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3.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4.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29"/>
  <workbookPr/>
  <mc:AlternateContent xmlns:mc="http://schemas.openxmlformats.org/markup-compatibility/2006">
    <mc:Choice Requires="x15">
      <x15ac:absPath xmlns:x15ac="http://schemas.microsoft.com/office/spreadsheetml/2010/11/ac" url="https://univfcomtefr-my.sharepoint.com/personal/emmanuel_ahr_univ-fcomte_fr/Documents/EVA/Mise en forme EVA/"/>
    </mc:Choice>
  </mc:AlternateContent>
  <xr:revisionPtr revIDLastSave="20" documentId="8_{ED5CCC29-934D-447F-B107-D997D779978E}" xr6:coauthVersionLast="40" xr6:coauthVersionMax="40" xr10:uidLastSave="{F5F3C50C-63DC-421B-A47C-0A8DFCC2D4C6}"/>
  <bookViews>
    <workbookView xWindow="0" yWindow="0" windowWidth="15120" windowHeight="7668" tabRatio="724" activeTab="8" xr2:uid="{00000000-000D-0000-FFFF-FFFF00000000}"/>
  </bookViews>
  <sheets>
    <sheet name="Introduction" sheetId="16" r:id="rId1"/>
    <sheet name="Données brutes" sheetId="3" r:id="rId2"/>
    <sheet name="Données sans absent" sheetId="10" state="hidden" r:id="rId3"/>
    <sheet name="Données proba de réussite" sheetId="12" state="hidden" r:id="rId4"/>
    <sheet name="Calculs" sheetId="11" state="hidden" r:id="rId5"/>
    <sheet name="Probabilité de réussite (PR)" sheetId="4" state="hidden" r:id="rId6"/>
    <sheet name="Evolution des PR" sheetId="15" state="hidden" r:id="rId7"/>
    <sheet name="Probabilité de réussite" sheetId="18" r:id="rId8"/>
    <sheet name="Evolution des probabilités de r" sheetId="20" r:id="rId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5" i="11" l="1"/>
  <c r="B4" i="11"/>
  <c r="B2" i="11"/>
  <c r="B5" i="12"/>
  <c r="B4" i="12"/>
  <c r="B3" i="12"/>
  <c r="B2" i="12"/>
  <c r="B2" i="10"/>
  <c r="B3" i="10"/>
  <c r="B4" i="10"/>
  <c r="B5" i="10"/>
  <c r="K4" i="3"/>
  <c r="K5" i="3"/>
  <c r="K6" i="3"/>
  <c r="K7" i="3"/>
  <c r="K8" i="3"/>
  <c r="K9" i="3"/>
  <c r="K10" i="3"/>
  <c r="K11" i="3"/>
  <c r="K12" i="3"/>
  <c r="K13" i="3"/>
  <c r="K14" i="3"/>
  <c r="K15" i="3"/>
  <c r="K16" i="3"/>
  <c r="K17" i="3"/>
  <c r="K18" i="3"/>
  <c r="K19" i="3"/>
  <c r="K20" i="3"/>
  <c r="K21" i="3"/>
  <c r="K22" i="3"/>
  <c r="K23" i="3"/>
  <c r="K24" i="3"/>
  <c r="K25" i="3"/>
  <c r="K26" i="3"/>
  <c r="K27" i="3"/>
  <c r="K28" i="3"/>
  <c r="K29" i="3"/>
  <c r="K30" i="3"/>
  <c r="K31" i="3"/>
  <c r="K32" i="3"/>
  <c r="K33" i="3"/>
  <c r="K34" i="3"/>
  <c r="K35" i="3"/>
  <c r="K36" i="3"/>
  <c r="K37" i="3"/>
  <c r="K38" i="3"/>
  <c r="K39" i="3"/>
  <c r="K40" i="3"/>
  <c r="K41" i="3"/>
  <c r="K42" i="3"/>
  <c r="K43" i="3"/>
  <c r="K44" i="3"/>
  <c r="K45" i="3"/>
  <c r="K46" i="3"/>
  <c r="K47" i="3"/>
  <c r="K48" i="3"/>
  <c r="K49" i="3"/>
  <c r="K50" i="3"/>
  <c r="K51" i="3"/>
  <c r="K52" i="3"/>
  <c r="K53" i="3"/>
  <c r="K54" i="3"/>
  <c r="K55" i="3"/>
  <c r="K56" i="3"/>
  <c r="K57" i="3"/>
  <c r="K58" i="3"/>
  <c r="K59" i="3"/>
  <c r="K60" i="3"/>
  <c r="K61" i="3"/>
  <c r="K62" i="3"/>
  <c r="K63" i="3"/>
  <c r="K64" i="3"/>
  <c r="K65" i="3"/>
  <c r="K66" i="3"/>
  <c r="K67" i="3"/>
  <c r="K68" i="3"/>
  <c r="K69" i="3"/>
  <c r="K70" i="3"/>
  <c r="K71" i="3"/>
  <c r="K72" i="3"/>
  <c r="K73" i="3"/>
  <c r="K74" i="3"/>
  <c r="K75" i="3"/>
  <c r="K76" i="3"/>
  <c r="K77" i="3"/>
  <c r="K78" i="3"/>
  <c r="K79" i="3"/>
  <c r="K80" i="3"/>
  <c r="K81" i="3"/>
  <c r="K82" i="3"/>
  <c r="K83" i="3"/>
  <c r="K84" i="3"/>
  <c r="K85" i="3"/>
  <c r="K86" i="3"/>
  <c r="K87" i="3"/>
  <c r="K88" i="3"/>
  <c r="K89" i="3"/>
  <c r="K90" i="3"/>
  <c r="K91" i="3"/>
  <c r="K92" i="3"/>
  <c r="K93" i="3"/>
  <c r="K94" i="3"/>
  <c r="K95" i="3"/>
  <c r="K96" i="3"/>
  <c r="K97" i="3"/>
  <c r="K98" i="3"/>
  <c r="K99" i="3"/>
  <c r="K100" i="3"/>
  <c r="K101" i="3"/>
  <c r="K102" i="3"/>
  <c r="K103" i="3"/>
  <c r="K104" i="3"/>
  <c r="K105" i="3"/>
  <c r="K106" i="3"/>
  <c r="K107" i="3"/>
  <c r="K108" i="3"/>
  <c r="K109" i="3"/>
  <c r="K110" i="3"/>
  <c r="K111" i="3"/>
  <c r="K112" i="3"/>
  <c r="K113" i="3"/>
  <c r="K114" i="3"/>
  <c r="K115" i="3"/>
  <c r="K116" i="3"/>
  <c r="K117" i="3"/>
  <c r="K118" i="3"/>
  <c r="K119" i="3"/>
  <c r="K120" i="3"/>
  <c r="K121" i="3"/>
  <c r="K122" i="3"/>
  <c r="K123" i="3"/>
  <c r="K124" i="3"/>
  <c r="K125" i="3"/>
  <c r="K126" i="3"/>
  <c r="K127" i="3"/>
  <c r="K128" i="3"/>
  <c r="K129" i="3"/>
  <c r="K130" i="3"/>
  <c r="K131" i="3"/>
  <c r="K132" i="3"/>
  <c r="K133" i="3"/>
  <c r="K134" i="3"/>
  <c r="K135" i="3"/>
  <c r="K136" i="3"/>
  <c r="K137" i="3"/>
  <c r="K138" i="3"/>
  <c r="K139" i="3"/>
  <c r="K140" i="3"/>
  <c r="K141" i="3"/>
  <c r="K142" i="3"/>
  <c r="K143" i="3"/>
  <c r="K144" i="3"/>
  <c r="K145" i="3"/>
  <c r="K146" i="3"/>
  <c r="K147" i="3"/>
  <c r="K148" i="3"/>
  <c r="K149" i="3"/>
  <c r="K150" i="3"/>
  <c r="K151" i="3"/>
  <c r="K152" i="3"/>
  <c r="K153" i="3"/>
  <c r="K154" i="3"/>
  <c r="K155" i="3"/>
  <c r="K156" i="3"/>
  <c r="K157" i="3"/>
  <c r="K158" i="3"/>
  <c r="K159" i="3"/>
  <c r="K160" i="3"/>
  <c r="K161" i="3"/>
  <c r="K162" i="3"/>
  <c r="K163" i="3"/>
  <c r="K164" i="3"/>
  <c r="K165" i="3"/>
  <c r="K166" i="3"/>
  <c r="K167" i="3"/>
  <c r="K168" i="3"/>
  <c r="K169" i="3"/>
  <c r="K170" i="3"/>
  <c r="K171" i="3"/>
  <c r="K172" i="3"/>
  <c r="K173" i="3"/>
  <c r="K174" i="3"/>
  <c r="K175" i="3"/>
  <c r="K176" i="3"/>
  <c r="K177" i="3"/>
  <c r="K178" i="3"/>
  <c r="K179" i="3"/>
  <c r="K180" i="3"/>
  <c r="K181" i="3"/>
  <c r="K182" i="3"/>
  <c r="K183" i="3"/>
  <c r="K184" i="3"/>
  <c r="K185" i="3"/>
  <c r="K186" i="3"/>
  <c r="K187" i="3"/>
  <c r="K188" i="3"/>
  <c r="K189" i="3"/>
  <c r="K190" i="3"/>
  <c r="K191" i="3"/>
  <c r="K192" i="3"/>
  <c r="K193" i="3"/>
  <c r="K194" i="3"/>
  <c r="K195" i="3"/>
  <c r="K196" i="3"/>
  <c r="K197" i="3"/>
  <c r="K198" i="3"/>
  <c r="K199" i="3"/>
  <c r="K200" i="3"/>
  <c r="K201" i="3"/>
  <c r="K202" i="3"/>
  <c r="K203" i="3"/>
  <c r="K204" i="3"/>
  <c r="K205" i="3"/>
  <c r="K206" i="3"/>
  <c r="K207" i="3"/>
  <c r="K208" i="3"/>
  <c r="K209" i="3"/>
  <c r="K210" i="3"/>
  <c r="K211" i="3"/>
  <c r="K212" i="3"/>
  <c r="K213" i="3"/>
  <c r="K214" i="3"/>
  <c r="K215" i="3"/>
  <c r="K216" i="3"/>
  <c r="K217" i="3"/>
  <c r="K218" i="3"/>
  <c r="K219" i="3"/>
  <c r="K220" i="3"/>
  <c r="K221" i="3"/>
  <c r="K222" i="3"/>
  <c r="K223" i="3"/>
  <c r="K224" i="3"/>
  <c r="K225" i="3"/>
  <c r="K226" i="3"/>
  <c r="K227" i="3"/>
  <c r="K228" i="3"/>
  <c r="K229" i="3"/>
  <c r="K230" i="3"/>
  <c r="K231" i="3"/>
  <c r="K232" i="3"/>
  <c r="K233" i="3"/>
  <c r="K234" i="3"/>
  <c r="K235" i="3"/>
  <c r="K236" i="3"/>
  <c r="K237" i="3"/>
  <c r="K238" i="3"/>
  <c r="K239" i="3"/>
  <c r="K240" i="3"/>
  <c r="K241" i="3"/>
  <c r="K242" i="3"/>
  <c r="K243" i="3"/>
  <c r="K244" i="3"/>
  <c r="K245" i="3"/>
  <c r="K246" i="3"/>
  <c r="K247" i="3"/>
  <c r="K248" i="3"/>
  <c r="K249" i="3"/>
  <c r="K250" i="3"/>
  <c r="K251" i="3"/>
  <c r="K252" i="3"/>
  <c r="K253" i="3"/>
  <c r="K254" i="3"/>
  <c r="K255" i="3"/>
  <c r="K256" i="3"/>
  <c r="K257" i="3"/>
  <c r="K258" i="3"/>
  <c r="K259" i="3"/>
  <c r="K260" i="3"/>
  <c r="K261" i="3"/>
  <c r="K262" i="3"/>
  <c r="K263" i="3"/>
  <c r="K264" i="3"/>
  <c r="K265" i="3"/>
  <c r="K266" i="3"/>
  <c r="K267" i="3"/>
  <c r="K268" i="3"/>
  <c r="K269" i="3"/>
  <c r="K270" i="3"/>
  <c r="K271" i="3"/>
  <c r="K272" i="3"/>
  <c r="K273" i="3"/>
  <c r="K274" i="3"/>
  <c r="K275" i="3"/>
  <c r="K276" i="3"/>
  <c r="K277" i="3"/>
  <c r="K278" i="3"/>
  <c r="K279" i="3"/>
  <c r="K280" i="3"/>
  <c r="K281" i="3"/>
  <c r="K282" i="3"/>
  <c r="K283" i="3"/>
  <c r="K284" i="3"/>
  <c r="K285" i="3"/>
  <c r="K286" i="3"/>
  <c r="K287" i="3"/>
  <c r="K288" i="3"/>
  <c r="K289" i="3"/>
  <c r="K290" i="3"/>
  <c r="K291" i="3"/>
  <c r="K292" i="3"/>
  <c r="K293" i="3"/>
  <c r="K294" i="3"/>
  <c r="K295" i="3"/>
  <c r="K296" i="3"/>
  <c r="K297" i="3"/>
  <c r="K298" i="3"/>
  <c r="K299" i="3"/>
  <c r="K300" i="3"/>
  <c r="K301" i="3"/>
  <c r="K302" i="3"/>
  <c r="K303" i="3"/>
  <c r="K304" i="3"/>
  <c r="K305" i="3"/>
  <c r="K306" i="3"/>
  <c r="K307" i="3"/>
  <c r="K308" i="3"/>
  <c r="K309" i="3"/>
  <c r="K310" i="3"/>
  <c r="K311" i="3"/>
  <c r="K312" i="3"/>
  <c r="K313" i="3"/>
  <c r="K314" i="3"/>
  <c r="K315" i="3"/>
  <c r="K316" i="3"/>
  <c r="K317" i="3"/>
  <c r="K318" i="3"/>
  <c r="K319" i="3"/>
  <c r="K320" i="3"/>
  <c r="K321" i="3"/>
  <c r="K322" i="3"/>
  <c r="K323" i="3"/>
  <c r="K324" i="3"/>
  <c r="K325" i="3"/>
  <c r="K326" i="3"/>
  <c r="K327" i="3"/>
  <c r="K328" i="3"/>
  <c r="K329" i="3"/>
  <c r="K330" i="3"/>
  <c r="K331" i="3"/>
  <c r="K332" i="3"/>
  <c r="K333" i="3"/>
  <c r="K334" i="3"/>
  <c r="K335" i="3"/>
  <c r="K336" i="3"/>
  <c r="K337" i="3"/>
  <c r="K338" i="3"/>
  <c r="K339" i="3"/>
  <c r="K340" i="3"/>
  <c r="K341" i="3"/>
  <c r="K342" i="3"/>
  <c r="K343" i="3"/>
  <c r="K344" i="3"/>
  <c r="K345" i="3"/>
  <c r="K346" i="3"/>
  <c r="K347" i="3"/>
  <c r="K348" i="3"/>
  <c r="K349" i="3"/>
  <c r="K350" i="3"/>
  <c r="K351" i="3"/>
  <c r="K352" i="3"/>
  <c r="K353" i="3"/>
  <c r="K354" i="3"/>
  <c r="K355" i="3"/>
  <c r="K356" i="3"/>
  <c r="K357" i="3"/>
  <c r="K358" i="3"/>
  <c r="K359" i="3"/>
  <c r="K360" i="3"/>
  <c r="K361" i="3"/>
  <c r="K362" i="3"/>
  <c r="K363" i="3"/>
  <c r="K364" i="3"/>
  <c r="K365" i="3"/>
  <c r="K366" i="3"/>
  <c r="K367" i="3"/>
  <c r="K368" i="3"/>
  <c r="K369" i="3"/>
  <c r="K370" i="3"/>
  <c r="K371" i="3"/>
  <c r="K372" i="3"/>
  <c r="K373" i="3"/>
  <c r="K374" i="3"/>
  <c r="K375" i="3"/>
  <c r="K376" i="3"/>
  <c r="K377" i="3"/>
  <c r="K378" i="3"/>
  <c r="K379" i="3"/>
  <c r="K380" i="3"/>
  <c r="K381" i="3"/>
  <c r="K382" i="3"/>
  <c r="K383" i="3"/>
  <c r="K384" i="3"/>
  <c r="K385" i="3"/>
  <c r="K386" i="3"/>
  <c r="K387" i="3"/>
  <c r="K388" i="3"/>
  <c r="K389" i="3"/>
  <c r="K390" i="3"/>
  <c r="K391" i="3"/>
  <c r="K392" i="3"/>
  <c r="K393" i="3"/>
  <c r="K394" i="3"/>
  <c r="K395" i="3"/>
  <c r="K396" i="3"/>
  <c r="K397" i="3"/>
  <c r="K398" i="3"/>
  <c r="K399" i="3"/>
  <c r="K400" i="3"/>
  <c r="K401" i="3"/>
  <c r="K402" i="3"/>
  <c r="K403" i="3"/>
  <c r="K404" i="3"/>
  <c r="K405" i="3"/>
  <c r="K406" i="3"/>
  <c r="K407" i="3"/>
  <c r="K408" i="3"/>
  <c r="K409" i="3"/>
  <c r="K410" i="3"/>
  <c r="K411" i="3"/>
  <c r="K412" i="3"/>
  <c r="K413" i="3"/>
  <c r="K414" i="3"/>
  <c r="K415" i="3"/>
  <c r="K416" i="3"/>
  <c r="K417" i="3"/>
  <c r="K418" i="3"/>
  <c r="K419" i="3"/>
  <c r="K420" i="3"/>
  <c r="K421" i="3"/>
  <c r="K422" i="3"/>
  <c r="K423" i="3"/>
  <c r="K424" i="3"/>
  <c r="K425" i="3"/>
  <c r="K426" i="3"/>
  <c r="K427" i="3"/>
  <c r="K428" i="3"/>
  <c r="K429" i="3"/>
  <c r="K430" i="3"/>
  <c r="K431" i="3"/>
  <c r="K432" i="3"/>
  <c r="K433" i="3"/>
  <c r="K434" i="3"/>
  <c r="K435" i="3"/>
  <c r="K436" i="3"/>
  <c r="K437" i="3"/>
  <c r="K438" i="3"/>
  <c r="K439" i="3"/>
  <c r="K440" i="3"/>
  <c r="K441" i="3"/>
  <c r="K442" i="3"/>
  <c r="K443" i="3"/>
  <c r="K444" i="3"/>
  <c r="K445" i="3"/>
  <c r="K446" i="3"/>
  <c r="K447" i="3"/>
  <c r="K448" i="3"/>
  <c r="K449" i="3"/>
  <c r="K450" i="3"/>
  <c r="K451" i="3"/>
  <c r="K452" i="3"/>
  <c r="K453" i="3"/>
  <c r="K454" i="3"/>
  <c r="K455" i="3"/>
  <c r="K456" i="3"/>
  <c r="K457" i="3"/>
  <c r="K458" i="3"/>
  <c r="K459" i="3"/>
  <c r="K460" i="3"/>
  <c r="K461" i="3"/>
  <c r="K462" i="3"/>
  <c r="K463" i="3"/>
  <c r="K464" i="3"/>
  <c r="K465" i="3"/>
  <c r="K466" i="3"/>
  <c r="K467" i="3"/>
  <c r="K468" i="3"/>
  <c r="K469" i="3"/>
  <c r="K470" i="3"/>
  <c r="K471" i="3"/>
  <c r="K472" i="3"/>
  <c r="K473" i="3"/>
  <c r="K474" i="3"/>
  <c r="K475" i="3"/>
  <c r="K476" i="3"/>
  <c r="K477" i="3"/>
  <c r="K478" i="3"/>
  <c r="K479" i="3"/>
  <c r="K480" i="3"/>
  <c r="K481" i="3"/>
  <c r="K482" i="3"/>
  <c r="K483" i="3"/>
  <c r="K484" i="3"/>
  <c r="K485" i="3"/>
  <c r="K486" i="3"/>
  <c r="K487" i="3"/>
  <c r="K488" i="3"/>
  <c r="K489" i="3"/>
  <c r="K490" i="3"/>
  <c r="K491" i="3"/>
  <c r="K492" i="3"/>
  <c r="K493" i="3"/>
  <c r="K494" i="3"/>
  <c r="K495" i="3"/>
  <c r="K496" i="3"/>
  <c r="K497" i="3"/>
  <c r="K498" i="3"/>
  <c r="K499" i="3"/>
  <c r="K500" i="3"/>
  <c r="K501" i="3"/>
  <c r="K502" i="3"/>
  <c r="K503" i="3"/>
  <c r="K504" i="3"/>
  <c r="K505" i="3"/>
  <c r="K506" i="3"/>
  <c r="K507" i="3"/>
  <c r="K508" i="3"/>
  <c r="K509" i="3"/>
  <c r="K510" i="3"/>
  <c r="K511" i="3"/>
  <c r="K512" i="3"/>
  <c r="K513" i="3"/>
  <c r="K514" i="3"/>
  <c r="K515" i="3"/>
  <c r="K516" i="3"/>
  <c r="K517" i="3"/>
  <c r="K518" i="3"/>
  <c r="K519" i="3"/>
  <c r="K520" i="3"/>
  <c r="K521" i="3"/>
  <c r="K522" i="3"/>
  <c r="K523" i="3"/>
  <c r="K524" i="3"/>
  <c r="K525" i="3"/>
  <c r="K526" i="3"/>
  <c r="K527" i="3"/>
  <c r="K528" i="3"/>
  <c r="K529" i="3"/>
  <c r="K530" i="3"/>
  <c r="K531" i="3"/>
  <c r="K532" i="3"/>
  <c r="K533" i="3"/>
  <c r="K534" i="3"/>
  <c r="K535" i="3"/>
  <c r="K536" i="3"/>
  <c r="K537" i="3"/>
  <c r="K538" i="3"/>
  <c r="K539" i="3"/>
  <c r="K540" i="3"/>
  <c r="K541" i="3"/>
  <c r="K542" i="3"/>
  <c r="K543" i="3"/>
  <c r="K544" i="3"/>
  <c r="K545" i="3"/>
  <c r="K546" i="3"/>
  <c r="K547" i="3"/>
  <c r="K548" i="3"/>
  <c r="K549" i="3"/>
  <c r="K550" i="3"/>
  <c r="K551" i="3"/>
  <c r="K552" i="3"/>
  <c r="K553" i="3"/>
  <c r="K554" i="3"/>
  <c r="K555" i="3"/>
  <c r="K556" i="3"/>
  <c r="K557" i="3"/>
  <c r="K558" i="3"/>
  <c r="K559" i="3"/>
  <c r="K560" i="3"/>
  <c r="K561" i="3"/>
  <c r="K562" i="3"/>
  <c r="K563" i="3"/>
  <c r="K564" i="3"/>
  <c r="K565" i="3"/>
  <c r="K566" i="3"/>
  <c r="K567" i="3"/>
  <c r="K568" i="3"/>
  <c r="K569" i="3"/>
  <c r="K570" i="3"/>
  <c r="K571" i="3"/>
  <c r="K572" i="3"/>
  <c r="K573" i="3"/>
  <c r="K574" i="3"/>
  <c r="K575" i="3"/>
  <c r="K576" i="3"/>
  <c r="K577" i="3"/>
  <c r="K578" i="3"/>
  <c r="K579" i="3"/>
  <c r="K580" i="3"/>
  <c r="K581" i="3"/>
  <c r="K582" i="3"/>
  <c r="K583" i="3"/>
  <c r="K584" i="3"/>
  <c r="K585" i="3"/>
  <c r="K586" i="3"/>
  <c r="K587" i="3"/>
  <c r="K588" i="3"/>
  <c r="K589" i="3"/>
  <c r="K590" i="3"/>
  <c r="K591" i="3"/>
  <c r="K592" i="3"/>
  <c r="K593" i="3"/>
  <c r="K594" i="3"/>
  <c r="K595" i="3"/>
  <c r="K596" i="3"/>
  <c r="K597" i="3"/>
  <c r="K598" i="3"/>
  <c r="K599" i="3"/>
  <c r="K600" i="3"/>
  <c r="K601" i="3"/>
  <c r="K602" i="3"/>
  <c r="K603" i="3"/>
  <c r="K604" i="3"/>
  <c r="K605" i="3"/>
  <c r="K606" i="3"/>
  <c r="K607" i="3"/>
  <c r="K608" i="3"/>
  <c r="K609" i="3"/>
  <c r="K610" i="3"/>
  <c r="K611" i="3"/>
  <c r="K612" i="3"/>
  <c r="K613" i="3"/>
  <c r="K614" i="3"/>
  <c r="K615" i="3"/>
  <c r="K616" i="3"/>
  <c r="K617" i="3"/>
  <c r="K618" i="3"/>
  <c r="K619" i="3"/>
  <c r="K620" i="3"/>
  <c r="K621" i="3"/>
  <c r="K622" i="3"/>
  <c r="K623" i="3"/>
  <c r="K624" i="3"/>
  <c r="K625" i="3"/>
  <c r="K626" i="3"/>
  <c r="K627" i="3"/>
  <c r="K628" i="3"/>
  <c r="K629" i="3"/>
  <c r="K630" i="3"/>
  <c r="K631" i="3"/>
  <c r="K632" i="3"/>
  <c r="K633" i="3"/>
  <c r="K634" i="3"/>
  <c r="K635" i="3"/>
  <c r="K636" i="3"/>
  <c r="K637" i="3"/>
  <c r="K638" i="3"/>
  <c r="K639" i="3"/>
  <c r="K640" i="3"/>
  <c r="K641" i="3"/>
  <c r="K642" i="3"/>
  <c r="K643" i="3"/>
  <c r="K644" i="3"/>
  <c r="K645" i="3"/>
  <c r="K646" i="3"/>
  <c r="K647" i="3"/>
  <c r="K648" i="3"/>
  <c r="K649" i="3"/>
  <c r="K650" i="3"/>
  <c r="K651" i="3"/>
  <c r="K652" i="3"/>
  <c r="K653" i="3"/>
  <c r="K654" i="3"/>
  <c r="K655" i="3"/>
  <c r="K656" i="3"/>
  <c r="K657" i="3"/>
  <c r="K658" i="3"/>
  <c r="K659" i="3"/>
  <c r="K660" i="3"/>
  <c r="K661" i="3"/>
  <c r="K662" i="3"/>
  <c r="K663" i="3"/>
  <c r="K664" i="3"/>
  <c r="K665" i="3"/>
  <c r="K666" i="3"/>
  <c r="K667" i="3"/>
  <c r="K668" i="3"/>
  <c r="K669" i="3"/>
  <c r="K670" i="3"/>
  <c r="K671" i="3"/>
  <c r="K672" i="3"/>
  <c r="K673" i="3"/>
  <c r="K674" i="3"/>
  <c r="K675" i="3"/>
  <c r="K676" i="3"/>
  <c r="K677" i="3"/>
  <c r="K678" i="3"/>
  <c r="K679" i="3"/>
  <c r="K680" i="3"/>
  <c r="K681" i="3"/>
  <c r="K682" i="3"/>
  <c r="K683" i="3"/>
  <c r="K684" i="3"/>
  <c r="K685" i="3"/>
  <c r="K686" i="3"/>
  <c r="K687" i="3"/>
  <c r="K688" i="3"/>
  <c r="K689" i="3"/>
  <c r="K690" i="3"/>
  <c r="K691" i="3"/>
  <c r="K692" i="3"/>
  <c r="K693" i="3"/>
  <c r="K694" i="3"/>
  <c r="K695" i="3"/>
  <c r="K696" i="3"/>
  <c r="K697" i="3"/>
  <c r="K698" i="3"/>
  <c r="K699" i="3"/>
  <c r="K700" i="3"/>
  <c r="K701" i="3"/>
  <c r="K702" i="3"/>
  <c r="K703" i="3"/>
  <c r="K704" i="3"/>
  <c r="K705" i="3"/>
  <c r="K706" i="3"/>
  <c r="K707" i="3"/>
  <c r="K708" i="3"/>
  <c r="K709" i="3"/>
  <c r="K710" i="3"/>
  <c r="K711" i="3"/>
  <c r="K712" i="3"/>
  <c r="K713" i="3"/>
  <c r="K714" i="3"/>
  <c r="K715" i="3"/>
  <c r="K716" i="3"/>
  <c r="K717" i="3"/>
  <c r="K718" i="3"/>
  <c r="K719" i="3"/>
  <c r="K720" i="3"/>
  <c r="K721" i="3"/>
  <c r="K722" i="3"/>
  <c r="K723" i="3"/>
  <c r="K724" i="3"/>
  <c r="K725" i="3"/>
  <c r="K726" i="3"/>
  <c r="K727" i="3"/>
  <c r="K728" i="3"/>
  <c r="K729" i="3"/>
  <c r="K730" i="3"/>
  <c r="K731" i="3"/>
  <c r="K732" i="3"/>
  <c r="K733" i="3"/>
  <c r="K734" i="3"/>
  <c r="K735" i="3"/>
  <c r="K736" i="3"/>
  <c r="K737" i="3"/>
  <c r="K738" i="3"/>
  <c r="K739" i="3"/>
  <c r="K740" i="3"/>
  <c r="K741" i="3"/>
  <c r="K742" i="3"/>
  <c r="K743" i="3"/>
  <c r="K744" i="3"/>
  <c r="K745" i="3"/>
  <c r="K746" i="3"/>
  <c r="K747" i="3"/>
  <c r="K748" i="3"/>
  <c r="K749" i="3"/>
  <c r="K750" i="3"/>
  <c r="K751" i="3"/>
  <c r="K752" i="3"/>
  <c r="K753" i="3"/>
  <c r="K754" i="3"/>
  <c r="K755" i="3"/>
  <c r="K756" i="3"/>
  <c r="K757" i="3"/>
  <c r="K758" i="3"/>
  <c r="K759" i="3"/>
  <c r="K760" i="3"/>
  <c r="K761" i="3"/>
  <c r="K762" i="3"/>
  <c r="K763" i="3"/>
  <c r="K764" i="3"/>
  <c r="K765" i="3"/>
  <c r="K766" i="3"/>
  <c r="K767" i="3"/>
  <c r="K768" i="3"/>
  <c r="K769" i="3"/>
  <c r="K770" i="3"/>
  <c r="K771" i="3"/>
  <c r="K772" i="3"/>
  <c r="K773" i="3"/>
  <c r="K774" i="3"/>
  <c r="K775" i="3"/>
  <c r="K776" i="3"/>
  <c r="K777" i="3"/>
  <c r="K778" i="3"/>
  <c r="K779" i="3"/>
  <c r="K780" i="3"/>
  <c r="K781" i="3"/>
  <c r="K782" i="3"/>
  <c r="K783" i="3"/>
  <c r="K784" i="3"/>
  <c r="K785" i="3"/>
  <c r="K786" i="3"/>
  <c r="K787" i="3"/>
  <c r="K788" i="3"/>
  <c r="K789" i="3"/>
  <c r="K790" i="3"/>
  <c r="K791" i="3"/>
  <c r="K792" i="3"/>
  <c r="K793" i="3"/>
  <c r="K794" i="3"/>
  <c r="K795" i="3"/>
  <c r="K796" i="3"/>
  <c r="K797" i="3"/>
  <c r="K798" i="3"/>
  <c r="K799" i="3"/>
  <c r="K800" i="3"/>
  <c r="K801" i="3"/>
  <c r="K802" i="3"/>
  <c r="K803" i="3"/>
  <c r="K804" i="3"/>
  <c r="K805" i="3"/>
  <c r="K806" i="3"/>
  <c r="K807" i="3"/>
  <c r="K808" i="3"/>
  <c r="K809" i="3"/>
  <c r="K810" i="3"/>
  <c r="K811" i="3"/>
  <c r="K812" i="3"/>
  <c r="K813" i="3"/>
  <c r="K814" i="3"/>
  <c r="K815" i="3"/>
  <c r="K816" i="3"/>
  <c r="K817" i="3"/>
  <c r="K818" i="3"/>
  <c r="K819" i="3"/>
  <c r="K820" i="3"/>
  <c r="K821" i="3"/>
  <c r="K822" i="3"/>
  <c r="K823" i="3"/>
  <c r="K824" i="3"/>
  <c r="K825" i="3"/>
  <c r="K826" i="3"/>
  <c r="K827" i="3"/>
  <c r="K828" i="3"/>
  <c r="K829" i="3"/>
  <c r="K830" i="3"/>
  <c r="K831" i="3"/>
  <c r="K832" i="3"/>
  <c r="K833" i="3"/>
  <c r="K834" i="3"/>
  <c r="K835" i="3"/>
  <c r="K836" i="3"/>
  <c r="K837" i="3"/>
  <c r="K838" i="3"/>
  <c r="K839" i="3"/>
  <c r="K840" i="3"/>
  <c r="K841" i="3"/>
  <c r="K842" i="3"/>
  <c r="K843" i="3"/>
  <c r="K844" i="3"/>
  <c r="K845" i="3"/>
  <c r="K846" i="3"/>
  <c r="K847" i="3"/>
  <c r="K848" i="3"/>
  <c r="K849" i="3"/>
  <c r="K850" i="3"/>
  <c r="K851" i="3"/>
  <c r="K852" i="3"/>
  <c r="K853" i="3"/>
  <c r="K854" i="3"/>
  <c r="K855" i="3"/>
  <c r="K856" i="3"/>
  <c r="K857" i="3"/>
  <c r="K858" i="3"/>
  <c r="K859" i="3"/>
  <c r="K860" i="3"/>
  <c r="K861" i="3"/>
  <c r="K862" i="3"/>
  <c r="K863" i="3"/>
  <c r="K864" i="3"/>
  <c r="K865" i="3"/>
  <c r="K866" i="3"/>
  <c r="K867" i="3"/>
  <c r="K868" i="3"/>
  <c r="K869" i="3"/>
  <c r="K870" i="3"/>
  <c r="K871" i="3"/>
  <c r="K872" i="3"/>
  <c r="K873" i="3"/>
  <c r="K874" i="3"/>
  <c r="K875" i="3"/>
  <c r="K876" i="3"/>
  <c r="K877" i="3"/>
  <c r="K878" i="3"/>
  <c r="K879" i="3"/>
  <c r="K880" i="3"/>
  <c r="K881" i="3"/>
  <c r="K882" i="3"/>
  <c r="K883" i="3"/>
  <c r="K884" i="3"/>
  <c r="K885" i="3"/>
  <c r="K886" i="3"/>
  <c r="K887" i="3"/>
  <c r="K888" i="3"/>
  <c r="K889" i="3"/>
  <c r="K890" i="3"/>
  <c r="K891" i="3"/>
  <c r="K892" i="3"/>
  <c r="K893" i="3"/>
  <c r="K894" i="3"/>
  <c r="K895" i="3"/>
  <c r="K896" i="3"/>
  <c r="K897" i="3"/>
  <c r="K898" i="3"/>
  <c r="K899" i="3"/>
  <c r="K900" i="3"/>
  <c r="K901" i="3"/>
  <c r="K902" i="3"/>
  <c r="K903" i="3"/>
  <c r="K904" i="3"/>
  <c r="K905" i="3"/>
  <c r="K906" i="3"/>
  <c r="K907" i="3"/>
  <c r="K908" i="3"/>
  <c r="K909" i="3"/>
  <c r="K910" i="3"/>
  <c r="K911" i="3"/>
  <c r="K912" i="3"/>
  <c r="K913" i="3"/>
  <c r="K914" i="3"/>
  <c r="K915" i="3"/>
  <c r="K916" i="3"/>
  <c r="K917" i="3"/>
  <c r="K918" i="3"/>
  <c r="K919" i="3"/>
  <c r="K920" i="3"/>
  <c r="K921" i="3"/>
  <c r="K922" i="3"/>
  <c r="K923" i="3"/>
  <c r="K924" i="3"/>
  <c r="K925" i="3"/>
  <c r="K926" i="3"/>
  <c r="K927" i="3"/>
  <c r="K928" i="3"/>
  <c r="K929" i="3"/>
  <c r="K930" i="3"/>
  <c r="K931" i="3"/>
  <c r="K932" i="3"/>
  <c r="K933" i="3"/>
  <c r="K934" i="3"/>
  <c r="K935" i="3"/>
  <c r="K936" i="3"/>
  <c r="K937" i="3"/>
  <c r="K938" i="3"/>
  <c r="K939" i="3"/>
  <c r="K940" i="3"/>
  <c r="K941" i="3"/>
  <c r="K942" i="3"/>
  <c r="K943" i="3"/>
  <c r="K944" i="3"/>
  <c r="K945" i="3"/>
  <c r="K946" i="3"/>
  <c r="K947" i="3"/>
  <c r="K948" i="3"/>
  <c r="K949" i="3"/>
  <c r="K950" i="3"/>
  <c r="K951" i="3"/>
  <c r="K952" i="3"/>
  <c r="K953" i="3"/>
  <c r="K954" i="3"/>
  <c r="K955" i="3"/>
  <c r="K956" i="3"/>
  <c r="K957" i="3"/>
  <c r="K958" i="3"/>
  <c r="K959" i="3"/>
  <c r="K960" i="3"/>
  <c r="K961" i="3"/>
  <c r="K962" i="3"/>
  <c r="K963" i="3"/>
  <c r="K964" i="3"/>
  <c r="K965" i="3"/>
  <c r="K966" i="3"/>
  <c r="K967" i="3"/>
  <c r="K968" i="3"/>
  <c r="K969" i="3"/>
  <c r="K970" i="3"/>
  <c r="K971" i="3"/>
  <c r="K972" i="3"/>
  <c r="K973" i="3"/>
  <c r="K974" i="3"/>
  <c r="K975" i="3"/>
  <c r="K976" i="3"/>
  <c r="K977" i="3"/>
  <c r="K978" i="3"/>
  <c r="K979" i="3"/>
  <c r="K980" i="3"/>
  <c r="K981" i="3"/>
  <c r="K982" i="3"/>
  <c r="K983" i="3"/>
  <c r="K984" i="3"/>
  <c r="K985" i="3"/>
  <c r="K986" i="3"/>
  <c r="K987" i="3"/>
  <c r="K988" i="3"/>
  <c r="K989" i="3"/>
  <c r="K990" i="3"/>
  <c r="K991" i="3"/>
  <c r="K992" i="3"/>
  <c r="K993" i="3"/>
  <c r="K994" i="3"/>
  <c r="K995" i="3"/>
  <c r="K996" i="3"/>
  <c r="K997" i="3"/>
  <c r="K998" i="3"/>
  <c r="K999" i="3"/>
  <c r="K1000" i="3"/>
  <c r="K1001" i="3"/>
  <c r="K1002" i="3"/>
  <c r="K3" i="3"/>
  <c r="M4" i="3" l="1"/>
  <c r="M5" i="3"/>
  <c r="M6" i="3"/>
  <c r="M7" i="3"/>
  <c r="M8" i="3"/>
  <c r="M9" i="3"/>
  <c r="M10" i="3"/>
  <c r="M11" i="3"/>
  <c r="M12" i="3"/>
  <c r="M13" i="3"/>
  <c r="M14" i="3"/>
  <c r="M15" i="3"/>
  <c r="M16" i="3"/>
  <c r="M17" i="3"/>
  <c r="M18" i="3"/>
  <c r="M19" i="3"/>
  <c r="M20" i="3"/>
  <c r="M21" i="3"/>
  <c r="M22" i="3"/>
  <c r="M23" i="3"/>
  <c r="M24" i="3"/>
  <c r="M25" i="3"/>
  <c r="M26" i="3"/>
  <c r="M27" i="3"/>
  <c r="M28" i="3"/>
  <c r="M29" i="3"/>
  <c r="M30" i="3"/>
  <c r="M31" i="3"/>
  <c r="M32" i="3"/>
  <c r="M33" i="3"/>
  <c r="M34" i="3"/>
  <c r="M35" i="3"/>
  <c r="M36" i="3"/>
  <c r="M37" i="3"/>
  <c r="M38" i="3"/>
  <c r="M39" i="3"/>
  <c r="M40" i="3"/>
  <c r="M41" i="3"/>
  <c r="M42" i="3"/>
  <c r="M43" i="3"/>
  <c r="M44" i="3"/>
  <c r="M45" i="3"/>
  <c r="M46" i="3"/>
  <c r="M47" i="3"/>
  <c r="M48" i="3"/>
  <c r="M49" i="3"/>
  <c r="M50" i="3"/>
  <c r="M51" i="3"/>
  <c r="M52" i="3"/>
  <c r="M53" i="3"/>
  <c r="M54" i="3"/>
  <c r="M55" i="3"/>
  <c r="M56" i="3"/>
  <c r="M57" i="3"/>
  <c r="M58" i="3"/>
  <c r="M59" i="3"/>
  <c r="M60" i="3"/>
  <c r="M61" i="3"/>
  <c r="M62" i="3"/>
  <c r="M63" i="3"/>
  <c r="M64" i="3"/>
  <c r="M65" i="3"/>
  <c r="M66" i="3"/>
  <c r="M67" i="3"/>
  <c r="M68" i="3"/>
  <c r="M69" i="3"/>
  <c r="M70" i="3"/>
  <c r="M71" i="3"/>
  <c r="M72" i="3"/>
  <c r="M73" i="3"/>
  <c r="M74" i="3"/>
  <c r="M75" i="3"/>
  <c r="M76" i="3"/>
  <c r="M77" i="3"/>
  <c r="M78" i="3"/>
  <c r="M79" i="3"/>
  <c r="M80" i="3"/>
  <c r="M81" i="3"/>
  <c r="M82" i="3"/>
  <c r="M83" i="3"/>
  <c r="M84" i="3"/>
  <c r="M85" i="3"/>
  <c r="M86" i="3"/>
  <c r="M87" i="3"/>
  <c r="M88" i="3"/>
  <c r="M89" i="3"/>
  <c r="M90" i="3"/>
  <c r="M91" i="3"/>
  <c r="M92" i="3"/>
  <c r="M93" i="3"/>
  <c r="M94" i="3"/>
  <c r="M95" i="3"/>
  <c r="M96" i="3"/>
  <c r="M97" i="3"/>
  <c r="M98" i="3"/>
  <c r="M99" i="3"/>
  <c r="M100" i="3"/>
  <c r="M101" i="3"/>
  <c r="M102" i="3"/>
  <c r="M103" i="3"/>
  <c r="M104" i="3"/>
  <c r="M105" i="3"/>
  <c r="M106" i="3"/>
  <c r="M107" i="3"/>
  <c r="M108" i="3"/>
  <c r="M109" i="3"/>
  <c r="M110" i="3"/>
  <c r="M111" i="3"/>
  <c r="M112" i="3"/>
  <c r="M113" i="3"/>
  <c r="M114" i="3"/>
  <c r="M115" i="3"/>
  <c r="M116" i="3"/>
  <c r="M117" i="3"/>
  <c r="M118" i="3"/>
  <c r="M119" i="3"/>
  <c r="M120" i="3"/>
  <c r="M121" i="3"/>
  <c r="M122" i="3"/>
  <c r="M123" i="3"/>
  <c r="M124" i="3"/>
  <c r="M125" i="3"/>
  <c r="M126" i="3"/>
  <c r="M127" i="3"/>
  <c r="M128" i="3"/>
  <c r="M129" i="3"/>
  <c r="M130" i="3"/>
  <c r="M131" i="3"/>
  <c r="M132" i="3"/>
  <c r="M133" i="3"/>
  <c r="M134" i="3"/>
  <c r="M135" i="3"/>
  <c r="M136" i="3"/>
  <c r="M137" i="3"/>
  <c r="M138" i="3"/>
  <c r="M139" i="3"/>
  <c r="M140" i="3"/>
  <c r="M141" i="3"/>
  <c r="M142" i="3"/>
  <c r="M143" i="3"/>
  <c r="M144" i="3"/>
  <c r="M145" i="3"/>
  <c r="M146" i="3"/>
  <c r="M147" i="3"/>
  <c r="M148" i="3"/>
  <c r="M149" i="3"/>
  <c r="M150" i="3"/>
  <c r="M151" i="3"/>
  <c r="M152" i="3"/>
  <c r="M153" i="3"/>
  <c r="M154" i="3"/>
  <c r="M155" i="3"/>
  <c r="M156" i="3"/>
  <c r="M157" i="3"/>
  <c r="M158" i="3"/>
  <c r="M159" i="3"/>
  <c r="M160" i="3"/>
  <c r="M161" i="3"/>
  <c r="M162" i="3"/>
  <c r="M163" i="3"/>
  <c r="M164" i="3"/>
  <c r="M165" i="3"/>
  <c r="M166" i="3"/>
  <c r="M167" i="3"/>
  <c r="M168" i="3"/>
  <c r="M169" i="3"/>
  <c r="M170" i="3"/>
  <c r="M171" i="3"/>
  <c r="M172" i="3"/>
  <c r="M173" i="3"/>
  <c r="M174" i="3"/>
  <c r="M175" i="3"/>
  <c r="M176" i="3"/>
  <c r="M177" i="3"/>
  <c r="M178" i="3"/>
  <c r="M179" i="3"/>
  <c r="M180" i="3"/>
  <c r="M181" i="3"/>
  <c r="M182" i="3"/>
  <c r="M183" i="3"/>
  <c r="M184" i="3"/>
  <c r="M185" i="3"/>
  <c r="M186" i="3"/>
  <c r="M187" i="3"/>
  <c r="M188" i="3"/>
  <c r="M189" i="3"/>
  <c r="M190" i="3"/>
  <c r="M191" i="3"/>
  <c r="M192" i="3"/>
  <c r="M193" i="3"/>
  <c r="M194" i="3"/>
  <c r="M195" i="3"/>
  <c r="M196" i="3"/>
  <c r="M197" i="3"/>
  <c r="M198" i="3"/>
  <c r="M199" i="3"/>
  <c r="M200" i="3"/>
  <c r="M201" i="3"/>
  <c r="M202" i="3"/>
  <c r="M203" i="3"/>
  <c r="M204" i="3"/>
  <c r="M205" i="3"/>
  <c r="M206" i="3"/>
  <c r="M207" i="3"/>
  <c r="M208" i="3"/>
  <c r="M209" i="3"/>
  <c r="M210" i="3"/>
  <c r="M211" i="3"/>
  <c r="M212" i="3"/>
  <c r="M213" i="3"/>
  <c r="M214" i="3"/>
  <c r="M215" i="3"/>
  <c r="M216" i="3"/>
  <c r="M217" i="3"/>
  <c r="M218" i="3"/>
  <c r="M219" i="3"/>
  <c r="M220" i="3"/>
  <c r="M221" i="3"/>
  <c r="M222" i="3"/>
  <c r="M223" i="3"/>
  <c r="M224" i="3"/>
  <c r="M225" i="3"/>
  <c r="M226" i="3"/>
  <c r="M227" i="3"/>
  <c r="M228" i="3"/>
  <c r="M229" i="3"/>
  <c r="M230" i="3"/>
  <c r="M231" i="3"/>
  <c r="M232" i="3"/>
  <c r="M233" i="3"/>
  <c r="M234" i="3"/>
  <c r="M235" i="3"/>
  <c r="M236" i="3"/>
  <c r="M237" i="3"/>
  <c r="M238" i="3"/>
  <c r="M239" i="3"/>
  <c r="M240" i="3"/>
  <c r="M241" i="3"/>
  <c r="M242" i="3"/>
  <c r="M243" i="3"/>
  <c r="M244" i="3"/>
  <c r="M245" i="3"/>
  <c r="M246" i="3"/>
  <c r="M247" i="3"/>
  <c r="M248" i="3"/>
  <c r="M249" i="3"/>
  <c r="M250" i="3"/>
  <c r="M251" i="3"/>
  <c r="M252" i="3"/>
  <c r="M253" i="3"/>
  <c r="M254" i="3"/>
  <c r="M255" i="3"/>
  <c r="M256" i="3"/>
  <c r="M257" i="3"/>
  <c r="M258" i="3"/>
  <c r="M259" i="3"/>
  <c r="M260" i="3"/>
  <c r="M261" i="3"/>
  <c r="M262" i="3"/>
  <c r="M263" i="3"/>
  <c r="M264" i="3"/>
  <c r="M265" i="3"/>
  <c r="M266" i="3"/>
  <c r="M267" i="3"/>
  <c r="M268" i="3"/>
  <c r="M269" i="3"/>
  <c r="M270" i="3"/>
  <c r="M271" i="3"/>
  <c r="M272" i="3"/>
  <c r="M273" i="3"/>
  <c r="M274" i="3"/>
  <c r="M275" i="3"/>
  <c r="M276" i="3"/>
  <c r="M277" i="3"/>
  <c r="M278" i="3"/>
  <c r="M279" i="3"/>
  <c r="M280" i="3"/>
  <c r="M281" i="3"/>
  <c r="M282" i="3"/>
  <c r="M283" i="3"/>
  <c r="M284" i="3"/>
  <c r="M285" i="3"/>
  <c r="M286" i="3"/>
  <c r="M287" i="3"/>
  <c r="M288" i="3"/>
  <c r="M289" i="3"/>
  <c r="M290" i="3"/>
  <c r="M291" i="3"/>
  <c r="M292" i="3"/>
  <c r="M293" i="3"/>
  <c r="M294" i="3"/>
  <c r="M295" i="3"/>
  <c r="M296" i="3"/>
  <c r="M297" i="3"/>
  <c r="M298" i="3"/>
  <c r="M299" i="3"/>
  <c r="M300" i="3"/>
  <c r="M301" i="3"/>
  <c r="M302" i="3"/>
  <c r="M303" i="3"/>
  <c r="M304" i="3"/>
  <c r="M305" i="3"/>
  <c r="M306" i="3"/>
  <c r="M307" i="3"/>
  <c r="M308" i="3"/>
  <c r="M309" i="3"/>
  <c r="M310" i="3"/>
  <c r="M311" i="3"/>
  <c r="M312" i="3"/>
  <c r="M313" i="3"/>
  <c r="M314" i="3"/>
  <c r="M315" i="3"/>
  <c r="M316" i="3"/>
  <c r="M317" i="3"/>
  <c r="M318" i="3"/>
  <c r="M319" i="3"/>
  <c r="M320" i="3"/>
  <c r="M321" i="3"/>
  <c r="M322" i="3"/>
  <c r="M323" i="3"/>
  <c r="M324" i="3"/>
  <c r="M325" i="3"/>
  <c r="M326" i="3"/>
  <c r="M327" i="3"/>
  <c r="M328" i="3"/>
  <c r="M329" i="3"/>
  <c r="M330" i="3"/>
  <c r="M331" i="3"/>
  <c r="M332" i="3"/>
  <c r="M333" i="3"/>
  <c r="M334" i="3"/>
  <c r="M335" i="3"/>
  <c r="M336" i="3"/>
  <c r="M337" i="3"/>
  <c r="M338" i="3"/>
  <c r="M339" i="3"/>
  <c r="M340" i="3"/>
  <c r="M341" i="3"/>
  <c r="M342" i="3"/>
  <c r="M343" i="3"/>
  <c r="M344" i="3"/>
  <c r="M345" i="3"/>
  <c r="M346" i="3"/>
  <c r="M347" i="3"/>
  <c r="M348" i="3"/>
  <c r="M349" i="3"/>
  <c r="M350" i="3"/>
  <c r="M351" i="3"/>
  <c r="M352" i="3"/>
  <c r="M353" i="3"/>
  <c r="M354" i="3"/>
  <c r="M355" i="3"/>
  <c r="M356" i="3"/>
  <c r="M357" i="3"/>
  <c r="M358" i="3"/>
  <c r="M359" i="3"/>
  <c r="M360" i="3"/>
  <c r="M361" i="3"/>
  <c r="M362" i="3"/>
  <c r="M363" i="3"/>
  <c r="M364" i="3"/>
  <c r="M365" i="3"/>
  <c r="M366" i="3"/>
  <c r="M367" i="3"/>
  <c r="M368" i="3"/>
  <c r="M369" i="3"/>
  <c r="M370" i="3"/>
  <c r="M371" i="3"/>
  <c r="M372" i="3"/>
  <c r="M373" i="3"/>
  <c r="M374" i="3"/>
  <c r="M375" i="3"/>
  <c r="M376" i="3"/>
  <c r="M377" i="3"/>
  <c r="M378" i="3"/>
  <c r="M379" i="3"/>
  <c r="M380" i="3"/>
  <c r="M381" i="3"/>
  <c r="M382" i="3"/>
  <c r="M383" i="3"/>
  <c r="M384" i="3"/>
  <c r="M385" i="3"/>
  <c r="M386" i="3"/>
  <c r="M387" i="3"/>
  <c r="M388" i="3"/>
  <c r="M389" i="3"/>
  <c r="M390" i="3"/>
  <c r="M391" i="3"/>
  <c r="M392" i="3"/>
  <c r="M393" i="3"/>
  <c r="M394" i="3"/>
  <c r="M395" i="3"/>
  <c r="M396" i="3"/>
  <c r="M397" i="3"/>
  <c r="M398" i="3"/>
  <c r="M399" i="3"/>
  <c r="M400" i="3"/>
  <c r="M401" i="3"/>
  <c r="M402" i="3"/>
  <c r="M403" i="3"/>
  <c r="M404" i="3"/>
  <c r="M405" i="3"/>
  <c r="M406" i="3"/>
  <c r="M407" i="3"/>
  <c r="M408" i="3"/>
  <c r="M409" i="3"/>
  <c r="M410" i="3"/>
  <c r="M411" i="3"/>
  <c r="M412" i="3"/>
  <c r="M413" i="3"/>
  <c r="M414" i="3"/>
  <c r="M415" i="3"/>
  <c r="M416" i="3"/>
  <c r="M417" i="3"/>
  <c r="M418" i="3"/>
  <c r="M419" i="3"/>
  <c r="M420" i="3"/>
  <c r="M421" i="3"/>
  <c r="M422" i="3"/>
  <c r="M423" i="3"/>
  <c r="M424" i="3"/>
  <c r="M425" i="3"/>
  <c r="M426" i="3"/>
  <c r="M427" i="3"/>
  <c r="M428" i="3"/>
  <c r="M429" i="3"/>
  <c r="M430" i="3"/>
  <c r="M431" i="3"/>
  <c r="M432" i="3"/>
  <c r="M433" i="3"/>
  <c r="M434" i="3"/>
  <c r="M435" i="3"/>
  <c r="M436" i="3"/>
  <c r="M437" i="3"/>
  <c r="M438" i="3"/>
  <c r="M439" i="3"/>
  <c r="M440" i="3"/>
  <c r="M441" i="3"/>
  <c r="M442" i="3"/>
  <c r="M443" i="3"/>
  <c r="M444" i="3"/>
  <c r="M445" i="3"/>
  <c r="M446" i="3"/>
  <c r="M447" i="3"/>
  <c r="M448" i="3"/>
  <c r="M449" i="3"/>
  <c r="M450" i="3"/>
  <c r="M451" i="3"/>
  <c r="M452" i="3"/>
  <c r="M453" i="3"/>
  <c r="M454" i="3"/>
  <c r="M455" i="3"/>
  <c r="M456" i="3"/>
  <c r="M457" i="3"/>
  <c r="M458" i="3"/>
  <c r="M459" i="3"/>
  <c r="M460" i="3"/>
  <c r="M461" i="3"/>
  <c r="M462" i="3"/>
  <c r="M463" i="3"/>
  <c r="M464" i="3"/>
  <c r="M465" i="3"/>
  <c r="M466" i="3"/>
  <c r="M467" i="3"/>
  <c r="M468" i="3"/>
  <c r="M469" i="3"/>
  <c r="M470" i="3"/>
  <c r="M471" i="3"/>
  <c r="M472" i="3"/>
  <c r="M473" i="3"/>
  <c r="M474" i="3"/>
  <c r="M475" i="3"/>
  <c r="M476" i="3"/>
  <c r="M477" i="3"/>
  <c r="M478" i="3"/>
  <c r="M479" i="3"/>
  <c r="M480" i="3"/>
  <c r="M481" i="3"/>
  <c r="M482" i="3"/>
  <c r="M483" i="3"/>
  <c r="M484" i="3"/>
  <c r="M485" i="3"/>
  <c r="M486" i="3"/>
  <c r="M487" i="3"/>
  <c r="M488" i="3"/>
  <c r="M489" i="3"/>
  <c r="M490" i="3"/>
  <c r="M491" i="3"/>
  <c r="M492" i="3"/>
  <c r="M493" i="3"/>
  <c r="M494" i="3"/>
  <c r="M495" i="3"/>
  <c r="M496" i="3"/>
  <c r="M497" i="3"/>
  <c r="M498" i="3"/>
  <c r="M499" i="3"/>
  <c r="M500" i="3"/>
  <c r="M501" i="3"/>
  <c r="M502" i="3"/>
  <c r="M503" i="3"/>
  <c r="M504" i="3"/>
  <c r="M505" i="3"/>
  <c r="M506" i="3"/>
  <c r="M507" i="3"/>
  <c r="M508" i="3"/>
  <c r="M509" i="3"/>
  <c r="M510" i="3"/>
  <c r="M511" i="3"/>
  <c r="M512" i="3"/>
  <c r="M513" i="3"/>
  <c r="M514" i="3"/>
  <c r="M515" i="3"/>
  <c r="M516" i="3"/>
  <c r="M517" i="3"/>
  <c r="M518" i="3"/>
  <c r="M519" i="3"/>
  <c r="M520" i="3"/>
  <c r="M521" i="3"/>
  <c r="M522" i="3"/>
  <c r="M523" i="3"/>
  <c r="M524" i="3"/>
  <c r="M525" i="3"/>
  <c r="M526" i="3"/>
  <c r="M527" i="3"/>
  <c r="M528" i="3"/>
  <c r="M529" i="3"/>
  <c r="M530" i="3"/>
  <c r="M531" i="3"/>
  <c r="M532" i="3"/>
  <c r="M533" i="3"/>
  <c r="M534" i="3"/>
  <c r="M535" i="3"/>
  <c r="M536" i="3"/>
  <c r="M537" i="3"/>
  <c r="M538" i="3"/>
  <c r="M539" i="3"/>
  <c r="M540" i="3"/>
  <c r="M541" i="3"/>
  <c r="M542" i="3"/>
  <c r="M543" i="3"/>
  <c r="M544" i="3"/>
  <c r="M545" i="3"/>
  <c r="M546" i="3"/>
  <c r="M547" i="3"/>
  <c r="M548" i="3"/>
  <c r="M549" i="3"/>
  <c r="M550" i="3"/>
  <c r="M551" i="3"/>
  <c r="M552" i="3"/>
  <c r="M553" i="3"/>
  <c r="M554" i="3"/>
  <c r="M555" i="3"/>
  <c r="M556" i="3"/>
  <c r="M557" i="3"/>
  <c r="M558" i="3"/>
  <c r="M559" i="3"/>
  <c r="M560" i="3"/>
  <c r="M561" i="3"/>
  <c r="M562" i="3"/>
  <c r="M563" i="3"/>
  <c r="M564" i="3"/>
  <c r="M565" i="3"/>
  <c r="M566" i="3"/>
  <c r="M567" i="3"/>
  <c r="M568" i="3"/>
  <c r="M569" i="3"/>
  <c r="M570" i="3"/>
  <c r="M571" i="3"/>
  <c r="M572" i="3"/>
  <c r="M573" i="3"/>
  <c r="M574" i="3"/>
  <c r="M575" i="3"/>
  <c r="M576" i="3"/>
  <c r="M577" i="3"/>
  <c r="M578" i="3"/>
  <c r="M579" i="3"/>
  <c r="M580" i="3"/>
  <c r="M581" i="3"/>
  <c r="M582" i="3"/>
  <c r="M583" i="3"/>
  <c r="M584" i="3"/>
  <c r="M585" i="3"/>
  <c r="M586" i="3"/>
  <c r="M587" i="3"/>
  <c r="M588" i="3"/>
  <c r="M589" i="3"/>
  <c r="M590" i="3"/>
  <c r="M591" i="3"/>
  <c r="M592" i="3"/>
  <c r="M593" i="3"/>
  <c r="M594" i="3"/>
  <c r="M595" i="3"/>
  <c r="M596" i="3"/>
  <c r="M597" i="3"/>
  <c r="M598" i="3"/>
  <c r="M599" i="3"/>
  <c r="M600" i="3"/>
  <c r="M601" i="3"/>
  <c r="M602" i="3"/>
  <c r="M603" i="3"/>
  <c r="M604" i="3"/>
  <c r="M605" i="3"/>
  <c r="M606" i="3"/>
  <c r="M607" i="3"/>
  <c r="M608" i="3"/>
  <c r="M609" i="3"/>
  <c r="M610" i="3"/>
  <c r="M611" i="3"/>
  <c r="M612" i="3"/>
  <c r="M613" i="3"/>
  <c r="M614" i="3"/>
  <c r="M615" i="3"/>
  <c r="M616" i="3"/>
  <c r="M617" i="3"/>
  <c r="M618" i="3"/>
  <c r="M619" i="3"/>
  <c r="M620" i="3"/>
  <c r="M621" i="3"/>
  <c r="M622" i="3"/>
  <c r="M623" i="3"/>
  <c r="M624" i="3"/>
  <c r="M625" i="3"/>
  <c r="M626" i="3"/>
  <c r="M627" i="3"/>
  <c r="M628" i="3"/>
  <c r="M629" i="3"/>
  <c r="M630" i="3"/>
  <c r="M631" i="3"/>
  <c r="M632" i="3"/>
  <c r="M633" i="3"/>
  <c r="M634" i="3"/>
  <c r="M635" i="3"/>
  <c r="M636" i="3"/>
  <c r="M637" i="3"/>
  <c r="M638" i="3"/>
  <c r="M639" i="3"/>
  <c r="M640" i="3"/>
  <c r="M641" i="3"/>
  <c r="M642" i="3"/>
  <c r="M643" i="3"/>
  <c r="M644" i="3"/>
  <c r="M645" i="3"/>
  <c r="M646" i="3"/>
  <c r="M647" i="3"/>
  <c r="M648" i="3"/>
  <c r="M649" i="3"/>
  <c r="M650" i="3"/>
  <c r="M651" i="3"/>
  <c r="M652" i="3"/>
  <c r="M653" i="3"/>
  <c r="M654" i="3"/>
  <c r="M655" i="3"/>
  <c r="M656" i="3"/>
  <c r="M657" i="3"/>
  <c r="M658" i="3"/>
  <c r="M659" i="3"/>
  <c r="M660" i="3"/>
  <c r="M661" i="3"/>
  <c r="M662" i="3"/>
  <c r="M663" i="3"/>
  <c r="M664" i="3"/>
  <c r="M665" i="3"/>
  <c r="M666" i="3"/>
  <c r="M667" i="3"/>
  <c r="M668" i="3"/>
  <c r="M669" i="3"/>
  <c r="M670" i="3"/>
  <c r="M671" i="3"/>
  <c r="M672" i="3"/>
  <c r="M673" i="3"/>
  <c r="M674" i="3"/>
  <c r="M675" i="3"/>
  <c r="M676" i="3"/>
  <c r="M677" i="3"/>
  <c r="M678" i="3"/>
  <c r="M679" i="3"/>
  <c r="M680" i="3"/>
  <c r="M681" i="3"/>
  <c r="M682" i="3"/>
  <c r="M683" i="3"/>
  <c r="M684" i="3"/>
  <c r="M685" i="3"/>
  <c r="M686" i="3"/>
  <c r="M687" i="3"/>
  <c r="M688" i="3"/>
  <c r="M689" i="3"/>
  <c r="M690" i="3"/>
  <c r="M691" i="3"/>
  <c r="M692" i="3"/>
  <c r="M693" i="3"/>
  <c r="M694" i="3"/>
  <c r="M695" i="3"/>
  <c r="M696" i="3"/>
  <c r="M697" i="3"/>
  <c r="M698" i="3"/>
  <c r="M699" i="3"/>
  <c r="M700" i="3"/>
  <c r="M701" i="3"/>
  <c r="M702" i="3"/>
  <c r="M703" i="3"/>
  <c r="M704" i="3"/>
  <c r="M705" i="3"/>
  <c r="M706" i="3"/>
  <c r="M707" i="3"/>
  <c r="M708" i="3"/>
  <c r="M709" i="3"/>
  <c r="M710" i="3"/>
  <c r="M711" i="3"/>
  <c r="M712" i="3"/>
  <c r="M713" i="3"/>
  <c r="M714" i="3"/>
  <c r="M715" i="3"/>
  <c r="M716" i="3"/>
  <c r="M717" i="3"/>
  <c r="M718" i="3"/>
  <c r="M719" i="3"/>
  <c r="M720" i="3"/>
  <c r="M721" i="3"/>
  <c r="M722" i="3"/>
  <c r="M723" i="3"/>
  <c r="M724" i="3"/>
  <c r="M725" i="3"/>
  <c r="M726" i="3"/>
  <c r="M727" i="3"/>
  <c r="M728" i="3"/>
  <c r="M729" i="3"/>
  <c r="M730" i="3"/>
  <c r="M731" i="3"/>
  <c r="M732" i="3"/>
  <c r="M733" i="3"/>
  <c r="M734" i="3"/>
  <c r="M735" i="3"/>
  <c r="M736" i="3"/>
  <c r="M737" i="3"/>
  <c r="M738" i="3"/>
  <c r="M739" i="3"/>
  <c r="M740" i="3"/>
  <c r="M741" i="3"/>
  <c r="M742" i="3"/>
  <c r="M743" i="3"/>
  <c r="M744" i="3"/>
  <c r="M745" i="3"/>
  <c r="M746" i="3"/>
  <c r="M747" i="3"/>
  <c r="M748" i="3"/>
  <c r="M749" i="3"/>
  <c r="M750" i="3"/>
  <c r="M751" i="3"/>
  <c r="M752" i="3"/>
  <c r="M753" i="3"/>
  <c r="M754" i="3"/>
  <c r="M755" i="3"/>
  <c r="M756" i="3"/>
  <c r="M757" i="3"/>
  <c r="M758" i="3"/>
  <c r="M759" i="3"/>
  <c r="M760" i="3"/>
  <c r="M761" i="3"/>
  <c r="M762" i="3"/>
  <c r="M763" i="3"/>
  <c r="M764" i="3"/>
  <c r="M765" i="3"/>
  <c r="M766" i="3"/>
  <c r="M767" i="3"/>
  <c r="M768" i="3"/>
  <c r="M769" i="3"/>
  <c r="M770" i="3"/>
  <c r="M771" i="3"/>
  <c r="M772" i="3"/>
  <c r="M773" i="3"/>
  <c r="M774" i="3"/>
  <c r="M775" i="3"/>
  <c r="M776" i="3"/>
  <c r="M777" i="3"/>
  <c r="M778" i="3"/>
  <c r="M779" i="3"/>
  <c r="M780" i="3"/>
  <c r="M781" i="3"/>
  <c r="M782" i="3"/>
  <c r="M783" i="3"/>
  <c r="M784" i="3"/>
  <c r="M785" i="3"/>
  <c r="M786" i="3"/>
  <c r="M787" i="3"/>
  <c r="M788" i="3"/>
  <c r="M789" i="3"/>
  <c r="M790" i="3"/>
  <c r="M791" i="3"/>
  <c r="M792" i="3"/>
  <c r="M793" i="3"/>
  <c r="M794" i="3"/>
  <c r="M795" i="3"/>
  <c r="M796" i="3"/>
  <c r="M797" i="3"/>
  <c r="M798" i="3"/>
  <c r="M799" i="3"/>
  <c r="M800" i="3"/>
  <c r="M801" i="3"/>
  <c r="M802" i="3"/>
  <c r="M803" i="3"/>
  <c r="M804" i="3"/>
  <c r="M805" i="3"/>
  <c r="M806" i="3"/>
  <c r="M807" i="3"/>
  <c r="M808" i="3"/>
  <c r="M809" i="3"/>
  <c r="M810" i="3"/>
  <c r="M811" i="3"/>
  <c r="M812" i="3"/>
  <c r="M813" i="3"/>
  <c r="M814" i="3"/>
  <c r="M815" i="3"/>
  <c r="M816" i="3"/>
  <c r="M817" i="3"/>
  <c r="M818" i="3"/>
  <c r="M819" i="3"/>
  <c r="M820" i="3"/>
  <c r="M821" i="3"/>
  <c r="M822" i="3"/>
  <c r="M823" i="3"/>
  <c r="M824" i="3"/>
  <c r="M825" i="3"/>
  <c r="M826" i="3"/>
  <c r="M827" i="3"/>
  <c r="M828" i="3"/>
  <c r="M829" i="3"/>
  <c r="M830" i="3"/>
  <c r="M831" i="3"/>
  <c r="M832" i="3"/>
  <c r="M833" i="3"/>
  <c r="M834" i="3"/>
  <c r="M835" i="3"/>
  <c r="M836" i="3"/>
  <c r="M837" i="3"/>
  <c r="M838" i="3"/>
  <c r="M839" i="3"/>
  <c r="M840" i="3"/>
  <c r="M841" i="3"/>
  <c r="M842" i="3"/>
  <c r="M843" i="3"/>
  <c r="M844" i="3"/>
  <c r="M845" i="3"/>
  <c r="M846" i="3"/>
  <c r="M847" i="3"/>
  <c r="M848" i="3"/>
  <c r="M849" i="3"/>
  <c r="M850" i="3"/>
  <c r="M851" i="3"/>
  <c r="M852" i="3"/>
  <c r="M853" i="3"/>
  <c r="M854" i="3"/>
  <c r="M855" i="3"/>
  <c r="M856" i="3"/>
  <c r="M857" i="3"/>
  <c r="M858" i="3"/>
  <c r="M859" i="3"/>
  <c r="M860" i="3"/>
  <c r="M861" i="3"/>
  <c r="M862" i="3"/>
  <c r="M863" i="3"/>
  <c r="M864" i="3"/>
  <c r="M865" i="3"/>
  <c r="M866" i="3"/>
  <c r="M867" i="3"/>
  <c r="M868" i="3"/>
  <c r="M869" i="3"/>
  <c r="M870" i="3"/>
  <c r="M871" i="3"/>
  <c r="M872" i="3"/>
  <c r="M873" i="3"/>
  <c r="M874" i="3"/>
  <c r="M875" i="3"/>
  <c r="M876" i="3"/>
  <c r="M877" i="3"/>
  <c r="M878" i="3"/>
  <c r="M879" i="3"/>
  <c r="M880" i="3"/>
  <c r="M881" i="3"/>
  <c r="M882" i="3"/>
  <c r="M883" i="3"/>
  <c r="M884" i="3"/>
  <c r="M885" i="3"/>
  <c r="M886" i="3"/>
  <c r="M887" i="3"/>
  <c r="M888" i="3"/>
  <c r="M889" i="3"/>
  <c r="M890" i="3"/>
  <c r="M891" i="3"/>
  <c r="M892" i="3"/>
  <c r="M893" i="3"/>
  <c r="M894" i="3"/>
  <c r="M895" i="3"/>
  <c r="M896" i="3"/>
  <c r="M897" i="3"/>
  <c r="M898" i="3"/>
  <c r="M899" i="3"/>
  <c r="M900" i="3"/>
  <c r="M901" i="3"/>
  <c r="M902" i="3"/>
  <c r="M903" i="3"/>
  <c r="M904" i="3"/>
  <c r="M905" i="3"/>
  <c r="M906" i="3"/>
  <c r="M907" i="3"/>
  <c r="M908" i="3"/>
  <c r="M909" i="3"/>
  <c r="M910" i="3"/>
  <c r="M911" i="3"/>
  <c r="M912" i="3"/>
  <c r="M913" i="3"/>
  <c r="M914" i="3"/>
  <c r="M915" i="3"/>
  <c r="M916" i="3"/>
  <c r="M917" i="3"/>
  <c r="M918" i="3"/>
  <c r="M919" i="3"/>
  <c r="M920" i="3"/>
  <c r="M921" i="3"/>
  <c r="M922" i="3"/>
  <c r="M923" i="3"/>
  <c r="M924" i="3"/>
  <c r="M925" i="3"/>
  <c r="M926" i="3"/>
  <c r="M927" i="3"/>
  <c r="M928" i="3"/>
  <c r="M929" i="3"/>
  <c r="M930" i="3"/>
  <c r="M931" i="3"/>
  <c r="M932" i="3"/>
  <c r="M933" i="3"/>
  <c r="M934" i="3"/>
  <c r="M935" i="3"/>
  <c r="M936" i="3"/>
  <c r="M937" i="3"/>
  <c r="M938" i="3"/>
  <c r="M939" i="3"/>
  <c r="M940" i="3"/>
  <c r="M941" i="3"/>
  <c r="M942" i="3"/>
  <c r="M943" i="3"/>
  <c r="M944" i="3"/>
  <c r="M945" i="3"/>
  <c r="M946" i="3"/>
  <c r="M947" i="3"/>
  <c r="M948" i="3"/>
  <c r="M949" i="3"/>
  <c r="M950" i="3"/>
  <c r="M951" i="3"/>
  <c r="M952" i="3"/>
  <c r="M953" i="3"/>
  <c r="M954" i="3"/>
  <c r="M955" i="3"/>
  <c r="M956" i="3"/>
  <c r="M957" i="3"/>
  <c r="M958" i="3"/>
  <c r="M959" i="3"/>
  <c r="M960" i="3"/>
  <c r="M961" i="3"/>
  <c r="M962" i="3"/>
  <c r="M963" i="3"/>
  <c r="M964" i="3"/>
  <c r="M965" i="3"/>
  <c r="M966" i="3"/>
  <c r="M967" i="3"/>
  <c r="M968" i="3"/>
  <c r="M969" i="3"/>
  <c r="M970" i="3"/>
  <c r="M971" i="3"/>
  <c r="M972" i="3"/>
  <c r="M973" i="3"/>
  <c r="M974" i="3"/>
  <c r="M975" i="3"/>
  <c r="M976" i="3"/>
  <c r="M977" i="3"/>
  <c r="M978" i="3"/>
  <c r="M979" i="3"/>
  <c r="M980" i="3"/>
  <c r="M981" i="3"/>
  <c r="M982" i="3"/>
  <c r="M983" i="3"/>
  <c r="M984" i="3"/>
  <c r="M985" i="3"/>
  <c r="M986" i="3"/>
  <c r="M987" i="3"/>
  <c r="M988" i="3"/>
  <c r="M989" i="3"/>
  <c r="M990" i="3"/>
  <c r="M991" i="3"/>
  <c r="M992" i="3"/>
  <c r="M993" i="3"/>
  <c r="M994" i="3"/>
  <c r="M995" i="3"/>
  <c r="M996" i="3"/>
  <c r="M997" i="3"/>
  <c r="M998" i="3"/>
  <c r="M999" i="3"/>
  <c r="M1000" i="3"/>
  <c r="M1001" i="3"/>
  <c r="M1002" i="3"/>
  <c r="M3" i="3"/>
  <c r="R1002" i="12" l="1"/>
  <c r="R1001" i="12"/>
  <c r="R1000" i="12"/>
  <c r="R999" i="12"/>
  <c r="R998" i="12"/>
  <c r="R997" i="12"/>
  <c r="R996" i="12"/>
  <c r="R995" i="12"/>
  <c r="R994" i="12"/>
  <c r="R993" i="12"/>
  <c r="R992" i="12"/>
  <c r="R991" i="12"/>
  <c r="R990" i="12"/>
  <c r="R989" i="12"/>
  <c r="R988" i="12"/>
  <c r="R987" i="12"/>
  <c r="R986" i="12"/>
  <c r="R985" i="12"/>
  <c r="R984" i="12"/>
  <c r="R983" i="12"/>
  <c r="R982" i="12"/>
  <c r="R981" i="12"/>
  <c r="R980" i="12"/>
  <c r="R979" i="12"/>
  <c r="R978" i="12"/>
  <c r="R977" i="12"/>
  <c r="R976" i="12"/>
  <c r="R975" i="12"/>
  <c r="R974" i="12"/>
  <c r="R973" i="12"/>
  <c r="R972" i="12"/>
  <c r="R971" i="12"/>
  <c r="R970" i="12"/>
  <c r="R969" i="12"/>
  <c r="R968" i="12"/>
  <c r="R967" i="12"/>
  <c r="R966" i="12"/>
  <c r="R965" i="12"/>
  <c r="R964" i="12"/>
  <c r="R963" i="12"/>
  <c r="R962" i="12"/>
  <c r="R961" i="12"/>
  <c r="R960" i="12"/>
  <c r="R959" i="12"/>
  <c r="R958" i="12"/>
  <c r="R957" i="12"/>
  <c r="R956" i="12"/>
  <c r="R955" i="12"/>
  <c r="R954" i="12"/>
  <c r="R953" i="12"/>
  <c r="R952" i="12"/>
  <c r="R951" i="12"/>
  <c r="R950" i="12"/>
  <c r="R949" i="12"/>
  <c r="R948" i="12"/>
  <c r="R947" i="12"/>
  <c r="R946" i="12"/>
  <c r="R945" i="12"/>
  <c r="R944" i="12"/>
  <c r="R943" i="12"/>
  <c r="R942" i="12"/>
  <c r="R941" i="12"/>
  <c r="R940" i="12"/>
  <c r="R939" i="12"/>
  <c r="R938" i="12"/>
  <c r="R937" i="12"/>
  <c r="R936" i="12"/>
  <c r="R935" i="12"/>
  <c r="R934" i="12"/>
  <c r="R933" i="12"/>
  <c r="R932" i="12"/>
  <c r="R931" i="12"/>
  <c r="R930" i="12"/>
  <c r="R929" i="12"/>
  <c r="R928" i="12"/>
  <c r="R927" i="12"/>
  <c r="R926" i="12"/>
  <c r="R925" i="12"/>
  <c r="R924" i="12"/>
  <c r="R923" i="12"/>
  <c r="R922" i="12"/>
  <c r="R921" i="12"/>
  <c r="R920" i="12"/>
  <c r="R919" i="12"/>
  <c r="R918" i="12"/>
  <c r="R917" i="12"/>
  <c r="R916" i="12"/>
  <c r="R915" i="12"/>
  <c r="R914" i="12"/>
  <c r="R913" i="12"/>
  <c r="R912" i="12"/>
  <c r="R911" i="12"/>
  <c r="R910" i="12"/>
  <c r="R909" i="12"/>
  <c r="R908" i="12"/>
  <c r="R907" i="12"/>
  <c r="R906" i="12"/>
  <c r="R905" i="12"/>
  <c r="R904" i="12"/>
  <c r="R903" i="12"/>
  <c r="R902" i="12"/>
  <c r="R901" i="12"/>
  <c r="R900" i="12"/>
  <c r="R899" i="12"/>
  <c r="R898" i="12"/>
  <c r="R897" i="12"/>
  <c r="R896" i="12"/>
  <c r="R895" i="12"/>
  <c r="R894" i="12"/>
  <c r="R893" i="12"/>
  <c r="R892" i="12"/>
  <c r="R891" i="12"/>
  <c r="R890" i="12"/>
  <c r="R889" i="12"/>
  <c r="R888" i="12"/>
  <c r="R887" i="12"/>
  <c r="R886" i="12"/>
  <c r="R885" i="12"/>
  <c r="R884" i="12"/>
  <c r="R883" i="12"/>
  <c r="R882" i="12"/>
  <c r="R881" i="12"/>
  <c r="R880" i="12"/>
  <c r="R879" i="12"/>
  <c r="R878" i="12"/>
  <c r="R877" i="12"/>
  <c r="R876" i="12"/>
  <c r="R875" i="12"/>
  <c r="R874" i="12"/>
  <c r="R873" i="12"/>
  <c r="R872" i="12"/>
  <c r="R871" i="12"/>
  <c r="R870" i="12"/>
  <c r="R869" i="12"/>
  <c r="R868" i="12"/>
  <c r="R867" i="12"/>
  <c r="R866" i="12"/>
  <c r="R865" i="12"/>
  <c r="R864" i="12"/>
  <c r="R863" i="12"/>
  <c r="R862" i="12"/>
  <c r="R861" i="12"/>
  <c r="R860" i="12"/>
  <c r="R859" i="12"/>
  <c r="R858" i="12"/>
  <c r="R857" i="12"/>
  <c r="R856" i="12"/>
  <c r="R855" i="12"/>
  <c r="R854" i="12"/>
  <c r="R853" i="12"/>
  <c r="R852" i="12"/>
  <c r="R851" i="12"/>
  <c r="R850" i="12"/>
  <c r="R849" i="12"/>
  <c r="R848" i="12"/>
  <c r="R847" i="12"/>
  <c r="R846" i="12"/>
  <c r="R845" i="12"/>
  <c r="R844" i="12"/>
  <c r="R843" i="12"/>
  <c r="R842" i="12"/>
  <c r="R841" i="12"/>
  <c r="R840" i="12"/>
  <c r="R839" i="12"/>
  <c r="R838" i="12"/>
  <c r="R837" i="12"/>
  <c r="R836" i="12"/>
  <c r="R835" i="12"/>
  <c r="R834" i="12"/>
  <c r="R833" i="12"/>
  <c r="R832" i="12"/>
  <c r="R831" i="12"/>
  <c r="R830" i="12"/>
  <c r="R829" i="12"/>
  <c r="R828" i="12"/>
  <c r="R827" i="12"/>
  <c r="R826" i="12"/>
  <c r="R825" i="12"/>
  <c r="R824" i="12"/>
  <c r="R823" i="12"/>
  <c r="R822" i="12"/>
  <c r="R821" i="12"/>
  <c r="R820" i="12"/>
  <c r="R819" i="12"/>
  <c r="R818" i="12"/>
  <c r="R817" i="12"/>
  <c r="R816" i="12"/>
  <c r="R815" i="12"/>
  <c r="R814" i="12"/>
  <c r="R813" i="12"/>
  <c r="R812" i="12"/>
  <c r="R811" i="12"/>
  <c r="R810" i="12"/>
  <c r="R809" i="12"/>
  <c r="R808" i="12"/>
  <c r="R807" i="12"/>
  <c r="R806" i="12"/>
  <c r="R805" i="12"/>
  <c r="R804" i="12"/>
  <c r="R803" i="12"/>
  <c r="R802" i="12"/>
  <c r="R801" i="12"/>
  <c r="R800" i="12"/>
  <c r="R799" i="12"/>
  <c r="R798" i="12"/>
  <c r="R797" i="12"/>
  <c r="R796" i="12"/>
  <c r="R795" i="12"/>
  <c r="R794" i="12"/>
  <c r="R793" i="12"/>
  <c r="R792" i="12"/>
  <c r="R791" i="12"/>
  <c r="R790" i="12"/>
  <c r="R789" i="12"/>
  <c r="R788" i="12"/>
  <c r="R787" i="12"/>
  <c r="R786" i="12"/>
  <c r="R785" i="12"/>
  <c r="R784" i="12"/>
  <c r="R783" i="12"/>
  <c r="R782" i="12"/>
  <c r="R781" i="12"/>
  <c r="R780" i="12"/>
  <c r="R779" i="12"/>
  <c r="R778" i="12"/>
  <c r="R777" i="12"/>
  <c r="R776" i="12"/>
  <c r="R775" i="12"/>
  <c r="R774" i="12"/>
  <c r="R773" i="12"/>
  <c r="R772" i="12"/>
  <c r="R771" i="12"/>
  <c r="R770" i="12"/>
  <c r="R769" i="12"/>
  <c r="R768" i="12"/>
  <c r="R767" i="12"/>
  <c r="R766" i="12"/>
  <c r="R765" i="12"/>
  <c r="R764" i="12"/>
  <c r="R763" i="12"/>
  <c r="R762" i="12"/>
  <c r="R761" i="12"/>
  <c r="R760" i="12"/>
  <c r="R759" i="12"/>
  <c r="R758" i="12"/>
  <c r="R757" i="12"/>
  <c r="R756" i="12"/>
  <c r="R755" i="12"/>
  <c r="R754" i="12"/>
  <c r="R753" i="12"/>
  <c r="R752" i="12"/>
  <c r="R751" i="12"/>
  <c r="R750" i="12"/>
  <c r="R749" i="12"/>
  <c r="R748" i="12"/>
  <c r="R747" i="12"/>
  <c r="R746" i="12"/>
  <c r="R745" i="12"/>
  <c r="R744" i="12"/>
  <c r="R743" i="12"/>
  <c r="R742" i="12"/>
  <c r="R741" i="12"/>
  <c r="R740" i="12"/>
  <c r="R739" i="12"/>
  <c r="R738" i="12"/>
  <c r="R737" i="12"/>
  <c r="R736" i="12"/>
  <c r="R735" i="12"/>
  <c r="R734" i="12"/>
  <c r="R733" i="12"/>
  <c r="R732" i="12"/>
  <c r="R731" i="12"/>
  <c r="R730" i="12"/>
  <c r="R729" i="12"/>
  <c r="R728" i="12"/>
  <c r="R727" i="12"/>
  <c r="R726" i="12"/>
  <c r="R725" i="12"/>
  <c r="R724" i="12"/>
  <c r="R723" i="12"/>
  <c r="R722" i="12"/>
  <c r="R721" i="12"/>
  <c r="R720" i="12"/>
  <c r="R719" i="12"/>
  <c r="R718" i="12"/>
  <c r="R717" i="12"/>
  <c r="R716" i="12"/>
  <c r="R715" i="12"/>
  <c r="R714" i="12"/>
  <c r="R713" i="12"/>
  <c r="R712" i="12"/>
  <c r="R711" i="12"/>
  <c r="R710" i="12"/>
  <c r="R709" i="12"/>
  <c r="R708" i="12"/>
  <c r="R707" i="12"/>
  <c r="R706" i="12"/>
  <c r="R705" i="12"/>
  <c r="R704" i="12"/>
  <c r="R703" i="12"/>
  <c r="R702" i="12"/>
  <c r="R701" i="12"/>
  <c r="R700" i="12"/>
  <c r="R699" i="12"/>
  <c r="R698" i="12"/>
  <c r="R697" i="12"/>
  <c r="R696" i="12"/>
  <c r="R695" i="12"/>
  <c r="R694" i="12"/>
  <c r="R693" i="12"/>
  <c r="R692" i="12"/>
  <c r="R691" i="12"/>
  <c r="R690" i="12"/>
  <c r="R689" i="12"/>
  <c r="R688" i="12"/>
  <c r="R687" i="12"/>
  <c r="R686" i="12"/>
  <c r="R685" i="12"/>
  <c r="R684" i="12"/>
  <c r="R683" i="12"/>
  <c r="R682" i="12"/>
  <c r="R681" i="12"/>
  <c r="R680" i="12"/>
  <c r="R679" i="12"/>
  <c r="R678" i="12"/>
  <c r="R677" i="12"/>
  <c r="R676" i="12"/>
  <c r="R675" i="12"/>
  <c r="R674" i="12"/>
  <c r="R673" i="12"/>
  <c r="R672" i="12"/>
  <c r="R671" i="12"/>
  <c r="R670" i="12"/>
  <c r="R669" i="12"/>
  <c r="R668" i="12"/>
  <c r="R667" i="12"/>
  <c r="R666" i="12"/>
  <c r="R665" i="12"/>
  <c r="R664" i="12"/>
  <c r="R663" i="12"/>
  <c r="R662" i="12"/>
  <c r="R661" i="12"/>
  <c r="R660" i="12"/>
  <c r="R659" i="12"/>
  <c r="R658" i="12"/>
  <c r="R657" i="12"/>
  <c r="R656" i="12"/>
  <c r="R655" i="12"/>
  <c r="R654" i="12"/>
  <c r="R653" i="12"/>
  <c r="R652" i="12"/>
  <c r="R651" i="12"/>
  <c r="R650" i="12"/>
  <c r="R649" i="12"/>
  <c r="R648" i="12"/>
  <c r="R647" i="12"/>
  <c r="R646" i="12"/>
  <c r="R645" i="12"/>
  <c r="R644" i="12"/>
  <c r="R643" i="12"/>
  <c r="R642" i="12"/>
  <c r="R641" i="12"/>
  <c r="R640" i="12"/>
  <c r="R639" i="12"/>
  <c r="R638" i="12"/>
  <c r="R637" i="12"/>
  <c r="R636" i="12"/>
  <c r="R635" i="12"/>
  <c r="R634" i="12"/>
  <c r="R633" i="12"/>
  <c r="R632" i="12"/>
  <c r="R631" i="12"/>
  <c r="R630" i="12"/>
  <c r="R629" i="12"/>
  <c r="R628" i="12"/>
  <c r="R627" i="12"/>
  <c r="R626" i="12"/>
  <c r="R625" i="12"/>
  <c r="R624" i="12"/>
  <c r="R623" i="12"/>
  <c r="R622" i="12"/>
  <c r="R621" i="12"/>
  <c r="R620" i="12"/>
  <c r="R619" i="12"/>
  <c r="R618" i="12"/>
  <c r="R617" i="12"/>
  <c r="R616" i="12"/>
  <c r="R615" i="12"/>
  <c r="R614" i="12"/>
  <c r="R613" i="12"/>
  <c r="R612" i="12"/>
  <c r="R611" i="12"/>
  <c r="R610" i="12"/>
  <c r="R609" i="12"/>
  <c r="R608" i="12"/>
  <c r="R607" i="12"/>
  <c r="R606" i="12"/>
  <c r="R605" i="12"/>
  <c r="R604" i="12"/>
  <c r="R603" i="12"/>
  <c r="R602" i="12"/>
  <c r="R601" i="12"/>
  <c r="R600" i="12"/>
  <c r="R599" i="12"/>
  <c r="R598" i="12"/>
  <c r="R597" i="12"/>
  <c r="R596" i="12"/>
  <c r="R595" i="12"/>
  <c r="R594" i="12"/>
  <c r="R593" i="12"/>
  <c r="R592" i="12"/>
  <c r="R591" i="12"/>
  <c r="R590" i="12"/>
  <c r="R589" i="12"/>
  <c r="R588" i="12"/>
  <c r="R587" i="12"/>
  <c r="R586" i="12"/>
  <c r="R585" i="12"/>
  <c r="R584" i="12"/>
  <c r="R583" i="12"/>
  <c r="R582" i="12"/>
  <c r="R581" i="12"/>
  <c r="R580" i="12"/>
  <c r="R579" i="12"/>
  <c r="R578" i="12"/>
  <c r="R577" i="12"/>
  <c r="R576" i="12"/>
  <c r="R575" i="12"/>
  <c r="R574" i="12"/>
  <c r="R573" i="12"/>
  <c r="R572" i="12"/>
  <c r="R571" i="12"/>
  <c r="R570" i="12"/>
  <c r="R569" i="12"/>
  <c r="R568" i="12"/>
  <c r="R567" i="12"/>
  <c r="R566" i="12"/>
  <c r="R565" i="12"/>
  <c r="R564" i="12"/>
  <c r="R563" i="12"/>
  <c r="R562" i="12"/>
  <c r="R561" i="12"/>
  <c r="R560" i="12"/>
  <c r="R559" i="12"/>
  <c r="R558" i="12"/>
  <c r="R557" i="12"/>
  <c r="R556" i="12"/>
  <c r="R555" i="12"/>
  <c r="R554" i="12"/>
  <c r="R553" i="12"/>
  <c r="R552" i="12"/>
  <c r="R551" i="12"/>
  <c r="R550" i="12"/>
  <c r="R549" i="12"/>
  <c r="R548" i="12"/>
  <c r="R547" i="12"/>
  <c r="R546" i="12"/>
  <c r="R545" i="12"/>
  <c r="R544" i="12"/>
  <c r="R543" i="12"/>
  <c r="R542" i="12"/>
  <c r="R541" i="12"/>
  <c r="R540" i="12"/>
  <c r="R539" i="12"/>
  <c r="R538" i="12"/>
  <c r="R537" i="12"/>
  <c r="R536" i="12"/>
  <c r="R535" i="12"/>
  <c r="R534" i="12"/>
  <c r="R533" i="12"/>
  <c r="R532" i="12"/>
  <c r="R531" i="12"/>
  <c r="R530" i="12"/>
  <c r="R529" i="12"/>
  <c r="R528" i="12"/>
  <c r="R527" i="12"/>
  <c r="R526" i="12"/>
  <c r="R525" i="12"/>
  <c r="R524" i="12"/>
  <c r="R523" i="12"/>
  <c r="R522" i="12"/>
  <c r="R521" i="12"/>
  <c r="R520" i="12"/>
  <c r="R519" i="12"/>
  <c r="R518" i="12"/>
  <c r="R517" i="12"/>
  <c r="R516" i="12"/>
  <c r="R515" i="12"/>
  <c r="R514" i="12"/>
  <c r="R513" i="12"/>
  <c r="R512" i="12"/>
  <c r="R511" i="12"/>
  <c r="R510" i="12"/>
  <c r="R509" i="12"/>
  <c r="R508" i="12"/>
  <c r="R507" i="12"/>
  <c r="R506" i="12"/>
  <c r="R505" i="12"/>
  <c r="R504" i="12"/>
  <c r="R503" i="12"/>
  <c r="R502" i="12"/>
  <c r="R501" i="12"/>
  <c r="R500" i="12"/>
  <c r="R499" i="12"/>
  <c r="R498" i="12"/>
  <c r="R497" i="12"/>
  <c r="R496" i="12"/>
  <c r="R495" i="12"/>
  <c r="R494" i="12"/>
  <c r="R493" i="12"/>
  <c r="R492" i="12"/>
  <c r="R491" i="12"/>
  <c r="R490" i="12"/>
  <c r="R489" i="12"/>
  <c r="R488" i="12"/>
  <c r="R487" i="12"/>
  <c r="R486" i="12"/>
  <c r="R485" i="12"/>
  <c r="R484" i="12"/>
  <c r="R483" i="12"/>
  <c r="R482" i="12"/>
  <c r="R481" i="12"/>
  <c r="R480" i="12"/>
  <c r="R479" i="12"/>
  <c r="R478" i="12"/>
  <c r="R477" i="12"/>
  <c r="R476" i="12"/>
  <c r="R475" i="12"/>
  <c r="R474" i="12"/>
  <c r="R473" i="12"/>
  <c r="R472" i="12"/>
  <c r="R471" i="12"/>
  <c r="R470" i="12"/>
  <c r="R469" i="12"/>
  <c r="R468" i="12"/>
  <c r="R467" i="12"/>
  <c r="R466" i="12"/>
  <c r="R465" i="12"/>
  <c r="R464" i="12"/>
  <c r="R463" i="12"/>
  <c r="R462" i="12"/>
  <c r="R461" i="12"/>
  <c r="R460" i="12"/>
  <c r="R459" i="12"/>
  <c r="R458" i="12"/>
  <c r="R457" i="12"/>
  <c r="R456" i="12"/>
  <c r="R455" i="12"/>
  <c r="R454" i="12"/>
  <c r="R453" i="12"/>
  <c r="R452" i="12"/>
  <c r="R451" i="12"/>
  <c r="R450" i="12"/>
  <c r="R449" i="12"/>
  <c r="R448" i="12"/>
  <c r="R447" i="12"/>
  <c r="R446" i="12"/>
  <c r="R445" i="12"/>
  <c r="R444" i="12"/>
  <c r="R443" i="12"/>
  <c r="R442" i="12"/>
  <c r="R441" i="12"/>
  <c r="R440" i="12"/>
  <c r="R439" i="12"/>
  <c r="R438" i="12"/>
  <c r="R437" i="12"/>
  <c r="R436" i="12"/>
  <c r="R435" i="12"/>
  <c r="R434" i="12"/>
  <c r="R433" i="12"/>
  <c r="R432" i="12"/>
  <c r="R431" i="12"/>
  <c r="R430" i="12"/>
  <c r="R429" i="12"/>
  <c r="R428" i="12"/>
  <c r="R427" i="12"/>
  <c r="R426" i="12"/>
  <c r="R425" i="12"/>
  <c r="R424" i="12"/>
  <c r="R423" i="12"/>
  <c r="R422" i="12"/>
  <c r="R421" i="12"/>
  <c r="R420" i="12"/>
  <c r="R419" i="12"/>
  <c r="R418" i="12"/>
  <c r="R417" i="12"/>
  <c r="R416" i="12"/>
  <c r="R415" i="12"/>
  <c r="R414" i="12"/>
  <c r="R413" i="12"/>
  <c r="R412" i="12"/>
  <c r="R411" i="12"/>
  <c r="R410" i="12"/>
  <c r="R409" i="12"/>
  <c r="R408" i="12"/>
  <c r="R407" i="12"/>
  <c r="R406" i="12"/>
  <c r="R405" i="12"/>
  <c r="R404" i="12"/>
  <c r="R403" i="12"/>
  <c r="R402" i="12"/>
  <c r="R401" i="12"/>
  <c r="R400" i="12"/>
  <c r="R399" i="12"/>
  <c r="R398" i="12"/>
  <c r="R397" i="12"/>
  <c r="R396" i="12"/>
  <c r="R395" i="12"/>
  <c r="R394" i="12"/>
  <c r="R393" i="12"/>
  <c r="R392" i="12"/>
  <c r="R391" i="12"/>
  <c r="R390" i="12"/>
  <c r="R389" i="12"/>
  <c r="R388" i="12"/>
  <c r="R387" i="12"/>
  <c r="R386" i="12"/>
  <c r="R385" i="12"/>
  <c r="R384" i="12"/>
  <c r="R383" i="12"/>
  <c r="R382" i="12"/>
  <c r="R381" i="12"/>
  <c r="R380" i="12"/>
  <c r="R379" i="12"/>
  <c r="R378" i="12"/>
  <c r="R377" i="12"/>
  <c r="R376" i="12"/>
  <c r="R375" i="12"/>
  <c r="R374" i="12"/>
  <c r="R373" i="12"/>
  <c r="R372" i="12"/>
  <c r="R371" i="12"/>
  <c r="R370" i="12"/>
  <c r="R369" i="12"/>
  <c r="R368" i="12"/>
  <c r="R367" i="12"/>
  <c r="R366" i="12"/>
  <c r="R365" i="12"/>
  <c r="R364" i="12"/>
  <c r="R363" i="12"/>
  <c r="R362" i="12"/>
  <c r="R361" i="12"/>
  <c r="R360" i="12"/>
  <c r="R359" i="12"/>
  <c r="R358" i="12"/>
  <c r="R357" i="12"/>
  <c r="R356" i="12"/>
  <c r="R355" i="12"/>
  <c r="R354" i="12"/>
  <c r="R353" i="12"/>
  <c r="R352" i="12"/>
  <c r="R351" i="12"/>
  <c r="R350" i="12"/>
  <c r="R349" i="12"/>
  <c r="R348" i="12"/>
  <c r="R347" i="12"/>
  <c r="R346" i="12"/>
  <c r="R345" i="12"/>
  <c r="R344" i="12"/>
  <c r="R343" i="12"/>
  <c r="R342" i="12"/>
  <c r="R341" i="12"/>
  <c r="R340" i="12"/>
  <c r="R339" i="12"/>
  <c r="R338" i="12"/>
  <c r="R337" i="12"/>
  <c r="R336" i="12"/>
  <c r="R335" i="12"/>
  <c r="R334" i="12"/>
  <c r="R333" i="12"/>
  <c r="R332" i="12"/>
  <c r="R331" i="12"/>
  <c r="R330" i="12"/>
  <c r="R329" i="12"/>
  <c r="R328" i="12"/>
  <c r="R327" i="12"/>
  <c r="R326" i="12"/>
  <c r="R325" i="12"/>
  <c r="R324" i="12"/>
  <c r="R323" i="12"/>
  <c r="R322" i="12"/>
  <c r="R321" i="12"/>
  <c r="R320" i="12"/>
  <c r="R319" i="12"/>
  <c r="R318" i="12"/>
  <c r="R317" i="12"/>
  <c r="R316" i="12"/>
  <c r="R315" i="12"/>
  <c r="R314" i="12"/>
  <c r="R313" i="12"/>
  <c r="R312" i="12"/>
  <c r="R311" i="12"/>
  <c r="R310" i="12"/>
  <c r="R309" i="12"/>
  <c r="R308" i="12"/>
  <c r="R307" i="12"/>
  <c r="R306" i="12"/>
  <c r="R305" i="12"/>
  <c r="R304" i="12"/>
  <c r="R303" i="12"/>
  <c r="R302" i="12"/>
  <c r="R301" i="12"/>
  <c r="R300" i="12"/>
  <c r="R299" i="12"/>
  <c r="R298" i="12"/>
  <c r="R297" i="12"/>
  <c r="R296" i="12"/>
  <c r="R295" i="12"/>
  <c r="R294" i="12"/>
  <c r="R293" i="12"/>
  <c r="R292" i="12"/>
  <c r="R291" i="12"/>
  <c r="R290" i="12"/>
  <c r="R289" i="12"/>
  <c r="R288" i="12"/>
  <c r="R287" i="12"/>
  <c r="R286" i="12"/>
  <c r="R285" i="12"/>
  <c r="R284" i="12"/>
  <c r="R283" i="12"/>
  <c r="R282" i="12"/>
  <c r="R281" i="12"/>
  <c r="R280" i="12"/>
  <c r="R279" i="12"/>
  <c r="R278" i="12"/>
  <c r="R277" i="12"/>
  <c r="R276" i="12"/>
  <c r="R275" i="12"/>
  <c r="R274" i="12"/>
  <c r="R273" i="12"/>
  <c r="R272" i="12"/>
  <c r="R271" i="12"/>
  <c r="R270" i="12"/>
  <c r="R269" i="12"/>
  <c r="R268" i="12"/>
  <c r="R267" i="12"/>
  <c r="R266" i="12"/>
  <c r="R265" i="12"/>
  <c r="R264" i="12"/>
  <c r="R263" i="12"/>
  <c r="R262" i="12"/>
  <c r="R261" i="12"/>
  <c r="R260" i="12"/>
  <c r="R259" i="12"/>
  <c r="R258" i="12"/>
  <c r="R257" i="12"/>
  <c r="R256" i="12"/>
  <c r="R255" i="12"/>
  <c r="R254" i="12"/>
  <c r="R253" i="12"/>
  <c r="R252" i="12"/>
  <c r="R251" i="12"/>
  <c r="R250" i="12"/>
  <c r="R249" i="12"/>
  <c r="R248" i="12"/>
  <c r="R247" i="12"/>
  <c r="R246" i="12"/>
  <c r="R245" i="12"/>
  <c r="R244" i="12"/>
  <c r="R243" i="12"/>
  <c r="R242" i="12"/>
  <c r="R241" i="12"/>
  <c r="R240" i="12"/>
  <c r="R239" i="12"/>
  <c r="R238" i="12"/>
  <c r="R237" i="12"/>
  <c r="R236" i="12"/>
  <c r="R235" i="12"/>
  <c r="R234" i="12"/>
  <c r="R233" i="12"/>
  <c r="R232" i="12"/>
  <c r="R231" i="12"/>
  <c r="R230" i="12"/>
  <c r="R229" i="12"/>
  <c r="R228" i="12"/>
  <c r="R227" i="12"/>
  <c r="R226" i="12"/>
  <c r="R225" i="12"/>
  <c r="R224" i="12"/>
  <c r="R223" i="12"/>
  <c r="R222" i="12"/>
  <c r="R221" i="12"/>
  <c r="R220" i="12"/>
  <c r="R219" i="12"/>
  <c r="R218" i="12"/>
  <c r="R217" i="12"/>
  <c r="R216" i="12"/>
  <c r="R215" i="12"/>
  <c r="R214" i="12"/>
  <c r="R213" i="12"/>
  <c r="R212" i="12"/>
  <c r="R211" i="12"/>
  <c r="R210" i="12"/>
  <c r="R209" i="12"/>
  <c r="R208" i="12"/>
  <c r="R207" i="12"/>
  <c r="R206" i="12"/>
  <c r="R205" i="12"/>
  <c r="R204" i="12"/>
  <c r="R203" i="12"/>
  <c r="R202" i="12"/>
  <c r="R201" i="12"/>
  <c r="R200" i="12"/>
  <c r="R199" i="12"/>
  <c r="R198" i="12"/>
  <c r="R197" i="12"/>
  <c r="R196" i="12"/>
  <c r="R195" i="12"/>
  <c r="R194" i="12"/>
  <c r="R193" i="12"/>
  <c r="R192" i="12"/>
  <c r="R191" i="12"/>
  <c r="R190" i="12"/>
  <c r="R189" i="12"/>
  <c r="R188" i="12"/>
  <c r="R187" i="12"/>
  <c r="R186" i="12"/>
  <c r="R185" i="12"/>
  <c r="R184" i="12"/>
  <c r="R183" i="12"/>
  <c r="R182" i="12"/>
  <c r="R181" i="12"/>
  <c r="R180" i="12"/>
  <c r="R179" i="12"/>
  <c r="R178" i="12"/>
  <c r="R177" i="12"/>
  <c r="R176" i="12"/>
  <c r="R175" i="12"/>
  <c r="R174" i="12"/>
  <c r="R173" i="12"/>
  <c r="R172" i="12"/>
  <c r="R171" i="12"/>
  <c r="R170" i="12"/>
  <c r="R169" i="12"/>
  <c r="R168" i="12"/>
  <c r="R167" i="12"/>
  <c r="R166" i="12"/>
  <c r="R165" i="12"/>
  <c r="R164" i="12"/>
  <c r="R163" i="12"/>
  <c r="R162" i="12"/>
  <c r="R161" i="12"/>
  <c r="R160" i="12"/>
  <c r="R159" i="12"/>
  <c r="R158" i="12"/>
  <c r="R157" i="12"/>
  <c r="R156" i="12"/>
  <c r="R155" i="12"/>
  <c r="R154" i="12"/>
  <c r="R153" i="12"/>
  <c r="R152" i="12"/>
  <c r="R151" i="12"/>
  <c r="R150" i="12"/>
  <c r="R149" i="12"/>
  <c r="R148" i="12"/>
  <c r="R147" i="12"/>
  <c r="R146" i="12"/>
  <c r="R145" i="12"/>
  <c r="R144" i="12"/>
  <c r="R143" i="12"/>
  <c r="R142" i="12"/>
  <c r="R141" i="12"/>
  <c r="R140" i="12"/>
  <c r="R139" i="12"/>
  <c r="R138" i="12"/>
  <c r="R137" i="12"/>
  <c r="R136" i="12"/>
  <c r="R135" i="12"/>
  <c r="R134" i="12"/>
  <c r="R133" i="12"/>
  <c r="R132" i="12"/>
  <c r="R131" i="12"/>
  <c r="R130" i="12"/>
  <c r="R129" i="12"/>
  <c r="R128" i="12"/>
  <c r="R127" i="12"/>
  <c r="R126" i="12"/>
  <c r="R125" i="12"/>
  <c r="R124" i="12"/>
  <c r="R123" i="12"/>
  <c r="R122" i="12"/>
  <c r="R121" i="12"/>
  <c r="R120" i="12"/>
  <c r="R119" i="12"/>
  <c r="R118" i="12"/>
  <c r="R117" i="12"/>
  <c r="R116" i="12"/>
  <c r="R115" i="12"/>
  <c r="R114" i="12"/>
  <c r="R113" i="12"/>
  <c r="R112" i="12"/>
  <c r="R111" i="12"/>
  <c r="R110" i="12"/>
  <c r="R109" i="12"/>
  <c r="R108" i="12"/>
  <c r="R107" i="12"/>
  <c r="R106" i="12"/>
  <c r="R105" i="12"/>
  <c r="R104" i="12"/>
  <c r="R103" i="12"/>
  <c r="R102" i="12"/>
  <c r="R101" i="12"/>
  <c r="R100" i="12"/>
  <c r="R99" i="12"/>
  <c r="R98" i="12"/>
  <c r="R97" i="12"/>
  <c r="R96" i="12"/>
  <c r="R95" i="12"/>
  <c r="R94" i="12"/>
  <c r="R93" i="12"/>
  <c r="R92" i="12"/>
  <c r="R91" i="12"/>
  <c r="R90" i="12"/>
  <c r="R89" i="12"/>
  <c r="R88" i="12"/>
  <c r="R87" i="12"/>
  <c r="R86" i="12"/>
  <c r="R85" i="12"/>
  <c r="R84" i="12"/>
  <c r="R83" i="12"/>
  <c r="R82" i="12"/>
  <c r="R81" i="12"/>
  <c r="R80" i="12"/>
  <c r="R79" i="12"/>
  <c r="R78" i="12"/>
  <c r="R77" i="12"/>
  <c r="R76" i="12"/>
  <c r="R75" i="12"/>
  <c r="R74" i="12"/>
  <c r="R73" i="12"/>
  <c r="R72" i="12"/>
  <c r="R71" i="12"/>
  <c r="R70" i="12"/>
  <c r="R69" i="12"/>
  <c r="R68" i="12"/>
  <c r="R67" i="12"/>
  <c r="R66" i="12"/>
  <c r="R65" i="12"/>
  <c r="R64" i="12"/>
  <c r="R63" i="12"/>
  <c r="R62" i="12"/>
  <c r="R61" i="12"/>
  <c r="R60" i="12"/>
  <c r="R59" i="12"/>
  <c r="R58" i="12"/>
  <c r="R57" i="12"/>
  <c r="R56" i="12"/>
  <c r="R55" i="12"/>
  <c r="R54" i="12"/>
  <c r="R53" i="12"/>
  <c r="R52" i="12"/>
  <c r="R51" i="12"/>
  <c r="R50" i="12"/>
  <c r="R49" i="12"/>
  <c r="R48" i="12"/>
  <c r="R47" i="12"/>
  <c r="R46" i="12"/>
  <c r="R45" i="12"/>
  <c r="R44" i="12"/>
  <c r="R43" i="12"/>
  <c r="R42" i="12"/>
  <c r="R41" i="12"/>
  <c r="R40" i="12"/>
  <c r="R39" i="12"/>
  <c r="R38" i="12"/>
  <c r="R37" i="12"/>
  <c r="R36" i="12"/>
  <c r="R35" i="12"/>
  <c r="R34" i="12"/>
  <c r="R33" i="12"/>
  <c r="R32" i="12"/>
  <c r="R31" i="12"/>
  <c r="R30" i="12"/>
  <c r="R29" i="12"/>
  <c r="R28" i="12"/>
  <c r="R27" i="12"/>
  <c r="R26" i="12"/>
  <c r="R25" i="12"/>
  <c r="R24" i="12"/>
  <c r="R23" i="12"/>
  <c r="R22" i="12"/>
  <c r="R21" i="12"/>
  <c r="R20" i="12"/>
  <c r="R19" i="12"/>
  <c r="R18" i="12"/>
  <c r="R17" i="12"/>
  <c r="R16" i="12"/>
  <c r="R15" i="12"/>
  <c r="R14" i="12"/>
  <c r="R13" i="12"/>
  <c r="R12" i="12"/>
  <c r="R11" i="12"/>
  <c r="R10" i="12"/>
  <c r="R9" i="12"/>
  <c r="R8" i="12"/>
  <c r="R7" i="12"/>
  <c r="R6" i="12"/>
  <c r="R5" i="12"/>
  <c r="R4" i="12"/>
  <c r="R3" i="12"/>
  <c r="I1002" i="12"/>
  <c r="I1001" i="12"/>
  <c r="I1000" i="12"/>
  <c r="I999" i="12"/>
  <c r="I998" i="12"/>
  <c r="I997" i="12"/>
  <c r="I996" i="12"/>
  <c r="I995" i="12"/>
  <c r="I994" i="12"/>
  <c r="I993" i="12"/>
  <c r="I992" i="12"/>
  <c r="I991" i="12"/>
  <c r="I990" i="12"/>
  <c r="I989" i="12"/>
  <c r="I988" i="12"/>
  <c r="I987" i="12"/>
  <c r="I986" i="12"/>
  <c r="I985" i="12"/>
  <c r="I984" i="12"/>
  <c r="I983" i="12"/>
  <c r="I982" i="12"/>
  <c r="I981" i="12"/>
  <c r="I980" i="12"/>
  <c r="I979" i="12"/>
  <c r="I978" i="12"/>
  <c r="I977" i="12"/>
  <c r="I976" i="12"/>
  <c r="I975" i="12"/>
  <c r="I974" i="12"/>
  <c r="I973" i="12"/>
  <c r="I972" i="12"/>
  <c r="I971" i="12"/>
  <c r="I970" i="12"/>
  <c r="I969" i="12"/>
  <c r="I968" i="12"/>
  <c r="I967" i="12"/>
  <c r="I966" i="12"/>
  <c r="I965" i="12"/>
  <c r="I964" i="12"/>
  <c r="I963" i="12"/>
  <c r="I962" i="12"/>
  <c r="I961" i="12"/>
  <c r="I960" i="12"/>
  <c r="I959" i="12"/>
  <c r="I958" i="12"/>
  <c r="I957" i="12"/>
  <c r="I956" i="12"/>
  <c r="I955" i="12"/>
  <c r="I954" i="12"/>
  <c r="I953" i="12"/>
  <c r="I952" i="12"/>
  <c r="I951" i="12"/>
  <c r="I950" i="12"/>
  <c r="I949" i="12"/>
  <c r="I948" i="12"/>
  <c r="I947" i="12"/>
  <c r="I946" i="12"/>
  <c r="I945" i="12"/>
  <c r="I944" i="12"/>
  <c r="I943" i="12"/>
  <c r="I942" i="12"/>
  <c r="I941" i="12"/>
  <c r="I940" i="12"/>
  <c r="I939" i="12"/>
  <c r="I938" i="12"/>
  <c r="I937" i="12"/>
  <c r="I936" i="12"/>
  <c r="I935" i="12"/>
  <c r="I934" i="12"/>
  <c r="I933" i="12"/>
  <c r="I932" i="12"/>
  <c r="I931" i="12"/>
  <c r="I930" i="12"/>
  <c r="I929" i="12"/>
  <c r="I928" i="12"/>
  <c r="I927" i="12"/>
  <c r="I926" i="12"/>
  <c r="I925" i="12"/>
  <c r="I924" i="12"/>
  <c r="I923" i="12"/>
  <c r="I922" i="12"/>
  <c r="I921" i="12"/>
  <c r="I920" i="12"/>
  <c r="I919" i="12"/>
  <c r="I918" i="12"/>
  <c r="I917" i="12"/>
  <c r="I916" i="12"/>
  <c r="I915" i="12"/>
  <c r="I914" i="12"/>
  <c r="I913" i="12"/>
  <c r="I912" i="12"/>
  <c r="I911" i="12"/>
  <c r="I910" i="12"/>
  <c r="I909" i="12"/>
  <c r="I908" i="12"/>
  <c r="I907" i="12"/>
  <c r="I906" i="12"/>
  <c r="I905" i="12"/>
  <c r="I904" i="12"/>
  <c r="I903" i="12"/>
  <c r="I902" i="12"/>
  <c r="I901" i="12"/>
  <c r="I900" i="12"/>
  <c r="I899" i="12"/>
  <c r="I898" i="12"/>
  <c r="I897" i="12"/>
  <c r="I896" i="12"/>
  <c r="I895" i="12"/>
  <c r="I894" i="12"/>
  <c r="I893" i="12"/>
  <c r="I892" i="12"/>
  <c r="I891" i="12"/>
  <c r="I890" i="12"/>
  <c r="I889" i="12"/>
  <c r="I888" i="12"/>
  <c r="I887" i="12"/>
  <c r="I886" i="12"/>
  <c r="I885" i="12"/>
  <c r="I884" i="12"/>
  <c r="I883" i="12"/>
  <c r="I882" i="12"/>
  <c r="I881" i="12"/>
  <c r="I880" i="12"/>
  <c r="I879" i="12"/>
  <c r="I878" i="12"/>
  <c r="I877" i="12"/>
  <c r="I876" i="12"/>
  <c r="I875" i="12"/>
  <c r="I874" i="12"/>
  <c r="I873" i="12"/>
  <c r="I872" i="12"/>
  <c r="I871" i="12"/>
  <c r="I870" i="12"/>
  <c r="I869" i="12"/>
  <c r="I868" i="12"/>
  <c r="I867" i="12"/>
  <c r="I866" i="12"/>
  <c r="I865" i="12"/>
  <c r="I864" i="12"/>
  <c r="I863" i="12"/>
  <c r="I862" i="12"/>
  <c r="I861" i="12"/>
  <c r="I860" i="12"/>
  <c r="I859" i="12"/>
  <c r="I858" i="12"/>
  <c r="I857" i="12"/>
  <c r="I856" i="12"/>
  <c r="I855" i="12"/>
  <c r="I854" i="12"/>
  <c r="I853" i="12"/>
  <c r="I852" i="12"/>
  <c r="I851" i="12"/>
  <c r="I850" i="12"/>
  <c r="I849" i="12"/>
  <c r="I848" i="12"/>
  <c r="I847" i="12"/>
  <c r="I846" i="12"/>
  <c r="I845" i="12"/>
  <c r="I844" i="12"/>
  <c r="I843" i="12"/>
  <c r="I842" i="12"/>
  <c r="I841" i="12"/>
  <c r="I840" i="12"/>
  <c r="I839" i="12"/>
  <c r="I838" i="12"/>
  <c r="I837" i="12"/>
  <c r="I836" i="12"/>
  <c r="I835" i="12"/>
  <c r="I834" i="12"/>
  <c r="I833" i="12"/>
  <c r="I832" i="12"/>
  <c r="I831" i="12"/>
  <c r="I830" i="12"/>
  <c r="I829" i="12"/>
  <c r="I828" i="12"/>
  <c r="I827" i="12"/>
  <c r="I826" i="12"/>
  <c r="I825" i="12"/>
  <c r="I824" i="12"/>
  <c r="I823" i="12"/>
  <c r="I822" i="12"/>
  <c r="I821" i="12"/>
  <c r="I820" i="12"/>
  <c r="I819" i="12"/>
  <c r="I818" i="12"/>
  <c r="I817" i="12"/>
  <c r="I816" i="12"/>
  <c r="I815" i="12"/>
  <c r="I814" i="12"/>
  <c r="I813" i="12"/>
  <c r="I812" i="12"/>
  <c r="I811" i="12"/>
  <c r="I810" i="12"/>
  <c r="I809" i="12"/>
  <c r="I808" i="12"/>
  <c r="I807" i="12"/>
  <c r="I806" i="12"/>
  <c r="I805" i="12"/>
  <c r="I804" i="12"/>
  <c r="I803" i="12"/>
  <c r="I802" i="12"/>
  <c r="I801" i="12"/>
  <c r="I800" i="12"/>
  <c r="I799" i="12"/>
  <c r="I798" i="12"/>
  <c r="I797" i="12"/>
  <c r="I796" i="12"/>
  <c r="I795" i="12"/>
  <c r="I794" i="12"/>
  <c r="I793" i="12"/>
  <c r="I792" i="12"/>
  <c r="I791" i="12"/>
  <c r="I790" i="12"/>
  <c r="I789" i="12"/>
  <c r="I788" i="12"/>
  <c r="I787" i="12"/>
  <c r="I786" i="12"/>
  <c r="I785" i="12"/>
  <c r="I784" i="12"/>
  <c r="I783" i="12"/>
  <c r="I782" i="12"/>
  <c r="I781" i="12"/>
  <c r="I780" i="12"/>
  <c r="I779" i="12"/>
  <c r="I778" i="12"/>
  <c r="I777" i="12"/>
  <c r="I776" i="12"/>
  <c r="I775" i="12"/>
  <c r="I774" i="12"/>
  <c r="I773" i="12"/>
  <c r="I772" i="12"/>
  <c r="I771" i="12"/>
  <c r="I770" i="12"/>
  <c r="I769" i="12"/>
  <c r="I768" i="12"/>
  <c r="I767" i="12"/>
  <c r="I766" i="12"/>
  <c r="I765" i="12"/>
  <c r="I764" i="12"/>
  <c r="I763" i="12"/>
  <c r="I762" i="12"/>
  <c r="I761" i="12"/>
  <c r="I760" i="12"/>
  <c r="I759" i="12"/>
  <c r="I758" i="12"/>
  <c r="I757" i="12"/>
  <c r="I756" i="12"/>
  <c r="I755" i="12"/>
  <c r="I754" i="12"/>
  <c r="I753" i="12"/>
  <c r="I752" i="12"/>
  <c r="I751" i="12"/>
  <c r="I750" i="12"/>
  <c r="I749" i="12"/>
  <c r="I748" i="12"/>
  <c r="I747" i="12"/>
  <c r="I746" i="12"/>
  <c r="I745" i="12"/>
  <c r="I744" i="12"/>
  <c r="I743" i="12"/>
  <c r="I742" i="12"/>
  <c r="I741" i="12"/>
  <c r="I740" i="12"/>
  <c r="I739" i="12"/>
  <c r="I738" i="12"/>
  <c r="I737" i="12"/>
  <c r="I736" i="12"/>
  <c r="I735" i="12"/>
  <c r="I734" i="12"/>
  <c r="I733" i="12"/>
  <c r="I732" i="12"/>
  <c r="I731" i="12"/>
  <c r="I730" i="12"/>
  <c r="I729" i="12"/>
  <c r="I728" i="12"/>
  <c r="I727" i="12"/>
  <c r="I726" i="12"/>
  <c r="I725" i="12"/>
  <c r="I724" i="12"/>
  <c r="I723" i="12"/>
  <c r="I722" i="12"/>
  <c r="I721" i="12"/>
  <c r="I720" i="12"/>
  <c r="I719" i="12"/>
  <c r="I718" i="12"/>
  <c r="I717" i="12"/>
  <c r="I716" i="12"/>
  <c r="I715" i="12"/>
  <c r="I714" i="12"/>
  <c r="I713" i="12"/>
  <c r="I712" i="12"/>
  <c r="I711" i="12"/>
  <c r="I710" i="12"/>
  <c r="I709" i="12"/>
  <c r="I708" i="12"/>
  <c r="I707" i="12"/>
  <c r="I706" i="12"/>
  <c r="I705" i="12"/>
  <c r="I704" i="12"/>
  <c r="I703" i="12"/>
  <c r="I702" i="12"/>
  <c r="I701" i="12"/>
  <c r="I700" i="12"/>
  <c r="I699" i="12"/>
  <c r="I698" i="12"/>
  <c r="I697" i="12"/>
  <c r="I696" i="12"/>
  <c r="I695" i="12"/>
  <c r="I694" i="12"/>
  <c r="I693" i="12"/>
  <c r="I692" i="12"/>
  <c r="I691" i="12"/>
  <c r="I690" i="12"/>
  <c r="I689" i="12"/>
  <c r="I688" i="12"/>
  <c r="I687" i="12"/>
  <c r="I686" i="12"/>
  <c r="I685" i="12"/>
  <c r="I684" i="12"/>
  <c r="I683" i="12"/>
  <c r="I682" i="12"/>
  <c r="I681" i="12"/>
  <c r="I680" i="12"/>
  <c r="I679" i="12"/>
  <c r="I678" i="12"/>
  <c r="I677" i="12"/>
  <c r="I676" i="12"/>
  <c r="I675" i="12"/>
  <c r="I674" i="12"/>
  <c r="I673" i="12"/>
  <c r="I672" i="12"/>
  <c r="I671" i="12"/>
  <c r="I670" i="12"/>
  <c r="I669" i="12"/>
  <c r="I668" i="12"/>
  <c r="I667" i="12"/>
  <c r="I666" i="12"/>
  <c r="I665" i="12"/>
  <c r="I664" i="12"/>
  <c r="I663" i="12"/>
  <c r="I662" i="12"/>
  <c r="I661" i="12"/>
  <c r="I660" i="12"/>
  <c r="I659" i="12"/>
  <c r="I658" i="12"/>
  <c r="I657" i="12"/>
  <c r="I656" i="12"/>
  <c r="I655" i="12"/>
  <c r="I654" i="12"/>
  <c r="I653" i="12"/>
  <c r="I652" i="12"/>
  <c r="I651" i="12"/>
  <c r="I650" i="12"/>
  <c r="I649" i="12"/>
  <c r="I648" i="12"/>
  <c r="I647" i="12"/>
  <c r="I646" i="12"/>
  <c r="I645" i="12"/>
  <c r="I644" i="12"/>
  <c r="I643" i="12"/>
  <c r="I642" i="12"/>
  <c r="I641" i="12"/>
  <c r="I640" i="12"/>
  <c r="I639" i="12"/>
  <c r="I638" i="12"/>
  <c r="I637" i="12"/>
  <c r="I636" i="12"/>
  <c r="I635" i="12"/>
  <c r="I634" i="12"/>
  <c r="I633" i="12"/>
  <c r="I632" i="12"/>
  <c r="I631" i="12"/>
  <c r="I630" i="12"/>
  <c r="I629" i="12"/>
  <c r="I628" i="12"/>
  <c r="I627" i="12"/>
  <c r="I626" i="12"/>
  <c r="I625" i="12"/>
  <c r="I624" i="12"/>
  <c r="I623" i="12"/>
  <c r="I622" i="12"/>
  <c r="I621" i="12"/>
  <c r="I620" i="12"/>
  <c r="I619" i="12"/>
  <c r="I618" i="12"/>
  <c r="I617" i="12"/>
  <c r="I616" i="12"/>
  <c r="I615" i="12"/>
  <c r="I614" i="12"/>
  <c r="I613" i="12"/>
  <c r="I612" i="12"/>
  <c r="I611" i="12"/>
  <c r="I610" i="12"/>
  <c r="I609" i="12"/>
  <c r="I608" i="12"/>
  <c r="I607" i="12"/>
  <c r="I606" i="12"/>
  <c r="I605" i="12"/>
  <c r="I604" i="12"/>
  <c r="I603" i="12"/>
  <c r="I602" i="12"/>
  <c r="I601" i="12"/>
  <c r="I600" i="12"/>
  <c r="I599" i="12"/>
  <c r="I598" i="12"/>
  <c r="I597" i="12"/>
  <c r="I596" i="12"/>
  <c r="I595" i="12"/>
  <c r="I594" i="12"/>
  <c r="I593" i="12"/>
  <c r="I592" i="12"/>
  <c r="I591" i="12"/>
  <c r="I590" i="12"/>
  <c r="I589" i="12"/>
  <c r="I588" i="12"/>
  <c r="I587" i="12"/>
  <c r="I586" i="12"/>
  <c r="I585" i="12"/>
  <c r="I584" i="12"/>
  <c r="I583" i="12"/>
  <c r="I582" i="12"/>
  <c r="I581" i="12"/>
  <c r="I580" i="12"/>
  <c r="I579" i="12"/>
  <c r="I578" i="12"/>
  <c r="I577" i="12"/>
  <c r="I576" i="12"/>
  <c r="I575" i="12"/>
  <c r="I574" i="12"/>
  <c r="I573" i="12"/>
  <c r="I572" i="12"/>
  <c r="I571" i="12"/>
  <c r="I570" i="12"/>
  <c r="I569" i="12"/>
  <c r="I568" i="12"/>
  <c r="I567" i="12"/>
  <c r="I566" i="12"/>
  <c r="I565" i="12"/>
  <c r="I564" i="12"/>
  <c r="I563" i="12"/>
  <c r="I562" i="12"/>
  <c r="I561" i="12"/>
  <c r="I560" i="12"/>
  <c r="I559" i="12"/>
  <c r="I558" i="12"/>
  <c r="I557" i="12"/>
  <c r="I556" i="12"/>
  <c r="I555" i="12"/>
  <c r="I554" i="12"/>
  <c r="I553" i="12"/>
  <c r="I552" i="12"/>
  <c r="I551" i="12"/>
  <c r="I550" i="12"/>
  <c r="I549" i="12"/>
  <c r="I548" i="12"/>
  <c r="I547" i="12"/>
  <c r="I546" i="12"/>
  <c r="I545" i="12"/>
  <c r="I544" i="12"/>
  <c r="I543" i="12"/>
  <c r="I542" i="12"/>
  <c r="I541" i="12"/>
  <c r="I540" i="12"/>
  <c r="I539" i="12"/>
  <c r="I538" i="12"/>
  <c r="I537" i="12"/>
  <c r="I536" i="12"/>
  <c r="I535" i="12"/>
  <c r="I534" i="12"/>
  <c r="I533" i="12"/>
  <c r="I532" i="12"/>
  <c r="I531" i="12"/>
  <c r="I530" i="12"/>
  <c r="I529" i="12"/>
  <c r="I528" i="12"/>
  <c r="I527" i="12"/>
  <c r="I526" i="12"/>
  <c r="I525" i="12"/>
  <c r="I524" i="12"/>
  <c r="I523" i="12"/>
  <c r="I522" i="12"/>
  <c r="I521" i="12"/>
  <c r="I520" i="12"/>
  <c r="I519" i="12"/>
  <c r="I518" i="12"/>
  <c r="I517" i="12"/>
  <c r="I516" i="12"/>
  <c r="I515" i="12"/>
  <c r="I514" i="12"/>
  <c r="I513" i="12"/>
  <c r="I512" i="12"/>
  <c r="I511" i="12"/>
  <c r="I510" i="12"/>
  <c r="I509" i="12"/>
  <c r="I508" i="12"/>
  <c r="I507" i="12"/>
  <c r="I506" i="12"/>
  <c r="I505" i="12"/>
  <c r="I504" i="12"/>
  <c r="I503" i="12"/>
  <c r="I502" i="12"/>
  <c r="I501" i="12"/>
  <c r="I500" i="12"/>
  <c r="I499" i="12"/>
  <c r="I498" i="12"/>
  <c r="I497" i="12"/>
  <c r="I496" i="12"/>
  <c r="I495" i="12"/>
  <c r="I494" i="12"/>
  <c r="I493" i="12"/>
  <c r="I492" i="12"/>
  <c r="I491" i="12"/>
  <c r="I490" i="12"/>
  <c r="I489" i="12"/>
  <c r="I488" i="12"/>
  <c r="I487" i="12"/>
  <c r="I486" i="12"/>
  <c r="I485" i="12"/>
  <c r="I484" i="12"/>
  <c r="I483" i="12"/>
  <c r="I482" i="12"/>
  <c r="I481" i="12"/>
  <c r="I480" i="12"/>
  <c r="I479" i="12"/>
  <c r="I478" i="12"/>
  <c r="I477" i="12"/>
  <c r="I476" i="12"/>
  <c r="I475" i="12"/>
  <c r="I474" i="12"/>
  <c r="I473" i="12"/>
  <c r="I472" i="12"/>
  <c r="I471" i="12"/>
  <c r="I470" i="12"/>
  <c r="I469" i="12"/>
  <c r="I468" i="12"/>
  <c r="I467" i="12"/>
  <c r="I466" i="12"/>
  <c r="I465" i="12"/>
  <c r="I464" i="12"/>
  <c r="I463" i="12"/>
  <c r="I462" i="12"/>
  <c r="I461" i="12"/>
  <c r="I460" i="12"/>
  <c r="I459" i="12"/>
  <c r="I458" i="12"/>
  <c r="I457" i="12"/>
  <c r="I456" i="12"/>
  <c r="I455" i="12"/>
  <c r="I454" i="12"/>
  <c r="I453" i="12"/>
  <c r="I452" i="12"/>
  <c r="I451" i="12"/>
  <c r="I450" i="12"/>
  <c r="I449" i="12"/>
  <c r="I448" i="12"/>
  <c r="I447" i="12"/>
  <c r="I446" i="12"/>
  <c r="I445" i="12"/>
  <c r="I444" i="12"/>
  <c r="I443" i="12"/>
  <c r="I442" i="12"/>
  <c r="I441" i="12"/>
  <c r="I440" i="12"/>
  <c r="I439" i="12"/>
  <c r="I438" i="12"/>
  <c r="I437" i="12"/>
  <c r="I436" i="12"/>
  <c r="I435" i="12"/>
  <c r="I434" i="12"/>
  <c r="I433" i="12"/>
  <c r="I432" i="12"/>
  <c r="I431" i="12"/>
  <c r="I430" i="12"/>
  <c r="I429" i="12"/>
  <c r="I428" i="12"/>
  <c r="I427" i="12"/>
  <c r="I426" i="12"/>
  <c r="I425" i="12"/>
  <c r="I424" i="12"/>
  <c r="I423" i="12"/>
  <c r="I422" i="12"/>
  <c r="I421" i="12"/>
  <c r="I420" i="12"/>
  <c r="I419" i="12"/>
  <c r="I418" i="12"/>
  <c r="I417" i="12"/>
  <c r="I416" i="12"/>
  <c r="I415" i="12"/>
  <c r="I414" i="12"/>
  <c r="I413" i="12"/>
  <c r="I412" i="12"/>
  <c r="I411" i="12"/>
  <c r="I410" i="12"/>
  <c r="I409" i="12"/>
  <c r="I408" i="12"/>
  <c r="I407" i="12"/>
  <c r="I406" i="12"/>
  <c r="I405" i="12"/>
  <c r="I404" i="12"/>
  <c r="I403" i="12"/>
  <c r="I402" i="12"/>
  <c r="I401" i="12"/>
  <c r="I400" i="12"/>
  <c r="I399" i="12"/>
  <c r="I398" i="12"/>
  <c r="I397" i="12"/>
  <c r="I396" i="12"/>
  <c r="I395" i="12"/>
  <c r="I394" i="12"/>
  <c r="I393" i="12"/>
  <c r="I392" i="12"/>
  <c r="I391" i="12"/>
  <c r="I390" i="12"/>
  <c r="I389" i="12"/>
  <c r="I388" i="12"/>
  <c r="I387" i="12"/>
  <c r="I386" i="12"/>
  <c r="I385" i="12"/>
  <c r="I384" i="12"/>
  <c r="I383" i="12"/>
  <c r="I382" i="12"/>
  <c r="I381" i="12"/>
  <c r="I380" i="12"/>
  <c r="I379" i="12"/>
  <c r="I378" i="12"/>
  <c r="I377" i="12"/>
  <c r="I376" i="12"/>
  <c r="I375" i="12"/>
  <c r="I374" i="12"/>
  <c r="I373" i="12"/>
  <c r="I372" i="12"/>
  <c r="I371" i="12"/>
  <c r="I370" i="12"/>
  <c r="I369" i="12"/>
  <c r="I368" i="12"/>
  <c r="I367" i="12"/>
  <c r="I366" i="12"/>
  <c r="I365" i="12"/>
  <c r="I364" i="12"/>
  <c r="I363" i="12"/>
  <c r="I362" i="12"/>
  <c r="I361" i="12"/>
  <c r="I360" i="12"/>
  <c r="I359" i="12"/>
  <c r="I358" i="12"/>
  <c r="I357" i="12"/>
  <c r="I356" i="12"/>
  <c r="I355" i="12"/>
  <c r="I354" i="12"/>
  <c r="I353" i="12"/>
  <c r="I352" i="12"/>
  <c r="I351" i="12"/>
  <c r="I350" i="12"/>
  <c r="I349" i="12"/>
  <c r="I348" i="12"/>
  <c r="I347" i="12"/>
  <c r="I346" i="12"/>
  <c r="I345" i="12"/>
  <c r="I344" i="12"/>
  <c r="I343" i="12"/>
  <c r="I342" i="12"/>
  <c r="I341" i="12"/>
  <c r="I340" i="12"/>
  <c r="I339" i="12"/>
  <c r="I338" i="12"/>
  <c r="I337" i="12"/>
  <c r="I336" i="12"/>
  <c r="I335" i="12"/>
  <c r="I334" i="12"/>
  <c r="I333" i="12"/>
  <c r="I332" i="12"/>
  <c r="I331" i="12"/>
  <c r="I330" i="12"/>
  <c r="I329" i="12"/>
  <c r="I328" i="12"/>
  <c r="I327" i="12"/>
  <c r="I326" i="12"/>
  <c r="I325" i="12"/>
  <c r="I324" i="12"/>
  <c r="I323" i="12"/>
  <c r="I322" i="12"/>
  <c r="I321" i="12"/>
  <c r="I320" i="12"/>
  <c r="I319" i="12"/>
  <c r="I318" i="12"/>
  <c r="I317" i="12"/>
  <c r="I316" i="12"/>
  <c r="I315" i="12"/>
  <c r="I314" i="12"/>
  <c r="I313" i="12"/>
  <c r="I312" i="12"/>
  <c r="I311" i="12"/>
  <c r="I310" i="12"/>
  <c r="I309" i="12"/>
  <c r="I308" i="12"/>
  <c r="I307" i="12"/>
  <c r="I306" i="12"/>
  <c r="I305" i="12"/>
  <c r="I304" i="12"/>
  <c r="I303" i="12"/>
  <c r="I302" i="12"/>
  <c r="I301" i="12"/>
  <c r="I300" i="12"/>
  <c r="I299" i="12"/>
  <c r="I298" i="12"/>
  <c r="I297" i="12"/>
  <c r="I296" i="12"/>
  <c r="I295" i="12"/>
  <c r="I294" i="12"/>
  <c r="I293" i="12"/>
  <c r="I292" i="12"/>
  <c r="I291" i="12"/>
  <c r="I290" i="12"/>
  <c r="I289" i="12"/>
  <c r="I288" i="12"/>
  <c r="I287" i="12"/>
  <c r="I286" i="12"/>
  <c r="I285" i="12"/>
  <c r="I284" i="12"/>
  <c r="I283" i="12"/>
  <c r="I282" i="12"/>
  <c r="I281" i="12"/>
  <c r="I280" i="12"/>
  <c r="I279" i="12"/>
  <c r="I278" i="12"/>
  <c r="I277" i="12"/>
  <c r="I276" i="12"/>
  <c r="I275" i="12"/>
  <c r="I274" i="12"/>
  <c r="I273" i="12"/>
  <c r="I272" i="12"/>
  <c r="I271" i="12"/>
  <c r="I270" i="12"/>
  <c r="I269" i="12"/>
  <c r="I268" i="12"/>
  <c r="I267" i="12"/>
  <c r="I266" i="12"/>
  <c r="I265" i="12"/>
  <c r="I264" i="12"/>
  <c r="I263" i="12"/>
  <c r="I262" i="12"/>
  <c r="I261" i="12"/>
  <c r="I260" i="12"/>
  <c r="I259" i="12"/>
  <c r="I258" i="12"/>
  <c r="I257" i="12"/>
  <c r="I256" i="12"/>
  <c r="I255" i="12"/>
  <c r="I254" i="12"/>
  <c r="I253" i="12"/>
  <c r="I252" i="12"/>
  <c r="I251" i="12"/>
  <c r="I250" i="12"/>
  <c r="I249" i="12"/>
  <c r="I248" i="12"/>
  <c r="I247" i="12"/>
  <c r="I246" i="12"/>
  <c r="I245" i="12"/>
  <c r="I244" i="12"/>
  <c r="I243" i="12"/>
  <c r="I242" i="12"/>
  <c r="I241" i="12"/>
  <c r="I240" i="12"/>
  <c r="I239" i="12"/>
  <c r="I238" i="12"/>
  <c r="I237" i="12"/>
  <c r="I236" i="12"/>
  <c r="I235" i="12"/>
  <c r="I234" i="12"/>
  <c r="I233" i="12"/>
  <c r="I232" i="12"/>
  <c r="I231" i="12"/>
  <c r="I230" i="12"/>
  <c r="I229" i="12"/>
  <c r="I228" i="12"/>
  <c r="I227" i="12"/>
  <c r="I226" i="12"/>
  <c r="I225" i="12"/>
  <c r="I224" i="12"/>
  <c r="I223" i="12"/>
  <c r="I222" i="12"/>
  <c r="I221" i="12"/>
  <c r="I220" i="12"/>
  <c r="I219" i="12"/>
  <c r="I218" i="12"/>
  <c r="I217" i="12"/>
  <c r="I216" i="12"/>
  <c r="I215" i="12"/>
  <c r="I214" i="12"/>
  <c r="I213" i="12"/>
  <c r="I212" i="12"/>
  <c r="I211" i="12"/>
  <c r="I210" i="12"/>
  <c r="I209" i="12"/>
  <c r="I208" i="12"/>
  <c r="I207" i="12"/>
  <c r="I206" i="12"/>
  <c r="I205" i="12"/>
  <c r="I204" i="12"/>
  <c r="I203" i="12"/>
  <c r="I202" i="12"/>
  <c r="I201" i="12"/>
  <c r="I200" i="12"/>
  <c r="I199" i="12"/>
  <c r="I198" i="12"/>
  <c r="I197" i="12"/>
  <c r="I196" i="12"/>
  <c r="I195" i="12"/>
  <c r="I194" i="12"/>
  <c r="I193" i="12"/>
  <c r="I192" i="12"/>
  <c r="I191" i="12"/>
  <c r="I190" i="12"/>
  <c r="I189" i="12"/>
  <c r="I188" i="12"/>
  <c r="I187" i="12"/>
  <c r="I186" i="12"/>
  <c r="I185" i="12"/>
  <c r="I184" i="12"/>
  <c r="I183" i="12"/>
  <c r="I182" i="12"/>
  <c r="I181" i="12"/>
  <c r="I180" i="12"/>
  <c r="I179" i="12"/>
  <c r="I178" i="12"/>
  <c r="I177" i="12"/>
  <c r="I176" i="12"/>
  <c r="I175" i="12"/>
  <c r="I174" i="12"/>
  <c r="I173" i="12"/>
  <c r="I172" i="12"/>
  <c r="I171" i="12"/>
  <c r="I170" i="12"/>
  <c r="I169" i="12"/>
  <c r="I168" i="12"/>
  <c r="I167" i="12"/>
  <c r="I166" i="12"/>
  <c r="I165" i="12"/>
  <c r="I164" i="12"/>
  <c r="I163" i="12"/>
  <c r="I162" i="12"/>
  <c r="I161" i="12"/>
  <c r="I160" i="12"/>
  <c r="I159" i="12"/>
  <c r="I158" i="12"/>
  <c r="I157" i="12"/>
  <c r="I156" i="12"/>
  <c r="I155" i="12"/>
  <c r="I154" i="12"/>
  <c r="I153" i="12"/>
  <c r="I152" i="12"/>
  <c r="I151" i="12"/>
  <c r="I150" i="12"/>
  <c r="I149" i="12"/>
  <c r="I148" i="12"/>
  <c r="I147" i="12"/>
  <c r="I146" i="12"/>
  <c r="I145" i="12"/>
  <c r="I144" i="12"/>
  <c r="I143" i="12"/>
  <c r="I142" i="12"/>
  <c r="I141" i="12"/>
  <c r="I140" i="12"/>
  <c r="I139" i="12"/>
  <c r="I138" i="12"/>
  <c r="I137" i="12"/>
  <c r="I136" i="12"/>
  <c r="I135" i="12"/>
  <c r="I134" i="12"/>
  <c r="I133" i="12"/>
  <c r="I132" i="12"/>
  <c r="I131" i="12"/>
  <c r="I130" i="12"/>
  <c r="I129" i="12"/>
  <c r="I128" i="12"/>
  <c r="I127" i="12"/>
  <c r="I126" i="12"/>
  <c r="I125" i="12"/>
  <c r="I124" i="12"/>
  <c r="I123" i="12"/>
  <c r="I122" i="12"/>
  <c r="I121" i="12"/>
  <c r="I120" i="12"/>
  <c r="I119" i="12"/>
  <c r="I118" i="12"/>
  <c r="I117" i="12"/>
  <c r="I116" i="12"/>
  <c r="I115" i="12"/>
  <c r="I114" i="12"/>
  <c r="I113" i="12"/>
  <c r="I112" i="12"/>
  <c r="I111" i="12"/>
  <c r="I110" i="12"/>
  <c r="I109" i="12"/>
  <c r="I108" i="12"/>
  <c r="I107" i="12"/>
  <c r="I106" i="12"/>
  <c r="I105" i="12"/>
  <c r="I104" i="12"/>
  <c r="I103" i="12"/>
  <c r="I102" i="12"/>
  <c r="I101" i="12"/>
  <c r="I100" i="12"/>
  <c r="I99" i="12"/>
  <c r="I98" i="12"/>
  <c r="I97" i="12"/>
  <c r="I96" i="12"/>
  <c r="I95" i="12"/>
  <c r="I94" i="12"/>
  <c r="I93" i="12"/>
  <c r="I92" i="12"/>
  <c r="I91" i="12"/>
  <c r="I90" i="12"/>
  <c r="I89" i="12"/>
  <c r="I88" i="12"/>
  <c r="I87" i="12"/>
  <c r="I86" i="12"/>
  <c r="I85" i="12"/>
  <c r="I84" i="12"/>
  <c r="I83" i="12"/>
  <c r="I82" i="12"/>
  <c r="I81" i="12"/>
  <c r="I80" i="12"/>
  <c r="I79" i="12"/>
  <c r="I78" i="12"/>
  <c r="I77" i="12"/>
  <c r="I76" i="12"/>
  <c r="I75" i="12"/>
  <c r="I74" i="12"/>
  <c r="I73" i="12"/>
  <c r="I72" i="12"/>
  <c r="I71" i="12"/>
  <c r="I70" i="12"/>
  <c r="I69" i="12"/>
  <c r="I68" i="12"/>
  <c r="I67" i="12"/>
  <c r="I66" i="12"/>
  <c r="I65" i="12"/>
  <c r="I64" i="12"/>
  <c r="I63" i="12"/>
  <c r="I62" i="12"/>
  <c r="I61" i="12"/>
  <c r="I60" i="12"/>
  <c r="I59" i="12"/>
  <c r="I58" i="12"/>
  <c r="I57" i="12"/>
  <c r="I56" i="12"/>
  <c r="I55" i="12"/>
  <c r="I54" i="12"/>
  <c r="I53" i="12"/>
  <c r="I52" i="12"/>
  <c r="I51" i="12"/>
  <c r="I50" i="12"/>
  <c r="I49" i="12"/>
  <c r="I48" i="12"/>
  <c r="I47" i="12"/>
  <c r="I46" i="12"/>
  <c r="I45" i="12"/>
  <c r="I44" i="12"/>
  <c r="I43" i="12"/>
  <c r="I42" i="12"/>
  <c r="I41" i="12"/>
  <c r="I40" i="12"/>
  <c r="I39" i="12"/>
  <c r="I38" i="12"/>
  <c r="I37" i="12"/>
  <c r="I36" i="12"/>
  <c r="I35" i="12"/>
  <c r="I34" i="12"/>
  <c r="I33" i="12"/>
  <c r="I32" i="12"/>
  <c r="I31" i="12"/>
  <c r="I30" i="12"/>
  <c r="I29" i="12"/>
  <c r="I28" i="12"/>
  <c r="I27" i="12"/>
  <c r="I26" i="12"/>
  <c r="I25" i="12"/>
  <c r="I24" i="12"/>
  <c r="I23" i="12"/>
  <c r="I22" i="12"/>
  <c r="I21" i="12"/>
  <c r="I20" i="12"/>
  <c r="I19" i="12"/>
  <c r="I18" i="12"/>
  <c r="I17" i="12"/>
  <c r="I16" i="12"/>
  <c r="I15" i="12"/>
  <c r="I14" i="12"/>
  <c r="I13" i="12"/>
  <c r="I12" i="12"/>
  <c r="I11" i="12"/>
  <c r="I10" i="12"/>
  <c r="I9" i="12"/>
  <c r="I8" i="12"/>
  <c r="I7" i="12"/>
  <c r="I6" i="12"/>
  <c r="I5" i="12"/>
  <c r="I4" i="12"/>
  <c r="I3" i="12"/>
  <c r="R1002" i="10"/>
  <c r="R1001" i="10"/>
  <c r="R1000" i="10"/>
  <c r="R999" i="10"/>
  <c r="R998" i="10"/>
  <c r="R997" i="10"/>
  <c r="R996" i="10"/>
  <c r="R995" i="10"/>
  <c r="R994" i="10"/>
  <c r="R993" i="10"/>
  <c r="R992" i="10"/>
  <c r="R991" i="10"/>
  <c r="R990" i="10"/>
  <c r="R989" i="10"/>
  <c r="R988" i="10"/>
  <c r="R987" i="10"/>
  <c r="R986" i="10"/>
  <c r="R985" i="10"/>
  <c r="R984" i="10"/>
  <c r="R983" i="10"/>
  <c r="R982" i="10"/>
  <c r="R981" i="10"/>
  <c r="R980" i="10"/>
  <c r="R979" i="10"/>
  <c r="R978" i="10"/>
  <c r="R977" i="10"/>
  <c r="R976" i="10"/>
  <c r="R975" i="10"/>
  <c r="R974" i="10"/>
  <c r="R973" i="10"/>
  <c r="R972" i="10"/>
  <c r="R971" i="10"/>
  <c r="R970" i="10"/>
  <c r="R969" i="10"/>
  <c r="R968" i="10"/>
  <c r="R967" i="10"/>
  <c r="R966" i="10"/>
  <c r="R965" i="10"/>
  <c r="R964" i="10"/>
  <c r="R963" i="10"/>
  <c r="R962" i="10"/>
  <c r="R961" i="10"/>
  <c r="R960" i="10"/>
  <c r="R959" i="10"/>
  <c r="R958" i="10"/>
  <c r="R957" i="10"/>
  <c r="R956" i="10"/>
  <c r="R955" i="10"/>
  <c r="R954" i="10"/>
  <c r="R953" i="10"/>
  <c r="R952" i="10"/>
  <c r="R951" i="10"/>
  <c r="R950" i="10"/>
  <c r="R949" i="10"/>
  <c r="R948" i="10"/>
  <c r="R947" i="10"/>
  <c r="R946" i="10"/>
  <c r="R945" i="10"/>
  <c r="R944" i="10"/>
  <c r="R943" i="10"/>
  <c r="R942" i="10"/>
  <c r="R941" i="10"/>
  <c r="R940" i="10"/>
  <c r="R939" i="10"/>
  <c r="R938" i="10"/>
  <c r="R937" i="10"/>
  <c r="R936" i="10"/>
  <c r="R935" i="10"/>
  <c r="R934" i="10"/>
  <c r="R933" i="10"/>
  <c r="R932" i="10"/>
  <c r="R931" i="10"/>
  <c r="R930" i="10"/>
  <c r="R929" i="10"/>
  <c r="R928" i="10"/>
  <c r="R927" i="10"/>
  <c r="R926" i="10"/>
  <c r="R925" i="10"/>
  <c r="R924" i="10"/>
  <c r="R923" i="10"/>
  <c r="R922" i="10"/>
  <c r="R921" i="10"/>
  <c r="R920" i="10"/>
  <c r="R919" i="10"/>
  <c r="R918" i="10"/>
  <c r="R917" i="10"/>
  <c r="R916" i="10"/>
  <c r="R915" i="10"/>
  <c r="R914" i="10"/>
  <c r="R913" i="10"/>
  <c r="R912" i="10"/>
  <c r="R911" i="10"/>
  <c r="R910" i="10"/>
  <c r="R909" i="10"/>
  <c r="R908" i="10"/>
  <c r="R907" i="10"/>
  <c r="R906" i="10"/>
  <c r="R905" i="10"/>
  <c r="R904" i="10"/>
  <c r="R903" i="10"/>
  <c r="R902" i="10"/>
  <c r="R901" i="10"/>
  <c r="R900" i="10"/>
  <c r="R899" i="10"/>
  <c r="R898" i="10"/>
  <c r="R897" i="10"/>
  <c r="R896" i="10"/>
  <c r="R895" i="10"/>
  <c r="R894" i="10"/>
  <c r="R893" i="10"/>
  <c r="R892" i="10"/>
  <c r="R891" i="10"/>
  <c r="R890" i="10"/>
  <c r="R889" i="10"/>
  <c r="R888" i="10"/>
  <c r="R887" i="10"/>
  <c r="R886" i="10"/>
  <c r="R885" i="10"/>
  <c r="R884" i="10"/>
  <c r="R883" i="10"/>
  <c r="R882" i="10"/>
  <c r="R881" i="10"/>
  <c r="R880" i="10"/>
  <c r="R879" i="10"/>
  <c r="R878" i="10"/>
  <c r="R877" i="10"/>
  <c r="R876" i="10"/>
  <c r="R875" i="10"/>
  <c r="R874" i="10"/>
  <c r="R873" i="10"/>
  <c r="R872" i="10"/>
  <c r="R871" i="10"/>
  <c r="R870" i="10"/>
  <c r="R869" i="10"/>
  <c r="R868" i="10"/>
  <c r="R867" i="10"/>
  <c r="R866" i="10"/>
  <c r="R865" i="10"/>
  <c r="R864" i="10"/>
  <c r="R863" i="10"/>
  <c r="R862" i="10"/>
  <c r="R861" i="10"/>
  <c r="R860" i="10"/>
  <c r="R859" i="10"/>
  <c r="R858" i="10"/>
  <c r="R857" i="10"/>
  <c r="R856" i="10"/>
  <c r="R855" i="10"/>
  <c r="R854" i="10"/>
  <c r="R853" i="10"/>
  <c r="R852" i="10"/>
  <c r="R851" i="10"/>
  <c r="R850" i="10"/>
  <c r="R849" i="10"/>
  <c r="R848" i="10"/>
  <c r="R847" i="10"/>
  <c r="R846" i="10"/>
  <c r="R845" i="10"/>
  <c r="R844" i="10"/>
  <c r="R843" i="10"/>
  <c r="R842" i="10"/>
  <c r="R841" i="10"/>
  <c r="R840" i="10"/>
  <c r="R839" i="10"/>
  <c r="R838" i="10"/>
  <c r="R837" i="10"/>
  <c r="R836" i="10"/>
  <c r="R835" i="10"/>
  <c r="R834" i="10"/>
  <c r="R833" i="10"/>
  <c r="R832" i="10"/>
  <c r="R831" i="10"/>
  <c r="R830" i="10"/>
  <c r="R829" i="10"/>
  <c r="R828" i="10"/>
  <c r="R827" i="10"/>
  <c r="R826" i="10"/>
  <c r="R825" i="10"/>
  <c r="R824" i="10"/>
  <c r="R823" i="10"/>
  <c r="R822" i="10"/>
  <c r="R821" i="10"/>
  <c r="R820" i="10"/>
  <c r="R819" i="10"/>
  <c r="R818" i="10"/>
  <c r="R817" i="10"/>
  <c r="R816" i="10"/>
  <c r="R815" i="10"/>
  <c r="R814" i="10"/>
  <c r="R813" i="10"/>
  <c r="R812" i="10"/>
  <c r="R811" i="10"/>
  <c r="R810" i="10"/>
  <c r="R809" i="10"/>
  <c r="R808" i="10"/>
  <c r="R807" i="10"/>
  <c r="R806" i="10"/>
  <c r="R805" i="10"/>
  <c r="R804" i="10"/>
  <c r="R803" i="10"/>
  <c r="R802" i="10"/>
  <c r="R801" i="10"/>
  <c r="R800" i="10"/>
  <c r="R799" i="10"/>
  <c r="R798" i="10"/>
  <c r="R797" i="10"/>
  <c r="R796" i="10"/>
  <c r="R795" i="10"/>
  <c r="R794" i="10"/>
  <c r="R793" i="10"/>
  <c r="R792" i="10"/>
  <c r="R791" i="10"/>
  <c r="R790" i="10"/>
  <c r="R789" i="10"/>
  <c r="R788" i="10"/>
  <c r="R787" i="10"/>
  <c r="R786" i="10"/>
  <c r="R785" i="10"/>
  <c r="R784" i="10"/>
  <c r="R783" i="10"/>
  <c r="R782" i="10"/>
  <c r="R781" i="10"/>
  <c r="R780" i="10"/>
  <c r="R779" i="10"/>
  <c r="R778" i="10"/>
  <c r="R777" i="10"/>
  <c r="R776" i="10"/>
  <c r="R775" i="10"/>
  <c r="R774" i="10"/>
  <c r="R773" i="10"/>
  <c r="R772" i="10"/>
  <c r="R771" i="10"/>
  <c r="R770" i="10"/>
  <c r="R769" i="10"/>
  <c r="R768" i="10"/>
  <c r="R767" i="10"/>
  <c r="R766" i="10"/>
  <c r="R765" i="10"/>
  <c r="R764" i="10"/>
  <c r="R763" i="10"/>
  <c r="R762" i="10"/>
  <c r="R761" i="10"/>
  <c r="R760" i="10"/>
  <c r="R759" i="10"/>
  <c r="R758" i="10"/>
  <c r="R757" i="10"/>
  <c r="R756" i="10"/>
  <c r="R755" i="10"/>
  <c r="R754" i="10"/>
  <c r="R753" i="10"/>
  <c r="R752" i="10"/>
  <c r="R751" i="10"/>
  <c r="R750" i="10"/>
  <c r="R749" i="10"/>
  <c r="R748" i="10"/>
  <c r="R747" i="10"/>
  <c r="R746" i="10"/>
  <c r="R745" i="10"/>
  <c r="R744" i="10"/>
  <c r="R743" i="10"/>
  <c r="R742" i="10"/>
  <c r="R741" i="10"/>
  <c r="R740" i="10"/>
  <c r="R739" i="10"/>
  <c r="R738" i="10"/>
  <c r="R737" i="10"/>
  <c r="R736" i="10"/>
  <c r="R735" i="10"/>
  <c r="R734" i="10"/>
  <c r="R733" i="10"/>
  <c r="R732" i="10"/>
  <c r="R731" i="10"/>
  <c r="R730" i="10"/>
  <c r="R729" i="10"/>
  <c r="R728" i="10"/>
  <c r="R727" i="10"/>
  <c r="R726" i="10"/>
  <c r="R725" i="10"/>
  <c r="R724" i="10"/>
  <c r="R723" i="10"/>
  <c r="R722" i="10"/>
  <c r="R721" i="10"/>
  <c r="R720" i="10"/>
  <c r="R719" i="10"/>
  <c r="R718" i="10"/>
  <c r="R717" i="10"/>
  <c r="R716" i="10"/>
  <c r="R715" i="10"/>
  <c r="R714" i="10"/>
  <c r="R713" i="10"/>
  <c r="R712" i="10"/>
  <c r="R711" i="10"/>
  <c r="R710" i="10"/>
  <c r="R709" i="10"/>
  <c r="R708" i="10"/>
  <c r="R707" i="10"/>
  <c r="R706" i="10"/>
  <c r="R705" i="10"/>
  <c r="R704" i="10"/>
  <c r="R703" i="10"/>
  <c r="R702" i="10"/>
  <c r="R701" i="10"/>
  <c r="R700" i="10"/>
  <c r="R699" i="10"/>
  <c r="R698" i="10"/>
  <c r="R697" i="10"/>
  <c r="R696" i="10"/>
  <c r="R695" i="10"/>
  <c r="R694" i="10"/>
  <c r="R693" i="10"/>
  <c r="R692" i="10"/>
  <c r="R691" i="10"/>
  <c r="R690" i="10"/>
  <c r="R689" i="10"/>
  <c r="R688" i="10"/>
  <c r="R687" i="10"/>
  <c r="R686" i="10"/>
  <c r="R685" i="10"/>
  <c r="R684" i="10"/>
  <c r="R683" i="10"/>
  <c r="R682" i="10"/>
  <c r="R681" i="10"/>
  <c r="R680" i="10"/>
  <c r="R679" i="10"/>
  <c r="R678" i="10"/>
  <c r="R677" i="10"/>
  <c r="R676" i="10"/>
  <c r="R675" i="10"/>
  <c r="R674" i="10"/>
  <c r="R673" i="10"/>
  <c r="R672" i="10"/>
  <c r="R671" i="10"/>
  <c r="R670" i="10"/>
  <c r="R669" i="10"/>
  <c r="R668" i="10"/>
  <c r="R667" i="10"/>
  <c r="R666" i="10"/>
  <c r="R665" i="10"/>
  <c r="R664" i="10"/>
  <c r="R663" i="10"/>
  <c r="R662" i="10"/>
  <c r="R661" i="10"/>
  <c r="R660" i="10"/>
  <c r="R659" i="10"/>
  <c r="R658" i="10"/>
  <c r="R657" i="10"/>
  <c r="R656" i="10"/>
  <c r="R655" i="10"/>
  <c r="R654" i="10"/>
  <c r="R653" i="10"/>
  <c r="R652" i="10"/>
  <c r="R651" i="10"/>
  <c r="R650" i="10"/>
  <c r="R649" i="10"/>
  <c r="R648" i="10"/>
  <c r="R647" i="10"/>
  <c r="R646" i="10"/>
  <c r="R645" i="10"/>
  <c r="R644" i="10"/>
  <c r="R643" i="10"/>
  <c r="R642" i="10"/>
  <c r="R641" i="10"/>
  <c r="R640" i="10"/>
  <c r="R639" i="10"/>
  <c r="R638" i="10"/>
  <c r="R637" i="10"/>
  <c r="R636" i="10"/>
  <c r="R635" i="10"/>
  <c r="R634" i="10"/>
  <c r="R633" i="10"/>
  <c r="R632" i="10"/>
  <c r="R631" i="10"/>
  <c r="R630" i="10"/>
  <c r="R629" i="10"/>
  <c r="R628" i="10"/>
  <c r="R627" i="10"/>
  <c r="R626" i="10"/>
  <c r="R625" i="10"/>
  <c r="R624" i="10"/>
  <c r="R623" i="10"/>
  <c r="R622" i="10"/>
  <c r="R621" i="10"/>
  <c r="R620" i="10"/>
  <c r="R619" i="10"/>
  <c r="R618" i="10"/>
  <c r="R617" i="10"/>
  <c r="R616" i="10"/>
  <c r="R615" i="10"/>
  <c r="R614" i="10"/>
  <c r="R613" i="10"/>
  <c r="R612" i="10"/>
  <c r="R611" i="10"/>
  <c r="R610" i="10"/>
  <c r="R609" i="10"/>
  <c r="R608" i="10"/>
  <c r="R607" i="10"/>
  <c r="R606" i="10"/>
  <c r="R605" i="10"/>
  <c r="R604" i="10"/>
  <c r="R603" i="10"/>
  <c r="R602" i="10"/>
  <c r="R601" i="10"/>
  <c r="R600" i="10"/>
  <c r="R599" i="10"/>
  <c r="R598" i="10"/>
  <c r="R597" i="10"/>
  <c r="R596" i="10"/>
  <c r="R595" i="10"/>
  <c r="R594" i="10"/>
  <c r="R593" i="10"/>
  <c r="R592" i="10"/>
  <c r="R591" i="10"/>
  <c r="R590" i="10"/>
  <c r="R589" i="10"/>
  <c r="R588" i="10"/>
  <c r="R587" i="10"/>
  <c r="R586" i="10"/>
  <c r="R585" i="10"/>
  <c r="R584" i="10"/>
  <c r="R583" i="10"/>
  <c r="R582" i="10"/>
  <c r="R581" i="10"/>
  <c r="R580" i="10"/>
  <c r="R579" i="10"/>
  <c r="R578" i="10"/>
  <c r="R577" i="10"/>
  <c r="R576" i="10"/>
  <c r="R575" i="10"/>
  <c r="R574" i="10"/>
  <c r="R573" i="10"/>
  <c r="R572" i="10"/>
  <c r="R571" i="10"/>
  <c r="R570" i="10"/>
  <c r="R569" i="10"/>
  <c r="R568" i="10"/>
  <c r="R567" i="10"/>
  <c r="R566" i="10"/>
  <c r="R565" i="10"/>
  <c r="R564" i="10"/>
  <c r="R563" i="10"/>
  <c r="R562" i="10"/>
  <c r="R561" i="10"/>
  <c r="R560" i="10"/>
  <c r="R559" i="10"/>
  <c r="R558" i="10"/>
  <c r="R557" i="10"/>
  <c r="R556" i="10"/>
  <c r="R555" i="10"/>
  <c r="R554" i="10"/>
  <c r="R553" i="10"/>
  <c r="R552" i="10"/>
  <c r="R551" i="10"/>
  <c r="R550" i="10"/>
  <c r="R549" i="10"/>
  <c r="R548" i="10"/>
  <c r="R547" i="10"/>
  <c r="R546" i="10"/>
  <c r="R545" i="10"/>
  <c r="R544" i="10"/>
  <c r="R543" i="10"/>
  <c r="R542" i="10"/>
  <c r="R541" i="10"/>
  <c r="R540" i="10"/>
  <c r="R539" i="10"/>
  <c r="R538" i="10"/>
  <c r="R537" i="10"/>
  <c r="R536" i="10"/>
  <c r="R535" i="10"/>
  <c r="R534" i="10"/>
  <c r="R533" i="10"/>
  <c r="R532" i="10"/>
  <c r="R531" i="10"/>
  <c r="R530" i="10"/>
  <c r="R529" i="10"/>
  <c r="R528" i="10"/>
  <c r="R527" i="10"/>
  <c r="R526" i="10"/>
  <c r="R525" i="10"/>
  <c r="R524" i="10"/>
  <c r="R523" i="10"/>
  <c r="R522" i="10"/>
  <c r="R521" i="10"/>
  <c r="R520" i="10"/>
  <c r="R519" i="10"/>
  <c r="R518" i="10"/>
  <c r="R517" i="10"/>
  <c r="R516" i="10"/>
  <c r="R515" i="10"/>
  <c r="R514" i="10"/>
  <c r="R513" i="10"/>
  <c r="R512" i="10"/>
  <c r="R511" i="10"/>
  <c r="R510" i="10"/>
  <c r="R509" i="10"/>
  <c r="R508" i="10"/>
  <c r="R507" i="10"/>
  <c r="R506" i="10"/>
  <c r="R505" i="10"/>
  <c r="R504" i="10"/>
  <c r="R503" i="10"/>
  <c r="R502" i="10"/>
  <c r="R501" i="10"/>
  <c r="R500" i="10"/>
  <c r="R499" i="10"/>
  <c r="R498" i="10"/>
  <c r="R497" i="10"/>
  <c r="R496" i="10"/>
  <c r="R495" i="10"/>
  <c r="R494" i="10"/>
  <c r="R493" i="10"/>
  <c r="R492" i="10"/>
  <c r="R491" i="10"/>
  <c r="R490" i="10"/>
  <c r="R489" i="10"/>
  <c r="R488" i="10"/>
  <c r="R487" i="10"/>
  <c r="R486" i="10"/>
  <c r="R485" i="10"/>
  <c r="R484" i="10"/>
  <c r="R483" i="10"/>
  <c r="R482" i="10"/>
  <c r="R481" i="10"/>
  <c r="R480" i="10"/>
  <c r="R479" i="10"/>
  <c r="R478" i="10"/>
  <c r="R477" i="10"/>
  <c r="R476" i="10"/>
  <c r="R475" i="10"/>
  <c r="R474" i="10"/>
  <c r="R473" i="10"/>
  <c r="R472" i="10"/>
  <c r="R471" i="10"/>
  <c r="R470" i="10"/>
  <c r="R469" i="10"/>
  <c r="R468" i="10"/>
  <c r="R467" i="10"/>
  <c r="R466" i="10"/>
  <c r="R465" i="10"/>
  <c r="R464" i="10"/>
  <c r="R463" i="10"/>
  <c r="R462" i="10"/>
  <c r="R461" i="10"/>
  <c r="R460" i="10"/>
  <c r="R459" i="10"/>
  <c r="R458" i="10"/>
  <c r="R457" i="10"/>
  <c r="R456" i="10"/>
  <c r="R455" i="10"/>
  <c r="R454" i="10"/>
  <c r="R453" i="10"/>
  <c r="R452" i="10"/>
  <c r="R451" i="10"/>
  <c r="R450" i="10"/>
  <c r="R449" i="10"/>
  <c r="R448" i="10"/>
  <c r="R447" i="10"/>
  <c r="R446" i="10"/>
  <c r="R445" i="10"/>
  <c r="R444" i="10"/>
  <c r="R443" i="10"/>
  <c r="R442" i="10"/>
  <c r="R441" i="10"/>
  <c r="R440" i="10"/>
  <c r="R439" i="10"/>
  <c r="R438" i="10"/>
  <c r="R437" i="10"/>
  <c r="R436" i="10"/>
  <c r="R435" i="10"/>
  <c r="R434" i="10"/>
  <c r="R433" i="10"/>
  <c r="R432" i="10"/>
  <c r="R431" i="10"/>
  <c r="R430" i="10"/>
  <c r="R429" i="10"/>
  <c r="R428" i="10"/>
  <c r="R427" i="10"/>
  <c r="R426" i="10"/>
  <c r="R425" i="10"/>
  <c r="R424" i="10"/>
  <c r="R423" i="10"/>
  <c r="R422" i="10"/>
  <c r="R421" i="10"/>
  <c r="R420" i="10"/>
  <c r="R419" i="10"/>
  <c r="R418" i="10"/>
  <c r="R417" i="10"/>
  <c r="R416" i="10"/>
  <c r="R415" i="10"/>
  <c r="R414" i="10"/>
  <c r="R413" i="10"/>
  <c r="R412" i="10"/>
  <c r="R411" i="10"/>
  <c r="R410" i="10"/>
  <c r="R409" i="10"/>
  <c r="R408" i="10"/>
  <c r="R407" i="10"/>
  <c r="R406" i="10"/>
  <c r="R405" i="10"/>
  <c r="R404" i="10"/>
  <c r="R403" i="10"/>
  <c r="R402" i="10"/>
  <c r="R401" i="10"/>
  <c r="R400" i="10"/>
  <c r="R399" i="10"/>
  <c r="R398" i="10"/>
  <c r="R397" i="10"/>
  <c r="R396" i="10"/>
  <c r="R395" i="10"/>
  <c r="R394" i="10"/>
  <c r="R393" i="10"/>
  <c r="R392" i="10"/>
  <c r="R391" i="10"/>
  <c r="R390" i="10"/>
  <c r="R389" i="10"/>
  <c r="R388" i="10"/>
  <c r="R387" i="10"/>
  <c r="R386" i="10"/>
  <c r="R385" i="10"/>
  <c r="R384" i="10"/>
  <c r="R383" i="10"/>
  <c r="R382" i="10"/>
  <c r="R381" i="10"/>
  <c r="R380" i="10"/>
  <c r="R379" i="10"/>
  <c r="R378" i="10"/>
  <c r="R377" i="10"/>
  <c r="R376" i="10"/>
  <c r="R375" i="10"/>
  <c r="R374" i="10"/>
  <c r="R373" i="10"/>
  <c r="R372" i="10"/>
  <c r="R371" i="10"/>
  <c r="R370" i="10"/>
  <c r="R369" i="10"/>
  <c r="R368" i="10"/>
  <c r="R367" i="10"/>
  <c r="R366" i="10"/>
  <c r="R365" i="10"/>
  <c r="R364" i="10"/>
  <c r="R363" i="10"/>
  <c r="R362" i="10"/>
  <c r="R361" i="10"/>
  <c r="R360" i="10"/>
  <c r="R359" i="10"/>
  <c r="R358" i="10"/>
  <c r="R357" i="10"/>
  <c r="R356" i="10"/>
  <c r="R355" i="10"/>
  <c r="R354" i="10"/>
  <c r="R353" i="10"/>
  <c r="R352" i="10"/>
  <c r="R351" i="10"/>
  <c r="R350" i="10"/>
  <c r="R349" i="10"/>
  <c r="R348" i="10"/>
  <c r="R347" i="10"/>
  <c r="R346" i="10"/>
  <c r="R345" i="10"/>
  <c r="R344" i="10"/>
  <c r="R343" i="10"/>
  <c r="R342" i="10"/>
  <c r="R341" i="10"/>
  <c r="R340" i="10"/>
  <c r="R339" i="10"/>
  <c r="R338" i="10"/>
  <c r="R337" i="10"/>
  <c r="R336" i="10"/>
  <c r="R335" i="10"/>
  <c r="R334" i="10"/>
  <c r="R333" i="10"/>
  <c r="R332" i="10"/>
  <c r="R331" i="10"/>
  <c r="R330" i="10"/>
  <c r="R329" i="10"/>
  <c r="R328" i="10"/>
  <c r="R327" i="10"/>
  <c r="R326" i="10"/>
  <c r="R325" i="10"/>
  <c r="R324" i="10"/>
  <c r="R323" i="10"/>
  <c r="R322" i="10"/>
  <c r="R321" i="10"/>
  <c r="R320" i="10"/>
  <c r="R319" i="10"/>
  <c r="R318" i="10"/>
  <c r="R317" i="10"/>
  <c r="R316" i="10"/>
  <c r="R315" i="10"/>
  <c r="R314" i="10"/>
  <c r="R313" i="10"/>
  <c r="R312" i="10"/>
  <c r="R311" i="10"/>
  <c r="R310" i="10"/>
  <c r="R309" i="10"/>
  <c r="R308" i="10"/>
  <c r="R307" i="10"/>
  <c r="R306" i="10"/>
  <c r="R305" i="10"/>
  <c r="R304" i="10"/>
  <c r="R303" i="10"/>
  <c r="R302" i="10"/>
  <c r="R301" i="10"/>
  <c r="R300" i="10"/>
  <c r="R299" i="10"/>
  <c r="R298" i="10"/>
  <c r="R297" i="10"/>
  <c r="R296" i="10"/>
  <c r="R295" i="10"/>
  <c r="R294" i="10"/>
  <c r="R293" i="10"/>
  <c r="R292" i="10"/>
  <c r="R291" i="10"/>
  <c r="R290" i="10"/>
  <c r="R289" i="10"/>
  <c r="R288" i="10"/>
  <c r="R287" i="10"/>
  <c r="R286" i="10"/>
  <c r="R285" i="10"/>
  <c r="R284" i="10"/>
  <c r="R283" i="10"/>
  <c r="R282" i="10"/>
  <c r="R281" i="10"/>
  <c r="R280" i="10"/>
  <c r="R279" i="10"/>
  <c r="R278" i="10"/>
  <c r="R277" i="10"/>
  <c r="R276" i="10"/>
  <c r="R275" i="10"/>
  <c r="R274" i="10"/>
  <c r="R273" i="10"/>
  <c r="R272" i="10"/>
  <c r="R271" i="10"/>
  <c r="R270" i="10"/>
  <c r="R269" i="10"/>
  <c r="R268" i="10"/>
  <c r="R267" i="10"/>
  <c r="R266" i="10"/>
  <c r="R265" i="10"/>
  <c r="R264" i="10"/>
  <c r="R263" i="10"/>
  <c r="R262" i="10"/>
  <c r="R261" i="10"/>
  <c r="R260" i="10"/>
  <c r="R259" i="10"/>
  <c r="R258" i="10"/>
  <c r="R257" i="10"/>
  <c r="R256" i="10"/>
  <c r="R255" i="10"/>
  <c r="R254" i="10"/>
  <c r="R253" i="10"/>
  <c r="R252" i="10"/>
  <c r="R251" i="10"/>
  <c r="R250" i="10"/>
  <c r="R249" i="10"/>
  <c r="R248" i="10"/>
  <c r="R247" i="10"/>
  <c r="R246" i="10"/>
  <c r="R245" i="10"/>
  <c r="R244" i="10"/>
  <c r="R243" i="10"/>
  <c r="R242" i="10"/>
  <c r="R241" i="10"/>
  <c r="R240" i="10"/>
  <c r="R239" i="10"/>
  <c r="R238" i="10"/>
  <c r="R237" i="10"/>
  <c r="R236" i="10"/>
  <c r="R235" i="10"/>
  <c r="R234" i="10"/>
  <c r="R233" i="10"/>
  <c r="R232" i="10"/>
  <c r="R231" i="10"/>
  <c r="R230" i="10"/>
  <c r="R229" i="10"/>
  <c r="R228" i="10"/>
  <c r="R227" i="10"/>
  <c r="R226" i="10"/>
  <c r="R225" i="10"/>
  <c r="R224" i="10"/>
  <c r="R223" i="10"/>
  <c r="R222" i="10"/>
  <c r="R221" i="10"/>
  <c r="R220" i="10"/>
  <c r="R219" i="10"/>
  <c r="R218" i="10"/>
  <c r="R217" i="10"/>
  <c r="R216" i="10"/>
  <c r="R215" i="10"/>
  <c r="R214" i="10"/>
  <c r="R213" i="10"/>
  <c r="R212" i="10"/>
  <c r="R211" i="10"/>
  <c r="R210" i="10"/>
  <c r="R209" i="10"/>
  <c r="R208" i="10"/>
  <c r="R207" i="10"/>
  <c r="R206" i="10"/>
  <c r="R205" i="10"/>
  <c r="R204" i="10"/>
  <c r="R203" i="10"/>
  <c r="R202" i="10"/>
  <c r="R201" i="10"/>
  <c r="R200" i="10"/>
  <c r="R199" i="10"/>
  <c r="R198" i="10"/>
  <c r="R197" i="10"/>
  <c r="R196" i="10"/>
  <c r="R195" i="10"/>
  <c r="R194" i="10"/>
  <c r="R193" i="10"/>
  <c r="R192" i="10"/>
  <c r="R191" i="10"/>
  <c r="R190" i="10"/>
  <c r="R189" i="10"/>
  <c r="R188" i="10"/>
  <c r="R187" i="10"/>
  <c r="R186" i="10"/>
  <c r="R185" i="10"/>
  <c r="R184" i="10"/>
  <c r="R183" i="10"/>
  <c r="R182" i="10"/>
  <c r="R181" i="10"/>
  <c r="R180" i="10"/>
  <c r="R179" i="10"/>
  <c r="R178" i="10"/>
  <c r="R177" i="10"/>
  <c r="R176" i="10"/>
  <c r="R175" i="10"/>
  <c r="R174" i="10"/>
  <c r="R173" i="10"/>
  <c r="R172" i="10"/>
  <c r="R171" i="10"/>
  <c r="R170" i="10"/>
  <c r="R169" i="10"/>
  <c r="R168" i="10"/>
  <c r="R167" i="10"/>
  <c r="R166" i="10"/>
  <c r="R165" i="10"/>
  <c r="R164" i="10"/>
  <c r="R163" i="10"/>
  <c r="R162" i="10"/>
  <c r="R161" i="10"/>
  <c r="R160" i="10"/>
  <c r="R159" i="10"/>
  <c r="R158" i="10"/>
  <c r="R157" i="10"/>
  <c r="R156" i="10"/>
  <c r="R155" i="10"/>
  <c r="R154" i="10"/>
  <c r="R153" i="10"/>
  <c r="R152" i="10"/>
  <c r="R151" i="10"/>
  <c r="R150" i="10"/>
  <c r="R149" i="10"/>
  <c r="R148" i="10"/>
  <c r="R147" i="10"/>
  <c r="R146" i="10"/>
  <c r="R145" i="10"/>
  <c r="R144" i="10"/>
  <c r="R143" i="10"/>
  <c r="R142" i="10"/>
  <c r="R141" i="10"/>
  <c r="R140" i="10"/>
  <c r="R139" i="10"/>
  <c r="R138" i="10"/>
  <c r="R137" i="10"/>
  <c r="R136" i="10"/>
  <c r="R135" i="10"/>
  <c r="R134" i="10"/>
  <c r="R133" i="10"/>
  <c r="R132" i="10"/>
  <c r="R131" i="10"/>
  <c r="R130" i="10"/>
  <c r="R129" i="10"/>
  <c r="R128" i="10"/>
  <c r="R127" i="10"/>
  <c r="R126" i="10"/>
  <c r="R125" i="10"/>
  <c r="R124" i="10"/>
  <c r="R123" i="10"/>
  <c r="R122" i="10"/>
  <c r="R121" i="10"/>
  <c r="R120" i="10"/>
  <c r="R119" i="10"/>
  <c r="R118" i="10"/>
  <c r="R117" i="10"/>
  <c r="R116" i="10"/>
  <c r="R115" i="10"/>
  <c r="R114" i="10"/>
  <c r="R113" i="10"/>
  <c r="R112" i="10"/>
  <c r="R111" i="10"/>
  <c r="R110" i="10"/>
  <c r="R109" i="10"/>
  <c r="R108" i="10"/>
  <c r="R107" i="10"/>
  <c r="R106" i="10"/>
  <c r="R105" i="10"/>
  <c r="R104" i="10"/>
  <c r="R103" i="10"/>
  <c r="R102" i="10"/>
  <c r="R101" i="10"/>
  <c r="R100" i="10"/>
  <c r="R99" i="10"/>
  <c r="R98" i="10"/>
  <c r="R97" i="10"/>
  <c r="R96" i="10"/>
  <c r="R95" i="10"/>
  <c r="R94" i="10"/>
  <c r="R93" i="10"/>
  <c r="R92" i="10"/>
  <c r="R91" i="10"/>
  <c r="R90" i="10"/>
  <c r="R89" i="10"/>
  <c r="R88" i="10"/>
  <c r="R87" i="10"/>
  <c r="R86" i="10"/>
  <c r="R85" i="10"/>
  <c r="R84" i="10"/>
  <c r="R83" i="10"/>
  <c r="R82" i="10"/>
  <c r="R81" i="10"/>
  <c r="R80" i="10"/>
  <c r="R79" i="10"/>
  <c r="R78" i="10"/>
  <c r="R77" i="10"/>
  <c r="R76" i="10"/>
  <c r="R75" i="10"/>
  <c r="R74" i="10"/>
  <c r="R73" i="10"/>
  <c r="R72" i="10"/>
  <c r="R71" i="10"/>
  <c r="R70" i="10"/>
  <c r="R69" i="10"/>
  <c r="R68" i="10"/>
  <c r="R67" i="10"/>
  <c r="R66" i="10"/>
  <c r="R65" i="10"/>
  <c r="R64" i="10"/>
  <c r="R63" i="10"/>
  <c r="R62" i="10"/>
  <c r="R61" i="10"/>
  <c r="R60" i="10"/>
  <c r="R59" i="10"/>
  <c r="R58" i="10"/>
  <c r="R57" i="10"/>
  <c r="R56" i="10"/>
  <c r="R55" i="10"/>
  <c r="R54" i="10"/>
  <c r="R53" i="10"/>
  <c r="R52" i="10"/>
  <c r="R51" i="10"/>
  <c r="R50" i="10"/>
  <c r="R49" i="10"/>
  <c r="R48" i="10"/>
  <c r="R47" i="10"/>
  <c r="R46" i="10"/>
  <c r="R45" i="10"/>
  <c r="R44" i="10"/>
  <c r="R43" i="10"/>
  <c r="R42" i="10"/>
  <c r="R41" i="10"/>
  <c r="R40" i="10"/>
  <c r="R39" i="10"/>
  <c r="R38" i="10"/>
  <c r="R37" i="10"/>
  <c r="R36" i="10"/>
  <c r="R35" i="10"/>
  <c r="R34" i="10"/>
  <c r="R33" i="10"/>
  <c r="R32" i="10"/>
  <c r="R31" i="10"/>
  <c r="R30" i="10"/>
  <c r="R29" i="10"/>
  <c r="R28" i="10"/>
  <c r="R27" i="10"/>
  <c r="R26" i="10"/>
  <c r="R25" i="10"/>
  <c r="R24" i="10"/>
  <c r="R23" i="10"/>
  <c r="R22" i="10"/>
  <c r="R21" i="10"/>
  <c r="R20" i="10"/>
  <c r="R19" i="10"/>
  <c r="R18" i="10"/>
  <c r="R17" i="10"/>
  <c r="R16" i="10"/>
  <c r="R15" i="10"/>
  <c r="R14" i="10"/>
  <c r="R13" i="10"/>
  <c r="R12" i="10"/>
  <c r="R11" i="10"/>
  <c r="R10" i="10"/>
  <c r="R9" i="10"/>
  <c r="R8" i="10"/>
  <c r="R7" i="10"/>
  <c r="R6" i="10"/>
  <c r="R5" i="10"/>
  <c r="R4" i="10"/>
  <c r="R3" i="10"/>
  <c r="I4" i="10"/>
  <c r="I5" i="10"/>
  <c r="I6" i="10"/>
  <c r="I7" i="10"/>
  <c r="I8" i="10"/>
  <c r="I9" i="10"/>
  <c r="I10" i="10"/>
  <c r="I11" i="10"/>
  <c r="I12" i="10"/>
  <c r="I13" i="10"/>
  <c r="I14" i="10"/>
  <c r="I15" i="10"/>
  <c r="I16" i="10"/>
  <c r="I17" i="10"/>
  <c r="I18" i="10"/>
  <c r="I19" i="10"/>
  <c r="I20" i="10"/>
  <c r="I21" i="10"/>
  <c r="I22" i="10"/>
  <c r="I23" i="10"/>
  <c r="I24" i="10"/>
  <c r="I25" i="10"/>
  <c r="I26" i="10"/>
  <c r="I27" i="10"/>
  <c r="I28" i="10"/>
  <c r="I29" i="10"/>
  <c r="I30" i="10"/>
  <c r="I31" i="10"/>
  <c r="I32" i="10"/>
  <c r="I33" i="10"/>
  <c r="I34" i="10"/>
  <c r="I35" i="10"/>
  <c r="I36" i="10"/>
  <c r="I37" i="10"/>
  <c r="I38" i="10"/>
  <c r="I39" i="10"/>
  <c r="I40" i="10"/>
  <c r="I41" i="10"/>
  <c r="I42" i="10"/>
  <c r="I43" i="10"/>
  <c r="I44" i="10"/>
  <c r="I45" i="10"/>
  <c r="I46" i="10"/>
  <c r="I47" i="10"/>
  <c r="I48" i="10"/>
  <c r="I49" i="10"/>
  <c r="I50" i="10"/>
  <c r="I51" i="10"/>
  <c r="I52" i="10"/>
  <c r="I53" i="10"/>
  <c r="I54" i="10"/>
  <c r="I55" i="10"/>
  <c r="I56" i="10"/>
  <c r="I57" i="10"/>
  <c r="I58" i="10"/>
  <c r="I59" i="10"/>
  <c r="I60" i="10"/>
  <c r="I61" i="10"/>
  <c r="I62" i="10"/>
  <c r="I63" i="10"/>
  <c r="I64" i="10"/>
  <c r="I65" i="10"/>
  <c r="I66" i="10"/>
  <c r="I67" i="10"/>
  <c r="I68" i="10"/>
  <c r="I69" i="10"/>
  <c r="I70" i="10"/>
  <c r="I71" i="10"/>
  <c r="I72" i="10"/>
  <c r="I73" i="10"/>
  <c r="I74" i="10"/>
  <c r="I75" i="10"/>
  <c r="I76" i="10"/>
  <c r="I77" i="10"/>
  <c r="I78" i="10"/>
  <c r="I79" i="10"/>
  <c r="I80" i="10"/>
  <c r="I81" i="10"/>
  <c r="I82" i="10"/>
  <c r="I83" i="10"/>
  <c r="I84" i="10"/>
  <c r="I85" i="10"/>
  <c r="I86" i="10"/>
  <c r="I87" i="10"/>
  <c r="I88" i="10"/>
  <c r="I89" i="10"/>
  <c r="I90" i="10"/>
  <c r="I91" i="10"/>
  <c r="I92" i="10"/>
  <c r="I93" i="10"/>
  <c r="I94" i="10"/>
  <c r="I95" i="10"/>
  <c r="I96" i="10"/>
  <c r="I97" i="10"/>
  <c r="I98" i="10"/>
  <c r="I99" i="10"/>
  <c r="I100" i="10"/>
  <c r="I101" i="10"/>
  <c r="I102" i="10"/>
  <c r="I103" i="10"/>
  <c r="I104" i="10"/>
  <c r="I105" i="10"/>
  <c r="I106" i="10"/>
  <c r="I107" i="10"/>
  <c r="I108" i="10"/>
  <c r="I109" i="10"/>
  <c r="I110" i="10"/>
  <c r="I111" i="10"/>
  <c r="I112" i="10"/>
  <c r="I113" i="10"/>
  <c r="I114" i="10"/>
  <c r="I115" i="10"/>
  <c r="I116" i="10"/>
  <c r="I117" i="10"/>
  <c r="I118" i="10"/>
  <c r="I119" i="10"/>
  <c r="I120" i="10"/>
  <c r="I121" i="10"/>
  <c r="I122" i="10"/>
  <c r="I123" i="10"/>
  <c r="I124" i="10"/>
  <c r="I125" i="10"/>
  <c r="I126" i="10"/>
  <c r="I127" i="10"/>
  <c r="I128" i="10"/>
  <c r="I129" i="10"/>
  <c r="I130" i="10"/>
  <c r="I131" i="10"/>
  <c r="I132" i="10"/>
  <c r="I133" i="10"/>
  <c r="I134" i="10"/>
  <c r="I135" i="10"/>
  <c r="I136" i="10"/>
  <c r="I137" i="10"/>
  <c r="I138" i="10"/>
  <c r="I139" i="10"/>
  <c r="I140" i="10"/>
  <c r="I141" i="10"/>
  <c r="I142" i="10"/>
  <c r="I143" i="10"/>
  <c r="I144" i="10"/>
  <c r="I145" i="10"/>
  <c r="I146" i="10"/>
  <c r="I147" i="10"/>
  <c r="I148" i="10"/>
  <c r="I149" i="10"/>
  <c r="I150" i="10"/>
  <c r="I151" i="10"/>
  <c r="I152" i="10"/>
  <c r="I153" i="10"/>
  <c r="I154" i="10"/>
  <c r="I155" i="10"/>
  <c r="I156" i="10"/>
  <c r="I157" i="10"/>
  <c r="I158" i="10"/>
  <c r="I159" i="10"/>
  <c r="I160" i="10"/>
  <c r="I161" i="10"/>
  <c r="I162" i="10"/>
  <c r="I163" i="10"/>
  <c r="I164" i="10"/>
  <c r="I165" i="10"/>
  <c r="I166" i="10"/>
  <c r="I167" i="10"/>
  <c r="I168" i="10"/>
  <c r="I169" i="10"/>
  <c r="I170" i="10"/>
  <c r="I171" i="10"/>
  <c r="I172" i="10"/>
  <c r="I173" i="10"/>
  <c r="I174" i="10"/>
  <c r="I175" i="10"/>
  <c r="I176" i="10"/>
  <c r="I177" i="10"/>
  <c r="I178" i="10"/>
  <c r="I179" i="10"/>
  <c r="I180" i="10"/>
  <c r="I181" i="10"/>
  <c r="I182" i="10"/>
  <c r="I183" i="10"/>
  <c r="I184" i="10"/>
  <c r="I185" i="10"/>
  <c r="I186" i="10"/>
  <c r="I187" i="10"/>
  <c r="I188" i="10"/>
  <c r="I189" i="10"/>
  <c r="I190" i="10"/>
  <c r="I191" i="10"/>
  <c r="I192" i="10"/>
  <c r="I193" i="10"/>
  <c r="I194" i="10"/>
  <c r="I195" i="10"/>
  <c r="I196" i="10"/>
  <c r="I197" i="10"/>
  <c r="I198" i="10"/>
  <c r="I199" i="10"/>
  <c r="I200" i="10"/>
  <c r="I201" i="10"/>
  <c r="I202" i="10"/>
  <c r="I203" i="10"/>
  <c r="I204" i="10"/>
  <c r="I205" i="10"/>
  <c r="I206" i="10"/>
  <c r="I207" i="10"/>
  <c r="I208" i="10"/>
  <c r="I209" i="10"/>
  <c r="I210" i="10"/>
  <c r="I211" i="10"/>
  <c r="I212" i="10"/>
  <c r="I213" i="10"/>
  <c r="I214" i="10"/>
  <c r="I215" i="10"/>
  <c r="I216" i="10"/>
  <c r="I217" i="10"/>
  <c r="I218" i="10"/>
  <c r="I219" i="10"/>
  <c r="I220" i="10"/>
  <c r="I221" i="10"/>
  <c r="I222" i="10"/>
  <c r="I223" i="10"/>
  <c r="I224" i="10"/>
  <c r="I225" i="10"/>
  <c r="I226" i="10"/>
  <c r="I227" i="10"/>
  <c r="I228" i="10"/>
  <c r="I229" i="10"/>
  <c r="I230" i="10"/>
  <c r="I231" i="10"/>
  <c r="I232" i="10"/>
  <c r="I233" i="10"/>
  <c r="I234" i="10"/>
  <c r="I235" i="10"/>
  <c r="I236" i="10"/>
  <c r="I237" i="10"/>
  <c r="I238" i="10"/>
  <c r="I239" i="10"/>
  <c r="I240" i="10"/>
  <c r="I241" i="10"/>
  <c r="I242" i="10"/>
  <c r="I243" i="10"/>
  <c r="I244" i="10"/>
  <c r="I245" i="10"/>
  <c r="I246" i="10"/>
  <c r="I247" i="10"/>
  <c r="I248" i="10"/>
  <c r="I249" i="10"/>
  <c r="I250" i="10"/>
  <c r="I251" i="10"/>
  <c r="I252" i="10"/>
  <c r="I253" i="10"/>
  <c r="I254" i="10"/>
  <c r="I255" i="10"/>
  <c r="I256" i="10"/>
  <c r="I257" i="10"/>
  <c r="I258" i="10"/>
  <c r="I259" i="10"/>
  <c r="I260" i="10"/>
  <c r="I261" i="10"/>
  <c r="I262" i="10"/>
  <c r="I263" i="10"/>
  <c r="I264" i="10"/>
  <c r="I265" i="10"/>
  <c r="I266" i="10"/>
  <c r="I267" i="10"/>
  <c r="I268" i="10"/>
  <c r="I269" i="10"/>
  <c r="I270" i="10"/>
  <c r="I271" i="10"/>
  <c r="I272" i="10"/>
  <c r="I273" i="10"/>
  <c r="I274" i="10"/>
  <c r="I275" i="10"/>
  <c r="I276" i="10"/>
  <c r="I277" i="10"/>
  <c r="I278" i="10"/>
  <c r="I279" i="10"/>
  <c r="I280" i="10"/>
  <c r="I281" i="10"/>
  <c r="I282" i="10"/>
  <c r="I283" i="10"/>
  <c r="I284" i="10"/>
  <c r="I285" i="10"/>
  <c r="I286" i="10"/>
  <c r="I287" i="10"/>
  <c r="I288" i="10"/>
  <c r="I289" i="10"/>
  <c r="I290" i="10"/>
  <c r="I291" i="10"/>
  <c r="I292" i="10"/>
  <c r="I293" i="10"/>
  <c r="I294" i="10"/>
  <c r="I295" i="10"/>
  <c r="I296" i="10"/>
  <c r="I297" i="10"/>
  <c r="I298" i="10"/>
  <c r="I299" i="10"/>
  <c r="I300" i="10"/>
  <c r="I301" i="10"/>
  <c r="I302" i="10"/>
  <c r="I303" i="10"/>
  <c r="I304" i="10"/>
  <c r="I305" i="10"/>
  <c r="I306" i="10"/>
  <c r="I307" i="10"/>
  <c r="I308" i="10"/>
  <c r="I309" i="10"/>
  <c r="I310" i="10"/>
  <c r="I311" i="10"/>
  <c r="I312" i="10"/>
  <c r="I313" i="10"/>
  <c r="I314" i="10"/>
  <c r="I315" i="10"/>
  <c r="I316" i="10"/>
  <c r="I317" i="10"/>
  <c r="I318" i="10"/>
  <c r="I319" i="10"/>
  <c r="I320" i="10"/>
  <c r="I321" i="10"/>
  <c r="I322" i="10"/>
  <c r="I323" i="10"/>
  <c r="I324" i="10"/>
  <c r="I325" i="10"/>
  <c r="I326" i="10"/>
  <c r="I327" i="10"/>
  <c r="I328" i="10"/>
  <c r="I329" i="10"/>
  <c r="I330" i="10"/>
  <c r="I331" i="10"/>
  <c r="I332" i="10"/>
  <c r="I333" i="10"/>
  <c r="I334" i="10"/>
  <c r="I335" i="10"/>
  <c r="I336" i="10"/>
  <c r="I337" i="10"/>
  <c r="I338" i="10"/>
  <c r="I339" i="10"/>
  <c r="I340" i="10"/>
  <c r="I341" i="10"/>
  <c r="I342" i="10"/>
  <c r="I343" i="10"/>
  <c r="I344" i="10"/>
  <c r="I345" i="10"/>
  <c r="I346" i="10"/>
  <c r="I347" i="10"/>
  <c r="I348" i="10"/>
  <c r="I349" i="10"/>
  <c r="I350" i="10"/>
  <c r="I351" i="10"/>
  <c r="I352" i="10"/>
  <c r="I353" i="10"/>
  <c r="I354" i="10"/>
  <c r="I355" i="10"/>
  <c r="I356" i="10"/>
  <c r="I357" i="10"/>
  <c r="I358" i="10"/>
  <c r="I359" i="10"/>
  <c r="I360" i="10"/>
  <c r="I361" i="10"/>
  <c r="I362" i="10"/>
  <c r="I363" i="10"/>
  <c r="I364" i="10"/>
  <c r="I365" i="10"/>
  <c r="I366" i="10"/>
  <c r="I367" i="10"/>
  <c r="I368" i="10"/>
  <c r="I369" i="10"/>
  <c r="I370" i="10"/>
  <c r="I371" i="10"/>
  <c r="I372" i="10"/>
  <c r="I373" i="10"/>
  <c r="I374" i="10"/>
  <c r="I375" i="10"/>
  <c r="I376" i="10"/>
  <c r="I377" i="10"/>
  <c r="I378" i="10"/>
  <c r="I379" i="10"/>
  <c r="I380" i="10"/>
  <c r="I381" i="10"/>
  <c r="I382" i="10"/>
  <c r="I383" i="10"/>
  <c r="I384" i="10"/>
  <c r="I385" i="10"/>
  <c r="I386" i="10"/>
  <c r="I387" i="10"/>
  <c r="I388" i="10"/>
  <c r="I389" i="10"/>
  <c r="I390" i="10"/>
  <c r="I391" i="10"/>
  <c r="I392" i="10"/>
  <c r="I393" i="10"/>
  <c r="I394" i="10"/>
  <c r="I395" i="10"/>
  <c r="I396" i="10"/>
  <c r="I397" i="10"/>
  <c r="I398" i="10"/>
  <c r="I399" i="10"/>
  <c r="I400" i="10"/>
  <c r="I401" i="10"/>
  <c r="I402" i="10"/>
  <c r="I403" i="10"/>
  <c r="I404" i="10"/>
  <c r="I405" i="10"/>
  <c r="I406" i="10"/>
  <c r="I407" i="10"/>
  <c r="I408" i="10"/>
  <c r="I409" i="10"/>
  <c r="I410" i="10"/>
  <c r="I411" i="10"/>
  <c r="I412" i="10"/>
  <c r="I413" i="10"/>
  <c r="I414" i="10"/>
  <c r="I415" i="10"/>
  <c r="I416" i="10"/>
  <c r="I417" i="10"/>
  <c r="I418" i="10"/>
  <c r="I419" i="10"/>
  <c r="I420" i="10"/>
  <c r="I421" i="10"/>
  <c r="I422" i="10"/>
  <c r="I423" i="10"/>
  <c r="I424" i="10"/>
  <c r="I425" i="10"/>
  <c r="I426" i="10"/>
  <c r="I427" i="10"/>
  <c r="I428" i="10"/>
  <c r="I429" i="10"/>
  <c r="I430" i="10"/>
  <c r="I431" i="10"/>
  <c r="I432" i="10"/>
  <c r="I433" i="10"/>
  <c r="I434" i="10"/>
  <c r="I435" i="10"/>
  <c r="I436" i="10"/>
  <c r="I437" i="10"/>
  <c r="I438" i="10"/>
  <c r="I439" i="10"/>
  <c r="I440" i="10"/>
  <c r="I441" i="10"/>
  <c r="I442" i="10"/>
  <c r="I443" i="10"/>
  <c r="I444" i="10"/>
  <c r="I445" i="10"/>
  <c r="I446" i="10"/>
  <c r="I447" i="10"/>
  <c r="I448" i="10"/>
  <c r="I449" i="10"/>
  <c r="I450" i="10"/>
  <c r="I451" i="10"/>
  <c r="I452" i="10"/>
  <c r="I453" i="10"/>
  <c r="I454" i="10"/>
  <c r="I455" i="10"/>
  <c r="I456" i="10"/>
  <c r="I457" i="10"/>
  <c r="I458" i="10"/>
  <c r="I459" i="10"/>
  <c r="I460" i="10"/>
  <c r="I461" i="10"/>
  <c r="I462" i="10"/>
  <c r="I463" i="10"/>
  <c r="I464" i="10"/>
  <c r="I465" i="10"/>
  <c r="I466" i="10"/>
  <c r="I467" i="10"/>
  <c r="I468" i="10"/>
  <c r="I469" i="10"/>
  <c r="I470" i="10"/>
  <c r="I471" i="10"/>
  <c r="I472" i="10"/>
  <c r="I473" i="10"/>
  <c r="I474" i="10"/>
  <c r="I475" i="10"/>
  <c r="I476" i="10"/>
  <c r="I477" i="10"/>
  <c r="I478" i="10"/>
  <c r="I479" i="10"/>
  <c r="I480" i="10"/>
  <c r="I481" i="10"/>
  <c r="I482" i="10"/>
  <c r="I483" i="10"/>
  <c r="I484" i="10"/>
  <c r="I485" i="10"/>
  <c r="I486" i="10"/>
  <c r="I487" i="10"/>
  <c r="I488" i="10"/>
  <c r="I489" i="10"/>
  <c r="I490" i="10"/>
  <c r="I491" i="10"/>
  <c r="I492" i="10"/>
  <c r="I493" i="10"/>
  <c r="I494" i="10"/>
  <c r="I495" i="10"/>
  <c r="I496" i="10"/>
  <c r="I497" i="10"/>
  <c r="I498" i="10"/>
  <c r="I499" i="10"/>
  <c r="I500" i="10"/>
  <c r="I501" i="10"/>
  <c r="I502" i="10"/>
  <c r="I503" i="10"/>
  <c r="I504" i="10"/>
  <c r="I505" i="10"/>
  <c r="I506" i="10"/>
  <c r="I507" i="10"/>
  <c r="I508" i="10"/>
  <c r="I509" i="10"/>
  <c r="I510" i="10"/>
  <c r="I511" i="10"/>
  <c r="I512" i="10"/>
  <c r="I513" i="10"/>
  <c r="I514" i="10"/>
  <c r="I515" i="10"/>
  <c r="I516" i="10"/>
  <c r="I517" i="10"/>
  <c r="I518" i="10"/>
  <c r="I519" i="10"/>
  <c r="I520" i="10"/>
  <c r="I521" i="10"/>
  <c r="I522" i="10"/>
  <c r="I523" i="10"/>
  <c r="I524" i="10"/>
  <c r="I525" i="10"/>
  <c r="I526" i="10"/>
  <c r="I527" i="10"/>
  <c r="I528" i="10"/>
  <c r="I529" i="10"/>
  <c r="I530" i="10"/>
  <c r="I531" i="10"/>
  <c r="I532" i="10"/>
  <c r="I533" i="10"/>
  <c r="I534" i="10"/>
  <c r="I535" i="10"/>
  <c r="I536" i="10"/>
  <c r="I537" i="10"/>
  <c r="I538" i="10"/>
  <c r="I539" i="10"/>
  <c r="I540" i="10"/>
  <c r="I541" i="10"/>
  <c r="I542" i="10"/>
  <c r="I543" i="10"/>
  <c r="I544" i="10"/>
  <c r="I545" i="10"/>
  <c r="I546" i="10"/>
  <c r="I547" i="10"/>
  <c r="I548" i="10"/>
  <c r="I549" i="10"/>
  <c r="I550" i="10"/>
  <c r="I551" i="10"/>
  <c r="I552" i="10"/>
  <c r="I553" i="10"/>
  <c r="I554" i="10"/>
  <c r="I555" i="10"/>
  <c r="I556" i="10"/>
  <c r="I557" i="10"/>
  <c r="I558" i="10"/>
  <c r="I559" i="10"/>
  <c r="I560" i="10"/>
  <c r="I561" i="10"/>
  <c r="I562" i="10"/>
  <c r="I563" i="10"/>
  <c r="I564" i="10"/>
  <c r="I565" i="10"/>
  <c r="I566" i="10"/>
  <c r="I567" i="10"/>
  <c r="I568" i="10"/>
  <c r="I569" i="10"/>
  <c r="I570" i="10"/>
  <c r="I571" i="10"/>
  <c r="I572" i="10"/>
  <c r="I573" i="10"/>
  <c r="I574" i="10"/>
  <c r="I575" i="10"/>
  <c r="I576" i="10"/>
  <c r="I577" i="10"/>
  <c r="I578" i="10"/>
  <c r="I579" i="10"/>
  <c r="I580" i="10"/>
  <c r="I581" i="10"/>
  <c r="I582" i="10"/>
  <c r="I583" i="10"/>
  <c r="I584" i="10"/>
  <c r="I585" i="10"/>
  <c r="I586" i="10"/>
  <c r="I587" i="10"/>
  <c r="I588" i="10"/>
  <c r="I589" i="10"/>
  <c r="I590" i="10"/>
  <c r="I591" i="10"/>
  <c r="I592" i="10"/>
  <c r="I593" i="10"/>
  <c r="I594" i="10"/>
  <c r="I595" i="10"/>
  <c r="I596" i="10"/>
  <c r="I597" i="10"/>
  <c r="I598" i="10"/>
  <c r="I599" i="10"/>
  <c r="I600" i="10"/>
  <c r="I601" i="10"/>
  <c r="I602" i="10"/>
  <c r="I603" i="10"/>
  <c r="I604" i="10"/>
  <c r="I605" i="10"/>
  <c r="I606" i="10"/>
  <c r="I607" i="10"/>
  <c r="I608" i="10"/>
  <c r="I609" i="10"/>
  <c r="I610" i="10"/>
  <c r="I611" i="10"/>
  <c r="I612" i="10"/>
  <c r="I613" i="10"/>
  <c r="I614" i="10"/>
  <c r="I615" i="10"/>
  <c r="I616" i="10"/>
  <c r="I617" i="10"/>
  <c r="I618" i="10"/>
  <c r="I619" i="10"/>
  <c r="I620" i="10"/>
  <c r="I621" i="10"/>
  <c r="I622" i="10"/>
  <c r="I623" i="10"/>
  <c r="I624" i="10"/>
  <c r="I625" i="10"/>
  <c r="I626" i="10"/>
  <c r="I627" i="10"/>
  <c r="I628" i="10"/>
  <c r="I629" i="10"/>
  <c r="I630" i="10"/>
  <c r="I631" i="10"/>
  <c r="I632" i="10"/>
  <c r="I633" i="10"/>
  <c r="I634" i="10"/>
  <c r="I635" i="10"/>
  <c r="I636" i="10"/>
  <c r="I637" i="10"/>
  <c r="I638" i="10"/>
  <c r="I639" i="10"/>
  <c r="I640" i="10"/>
  <c r="I641" i="10"/>
  <c r="I642" i="10"/>
  <c r="I643" i="10"/>
  <c r="I644" i="10"/>
  <c r="I645" i="10"/>
  <c r="I646" i="10"/>
  <c r="I647" i="10"/>
  <c r="I648" i="10"/>
  <c r="I649" i="10"/>
  <c r="I650" i="10"/>
  <c r="I651" i="10"/>
  <c r="I652" i="10"/>
  <c r="I653" i="10"/>
  <c r="I654" i="10"/>
  <c r="I655" i="10"/>
  <c r="I656" i="10"/>
  <c r="I657" i="10"/>
  <c r="I658" i="10"/>
  <c r="I659" i="10"/>
  <c r="I660" i="10"/>
  <c r="I661" i="10"/>
  <c r="I662" i="10"/>
  <c r="I663" i="10"/>
  <c r="I664" i="10"/>
  <c r="I665" i="10"/>
  <c r="I666" i="10"/>
  <c r="I667" i="10"/>
  <c r="I668" i="10"/>
  <c r="I669" i="10"/>
  <c r="I670" i="10"/>
  <c r="I671" i="10"/>
  <c r="I672" i="10"/>
  <c r="I673" i="10"/>
  <c r="I674" i="10"/>
  <c r="I675" i="10"/>
  <c r="I676" i="10"/>
  <c r="I677" i="10"/>
  <c r="I678" i="10"/>
  <c r="I679" i="10"/>
  <c r="I680" i="10"/>
  <c r="I681" i="10"/>
  <c r="I682" i="10"/>
  <c r="I683" i="10"/>
  <c r="I684" i="10"/>
  <c r="I685" i="10"/>
  <c r="I686" i="10"/>
  <c r="I687" i="10"/>
  <c r="I688" i="10"/>
  <c r="I689" i="10"/>
  <c r="I690" i="10"/>
  <c r="I691" i="10"/>
  <c r="I692" i="10"/>
  <c r="I693" i="10"/>
  <c r="I694" i="10"/>
  <c r="I695" i="10"/>
  <c r="I696" i="10"/>
  <c r="I697" i="10"/>
  <c r="I698" i="10"/>
  <c r="I699" i="10"/>
  <c r="I700" i="10"/>
  <c r="I701" i="10"/>
  <c r="I702" i="10"/>
  <c r="I703" i="10"/>
  <c r="I704" i="10"/>
  <c r="I705" i="10"/>
  <c r="I706" i="10"/>
  <c r="I707" i="10"/>
  <c r="I708" i="10"/>
  <c r="I709" i="10"/>
  <c r="I710" i="10"/>
  <c r="I711" i="10"/>
  <c r="I712" i="10"/>
  <c r="I713" i="10"/>
  <c r="I714" i="10"/>
  <c r="I715" i="10"/>
  <c r="I716" i="10"/>
  <c r="I717" i="10"/>
  <c r="I718" i="10"/>
  <c r="I719" i="10"/>
  <c r="I720" i="10"/>
  <c r="I721" i="10"/>
  <c r="I722" i="10"/>
  <c r="I723" i="10"/>
  <c r="I724" i="10"/>
  <c r="I725" i="10"/>
  <c r="I726" i="10"/>
  <c r="I727" i="10"/>
  <c r="I728" i="10"/>
  <c r="I729" i="10"/>
  <c r="I730" i="10"/>
  <c r="I731" i="10"/>
  <c r="I732" i="10"/>
  <c r="I733" i="10"/>
  <c r="I734" i="10"/>
  <c r="I735" i="10"/>
  <c r="I736" i="10"/>
  <c r="I737" i="10"/>
  <c r="I738" i="10"/>
  <c r="I739" i="10"/>
  <c r="I740" i="10"/>
  <c r="I741" i="10"/>
  <c r="I742" i="10"/>
  <c r="I743" i="10"/>
  <c r="I744" i="10"/>
  <c r="I745" i="10"/>
  <c r="I746" i="10"/>
  <c r="I747" i="10"/>
  <c r="I748" i="10"/>
  <c r="I749" i="10"/>
  <c r="I750" i="10"/>
  <c r="I751" i="10"/>
  <c r="I752" i="10"/>
  <c r="I753" i="10"/>
  <c r="I754" i="10"/>
  <c r="I755" i="10"/>
  <c r="I756" i="10"/>
  <c r="I757" i="10"/>
  <c r="I758" i="10"/>
  <c r="I759" i="10"/>
  <c r="I760" i="10"/>
  <c r="I761" i="10"/>
  <c r="I762" i="10"/>
  <c r="I763" i="10"/>
  <c r="I764" i="10"/>
  <c r="I765" i="10"/>
  <c r="I766" i="10"/>
  <c r="I767" i="10"/>
  <c r="I768" i="10"/>
  <c r="I769" i="10"/>
  <c r="I770" i="10"/>
  <c r="I771" i="10"/>
  <c r="I772" i="10"/>
  <c r="I773" i="10"/>
  <c r="I774" i="10"/>
  <c r="I775" i="10"/>
  <c r="I776" i="10"/>
  <c r="I777" i="10"/>
  <c r="I778" i="10"/>
  <c r="I779" i="10"/>
  <c r="I780" i="10"/>
  <c r="I781" i="10"/>
  <c r="I782" i="10"/>
  <c r="I783" i="10"/>
  <c r="I784" i="10"/>
  <c r="I785" i="10"/>
  <c r="I786" i="10"/>
  <c r="I787" i="10"/>
  <c r="I788" i="10"/>
  <c r="I789" i="10"/>
  <c r="I790" i="10"/>
  <c r="I791" i="10"/>
  <c r="I792" i="10"/>
  <c r="I793" i="10"/>
  <c r="I794" i="10"/>
  <c r="I795" i="10"/>
  <c r="I796" i="10"/>
  <c r="I797" i="10"/>
  <c r="I798" i="10"/>
  <c r="I799" i="10"/>
  <c r="I800" i="10"/>
  <c r="I801" i="10"/>
  <c r="I802" i="10"/>
  <c r="I803" i="10"/>
  <c r="I804" i="10"/>
  <c r="I805" i="10"/>
  <c r="I806" i="10"/>
  <c r="I807" i="10"/>
  <c r="I808" i="10"/>
  <c r="I809" i="10"/>
  <c r="I810" i="10"/>
  <c r="I811" i="10"/>
  <c r="I812" i="10"/>
  <c r="I813" i="10"/>
  <c r="I814" i="10"/>
  <c r="I815" i="10"/>
  <c r="I816" i="10"/>
  <c r="I817" i="10"/>
  <c r="I818" i="10"/>
  <c r="I819" i="10"/>
  <c r="I820" i="10"/>
  <c r="I821" i="10"/>
  <c r="I822" i="10"/>
  <c r="I823" i="10"/>
  <c r="I824" i="10"/>
  <c r="I825" i="10"/>
  <c r="I826" i="10"/>
  <c r="I827" i="10"/>
  <c r="I828" i="10"/>
  <c r="I829" i="10"/>
  <c r="I830" i="10"/>
  <c r="I831" i="10"/>
  <c r="I832" i="10"/>
  <c r="I833" i="10"/>
  <c r="I834" i="10"/>
  <c r="I835" i="10"/>
  <c r="I836" i="10"/>
  <c r="I837" i="10"/>
  <c r="I838" i="10"/>
  <c r="I839" i="10"/>
  <c r="I840" i="10"/>
  <c r="I841" i="10"/>
  <c r="I842" i="10"/>
  <c r="I843" i="10"/>
  <c r="I844" i="10"/>
  <c r="I845" i="10"/>
  <c r="I846" i="10"/>
  <c r="I847" i="10"/>
  <c r="I848" i="10"/>
  <c r="I849" i="10"/>
  <c r="I850" i="10"/>
  <c r="I851" i="10"/>
  <c r="I852" i="10"/>
  <c r="I853" i="10"/>
  <c r="I854" i="10"/>
  <c r="I855" i="10"/>
  <c r="I856" i="10"/>
  <c r="I857" i="10"/>
  <c r="I858" i="10"/>
  <c r="I859" i="10"/>
  <c r="I860" i="10"/>
  <c r="I861" i="10"/>
  <c r="I862" i="10"/>
  <c r="I863" i="10"/>
  <c r="I864" i="10"/>
  <c r="I865" i="10"/>
  <c r="I866" i="10"/>
  <c r="I867" i="10"/>
  <c r="I868" i="10"/>
  <c r="I869" i="10"/>
  <c r="I870" i="10"/>
  <c r="I871" i="10"/>
  <c r="I872" i="10"/>
  <c r="I873" i="10"/>
  <c r="I874" i="10"/>
  <c r="I875" i="10"/>
  <c r="I876" i="10"/>
  <c r="I877" i="10"/>
  <c r="I878" i="10"/>
  <c r="I879" i="10"/>
  <c r="I880" i="10"/>
  <c r="I881" i="10"/>
  <c r="I882" i="10"/>
  <c r="I883" i="10"/>
  <c r="I884" i="10"/>
  <c r="I885" i="10"/>
  <c r="I886" i="10"/>
  <c r="I887" i="10"/>
  <c r="I888" i="10"/>
  <c r="I889" i="10"/>
  <c r="I890" i="10"/>
  <c r="I891" i="10"/>
  <c r="I892" i="10"/>
  <c r="I893" i="10"/>
  <c r="I894" i="10"/>
  <c r="I895" i="10"/>
  <c r="I896" i="10"/>
  <c r="I897" i="10"/>
  <c r="I898" i="10"/>
  <c r="I899" i="10"/>
  <c r="I900" i="10"/>
  <c r="I901" i="10"/>
  <c r="I902" i="10"/>
  <c r="I903" i="10"/>
  <c r="I904" i="10"/>
  <c r="I905" i="10"/>
  <c r="I906" i="10"/>
  <c r="I907" i="10"/>
  <c r="I908" i="10"/>
  <c r="I909" i="10"/>
  <c r="I910" i="10"/>
  <c r="I911" i="10"/>
  <c r="I912" i="10"/>
  <c r="I913" i="10"/>
  <c r="I914" i="10"/>
  <c r="I915" i="10"/>
  <c r="I916" i="10"/>
  <c r="I917" i="10"/>
  <c r="I918" i="10"/>
  <c r="I919" i="10"/>
  <c r="I920" i="10"/>
  <c r="I921" i="10"/>
  <c r="I922" i="10"/>
  <c r="I923" i="10"/>
  <c r="I924" i="10"/>
  <c r="I925" i="10"/>
  <c r="I926" i="10"/>
  <c r="I927" i="10"/>
  <c r="I928" i="10"/>
  <c r="I929" i="10"/>
  <c r="I930" i="10"/>
  <c r="I931" i="10"/>
  <c r="I932" i="10"/>
  <c r="I933" i="10"/>
  <c r="I934" i="10"/>
  <c r="I935" i="10"/>
  <c r="I936" i="10"/>
  <c r="I937" i="10"/>
  <c r="I938" i="10"/>
  <c r="I939" i="10"/>
  <c r="I940" i="10"/>
  <c r="I941" i="10"/>
  <c r="I942" i="10"/>
  <c r="I943" i="10"/>
  <c r="I944" i="10"/>
  <c r="I945" i="10"/>
  <c r="I946" i="10"/>
  <c r="I947" i="10"/>
  <c r="I948" i="10"/>
  <c r="I949" i="10"/>
  <c r="I950" i="10"/>
  <c r="I951" i="10"/>
  <c r="I952" i="10"/>
  <c r="I953" i="10"/>
  <c r="I954" i="10"/>
  <c r="I955" i="10"/>
  <c r="I956" i="10"/>
  <c r="I957" i="10"/>
  <c r="I958" i="10"/>
  <c r="I959" i="10"/>
  <c r="I960" i="10"/>
  <c r="I961" i="10"/>
  <c r="I962" i="10"/>
  <c r="I963" i="10"/>
  <c r="I964" i="10"/>
  <c r="I965" i="10"/>
  <c r="I966" i="10"/>
  <c r="I967" i="10"/>
  <c r="I968" i="10"/>
  <c r="I969" i="10"/>
  <c r="I970" i="10"/>
  <c r="I971" i="10"/>
  <c r="I972" i="10"/>
  <c r="I973" i="10"/>
  <c r="I974" i="10"/>
  <c r="I975" i="10"/>
  <c r="I976" i="10"/>
  <c r="I977" i="10"/>
  <c r="I978" i="10"/>
  <c r="I979" i="10"/>
  <c r="I980" i="10"/>
  <c r="I981" i="10"/>
  <c r="I982" i="10"/>
  <c r="I983" i="10"/>
  <c r="I984" i="10"/>
  <c r="I985" i="10"/>
  <c r="I986" i="10"/>
  <c r="I987" i="10"/>
  <c r="I988" i="10"/>
  <c r="I989" i="10"/>
  <c r="I990" i="10"/>
  <c r="I991" i="10"/>
  <c r="I992" i="10"/>
  <c r="I993" i="10"/>
  <c r="I994" i="10"/>
  <c r="I995" i="10"/>
  <c r="I996" i="10"/>
  <c r="I997" i="10"/>
  <c r="I998" i="10"/>
  <c r="I999" i="10"/>
  <c r="I1000" i="10"/>
  <c r="I1001" i="10"/>
  <c r="I1002" i="10"/>
  <c r="I3" i="10"/>
  <c r="K16" i="11"/>
  <c r="U948" i="10"/>
  <c r="U998" i="10"/>
  <c r="U669" i="10" l="1"/>
  <c r="V4" i="10"/>
  <c r="V16" i="10"/>
  <c r="V28" i="10"/>
  <c r="V40" i="10"/>
  <c r="V52" i="10"/>
  <c r="V64" i="10"/>
  <c r="V76" i="10"/>
  <c r="V88" i="10"/>
  <c r="V100" i="10"/>
  <c r="V112" i="10"/>
  <c r="V124" i="10"/>
  <c r="V136" i="10"/>
  <c r="V148" i="10"/>
  <c r="V160" i="10"/>
  <c r="V172" i="10"/>
  <c r="V184" i="10"/>
  <c r="V196" i="10"/>
  <c r="V208" i="10"/>
  <c r="V220" i="10"/>
  <c r="V232" i="10"/>
  <c r="V244" i="10"/>
  <c r="V256" i="10"/>
  <c r="V268" i="10"/>
  <c r="V280" i="10"/>
  <c r="V292" i="10"/>
  <c r="V304" i="10"/>
  <c r="V316" i="10"/>
  <c r="V328" i="10"/>
  <c r="V340" i="10"/>
  <c r="V352" i="10"/>
  <c r="V364" i="10"/>
  <c r="V376" i="10"/>
  <c r="V388" i="10"/>
  <c r="V400" i="10"/>
  <c r="V412" i="10"/>
  <c r="V424" i="10"/>
  <c r="V436" i="10"/>
  <c r="V448" i="10"/>
  <c r="V460" i="10"/>
  <c r="V472" i="10"/>
  <c r="V484" i="10"/>
  <c r="V496" i="10"/>
  <c r="V508" i="10"/>
  <c r="V520" i="10"/>
  <c r="V532" i="10"/>
  <c r="V544" i="10"/>
  <c r="V556" i="10"/>
  <c r="V568" i="10"/>
  <c r="V580" i="10"/>
  <c r="V592" i="10"/>
  <c r="V604" i="10"/>
  <c r="V616" i="10"/>
  <c r="V628" i="10"/>
  <c r="V640" i="10"/>
  <c r="V652" i="10"/>
  <c r="V664" i="10"/>
  <c r="V676" i="10"/>
  <c r="V688" i="10"/>
  <c r="V700" i="10"/>
  <c r="V712" i="10"/>
  <c r="V724" i="10"/>
  <c r="V736" i="10"/>
  <c r="V748" i="10"/>
  <c r="V760" i="10"/>
  <c r="V772" i="10"/>
  <c r="V784" i="10"/>
  <c r="V796" i="10"/>
  <c r="V808" i="10"/>
  <c r="V820" i="10"/>
  <c r="V832" i="10"/>
  <c r="V844" i="10"/>
  <c r="V856" i="10"/>
  <c r="V868" i="10"/>
  <c r="V880" i="10"/>
  <c r="V892" i="10"/>
  <c r="V904" i="10"/>
  <c r="V916" i="10"/>
  <c r="V928" i="10"/>
  <c r="V940" i="10"/>
  <c r="V952" i="10"/>
  <c r="V964" i="10"/>
  <c r="V976" i="10"/>
  <c r="V988" i="10"/>
  <c r="V1000" i="10"/>
  <c r="T12" i="10"/>
  <c r="V5" i="10"/>
  <c r="V17" i="10"/>
  <c r="V29" i="10"/>
  <c r="V41" i="10"/>
  <c r="V53" i="10"/>
  <c r="V65" i="10"/>
  <c r="V77" i="10"/>
  <c r="V89" i="10"/>
  <c r="V101" i="10"/>
  <c r="V113" i="10"/>
  <c r="V125" i="10"/>
  <c r="V137" i="10"/>
  <c r="V149" i="10"/>
  <c r="V161" i="10"/>
  <c r="V173" i="10"/>
  <c r="V185" i="10"/>
  <c r="V197" i="10"/>
  <c r="V209" i="10"/>
  <c r="V221" i="10"/>
  <c r="V233" i="10"/>
  <c r="V245" i="10"/>
  <c r="V257" i="10"/>
  <c r="V269" i="10"/>
  <c r="V281" i="10"/>
  <c r="V293" i="10"/>
  <c r="V305" i="10"/>
  <c r="V317" i="10"/>
  <c r="V329" i="10"/>
  <c r="V341" i="10"/>
  <c r="V353" i="10"/>
  <c r="V365" i="10"/>
  <c r="V377" i="10"/>
  <c r="V389" i="10"/>
  <c r="V401" i="10"/>
  <c r="V413" i="10"/>
  <c r="V425" i="10"/>
  <c r="V437" i="10"/>
  <c r="V449" i="10"/>
  <c r="V461" i="10"/>
  <c r="V473" i="10"/>
  <c r="V485" i="10"/>
  <c r="V497" i="10"/>
  <c r="V509" i="10"/>
  <c r="V521" i="10"/>
  <c r="V533" i="10"/>
  <c r="V545" i="10"/>
  <c r="V557" i="10"/>
  <c r="V569" i="10"/>
  <c r="V581" i="10"/>
  <c r="V593" i="10"/>
  <c r="V605" i="10"/>
  <c r="V617" i="10"/>
  <c r="V629" i="10"/>
  <c r="V641" i="10"/>
  <c r="V653" i="10"/>
  <c r="V665" i="10"/>
  <c r="V677" i="10"/>
  <c r="V689" i="10"/>
  <c r="V701" i="10"/>
  <c r="V713" i="10"/>
  <c r="V725" i="10"/>
  <c r="V737" i="10"/>
  <c r="V749" i="10"/>
  <c r="V761" i="10"/>
  <c r="V773" i="10"/>
  <c r="V785" i="10"/>
  <c r="V797" i="10"/>
  <c r="V809" i="10"/>
  <c r="V821" i="10"/>
  <c r="V833" i="10"/>
  <c r="V845" i="10"/>
  <c r="V857" i="10"/>
  <c r="V869" i="10"/>
  <c r="V881" i="10"/>
  <c r="V893" i="10"/>
  <c r="V905" i="10"/>
  <c r="V917" i="10"/>
  <c r="V929" i="10"/>
  <c r="V941" i="10"/>
  <c r="V953" i="10"/>
  <c r="V965" i="10"/>
  <c r="V977" i="10"/>
  <c r="V989" i="10"/>
  <c r="V1001" i="10"/>
  <c r="T13" i="10"/>
  <c r="V6" i="10"/>
  <c r="V18" i="10"/>
  <c r="V30" i="10"/>
  <c r="V42" i="10"/>
  <c r="V54" i="10"/>
  <c r="V66" i="10"/>
  <c r="V78" i="10"/>
  <c r="V90" i="10"/>
  <c r="V102" i="10"/>
  <c r="V114" i="10"/>
  <c r="V126" i="10"/>
  <c r="V138" i="10"/>
  <c r="V150" i="10"/>
  <c r="V162" i="10"/>
  <c r="V174" i="10"/>
  <c r="V186" i="10"/>
  <c r="V198" i="10"/>
  <c r="V210" i="10"/>
  <c r="V222" i="10"/>
  <c r="V234" i="10"/>
  <c r="V246" i="10"/>
  <c r="V258" i="10"/>
  <c r="V270" i="10"/>
  <c r="V282" i="10"/>
  <c r="V294" i="10"/>
  <c r="V306" i="10"/>
  <c r="V318" i="10"/>
  <c r="V330" i="10"/>
  <c r="V342" i="10"/>
  <c r="V354" i="10"/>
  <c r="V366" i="10"/>
  <c r="V378" i="10"/>
  <c r="V390" i="10"/>
  <c r="V402" i="10"/>
  <c r="V414" i="10"/>
  <c r="V426" i="10"/>
  <c r="V438" i="10"/>
  <c r="V450" i="10"/>
  <c r="V462" i="10"/>
  <c r="V474" i="10"/>
  <c r="V486" i="10"/>
  <c r="V498" i="10"/>
  <c r="V510" i="10"/>
  <c r="V522" i="10"/>
  <c r="V534" i="10"/>
  <c r="V546" i="10"/>
  <c r="V558" i="10"/>
  <c r="V570" i="10"/>
  <c r="V582" i="10"/>
  <c r="V594" i="10"/>
  <c r="V606" i="10"/>
  <c r="V618" i="10"/>
  <c r="V630" i="10"/>
  <c r="V642" i="10"/>
  <c r="V654" i="10"/>
  <c r="V666" i="10"/>
  <c r="V678" i="10"/>
  <c r="V690" i="10"/>
  <c r="V702" i="10"/>
  <c r="V714" i="10"/>
  <c r="V726" i="10"/>
  <c r="V738" i="10"/>
  <c r="V750" i="10"/>
  <c r="V762" i="10"/>
  <c r="V774" i="10"/>
  <c r="V786" i="10"/>
  <c r="V798" i="10"/>
  <c r="V810" i="10"/>
  <c r="V822" i="10"/>
  <c r="V834" i="10"/>
  <c r="V846" i="10"/>
  <c r="V858" i="10"/>
  <c r="V870" i="10"/>
  <c r="V882" i="10"/>
  <c r="V894" i="10"/>
  <c r="V906" i="10"/>
  <c r="V918" i="10"/>
  <c r="V930" i="10"/>
  <c r="V942" i="10"/>
  <c r="V954" i="10"/>
  <c r="V966" i="10"/>
  <c r="V978" i="10"/>
  <c r="V990" i="10"/>
  <c r="V1002" i="10"/>
  <c r="T14" i="10"/>
  <c r="V7" i="10"/>
  <c r="V19" i="10"/>
  <c r="V31" i="10"/>
  <c r="V43" i="10"/>
  <c r="V55" i="10"/>
  <c r="V67" i="10"/>
  <c r="V79" i="10"/>
  <c r="V91" i="10"/>
  <c r="V103" i="10"/>
  <c r="V115" i="10"/>
  <c r="V127" i="10"/>
  <c r="V139" i="10"/>
  <c r="V151" i="10"/>
  <c r="V163" i="10"/>
  <c r="V175" i="10"/>
  <c r="V187" i="10"/>
  <c r="V199" i="10"/>
  <c r="V211" i="10"/>
  <c r="V223" i="10"/>
  <c r="V235" i="10"/>
  <c r="V247" i="10"/>
  <c r="V259" i="10"/>
  <c r="V271" i="10"/>
  <c r="V283" i="10"/>
  <c r="V295" i="10"/>
  <c r="V307" i="10"/>
  <c r="V319" i="10"/>
  <c r="V331" i="10"/>
  <c r="V343" i="10"/>
  <c r="V355" i="10"/>
  <c r="V367" i="10"/>
  <c r="V379" i="10"/>
  <c r="V391" i="10"/>
  <c r="V403" i="10"/>
  <c r="V415" i="10"/>
  <c r="V427" i="10"/>
  <c r="V439" i="10"/>
  <c r="V451" i="10"/>
  <c r="V463" i="10"/>
  <c r="V475" i="10"/>
  <c r="V487" i="10"/>
  <c r="V499" i="10"/>
  <c r="V511" i="10"/>
  <c r="V523" i="10"/>
  <c r="V535" i="10"/>
  <c r="V547" i="10"/>
  <c r="V559" i="10"/>
  <c r="V571" i="10"/>
  <c r="V583" i="10"/>
  <c r="V595" i="10"/>
  <c r="V607" i="10"/>
  <c r="V619" i="10"/>
  <c r="V631" i="10"/>
  <c r="V643" i="10"/>
  <c r="V655" i="10"/>
  <c r="V667" i="10"/>
  <c r="V679" i="10"/>
  <c r="V691" i="10"/>
  <c r="V703" i="10"/>
  <c r="V715" i="10"/>
  <c r="V727" i="10"/>
  <c r="V739" i="10"/>
  <c r="V751" i="10"/>
  <c r="V763" i="10"/>
  <c r="V775" i="10"/>
  <c r="V787" i="10"/>
  <c r="V799" i="10"/>
  <c r="V811" i="10"/>
  <c r="V823" i="10"/>
  <c r="V835" i="10"/>
  <c r="V847" i="10"/>
  <c r="V859" i="10"/>
  <c r="V871" i="10"/>
  <c r="V883" i="10"/>
  <c r="V895" i="10"/>
  <c r="V907" i="10"/>
  <c r="V919" i="10"/>
  <c r="V931" i="10"/>
  <c r="V943" i="10"/>
  <c r="V955" i="10"/>
  <c r="V967" i="10"/>
  <c r="V979" i="10"/>
  <c r="V991" i="10"/>
  <c r="V3" i="10"/>
  <c r="T15" i="10"/>
  <c r="V8" i="10"/>
  <c r="V20" i="10"/>
  <c r="V32" i="10"/>
  <c r="V44" i="10"/>
  <c r="V56" i="10"/>
  <c r="V68" i="10"/>
  <c r="V80" i="10"/>
  <c r="V92" i="10"/>
  <c r="V104" i="10"/>
  <c r="V116" i="10"/>
  <c r="V128" i="10"/>
  <c r="V140" i="10"/>
  <c r="V152" i="10"/>
  <c r="V164" i="10"/>
  <c r="V176" i="10"/>
  <c r="V188" i="10"/>
  <c r="V200" i="10"/>
  <c r="V212" i="10"/>
  <c r="V224" i="10"/>
  <c r="V236" i="10"/>
  <c r="V248" i="10"/>
  <c r="V260" i="10"/>
  <c r="V272" i="10"/>
  <c r="V284" i="10"/>
  <c r="V296" i="10"/>
  <c r="V308" i="10"/>
  <c r="V320" i="10"/>
  <c r="V332" i="10"/>
  <c r="V344" i="10"/>
  <c r="V356" i="10"/>
  <c r="V368" i="10"/>
  <c r="V380" i="10"/>
  <c r="V392" i="10"/>
  <c r="V404" i="10"/>
  <c r="V416" i="10"/>
  <c r="V428" i="10"/>
  <c r="V440" i="10"/>
  <c r="V452" i="10"/>
  <c r="V464" i="10"/>
  <c r="V476" i="10"/>
  <c r="V488" i="10"/>
  <c r="V500" i="10"/>
  <c r="V512" i="10"/>
  <c r="V524" i="10"/>
  <c r="V536" i="10"/>
  <c r="V548" i="10"/>
  <c r="V560" i="10"/>
  <c r="V572" i="10"/>
  <c r="V584" i="10"/>
  <c r="V596" i="10"/>
  <c r="V608" i="10"/>
  <c r="V620" i="10"/>
  <c r="V632" i="10"/>
  <c r="V644" i="10"/>
  <c r="V656" i="10"/>
  <c r="V668" i="10"/>
  <c r="V680" i="10"/>
  <c r="V692" i="10"/>
  <c r="V704" i="10"/>
  <c r="V716" i="10"/>
  <c r="V728" i="10"/>
  <c r="V740" i="10"/>
  <c r="V752" i="10"/>
  <c r="V764" i="10"/>
  <c r="V776" i="10"/>
  <c r="V788" i="10"/>
  <c r="V800" i="10"/>
  <c r="V812" i="10"/>
  <c r="V824" i="10"/>
  <c r="V836" i="10"/>
  <c r="V848" i="10"/>
  <c r="V860" i="10"/>
  <c r="V872" i="10"/>
  <c r="V884" i="10"/>
  <c r="V896" i="10"/>
  <c r="V908" i="10"/>
  <c r="V920" i="10"/>
  <c r="V932" i="10"/>
  <c r="V944" i="10"/>
  <c r="V956" i="10"/>
  <c r="V968" i="10"/>
  <c r="V980" i="10"/>
  <c r="V11" i="10"/>
  <c r="V12" i="10"/>
  <c r="V13" i="10"/>
  <c r="V25" i="10"/>
  <c r="V37" i="10"/>
  <c r="V49" i="10"/>
  <c r="V61" i="10"/>
  <c r="V73" i="10"/>
  <c r="V85" i="10"/>
  <c r="V97" i="10"/>
  <c r="V109" i="10"/>
  <c r="V121" i="10"/>
  <c r="V133" i="10"/>
  <c r="V145" i="10"/>
  <c r="V157" i="10"/>
  <c r="V169" i="10"/>
  <c r="V181" i="10"/>
  <c r="V193" i="10"/>
  <c r="V205" i="10"/>
  <c r="V217" i="10"/>
  <c r="V229" i="10"/>
  <c r="V241" i="10"/>
  <c r="V253" i="10"/>
  <c r="V265" i="10"/>
  <c r="V277" i="10"/>
  <c r="V289" i="10"/>
  <c r="V301" i="10"/>
  <c r="V313" i="10"/>
  <c r="V325" i="10"/>
  <c r="V337" i="10"/>
  <c r="V349" i="10"/>
  <c r="V361" i="10"/>
  <c r="V373" i="10"/>
  <c r="V385" i="10"/>
  <c r="V397" i="10"/>
  <c r="V409" i="10"/>
  <c r="V421" i="10"/>
  <c r="V433" i="10"/>
  <c r="V445" i="10"/>
  <c r="V457" i="10"/>
  <c r="V469" i="10"/>
  <c r="V481" i="10"/>
  <c r="V493" i="10"/>
  <c r="V505" i="10"/>
  <c r="V517" i="10"/>
  <c r="V529" i="10"/>
  <c r="V541" i="10"/>
  <c r="V553" i="10"/>
  <c r="V565" i="10"/>
  <c r="V577" i="10"/>
  <c r="V589" i="10"/>
  <c r="V601" i="10"/>
  <c r="V613" i="10"/>
  <c r="V625" i="10"/>
  <c r="V637" i="10"/>
  <c r="V649" i="10"/>
  <c r="V661" i="10"/>
  <c r="V673" i="10"/>
  <c r="V685" i="10"/>
  <c r="V697" i="10"/>
  <c r="V709" i="10"/>
  <c r="V721" i="10"/>
  <c r="V733" i="10"/>
  <c r="V745" i="10"/>
  <c r="V757" i="10"/>
  <c r="V769" i="10"/>
  <c r="V781" i="10"/>
  <c r="V793" i="10"/>
  <c r="V805" i="10"/>
  <c r="V817" i="10"/>
  <c r="V829" i="10"/>
  <c r="V841" i="10"/>
  <c r="V853" i="10"/>
  <c r="V865" i="10"/>
  <c r="V877" i="10"/>
  <c r="V889" i="10"/>
  <c r="V901" i="10"/>
  <c r="V913" i="10"/>
  <c r="V925" i="10"/>
  <c r="V937" i="10"/>
  <c r="V949" i="10"/>
  <c r="V961" i="10"/>
  <c r="V14" i="10"/>
  <c r="V26" i="10"/>
  <c r="V38" i="10"/>
  <c r="V50" i="10"/>
  <c r="V62" i="10"/>
  <c r="V74" i="10"/>
  <c r="V86" i="10"/>
  <c r="V98" i="10"/>
  <c r="V110" i="10"/>
  <c r="V122" i="10"/>
  <c r="V9" i="10"/>
  <c r="V39" i="10"/>
  <c r="V70" i="10"/>
  <c r="V96" i="10"/>
  <c r="V129" i="10"/>
  <c r="V153" i="10"/>
  <c r="V177" i="10"/>
  <c r="V201" i="10"/>
  <c r="V225" i="10"/>
  <c r="V249" i="10"/>
  <c r="V273" i="10"/>
  <c r="V297" i="10"/>
  <c r="V321" i="10"/>
  <c r="V345" i="10"/>
  <c r="V369" i="10"/>
  <c r="V393" i="10"/>
  <c r="V417" i="10"/>
  <c r="V441" i="10"/>
  <c r="V465" i="10"/>
  <c r="V489" i="10"/>
  <c r="V513" i="10"/>
  <c r="V537" i="10"/>
  <c r="V561" i="10"/>
  <c r="V585" i="10"/>
  <c r="V609" i="10"/>
  <c r="V633" i="10"/>
  <c r="V657" i="10"/>
  <c r="V681" i="10"/>
  <c r="V705" i="10"/>
  <c r="V729" i="10"/>
  <c r="V753" i="10"/>
  <c r="V777" i="10"/>
  <c r="V801" i="10"/>
  <c r="V825" i="10"/>
  <c r="V849" i="10"/>
  <c r="V873" i="10"/>
  <c r="V897" i="10"/>
  <c r="V921" i="10"/>
  <c r="V945" i="10"/>
  <c r="V969" i="10"/>
  <c r="V986" i="10"/>
  <c r="T6" i="10"/>
  <c r="T22" i="10"/>
  <c r="T34" i="10"/>
  <c r="T46" i="10"/>
  <c r="T58" i="10"/>
  <c r="T70" i="10"/>
  <c r="T82" i="10"/>
  <c r="T94" i="10"/>
  <c r="T106" i="10"/>
  <c r="T118" i="10"/>
  <c r="T130" i="10"/>
  <c r="T142" i="10"/>
  <c r="T154" i="10"/>
  <c r="T166" i="10"/>
  <c r="T178" i="10"/>
  <c r="T190" i="10"/>
  <c r="T202" i="10"/>
  <c r="T214" i="10"/>
  <c r="T226" i="10"/>
  <c r="T238" i="10"/>
  <c r="T250" i="10"/>
  <c r="T262" i="10"/>
  <c r="T274" i="10"/>
  <c r="T286" i="10"/>
  <c r="T298" i="10"/>
  <c r="T310" i="10"/>
  <c r="T322" i="10"/>
  <c r="T334" i="10"/>
  <c r="T346" i="10"/>
  <c r="T358" i="10"/>
  <c r="T370" i="10"/>
  <c r="T382" i="10"/>
  <c r="T394" i="10"/>
  <c r="T406" i="10"/>
  <c r="T418" i="10"/>
  <c r="T430" i="10"/>
  <c r="T442" i="10"/>
  <c r="T454" i="10"/>
  <c r="T466" i="10"/>
  <c r="T478" i="10"/>
  <c r="T490" i="10"/>
  <c r="T502" i="10"/>
  <c r="T514" i="10"/>
  <c r="T526" i="10"/>
  <c r="V10" i="10"/>
  <c r="V45" i="10"/>
  <c r="V71" i="10"/>
  <c r="V99" i="10"/>
  <c r="V130" i="10"/>
  <c r="V154" i="10"/>
  <c r="V178" i="10"/>
  <c r="V202" i="10"/>
  <c r="V226" i="10"/>
  <c r="V250" i="10"/>
  <c r="V274" i="10"/>
  <c r="V298" i="10"/>
  <c r="V322" i="10"/>
  <c r="V346" i="10"/>
  <c r="V370" i="10"/>
  <c r="V394" i="10"/>
  <c r="V418" i="10"/>
  <c r="V442" i="10"/>
  <c r="V466" i="10"/>
  <c r="V490" i="10"/>
  <c r="V514" i="10"/>
  <c r="V538" i="10"/>
  <c r="V562" i="10"/>
  <c r="V586" i="10"/>
  <c r="V610" i="10"/>
  <c r="V634" i="10"/>
  <c r="V658" i="10"/>
  <c r="V682" i="10"/>
  <c r="V706" i="10"/>
  <c r="V730" i="10"/>
  <c r="V754" i="10"/>
  <c r="V778" i="10"/>
  <c r="V802" i="10"/>
  <c r="V826" i="10"/>
  <c r="V850" i="10"/>
  <c r="V874" i="10"/>
  <c r="V898" i="10"/>
  <c r="V922" i="10"/>
  <c r="V946" i="10"/>
  <c r="V970" i="10"/>
  <c r="V987" i="10"/>
  <c r="T7" i="10"/>
  <c r="T23" i="10"/>
  <c r="T35" i="10"/>
  <c r="T47" i="10"/>
  <c r="T59" i="10"/>
  <c r="T71" i="10"/>
  <c r="T83" i="10"/>
  <c r="T95" i="10"/>
  <c r="T107" i="10"/>
  <c r="T119" i="10"/>
  <c r="T131" i="10"/>
  <c r="T143" i="10"/>
  <c r="T155" i="10"/>
  <c r="T167" i="10"/>
  <c r="T179" i="10"/>
  <c r="T191" i="10"/>
  <c r="T203" i="10"/>
  <c r="T215" i="10"/>
  <c r="T227" i="10"/>
  <c r="T239" i="10"/>
  <c r="T251" i="10"/>
  <c r="T263" i="10"/>
  <c r="T275" i="10"/>
  <c r="T287" i="10"/>
  <c r="T299" i="10"/>
  <c r="T311" i="10"/>
  <c r="T323" i="10"/>
  <c r="T335" i="10"/>
  <c r="T347" i="10"/>
  <c r="T359" i="10"/>
  <c r="T371" i="10"/>
  <c r="T383" i="10"/>
  <c r="T395" i="10"/>
  <c r="T407" i="10"/>
  <c r="T419" i="10"/>
  <c r="T431" i="10"/>
  <c r="T443" i="10"/>
  <c r="T455" i="10"/>
  <c r="T467" i="10"/>
  <c r="T479" i="10"/>
  <c r="T491" i="10"/>
  <c r="T503" i="10"/>
  <c r="T515" i="10"/>
  <c r="T527" i="10"/>
  <c r="V15" i="10"/>
  <c r="V46" i="10"/>
  <c r="V72" i="10"/>
  <c r="V105" i="10"/>
  <c r="V131" i="10"/>
  <c r="V155" i="10"/>
  <c r="V179" i="10"/>
  <c r="V203" i="10"/>
  <c r="V227" i="10"/>
  <c r="V251" i="10"/>
  <c r="V275" i="10"/>
  <c r="V299" i="10"/>
  <c r="V323" i="10"/>
  <c r="V347" i="10"/>
  <c r="V371" i="10"/>
  <c r="V395" i="10"/>
  <c r="V419" i="10"/>
  <c r="V443" i="10"/>
  <c r="V467" i="10"/>
  <c r="G467" i="10" s="1"/>
  <c r="V491" i="10"/>
  <c r="V515" i="10"/>
  <c r="V539" i="10"/>
  <c r="V563" i="10"/>
  <c r="V587" i="10"/>
  <c r="V611" i="10"/>
  <c r="V635" i="10"/>
  <c r="V659" i="10"/>
  <c r="V683" i="10"/>
  <c r="V707" i="10"/>
  <c r="V731" i="10"/>
  <c r="V755" i="10"/>
  <c r="V779" i="10"/>
  <c r="V803" i="10"/>
  <c r="V827" i="10"/>
  <c r="V851" i="10"/>
  <c r="V875" i="10"/>
  <c r="V899" i="10"/>
  <c r="V923" i="10"/>
  <c r="V947" i="10"/>
  <c r="V971" i="10"/>
  <c r="V992" i="10"/>
  <c r="T8" i="10"/>
  <c r="T24" i="10"/>
  <c r="T36" i="10"/>
  <c r="T48" i="10"/>
  <c r="T60" i="10"/>
  <c r="T72" i="10"/>
  <c r="T84" i="10"/>
  <c r="T96" i="10"/>
  <c r="T108" i="10"/>
  <c r="T120" i="10"/>
  <c r="T132" i="10"/>
  <c r="T144" i="10"/>
  <c r="T156" i="10"/>
  <c r="T168" i="10"/>
  <c r="T180" i="10"/>
  <c r="T192" i="10"/>
  <c r="T204" i="10"/>
  <c r="T216" i="10"/>
  <c r="T228" i="10"/>
  <c r="T240" i="10"/>
  <c r="T252" i="10"/>
  <c r="T264" i="10"/>
  <c r="T276" i="10"/>
  <c r="T288" i="10"/>
  <c r="T300" i="10"/>
  <c r="T312" i="10"/>
  <c r="T324" i="10"/>
  <c r="T336" i="10"/>
  <c r="T348" i="10"/>
  <c r="T360" i="10"/>
  <c r="T372" i="10"/>
  <c r="T384" i="10"/>
  <c r="T396" i="10"/>
  <c r="T408" i="10"/>
  <c r="T420" i="10"/>
  <c r="T432" i="10"/>
  <c r="T444" i="10"/>
  <c r="T456" i="10"/>
  <c r="T468" i="10"/>
  <c r="T480" i="10"/>
  <c r="T492" i="10"/>
  <c r="T504" i="10"/>
  <c r="T516" i="10"/>
  <c r="T528" i="10"/>
  <c r="V21" i="10"/>
  <c r="V47" i="10"/>
  <c r="V75" i="10"/>
  <c r="V106" i="10"/>
  <c r="V132" i="10"/>
  <c r="V156" i="10"/>
  <c r="V180" i="10"/>
  <c r="V204" i="10"/>
  <c r="V228" i="10"/>
  <c r="V252" i="10"/>
  <c r="V276" i="10"/>
  <c r="G276" i="10" s="1"/>
  <c r="V300" i="10"/>
  <c r="V324" i="10"/>
  <c r="V348" i="10"/>
  <c r="V372" i="10"/>
  <c r="V396" i="10"/>
  <c r="V420" i="10"/>
  <c r="V444" i="10"/>
  <c r="V468" i="10"/>
  <c r="V492" i="10"/>
  <c r="V516" i="10"/>
  <c r="V540" i="10"/>
  <c r="V564" i="10"/>
  <c r="V588" i="10"/>
  <c r="V612" i="10"/>
  <c r="V636" i="10"/>
  <c r="V660" i="10"/>
  <c r="V684" i="10"/>
  <c r="V708" i="10"/>
  <c r="V732" i="10"/>
  <c r="V756" i="10"/>
  <c r="V780" i="10"/>
  <c r="V804" i="10"/>
  <c r="V828" i="10"/>
  <c r="V852" i="10"/>
  <c r="V876" i="10"/>
  <c r="V900" i="10"/>
  <c r="V924" i="10"/>
  <c r="V948" i="10"/>
  <c r="V972" i="10"/>
  <c r="V993" i="10"/>
  <c r="T9" i="10"/>
  <c r="T25" i="10"/>
  <c r="T37" i="10"/>
  <c r="H37" i="10" s="1"/>
  <c r="H37" i="12" s="1"/>
  <c r="H42" i="11" s="1"/>
  <c r="Y42" i="11" s="1"/>
  <c r="T49" i="10"/>
  <c r="H49" i="10" s="1"/>
  <c r="T61" i="10"/>
  <c r="T73" i="10"/>
  <c r="F73" i="10" s="1"/>
  <c r="T85" i="10"/>
  <c r="T97" i="10"/>
  <c r="T109" i="10"/>
  <c r="T121" i="10"/>
  <c r="T133" i="10"/>
  <c r="T145" i="10"/>
  <c r="H145" i="10" s="1"/>
  <c r="T157" i="10"/>
  <c r="T169" i="10"/>
  <c r="T181" i="10"/>
  <c r="H181" i="10" s="1"/>
  <c r="T193" i="10"/>
  <c r="G193" i="10" s="1"/>
  <c r="G193" i="12" s="1"/>
  <c r="G198" i="11" s="1"/>
  <c r="T205" i="10"/>
  <c r="T217" i="10"/>
  <c r="T229" i="10"/>
  <c r="T241" i="10"/>
  <c r="T253" i="10"/>
  <c r="T265" i="10"/>
  <c r="T277" i="10"/>
  <c r="T289" i="10"/>
  <c r="G289" i="10" s="1"/>
  <c r="G289" i="12" s="1"/>
  <c r="G294" i="11" s="1"/>
  <c r="T301" i="10"/>
  <c r="T313" i="10"/>
  <c r="T325" i="10"/>
  <c r="F325" i="10" s="1"/>
  <c r="T337" i="10"/>
  <c r="F337" i="10" s="1"/>
  <c r="T349" i="10"/>
  <c r="T361" i="10"/>
  <c r="G361" i="10" s="1"/>
  <c r="T373" i="10"/>
  <c r="T385" i="10"/>
  <c r="T397" i="10"/>
  <c r="T409" i="10"/>
  <c r="T421" i="10"/>
  <c r="T433" i="10"/>
  <c r="H433" i="10" s="1"/>
  <c r="T445" i="10"/>
  <c r="T457" i="10"/>
  <c r="T469" i="10"/>
  <c r="G469" i="10" s="1"/>
  <c r="T481" i="10"/>
  <c r="G481" i="10" s="1"/>
  <c r="G481" i="12" s="1"/>
  <c r="G486" i="11" s="1"/>
  <c r="T493" i="10"/>
  <c r="T505" i="10"/>
  <c r="T517" i="10"/>
  <c r="T529" i="10"/>
  <c r="V22" i="10"/>
  <c r="V48" i="10"/>
  <c r="V81" i="10"/>
  <c r="V107" i="10"/>
  <c r="H107" i="10" s="1"/>
  <c r="H107" i="12" s="1"/>
  <c r="H112" i="11" s="1"/>
  <c r="Y112" i="11" s="1"/>
  <c r="V134" i="10"/>
  <c r="V158" i="10"/>
  <c r="V182" i="10"/>
  <c r="V206" i="10"/>
  <c r="V230" i="10"/>
  <c r="V254" i="10"/>
  <c r="V278" i="10"/>
  <c r="V302" i="10"/>
  <c r="V326" i="10"/>
  <c r="V350" i="10"/>
  <c r="V374" i="10"/>
  <c r="V398" i="10"/>
  <c r="F398" i="10" s="1"/>
  <c r="F398" i="12" s="1"/>
  <c r="F403" i="11" s="1"/>
  <c r="V422" i="10"/>
  <c r="V446" i="10"/>
  <c r="V470" i="10"/>
  <c r="V494" i="10"/>
  <c r="V518" i="10"/>
  <c r="V542" i="10"/>
  <c r="V566" i="10"/>
  <c r="V590" i="10"/>
  <c r="V614" i="10"/>
  <c r="V638" i="10"/>
  <c r="V662" i="10"/>
  <c r="V686" i="10"/>
  <c r="V710" i="10"/>
  <c r="V734" i="10"/>
  <c r="V758" i="10"/>
  <c r="V782" i="10"/>
  <c r="V806" i="10"/>
  <c r="V830" i="10"/>
  <c r="V854" i="10"/>
  <c r="V878" i="10"/>
  <c r="V902" i="10"/>
  <c r="V926" i="10"/>
  <c r="V950" i="10"/>
  <c r="V973" i="10"/>
  <c r="V994" i="10"/>
  <c r="T10" i="10"/>
  <c r="T26" i="10"/>
  <c r="T38" i="10"/>
  <c r="F38" i="10" s="1"/>
  <c r="T50" i="10"/>
  <c r="T62" i="10"/>
  <c r="T74" i="10"/>
  <c r="T86" i="10"/>
  <c r="T98" i="10"/>
  <c r="G98" i="10" s="1"/>
  <c r="T110" i="10"/>
  <c r="T122" i="10"/>
  <c r="T134" i="10"/>
  <c r="G134" i="10" s="1"/>
  <c r="T146" i="10"/>
  <c r="T158" i="10"/>
  <c r="F158" i="10" s="1"/>
  <c r="F158" i="12" s="1"/>
  <c r="F163" i="11" s="1"/>
  <c r="T170" i="10"/>
  <c r="T182" i="10"/>
  <c r="T194" i="10"/>
  <c r="T206" i="10"/>
  <c r="T218" i="10"/>
  <c r="T230" i="10"/>
  <c r="T242" i="10"/>
  <c r="T254" i="10"/>
  <c r="T266" i="10"/>
  <c r="T278" i="10"/>
  <c r="H278" i="10" s="1"/>
  <c r="T290" i="10"/>
  <c r="T302" i="10"/>
  <c r="T314" i="10"/>
  <c r="T326" i="10"/>
  <c r="T338" i="10"/>
  <c r="T350" i="10"/>
  <c r="T362" i="10"/>
  <c r="T374" i="10"/>
  <c r="T386" i="10"/>
  <c r="T398" i="10"/>
  <c r="T410" i="10"/>
  <c r="T422" i="10"/>
  <c r="G422" i="10" s="1"/>
  <c r="T434" i="10"/>
  <c r="T446" i="10"/>
  <c r="H446" i="10" s="1"/>
  <c r="T458" i="10"/>
  <c r="T470" i="10"/>
  <c r="T482" i="10"/>
  <c r="T494" i="10"/>
  <c r="T506" i="10"/>
  <c r="T518" i="10"/>
  <c r="T530" i="10"/>
  <c r="V23" i="10"/>
  <c r="V51" i="10"/>
  <c r="V82" i="10"/>
  <c r="V108" i="10"/>
  <c r="V135" i="10"/>
  <c r="V159" i="10"/>
  <c r="V183" i="10"/>
  <c r="V207" i="10"/>
  <c r="V231" i="10"/>
  <c r="V255" i="10"/>
  <c r="V279" i="10"/>
  <c r="V303" i="10"/>
  <c r="V327" i="10"/>
  <c r="V351" i="10"/>
  <c r="V375" i="10"/>
  <c r="V399" i="10"/>
  <c r="V423" i="10"/>
  <c r="V447" i="10"/>
  <c r="V471" i="10"/>
  <c r="V495" i="10"/>
  <c r="V519" i="10"/>
  <c r="V543" i="10"/>
  <c r="V567" i="10"/>
  <c r="V591" i="10"/>
  <c r="V615" i="10"/>
  <c r="V639" i="10"/>
  <c r="V663" i="10"/>
  <c r="V687" i="10"/>
  <c r="V711" i="10"/>
  <c r="V735" i="10"/>
  <c r="V759" i="10"/>
  <c r="V783" i="10"/>
  <c r="V807" i="10"/>
  <c r="V831" i="10"/>
  <c r="V855" i="10"/>
  <c r="V879" i="10"/>
  <c r="V903" i="10"/>
  <c r="V927" i="10"/>
  <c r="V951" i="10"/>
  <c r="V974" i="10"/>
  <c r="V995" i="10"/>
  <c r="T11" i="10"/>
  <c r="T27" i="10"/>
  <c r="T39" i="10"/>
  <c r="T51" i="10"/>
  <c r="T63" i="10"/>
  <c r="T75" i="10"/>
  <c r="T87" i="10"/>
  <c r="T99" i="10"/>
  <c r="T111" i="10"/>
  <c r="T123" i="10"/>
  <c r="T135" i="10"/>
  <c r="T147" i="10"/>
  <c r="T159" i="10"/>
  <c r="F159" i="10" s="1"/>
  <c r="T171" i="10"/>
  <c r="T183" i="10"/>
  <c r="T195" i="10"/>
  <c r="T207" i="10"/>
  <c r="T219" i="10"/>
  <c r="T231" i="10"/>
  <c r="T243" i="10"/>
  <c r="T255" i="10"/>
  <c r="T267" i="10"/>
  <c r="T279" i="10"/>
  <c r="T291" i="10"/>
  <c r="T303" i="10"/>
  <c r="T315" i="10"/>
  <c r="T327" i="10"/>
  <c r="T339" i="10"/>
  <c r="T351" i="10"/>
  <c r="T363" i="10"/>
  <c r="T375" i="10"/>
  <c r="T387" i="10"/>
  <c r="T399" i="10"/>
  <c r="T411" i="10"/>
  <c r="T423" i="10"/>
  <c r="T435" i="10"/>
  <c r="T447" i="10"/>
  <c r="F447" i="10" s="1"/>
  <c r="T459" i="10"/>
  <c r="T471" i="10"/>
  <c r="T483" i="10"/>
  <c r="T495" i="10"/>
  <c r="T507" i="10"/>
  <c r="T519" i="10"/>
  <c r="V24" i="10"/>
  <c r="V57" i="10"/>
  <c r="V83" i="10"/>
  <c r="V111" i="10"/>
  <c r="V141" i="10"/>
  <c r="V165" i="10"/>
  <c r="V189" i="10"/>
  <c r="V213" i="10"/>
  <c r="V237" i="10"/>
  <c r="V261" i="10"/>
  <c r="V285" i="10"/>
  <c r="V309" i="10"/>
  <c r="V333" i="10"/>
  <c r="V357" i="10"/>
  <c r="V381" i="10"/>
  <c r="V405" i="10"/>
  <c r="V429" i="10"/>
  <c r="V453" i="10"/>
  <c r="V477" i="10"/>
  <c r="V501" i="10"/>
  <c r="V525" i="10"/>
  <c r="V549" i="10"/>
  <c r="V573" i="10"/>
  <c r="V597" i="10"/>
  <c r="V621" i="10"/>
  <c r="V645" i="10"/>
  <c r="V669" i="10"/>
  <c r="V693" i="10"/>
  <c r="V717" i="10"/>
  <c r="V741" i="10"/>
  <c r="V765" i="10"/>
  <c r="V789" i="10"/>
  <c r="V813" i="10"/>
  <c r="V837" i="10"/>
  <c r="V861" i="10"/>
  <c r="V885" i="10"/>
  <c r="V909" i="10"/>
  <c r="V933" i="10"/>
  <c r="V957" i="10"/>
  <c r="V975" i="10"/>
  <c r="V996" i="10"/>
  <c r="T16" i="10"/>
  <c r="T28" i="10"/>
  <c r="T40" i="10"/>
  <c r="T52" i="10"/>
  <c r="F52" i="10" s="1"/>
  <c r="T64" i="10"/>
  <c r="T76" i="10"/>
  <c r="T88" i="10"/>
  <c r="T100" i="10"/>
  <c r="T112" i="10"/>
  <c r="T124" i="10"/>
  <c r="T136" i="10"/>
  <c r="T148" i="10"/>
  <c r="F148" i="10" s="1"/>
  <c r="T160" i="10"/>
  <c r="H160" i="10" s="1"/>
  <c r="T172" i="10"/>
  <c r="H172" i="10" s="1"/>
  <c r="T184" i="10"/>
  <c r="T196" i="10"/>
  <c r="T208" i="10"/>
  <c r="T220" i="10"/>
  <c r="T232" i="10"/>
  <c r="T244" i="10"/>
  <c r="T256" i="10"/>
  <c r="T268" i="10"/>
  <c r="T280" i="10"/>
  <c r="T292" i="10"/>
  <c r="H292" i="10" s="1"/>
  <c r="T304" i="10"/>
  <c r="F304" i="10" s="1"/>
  <c r="T316" i="10"/>
  <c r="F316" i="10" s="1"/>
  <c r="T328" i="10"/>
  <c r="T340" i="10"/>
  <c r="G340" i="10" s="1"/>
  <c r="T352" i="10"/>
  <c r="T364" i="10"/>
  <c r="T376" i="10"/>
  <c r="T388" i="10"/>
  <c r="T400" i="10"/>
  <c r="T412" i="10"/>
  <c r="T424" i="10"/>
  <c r="T436" i="10"/>
  <c r="F436" i="10" s="1"/>
  <c r="T448" i="10"/>
  <c r="H448" i="10" s="1"/>
  <c r="T460" i="10"/>
  <c r="G460" i="10" s="1"/>
  <c r="T472" i="10"/>
  <c r="T484" i="10"/>
  <c r="T496" i="10"/>
  <c r="T508" i="10"/>
  <c r="V34" i="10"/>
  <c r="V60" i="10"/>
  <c r="V93" i="10"/>
  <c r="V119" i="10"/>
  <c r="H119" i="10" s="1"/>
  <c r="V144" i="10"/>
  <c r="V168" i="10"/>
  <c r="V192" i="10"/>
  <c r="V216" i="10"/>
  <c r="V240" i="10"/>
  <c r="V264" i="10"/>
  <c r="H264" i="10" s="1"/>
  <c r="H264" i="12" s="1"/>
  <c r="H269" i="11" s="1"/>
  <c r="Y269" i="11" s="1"/>
  <c r="V288" i="10"/>
  <c r="V312" i="10"/>
  <c r="V336" i="10"/>
  <c r="V360" i="10"/>
  <c r="V384" i="10"/>
  <c r="V408" i="10"/>
  <c r="F408" i="10" s="1"/>
  <c r="V432" i="10"/>
  <c r="V456" i="10"/>
  <c r="V480" i="10"/>
  <c r="V504" i="10"/>
  <c r="V528" i="10"/>
  <c r="V552" i="10"/>
  <c r="V576" i="10"/>
  <c r="V600" i="10"/>
  <c r="V624" i="10"/>
  <c r="V648" i="10"/>
  <c r="V672" i="10"/>
  <c r="V696" i="10"/>
  <c r="V720" i="10"/>
  <c r="V744" i="10"/>
  <c r="V768" i="10"/>
  <c r="V792" i="10"/>
  <c r="V816" i="10"/>
  <c r="V840" i="10"/>
  <c r="V864" i="10"/>
  <c r="V888" i="10"/>
  <c r="V912" i="10"/>
  <c r="V936" i="10"/>
  <c r="V960" i="10"/>
  <c r="V983" i="10"/>
  <c r="V999" i="10"/>
  <c r="T19" i="10"/>
  <c r="T31" i="10"/>
  <c r="T43" i="10"/>
  <c r="F43" i="10" s="1"/>
  <c r="T55" i="10"/>
  <c r="T67" i="10"/>
  <c r="T79" i="10"/>
  <c r="T91" i="10"/>
  <c r="T103" i="10"/>
  <c r="T115" i="10"/>
  <c r="T127" i="10"/>
  <c r="T139" i="10"/>
  <c r="F139" i="10" s="1"/>
  <c r="T151" i="10"/>
  <c r="T163" i="10"/>
  <c r="T175" i="10"/>
  <c r="T187" i="10"/>
  <c r="G187" i="10" s="1"/>
  <c r="G187" i="12" s="1"/>
  <c r="G192" i="11" s="1"/>
  <c r="T199" i="10"/>
  <c r="T211" i="10"/>
  <c r="T223" i="10"/>
  <c r="T235" i="10"/>
  <c r="T247" i="10"/>
  <c r="T259" i="10"/>
  <c r="T271" i="10"/>
  <c r="H271" i="10" s="1"/>
  <c r="T283" i="10"/>
  <c r="H283" i="10" s="1"/>
  <c r="T295" i="10"/>
  <c r="T307" i="10"/>
  <c r="T319" i="10"/>
  <c r="T331" i="10"/>
  <c r="H331" i="10" s="1"/>
  <c r="T343" i="10"/>
  <c r="T355" i="10"/>
  <c r="T367" i="10"/>
  <c r="T379" i="10"/>
  <c r="T391" i="10"/>
  <c r="T403" i="10"/>
  <c r="F403" i="10" s="1"/>
  <c r="T415" i="10"/>
  <c r="F415" i="10" s="1"/>
  <c r="T427" i="10"/>
  <c r="F427" i="10" s="1"/>
  <c r="T439" i="10"/>
  <c r="F439" i="10" s="1"/>
  <c r="T451" i="10"/>
  <c r="T463" i="10"/>
  <c r="T475" i="10"/>
  <c r="F475" i="10" s="1"/>
  <c r="F475" i="12" s="1"/>
  <c r="F480" i="11" s="1"/>
  <c r="T487" i="10"/>
  <c r="T499" i="10"/>
  <c r="T511" i="10"/>
  <c r="T523" i="10"/>
  <c r="T535" i="10"/>
  <c r="V35" i="10"/>
  <c r="V63" i="10"/>
  <c r="V94" i="10"/>
  <c r="V27" i="10"/>
  <c r="V123" i="10"/>
  <c r="V195" i="10"/>
  <c r="G195" i="10" s="1"/>
  <c r="V267" i="10"/>
  <c r="V339" i="10"/>
  <c r="V411" i="10"/>
  <c r="V483" i="10"/>
  <c r="V555" i="10"/>
  <c r="V627" i="10"/>
  <c r="V699" i="10"/>
  <c r="V771" i="10"/>
  <c r="V843" i="10"/>
  <c r="V915" i="10"/>
  <c r="V985" i="10"/>
  <c r="T33" i="10"/>
  <c r="T69" i="10"/>
  <c r="T105" i="10"/>
  <c r="T141" i="10"/>
  <c r="H141" i="10" s="1"/>
  <c r="T177" i="10"/>
  <c r="T213" i="10"/>
  <c r="T249" i="10"/>
  <c r="T285" i="10"/>
  <c r="T321" i="10"/>
  <c r="T357" i="10"/>
  <c r="F357" i="10" s="1"/>
  <c r="T393" i="10"/>
  <c r="T429" i="10"/>
  <c r="F429" i="10" s="1"/>
  <c r="T465" i="10"/>
  <c r="F465" i="10" s="1"/>
  <c r="T501" i="10"/>
  <c r="T533" i="10"/>
  <c r="T546" i="10"/>
  <c r="H546" i="10" s="1"/>
  <c r="T558" i="10"/>
  <c r="H558" i="10" s="1"/>
  <c r="T570" i="10"/>
  <c r="H570" i="10" s="1"/>
  <c r="T582" i="10"/>
  <c r="H582" i="10" s="1"/>
  <c r="T594" i="10"/>
  <c r="H594" i="10" s="1"/>
  <c r="T606" i="10"/>
  <c r="H606" i="10" s="1"/>
  <c r="T618" i="10"/>
  <c r="H618" i="10" s="1"/>
  <c r="H618" i="12" s="1"/>
  <c r="H623" i="11" s="1"/>
  <c r="Y623" i="11" s="1"/>
  <c r="T630" i="10"/>
  <c r="H630" i="10" s="1"/>
  <c r="T642" i="10"/>
  <c r="H642" i="10" s="1"/>
  <c r="T654" i="10"/>
  <c r="H654" i="10" s="1"/>
  <c r="T666" i="10"/>
  <c r="H666" i="10" s="1"/>
  <c r="H666" i="12" s="1"/>
  <c r="H671" i="11" s="1"/>
  <c r="Y671" i="11" s="1"/>
  <c r="T678" i="10"/>
  <c r="T690" i="10"/>
  <c r="H690" i="10" s="1"/>
  <c r="T702" i="10"/>
  <c r="H702" i="10" s="1"/>
  <c r="T714" i="10"/>
  <c r="T726" i="10"/>
  <c r="H726" i="10" s="1"/>
  <c r="T738" i="10"/>
  <c r="T750" i="10"/>
  <c r="H750" i="10" s="1"/>
  <c r="T762" i="10"/>
  <c r="F762" i="10" s="1"/>
  <c r="T774" i="10"/>
  <c r="H774" i="10" s="1"/>
  <c r="T786" i="10"/>
  <c r="G786" i="10" s="1"/>
  <c r="T798" i="10"/>
  <c r="H798" i="10" s="1"/>
  <c r="T810" i="10"/>
  <c r="F810" i="10" s="1"/>
  <c r="T822" i="10"/>
  <c r="T834" i="10"/>
  <c r="T846" i="10"/>
  <c r="T858" i="10"/>
  <c r="F858" i="10" s="1"/>
  <c r="T870" i="10"/>
  <c r="H870" i="10" s="1"/>
  <c r="T882" i="10"/>
  <c r="T894" i="10"/>
  <c r="F894" i="10" s="1"/>
  <c r="F894" i="12" s="1"/>
  <c r="F899" i="11" s="1"/>
  <c r="T906" i="10"/>
  <c r="H906" i="10" s="1"/>
  <c r="H906" i="12" s="1"/>
  <c r="H911" i="11" s="1"/>
  <c r="Y911" i="11" s="1"/>
  <c r="T918" i="10"/>
  <c r="H918" i="10" s="1"/>
  <c r="T930" i="10"/>
  <c r="H930" i="10" s="1"/>
  <c r="T942" i="10"/>
  <c r="H942" i="10" s="1"/>
  <c r="T954" i="10"/>
  <c r="F954" i="10" s="1"/>
  <c r="T966" i="10"/>
  <c r="T978" i="10"/>
  <c r="H978" i="10" s="1"/>
  <c r="T990" i="10"/>
  <c r="T1002" i="10"/>
  <c r="G96" i="10"/>
  <c r="H109" i="10"/>
  <c r="V33" i="10"/>
  <c r="V142" i="10"/>
  <c r="V214" i="10"/>
  <c r="V286" i="10"/>
  <c r="V358" i="10"/>
  <c r="V430" i="10"/>
  <c r="F430" i="10" s="1"/>
  <c r="F430" i="12" s="1"/>
  <c r="F435" i="11" s="1"/>
  <c r="V502" i="10"/>
  <c r="V574" i="10"/>
  <c r="V646" i="10"/>
  <c r="V718" i="10"/>
  <c r="V790" i="10"/>
  <c r="V862" i="10"/>
  <c r="V934" i="10"/>
  <c r="V997" i="10"/>
  <c r="T41" i="10"/>
  <c r="G41" i="10" s="1"/>
  <c r="G41" i="12" s="1"/>
  <c r="G46" i="11" s="1"/>
  <c r="T77" i="10"/>
  <c r="T113" i="10"/>
  <c r="T149" i="10"/>
  <c r="G149" i="10" s="1"/>
  <c r="T185" i="10"/>
  <c r="F185" i="10" s="1"/>
  <c r="T221" i="10"/>
  <c r="T257" i="10"/>
  <c r="T293" i="10"/>
  <c r="T329" i="10"/>
  <c r="T365" i="10"/>
  <c r="T401" i="10"/>
  <c r="T437" i="10"/>
  <c r="H437" i="10" s="1"/>
  <c r="H437" i="12" s="1"/>
  <c r="H442" i="11" s="1"/>
  <c r="Y442" i="11" s="1"/>
  <c r="T473" i="10"/>
  <c r="F473" i="10" s="1"/>
  <c r="T509" i="10"/>
  <c r="T534" i="10"/>
  <c r="T547" i="10"/>
  <c r="F547" i="10" s="1"/>
  <c r="T559" i="10"/>
  <c r="F559" i="10" s="1"/>
  <c r="T571" i="10"/>
  <c r="F571" i="10" s="1"/>
  <c r="T583" i="10"/>
  <c r="F583" i="10" s="1"/>
  <c r="T595" i="10"/>
  <c r="F595" i="10" s="1"/>
  <c r="T607" i="10"/>
  <c r="T619" i="10"/>
  <c r="F619" i="10" s="1"/>
  <c r="T631" i="10"/>
  <c r="F631" i="10" s="1"/>
  <c r="T643" i="10"/>
  <c r="T655" i="10"/>
  <c r="T667" i="10"/>
  <c r="T679" i="10"/>
  <c r="T691" i="10"/>
  <c r="F691" i="10" s="1"/>
  <c r="T703" i="10"/>
  <c r="F703" i="10" s="1"/>
  <c r="T715" i="10"/>
  <c r="F715" i="10" s="1"/>
  <c r="T727" i="10"/>
  <c r="T739" i="10"/>
  <c r="F739" i="10" s="1"/>
  <c r="T751" i="10"/>
  <c r="T763" i="10"/>
  <c r="T775" i="10"/>
  <c r="F775" i="10" s="1"/>
  <c r="T787" i="10"/>
  <c r="T799" i="10"/>
  <c r="T811" i="10"/>
  <c r="T823" i="10"/>
  <c r="T835" i="10"/>
  <c r="F835" i="10" s="1"/>
  <c r="T847" i="10"/>
  <c r="F847" i="10" s="1"/>
  <c r="T859" i="10"/>
  <c r="T871" i="10"/>
  <c r="H871" i="10" s="1"/>
  <c r="T883" i="10"/>
  <c r="F883" i="10" s="1"/>
  <c r="T895" i="10"/>
  <c r="T907" i="10"/>
  <c r="F907" i="10" s="1"/>
  <c r="T919" i="10"/>
  <c r="F919" i="10" s="1"/>
  <c r="T931" i="10"/>
  <c r="T943" i="10"/>
  <c r="T955" i="10"/>
  <c r="T967" i="10"/>
  <c r="T979" i="10"/>
  <c r="F979" i="10" s="1"/>
  <c r="F979" i="12" s="1"/>
  <c r="F984" i="11" s="1"/>
  <c r="T991" i="10"/>
  <c r="F991" i="10" s="1"/>
  <c r="T3" i="10"/>
  <c r="F3" i="10" s="1"/>
  <c r="H96" i="10"/>
  <c r="F133" i="10"/>
  <c r="V36" i="10"/>
  <c r="V143" i="10"/>
  <c r="F143" i="10" s="1"/>
  <c r="V215" i="10"/>
  <c r="V287" i="10"/>
  <c r="H287" i="10" s="1"/>
  <c r="V359" i="10"/>
  <c r="V431" i="10"/>
  <c r="H431" i="10" s="1"/>
  <c r="V503" i="10"/>
  <c r="V575" i="10"/>
  <c r="V647" i="10"/>
  <c r="V719" i="10"/>
  <c r="V791" i="10"/>
  <c r="V863" i="10"/>
  <c r="V935" i="10"/>
  <c r="V998" i="10"/>
  <c r="P998" i="10" s="1"/>
  <c r="P998" i="12" s="1"/>
  <c r="P1003" i="11" s="1"/>
  <c r="T42" i="10"/>
  <c r="T78" i="10"/>
  <c r="T114" i="10"/>
  <c r="T150" i="10"/>
  <c r="G150" i="10" s="1"/>
  <c r="T186" i="10"/>
  <c r="F186" i="10" s="1"/>
  <c r="T222" i="10"/>
  <c r="T258" i="10"/>
  <c r="H258" i="10" s="1"/>
  <c r="T294" i="10"/>
  <c r="H294" i="10" s="1"/>
  <c r="T330" i="10"/>
  <c r="T366" i="10"/>
  <c r="T402" i="10"/>
  <c r="H402" i="10" s="1"/>
  <c r="T438" i="10"/>
  <c r="H438" i="10" s="1"/>
  <c r="T474" i="10"/>
  <c r="T510" i="10"/>
  <c r="T536" i="10"/>
  <c r="G536" i="10" s="1"/>
  <c r="T548" i="10"/>
  <c r="G548" i="10" s="1"/>
  <c r="T560" i="10"/>
  <c r="F560" i="10" s="1"/>
  <c r="T572" i="10"/>
  <c r="H572" i="10" s="1"/>
  <c r="H572" i="12" s="1"/>
  <c r="H577" i="11" s="1"/>
  <c r="Y577" i="11" s="1"/>
  <c r="T584" i="10"/>
  <c r="F584" i="10" s="1"/>
  <c r="T596" i="10"/>
  <c r="T608" i="10"/>
  <c r="T620" i="10"/>
  <c r="F620" i="10" s="1"/>
  <c r="T632" i="10"/>
  <c r="T644" i="10"/>
  <c r="T656" i="10"/>
  <c r="T668" i="10"/>
  <c r="T680" i="10"/>
  <c r="F680" i="10" s="1"/>
  <c r="T692" i="10"/>
  <c r="G692" i="10" s="1"/>
  <c r="T704" i="10"/>
  <c r="F704" i="10" s="1"/>
  <c r="T716" i="10"/>
  <c r="F716" i="10" s="1"/>
  <c r="T728" i="10"/>
  <c r="G728" i="10" s="1"/>
  <c r="T740" i="10"/>
  <c r="T752" i="10"/>
  <c r="T764" i="10"/>
  <c r="G764" i="10" s="1"/>
  <c r="T776" i="10"/>
  <c r="T788" i="10"/>
  <c r="T800" i="10"/>
  <c r="T812" i="10"/>
  <c r="T824" i="10"/>
  <c r="F824" i="10" s="1"/>
  <c r="T836" i="10"/>
  <c r="H836" i="10" s="1"/>
  <c r="T848" i="10"/>
  <c r="H848" i="10" s="1"/>
  <c r="T860" i="10"/>
  <c r="F860" i="10" s="1"/>
  <c r="T872" i="10"/>
  <c r="H872" i="10" s="1"/>
  <c r="H872" i="12" s="1"/>
  <c r="H877" i="11" s="1"/>
  <c r="Y877" i="11" s="1"/>
  <c r="T884" i="10"/>
  <c r="T896" i="10"/>
  <c r="T908" i="10"/>
  <c r="F908" i="10" s="1"/>
  <c r="T920" i="10"/>
  <c r="T932" i="10"/>
  <c r="T944" i="10"/>
  <c r="T956" i="10"/>
  <c r="T968" i="10"/>
  <c r="H968" i="10" s="1"/>
  <c r="T980" i="10"/>
  <c r="H980" i="10" s="1"/>
  <c r="T992" i="10"/>
  <c r="H992" i="10" s="1"/>
  <c r="F76" i="10"/>
  <c r="G133" i="10"/>
  <c r="G156" i="10"/>
  <c r="V58" i="10"/>
  <c r="V146" i="10"/>
  <c r="H146" i="10" s="1"/>
  <c r="V218" i="10"/>
  <c r="V290" i="10"/>
  <c r="V362" i="10"/>
  <c r="G362" i="10" s="1"/>
  <c r="V434" i="10"/>
  <c r="V506" i="10"/>
  <c r="G506" i="10" s="1"/>
  <c r="V578" i="10"/>
  <c r="V650" i="10"/>
  <c r="V722" i="10"/>
  <c r="V794" i="10"/>
  <c r="V866" i="10"/>
  <c r="V938" i="10"/>
  <c r="T4" i="10"/>
  <c r="T44" i="10"/>
  <c r="F44" i="10" s="1"/>
  <c r="T80" i="10"/>
  <c r="T116" i="10"/>
  <c r="F116" i="10" s="1"/>
  <c r="T152" i="10"/>
  <c r="F152" i="10" s="1"/>
  <c r="F152" i="12" s="1"/>
  <c r="F157" i="11" s="1"/>
  <c r="T188" i="10"/>
  <c r="F188" i="10" s="1"/>
  <c r="T224" i="10"/>
  <c r="T260" i="10"/>
  <c r="G260" i="10" s="1"/>
  <c r="T296" i="10"/>
  <c r="H296" i="10" s="1"/>
  <c r="H296" i="12" s="1"/>
  <c r="H301" i="11" s="1"/>
  <c r="Y301" i="11" s="1"/>
  <c r="T332" i="10"/>
  <c r="H332" i="10" s="1"/>
  <c r="H332" i="12" s="1"/>
  <c r="H337" i="11" s="1"/>
  <c r="Y337" i="11" s="1"/>
  <c r="T368" i="10"/>
  <c r="T404" i="10"/>
  <c r="T440" i="10"/>
  <c r="F440" i="10" s="1"/>
  <c r="T476" i="10"/>
  <c r="T512" i="10"/>
  <c r="T537" i="10"/>
  <c r="G537" i="10" s="1"/>
  <c r="T549" i="10"/>
  <c r="F549" i="10" s="1"/>
  <c r="T561" i="10"/>
  <c r="T573" i="10"/>
  <c r="T585" i="10"/>
  <c r="T597" i="10"/>
  <c r="H597" i="10" s="1"/>
  <c r="H597" i="12" s="1"/>
  <c r="H602" i="11" s="1"/>
  <c r="Y602" i="11" s="1"/>
  <c r="T609" i="10"/>
  <c r="T621" i="10"/>
  <c r="H621" i="10" s="1"/>
  <c r="T633" i="10"/>
  <c r="T645" i="10"/>
  <c r="G645" i="10" s="1"/>
  <c r="T657" i="10"/>
  <c r="T669" i="10"/>
  <c r="T681" i="10"/>
  <c r="H681" i="10" s="1"/>
  <c r="T693" i="10"/>
  <c r="F693" i="10" s="1"/>
  <c r="T705" i="10"/>
  <c r="H705" i="10" s="1"/>
  <c r="T717" i="10"/>
  <c r="T729" i="10"/>
  <c r="H729" i="10" s="1"/>
  <c r="T741" i="10"/>
  <c r="T753" i="10"/>
  <c r="H753" i="10" s="1"/>
  <c r="T765" i="10"/>
  <c r="T777" i="10"/>
  <c r="T789" i="10"/>
  <c r="T801" i="10"/>
  <c r="T813" i="10"/>
  <c r="T825" i="10"/>
  <c r="G825" i="10" s="1"/>
  <c r="T837" i="10"/>
  <c r="G837" i="10" s="1"/>
  <c r="T849" i="10"/>
  <c r="T861" i="10"/>
  <c r="T873" i="10"/>
  <c r="T885" i="10"/>
  <c r="F885" i="10" s="1"/>
  <c r="T897" i="10"/>
  <c r="T909" i="10"/>
  <c r="F909" i="10" s="1"/>
  <c r="T921" i="10"/>
  <c r="T933" i="10"/>
  <c r="G933" i="10" s="1"/>
  <c r="G933" i="12" s="1"/>
  <c r="G938" i="11" s="1"/>
  <c r="T945" i="10"/>
  <c r="T957" i="10"/>
  <c r="T969" i="10"/>
  <c r="H969" i="10" s="1"/>
  <c r="H969" i="12" s="1"/>
  <c r="H974" i="11" s="1"/>
  <c r="Y974" i="11" s="1"/>
  <c r="T981" i="10"/>
  <c r="T993" i="10"/>
  <c r="G76" i="10"/>
  <c r="H133" i="10"/>
  <c r="H133" i="12" s="1"/>
  <c r="H138" i="11" s="1"/>
  <c r="Y138" i="11" s="1"/>
  <c r="V59" i="10"/>
  <c r="V147" i="10"/>
  <c r="V219" i="10"/>
  <c r="F219" i="10" s="1"/>
  <c r="F219" i="12" s="1"/>
  <c r="F224" i="11" s="1"/>
  <c r="V291" i="10"/>
  <c r="V363" i="10"/>
  <c r="H363" i="10" s="1"/>
  <c r="V435" i="10"/>
  <c r="V507" i="10"/>
  <c r="G507" i="10" s="1"/>
  <c r="V579" i="10"/>
  <c r="V651" i="10"/>
  <c r="V723" i="10"/>
  <c r="V795" i="10"/>
  <c r="V867" i="10"/>
  <c r="V939" i="10"/>
  <c r="T5" i="10"/>
  <c r="T45" i="10"/>
  <c r="F45" i="10" s="1"/>
  <c r="T81" i="10"/>
  <c r="T117" i="10"/>
  <c r="T153" i="10"/>
  <c r="G153" i="10" s="1"/>
  <c r="T189" i="10"/>
  <c r="G189" i="10" s="1"/>
  <c r="G189" i="12" s="1"/>
  <c r="G194" i="11" s="1"/>
  <c r="T225" i="10"/>
  <c r="G225" i="10" s="1"/>
  <c r="G225" i="12" s="1"/>
  <c r="G230" i="11" s="1"/>
  <c r="T261" i="10"/>
  <c r="F261" i="10" s="1"/>
  <c r="T297" i="10"/>
  <c r="T333" i="10"/>
  <c r="G333" i="10" s="1"/>
  <c r="T369" i="10"/>
  <c r="T405" i="10"/>
  <c r="G405" i="10" s="1"/>
  <c r="T441" i="10"/>
  <c r="G441" i="10" s="1"/>
  <c r="T477" i="10"/>
  <c r="T513" i="10"/>
  <c r="H513" i="10" s="1"/>
  <c r="T538" i="10"/>
  <c r="T550" i="10"/>
  <c r="T562" i="10"/>
  <c r="T574" i="10"/>
  <c r="F574" i="10" s="1"/>
  <c r="F574" i="12" s="1"/>
  <c r="F579" i="11" s="1"/>
  <c r="T586" i="10"/>
  <c r="T598" i="10"/>
  <c r="T610" i="10"/>
  <c r="T622" i="10"/>
  <c r="T634" i="10"/>
  <c r="H634" i="10" s="1"/>
  <c r="T646" i="10"/>
  <c r="H646" i="10" s="1"/>
  <c r="H646" i="12" s="1"/>
  <c r="H651" i="11" s="1"/>
  <c r="Y651" i="11" s="1"/>
  <c r="T658" i="10"/>
  <c r="H658" i="10" s="1"/>
  <c r="T670" i="10"/>
  <c r="T682" i="10"/>
  <c r="H682" i="10" s="1"/>
  <c r="H682" i="12" s="1"/>
  <c r="H687" i="11" s="1"/>
  <c r="Y687" i="11" s="1"/>
  <c r="T694" i="10"/>
  <c r="T706" i="10"/>
  <c r="H706" i="10" s="1"/>
  <c r="T718" i="10"/>
  <c r="G718" i="10" s="1"/>
  <c r="T730" i="10"/>
  <c r="F730" i="10" s="1"/>
  <c r="T742" i="10"/>
  <c r="T754" i="10"/>
  <c r="T766" i="10"/>
  <c r="T778" i="10"/>
  <c r="F778" i="10" s="1"/>
  <c r="T790" i="10"/>
  <c r="F790" i="10" s="1"/>
  <c r="T802" i="10"/>
  <c r="F802" i="10" s="1"/>
  <c r="F802" i="12" s="1"/>
  <c r="F807" i="11" s="1"/>
  <c r="T814" i="10"/>
  <c r="T826" i="10"/>
  <c r="T838" i="10"/>
  <c r="T850" i="10"/>
  <c r="T862" i="10"/>
  <c r="H862" i="10" s="1"/>
  <c r="T874" i="10"/>
  <c r="T886" i="10"/>
  <c r="T898" i="10"/>
  <c r="T910" i="10"/>
  <c r="T922" i="10"/>
  <c r="H922" i="10" s="1"/>
  <c r="H922" i="12" s="1"/>
  <c r="H927" i="11" s="1"/>
  <c r="Y927" i="11" s="1"/>
  <c r="T934" i="10"/>
  <c r="T946" i="10"/>
  <c r="H946" i="10" s="1"/>
  <c r="T958" i="10"/>
  <c r="T970" i="10"/>
  <c r="F970" i="10" s="1"/>
  <c r="T982" i="10"/>
  <c r="T994" i="10"/>
  <c r="F994" i="10" s="1"/>
  <c r="F994" i="12" s="1"/>
  <c r="F999" i="11" s="1"/>
  <c r="H76" i="10"/>
  <c r="F136" i="10"/>
  <c r="F157" i="10"/>
  <c r="V69" i="10"/>
  <c r="V166" i="10"/>
  <c r="G166" i="10" s="1"/>
  <c r="V238" i="10"/>
  <c r="V310" i="10"/>
  <c r="H310" i="10" s="1"/>
  <c r="V382" i="10"/>
  <c r="V454" i="10"/>
  <c r="G454" i="10" s="1"/>
  <c r="V526" i="10"/>
  <c r="V598" i="10"/>
  <c r="V670" i="10"/>
  <c r="V742" i="10"/>
  <c r="V814" i="10"/>
  <c r="V886" i="10"/>
  <c r="V958" i="10"/>
  <c r="T17" i="10"/>
  <c r="T53" i="10"/>
  <c r="T89" i="10"/>
  <c r="T125" i="10"/>
  <c r="F125" i="10" s="1"/>
  <c r="T161" i="10"/>
  <c r="G161" i="10" s="1"/>
  <c r="G161" i="12" s="1"/>
  <c r="G166" i="11" s="1"/>
  <c r="T197" i="10"/>
  <c r="F197" i="10" s="1"/>
  <c r="T233" i="10"/>
  <c r="T269" i="10"/>
  <c r="T305" i="10"/>
  <c r="H305" i="10" s="1"/>
  <c r="T341" i="10"/>
  <c r="T377" i="10"/>
  <c r="T413" i="10"/>
  <c r="G413" i="10" s="1"/>
  <c r="T449" i="10"/>
  <c r="G449" i="10" s="1"/>
  <c r="G449" i="12" s="1"/>
  <c r="G454" i="11" s="1"/>
  <c r="T485" i="10"/>
  <c r="T520" i="10"/>
  <c r="F520" i="10" s="1"/>
  <c r="T539" i="10"/>
  <c r="T551" i="10"/>
  <c r="T563" i="10"/>
  <c r="T575" i="10"/>
  <c r="T587" i="10"/>
  <c r="T599" i="10"/>
  <c r="T611" i="10"/>
  <c r="T623" i="10"/>
  <c r="T635" i="10"/>
  <c r="F635" i="10" s="1"/>
  <c r="T647" i="10"/>
  <c r="H647" i="10" s="1"/>
  <c r="T659" i="10"/>
  <c r="F659" i="10" s="1"/>
  <c r="T671" i="10"/>
  <c r="T683" i="10"/>
  <c r="F683" i="10" s="1"/>
  <c r="T695" i="10"/>
  <c r="T707" i="10"/>
  <c r="F707" i="10" s="1"/>
  <c r="T719" i="10"/>
  <c r="T731" i="10"/>
  <c r="T743" i="10"/>
  <c r="T755" i="10"/>
  <c r="T767" i="10"/>
  <c r="T779" i="10"/>
  <c r="G779" i="10" s="1"/>
  <c r="T791" i="10"/>
  <c r="G791" i="10" s="1"/>
  <c r="G791" i="12" s="1"/>
  <c r="G796" i="11" s="1"/>
  <c r="T803" i="10"/>
  <c r="T815" i="10"/>
  <c r="T827" i="10"/>
  <c r="T839" i="10"/>
  <c r="T851" i="10"/>
  <c r="T863" i="10"/>
  <c r="T875" i="10"/>
  <c r="T887" i="10"/>
  <c r="T899" i="10"/>
  <c r="F899" i="10" s="1"/>
  <c r="T911" i="10"/>
  <c r="T923" i="10"/>
  <c r="F923" i="10" s="1"/>
  <c r="F923" i="12" s="1"/>
  <c r="F928" i="11" s="1"/>
  <c r="T935" i="10"/>
  <c r="T947" i="10"/>
  <c r="F947" i="10" s="1"/>
  <c r="F947" i="12" s="1"/>
  <c r="F952" i="11" s="1"/>
  <c r="T959" i="10"/>
  <c r="T971" i="10"/>
  <c r="F971" i="10" s="1"/>
  <c r="T983" i="10"/>
  <c r="F983" i="10" s="1"/>
  <c r="T995" i="10"/>
  <c r="F995" i="10" s="1"/>
  <c r="F98" i="10"/>
  <c r="F121" i="10"/>
  <c r="G136" i="10"/>
  <c r="F144" i="10"/>
  <c r="G157" i="10"/>
  <c r="G157" i="12" s="1"/>
  <c r="G162" i="11" s="1"/>
  <c r="V84" i="10"/>
  <c r="F84" i="10" s="1"/>
  <c r="V167" i="10"/>
  <c r="V239" i="10"/>
  <c r="V311" i="10"/>
  <c r="V383" i="10"/>
  <c r="V455" i="10"/>
  <c r="H455" i="10" s="1"/>
  <c r="V527" i="10"/>
  <c r="H527" i="10" s="1"/>
  <c r="V599" i="10"/>
  <c r="V671" i="10"/>
  <c r="V743" i="10"/>
  <c r="V815" i="10"/>
  <c r="V887" i="10"/>
  <c r="V959" i="10"/>
  <c r="T18" i="10"/>
  <c r="T54" i="10"/>
  <c r="H54" i="10" s="1"/>
  <c r="T90" i="10"/>
  <c r="T126" i="10"/>
  <c r="T162" i="10"/>
  <c r="F162" i="10" s="1"/>
  <c r="F162" i="12" s="1"/>
  <c r="F167" i="11" s="1"/>
  <c r="T198" i="10"/>
  <c r="G198" i="10" s="1"/>
  <c r="T234" i="10"/>
  <c r="T270" i="10"/>
  <c r="T306" i="10"/>
  <c r="T342" i="10"/>
  <c r="G342" i="10" s="1"/>
  <c r="T378" i="10"/>
  <c r="G378" i="10" s="1"/>
  <c r="T414" i="10"/>
  <c r="H414" i="10" s="1"/>
  <c r="T450" i="10"/>
  <c r="H450" i="10" s="1"/>
  <c r="T486" i="10"/>
  <c r="H486" i="10" s="1"/>
  <c r="T521" i="10"/>
  <c r="T540" i="10"/>
  <c r="T552" i="10"/>
  <c r="G552" i="10" s="1"/>
  <c r="T564" i="10"/>
  <c r="F564" i="10" s="1"/>
  <c r="T576" i="10"/>
  <c r="F576" i="10" s="1"/>
  <c r="T588" i="10"/>
  <c r="T600" i="10"/>
  <c r="T612" i="10"/>
  <c r="G612" i="10" s="1"/>
  <c r="T624" i="10"/>
  <c r="F624" i="10" s="1"/>
  <c r="T636" i="10"/>
  <c r="F636" i="10" s="1"/>
  <c r="T648" i="10"/>
  <c r="G648" i="10" s="1"/>
  <c r="T660" i="10"/>
  <c r="G660" i="10" s="1"/>
  <c r="T672" i="10"/>
  <c r="F672" i="10" s="1"/>
  <c r="T684" i="10"/>
  <c r="T696" i="10"/>
  <c r="H696" i="10" s="1"/>
  <c r="H696" i="12" s="1"/>
  <c r="H701" i="11" s="1"/>
  <c r="Y701" i="11" s="1"/>
  <c r="T708" i="10"/>
  <c r="F708" i="10" s="1"/>
  <c r="T720" i="10"/>
  <c r="F720" i="10" s="1"/>
  <c r="T732" i="10"/>
  <c r="T744" i="10"/>
  <c r="T756" i="10"/>
  <c r="G756" i="10" s="1"/>
  <c r="T768" i="10"/>
  <c r="T780" i="10"/>
  <c r="T792" i="10"/>
  <c r="T804" i="10"/>
  <c r="T816" i="10"/>
  <c r="T828" i="10"/>
  <c r="T840" i="10"/>
  <c r="F840" i="10" s="1"/>
  <c r="T852" i="10"/>
  <c r="F852" i="10" s="1"/>
  <c r="T864" i="10"/>
  <c r="T876" i="10"/>
  <c r="T888" i="10"/>
  <c r="T900" i="10"/>
  <c r="G900" i="10" s="1"/>
  <c r="T912" i="10"/>
  <c r="H912" i="10" s="1"/>
  <c r="T924" i="10"/>
  <c r="G924" i="10" s="1"/>
  <c r="T936" i="10"/>
  <c r="G936" i="10" s="1"/>
  <c r="T948" i="10"/>
  <c r="F948" i="10" s="1"/>
  <c r="T960" i="10"/>
  <c r="G960" i="10" s="1"/>
  <c r="G960" i="12" s="1"/>
  <c r="G965" i="11" s="1"/>
  <c r="T972" i="10"/>
  <c r="T984" i="10"/>
  <c r="T996" i="10"/>
  <c r="G996" i="10" s="1"/>
  <c r="G121" i="10"/>
  <c r="H136" i="10"/>
  <c r="G144" i="10"/>
  <c r="H157" i="10"/>
  <c r="V87" i="10"/>
  <c r="V170" i="10"/>
  <c r="G170" i="10" s="1"/>
  <c r="G170" i="12" s="1"/>
  <c r="G175" i="11" s="1"/>
  <c r="V242" i="10"/>
  <c r="F242" i="10" s="1"/>
  <c r="F242" i="12" s="1"/>
  <c r="F247" i="11" s="1"/>
  <c r="V314" i="10"/>
  <c r="V386" i="10"/>
  <c r="F386" i="10" s="1"/>
  <c r="F386" i="12" s="1"/>
  <c r="F391" i="11" s="1"/>
  <c r="V458" i="10"/>
  <c r="V530" i="10"/>
  <c r="G530" i="10" s="1"/>
  <c r="V602" i="10"/>
  <c r="V674" i="10"/>
  <c r="V746" i="10"/>
  <c r="V818" i="10"/>
  <c r="V890" i="10"/>
  <c r="V962" i="10"/>
  <c r="T20" i="10"/>
  <c r="T56" i="10"/>
  <c r="T92" i="10"/>
  <c r="F92" i="10" s="1"/>
  <c r="T128" i="10"/>
  <c r="F128" i="10" s="1"/>
  <c r="T164" i="10"/>
  <c r="T200" i="10"/>
  <c r="T236" i="10"/>
  <c r="G236" i="10" s="1"/>
  <c r="T272" i="10"/>
  <c r="T308" i="10"/>
  <c r="T344" i="10"/>
  <c r="T380" i="10"/>
  <c r="G380" i="10" s="1"/>
  <c r="T416" i="10"/>
  <c r="F416" i="10" s="1"/>
  <c r="T452" i="10"/>
  <c r="F452" i="10" s="1"/>
  <c r="T488" i="10"/>
  <c r="T522" i="10"/>
  <c r="T541" i="10"/>
  <c r="G541" i="10" s="1"/>
  <c r="T553" i="10"/>
  <c r="T565" i="10"/>
  <c r="H565" i="10" s="1"/>
  <c r="H565" i="12" s="1"/>
  <c r="H570" i="11" s="1"/>
  <c r="Y570" i="11" s="1"/>
  <c r="T577" i="10"/>
  <c r="H577" i="10" s="1"/>
  <c r="T589" i="10"/>
  <c r="T601" i="10"/>
  <c r="T613" i="10"/>
  <c r="G613" i="10" s="1"/>
  <c r="T625" i="10"/>
  <c r="T637" i="10"/>
  <c r="T649" i="10"/>
  <c r="T661" i="10"/>
  <c r="T673" i="10"/>
  <c r="G673" i="10" s="1"/>
  <c r="G673" i="12" s="1"/>
  <c r="G678" i="11" s="1"/>
  <c r="T685" i="10"/>
  <c r="G685" i="10" s="1"/>
  <c r="T697" i="10"/>
  <c r="T709" i="10"/>
  <c r="G709" i="10" s="1"/>
  <c r="T721" i="10"/>
  <c r="G721" i="10" s="1"/>
  <c r="G721" i="12" s="1"/>
  <c r="G726" i="11" s="1"/>
  <c r="T733" i="10"/>
  <c r="T745" i="10"/>
  <c r="T757" i="10"/>
  <c r="F757" i="10" s="1"/>
  <c r="T769" i="10"/>
  <c r="T781" i="10"/>
  <c r="T793" i="10"/>
  <c r="H793" i="10" s="1"/>
  <c r="T805" i="10"/>
  <c r="T817" i="10"/>
  <c r="F817" i="10" s="1"/>
  <c r="T829" i="10"/>
  <c r="G829" i="10" s="1"/>
  <c r="T841" i="10"/>
  <c r="T853" i="10"/>
  <c r="F853" i="10" s="1"/>
  <c r="T865" i="10"/>
  <c r="G865" i="10" s="1"/>
  <c r="T877" i="10"/>
  <c r="H877" i="10" s="1"/>
  <c r="T889" i="10"/>
  <c r="T901" i="10"/>
  <c r="G901" i="10" s="1"/>
  <c r="T913" i="10"/>
  <c r="G913" i="10" s="1"/>
  <c r="T925" i="10"/>
  <c r="T937" i="10"/>
  <c r="F937" i="10" s="1"/>
  <c r="F937" i="12" s="1"/>
  <c r="F942" i="11" s="1"/>
  <c r="T949" i="10"/>
  <c r="T961" i="10"/>
  <c r="F961" i="10" s="1"/>
  <c r="F961" i="12" s="1"/>
  <c r="F966" i="11" s="1"/>
  <c r="T973" i="10"/>
  <c r="H973" i="10" s="1"/>
  <c r="H973" i="12" s="1"/>
  <c r="H978" i="11" s="1"/>
  <c r="Y978" i="11" s="1"/>
  <c r="T985" i="10"/>
  <c r="T997" i="10"/>
  <c r="G997" i="10" s="1"/>
  <c r="G997" i="12" s="1"/>
  <c r="G1002" i="11" s="1"/>
  <c r="F108" i="10"/>
  <c r="H121" i="10"/>
  <c r="H144" i="10"/>
  <c r="V118" i="10"/>
  <c r="V191" i="10"/>
  <c r="V263" i="10"/>
  <c r="G263" i="10" s="1"/>
  <c r="V335" i="10"/>
  <c r="V407" i="10"/>
  <c r="G407" i="10" s="1"/>
  <c r="G407" i="12" s="1"/>
  <c r="G412" i="11" s="1"/>
  <c r="V479" i="10"/>
  <c r="V551" i="10"/>
  <c r="V623" i="10"/>
  <c r="V695" i="10"/>
  <c r="V767" i="10"/>
  <c r="V839" i="10"/>
  <c r="V911" i="10"/>
  <c r="V982" i="10"/>
  <c r="T30" i="10"/>
  <c r="T66" i="10"/>
  <c r="G66" i="10" s="1"/>
  <c r="T102" i="10"/>
  <c r="T138" i="10"/>
  <c r="G138" i="10" s="1"/>
  <c r="T174" i="10"/>
  <c r="H174" i="10" s="1"/>
  <c r="T210" i="10"/>
  <c r="F210" i="10" s="1"/>
  <c r="F210" i="12" s="1"/>
  <c r="F215" i="11" s="1"/>
  <c r="T246" i="10"/>
  <c r="T282" i="10"/>
  <c r="G282" i="10" s="1"/>
  <c r="T318" i="10"/>
  <c r="T354" i="10"/>
  <c r="G354" i="10" s="1"/>
  <c r="T390" i="10"/>
  <c r="T426" i="10"/>
  <c r="H426" i="10" s="1"/>
  <c r="T462" i="10"/>
  <c r="H462" i="10" s="1"/>
  <c r="T498" i="10"/>
  <c r="H498" i="10" s="1"/>
  <c r="T531" i="10"/>
  <c r="T544" i="10"/>
  <c r="T556" i="10"/>
  <c r="T568" i="10"/>
  <c r="G568" i="10" s="1"/>
  <c r="T580" i="10"/>
  <c r="T592" i="10"/>
  <c r="G592" i="10" s="1"/>
  <c r="G592" i="12" s="1"/>
  <c r="G597" i="11" s="1"/>
  <c r="T604" i="10"/>
  <c r="F604" i="10" s="1"/>
  <c r="T616" i="10"/>
  <c r="H616" i="10" s="1"/>
  <c r="H616" i="12" s="1"/>
  <c r="H621" i="11" s="1"/>
  <c r="Y621" i="11" s="1"/>
  <c r="T628" i="10"/>
  <c r="H628" i="10" s="1"/>
  <c r="T640" i="10"/>
  <c r="T652" i="10"/>
  <c r="H652" i="10" s="1"/>
  <c r="H652" i="12" s="1"/>
  <c r="H657" i="11" s="1"/>
  <c r="Y657" i="11" s="1"/>
  <c r="T664" i="10"/>
  <c r="G664" i="10" s="1"/>
  <c r="T676" i="10"/>
  <c r="T688" i="10"/>
  <c r="F688" i="10" s="1"/>
  <c r="T700" i="10"/>
  <c r="T712" i="10"/>
  <c r="F712" i="10" s="1"/>
  <c r="T724" i="10"/>
  <c r="T736" i="10"/>
  <c r="F736" i="10" s="1"/>
  <c r="T748" i="10"/>
  <c r="T760" i="10"/>
  <c r="F760" i="10" s="1"/>
  <c r="T772" i="10"/>
  <c r="F772" i="10" s="1"/>
  <c r="T784" i="10"/>
  <c r="T796" i="10"/>
  <c r="H796" i="10" s="1"/>
  <c r="H796" i="12" s="1"/>
  <c r="H801" i="11" s="1"/>
  <c r="Y801" i="11" s="1"/>
  <c r="T808" i="10"/>
  <c r="G808" i="10" s="1"/>
  <c r="T820" i="10"/>
  <c r="T832" i="10"/>
  <c r="T844" i="10"/>
  <c r="T856" i="10"/>
  <c r="H856" i="10" s="1"/>
  <c r="H856" i="12" s="1"/>
  <c r="H861" i="11" s="1"/>
  <c r="Y861" i="11" s="1"/>
  <c r="T868" i="10"/>
  <c r="T880" i="10"/>
  <c r="F880" i="10" s="1"/>
  <c r="T892" i="10"/>
  <c r="T904" i="10"/>
  <c r="F904" i="10" s="1"/>
  <c r="T916" i="10"/>
  <c r="T928" i="10"/>
  <c r="G928" i="10" s="1"/>
  <c r="G928" i="12" s="1"/>
  <c r="G933" i="11" s="1"/>
  <c r="T940" i="10"/>
  <c r="H940" i="10" s="1"/>
  <c r="T952" i="10"/>
  <c r="H952" i="10" s="1"/>
  <c r="T964" i="10"/>
  <c r="T976" i="10"/>
  <c r="T988" i="10"/>
  <c r="T1000" i="10"/>
  <c r="G1000" i="10" s="1"/>
  <c r="G88" i="10"/>
  <c r="F109" i="10"/>
  <c r="G168" i="10"/>
  <c r="V95" i="10"/>
  <c r="F95" i="10" s="1"/>
  <c r="V387" i="10"/>
  <c r="G387" i="10" s="1"/>
  <c r="V675" i="10"/>
  <c r="V963" i="10"/>
  <c r="T129" i="10"/>
  <c r="F129" i="10" s="1"/>
  <c r="T273" i="10"/>
  <c r="T417" i="10"/>
  <c r="T542" i="10"/>
  <c r="F542" i="10" s="1"/>
  <c r="F542" i="12" s="1"/>
  <c r="F547" i="11" s="1"/>
  <c r="T590" i="10"/>
  <c r="H590" i="10" s="1"/>
  <c r="T638" i="10"/>
  <c r="H638" i="10" s="1"/>
  <c r="T686" i="10"/>
  <c r="T734" i="10"/>
  <c r="F734" i="10" s="1"/>
  <c r="F734" i="12" s="1"/>
  <c r="F739" i="11" s="1"/>
  <c r="T782" i="10"/>
  <c r="T830" i="10"/>
  <c r="F830" i="10" s="1"/>
  <c r="F830" i="12" s="1"/>
  <c r="F835" i="11" s="1"/>
  <c r="T878" i="10"/>
  <c r="G878" i="10" s="1"/>
  <c r="T926" i="10"/>
  <c r="H926" i="10" s="1"/>
  <c r="T974" i="10"/>
  <c r="H974" i="10" s="1"/>
  <c r="G108" i="10"/>
  <c r="G220" i="10"/>
  <c r="F241" i="10"/>
  <c r="F280" i="10"/>
  <c r="F288" i="10"/>
  <c r="H301" i="10"/>
  <c r="G376" i="10"/>
  <c r="F397" i="10"/>
  <c r="H409" i="10"/>
  <c r="G424" i="10"/>
  <c r="F445" i="10"/>
  <c r="H505" i="10"/>
  <c r="H553" i="10"/>
  <c r="G574" i="10"/>
  <c r="V117" i="10"/>
  <c r="V406" i="10"/>
  <c r="F406" i="10" s="1"/>
  <c r="V694" i="10"/>
  <c r="V981" i="10"/>
  <c r="T137" i="10"/>
  <c r="H137" i="10" s="1"/>
  <c r="T281" i="10"/>
  <c r="T425" i="10"/>
  <c r="H425" i="10" s="1"/>
  <c r="T543" i="10"/>
  <c r="F543" i="10" s="1"/>
  <c r="T591" i="10"/>
  <c r="F591" i="10" s="1"/>
  <c r="T639" i="10"/>
  <c r="F639" i="10" s="1"/>
  <c r="T687" i="10"/>
  <c r="G687" i="10" s="1"/>
  <c r="T735" i="10"/>
  <c r="T783" i="10"/>
  <c r="T831" i="10"/>
  <c r="T879" i="10"/>
  <c r="G879" i="10" s="1"/>
  <c r="T927" i="10"/>
  <c r="F927" i="10" s="1"/>
  <c r="T975" i="10"/>
  <c r="F975" i="10" s="1"/>
  <c r="F975" i="12" s="1"/>
  <c r="F980" i="11" s="1"/>
  <c r="H108" i="10"/>
  <c r="F168" i="10"/>
  <c r="F168" i="12" s="1"/>
  <c r="F173" i="11" s="1"/>
  <c r="H220" i="10"/>
  <c r="G241" i="10"/>
  <c r="F249" i="10"/>
  <c r="F265" i="10"/>
  <c r="G280" i="10"/>
  <c r="G288" i="10"/>
  <c r="H376" i="10"/>
  <c r="H376" i="12" s="1"/>
  <c r="H381" i="11" s="1"/>
  <c r="Y381" i="11" s="1"/>
  <c r="F384" i="10"/>
  <c r="G397" i="10"/>
  <c r="H424" i="10"/>
  <c r="H424" i="12" s="1"/>
  <c r="H429" i="11" s="1"/>
  <c r="Y429" i="11" s="1"/>
  <c r="F432" i="10"/>
  <c r="G445" i="10"/>
  <c r="F508" i="10"/>
  <c r="F582" i="10"/>
  <c r="V120" i="10"/>
  <c r="F120" i="10" s="1"/>
  <c r="V410" i="10"/>
  <c r="G410" i="10" s="1"/>
  <c r="V698" i="10"/>
  <c r="V984" i="10"/>
  <c r="T140" i="10"/>
  <c r="T284" i="10"/>
  <c r="H284" i="10" s="1"/>
  <c r="T428" i="10"/>
  <c r="F428" i="10" s="1"/>
  <c r="T545" i="10"/>
  <c r="T593" i="10"/>
  <c r="G593" i="10" s="1"/>
  <c r="T641" i="10"/>
  <c r="G641" i="10" s="1"/>
  <c r="G641" i="12" s="1"/>
  <c r="G646" i="11" s="1"/>
  <c r="T689" i="10"/>
  <c r="T737" i="10"/>
  <c r="G737" i="10" s="1"/>
  <c r="G737" i="12" s="1"/>
  <c r="G742" i="11" s="1"/>
  <c r="T785" i="10"/>
  <c r="G785" i="10" s="1"/>
  <c r="T833" i="10"/>
  <c r="T881" i="10"/>
  <c r="H881" i="10" s="1"/>
  <c r="T929" i="10"/>
  <c r="G929" i="10" s="1"/>
  <c r="T977" i="10"/>
  <c r="G109" i="10"/>
  <c r="H168" i="10"/>
  <c r="F221" i="10"/>
  <c r="H241" i="10"/>
  <c r="G249" i="10"/>
  <c r="G265" i="10"/>
  <c r="H280" i="10"/>
  <c r="H280" i="12" s="1"/>
  <c r="H285" i="11" s="1"/>
  <c r="Y285" i="11" s="1"/>
  <c r="H288" i="10"/>
  <c r="H333" i="10"/>
  <c r="G384" i="10"/>
  <c r="H397" i="10"/>
  <c r="G432" i="10"/>
  <c r="G432" i="12" s="1"/>
  <c r="G437" i="11" s="1"/>
  <c r="H445" i="10"/>
  <c r="G508" i="10"/>
  <c r="G582" i="10"/>
  <c r="V171" i="10"/>
  <c r="V459" i="10"/>
  <c r="V747" i="10"/>
  <c r="T21" i="10"/>
  <c r="T165" i="10"/>
  <c r="T309" i="10"/>
  <c r="F309" i="10" s="1"/>
  <c r="T453" i="10"/>
  <c r="T554" i="10"/>
  <c r="T602" i="10"/>
  <c r="T650" i="10"/>
  <c r="T698" i="10"/>
  <c r="T746" i="10"/>
  <c r="T794" i="10"/>
  <c r="F794" i="10" s="1"/>
  <c r="T842" i="10"/>
  <c r="T890" i="10"/>
  <c r="T938" i="10"/>
  <c r="T986" i="10"/>
  <c r="G986" i="10" s="1"/>
  <c r="F177" i="10"/>
  <c r="G221" i="10"/>
  <c r="H249" i="10"/>
  <c r="H265" i="10"/>
  <c r="F312" i="10"/>
  <c r="H384" i="10"/>
  <c r="H432" i="10"/>
  <c r="F468" i="10"/>
  <c r="V190" i="10"/>
  <c r="G190" i="10" s="1"/>
  <c r="V478" i="10"/>
  <c r="G478" i="10" s="1"/>
  <c r="V766" i="10"/>
  <c r="T29" i="10"/>
  <c r="T173" i="10"/>
  <c r="H173" i="10" s="1"/>
  <c r="T317" i="10"/>
  <c r="F317" i="10" s="1"/>
  <c r="T461" i="10"/>
  <c r="T555" i="10"/>
  <c r="F555" i="10" s="1"/>
  <c r="T603" i="10"/>
  <c r="T651" i="10"/>
  <c r="T699" i="10"/>
  <c r="F699" i="10" s="1"/>
  <c r="T747" i="10"/>
  <c r="T795" i="10"/>
  <c r="G795" i="10" s="1"/>
  <c r="T843" i="10"/>
  <c r="T891" i="10"/>
  <c r="T939" i="10"/>
  <c r="T987" i="10"/>
  <c r="F987" i="10" s="1"/>
  <c r="F987" i="12" s="1"/>
  <c r="F992" i="11" s="1"/>
  <c r="F88" i="10"/>
  <c r="F88" i="12" s="1"/>
  <c r="F93" i="11" s="1"/>
  <c r="G145" i="10"/>
  <c r="G177" i="10"/>
  <c r="H221" i="10"/>
  <c r="G312" i="10"/>
  <c r="F364" i="10"/>
  <c r="F385" i="10"/>
  <c r="G398" i="10"/>
  <c r="G516" i="10"/>
  <c r="F529" i="10"/>
  <c r="G564" i="10"/>
  <c r="V194" i="10"/>
  <c r="V482" i="10"/>
  <c r="V770" i="10"/>
  <c r="T32" i="10"/>
  <c r="T176" i="10"/>
  <c r="F176" i="10" s="1"/>
  <c r="T320" i="10"/>
  <c r="T464" i="10"/>
  <c r="G464" i="10" s="1"/>
  <c r="T557" i="10"/>
  <c r="F557" i="10" s="1"/>
  <c r="T605" i="10"/>
  <c r="F605" i="10" s="1"/>
  <c r="T653" i="10"/>
  <c r="F653" i="10" s="1"/>
  <c r="T701" i="10"/>
  <c r="H701" i="10" s="1"/>
  <c r="T749" i="10"/>
  <c r="F749" i="10" s="1"/>
  <c r="T797" i="10"/>
  <c r="G797" i="10" s="1"/>
  <c r="T845" i="10"/>
  <c r="H845" i="10" s="1"/>
  <c r="T893" i="10"/>
  <c r="H893" i="10" s="1"/>
  <c r="T941" i="10"/>
  <c r="G941" i="10" s="1"/>
  <c r="G941" i="12" s="1"/>
  <c r="G946" i="11" s="1"/>
  <c r="T989" i="10"/>
  <c r="F989" i="10" s="1"/>
  <c r="F989" i="12" s="1"/>
  <c r="F994" i="11" s="1"/>
  <c r="H88" i="10"/>
  <c r="H177" i="10"/>
  <c r="G208" i="10"/>
  <c r="H312" i="10"/>
  <c r="H312" i="12" s="1"/>
  <c r="H317" i="11" s="1"/>
  <c r="Y317" i="11" s="1"/>
  <c r="G364" i="10"/>
  <c r="F372" i="10"/>
  <c r="G385" i="10"/>
  <c r="G385" i="12" s="1"/>
  <c r="G390" i="11" s="1"/>
  <c r="F476" i="10"/>
  <c r="H516" i="10"/>
  <c r="G529" i="10"/>
  <c r="V243" i="10"/>
  <c r="G243" i="10" s="1"/>
  <c r="G243" i="12" s="1"/>
  <c r="G248" i="11" s="1"/>
  <c r="V531" i="10"/>
  <c r="V819" i="10"/>
  <c r="T57" i="10"/>
  <c r="H57" i="10" s="1"/>
  <c r="T201" i="10"/>
  <c r="T345" i="10"/>
  <c r="F345" i="10" s="1"/>
  <c r="T489" i="10"/>
  <c r="T566" i="10"/>
  <c r="H566" i="10" s="1"/>
  <c r="T614" i="10"/>
  <c r="H614" i="10" s="1"/>
  <c r="T662" i="10"/>
  <c r="H662" i="10" s="1"/>
  <c r="T710" i="10"/>
  <c r="H710" i="10" s="1"/>
  <c r="H710" i="12" s="1"/>
  <c r="H715" i="11" s="1"/>
  <c r="Y715" i="11" s="1"/>
  <c r="T758" i="10"/>
  <c r="T806" i="10"/>
  <c r="T854" i="10"/>
  <c r="H854" i="10" s="1"/>
  <c r="T902" i="10"/>
  <c r="H902" i="10" s="1"/>
  <c r="H902" i="12" s="1"/>
  <c r="H907" i="11" s="1"/>
  <c r="Y907" i="11" s="1"/>
  <c r="T950" i="10"/>
  <c r="T998" i="10"/>
  <c r="H208" i="10"/>
  <c r="F276" i="10"/>
  <c r="F299" i="10"/>
  <c r="G305" i="10"/>
  <c r="G305" i="12" s="1"/>
  <c r="G310" i="11" s="1"/>
  <c r="F329" i="10"/>
  <c r="F350" i="10"/>
  <c r="F350" i="12" s="1"/>
  <c r="F355" i="11" s="1"/>
  <c r="H364" i="10"/>
  <c r="H364" i="12" s="1"/>
  <c r="H369" i="11" s="1"/>
  <c r="Y369" i="11" s="1"/>
  <c r="G372" i="10"/>
  <c r="H385" i="10"/>
  <c r="F393" i="10"/>
  <c r="F421" i="10"/>
  <c r="G476" i="10"/>
  <c r="H529" i="10"/>
  <c r="V262" i="10"/>
  <c r="F262" i="10" s="1"/>
  <c r="V550" i="10"/>
  <c r="V838" i="10"/>
  <c r="T65" i="10"/>
  <c r="G65" i="10" s="1"/>
  <c r="T209" i="10"/>
  <c r="F209" i="10" s="1"/>
  <c r="T353" i="10"/>
  <c r="G353" i="10" s="1"/>
  <c r="G353" i="12" s="1"/>
  <c r="G358" i="11" s="1"/>
  <c r="T497" i="10"/>
  <c r="F497" i="10" s="1"/>
  <c r="T567" i="10"/>
  <c r="F567" i="10" s="1"/>
  <c r="T615" i="10"/>
  <c r="F615" i="10" s="1"/>
  <c r="T663" i="10"/>
  <c r="T711" i="10"/>
  <c r="F711" i="10" s="1"/>
  <c r="T759" i="10"/>
  <c r="F759" i="10" s="1"/>
  <c r="T807" i="10"/>
  <c r="G807" i="10" s="1"/>
  <c r="G807" i="12" s="1"/>
  <c r="G812" i="11" s="1"/>
  <c r="T855" i="10"/>
  <c r="T903" i="10"/>
  <c r="F903" i="10" s="1"/>
  <c r="T951" i="10"/>
  <c r="T999" i="10"/>
  <c r="F999" i="10" s="1"/>
  <c r="F999" i="12" s="1"/>
  <c r="F1004" i="11" s="1"/>
  <c r="F232" i="10"/>
  <c r="F253" i="10"/>
  <c r="F269" i="10"/>
  <c r="G329" i="10"/>
  <c r="G350" i="10"/>
  <c r="F365" i="10"/>
  <c r="H372" i="10"/>
  <c r="G393" i="10"/>
  <c r="H400" i="10"/>
  <c r="G421" i="10"/>
  <c r="F456" i="10"/>
  <c r="H476" i="10"/>
  <c r="H476" i="12" s="1"/>
  <c r="H481" i="11" s="1"/>
  <c r="Y481" i="11" s="1"/>
  <c r="F484" i="10"/>
  <c r="V266" i="10"/>
  <c r="G266" i="10" s="1"/>
  <c r="V554" i="10"/>
  <c r="V842" i="10"/>
  <c r="T68" i="10"/>
  <c r="F68" i="10" s="1"/>
  <c r="T212" i="10"/>
  <c r="G212" i="10" s="1"/>
  <c r="T356" i="10"/>
  <c r="T500" i="10"/>
  <c r="T569" i="10"/>
  <c r="T617" i="10"/>
  <c r="H617" i="10" s="1"/>
  <c r="T665" i="10"/>
  <c r="T713" i="10"/>
  <c r="H713" i="10" s="1"/>
  <c r="T761" i="10"/>
  <c r="F761" i="10" s="1"/>
  <c r="T809" i="10"/>
  <c r="T857" i="10"/>
  <c r="F857" i="10" s="1"/>
  <c r="T905" i="10"/>
  <c r="G905" i="10" s="1"/>
  <c r="T953" i="10"/>
  <c r="F953" i="10" s="1"/>
  <c r="F953" i="12" s="1"/>
  <c r="F958" i="11" s="1"/>
  <c r="T1001" i="10"/>
  <c r="G1001" i="10" s="1"/>
  <c r="G1001" i="12" s="1"/>
  <c r="G1006" i="11" s="1"/>
  <c r="F96" i="10"/>
  <c r="G232" i="10"/>
  <c r="G253" i="10"/>
  <c r="G253" i="12" s="1"/>
  <c r="G258" i="11" s="1"/>
  <c r="G261" i="10"/>
  <c r="G269" i="10"/>
  <c r="H276" i="10"/>
  <c r="H329" i="10"/>
  <c r="H357" i="10"/>
  <c r="G365" i="10"/>
  <c r="G388" i="10"/>
  <c r="H393" i="10"/>
  <c r="H421" i="10"/>
  <c r="G456" i="10"/>
  <c r="G484" i="10"/>
  <c r="V315" i="10"/>
  <c r="V603" i="10"/>
  <c r="V891" i="10"/>
  <c r="T93" i="10"/>
  <c r="H93" i="10" s="1"/>
  <c r="T237" i="10"/>
  <c r="F237" i="10" s="1"/>
  <c r="T381" i="10"/>
  <c r="T524" i="10"/>
  <c r="F524" i="10" s="1"/>
  <c r="T578" i="10"/>
  <c r="H578" i="10" s="1"/>
  <c r="T626" i="10"/>
  <c r="T674" i="10"/>
  <c r="T722" i="10"/>
  <c r="G722" i="10" s="1"/>
  <c r="T770" i="10"/>
  <c r="T818" i="10"/>
  <c r="T866" i="10"/>
  <c r="T914" i="10"/>
  <c r="T962" i="10"/>
  <c r="H962" i="10" s="1"/>
  <c r="G188" i="10"/>
  <c r="F196" i="10"/>
  <c r="H232" i="10"/>
  <c r="H253" i="10"/>
  <c r="H261" i="10"/>
  <c r="H269" i="10"/>
  <c r="F277" i="10"/>
  <c r="F285" i="10"/>
  <c r="F293" i="10"/>
  <c r="H365" i="10"/>
  <c r="H388" i="10"/>
  <c r="F396" i="10"/>
  <c r="H408" i="10"/>
  <c r="H456" i="10"/>
  <c r="V334" i="10"/>
  <c r="F334" i="10" s="1"/>
  <c r="F334" i="12" s="1"/>
  <c r="F339" i="11" s="1"/>
  <c r="T525" i="10"/>
  <c r="H525" i="10" s="1"/>
  <c r="T819" i="10"/>
  <c r="H819" i="10" s="1"/>
  <c r="G196" i="10"/>
  <c r="G285" i="10"/>
  <c r="F558" i="10"/>
  <c r="H588" i="10"/>
  <c r="H588" i="12" s="1"/>
  <c r="H593" i="11" s="1"/>
  <c r="Y593" i="11" s="1"/>
  <c r="H608" i="10"/>
  <c r="G702" i="10"/>
  <c r="F717" i="10"/>
  <c r="F748" i="10"/>
  <c r="G841" i="10"/>
  <c r="H892" i="10"/>
  <c r="H892" i="12" s="1"/>
  <c r="H897" i="11" s="1"/>
  <c r="Y897" i="11" s="1"/>
  <c r="V338" i="10"/>
  <c r="T532" i="10"/>
  <c r="T821" i="10"/>
  <c r="H196" i="10"/>
  <c r="H285" i="10"/>
  <c r="F376" i="10"/>
  <c r="H508" i="10"/>
  <c r="H508" i="12" s="1"/>
  <c r="H513" i="11" s="1"/>
  <c r="Y513" i="11" s="1"/>
  <c r="G558" i="10"/>
  <c r="F684" i="10"/>
  <c r="G717" i="10"/>
  <c r="G748" i="10"/>
  <c r="H841" i="10"/>
  <c r="F861" i="10"/>
  <c r="F985" i="10"/>
  <c r="F985" i="12" s="1"/>
  <c r="F990" i="11" s="1"/>
  <c r="F990" i="10"/>
  <c r="F990" i="12" s="1"/>
  <c r="F995" i="11" s="1"/>
  <c r="F996" i="10"/>
  <c r="V622" i="10"/>
  <c r="T579" i="10"/>
  <c r="F579" i="10" s="1"/>
  <c r="T867" i="10"/>
  <c r="F130" i="10"/>
  <c r="F130" i="12" s="1"/>
  <c r="F135" i="11" s="1"/>
  <c r="G293" i="10"/>
  <c r="G684" i="10"/>
  <c r="F697" i="10"/>
  <c r="H717" i="10"/>
  <c r="G730" i="10"/>
  <c r="H748" i="10"/>
  <c r="H748" i="12" s="1"/>
  <c r="H753" i="11" s="1"/>
  <c r="Y753" i="11" s="1"/>
  <c r="F774" i="10"/>
  <c r="G861" i="10"/>
  <c r="G985" i="10"/>
  <c r="G985" i="12" s="1"/>
  <c r="G990" i="11" s="1"/>
  <c r="G990" i="10"/>
  <c r="V910" i="10"/>
  <c r="T627" i="10"/>
  <c r="F627" i="10" s="1"/>
  <c r="T915" i="10"/>
  <c r="F915" i="10" s="1"/>
  <c r="F301" i="10"/>
  <c r="H429" i="10"/>
  <c r="H560" i="10"/>
  <c r="F657" i="10"/>
  <c r="G670" i="10"/>
  <c r="H697" i="10"/>
  <c r="F732" i="10"/>
  <c r="F769" i="10"/>
  <c r="F781" i="10"/>
  <c r="F876" i="10"/>
  <c r="G918" i="10"/>
  <c r="G930" i="10"/>
  <c r="F1002" i="10"/>
  <c r="V914" i="10"/>
  <c r="T629" i="10"/>
  <c r="F629" i="10" s="1"/>
  <c r="T917" i="10"/>
  <c r="G301" i="10"/>
  <c r="F573" i="10"/>
  <c r="H604" i="10"/>
  <c r="F630" i="10"/>
  <c r="G657" i="10"/>
  <c r="G657" i="12" s="1"/>
  <c r="G662" i="11" s="1"/>
  <c r="F726" i="10"/>
  <c r="G732" i="10"/>
  <c r="G769" i="10"/>
  <c r="G781" i="10"/>
  <c r="F864" i="10"/>
  <c r="G876" i="10"/>
  <c r="F882" i="10"/>
  <c r="F882" i="12" s="1"/>
  <c r="F887" i="11" s="1"/>
  <c r="F896" i="10"/>
  <c r="H913" i="10"/>
  <c r="T104" i="10"/>
  <c r="G104" i="10" s="1"/>
  <c r="T677" i="10"/>
  <c r="T965" i="10"/>
  <c r="F220" i="10"/>
  <c r="G264" i="10"/>
  <c r="H396" i="10"/>
  <c r="F553" i="10"/>
  <c r="H573" i="10"/>
  <c r="F638" i="10"/>
  <c r="F638" i="12" s="1"/>
  <c r="F643" i="11" s="1"/>
  <c r="H720" i="10"/>
  <c r="H727" i="10"/>
  <c r="G739" i="10"/>
  <c r="F752" i="10"/>
  <c r="F801" i="10"/>
  <c r="G813" i="10"/>
  <c r="H864" i="10"/>
  <c r="G870" i="10"/>
  <c r="H896" i="10"/>
  <c r="F972" i="10"/>
  <c r="T245" i="10"/>
  <c r="T723" i="10"/>
  <c r="F270" i="10"/>
  <c r="F270" i="12" s="1"/>
  <c r="F275" i="11" s="1"/>
  <c r="G553" i="10"/>
  <c r="G585" i="10"/>
  <c r="F606" i="10"/>
  <c r="F625" i="10"/>
  <c r="G638" i="10"/>
  <c r="G752" i="10"/>
  <c r="G801" i="10"/>
  <c r="H813" i="10"/>
  <c r="G845" i="10"/>
  <c r="G858" i="10"/>
  <c r="T248" i="10"/>
  <c r="H248" i="10" s="1"/>
  <c r="T725" i="10"/>
  <c r="F725" i="10" s="1"/>
  <c r="H484" i="10"/>
  <c r="H576" i="10"/>
  <c r="G625" i="10"/>
  <c r="H752" i="10"/>
  <c r="G772" i="10"/>
  <c r="H801" i="10"/>
  <c r="H858" i="10"/>
  <c r="H858" i="12" s="1"/>
  <c r="H863" i="11" s="1"/>
  <c r="Y863" i="11" s="1"/>
  <c r="T101" i="10"/>
  <c r="H657" i="10"/>
  <c r="G720" i="10"/>
  <c r="G720" i="12" s="1"/>
  <c r="G725" i="11" s="1"/>
  <c r="F738" i="10"/>
  <c r="F738" i="12" s="1"/>
  <c r="F743" i="11" s="1"/>
  <c r="F813" i="10"/>
  <c r="F870" i="10"/>
  <c r="F945" i="10"/>
  <c r="H730" i="10"/>
  <c r="H1002" i="10"/>
  <c r="H1002" i="12" s="1"/>
  <c r="H1007" i="11" s="1"/>
  <c r="Y1007" i="11" s="1"/>
  <c r="F424" i="10"/>
  <c r="T389" i="10"/>
  <c r="G324" i="10"/>
  <c r="F588" i="10"/>
  <c r="F872" i="10"/>
  <c r="G945" i="10"/>
  <c r="G945" i="12" s="1"/>
  <c r="G950" i="11" s="1"/>
  <c r="H996" i="10"/>
  <c r="H625" i="10"/>
  <c r="F709" i="10"/>
  <c r="G989" i="10"/>
  <c r="G989" i="12" s="1"/>
  <c r="G994" i="11" s="1"/>
  <c r="T869" i="10"/>
  <c r="G869" i="10" s="1"/>
  <c r="H861" i="10"/>
  <c r="V626" i="10"/>
  <c r="T392" i="10"/>
  <c r="F392" i="10" s="1"/>
  <c r="G588" i="10"/>
  <c r="F702" i="10"/>
  <c r="G760" i="10"/>
  <c r="F834" i="10"/>
  <c r="F834" i="12" s="1"/>
  <c r="F839" i="11" s="1"/>
  <c r="H945" i="10"/>
  <c r="F978" i="10"/>
  <c r="F978" i="12" s="1"/>
  <c r="F983" i="11" s="1"/>
  <c r="F916" i="10"/>
  <c r="H972" i="10"/>
  <c r="H293" i="10"/>
  <c r="H293" i="12" s="1"/>
  <c r="H298" i="11" s="1"/>
  <c r="Y298" i="11" s="1"/>
  <c r="G774" i="10"/>
  <c r="T581" i="10"/>
  <c r="H581" i="10" s="1"/>
  <c r="F340" i="10"/>
  <c r="H684" i="10"/>
  <c r="H684" i="12" s="1"/>
  <c r="H689" i="11" s="1"/>
  <c r="Y689" i="11" s="1"/>
  <c r="F898" i="10"/>
  <c r="F898" i="12" s="1"/>
  <c r="F903" i="11" s="1"/>
  <c r="G978" i="10"/>
  <c r="T771" i="10"/>
  <c r="F771" i="10" s="1"/>
  <c r="H876" i="10"/>
  <c r="H876" i="12" s="1"/>
  <c r="H881" i="11" s="1"/>
  <c r="Y881" i="11" s="1"/>
  <c r="T675" i="10"/>
  <c r="H217" i="10"/>
  <c r="H564" i="10"/>
  <c r="G726" i="10"/>
  <c r="F913" i="10"/>
  <c r="G688" i="10"/>
  <c r="G697" i="10"/>
  <c r="H985" i="10"/>
  <c r="H985" i="12" s="1"/>
  <c r="H990" i="11" s="1"/>
  <c r="Y990" i="11" s="1"/>
  <c r="T773" i="10"/>
  <c r="G566" i="10"/>
  <c r="F841" i="10"/>
  <c r="G972" i="10"/>
  <c r="H990" i="10"/>
  <c r="T963" i="10"/>
  <c r="F264" i="10"/>
  <c r="G396" i="10"/>
  <c r="G573" i="10"/>
  <c r="G630" i="10"/>
  <c r="H732" i="10"/>
  <c r="H732" i="12" s="1"/>
  <c r="H737" i="11" s="1"/>
  <c r="Y737" i="11" s="1"/>
  <c r="H769" i="10"/>
  <c r="G864" i="10"/>
  <c r="G864" i="12" s="1"/>
  <c r="G869" i="11" s="1"/>
  <c r="F892" i="10"/>
  <c r="G916" i="10"/>
  <c r="G1002" i="10"/>
  <c r="F505" i="10"/>
  <c r="G608" i="10"/>
  <c r="F918" i="10"/>
  <c r="G896" i="10"/>
  <c r="G277" i="10"/>
  <c r="F409" i="10"/>
  <c r="F608" i="10"/>
  <c r="F753" i="10"/>
  <c r="H772" i="10"/>
  <c r="H846" i="10"/>
  <c r="G892" i="10"/>
  <c r="H916" i="10"/>
  <c r="H277" i="10"/>
  <c r="G409" i="10"/>
  <c r="G881" i="10"/>
  <c r="G906" i="10"/>
  <c r="H687" i="10"/>
  <c r="F846" i="10"/>
  <c r="F846" i="12" s="1"/>
  <c r="F851" i="11" s="1"/>
  <c r="F871" i="10"/>
  <c r="H243" i="10"/>
  <c r="H243" i="12" s="1"/>
  <c r="H248" i="11" s="1"/>
  <c r="Y248" i="11" s="1"/>
  <c r="G179" i="10"/>
  <c r="G179" i="12" s="1"/>
  <c r="G184" i="11" s="1"/>
  <c r="H99" i="10"/>
  <c r="G63" i="10"/>
  <c r="H318" i="10"/>
  <c r="H242" i="10"/>
  <c r="G610" i="10"/>
  <c r="G418" i="10"/>
  <c r="F87" i="10"/>
  <c r="F610" i="10"/>
  <c r="F610" i="12" s="1"/>
  <c r="F615" i="11" s="1"/>
  <c r="F418" i="10"/>
  <c r="F418" i="12" s="1"/>
  <c r="F423" i="11" s="1"/>
  <c r="G46" i="10"/>
  <c r="H138" i="10"/>
  <c r="F875" i="10"/>
  <c r="G846" i="10"/>
  <c r="G750" i="10"/>
  <c r="G871" i="10"/>
  <c r="G871" i="12" s="1"/>
  <c r="G876" i="11" s="1"/>
  <c r="G927" i="10"/>
  <c r="G367" i="10"/>
  <c r="H323" i="10"/>
  <c r="H295" i="10"/>
  <c r="F195" i="10"/>
  <c r="F195" i="12" s="1"/>
  <c r="F200" i="11" s="1"/>
  <c r="G119" i="10"/>
  <c r="F99" i="10"/>
  <c r="F99" i="12" s="1"/>
  <c r="F104" i="11" s="1"/>
  <c r="G218" i="10"/>
  <c r="G247" i="10"/>
  <c r="F51" i="10"/>
  <c r="F51" i="12" s="1"/>
  <c r="F56" i="11" s="1"/>
  <c r="H46" i="10"/>
  <c r="H130" i="10"/>
  <c r="H715" i="10"/>
  <c r="H619" i="10"/>
  <c r="G711" i="10"/>
  <c r="G711" i="12" s="1"/>
  <c r="G716" i="11" s="1"/>
  <c r="G875" i="10"/>
  <c r="G882" i="10"/>
  <c r="G834" i="10"/>
  <c r="G738" i="10"/>
  <c r="F859" i="10"/>
  <c r="F863" i="10"/>
  <c r="G911" i="10"/>
  <c r="F323" i="10"/>
  <c r="F295" i="10"/>
  <c r="H135" i="10"/>
  <c r="H115" i="10"/>
  <c r="H115" i="12" s="1"/>
  <c r="H120" i="11" s="1"/>
  <c r="Y120" i="11" s="1"/>
  <c r="G99" i="10"/>
  <c r="G99" i="12" s="1"/>
  <c r="G104" i="11" s="1"/>
  <c r="G79" i="10"/>
  <c r="H334" i="10"/>
  <c r="H218" i="10"/>
  <c r="H351" i="10"/>
  <c r="G126" i="10"/>
  <c r="G62" i="10"/>
  <c r="F46" i="10"/>
  <c r="H707" i="10"/>
  <c r="H419" i="10"/>
  <c r="F763" i="10"/>
  <c r="H711" i="10"/>
  <c r="H875" i="10"/>
  <c r="H882" i="10"/>
  <c r="H834" i="10"/>
  <c r="H738" i="10"/>
  <c r="G859" i="10"/>
  <c r="G883" i="10"/>
  <c r="H863" i="10"/>
  <c r="H907" i="10"/>
  <c r="G323" i="10"/>
  <c r="H291" i="10"/>
  <c r="G135" i="10"/>
  <c r="F115" i="10"/>
  <c r="F115" i="12" s="1"/>
  <c r="F120" i="11" s="1"/>
  <c r="H95" i="10"/>
  <c r="H95" i="12" s="1"/>
  <c r="H100" i="11" s="1"/>
  <c r="Y100" i="11" s="1"/>
  <c r="H75" i="10"/>
  <c r="G254" i="10"/>
  <c r="F218" i="10"/>
  <c r="F198" i="10"/>
  <c r="G706" i="10"/>
  <c r="F346" i="10"/>
  <c r="F706" i="10"/>
  <c r="F706" i="12" s="1"/>
  <c r="F711" i="11" s="1"/>
  <c r="F126" i="10"/>
  <c r="F126" i="12" s="1"/>
  <c r="F131" i="11" s="1"/>
  <c r="H62" i="10"/>
  <c r="H507" i="10"/>
  <c r="G763" i="10"/>
  <c r="G995" i="10"/>
  <c r="G995" i="12" s="1"/>
  <c r="G1000" i="11" s="1"/>
  <c r="H859" i="10"/>
  <c r="H899" i="10"/>
  <c r="F351" i="10"/>
  <c r="H151" i="10"/>
  <c r="H131" i="10"/>
  <c r="G115" i="10"/>
  <c r="G115" i="12" s="1"/>
  <c r="G120" i="11" s="1"/>
  <c r="G95" i="10"/>
  <c r="F75" i="10"/>
  <c r="H354" i="10"/>
  <c r="H254" i="10"/>
  <c r="H198" i="10"/>
  <c r="G698" i="10"/>
  <c r="G642" i="10"/>
  <c r="G594" i="10"/>
  <c r="G546" i="10"/>
  <c r="F594" i="10"/>
  <c r="F594" i="12" s="1"/>
  <c r="F599" i="11" s="1"/>
  <c r="F546" i="10"/>
  <c r="F546" i="12" s="1"/>
  <c r="F551" i="11" s="1"/>
  <c r="F318" i="10"/>
  <c r="H126" i="10"/>
  <c r="F62" i="10"/>
  <c r="F62" i="12" s="1"/>
  <c r="F67" i="11" s="1"/>
  <c r="H106" i="10"/>
  <c r="H595" i="10"/>
  <c r="H403" i="10"/>
  <c r="H763" i="10"/>
  <c r="G782" i="10"/>
  <c r="G351" i="10"/>
  <c r="H259" i="10"/>
  <c r="H231" i="10"/>
  <c r="G151" i="10"/>
  <c r="F131" i="10"/>
  <c r="F131" i="12" s="1"/>
  <c r="F136" i="11" s="1"/>
  <c r="H111" i="10"/>
  <c r="G75" i="10"/>
  <c r="G290" i="10"/>
  <c r="G270" i="10"/>
  <c r="G690" i="10"/>
  <c r="H399" i="10"/>
  <c r="F690" i="10"/>
  <c r="F690" i="12" s="1"/>
  <c r="F695" i="11" s="1"/>
  <c r="G399" i="10"/>
  <c r="G118" i="10"/>
  <c r="G86" i="10"/>
  <c r="H98" i="10"/>
  <c r="H587" i="10"/>
  <c r="H395" i="10"/>
  <c r="G731" i="10"/>
  <c r="F259" i="10"/>
  <c r="F231" i="10"/>
  <c r="G131" i="10"/>
  <c r="G111" i="10"/>
  <c r="H374" i="10"/>
  <c r="H290" i="10"/>
  <c r="H270" i="10"/>
  <c r="H250" i="10"/>
  <c r="G490" i="10"/>
  <c r="G442" i="10"/>
  <c r="G394" i="10"/>
  <c r="F442" i="10"/>
  <c r="F394" i="10"/>
  <c r="F290" i="10"/>
  <c r="F290" i="12" s="1"/>
  <c r="F295" i="11" s="1"/>
  <c r="F118" i="10"/>
  <c r="F86" i="10"/>
  <c r="H579" i="10"/>
  <c r="H483" i="10"/>
  <c r="H927" i="10"/>
  <c r="G259" i="10"/>
  <c r="H127" i="10"/>
  <c r="H127" i="12" s="1"/>
  <c r="H132" i="11" s="1"/>
  <c r="Y132" i="11" s="1"/>
  <c r="H51" i="10"/>
  <c r="H51" i="12" s="1"/>
  <c r="H56" i="11" s="1"/>
  <c r="Y56" i="11" s="1"/>
  <c r="F374" i="10"/>
  <c r="G346" i="10"/>
  <c r="H583" i="10"/>
  <c r="H535" i="10"/>
  <c r="H439" i="10"/>
  <c r="H391" i="10"/>
  <c r="G583" i="10"/>
  <c r="G583" i="12" s="1"/>
  <c r="G588" i="11" s="1"/>
  <c r="G535" i="10"/>
  <c r="G535" i="12" s="1"/>
  <c r="G540" i="11" s="1"/>
  <c r="G439" i="10"/>
  <c r="G439" i="12" s="1"/>
  <c r="G444" i="11" s="1"/>
  <c r="G391" i="10"/>
  <c r="H118" i="10"/>
  <c r="H86" i="10"/>
  <c r="H571" i="10"/>
  <c r="F727" i="10"/>
  <c r="H883" i="10"/>
  <c r="H279" i="10"/>
  <c r="H255" i="10"/>
  <c r="G127" i="10"/>
  <c r="H87" i="10"/>
  <c r="G51" i="10"/>
  <c r="G51" i="12" s="1"/>
  <c r="G56" i="11" s="1"/>
  <c r="G374" i="10"/>
  <c r="G434" i="10"/>
  <c r="G386" i="10"/>
  <c r="F151" i="10"/>
  <c r="F530" i="10"/>
  <c r="F530" i="12" s="1"/>
  <c r="F535" i="11" s="1"/>
  <c r="F434" i="10"/>
  <c r="F434" i="12" s="1"/>
  <c r="F439" i="11" s="1"/>
  <c r="G142" i="10"/>
  <c r="H467" i="10"/>
  <c r="F831" i="10"/>
  <c r="H751" i="10"/>
  <c r="G727" i="10"/>
  <c r="H714" i="10"/>
  <c r="H714" i="12" s="1"/>
  <c r="H719" i="11" s="1"/>
  <c r="Y719" i="11" s="1"/>
  <c r="H739" i="10"/>
  <c r="F279" i="10"/>
  <c r="G255" i="10"/>
  <c r="G87" i="10"/>
  <c r="H370" i="10"/>
  <c r="F266" i="10"/>
  <c r="H575" i="10"/>
  <c r="H383" i="10"/>
  <c r="G283" i="10"/>
  <c r="F135" i="10"/>
  <c r="G575" i="10"/>
  <c r="G527" i="10"/>
  <c r="G383" i="10"/>
  <c r="F142" i="10"/>
  <c r="F142" i="12" s="1"/>
  <c r="F147" i="11" s="1"/>
  <c r="H831" i="10"/>
  <c r="G898" i="10"/>
  <c r="G850" i="10"/>
  <c r="F714" i="10"/>
  <c r="F879" i="10"/>
  <c r="H247" i="10"/>
  <c r="H179" i="10"/>
  <c r="H179" i="12" s="1"/>
  <c r="H184" i="11" s="1"/>
  <c r="Y184" i="11" s="1"/>
  <c r="H103" i="10"/>
  <c r="H282" i="10"/>
  <c r="G618" i="10"/>
  <c r="G570" i="10"/>
  <c r="G279" i="10"/>
  <c r="G279" i="12" s="1"/>
  <c r="G284" i="11" s="1"/>
  <c r="F618" i="10"/>
  <c r="F570" i="10"/>
  <c r="F254" i="10"/>
  <c r="F254" i="12" s="1"/>
  <c r="F259" i="11" s="1"/>
  <c r="H142" i="10"/>
  <c r="H154" i="10"/>
  <c r="H898" i="10"/>
  <c r="G714" i="10"/>
  <c r="H879" i="10"/>
  <c r="H971" i="10"/>
  <c r="F247" i="10"/>
  <c r="F179" i="10"/>
  <c r="F179" i="12" s="1"/>
  <c r="F184" i="11" s="1"/>
  <c r="G103" i="10"/>
  <c r="H63" i="10"/>
  <c r="H63" i="12" s="1"/>
  <c r="H68" i="11" s="1"/>
  <c r="Y68" i="11" s="1"/>
  <c r="G318" i="10"/>
  <c r="G242" i="10"/>
  <c r="H519" i="10"/>
  <c r="H423" i="10"/>
  <c r="F255" i="10"/>
  <c r="F103" i="10"/>
  <c r="G567" i="10"/>
  <c r="G567" i="12" s="1"/>
  <c r="G572" i="11" s="1"/>
  <c r="G519" i="10"/>
  <c r="G519" i="12" s="1"/>
  <c r="G524" i="11" s="1"/>
  <c r="G423" i="10"/>
  <c r="G423" i="12" s="1"/>
  <c r="G428" i="11" s="1"/>
  <c r="U733" i="10"/>
  <c r="U996" i="10"/>
  <c r="U989" i="10"/>
  <c r="Q989" i="10" s="1"/>
  <c r="Q989" i="12" s="1"/>
  <c r="Q994" i="11" s="1"/>
  <c r="AB994" i="11" s="1"/>
  <c r="U982" i="10"/>
  <c r="U980" i="10"/>
  <c r="U966" i="10"/>
  <c r="U873" i="10"/>
  <c r="U973" i="10"/>
  <c r="U964" i="10"/>
  <c r="U1000" i="10"/>
  <c r="O1000" i="10" s="1"/>
  <c r="O1000" i="12" s="1"/>
  <c r="O1005" i="11" s="1"/>
  <c r="U993" i="10"/>
  <c r="O993" i="10" s="1"/>
  <c r="O993" i="12" s="1"/>
  <c r="O998" i="11" s="1"/>
  <c r="U986" i="10"/>
  <c r="O986" i="10" s="1"/>
  <c r="O986" i="12" s="1"/>
  <c r="O991" i="11" s="1"/>
  <c r="U968" i="10"/>
  <c r="O968" i="10" s="1"/>
  <c r="O968" i="12" s="1"/>
  <c r="O973" i="11" s="1"/>
  <c r="U961" i="10"/>
  <c r="O961" i="10" s="1"/>
  <c r="O961" i="12" s="1"/>
  <c r="O966" i="11" s="1"/>
  <c r="U954" i="10"/>
  <c r="U905" i="10"/>
  <c r="U797" i="10"/>
  <c r="U957" i="10"/>
  <c r="U950" i="10"/>
  <c r="Q950" i="10" s="1"/>
  <c r="Q950" i="12" s="1"/>
  <c r="Q955" i="11" s="1"/>
  <c r="AB955" i="11" s="1"/>
  <c r="U1002" i="10"/>
  <c r="Q1002" i="10" s="1"/>
  <c r="Q1002" i="12" s="1"/>
  <c r="Q1007" i="11" s="1"/>
  <c r="AB1007" i="11" s="1"/>
  <c r="U984" i="10"/>
  <c r="U977" i="10"/>
  <c r="U970" i="10"/>
  <c r="Q970" i="10" s="1"/>
  <c r="Q970" i="12" s="1"/>
  <c r="Q975" i="11" s="1"/>
  <c r="AB975" i="11" s="1"/>
  <c r="U952" i="10"/>
  <c r="O952" i="10" s="1"/>
  <c r="O952" i="12" s="1"/>
  <c r="O957" i="11" s="1"/>
  <c r="U24" i="10"/>
  <c r="U633" i="10"/>
  <c r="U649" i="10"/>
  <c r="U665" i="10"/>
  <c r="U681" i="10"/>
  <c r="U697" i="10"/>
  <c r="U713" i="10"/>
  <c r="U729" i="10"/>
  <c r="U745" i="10"/>
  <c r="U761" i="10"/>
  <c r="U777" i="10"/>
  <c r="U793" i="10"/>
  <c r="U809" i="10"/>
  <c r="U825" i="10"/>
  <c r="U841" i="10"/>
  <c r="U850" i="10"/>
  <c r="U858" i="10"/>
  <c r="P858" i="10" s="1"/>
  <c r="P858" i="12" s="1"/>
  <c r="P863" i="11" s="1"/>
  <c r="U866" i="10"/>
  <c r="U874" i="10"/>
  <c r="U882" i="10"/>
  <c r="O882" i="10" s="1"/>
  <c r="O882" i="12" s="1"/>
  <c r="O887" i="11" s="1"/>
  <c r="U890" i="10"/>
  <c r="P890" i="10" s="1"/>
  <c r="P890" i="12" s="1"/>
  <c r="P895" i="11" s="1"/>
  <c r="U898" i="10"/>
  <c r="O898" i="10" s="1"/>
  <c r="O898" i="12" s="1"/>
  <c r="O903" i="11" s="1"/>
  <c r="U906" i="10"/>
  <c r="Q906" i="10" s="1"/>
  <c r="Q906" i="12" s="1"/>
  <c r="Q911" i="11" s="1"/>
  <c r="AB911" i="11" s="1"/>
  <c r="U914" i="10"/>
  <c r="U922" i="10"/>
  <c r="Q922" i="10" s="1"/>
  <c r="Q922" i="12" s="1"/>
  <c r="Q927" i="11" s="1"/>
  <c r="U930" i="10"/>
  <c r="O930" i="10" s="1"/>
  <c r="O930" i="12" s="1"/>
  <c r="O935" i="11" s="1"/>
  <c r="U932" i="10"/>
  <c r="U934" i="10"/>
  <c r="U941" i="10"/>
  <c r="O941" i="10" s="1"/>
  <c r="O941" i="12" s="1"/>
  <c r="O946" i="11" s="1"/>
  <c r="U629" i="10"/>
  <c r="U645" i="10"/>
  <c r="U661" i="10"/>
  <c r="U677" i="10"/>
  <c r="U693" i="10"/>
  <c r="U709" i="10"/>
  <c r="U725" i="10"/>
  <c r="U741" i="10"/>
  <c r="U757" i="10"/>
  <c r="U773" i="10"/>
  <c r="U789" i="10"/>
  <c r="U805" i="10"/>
  <c r="U821" i="10"/>
  <c r="U837" i="10"/>
  <c r="U845" i="10"/>
  <c r="U853" i="10"/>
  <c r="U861" i="10"/>
  <c r="U869" i="10"/>
  <c r="U877" i="10"/>
  <c r="U885" i="10"/>
  <c r="U893" i="10"/>
  <c r="U901" i="10"/>
  <c r="U909" i="10"/>
  <c r="U917" i="10"/>
  <c r="U925" i="10"/>
  <c r="U936" i="10"/>
  <c r="O936" i="10" s="1"/>
  <c r="O936" i="12" s="1"/>
  <c r="O941" i="11" s="1"/>
  <c r="U938" i="10"/>
  <c r="U945" i="10"/>
  <c r="U625" i="10"/>
  <c r="U641" i="10"/>
  <c r="U657" i="10"/>
  <c r="U673" i="10"/>
  <c r="U689" i="10"/>
  <c r="U705" i="10"/>
  <c r="U721" i="10"/>
  <c r="U737" i="10"/>
  <c r="U753" i="10"/>
  <c r="U769" i="10"/>
  <c r="O769" i="10" s="1"/>
  <c r="O769" i="12" s="1"/>
  <c r="O774" i="11" s="1"/>
  <c r="U785" i="10"/>
  <c r="O785" i="10" s="1"/>
  <c r="O785" i="12" s="1"/>
  <c r="O790" i="11" s="1"/>
  <c r="U801" i="10"/>
  <c r="U817" i="10"/>
  <c r="U833" i="10"/>
  <c r="U846" i="10"/>
  <c r="O846" i="10" s="1"/>
  <c r="O846" i="12" s="1"/>
  <c r="O851" i="11" s="1"/>
  <c r="U854" i="10"/>
  <c r="Q854" i="10" s="1"/>
  <c r="Q854" i="12" s="1"/>
  <c r="Q859" i="11" s="1"/>
  <c r="AB859" i="11" s="1"/>
  <c r="U862" i="10"/>
  <c r="O862" i="10" s="1"/>
  <c r="O862" i="12" s="1"/>
  <c r="O867" i="11" s="1"/>
  <c r="U870" i="10"/>
  <c r="Q870" i="10" s="1"/>
  <c r="Q870" i="12" s="1"/>
  <c r="Q875" i="11" s="1"/>
  <c r="AB875" i="11" s="1"/>
  <c r="U878" i="10"/>
  <c r="U886" i="10"/>
  <c r="U894" i="10"/>
  <c r="U902" i="10"/>
  <c r="Q902" i="10" s="1"/>
  <c r="Q902" i="12" s="1"/>
  <c r="Q907" i="11" s="1"/>
  <c r="AB907" i="11" s="1"/>
  <c r="U910" i="10"/>
  <c r="U918" i="10"/>
  <c r="U926" i="10"/>
  <c r="Q926" i="10" s="1"/>
  <c r="Q926" i="12" s="1"/>
  <c r="Q931" i="11" s="1"/>
  <c r="U933" i="10"/>
  <c r="P933" i="10" s="1"/>
  <c r="P933" i="12" s="1"/>
  <c r="P938" i="11" s="1"/>
  <c r="U940" i="10"/>
  <c r="U942" i="10"/>
  <c r="U1001" i="10"/>
  <c r="Q1001" i="10" s="1"/>
  <c r="Q1001" i="12" s="1"/>
  <c r="Q1006" i="11" s="1"/>
  <c r="AB1006" i="11" s="1"/>
  <c r="U994" i="10"/>
  <c r="P994" i="10" s="1"/>
  <c r="P994" i="12" s="1"/>
  <c r="P999" i="11" s="1"/>
  <c r="U992" i="10"/>
  <c r="U985" i="10"/>
  <c r="U978" i="10"/>
  <c r="P978" i="10" s="1"/>
  <c r="P978" i="12" s="1"/>
  <c r="P983" i="11" s="1"/>
  <c r="U976" i="10"/>
  <c r="U969" i="10"/>
  <c r="P969" i="10" s="1"/>
  <c r="P969" i="12" s="1"/>
  <c r="P974" i="11" s="1"/>
  <c r="U962" i="10"/>
  <c r="P962" i="10" s="1"/>
  <c r="P962" i="12" s="1"/>
  <c r="P967" i="11" s="1"/>
  <c r="U960" i="10"/>
  <c r="U953" i="10"/>
  <c r="U913" i="10"/>
  <c r="U881" i="10"/>
  <c r="O881" i="10" s="1"/>
  <c r="O881" i="12" s="1"/>
  <c r="O886" i="11" s="1"/>
  <c r="U849" i="10"/>
  <c r="U813" i="10"/>
  <c r="U749" i="10"/>
  <c r="U685" i="10"/>
  <c r="U621" i="10"/>
  <c r="K6" i="12"/>
  <c r="K3" i="12"/>
  <c r="U997" i="10"/>
  <c r="U990" i="10"/>
  <c r="O990" i="10" s="1"/>
  <c r="O990" i="12" s="1"/>
  <c r="O995" i="11" s="1"/>
  <c r="U988" i="10"/>
  <c r="U981" i="10"/>
  <c r="Q981" i="10" s="1"/>
  <c r="Q981" i="12" s="1"/>
  <c r="Q986" i="11" s="1"/>
  <c r="AB986" i="11" s="1"/>
  <c r="U974" i="10"/>
  <c r="O974" i="10" s="1"/>
  <c r="O974" i="12" s="1"/>
  <c r="O979" i="11" s="1"/>
  <c r="U972" i="10"/>
  <c r="U965" i="10"/>
  <c r="U958" i="10"/>
  <c r="U956" i="10"/>
  <c r="U949" i="10"/>
  <c r="U946" i="10"/>
  <c r="O946" i="10" s="1"/>
  <c r="O946" i="12" s="1"/>
  <c r="O951" i="11" s="1"/>
  <c r="U921" i="10"/>
  <c r="U889" i="10"/>
  <c r="U857" i="10"/>
  <c r="P857" i="10" s="1"/>
  <c r="P857" i="12" s="1"/>
  <c r="P862" i="11" s="1"/>
  <c r="U829" i="10"/>
  <c r="U765" i="10"/>
  <c r="U701" i="10"/>
  <c r="U637" i="10"/>
  <c r="U944" i="10"/>
  <c r="U937" i="10"/>
  <c r="U929" i="10"/>
  <c r="O929" i="10" s="1"/>
  <c r="O929" i="12" s="1"/>
  <c r="O934" i="11" s="1"/>
  <c r="U897" i="10"/>
  <c r="U865" i="10"/>
  <c r="U781" i="10"/>
  <c r="U717" i="10"/>
  <c r="U653" i="10"/>
  <c r="U617" i="10"/>
  <c r="U613" i="10"/>
  <c r="U609" i="10"/>
  <c r="U605" i="10"/>
  <c r="U601" i="10"/>
  <c r="U597" i="10"/>
  <c r="U593" i="10"/>
  <c r="U589" i="10"/>
  <c r="U585" i="10"/>
  <c r="U581" i="10"/>
  <c r="U577" i="10"/>
  <c r="U573" i="10"/>
  <c r="U569" i="10"/>
  <c r="U565" i="10"/>
  <c r="U561" i="10"/>
  <c r="U557" i="10"/>
  <c r="U553" i="10"/>
  <c r="U549" i="10"/>
  <c r="U545" i="10"/>
  <c r="U541" i="10"/>
  <c r="U537" i="10"/>
  <c r="U533" i="10"/>
  <c r="U529" i="10"/>
  <c r="U525" i="10"/>
  <c r="U521" i="10"/>
  <c r="U517" i="10"/>
  <c r="U513" i="10"/>
  <c r="U509" i="10"/>
  <c r="U505" i="10"/>
  <c r="U501" i="10"/>
  <c r="U497" i="10"/>
  <c r="U493" i="10"/>
  <c r="U489" i="10"/>
  <c r="U485" i="10"/>
  <c r="U481" i="10"/>
  <c r="U477" i="10"/>
  <c r="U473" i="10"/>
  <c r="U469" i="10"/>
  <c r="U465" i="10"/>
  <c r="U461" i="10"/>
  <c r="U457" i="10"/>
  <c r="U453" i="10"/>
  <c r="U449" i="10"/>
  <c r="U445" i="10"/>
  <c r="U441" i="10"/>
  <c r="U437" i="10"/>
  <c r="U433" i="10"/>
  <c r="U429" i="10"/>
  <c r="U425" i="10"/>
  <c r="U421" i="10"/>
  <c r="U417" i="10"/>
  <c r="U413" i="10"/>
  <c r="U409" i="10"/>
  <c r="U405" i="10"/>
  <c r="U401" i="10"/>
  <c r="U397" i="10"/>
  <c r="U393" i="10"/>
  <c r="U389" i="10"/>
  <c r="U385" i="10"/>
  <c r="U381" i="10"/>
  <c r="U377" i="10"/>
  <c r="U373" i="10"/>
  <c r="U369" i="10"/>
  <c r="U365" i="10"/>
  <c r="U361" i="10"/>
  <c r="U357" i="10"/>
  <c r="U353" i="10"/>
  <c r="U349" i="10"/>
  <c r="U345" i="10"/>
  <c r="U341" i="10"/>
  <c r="U337" i="10"/>
  <c r="U333" i="10"/>
  <c r="U329" i="10"/>
  <c r="U325" i="10"/>
  <c r="U321" i="10"/>
  <c r="U317" i="10"/>
  <c r="U313" i="10"/>
  <c r="U309" i="10"/>
  <c r="U305" i="10"/>
  <c r="U301" i="10"/>
  <c r="U297" i="10"/>
  <c r="U293" i="10"/>
  <c r="U289" i="10"/>
  <c r="U285" i="10"/>
  <c r="U281" i="10"/>
  <c r="U277" i="10"/>
  <c r="U273" i="10"/>
  <c r="U269" i="10"/>
  <c r="U265" i="10"/>
  <c r="U261" i="10"/>
  <c r="U257" i="10"/>
  <c r="U254" i="10"/>
  <c r="U246" i="10"/>
  <c r="U238" i="10"/>
  <c r="P238" i="10" s="1"/>
  <c r="P238" i="12" s="1"/>
  <c r="P243" i="11" s="1"/>
  <c r="U230" i="10"/>
  <c r="U222" i="10"/>
  <c r="U214" i="10"/>
  <c r="O214" i="10" s="1"/>
  <c r="O214" i="12" s="1"/>
  <c r="O219" i="11" s="1"/>
  <c r="U206" i="10"/>
  <c r="U198" i="10"/>
  <c r="O198" i="10" s="1"/>
  <c r="O198" i="12" s="1"/>
  <c r="O203" i="11" s="1"/>
  <c r="U190" i="10"/>
  <c r="U182" i="10"/>
  <c r="U174" i="10"/>
  <c r="U166" i="10"/>
  <c r="U158" i="10"/>
  <c r="U150" i="10"/>
  <c r="O150" i="10" s="1"/>
  <c r="O150" i="12" s="1"/>
  <c r="O155" i="11" s="1"/>
  <c r="U142" i="10"/>
  <c r="P142" i="10" s="1"/>
  <c r="P142" i="12" s="1"/>
  <c r="P147" i="11" s="1"/>
  <c r="U134" i="10"/>
  <c r="O134" i="10" s="1"/>
  <c r="O134" i="12" s="1"/>
  <c r="O139" i="11" s="1"/>
  <c r="U126" i="10"/>
  <c r="U118" i="10"/>
  <c r="O118" i="10" s="1"/>
  <c r="O118" i="12" s="1"/>
  <c r="O123" i="11" s="1"/>
  <c r="U110" i="10"/>
  <c r="U102" i="10"/>
  <c r="U94" i="10"/>
  <c r="U86" i="10"/>
  <c r="O86" i="10" s="1"/>
  <c r="O86" i="12" s="1"/>
  <c r="O91" i="11" s="1"/>
  <c r="U78" i="10"/>
  <c r="U70" i="10"/>
  <c r="O70" i="10" s="1"/>
  <c r="O70" i="12" s="1"/>
  <c r="O75" i="11" s="1"/>
  <c r="U62" i="10"/>
  <c r="U54" i="10"/>
  <c r="U46" i="10"/>
  <c r="P46" i="10" s="1"/>
  <c r="P46" i="12" s="1"/>
  <c r="P51" i="11" s="1"/>
  <c r="U38" i="10"/>
  <c r="O38" i="10" s="1"/>
  <c r="O38" i="12" s="1"/>
  <c r="O43" i="11" s="1"/>
  <c r="U30" i="10"/>
  <c r="U22" i="10"/>
  <c r="U842" i="10"/>
  <c r="U838" i="10"/>
  <c r="O838" i="10" s="1"/>
  <c r="O838" i="12" s="1"/>
  <c r="O843" i="11" s="1"/>
  <c r="U834" i="10"/>
  <c r="U830" i="10"/>
  <c r="P830" i="10" s="1"/>
  <c r="P830" i="12" s="1"/>
  <c r="P835" i="11" s="1"/>
  <c r="U826" i="10"/>
  <c r="U822" i="10"/>
  <c r="U818" i="10"/>
  <c r="P818" i="10" s="1"/>
  <c r="P818" i="12" s="1"/>
  <c r="P823" i="11" s="1"/>
  <c r="U814" i="10"/>
  <c r="Q814" i="10" s="1"/>
  <c r="Q814" i="12" s="1"/>
  <c r="Q819" i="11" s="1"/>
  <c r="AB819" i="11" s="1"/>
  <c r="U810" i="10"/>
  <c r="U806" i="10"/>
  <c r="U802" i="10"/>
  <c r="Q802" i="10" s="1"/>
  <c r="Q802" i="12" s="1"/>
  <c r="Q807" i="11" s="1"/>
  <c r="AB807" i="11" s="1"/>
  <c r="U798" i="10"/>
  <c r="U794" i="10"/>
  <c r="O794" i="10" s="1"/>
  <c r="O794" i="12" s="1"/>
  <c r="O799" i="11" s="1"/>
  <c r="U790" i="10"/>
  <c r="Q790" i="10" s="1"/>
  <c r="Q790" i="12" s="1"/>
  <c r="Q795" i="11" s="1"/>
  <c r="AB795" i="11" s="1"/>
  <c r="U786" i="10"/>
  <c r="U782" i="10"/>
  <c r="U778" i="10"/>
  <c r="U774" i="10"/>
  <c r="Q774" i="10" s="1"/>
  <c r="Q774" i="12" s="1"/>
  <c r="Q779" i="11" s="1"/>
  <c r="AB779" i="11" s="1"/>
  <c r="U770" i="10"/>
  <c r="U766" i="10"/>
  <c r="U762" i="10"/>
  <c r="U758" i="10"/>
  <c r="U754" i="10"/>
  <c r="U750" i="10"/>
  <c r="P750" i="10" s="1"/>
  <c r="P750" i="12" s="1"/>
  <c r="P755" i="11" s="1"/>
  <c r="U746" i="10"/>
  <c r="U742" i="10"/>
  <c r="U738" i="10"/>
  <c r="U734" i="10"/>
  <c r="P734" i="10" s="1"/>
  <c r="P734" i="12" s="1"/>
  <c r="P739" i="11" s="1"/>
  <c r="U730" i="10"/>
  <c r="U726" i="10"/>
  <c r="Q726" i="10" s="1"/>
  <c r="Q726" i="12" s="1"/>
  <c r="Q731" i="11" s="1"/>
  <c r="AB731" i="11" s="1"/>
  <c r="U722" i="10"/>
  <c r="P722" i="10" s="1"/>
  <c r="P722" i="12" s="1"/>
  <c r="P727" i="11" s="1"/>
  <c r="U718" i="10"/>
  <c r="O718" i="10" s="1"/>
  <c r="O718" i="12" s="1"/>
  <c r="O723" i="11" s="1"/>
  <c r="U714" i="10"/>
  <c r="U710" i="10"/>
  <c r="Q710" i="10" s="1"/>
  <c r="Q710" i="12" s="1"/>
  <c r="Q715" i="11" s="1"/>
  <c r="AB715" i="11" s="1"/>
  <c r="U706" i="10"/>
  <c r="Q706" i="10" s="1"/>
  <c r="Q706" i="12" s="1"/>
  <c r="Q711" i="11" s="1"/>
  <c r="AB711" i="11" s="1"/>
  <c r="U702" i="10"/>
  <c r="P702" i="10" s="1"/>
  <c r="P702" i="12" s="1"/>
  <c r="P707" i="11" s="1"/>
  <c r="U698" i="10"/>
  <c r="U694" i="10"/>
  <c r="P694" i="10" s="1"/>
  <c r="P694" i="12" s="1"/>
  <c r="P699" i="11" s="1"/>
  <c r="U690" i="10"/>
  <c r="U686" i="10"/>
  <c r="U682" i="10"/>
  <c r="U678" i="10"/>
  <c r="U674" i="10"/>
  <c r="U670" i="10"/>
  <c r="O670" i="10" s="1"/>
  <c r="O670" i="12" s="1"/>
  <c r="O675" i="11" s="1"/>
  <c r="U666" i="10"/>
  <c r="O666" i="10" s="1"/>
  <c r="O666" i="12" s="1"/>
  <c r="O671" i="11" s="1"/>
  <c r="U662" i="10"/>
  <c r="Q662" i="10" s="1"/>
  <c r="Q662" i="12" s="1"/>
  <c r="Q667" i="11" s="1"/>
  <c r="AB667" i="11" s="1"/>
  <c r="U658" i="10"/>
  <c r="Q658" i="10" s="1"/>
  <c r="Q658" i="12" s="1"/>
  <c r="Q663" i="11" s="1"/>
  <c r="AB663" i="11" s="1"/>
  <c r="U654" i="10"/>
  <c r="U650" i="10"/>
  <c r="U646" i="10"/>
  <c r="Q646" i="10" s="1"/>
  <c r="Q646" i="12" s="1"/>
  <c r="Q651" i="11" s="1"/>
  <c r="AB651" i="11" s="1"/>
  <c r="U642" i="10"/>
  <c r="U638" i="10"/>
  <c r="Q638" i="10" s="1"/>
  <c r="Q638" i="12" s="1"/>
  <c r="Q643" i="11" s="1"/>
  <c r="AB643" i="11" s="1"/>
  <c r="U634" i="10"/>
  <c r="U630" i="10"/>
  <c r="P630" i="10" s="1"/>
  <c r="P630" i="12" s="1"/>
  <c r="P635" i="11" s="1"/>
  <c r="U626" i="10"/>
  <c r="U622" i="10"/>
  <c r="P622" i="10" s="1"/>
  <c r="P622" i="12" s="1"/>
  <c r="P627" i="11" s="1"/>
  <c r="U618" i="10"/>
  <c r="U614" i="10"/>
  <c r="Q614" i="10" s="1"/>
  <c r="Q614" i="12" s="1"/>
  <c r="Q619" i="11" s="1"/>
  <c r="AB619" i="11" s="1"/>
  <c r="U610" i="10"/>
  <c r="Q610" i="10" s="1"/>
  <c r="Q610" i="12" s="1"/>
  <c r="Q615" i="11" s="1"/>
  <c r="AB615" i="11" s="1"/>
  <c r="U606" i="10"/>
  <c r="O606" i="10" s="1"/>
  <c r="O606" i="12" s="1"/>
  <c r="O611" i="11" s="1"/>
  <c r="U602" i="10"/>
  <c r="U598" i="10"/>
  <c r="Q598" i="10" s="1"/>
  <c r="Q598" i="12" s="1"/>
  <c r="Q603" i="11" s="1"/>
  <c r="AB603" i="11" s="1"/>
  <c r="U594" i="10"/>
  <c r="U590" i="10"/>
  <c r="Q590" i="10" s="1"/>
  <c r="Q590" i="12" s="1"/>
  <c r="Q595" i="11" s="1"/>
  <c r="AB595" i="11" s="1"/>
  <c r="U586" i="10"/>
  <c r="U582" i="10"/>
  <c r="Q582" i="10" s="1"/>
  <c r="Q582" i="12" s="1"/>
  <c r="Q587" i="11" s="1"/>
  <c r="AB587" i="11" s="1"/>
  <c r="U578" i="10"/>
  <c r="P578" i="10" s="1"/>
  <c r="P578" i="12" s="1"/>
  <c r="P583" i="11" s="1"/>
  <c r="U574" i="10"/>
  <c r="U570" i="10"/>
  <c r="U566" i="10"/>
  <c r="Q566" i="10" s="1"/>
  <c r="Q566" i="12" s="1"/>
  <c r="Q571" i="11" s="1"/>
  <c r="U562" i="10"/>
  <c r="U558" i="10"/>
  <c r="U554" i="10"/>
  <c r="U550" i="10"/>
  <c r="U546" i="10"/>
  <c r="U542" i="10"/>
  <c r="Q542" i="10" s="1"/>
  <c r="Q542" i="12" s="1"/>
  <c r="Q547" i="11" s="1"/>
  <c r="AB547" i="11" s="1"/>
  <c r="U538" i="10"/>
  <c r="U534" i="10"/>
  <c r="U530" i="10"/>
  <c r="O530" i="10" s="1"/>
  <c r="O530" i="12" s="1"/>
  <c r="O535" i="11" s="1"/>
  <c r="U526" i="10"/>
  <c r="O526" i="10" s="1"/>
  <c r="O526" i="12" s="1"/>
  <c r="O531" i="11" s="1"/>
  <c r="U522" i="10"/>
  <c r="U518" i="10"/>
  <c r="U514" i="10"/>
  <c r="O514" i="10" s="1"/>
  <c r="O514" i="12" s="1"/>
  <c r="O519" i="11" s="1"/>
  <c r="U510" i="10"/>
  <c r="U506" i="10"/>
  <c r="U502" i="10"/>
  <c r="P502" i="10" s="1"/>
  <c r="P502" i="12" s="1"/>
  <c r="P507" i="11" s="1"/>
  <c r="U498" i="10"/>
  <c r="O498" i="10" s="1"/>
  <c r="O498" i="12" s="1"/>
  <c r="O503" i="11" s="1"/>
  <c r="U494" i="10"/>
  <c r="U490" i="10"/>
  <c r="U486" i="10"/>
  <c r="Q486" i="10" s="1"/>
  <c r="Q486" i="12" s="1"/>
  <c r="Q491" i="11" s="1"/>
  <c r="AB491" i="11" s="1"/>
  <c r="U482" i="10"/>
  <c r="Q482" i="10" s="1"/>
  <c r="Q482" i="12" s="1"/>
  <c r="Q487" i="11" s="1"/>
  <c r="AB487" i="11" s="1"/>
  <c r="U478" i="10"/>
  <c r="Q478" i="10" s="1"/>
  <c r="Q478" i="12" s="1"/>
  <c r="Q483" i="11" s="1"/>
  <c r="AB483" i="11" s="1"/>
  <c r="U474" i="10"/>
  <c r="U470" i="10"/>
  <c r="U466" i="10"/>
  <c r="U462" i="10"/>
  <c r="Q462" i="10" s="1"/>
  <c r="Q462" i="12" s="1"/>
  <c r="Q467" i="11" s="1"/>
  <c r="AB467" i="11" s="1"/>
  <c r="U458" i="10"/>
  <c r="U454" i="10"/>
  <c r="U450" i="10"/>
  <c r="P450" i="10" s="1"/>
  <c r="P450" i="12" s="1"/>
  <c r="P455" i="11" s="1"/>
  <c r="U446" i="10"/>
  <c r="P446" i="10" s="1"/>
  <c r="P446" i="12" s="1"/>
  <c r="P451" i="11" s="1"/>
  <c r="U442" i="10"/>
  <c r="U438" i="10"/>
  <c r="P438" i="10" s="1"/>
  <c r="P438" i="12" s="1"/>
  <c r="P443" i="11" s="1"/>
  <c r="U434" i="10"/>
  <c r="O434" i="10" s="1"/>
  <c r="O434" i="12" s="1"/>
  <c r="O439" i="11" s="1"/>
  <c r="U430" i="10"/>
  <c r="U426" i="10"/>
  <c r="U422" i="10"/>
  <c r="Q422" i="10" s="1"/>
  <c r="Q422" i="12" s="1"/>
  <c r="Q427" i="11" s="1"/>
  <c r="AB427" i="11" s="1"/>
  <c r="U418" i="10"/>
  <c r="Q418" i="10" s="1"/>
  <c r="Q418" i="12" s="1"/>
  <c r="Q423" i="11" s="1"/>
  <c r="AB423" i="11" s="1"/>
  <c r="U414" i="10"/>
  <c r="Q414" i="10" s="1"/>
  <c r="Q414" i="12" s="1"/>
  <c r="Q419" i="11" s="1"/>
  <c r="AB419" i="11" s="1"/>
  <c r="U410" i="10"/>
  <c r="U406" i="10"/>
  <c r="P406" i="10" s="1"/>
  <c r="P406" i="12" s="1"/>
  <c r="P411" i="11" s="1"/>
  <c r="U402" i="10"/>
  <c r="U398" i="10"/>
  <c r="U394" i="10"/>
  <c r="U390" i="10"/>
  <c r="U386" i="10"/>
  <c r="P386" i="10" s="1"/>
  <c r="P386" i="12" s="1"/>
  <c r="P391" i="11" s="1"/>
  <c r="U382" i="10"/>
  <c r="U378" i="10"/>
  <c r="U374" i="10"/>
  <c r="P374" i="10" s="1"/>
  <c r="P374" i="12" s="1"/>
  <c r="P379" i="11" s="1"/>
  <c r="U370" i="10"/>
  <c r="Q370" i="10" s="1"/>
  <c r="Q370" i="12" s="1"/>
  <c r="Q375" i="11" s="1"/>
  <c r="U366" i="10"/>
  <c r="U362" i="10"/>
  <c r="U358" i="10"/>
  <c r="U354" i="10"/>
  <c r="U350" i="10"/>
  <c r="Q350" i="10" s="1"/>
  <c r="Q350" i="12" s="1"/>
  <c r="Q355" i="11" s="1"/>
  <c r="AB355" i="11" s="1"/>
  <c r="U346" i="10"/>
  <c r="U342" i="10"/>
  <c r="P342" i="10" s="1"/>
  <c r="P342" i="12" s="1"/>
  <c r="P347" i="11" s="1"/>
  <c r="U338" i="10"/>
  <c r="O338" i="10" s="1"/>
  <c r="O338" i="12" s="1"/>
  <c r="O343" i="11" s="1"/>
  <c r="U334" i="10"/>
  <c r="U330" i="10"/>
  <c r="U326" i="10"/>
  <c r="P326" i="10" s="1"/>
  <c r="P326" i="12" s="1"/>
  <c r="P331" i="11" s="1"/>
  <c r="U322" i="10"/>
  <c r="O322" i="10" s="1"/>
  <c r="O322" i="12" s="1"/>
  <c r="O327" i="11" s="1"/>
  <c r="U318" i="10"/>
  <c r="P318" i="10" s="1"/>
  <c r="P318" i="12" s="1"/>
  <c r="P323" i="11" s="1"/>
  <c r="U314" i="10"/>
  <c r="U310" i="10"/>
  <c r="U306" i="10"/>
  <c r="O306" i="10" s="1"/>
  <c r="O306" i="12" s="1"/>
  <c r="O311" i="11" s="1"/>
  <c r="U302" i="10"/>
  <c r="Q302" i="10" s="1"/>
  <c r="Q302" i="12" s="1"/>
  <c r="Q307" i="11" s="1"/>
  <c r="AB307" i="11" s="1"/>
  <c r="U298" i="10"/>
  <c r="U294" i="10"/>
  <c r="P294" i="10" s="1"/>
  <c r="P294" i="12" s="1"/>
  <c r="P299" i="11" s="1"/>
  <c r="U290" i="10"/>
  <c r="O290" i="10" s="1"/>
  <c r="O290" i="12" s="1"/>
  <c r="O295" i="11" s="1"/>
  <c r="U286" i="10"/>
  <c r="U282" i="10"/>
  <c r="O282" i="10" s="1"/>
  <c r="O282" i="12" s="1"/>
  <c r="O287" i="11" s="1"/>
  <c r="U278" i="10"/>
  <c r="P278" i="10" s="1"/>
  <c r="P278" i="12" s="1"/>
  <c r="P283" i="11" s="1"/>
  <c r="U274" i="10"/>
  <c r="U270" i="10"/>
  <c r="P270" i="10" s="1"/>
  <c r="P270" i="12" s="1"/>
  <c r="P275" i="11" s="1"/>
  <c r="U266" i="10"/>
  <c r="O266" i="10" s="1"/>
  <c r="O266" i="12" s="1"/>
  <c r="O271" i="11" s="1"/>
  <c r="U262" i="10"/>
  <c r="U258" i="10"/>
  <c r="U248" i="10"/>
  <c r="O248" i="10" s="1"/>
  <c r="O248" i="12" s="1"/>
  <c r="O253" i="11" s="1"/>
  <c r="U240" i="10"/>
  <c r="U232" i="10"/>
  <c r="U224" i="10"/>
  <c r="U216" i="10"/>
  <c r="U208" i="10"/>
  <c r="U200" i="10"/>
  <c r="U192" i="10"/>
  <c r="U184" i="10"/>
  <c r="U176" i="10"/>
  <c r="U168" i="10"/>
  <c r="U160" i="10"/>
  <c r="U152" i="10"/>
  <c r="U144" i="10"/>
  <c r="U136" i="10"/>
  <c r="O136" i="10" s="1"/>
  <c r="O136" i="12" s="1"/>
  <c r="O141" i="11" s="1"/>
  <c r="U128" i="10"/>
  <c r="U120" i="10"/>
  <c r="U112" i="10"/>
  <c r="U104" i="10"/>
  <c r="U96" i="10"/>
  <c r="U88" i="10"/>
  <c r="U80" i="10"/>
  <c r="U72" i="10"/>
  <c r="O72" i="10" s="1"/>
  <c r="O72" i="12" s="1"/>
  <c r="O77" i="11" s="1"/>
  <c r="U64" i="10"/>
  <c r="U56" i="10"/>
  <c r="U48" i="10"/>
  <c r="U40" i="10"/>
  <c r="U32" i="10"/>
  <c r="M4" i="10"/>
  <c r="M6" i="10"/>
  <c r="M8" i="10"/>
  <c r="M10" i="10"/>
  <c r="M12" i="10"/>
  <c r="M14" i="10"/>
  <c r="M16" i="10"/>
  <c r="M18" i="10"/>
  <c r="M20" i="10"/>
  <c r="M22" i="10"/>
  <c r="M24" i="10"/>
  <c r="M26" i="10"/>
  <c r="M28" i="10"/>
  <c r="M30" i="10"/>
  <c r="M32" i="10"/>
  <c r="M34" i="10"/>
  <c r="M36" i="10"/>
  <c r="M38" i="10"/>
  <c r="M40" i="10"/>
  <c r="M42" i="10"/>
  <c r="M44" i="10"/>
  <c r="M46" i="10"/>
  <c r="M48" i="10"/>
  <c r="M50" i="10"/>
  <c r="M52" i="10"/>
  <c r="M54" i="10"/>
  <c r="M56" i="10"/>
  <c r="M58" i="10"/>
  <c r="M60" i="10"/>
  <c r="M62" i="10"/>
  <c r="M64" i="10"/>
  <c r="M66" i="10"/>
  <c r="M68" i="10"/>
  <c r="M70" i="10"/>
  <c r="M72" i="10"/>
  <c r="M74" i="10"/>
  <c r="M76" i="10"/>
  <c r="M78" i="10"/>
  <c r="M80" i="10"/>
  <c r="M82" i="10"/>
  <c r="M84" i="10"/>
  <c r="M86" i="10"/>
  <c r="M88" i="10"/>
  <c r="M90" i="10"/>
  <c r="M92" i="10"/>
  <c r="M94" i="10"/>
  <c r="M96" i="10"/>
  <c r="M98" i="10"/>
  <c r="M100" i="10"/>
  <c r="M102" i="10"/>
  <c r="M104" i="10"/>
  <c r="M106" i="10"/>
  <c r="M108" i="10"/>
  <c r="M110" i="10"/>
  <c r="M112" i="10"/>
  <c r="M114" i="10"/>
  <c r="M116" i="10"/>
  <c r="M118" i="10"/>
  <c r="M120" i="10"/>
  <c r="M122" i="10"/>
  <c r="M124" i="10"/>
  <c r="M126" i="10"/>
  <c r="M128" i="10"/>
  <c r="M130" i="10"/>
  <c r="M132" i="10"/>
  <c r="M134" i="10"/>
  <c r="M136" i="10"/>
  <c r="M138" i="10"/>
  <c r="M140" i="10"/>
  <c r="M142" i="10"/>
  <c r="M144" i="10"/>
  <c r="M146" i="10"/>
  <c r="M148" i="10"/>
  <c r="M150" i="10"/>
  <c r="M152" i="10"/>
  <c r="M154" i="10"/>
  <c r="M156" i="10"/>
  <c r="M158" i="10"/>
  <c r="M160" i="10"/>
  <c r="M162" i="10"/>
  <c r="M5" i="10"/>
  <c r="M7" i="10"/>
  <c r="M9" i="10"/>
  <c r="M11" i="10"/>
  <c r="M13" i="10"/>
  <c r="M15" i="10"/>
  <c r="M17" i="10"/>
  <c r="M19" i="10"/>
  <c r="M21" i="10"/>
  <c r="M23" i="10"/>
  <c r="M25" i="10"/>
  <c r="M27" i="10"/>
  <c r="M29" i="10"/>
  <c r="M31" i="10"/>
  <c r="M33" i="10"/>
  <c r="M35" i="10"/>
  <c r="M37" i="10"/>
  <c r="M39" i="10"/>
  <c r="M41" i="10"/>
  <c r="M43" i="10"/>
  <c r="M45" i="10"/>
  <c r="M47" i="10"/>
  <c r="M49" i="10"/>
  <c r="M51" i="10"/>
  <c r="M53" i="10"/>
  <c r="M55" i="10"/>
  <c r="M57" i="10"/>
  <c r="M59" i="10"/>
  <c r="M61" i="10"/>
  <c r="M63" i="10"/>
  <c r="M65" i="10"/>
  <c r="M67" i="10"/>
  <c r="M69" i="10"/>
  <c r="M71" i="10"/>
  <c r="M73" i="10"/>
  <c r="M75" i="10"/>
  <c r="M77" i="10"/>
  <c r="M79" i="10"/>
  <c r="M81" i="10"/>
  <c r="M83" i="10"/>
  <c r="M85" i="10"/>
  <c r="M87" i="10"/>
  <c r="M89" i="10"/>
  <c r="M91" i="10"/>
  <c r="M93" i="10"/>
  <c r="M95" i="10"/>
  <c r="M97" i="10"/>
  <c r="M99" i="10"/>
  <c r="M101" i="10"/>
  <c r="M103" i="10"/>
  <c r="M105" i="10"/>
  <c r="M107" i="10"/>
  <c r="M109" i="10"/>
  <c r="M111" i="10"/>
  <c r="M113" i="10"/>
  <c r="M115" i="10"/>
  <c r="M117" i="10"/>
  <c r="M119" i="10"/>
  <c r="M121" i="10"/>
  <c r="M123" i="10"/>
  <c r="M125" i="10"/>
  <c r="M127" i="10"/>
  <c r="M129" i="10"/>
  <c r="M131" i="10"/>
  <c r="M133" i="10"/>
  <c r="M135" i="10"/>
  <c r="M137" i="10"/>
  <c r="M139" i="10"/>
  <c r="M141" i="10"/>
  <c r="M143" i="10"/>
  <c r="M145" i="10"/>
  <c r="M147" i="10"/>
  <c r="M149" i="10"/>
  <c r="M151" i="10"/>
  <c r="M153" i="10"/>
  <c r="M155" i="10"/>
  <c r="M157" i="10"/>
  <c r="M159" i="10"/>
  <c r="M161" i="10"/>
  <c r="K6" i="10"/>
  <c r="K10" i="10"/>
  <c r="K14" i="10"/>
  <c r="K18" i="10"/>
  <c r="K22" i="10"/>
  <c r="K26" i="10"/>
  <c r="K30" i="10"/>
  <c r="K34" i="10"/>
  <c r="K38" i="10"/>
  <c r="K42" i="10"/>
  <c r="K46" i="10"/>
  <c r="K50" i="10"/>
  <c r="K54" i="10"/>
  <c r="K58" i="10"/>
  <c r="K62" i="10"/>
  <c r="K66" i="10"/>
  <c r="K70" i="10"/>
  <c r="K74" i="10"/>
  <c r="K78" i="10"/>
  <c r="K82" i="10"/>
  <c r="K86" i="10"/>
  <c r="K90" i="10"/>
  <c r="K94" i="10"/>
  <c r="K98" i="10"/>
  <c r="K102" i="10"/>
  <c r="K106" i="10"/>
  <c r="K110" i="10"/>
  <c r="K114" i="10"/>
  <c r="K118" i="10"/>
  <c r="K122" i="10"/>
  <c r="K126" i="10"/>
  <c r="K130" i="10"/>
  <c r="K134" i="10"/>
  <c r="K138" i="10"/>
  <c r="K142" i="10"/>
  <c r="K146" i="10"/>
  <c r="K150" i="10"/>
  <c r="K154" i="10"/>
  <c r="K158" i="10"/>
  <c r="K162" i="10"/>
  <c r="M164" i="10"/>
  <c r="M166" i="10"/>
  <c r="M168" i="10"/>
  <c r="M170" i="10"/>
  <c r="M172" i="10"/>
  <c r="M174" i="10"/>
  <c r="M176" i="10"/>
  <c r="M178" i="10"/>
  <c r="M180" i="10"/>
  <c r="M182" i="10"/>
  <c r="M184" i="10"/>
  <c r="M186" i="10"/>
  <c r="M188" i="10"/>
  <c r="M190" i="10"/>
  <c r="M192" i="10"/>
  <c r="M194" i="10"/>
  <c r="M196" i="10"/>
  <c r="M198" i="10"/>
  <c r="M200" i="10"/>
  <c r="M202" i="10"/>
  <c r="M204" i="10"/>
  <c r="M206" i="10"/>
  <c r="M208" i="10"/>
  <c r="M210" i="10"/>
  <c r="M212" i="10"/>
  <c r="M214" i="10"/>
  <c r="M216" i="10"/>
  <c r="M218" i="10"/>
  <c r="M220" i="10"/>
  <c r="M222" i="10"/>
  <c r="M224" i="10"/>
  <c r="M226" i="10"/>
  <c r="M228" i="10"/>
  <c r="M230" i="10"/>
  <c r="M232" i="10"/>
  <c r="M234" i="10"/>
  <c r="M236" i="10"/>
  <c r="M238" i="10"/>
  <c r="M240" i="10"/>
  <c r="M242" i="10"/>
  <c r="M244" i="10"/>
  <c r="M246" i="10"/>
  <c r="M248" i="10"/>
  <c r="M250" i="10"/>
  <c r="M252" i="10"/>
  <c r="M254" i="10"/>
  <c r="M256" i="10"/>
  <c r="M258" i="10"/>
  <c r="M260" i="10"/>
  <c r="M262" i="10"/>
  <c r="M264" i="10"/>
  <c r="M266" i="10"/>
  <c r="M268" i="10"/>
  <c r="M270" i="10"/>
  <c r="M272" i="10"/>
  <c r="M274" i="10"/>
  <c r="M276" i="10"/>
  <c r="M278" i="10"/>
  <c r="M280" i="10"/>
  <c r="M282" i="10"/>
  <c r="M284" i="10"/>
  <c r="M286" i="10"/>
  <c r="M288" i="10"/>
  <c r="M290" i="10"/>
  <c r="M292" i="10"/>
  <c r="M294" i="10"/>
  <c r="M296" i="10"/>
  <c r="M298" i="10"/>
  <c r="M300" i="10"/>
  <c r="M302" i="10"/>
  <c r="M304" i="10"/>
  <c r="M306" i="10"/>
  <c r="M308" i="10"/>
  <c r="M310" i="10"/>
  <c r="M312" i="10"/>
  <c r="M314" i="10"/>
  <c r="M316" i="10"/>
  <c r="M318" i="10"/>
  <c r="M320" i="10"/>
  <c r="M322" i="10"/>
  <c r="M324" i="10"/>
  <c r="M326" i="10"/>
  <c r="M328" i="10"/>
  <c r="M330" i="10"/>
  <c r="M332" i="10"/>
  <c r="M334" i="10"/>
  <c r="M336" i="10"/>
  <c r="M338" i="10"/>
  <c r="M340" i="10"/>
  <c r="M342" i="10"/>
  <c r="M344" i="10"/>
  <c r="M346" i="10"/>
  <c r="M348" i="10"/>
  <c r="M350" i="10"/>
  <c r="M352" i="10"/>
  <c r="M354" i="10"/>
  <c r="M356" i="10"/>
  <c r="M358" i="10"/>
  <c r="M360" i="10"/>
  <c r="M362" i="10"/>
  <c r="M364" i="10"/>
  <c r="M366" i="10"/>
  <c r="M368" i="10"/>
  <c r="M370" i="10"/>
  <c r="M372" i="10"/>
  <c r="M374" i="10"/>
  <c r="M376" i="10"/>
  <c r="M378" i="10"/>
  <c r="M380" i="10"/>
  <c r="M382" i="10"/>
  <c r="M384" i="10"/>
  <c r="M386" i="10"/>
  <c r="M388" i="10"/>
  <c r="M390" i="10"/>
  <c r="M392" i="10"/>
  <c r="M394" i="10"/>
  <c r="M396" i="10"/>
  <c r="M398" i="10"/>
  <c r="M400" i="10"/>
  <c r="M402" i="10"/>
  <c r="M404" i="10"/>
  <c r="M406" i="10"/>
  <c r="M408" i="10"/>
  <c r="M410" i="10"/>
  <c r="M412" i="10"/>
  <c r="M414" i="10"/>
  <c r="M416" i="10"/>
  <c r="M418" i="10"/>
  <c r="M420" i="10"/>
  <c r="M422" i="10"/>
  <c r="M424" i="10"/>
  <c r="M426" i="10"/>
  <c r="M428" i="10"/>
  <c r="M430" i="10"/>
  <c r="M432" i="10"/>
  <c r="M434" i="10"/>
  <c r="M436" i="10"/>
  <c r="M438" i="10"/>
  <c r="M440" i="10"/>
  <c r="M442" i="10"/>
  <c r="M444" i="10"/>
  <c r="M446" i="10"/>
  <c r="M448" i="10"/>
  <c r="M450" i="10"/>
  <c r="M452" i="10"/>
  <c r="M454" i="10"/>
  <c r="M456" i="10"/>
  <c r="M458" i="10"/>
  <c r="M460" i="10"/>
  <c r="M462" i="10"/>
  <c r="M464" i="10"/>
  <c r="M466" i="10"/>
  <c r="M468" i="10"/>
  <c r="M470" i="10"/>
  <c r="M472" i="10"/>
  <c r="M474" i="10"/>
  <c r="M476" i="10"/>
  <c r="M478" i="10"/>
  <c r="M480" i="10"/>
  <c r="M482" i="10"/>
  <c r="M484" i="10"/>
  <c r="M486" i="10"/>
  <c r="M488" i="10"/>
  <c r="M490" i="10"/>
  <c r="M492" i="10"/>
  <c r="M494" i="10"/>
  <c r="M496" i="10"/>
  <c r="M498" i="10"/>
  <c r="M500" i="10"/>
  <c r="M502" i="10"/>
  <c r="M504" i="10"/>
  <c r="M506" i="10"/>
  <c r="M508" i="10"/>
  <c r="M510" i="10"/>
  <c r="M512" i="10"/>
  <c r="M514" i="10"/>
  <c r="M516" i="10"/>
  <c r="M518" i="10"/>
  <c r="M520" i="10"/>
  <c r="M522" i="10"/>
  <c r="M524" i="10"/>
  <c r="M526" i="10"/>
  <c r="M528" i="10"/>
  <c r="M530" i="10"/>
  <c r="M532" i="10"/>
  <c r="M534" i="10"/>
  <c r="M536" i="10"/>
  <c r="M538" i="10"/>
  <c r="M540" i="10"/>
  <c r="M542" i="10"/>
  <c r="M544" i="10"/>
  <c r="M546" i="10"/>
  <c r="M548" i="10"/>
  <c r="M550" i="10"/>
  <c r="M552" i="10"/>
  <c r="M554" i="10"/>
  <c r="M556" i="10"/>
  <c r="M558" i="10"/>
  <c r="M560" i="10"/>
  <c r="M562" i="10"/>
  <c r="M564" i="10"/>
  <c r="M566" i="10"/>
  <c r="M568" i="10"/>
  <c r="M570" i="10"/>
  <c r="M572" i="10"/>
  <c r="M574" i="10"/>
  <c r="M576" i="10"/>
  <c r="M578" i="10"/>
  <c r="M580" i="10"/>
  <c r="M582" i="10"/>
  <c r="M584" i="10"/>
  <c r="M586" i="10"/>
  <c r="M588" i="10"/>
  <c r="M590" i="10"/>
  <c r="M592" i="10"/>
  <c r="M594" i="10"/>
  <c r="M596" i="10"/>
  <c r="M598" i="10"/>
  <c r="M600" i="10"/>
  <c r="M602" i="10"/>
  <c r="M604" i="10"/>
  <c r="M606" i="10"/>
  <c r="M608" i="10"/>
  <c r="M610" i="10"/>
  <c r="M612" i="10"/>
  <c r="M614" i="10"/>
  <c r="M616" i="10"/>
  <c r="M618" i="10"/>
  <c r="M620" i="10"/>
  <c r="M622" i="10"/>
  <c r="M624" i="10"/>
  <c r="M626" i="10"/>
  <c r="M628" i="10"/>
  <c r="M630" i="10"/>
  <c r="M632" i="10"/>
  <c r="M634" i="10"/>
  <c r="M636" i="10"/>
  <c r="M638" i="10"/>
  <c r="M640" i="10"/>
  <c r="M642" i="10"/>
  <c r="M644" i="10"/>
  <c r="M646" i="10"/>
  <c r="M648" i="10"/>
  <c r="M650" i="10"/>
  <c r="M652" i="10"/>
  <c r="M654" i="10"/>
  <c r="M656" i="10"/>
  <c r="M658" i="10"/>
  <c r="M660" i="10"/>
  <c r="M662" i="10"/>
  <c r="M664" i="10"/>
  <c r="M666" i="10"/>
  <c r="M668" i="10"/>
  <c r="M670" i="10"/>
  <c r="M672" i="10"/>
  <c r="M674" i="10"/>
  <c r="M676" i="10"/>
  <c r="M678" i="10"/>
  <c r="M680" i="10"/>
  <c r="M682" i="10"/>
  <c r="M684" i="10"/>
  <c r="M686" i="10"/>
  <c r="M688" i="10"/>
  <c r="M690" i="10"/>
  <c r="M692" i="10"/>
  <c r="M694" i="10"/>
  <c r="M696" i="10"/>
  <c r="M698" i="10"/>
  <c r="M700" i="10"/>
  <c r="M702" i="10"/>
  <c r="M704" i="10"/>
  <c r="M706" i="10"/>
  <c r="M708" i="10"/>
  <c r="M710" i="10"/>
  <c r="M712" i="10"/>
  <c r="M714" i="10"/>
  <c r="M716" i="10"/>
  <c r="M718" i="10"/>
  <c r="M720" i="10"/>
  <c r="M722" i="10"/>
  <c r="M724" i="10"/>
  <c r="M726" i="10"/>
  <c r="M728" i="10"/>
  <c r="M730" i="10"/>
  <c r="M732" i="10"/>
  <c r="M734" i="10"/>
  <c r="M736" i="10"/>
  <c r="M738" i="10"/>
  <c r="M740" i="10"/>
  <c r="M742" i="10"/>
  <c r="M744" i="10"/>
  <c r="M746" i="10"/>
  <c r="M748" i="10"/>
  <c r="M750" i="10"/>
  <c r="M752" i="10"/>
  <c r="M754" i="10"/>
  <c r="M756" i="10"/>
  <c r="M758" i="10"/>
  <c r="M760" i="10"/>
  <c r="M762" i="10"/>
  <c r="M764" i="10"/>
  <c r="M766" i="10"/>
  <c r="M768" i="10"/>
  <c r="M770" i="10"/>
  <c r="M772" i="10"/>
  <c r="M774" i="10"/>
  <c r="M776" i="10"/>
  <c r="M778" i="10"/>
  <c r="M780" i="10"/>
  <c r="M782" i="10"/>
  <c r="M784" i="10"/>
  <c r="M786" i="10"/>
  <c r="M788" i="10"/>
  <c r="M790" i="10"/>
  <c r="M792" i="10"/>
  <c r="M794" i="10"/>
  <c r="M796" i="10"/>
  <c r="M798" i="10"/>
  <c r="M800" i="10"/>
  <c r="M802" i="10"/>
  <c r="M804" i="10"/>
  <c r="M806" i="10"/>
  <c r="M808" i="10"/>
  <c r="M810" i="10"/>
  <c r="M812" i="10"/>
  <c r="M814" i="10"/>
  <c r="M816" i="10"/>
  <c r="M818" i="10"/>
  <c r="M820" i="10"/>
  <c r="M822" i="10"/>
  <c r="M824" i="10"/>
  <c r="M826" i="10"/>
  <c r="M828" i="10"/>
  <c r="M830" i="10"/>
  <c r="M832" i="10"/>
  <c r="M834" i="10"/>
  <c r="M836" i="10"/>
  <c r="M838" i="10"/>
  <c r="M840" i="10"/>
  <c r="M842" i="10"/>
  <c r="M844" i="10"/>
  <c r="M846" i="10"/>
  <c r="M848" i="10"/>
  <c r="M850" i="10"/>
  <c r="M852" i="10"/>
  <c r="M854" i="10"/>
  <c r="M856" i="10"/>
  <c r="M858" i="10"/>
  <c r="M860" i="10"/>
  <c r="M862" i="10"/>
  <c r="M864" i="10"/>
  <c r="M866" i="10"/>
  <c r="M868" i="10"/>
  <c r="M870" i="10"/>
  <c r="M872" i="10"/>
  <c r="M874" i="10"/>
  <c r="M876" i="10"/>
  <c r="M878" i="10"/>
  <c r="M880" i="10"/>
  <c r="M882" i="10"/>
  <c r="M884" i="10"/>
  <c r="M886" i="10"/>
  <c r="M888" i="10"/>
  <c r="M890" i="10"/>
  <c r="M892" i="10"/>
  <c r="M894" i="10"/>
  <c r="M896" i="10"/>
  <c r="M898" i="10"/>
  <c r="M900" i="10"/>
  <c r="M902" i="10"/>
  <c r="M904" i="10"/>
  <c r="M906" i="10"/>
  <c r="M908" i="10"/>
  <c r="M910" i="10"/>
  <c r="M912" i="10"/>
  <c r="M914" i="10"/>
  <c r="M916" i="10"/>
  <c r="M918" i="10"/>
  <c r="M920" i="10"/>
  <c r="M922" i="10"/>
  <c r="M924" i="10"/>
  <c r="M926" i="10"/>
  <c r="M928" i="10"/>
  <c r="M930" i="10"/>
  <c r="M932" i="10"/>
  <c r="M934" i="10"/>
  <c r="M936" i="10"/>
  <c r="M938" i="10"/>
  <c r="M940" i="10"/>
  <c r="M942" i="10"/>
  <c r="M944" i="10"/>
  <c r="M946" i="10"/>
  <c r="M948" i="10"/>
  <c r="M950" i="10"/>
  <c r="M952" i="10"/>
  <c r="M954" i="10"/>
  <c r="M956" i="10"/>
  <c r="M958" i="10"/>
  <c r="M960" i="10"/>
  <c r="M962" i="10"/>
  <c r="M964" i="10"/>
  <c r="M966" i="10"/>
  <c r="M968" i="10"/>
  <c r="M970" i="10"/>
  <c r="M972" i="10"/>
  <c r="M974" i="10"/>
  <c r="M976" i="10"/>
  <c r="M978" i="10"/>
  <c r="M980" i="10"/>
  <c r="M982" i="10"/>
  <c r="M984" i="10"/>
  <c r="M986" i="10"/>
  <c r="M988" i="10"/>
  <c r="M990" i="10"/>
  <c r="M992" i="10"/>
  <c r="M994" i="10"/>
  <c r="M996" i="10"/>
  <c r="M998" i="10"/>
  <c r="M1000" i="10"/>
  <c r="M1002" i="10"/>
  <c r="K7" i="10"/>
  <c r="K11" i="10"/>
  <c r="K15" i="10"/>
  <c r="K19" i="10"/>
  <c r="K23" i="10"/>
  <c r="K27" i="10"/>
  <c r="K31" i="10"/>
  <c r="K35" i="10"/>
  <c r="K39" i="10"/>
  <c r="K43" i="10"/>
  <c r="K47" i="10"/>
  <c r="K51" i="10"/>
  <c r="K55" i="10"/>
  <c r="K59" i="10"/>
  <c r="K63" i="10"/>
  <c r="K67" i="10"/>
  <c r="K71" i="10"/>
  <c r="K75" i="10"/>
  <c r="K79" i="10"/>
  <c r="K83" i="10"/>
  <c r="K87" i="10"/>
  <c r="K91" i="10"/>
  <c r="K95" i="10"/>
  <c r="K99" i="10"/>
  <c r="K103" i="10"/>
  <c r="K107" i="10"/>
  <c r="K111" i="10"/>
  <c r="K115" i="10"/>
  <c r="K119" i="10"/>
  <c r="K123" i="10"/>
  <c r="K127" i="10"/>
  <c r="K131" i="10"/>
  <c r="K135" i="10"/>
  <c r="K139" i="10"/>
  <c r="K143" i="10"/>
  <c r="K147" i="10"/>
  <c r="K151" i="10"/>
  <c r="K155" i="10"/>
  <c r="K159" i="10"/>
  <c r="K163" i="10"/>
  <c r="K165" i="10"/>
  <c r="K167" i="10"/>
  <c r="K169" i="10"/>
  <c r="K171" i="10"/>
  <c r="K173" i="10"/>
  <c r="K175" i="10"/>
  <c r="K177" i="10"/>
  <c r="K179" i="10"/>
  <c r="K181" i="10"/>
  <c r="K183" i="10"/>
  <c r="K185" i="10"/>
  <c r="K187" i="10"/>
  <c r="K189" i="10"/>
  <c r="K191" i="10"/>
  <c r="K193" i="10"/>
  <c r="K195" i="10"/>
  <c r="K197" i="10"/>
  <c r="K199" i="10"/>
  <c r="K201" i="10"/>
  <c r="K203" i="10"/>
  <c r="K205" i="10"/>
  <c r="K207" i="10"/>
  <c r="K209" i="10"/>
  <c r="K211" i="10"/>
  <c r="K213" i="10"/>
  <c r="K215" i="10"/>
  <c r="K217" i="10"/>
  <c r="K219" i="10"/>
  <c r="K221" i="10"/>
  <c r="K223" i="10"/>
  <c r="K225" i="10"/>
  <c r="K227" i="10"/>
  <c r="K229" i="10"/>
  <c r="K231" i="10"/>
  <c r="K233" i="10"/>
  <c r="K235" i="10"/>
  <c r="K237" i="10"/>
  <c r="K239" i="10"/>
  <c r="K241" i="10"/>
  <c r="K243" i="10"/>
  <c r="K245" i="10"/>
  <c r="K247" i="10"/>
  <c r="K249" i="10"/>
  <c r="K251" i="10"/>
  <c r="K253" i="10"/>
  <c r="K255" i="10"/>
  <c r="K257" i="10"/>
  <c r="K259" i="10"/>
  <c r="K261" i="10"/>
  <c r="K263" i="10"/>
  <c r="K265" i="10"/>
  <c r="K267" i="10"/>
  <c r="K269" i="10"/>
  <c r="K271" i="10"/>
  <c r="K273" i="10"/>
  <c r="K275" i="10"/>
  <c r="K277" i="10"/>
  <c r="K279" i="10"/>
  <c r="K281" i="10"/>
  <c r="K283" i="10"/>
  <c r="K285" i="10"/>
  <c r="K287" i="10"/>
  <c r="K289" i="10"/>
  <c r="K291" i="10"/>
  <c r="K293" i="10"/>
  <c r="K295" i="10"/>
  <c r="K297" i="10"/>
  <c r="K299" i="10"/>
  <c r="K301" i="10"/>
  <c r="K303" i="10"/>
  <c r="K305" i="10"/>
  <c r="K307" i="10"/>
  <c r="K309" i="10"/>
  <c r="K311" i="10"/>
  <c r="K313" i="10"/>
  <c r="K315" i="10"/>
  <c r="K317" i="10"/>
  <c r="K319" i="10"/>
  <c r="K321" i="10"/>
  <c r="K323" i="10"/>
  <c r="K325" i="10"/>
  <c r="K327" i="10"/>
  <c r="K329" i="10"/>
  <c r="K331" i="10"/>
  <c r="K333" i="10"/>
  <c r="K335" i="10"/>
  <c r="K337" i="10"/>
  <c r="K339" i="10"/>
  <c r="K341" i="10"/>
  <c r="K343" i="10"/>
  <c r="K345" i="10"/>
  <c r="K347" i="10"/>
  <c r="K349" i="10"/>
  <c r="K351" i="10"/>
  <c r="K353" i="10"/>
  <c r="K355" i="10"/>
  <c r="K357" i="10"/>
  <c r="K359" i="10"/>
  <c r="K361" i="10"/>
  <c r="K363" i="10"/>
  <c r="K365" i="10"/>
  <c r="K367" i="10"/>
  <c r="K369" i="10"/>
  <c r="K371" i="10"/>
  <c r="K373" i="10"/>
  <c r="K375" i="10"/>
  <c r="K377" i="10"/>
  <c r="K379" i="10"/>
  <c r="K381" i="10"/>
  <c r="K383" i="10"/>
  <c r="K385" i="10"/>
  <c r="K387" i="10"/>
  <c r="K389" i="10"/>
  <c r="K391" i="10"/>
  <c r="K393" i="10"/>
  <c r="K395" i="10"/>
  <c r="K397" i="10"/>
  <c r="K399" i="10"/>
  <c r="K401" i="10"/>
  <c r="K403" i="10"/>
  <c r="K405" i="10"/>
  <c r="K407" i="10"/>
  <c r="K409" i="10"/>
  <c r="K411" i="10"/>
  <c r="K413" i="10"/>
  <c r="K415" i="10"/>
  <c r="K417" i="10"/>
  <c r="K419" i="10"/>
  <c r="K421" i="10"/>
  <c r="K423" i="10"/>
  <c r="K425" i="10"/>
  <c r="K427" i="10"/>
  <c r="K429" i="10"/>
  <c r="K431" i="10"/>
  <c r="K433" i="10"/>
  <c r="K435" i="10"/>
  <c r="K437" i="10"/>
  <c r="K439" i="10"/>
  <c r="K441" i="10"/>
  <c r="K443" i="10"/>
  <c r="K445" i="10"/>
  <c r="K447" i="10"/>
  <c r="K449" i="10"/>
  <c r="K451" i="10"/>
  <c r="K453" i="10"/>
  <c r="K455" i="10"/>
  <c r="K457" i="10"/>
  <c r="K459" i="10"/>
  <c r="K461" i="10"/>
  <c r="K463" i="10"/>
  <c r="K465" i="10"/>
  <c r="K467" i="10"/>
  <c r="K469" i="10"/>
  <c r="K471" i="10"/>
  <c r="K473" i="10"/>
  <c r="K475" i="10"/>
  <c r="K477" i="10"/>
  <c r="K479" i="10"/>
  <c r="K481" i="10"/>
  <c r="K483" i="10"/>
  <c r="K485" i="10"/>
  <c r="K487" i="10"/>
  <c r="K489" i="10"/>
  <c r="K491" i="10"/>
  <c r="K493" i="10"/>
  <c r="K495" i="10"/>
  <c r="K497" i="10"/>
  <c r="K499" i="10"/>
  <c r="K501" i="10"/>
  <c r="K503" i="10"/>
  <c r="K505" i="10"/>
  <c r="K507" i="10"/>
  <c r="K509" i="10"/>
  <c r="K511" i="10"/>
  <c r="K513" i="10"/>
  <c r="K515" i="10"/>
  <c r="K517" i="10"/>
  <c r="K519" i="10"/>
  <c r="K521" i="10"/>
  <c r="K523" i="10"/>
  <c r="K525" i="10"/>
  <c r="K527" i="10"/>
  <c r="K529" i="10"/>
  <c r="K531" i="10"/>
  <c r="K533" i="10"/>
  <c r="K535" i="10"/>
  <c r="K537" i="10"/>
  <c r="K539" i="10"/>
  <c r="K541" i="10"/>
  <c r="K543" i="10"/>
  <c r="K545" i="10"/>
  <c r="K547" i="10"/>
  <c r="K549" i="10"/>
  <c r="K551" i="10"/>
  <c r="K553" i="10"/>
  <c r="K555" i="10"/>
  <c r="K557" i="10"/>
  <c r="K559" i="10"/>
  <c r="K561" i="10"/>
  <c r="K563" i="10"/>
  <c r="K565" i="10"/>
  <c r="K567" i="10"/>
  <c r="K569" i="10"/>
  <c r="K571" i="10"/>
  <c r="K573" i="10"/>
  <c r="K575" i="10"/>
  <c r="K577" i="10"/>
  <c r="K579" i="10"/>
  <c r="K581" i="10"/>
  <c r="K583" i="10"/>
  <c r="K585" i="10"/>
  <c r="K587" i="10"/>
  <c r="K589" i="10"/>
  <c r="K591" i="10"/>
  <c r="K593" i="10"/>
  <c r="K595" i="10"/>
  <c r="K597" i="10"/>
  <c r="K599" i="10"/>
  <c r="K601" i="10"/>
  <c r="K603" i="10"/>
  <c r="K605" i="10"/>
  <c r="K607" i="10"/>
  <c r="K609" i="10"/>
  <c r="K611" i="10"/>
  <c r="K613" i="10"/>
  <c r="K615" i="10"/>
  <c r="K617" i="10"/>
  <c r="K619" i="10"/>
  <c r="K621" i="10"/>
  <c r="K623" i="10"/>
  <c r="K625" i="10"/>
  <c r="K627" i="10"/>
  <c r="K629" i="10"/>
  <c r="K631" i="10"/>
  <c r="K633" i="10"/>
  <c r="K635" i="10"/>
  <c r="K637" i="10"/>
  <c r="K639" i="10"/>
  <c r="K641" i="10"/>
  <c r="K643" i="10"/>
  <c r="K645" i="10"/>
  <c r="K647" i="10"/>
  <c r="K649" i="10"/>
  <c r="K651" i="10"/>
  <c r="K653" i="10"/>
  <c r="K655" i="10"/>
  <c r="K657" i="10"/>
  <c r="K659" i="10"/>
  <c r="K661" i="10"/>
  <c r="K663" i="10"/>
  <c r="K665" i="10"/>
  <c r="K667" i="10"/>
  <c r="K669" i="10"/>
  <c r="K671" i="10"/>
  <c r="K673" i="10"/>
  <c r="K675" i="10"/>
  <c r="K677" i="10"/>
  <c r="K679" i="10"/>
  <c r="K681" i="10"/>
  <c r="K683" i="10"/>
  <c r="K685" i="10"/>
  <c r="K687" i="10"/>
  <c r="K689" i="10"/>
  <c r="K691" i="10"/>
  <c r="K693" i="10"/>
  <c r="K695" i="10"/>
  <c r="K697" i="10"/>
  <c r="K699" i="10"/>
  <c r="K701" i="10"/>
  <c r="K703" i="10"/>
  <c r="K705" i="10"/>
  <c r="K707" i="10"/>
  <c r="K709" i="10"/>
  <c r="K711" i="10"/>
  <c r="K713" i="10"/>
  <c r="K715" i="10"/>
  <c r="K717" i="10"/>
  <c r="K719" i="10"/>
  <c r="K721" i="10"/>
  <c r="K723" i="10"/>
  <c r="K725" i="10"/>
  <c r="K727" i="10"/>
  <c r="K729" i="10"/>
  <c r="K731" i="10"/>
  <c r="K733" i="10"/>
  <c r="K735" i="10"/>
  <c r="K737" i="10"/>
  <c r="K739" i="10"/>
  <c r="K741" i="10"/>
  <c r="K743" i="10"/>
  <c r="K745" i="10"/>
  <c r="K747" i="10"/>
  <c r="K749" i="10"/>
  <c r="K751" i="10"/>
  <c r="K753" i="10"/>
  <c r="K755" i="10"/>
  <c r="K757" i="10"/>
  <c r="K759" i="10"/>
  <c r="K761" i="10"/>
  <c r="K763" i="10"/>
  <c r="K765" i="10"/>
  <c r="K767" i="10"/>
  <c r="K769" i="10"/>
  <c r="K771" i="10"/>
  <c r="K773" i="10"/>
  <c r="K775" i="10"/>
  <c r="K777" i="10"/>
  <c r="K779" i="10"/>
  <c r="K781" i="10"/>
  <c r="K783" i="10"/>
  <c r="K785" i="10"/>
  <c r="K787" i="10"/>
  <c r="K789" i="10"/>
  <c r="K791" i="10"/>
  <c r="K793" i="10"/>
  <c r="K795" i="10"/>
  <c r="K797" i="10"/>
  <c r="K799" i="10"/>
  <c r="K801" i="10"/>
  <c r="K803" i="10"/>
  <c r="K805" i="10"/>
  <c r="K807" i="10"/>
  <c r="K809" i="10"/>
  <c r="K811" i="10"/>
  <c r="K813" i="10"/>
  <c r="K815" i="10"/>
  <c r="K817" i="10"/>
  <c r="K819" i="10"/>
  <c r="K821" i="10"/>
  <c r="K823" i="10"/>
  <c r="K825" i="10"/>
  <c r="K827" i="10"/>
  <c r="K829" i="10"/>
  <c r="K831" i="10"/>
  <c r="K833" i="10"/>
  <c r="K835" i="10"/>
  <c r="K837" i="10"/>
  <c r="K839" i="10"/>
  <c r="K841" i="10"/>
  <c r="K843" i="10"/>
  <c r="K845" i="10"/>
  <c r="K847" i="10"/>
  <c r="K849" i="10"/>
  <c r="K851" i="10"/>
  <c r="K853" i="10"/>
  <c r="K855" i="10"/>
  <c r="K857" i="10"/>
  <c r="K859" i="10"/>
  <c r="K861" i="10"/>
  <c r="K863" i="10"/>
  <c r="K865" i="10"/>
  <c r="K867" i="10"/>
  <c r="K869" i="10"/>
  <c r="K871" i="10"/>
  <c r="K873" i="10"/>
  <c r="K875" i="10"/>
  <c r="K877" i="10"/>
  <c r="K879" i="10"/>
  <c r="K881" i="10"/>
  <c r="K883" i="10"/>
  <c r="K885" i="10"/>
  <c r="K887" i="10"/>
  <c r="K889" i="10"/>
  <c r="K891" i="10"/>
  <c r="K893" i="10"/>
  <c r="K895" i="10"/>
  <c r="K897" i="10"/>
  <c r="K899" i="10"/>
  <c r="K901" i="10"/>
  <c r="K903" i="10"/>
  <c r="K905" i="10"/>
  <c r="K907" i="10"/>
  <c r="K909" i="10"/>
  <c r="K911" i="10"/>
  <c r="K913" i="10"/>
  <c r="K915" i="10"/>
  <c r="K917" i="10"/>
  <c r="K919" i="10"/>
  <c r="K921" i="10"/>
  <c r="K923" i="10"/>
  <c r="K925" i="10"/>
  <c r="K927" i="10"/>
  <c r="K929" i="10"/>
  <c r="K931" i="10"/>
  <c r="K933" i="10"/>
  <c r="K935" i="10"/>
  <c r="K937" i="10"/>
  <c r="K939" i="10"/>
  <c r="K941" i="10"/>
  <c r="K943" i="10"/>
  <c r="K945" i="10"/>
  <c r="K947" i="10"/>
  <c r="K949" i="10"/>
  <c r="K951" i="10"/>
  <c r="K953" i="10"/>
  <c r="K955" i="10"/>
  <c r="K957" i="10"/>
  <c r="K959" i="10"/>
  <c r="K961" i="10"/>
  <c r="K963" i="10"/>
  <c r="K965" i="10"/>
  <c r="K967" i="10"/>
  <c r="K969" i="10"/>
  <c r="K971" i="10"/>
  <c r="K973" i="10"/>
  <c r="K975" i="10"/>
  <c r="K977" i="10"/>
  <c r="K979" i="10"/>
  <c r="K981" i="10"/>
  <c r="K983" i="10"/>
  <c r="K985" i="10"/>
  <c r="K987" i="10"/>
  <c r="K989" i="10"/>
  <c r="K991" i="10"/>
  <c r="K993" i="10"/>
  <c r="K995" i="10"/>
  <c r="K997" i="10"/>
  <c r="K999" i="10"/>
  <c r="K1001" i="10"/>
  <c r="M3" i="10"/>
  <c r="K4" i="10"/>
  <c r="K8" i="10"/>
  <c r="K12" i="10"/>
  <c r="K16" i="10"/>
  <c r="K20" i="10"/>
  <c r="K24" i="10"/>
  <c r="K28" i="10"/>
  <c r="K32" i="10"/>
  <c r="K36" i="10"/>
  <c r="K40" i="10"/>
  <c r="K44" i="10"/>
  <c r="K48" i="10"/>
  <c r="K52" i="10"/>
  <c r="K56" i="10"/>
  <c r="K60" i="10"/>
  <c r="K64" i="10"/>
  <c r="K68" i="10"/>
  <c r="K72" i="10"/>
  <c r="K76" i="10"/>
  <c r="K80" i="10"/>
  <c r="K84" i="10"/>
  <c r="K88" i="10"/>
  <c r="K92" i="10"/>
  <c r="K96" i="10"/>
  <c r="K100" i="10"/>
  <c r="K104" i="10"/>
  <c r="K108" i="10"/>
  <c r="K112" i="10"/>
  <c r="K116" i="10"/>
  <c r="K120" i="10"/>
  <c r="K124" i="10"/>
  <c r="K128" i="10"/>
  <c r="K132" i="10"/>
  <c r="K136" i="10"/>
  <c r="K140" i="10"/>
  <c r="K144" i="10"/>
  <c r="K148" i="10"/>
  <c r="K152" i="10"/>
  <c r="K156" i="10"/>
  <c r="K160" i="10"/>
  <c r="M163" i="10"/>
  <c r="M165" i="10"/>
  <c r="M167" i="10"/>
  <c r="M169" i="10"/>
  <c r="M171" i="10"/>
  <c r="M173" i="10"/>
  <c r="M175" i="10"/>
  <c r="M177" i="10"/>
  <c r="M179" i="10"/>
  <c r="M181" i="10"/>
  <c r="M183" i="10"/>
  <c r="M185" i="10"/>
  <c r="M187" i="10"/>
  <c r="M189" i="10"/>
  <c r="M191" i="10"/>
  <c r="M193" i="10"/>
  <c r="M195" i="10"/>
  <c r="M197" i="10"/>
  <c r="M199" i="10"/>
  <c r="M201" i="10"/>
  <c r="M203" i="10"/>
  <c r="M205" i="10"/>
  <c r="M207" i="10"/>
  <c r="M209" i="10"/>
  <c r="M211" i="10"/>
  <c r="M213" i="10"/>
  <c r="M215" i="10"/>
  <c r="M217" i="10"/>
  <c r="M219" i="10"/>
  <c r="M221" i="10"/>
  <c r="M223" i="10"/>
  <c r="M225" i="10"/>
  <c r="M227" i="10"/>
  <c r="M229" i="10"/>
  <c r="M231" i="10"/>
  <c r="M233" i="10"/>
  <c r="M235" i="10"/>
  <c r="M237" i="10"/>
  <c r="M239" i="10"/>
  <c r="M241" i="10"/>
  <c r="M243" i="10"/>
  <c r="M245" i="10"/>
  <c r="M247" i="10"/>
  <c r="M249" i="10"/>
  <c r="M251" i="10"/>
  <c r="M253" i="10"/>
  <c r="M255" i="10"/>
  <c r="M257" i="10"/>
  <c r="M259" i="10"/>
  <c r="M261" i="10"/>
  <c r="M263" i="10"/>
  <c r="M265" i="10"/>
  <c r="M267" i="10"/>
  <c r="M269" i="10"/>
  <c r="M271" i="10"/>
  <c r="M273" i="10"/>
  <c r="M275" i="10"/>
  <c r="M277" i="10"/>
  <c r="M279" i="10"/>
  <c r="M281" i="10"/>
  <c r="M283" i="10"/>
  <c r="M285" i="10"/>
  <c r="M287" i="10"/>
  <c r="M289" i="10"/>
  <c r="M291" i="10"/>
  <c r="M293" i="10"/>
  <c r="M295" i="10"/>
  <c r="M297" i="10"/>
  <c r="M299" i="10"/>
  <c r="M301" i="10"/>
  <c r="M303" i="10"/>
  <c r="M305" i="10"/>
  <c r="M307" i="10"/>
  <c r="M309" i="10"/>
  <c r="M311" i="10"/>
  <c r="M313" i="10"/>
  <c r="M315" i="10"/>
  <c r="M317" i="10"/>
  <c r="M319" i="10"/>
  <c r="M321" i="10"/>
  <c r="M323" i="10"/>
  <c r="M325" i="10"/>
  <c r="M327" i="10"/>
  <c r="M329" i="10"/>
  <c r="M331" i="10"/>
  <c r="M333" i="10"/>
  <c r="M335" i="10"/>
  <c r="M337" i="10"/>
  <c r="M339" i="10"/>
  <c r="M341" i="10"/>
  <c r="M343" i="10"/>
  <c r="M345" i="10"/>
  <c r="M347" i="10"/>
  <c r="M349" i="10"/>
  <c r="M351" i="10"/>
  <c r="M353" i="10"/>
  <c r="M355" i="10"/>
  <c r="M357" i="10"/>
  <c r="M359" i="10"/>
  <c r="M361" i="10"/>
  <c r="M363" i="10"/>
  <c r="M365" i="10"/>
  <c r="M367" i="10"/>
  <c r="M369" i="10"/>
  <c r="M371" i="10"/>
  <c r="M373" i="10"/>
  <c r="M375" i="10"/>
  <c r="M377" i="10"/>
  <c r="M379" i="10"/>
  <c r="M381" i="10"/>
  <c r="M383" i="10"/>
  <c r="M385" i="10"/>
  <c r="M387" i="10"/>
  <c r="M389" i="10"/>
  <c r="M391" i="10"/>
  <c r="M393" i="10"/>
  <c r="M395" i="10"/>
  <c r="M397" i="10"/>
  <c r="M399" i="10"/>
  <c r="M401" i="10"/>
  <c r="M403" i="10"/>
  <c r="M405" i="10"/>
  <c r="M407" i="10"/>
  <c r="M409" i="10"/>
  <c r="M411" i="10"/>
  <c r="M413" i="10"/>
  <c r="M415" i="10"/>
  <c r="M417" i="10"/>
  <c r="M419" i="10"/>
  <c r="M421" i="10"/>
  <c r="M423" i="10"/>
  <c r="M425" i="10"/>
  <c r="M427" i="10"/>
  <c r="M429" i="10"/>
  <c r="M431" i="10"/>
  <c r="M433" i="10"/>
  <c r="M435" i="10"/>
  <c r="M437" i="10"/>
  <c r="M439" i="10"/>
  <c r="M441" i="10"/>
  <c r="M443" i="10"/>
  <c r="M445" i="10"/>
  <c r="M447" i="10"/>
  <c r="M449" i="10"/>
  <c r="M451" i="10"/>
  <c r="M453" i="10"/>
  <c r="M455" i="10"/>
  <c r="M457" i="10"/>
  <c r="M459" i="10"/>
  <c r="M461" i="10"/>
  <c r="M463" i="10"/>
  <c r="M465" i="10"/>
  <c r="M467" i="10"/>
  <c r="M469" i="10"/>
  <c r="M471" i="10"/>
  <c r="M473" i="10"/>
  <c r="M475" i="10"/>
  <c r="M477" i="10"/>
  <c r="M479" i="10"/>
  <c r="M481" i="10"/>
  <c r="M483" i="10"/>
  <c r="M485" i="10"/>
  <c r="M487" i="10"/>
  <c r="M489" i="10"/>
  <c r="M491" i="10"/>
  <c r="M493" i="10"/>
  <c r="M495" i="10"/>
  <c r="M497" i="10"/>
  <c r="M499" i="10"/>
  <c r="M501" i="10"/>
  <c r="M503" i="10"/>
  <c r="M505" i="10"/>
  <c r="M507" i="10"/>
  <c r="M509" i="10"/>
  <c r="M511" i="10"/>
  <c r="M513" i="10"/>
  <c r="M515" i="10"/>
  <c r="M517" i="10"/>
  <c r="M519" i="10"/>
  <c r="M521" i="10"/>
  <c r="M523" i="10"/>
  <c r="M525" i="10"/>
  <c r="M527" i="10"/>
  <c r="M529" i="10"/>
  <c r="M531" i="10"/>
  <c r="M533" i="10"/>
  <c r="M535" i="10"/>
  <c r="M537" i="10"/>
  <c r="M539" i="10"/>
  <c r="M541" i="10"/>
  <c r="M543" i="10"/>
  <c r="M545" i="10"/>
  <c r="M547" i="10"/>
  <c r="M549" i="10"/>
  <c r="M551" i="10"/>
  <c r="M553" i="10"/>
  <c r="M555" i="10"/>
  <c r="M557" i="10"/>
  <c r="M559" i="10"/>
  <c r="M561" i="10"/>
  <c r="M563" i="10"/>
  <c r="M565" i="10"/>
  <c r="M567" i="10"/>
  <c r="M569" i="10"/>
  <c r="M571" i="10"/>
  <c r="M573" i="10"/>
  <c r="M575" i="10"/>
  <c r="M577" i="10"/>
  <c r="M579" i="10"/>
  <c r="M581" i="10"/>
  <c r="M583" i="10"/>
  <c r="M585" i="10"/>
  <c r="M587" i="10"/>
  <c r="M589" i="10"/>
  <c r="M591" i="10"/>
  <c r="M593" i="10"/>
  <c r="M595" i="10"/>
  <c r="M597" i="10"/>
  <c r="M599" i="10"/>
  <c r="M601" i="10"/>
  <c r="M603" i="10"/>
  <c r="M605" i="10"/>
  <c r="M607" i="10"/>
  <c r="M609" i="10"/>
  <c r="M611" i="10"/>
  <c r="M613" i="10"/>
  <c r="M615" i="10"/>
  <c r="M617" i="10"/>
  <c r="M619" i="10"/>
  <c r="M621" i="10"/>
  <c r="M623" i="10"/>
  <c r="M625" i="10"/>
  <c r="M627" i="10"/>
  <c r="M629" i="10"/>
  <c r="M631" i="10"/>
  <c r="M633" i="10"/>
  <c r="M635" i="10"/>
  <c r="M637" i="10"/>
  <c r="M639" i="10"/>
  <c r="M641" i="10"/>
  <c r="M643" i="10"/>
  <c r="M645" i="10"/>
  <c r="M647" i="10"/>
  <c r="M649" i="10"/>
  <c r="M651" i="10"/>
  <c r="M653" i="10"/>
  <c r="M655" i="10"/>
  <c r="M657" i="10"/>
  <c r="M659" i="10"/>
  <c r="M661" i="10"/>
  <c r="M663" i="10"/>
  <c r="M665" i="10"/>
  <c r="M667" i="10"/>
  <c r="M669" i="10"/>
  <c r="M671" i="10"/>
  <c r="M673" i="10"/>
  <c r="M675" i="10"/>
  <c r="M677" i="10"/>
  <c r="M679" i="10"/>
  <c r="M681" i="10"/>
  <c r="M683" i="10"/>
  <c r="M685" i="10"/>
  <c r="M687" i="10"/>
  <c r="M689" i="10"/>
  <c r="M691" i="10"/>
  <c r="M693" i="10"/>
  <c r="M695" i="10"/>
  <c r="M697" i="10"/>
  <c r="M699" i="10"/>
  <c r="M701" i="10"/>
  <c r="M703" i="10"/>
  <c r="M705" i="10"/>
  <c r="M707" i="10"/>
  <c r="M709" i="10"/>
  <c r="M711" i="10"/>
  <c r="M713" i="10"/>
  <c r="M715" i="10"/>
  <c r="M717" i="10"/>
  <c r="M719" i="10"/>
  <c r="M721" i="10"/>
  <c r="M723" i="10"/>
  <c r="M725" i="10"/>
  <c r="M727" i="10"/>
  <c r="M729" i="10"/>
  <c r="M731" i="10"/>
  <c r="M733" i="10"/>
  <c r="M735" i="10"/>
  <c r="M737" i="10"/>
  <c r="M739" i="10"/>
  <c r="M741" i="10"/>
  <c r="M743" i="10"/>
  <c r="M745" i="10"/>
  <c r="M747" i="10"/>
  <c r="M749" i="10"/>
  <c r="M751" i="10"/>
  <c r="M753" i="10"/>
  <c r="M755" i="10"/>
  <c r="M757" i="10"/>
  <c r="M759" i="10"/>
  <c r="M761" i="10"/>
  <c r="M763" i="10"/>
  <c r="M765" i="10"/>
  <c r="M767" i="10"/>
  <c r="M769" i="10"/>
  <c r="M771" i="10"/>
  <c r="M773" i="10"/>
  <c r="M775" i="10"/>
  <c r="M777" i="10"/>
  <c r="M779" i="10"/>
  <c r="M781" i="10"/>
  <c r="M783" i="10"/>
  <c r="M785" i="10"/>
  <c r="M787" i="10"/>
  <c r="M789" i="10"/>
  <c r="M791" i="10"/>
  <c r="M793" i="10"/>
  <c r="M795" i="10"/>
  <c r="M797" i="10"/>
  <c r="M799" i="10"/>
  <c r="M801" i="10"/>
  <c r="M803" i="10"/>
  <c r="M805" i="10"/>
  <c r="M807" i="10"/>
  <c r="M809" i="10"/>
  <c r="M811" i="10"/>
  <c r="M813" i="10"/>
  <c r="M815" i="10"/>
  <c r="M817" i="10"/>
  <c r="M819" i="10"/>
  <c r="M821" i="10"/>
  <c r="M823" i="10"/>
  <c r="M825" i="10"/>
  <c r="M827" i="10"/>
  <c r="M829" i="10"/>
  <c r="M831" i="10"/>
  <c r="M833" i="10"/>
  <c r="M835" i="10"/>
  <c r="M837" i="10"/>
  <c r="M839" i="10"/>
  <c r="M841" i="10"/>
  <c r="M843" i="10"/>
  <c r="M845" i="10"/>
  <c r="M847" i="10"/>
  <c r="M849" i="10"/>
  <c r="M851" i="10"/>
  <c r="M853" i="10"/>
  <c r="M855" i="10"/>
  <c r="M857" i="10"/>
  <c r="M859" i="10"/>
  <c r="M861" i="10"/>
  <c r="M863" i="10"/>
  <c r="M865" i="10"/>
  <c r="M867" i="10"/>
  <c r="M869" i="10"/>
  <c r="M871" i="10"/>
  <c r="M873" i="10"/>
  <c r="M875" i="10"/>
  <c r="M877" i="10"/>
  <c r="M879" i="10"/>
  <c r="M881" i="10"/>
  <c r="M883" i="10"/>
  <c r="M885" i="10"/>
  <c r="M887" i="10"/>
  <c r="M889" i="10"/>
  <c r="M891" i="10"/>
  <c r="M893" i="10"/>
  <c r="M895" i="10"/>
  <c r="M897" i="10"/>
  <c r="M899" i="10"/>
  <c r="M901" i="10"/>
  <c r="M903" i="10"/>
  <c r="M905" i="10"/>
  <c r="M907" i="10"/>
  <c r="M909" i="10"/>
  <c r="M911" i="10"/>
  <c r="M913" i="10"/>
  <c r="M915" i="10"/>
  <c r="M917" i="10"/>
  <c r="M919" i="10"/>
  <c r="M921" i="10"/>
  <c r="M923" i="10"/>
  <c r="M925" i="10"/>
  <c r="M927" i="10"/>
  <c r="M929" i="10"/>
  <c r="M931" i="10"/>
  <c r="M933" i="10"/>
  <c r="M935" i="10"/>
  <c r="M937" i="10"/>
  <c r="M939" i="10"/>
  <c r="M941" i="10"/>
  <c r="M943" i="10"/>
  <c r="M945" i="10"/>
  <c r="M947" i="10"/>
  <c r="M949" i="10"/>
  <c r="M951" i="10"/>
  <c r="M953" i="10"/>
  <c r="M955" i="10"/>
  <c r="M957" i="10"/>
  <c r="M959" i="10"/>
  <c r="M961" i="10"/>
  <c r="M963" i="10"/>
  <c r="M965" i="10"/>
  <c r="M967" i="10"/>
  <c r="M969" i="10"/>
  <c r="M971" i="10"/>
  <c r="M973" i="10"/>
  <c r="M975" i="10"/>
  <c r="M977" i="10"/>
  <c r="M979" i="10"/>
  <c r="M981" i="10"/>
  <c r="M983" i="10"/>
  <c r="M985" i="10"/>
  <c r="M987" i="10"/>
  <c r="M989" i="10"/>
  <c r="M991" i="10"/>
  <c r="M993" i="10"/>
  <c r="M995" i="10"/>
  <c r="M997" i="10"/>
  <c r="M999" i="10"/>
  <c r="M1001" i="10"/>
  <c r="K3" i="10"/>
  <c r="K5" i="10"/>
  <c r="K21" i="10"/>
  <c r="K37" i="10"/>
  <c r="K53" i="10"/>
  <c r="K69" i="10"/>
  <c r="K85" i="10"/>
  <c r="K101" i="10"/>
  <c r="K117" i="10"/>
  <c r="K133" i="10"/>
  <c r="K149" i="10"/>
  <c r="K164" i="10"/>
  <c r="K172" i="10"/>
  <c r="K180" i="10"/>
  <c r="K188" i="10"/>
  <c r="K196" i="10"/>
  <c r="K204" i="10"/>
  <c r="K212" i="10"/>
  <c r="K220" i="10"/>
  <c r="K228" i="10"/>
  <c r="K236" i="10"/>
  <c r="K244" i="10"/>
  <c r="K252" i="10"/>
  <c r="K260" i="10"/>
  <c r="K268" i="10"/>
  <c r="K276" i="10"/>
  <c r="K284" i="10"/>
  <c r="K292" i="10"/>
  <c r="K300" i="10"/>
  <c r="K308" i="10"/>
  <c r="K316" i="10"/>
  <c r="K324" i="10"/>
  <c r="K332" i="10"/>
  <c r="K340" i="10"/>
  <c r="K348" i="10"/>
  <c r="K356" i="10"/>
  <c r="K364" i="10"/>
  <c r="K372" i="10"/>
  <c r="K380" i="10"/>
  <c r="K388" i="10"/>
  <c r="K396" i="10"/>
  <c r="K404" i="10"/>
  <c r="K412" i="10"/>
  <c r="K420" i="10"/>
  <c r="K428" i="10"/>
  <c r="K436" i="10"/>
  <c r="K444" i="10"/>
  <c r="K452" i="10"/>
  <c r="K460" i="10"/>
  <c r="K468" i="10"/>
  <c r="K476" i="10"/>
  <c r="K484" i="10"/>
  <c r="K492" i="10"/>
  <c r="K500" i="10"/>
  <c r="K508" i="10"/>
  <c r="K516" i="10"/>
  <c r="K524" i="10"/>
  <c r="K532" i="10"/>
  <c r="K540" i="10"/>
  <c r="K548" i="10"/>
  <c r="K556" i="10"/>
  <c r="K564" i="10"/>
  <c r="K572" i="10"/>
  <c r="K580" i="10"/>
  <c r="K588" i="10"/>
  <c r="K596" i="10"/>
  <c r="K604" i="10"/>
  <c r="K612" i="10"/>
  <c r="K620" i="10"/>
  <c r="K628" i="10"/>
  <c r="K636" i="10"/>
  <c r="K644" i="10"/>
  <c r="K652" i="10"/>
  <c r="K660" i="10"/>
  <c r="K668" i="10"/>
  <c r="K676" i="10"/>
  <c r="K684" i="10"/>
  <c r="K692" i="10"/>
  <c r="K700" i="10"/>
  <c r="K708" i="10"/>
  <c r="K716" i="10"/>
  <c r="K724" i="10"/>
  <c r="K732" i="10"/>
  <c r="K740" i="10"/>
  <c r="K748" i="10"/>
  <c r="K756" i="10"/>
  <c r="K764" i="10"/>
  <c r="K772" i="10"/>
  <c r="K780" i="10"/>
  <c r="K788" i="10"/>
  <c r="K796" i="10"/>
  <c r="K804" i="10"/>
  <c r="K812" i="10"/>
  <c r="K820" i="10"/>
  <c r="K828" i="10"/>
  <c r="K836" i="10"/>
  <c r="K844" i="10"/>
  <c r="K852" i="10"/>
  <c r="K860" i="10"/>
  <c r="K868" i="10"/>
  <c r="K876" i="10"/>
  <c r="K884" i="10"/>
  <c r="K892" i="10"/>
  <c r="K900" i="10"/>
  <c r="K908" i="10"/>
  <c r="K916" i="10"/>
  <c r="K924" i="10"/>
  <c r="K932" i="10"/>
  <c r="K940" i="10"/>
  <c r="K948" i="10"/>
  <c r="K956" i="10"/>
  <c r="K964" i="10"/>
  <c r="K972" i="10"/>
  <c r="K980" i="10"/>
  <c r="K988" i="10"/>
  <c r="K996" i="10"/>
  <c r="P982" i="10"/>
  <c r="P982" i="12" s="1"/>
  <c r="P987" i="11" s="1"/>
  <c r="P986" i="10"/>
  <c r="P986" i="12" s="1"/>
  <c r="P991" i="11" s="1"/>
  <c r="F991" i="12"/>
  <c r="F996" i="11" s="1"/>
  <c r="F995" i="12"/>
  <c r="F1000" i="11" s="1"/>
  <c r="U6" i="10"/>
  <c r="U10" i="10"/>
  <c r="U14" i="10"/>
  <c r="U18" i="10"/>
  <c r="Q18" i="10" s="1"/>
  <c r="Q18" i="12" s="1"/>
  <c r="Q23" i="11" s="1"/>
  <c r="AB23" i="11" s="1"/>
  <c r="K9" i="10"/>
  <c r="K25" i="10"/>
  <c r="K41" i="10"/>
  <c r="K57" i="10"/>
  <c r="K73" i="10"/>
  <c r="K89" i="10"/>
  <c r="K105" i="10"/>
  <c r="K121" i="10"/>
  <c r="K137" i="10"/>
  <c r="K153" i="10"/>
  <c r="K166" i="10"/>
  <c r="K174" i="10"/>
  <c r="K182" i="10"/>
  <c r="K190" i="10"/>
  <c r="K198" i="10"/>
  <c r="K206" i="10"/>
  <c r="K214" i="10"/>
  <c r="K222" i="10"/>
  <c r="K230" i="10"/>
  <c r="K238" i="10"/>
  <c r="K246" i="10"/>
  <c r="K254" i="10"/>
  <c r="K262" i="10"/>
  <c r="K270" i="10"/>
  <c r="K278" i="10"/>
  <c r="K286" i="10"/>
  <c r="K294" i="10"/>
  <c r="K302" i="10"/>
  <c r="K310" i="10"/>
  <c r="K318" i="10"/>
  <c r="K326" i="10"/>
  <c r="K334" i="10"/>
  <c r="K342" i="10"/>
  <c r="K350" i="10"/>
  <c r="K358" i="10"/>
  <c r="K366" i="10"/>
  <c r="K374" i="10"/>
  <c r="K382" i="10"/>
  <c r="K390" i="10"/>
  <c r="K398" i="10"/>
  <c r="K406" i="10"/>
  <c r="K414" i="10"/>
  <c r="K422" i="10"/>
  <c r="K430" i="10"/>
  <c r="K438" i="10"/>
  <c r="K446" i="10"/>
  <c r="K454" i="10"/>
  <c r="K462" i="10"/>
  <c r="K470" i="10"/>
  <c r="K478" i="10"/>
  <c r="K486" i="10"/>
  <c r="K494" i="10"/>
  <c r="K502" i="10"/>
  <c r="K510" i="10"/>
  <c r="K518" i="10"/>
  <c r="K526" i="10"/>
  <c r="K534" i="10"/>
  <c r="K542" i="10"/>
  <c r="K550" i="10"/>
  <c r="K558" i="10"/>
  <c r="K566" i="10"/>
  <c r="K574" i="10"/>
  <c r="K582" i="10"/>
  <c r="K590" i="10"/>
  <c r="K598" i="10"/>
  <c r="K606" i="10"/>
  <c r="K614" i="10"/>
  <c r="K622" i="10"/>
  <c r="K630" i="10"/>
  <c r="K638" i="10"/>
  <c r="K646" i="10"/>
  <c r="K654" i="10"/>
  <c r="K662" i="10"/>
  <c r="K670" i="10"/>
  <c r="K678" i="10"/>
  <c r="K686" i="10"/>
  <c r="K694" i="10"/>
  <c r="K702" i="10"/>
  <c r="K710" i="10"/>
  <c r="K718" i="10"/>
  <c r="K726" i="10"/>
  <c r="K734" i="10"/>
  <c r="K742" i="10"/>
  <c r="K750" i="10"/>
  <c r="K758" i="10"/>
  <c r="K766" i="10"/>
  <c r="K774" i="10"/>
  <c r="K782" i="10"/>
  <c r="K790" i="10"/>
  <c r="K798" i="10"/>
  <c r="K806" i="10"/>
  <c r="K814" i="10"/>
  <c r="K822" i="10"/>
  <c r="K830" i="10"/>
  <c r="K838" i="10"/>
  <c r="K846" i="10"/>
  <c r="K854" i="10"/>
  <c r="K862" i="10"/>
  <c r="K870" i="10"/>
  <c r="K878" i="10"/>
  <c r="K886" i="10"/>
  <c r="K894" i="10"/>
  <c r="K902" i="10"/>
  <c r="K910" i="10"/>
  <c r="K918" i="10"/>
  <c r="K926" i="10"/>
  <c r="K934" i="10"/>
  <c r="K942" i="10"/>
  <c r="K950" i="10"/>
  <c r="K958" i="10"/>
  <c r="K966" i="10"/>
  <c r="K974" i="10"/>
  <c r="K982" i="10"/>
  <c r="K990" i="10"/>
  <c r="K998" i="10"/>
  <c r="Q786" i="10"/>
  <c r="Q786" i="12" s="1"/>
  <c r="Q791" i="11" s="1"/>
  <c r="AB791" i="11" s="1"/>
  <c r="Q850" i="10"/>
  <c r="Q850" i="12" s="1"/>
  <c r="Q855" i="11" s="1"/>
  <c r="AB855" i="11" s="1"/>
  <c r="Q982" i="10"/>
  <c r="Q982" i="12" s="1"/>
  <c r="Q987" i="11" s="1"/>
  <c r="AB987" i="11" s="1"/>
  <c r="Q986" i="10"/>
  <c r="Q986" i="12" s="1"/>
  <c r="Q991" i="11" s="1"/>
  <c r="AB991" i="11" s="1"/>
  <c r="U5" i="10"/>
  <c r="U9" i="10"/>
  <c r="U13" i="10"/>
  <c r="U17" i="10"/>
  <c r="U21" i="10"/>
  <c r="U25" i="10"/>
  <c r="U29" i="10"/>
  <c r="P29" i="10" s="1"/>
  <c r="P29" i="12" s="1"/>
  <c r="P34" i="11" s="1"/>
  <c r="U33" i="10"/>
  <c r="U37" i="10"/>
  <c r="Q37" i="10" s="1"/>
  <c r="Q37" i="12" s="1"/>
  <c r="Q42" i="11" s="1"/>
  <c r="AB42" i="11" s="1"/>
  <c r="U41" i="10"/>
  <c r="U45" i="10"/>
  <c r="P45" i="10" s="1"/>
  <c r="P45" i="12" s="1"/>
  <c r="P50" i="11" s="1"/>
  <c r="U49" i="10"/>
  <c r="U53" i="10"/>
  <c r="U57" i="10"/>
  <c r="U61" i="10"/>
  <c r="P61" i="10" s="1"/>
  <c r="P61" i="12" s="1"/>
  <c r="P66" i="11" s="1"/>
  <c r="U65" i="10"/>
  <c r="U69" i="10"/>
  <c r="U73" i="10"/>
  <c r="U77" i="10"/>
  <c r="P77" i="10" s="1"/>
  <c r="P77" i="12" s="1"/>
  <c r="P82" i="11" s="1"/>
  <c r="U81" i="10"/>
  <c r="U85" i="10"/>
  <c r="U89" i="10"/>
  <c r="U93" i="10"/>
  <c r="P93" i="10" s="1"/>
  <c r="P93" i="12" s="1"/>
  <c r="P98" i="11" s="1"/>
  <c r="U97" i="10"/>
  <c r="U101" i="10"/>
  <c r="U105" i="10"/>
  <c r="U109" i="10"/>
  <c r="P109" i="10" s="1"/>
  <c r="P109" i="12" s="1"/>
  <c r="P114" i="11" s="1"/>
  <c r="U113" i="10"/>
  <c r="U117" i="10"/>
  <c r="P117" i="10" s="1"/>
  <c r="P117" i="12" s="1"/>
  <c r="P122" i="11" s="1"/>
  <c r="U121" i="10"/>
  <c r="U125" i="10"/>
  <c r="P125" i="10" s="1"/>
  <c r="P125" i="12" s="1"/>
  <c r="P130" i="11" s="1"/>
  <c r="U129" i="10"/>
  <c r="U133" i="10"/>
  <c r="U137" i="10"/>
  <c r="U141" i="10"/>
  <c r="P141" i="10" s="1"/>
  <c r="P141" i="12" s="1"/>
  <c r="P146" i="11" s="1"/>
  <c r="U145" i="10"/>
  <c r="U149" i="10"/>
  <c r="Q149" i="10" s="1"/>
  <c r="Q149" i="12" s="1"/>
  <c r="Q154" i="11" s="1"/>
  <c r="AB154" i="11" s="1"/>
  <c r="U153" i="10"/>
  <c r="U157" i="10"/>
  <c r="P157" i="10" s="1"/>
  <c r="P157" i="12" s="1"/>
  <c r="P162" i="11" s="1"/>
  <c r="U161" i="10"/>
  <c r="U165" i="10"/>
  <c r="U169" i="10"/>
  <c r="U173" i="10"/>
  <c r="P174" i="10"/>
  <c r="P174" i="12" s="1"/>
  <c r="P179" i="11" s="1"/>
  <c r="U177" i="10"/>
  <c r="U181" i="10"/>
  <c r="P181" i="10" s="1"/>
  <c r="P181" i="12" s="1"/>
  <c r="P186" i="11" s="1"/>
  <c r="U185" i="10"/>
  <c r="U189" i="10"/>
  <c r="P189" i="10" s="1"/>
  <c r="P189" i="12" s="1"/>
  <c r="P194" i="11" s="1"/>
  <c r="U193" i="10"/>
  <c r="U197" i="10"/>
  <c r="U201" i="10"/>
  <c r="U205" i="10"/>
  <c r="U209" i="10"/>
  <c r="U213" i="10"/>
  <c r="U217" i="10"/>
  <c r="U221" i="10"/>
  <c r="P221" i="10" s="1"/>
  <c r="P221" i="12" s="1"/>
  <c r="P226" i="11" s="1"/>
  <c r="U225" i="10"/>
  <c r="U229" i="10"/>
  <c r="U233" i="10"/>
  <c r="U237" i="10"/>
  <c r="U241" i="10"/>
  <c r="U245" i="10"/>
  <c r="U249" i="10"/>
  <c r="U253" i="10"/>
  <c r="P253" i="10" s="1"/>
  <c r="P253" i="12" s="1"/>
  <c r="P258" i="11" s="1"/>
  <c r="K13" i="10"/>
  <c r="K29" i="10"/>
  <c r="K45" i="10"/>
  <c r="K61" i="10"/>
  <c r="K77" i="10"/>
  <c r="K93" i="10"/>
  <c r="K109" i="10"/>
  <c r="K125" i="10"/>
  <c r="K141" i="10"/>
  <c r="K157" i="10"/>
  <c r="K168" i="10"/>
  <c r="K176" i="10"/>
  <c r="K184" i="10"/>
  <c r="K192" i="10"/>
  <c r="K200" i="10"/>
  <c r="K208" i="10"/>
  <c r="K216" i="10"/>
  <c r="K224" i="10"/>
  <c r="K232" i="10"/>
  <c r="K240" i="10"/>
  <c r="K248" i="10"/>
  <c r="K256" i="10"/>
  <c r="K264" i="10"/>
  <c r="K272" i="10"/>
  <c r="K280" i="10"/>
  <c r="K288" i="10"/>
  <c r="K296" i="10"/>
  <c r="K304" i="10"/>
  <c r="K312" i="10"/>
  <c r="K320" i="10"/>
  <c r="K328" i="10"/>
  <c r="K336" i="10"/>
  <c r="K344" i="10"/>
  <c r="K352" i="10"/>
  <c r="K360" i="10"/>
  <c r="K368" i="10"/>
  <c r="K376" i="10"/>
  <c r="K384" i="10"/>
  <c r="K392" i="10"/>
  <c r="K400" i="10"/>
  <c r="K408" i="10"/>
  <c r="K416" i="10"/>
  <c r="K424" i="10"/>
  <c r="K432" i="10"/>
  <c r="K440" i="10"/>
  <c r="K448" i="10"/>
  <c r="K456" i="10"/>
  <c r="K464" i="10"/>
  <c r="K472" i="10"/>
  <c r="K480" i="10"/>
  <c r="K488" i="10"/>
  <c r="K496" i="10"/>
  <c r="K504" i="10"/>
  <c r="K512" i="10"/>
  <c r="K520" i="10"/>
  <c r="K528" i="10"/>
  <c r="K536" i="10"/>
  <c r="K544" i="10"/>
  <c r="K552" i="10"/>
  <c r="K560" i="10"/>
  <c r="K568" i="10"/>
  <c r="K576" i="10"/>
  <c r="K584" i="10"/>
  <c r="K592" i="10"/>
  <c r="K600" i="10"/>
  <c r="K608" i="10"/>
  <c r="K616" i="10"/>
  <c r="K624" i="10"/>
  <c r="K632" i="10"/>
  <c r="K640" i="10"/>
  <c r="K648" i="10"/>
  <c r="K656" i="10"/>
  <c r="K664" i="10"/>
  <c r="K672" i="10"/>
  <c r="K680" i="10"/>
  <c r="K688" i="10"/>
  <c r="K696" i="10"/>
  <c r="K704" i="10"/>
  <c r="K712" i="10"/>
  <c r="K720" i="10"/>
  <c r="K728" i="10"/>
  <c r="K736" i="10"/>
  <c r="K744" i="10"/>
  <c r="K752" i="10"/>
  <c r="K760" i="10"/>
  <c r="K768" i="10"/>
  <c r="K776" i="10"/>
  <c r="K784" i="10"/>
  <c r="K792" i="10"/>
  <c r="K800" i="10"/>
  <c r="K808" i="10"/>
  <c r="K816" i="10"/>
  <c r="K824" i="10"/>
  <c r="K832" i="10"/>
  <c r="K840" i="10"/>
  <c r="K848" i="10"/>
  <c r="K856" i="10"/>
  <c r="K864" i="10"/>
  <c r="K872" i="10"/>
  <c r="K880" i="10"/>
  <c r="K888" i="10"/>
  <c r="K896" i="10"/>
  <c r="K904" i="10"/>
  <c r="K912" i="10"/>
  <c r="K920" i="10"/>
  <c r="K928" i="10"/>
  <c r="K936" i="10"/>
  <c r="K944" i="10"/>
  <c r="K952" i="10"/>
  <c r="K960" i="10"/>
  <c r="K968" i="10"/>
  <c r="K976" i="10"/>
  <c r="K984" i="10"/>
  <c r="K992" i="10"/>
  <c r="K1000" i="10"/>
  <c r="Q402" i="10"/>
  <c r="Q402" i="12" s="1"/>
  <c r="Q407" i="11" s="1"/>
  <c r="AB407" i="11" s="1"/>
  <c r="U4" i="10"/>
  <c r="U8" i="10"/>
  <c r="U12" i="10"/>
  <c r="U16" i="10"/>
  <c r="U20" i="10"/>
  <c r="K17" i="10"/>
  <c r="K33" i="10"/>
  <c r="K49" i="10"/>
  <c r="K65" i="10"/>
  <c r="K81" i="10"/>
  <c r="K97" i="10"/>
  <c r="K113" i="10"/>
  <c r="K129" i="10"/>
  <c r="K145" i="10"/>
  <c r="K161" i="10"/>
  <c r="K170" i="10"/>
  <c r="K178" i="10"/>
  <c r="K186" i="10"/>
  <c r="K194" i="10"/>
  <c r="K202" i="10"/>
  <c r="K210" i="10"/>
  <c r="K218" i="10"/>
  <c r="K226" i="10"/>
  <c r="K234" i="10"/>
  <c r="K242" i="10"/>
  <c r="K250" i="10"/>
  <c r="K258" i="10"/>
  <c r="K266" i="10"/>
  <c r="K274" i="10"/>
  <c r="K282" i="10"/>
  <c r="K290" i="10"/>
  <c r="K298" i="10"/>
  <c r="K306" i="10"/>
  <c r="K314" i="10"/>
  <c r="K322" i="10"/>
  <c r="K330" i="10"/>
  <c r="K338" i="10"/>
  <c r="K346" i="10"/>
  <c r="K354" i="10"/>
  <c r="K362" i="10"/>
  <c r="K370" i="10"/>
  <c r="K378" i="10"/>
  <c r="K386" i="10"/>
  <c r="K394" i="10"/>
  <c r="K402" i="10"/>
  <c r="K410" i="10"/>
  <c r="K418" i="10"/>
  <c r="K426" i="10"/>
  <c r="K434" i="10"/>
  <c r="K442" i="10"/>
  <c r="K450" i="10"/>
  <c r="K458" i="10"/>
  <c r="K466" i="10"/>
  <c r="K474" i="10"/>
  <c r="K482" i="10"/>
  <c r="K490" i="10"/>
  <c r="K498" i="10"/>
  <c r="K506" i="10"/>
  <c r="K514" i="10"/>
  <c r="K522" i="10"/>
  <c r="K530" i="10"/>
  <c r="K538" i="10"/>
  <c r="K546" i="10"/>
  <c r="K554" i="10"/>
  <c r="K562" i="10"/>
  <c r="K570" i="10"/>
  <c r="K578" i="10"/>
  <c r="K586" i="10"/>
  <c r="K594" i="10"/>
  <c r="K602" i="10"/>
  <c r="K610" i="10"/>
  <c r="K618" i="10"/>
  <c r="K626" i="10"/>
  <c r="K634" i="10"/>
  <c r="K642" i="10"/>
  <c r="K650" i="10"/>
  <c r="K658" i="10"/>
  <c r="K666" i="10"/>
  <c r="K674" i="10"/>
  <c r="K682" i="10"/>
  <c r="K690" i="10"/>
  <c r="K698" i="10"/>
  <c r="K706" i="10"/>
  <c r="K714" i="10"/>
  <c r="K722" i="10"/>
  <c r="K730" i="10"/>
  <c r="K738" i="10"/>
  <c r="K746" i="10"/>
  <c r="K754" i="10"/>
  <c r="K762" i="10"/>
  <c r="K770" i="10"/>
  <c r="K778" i="10"/>
  <c r="K786" i="10"/>
  <c r="K794" i="10"/>
  <c r="K802" i="10"/>
  <c r="K810" i="10"/>
  <c r="K818" i="10"/>
  <c r="K826" i="10"/>
  <c r="K834" i="10"/>
  <c r="K842" i="10"/>
  <c r="K850" i="10"/>
  <c r="K858" i="10"/>
  <c r="K866" i="10"/>
  <c r="K874" i="10"/>
  <c r="K882" i="10"/>
  <c r="K890" i="10"/>
  <c r="K898" i="10"/>
  <c r="K906" i="10"/>
  <c r="K914" i="10"/>
  <c r="K922" i="10"/>
  <c r="K930" i="10"/>
  <c r="K938" i="10"/>
  <c r="K946" i="10"/>
  <c r="K954" i="10"/>
  <c r="K962" i="10"/>
  <c r="K970" i="10"/>
  <c r="K978" i="10"/>
  <c r="K986" i="10"/>
  <c r="K994" i="10"/>
  <c r="K1002" i="10"/>
  <c r="Q258" i="10"/>
  <c r="Q258" i="12" s="1"/>
  <c r="Q263" i="11" s="1"/>
  <c r="AB263" i="11" s="1"/>
  <c r="O566" i="10"/>
  <c r="O566" i="12" s="1"/>
  <c r="O571" i="11" s="1"/>
  <c r="O878" i="10"/>
  <c r="O878" i="12" s="1"/>
  <c r="O883" i="11" s="1"/>
  <c r="O982" i="10"/>
  <c r="O982" i="12" s="1"/>
  <c r="O987" i="11" s="1"/>
  <c r="O998" i="10"/>
  <c r="O998" i="12" s="1"/>
  <c r="O1003" i="11" s="1"/>
  <c r="U7" i="10"/>
  <c r="U11" i="10"/>
  <c r="U15" i="10"/>
  <c r="U19" i="10"/>
  <c r="U23" i="10"/>
  <c r="U27" i="10"/>
  <c r="U31" i="10"/>
  <c r="U35" i="10"/>
  <c r="U39" i="10"/>
  <c r="U43" i="10"/>
  <c r="F46" i="12"/>
  <c r="F51" i="11" s="1"/>
  <c r="U47" i="10"/>
  <c r="U51" i="10"/>
  <c r="Q51" i="10" s="1"/>
  <c r="Q51" i="12" s="1"/>
  <c r="Q56" i="11" s="1"/>
  <c r="AB56" i="11" s="1"/>
  <c r="U55" i="10"/>
  <c r="U59" i="10"/>
  <c r="U63" i="10"/>
  <c r="U67" i="10"/>
  <c r="U71" i="10"/>
  <c r="U75" i="10"/>
  <c r="U79" i="10"/>
  <c r="U83" i="10"/>
  <c r="Q83" i="10" s="1"/>
  <c r="Q83" i="12" s="1"/>
  <c r="Q88" i="11" s="1"/>
  <c r="AB88" i="11" s="1"/>
  <c r="U87" i="10"/>
  <c r="U91" i="10"/>
  <c r="U95" i="10"/>
  <c r="F98" i="12"/>
  <c r="F103" i="11" s="1"/>
  <c r="U99" i="10"/>
  <c r="Q99" i="10" s="1"/>
  <c r="Q99" i="12" s="1"/>
  <c r="Q104" i="11" s="1"/>
  <c r="AB104" i="11" s="1"/>
  <c r="U103" i="10"/>
  <c r="U107" i="10"/>
  <c r="U111" i="10"/>
  <c r="U115" i="10"/>
  <c r="Q115" i="10" s="1"/>
  <c r="Q115" i="12" s="1"/>
  <c r="Q120" i="11" s="1"/>
  <c r="AB120" i="11" s="1"/>
  <c r="U119" i="10"/>
  <c r="U123" i="10"/>
  <c r="U127" i="10"/>
  <c r="U131" i="10"/>
  <c r="Q131" i="10" s="1"/>
  <c r="Q131" i="12" s="1"/>
  <c r="Q136" i="11" s="1"/>
  <c r="AB136" i="11" s="1"/>
  <c r="U135" i="10"/>
  <c r="G138" i="12"/>
  <c r="G143" i="11" s="1"/>
  <c r="U139" i="10"/>
  <c r="U143" i="10"/>
  <c r="U147" i="10"/>
  <c r="U151" i="10"/>
  <c r="U155" i="10"/>
  <c r="U159" i="10"/>
  <c r="U163" i="10"/>
  <c r="Q163" i="10" s="1"/>
  <c r="Q163" i="12" s="1"/>
  <c r="Q168" i="11" s="1"/>
  <c r="AB168" i="11" s="1"/>
  <c r="U167" i="10"/>
  <c r="U171" i="10"/>
  <c r="U175" i="10"/>
  <c r="U179" i="10"/>
  <c r="Q179" i="10" s="1"/>
  <c r="Q179" i="12" s="1"/>
  <c r="Q184" i="11" s="1"/>
  <c r="AB184" i="11" s="1"/>
  <c r="U183" i="10"/>
  <c r="U187" i="10"/>
  <c r="U191" i="10"/>
  <c r="U195" i="10"/>
  <c r="H196" i="12"/>
  <c r="H201" i="11" s="1"/>
  <c r="Y201" i="11" s="1"/>
  <c r="U199" i="10"/>
  <c r="U203" i="10"/>
  <c r="U207" i="10"/>
  <c r="U211" i="10"/>
  <c r="U215" i="10"/>
  <c r="G218" i="12"/>
  <c r="G223" i="11" s="1"/>
  <c r="U219" i="10"/>
  <c r="U223" i="10"/>
  <c r="U227" i="10"/>
  <c r="U231" i="10"/>
  <c r="F232" i="12"/>
  <c r="F237" i="11" s="1"/>
  <c r="U235" i="10"/>
  <c r="U239" i="10"/>
  <c r="U243" i="10"/>
  <c r="U247" i="10"/>
  <c r="U251" i="10"/>
  <c r="U3" i="10"/>
  <c r="U999" i="10"/>
  <c r="P999" i="10" s="1"/>
  <c r="P999" i="12" s="1"/>
  <c r="P1004" i="11" s="1"/>
  <c r="U995" i="10"/>
  <c r="P995" i="10" s="1"/>
  <c r="P995" i="12" s="1"/>
  <c r="P1000" i="11" s="1"/>
  <c r="U991" i="10"/>
  <c r="U987" i="10"/>
  <c r="Q987" i="10" s="1"/>
  <c r="Q987" i="12" s="1"/>
  <c r="Q992" i="11" s="1"/>
  <c r="AB992" i="11" s="1"/>
  <c r="U983" i="10"/>
  <c r="U979" i="10"/>
  <c r="P979" i="10" s="1"/>
  <c r="P979" i="12" s="1"/>
  <c r="P984" i="11" s="1"/>
  <c r="U975" i="10"/>
  <c r="U971" i="10"/>
  <c r="Q971" i="10" s="1"/>
  <c r="Q971" i="12" s="1"/>
  <c r="Q976" i="11" s="1"/>
  <c r="AB976" i="11" s="1"/>
  <c r="U967" i="10"/>
  <c r="P967" i="10" s="1"/>
  <c r="P967" i="12" s="1"/>
  <c r="P972" i="11" s="1"/>
  <c r="U963" i="10"/>
  <c r="U959" i="10"/>
  <c r="U955" i="10"/>
  <c r="U951" i="10"/>
  <c r="P951" i="10" s="1"/>
  <c r="P951" i="12" s="1"/>
  <c r="P956" i="11" s="1"/>
  <c r="U947" i="10"/>
  <c r="P947" i="10" s="1"/>
  <c r="P947" i="12" s="1"/>
  <c r="P952" i="11" s="1"/>
  <c r="U943" i="10"/>
  <c r="U939" i="10"/>
  <c r="U935" i="10"/>
  <c r="U931" i="10"/>
  <c r="U927" i="10"/>
  <c r="U923" i="10"/>
  <c r="Q923" i="10" s="1"/>
  <c r="Q923" i="12" s="1"/>
  <c r="Q928" i="11" s="1"/>
  <c r="U919" i="10"/>
  <c r="P919" i="10" s="1"/>
  <c r="P919" i="12" s="1"/>
  <c r="P924" i="11" s="1"/>
  <c r="U915" i="10"/>
  <c r="P915" i="10" s="1"/>
  <c r="P915" i="12" s="1"/>
  <c r="P920" i="11" s="1"/>
  <c r="U911" i="10"/>
  <c r="U907" i="10"/>
  <c r="Q907" i="10" s="1"/>
  <c r="Q907" i="12" s="1"/>
  <c r="Q912" i="11" s="1"/>
  <c r="AB912" i="11" s="1"/>
  <c r="U903" i="10"/>
  <c r="P903" i="10" s="1"/>
  <c r="P903" i="12" s="1"/>
  <c r="P908" i="11" s="1"/>
  <c r="U899" i="10"/>
  <c r="P899" i="10" s="1"/>
  <c r="P899" i="12" s="1"/>
  <c r="P904" i="11" s="1"/>
  <c r="G896" i="12"/>
  <c r="G901" i="11" s="1"/>
  <c r="U895" i="10"/>
  <c r="U891" i="10"/>
  <c r="U887" i="10"/>
  <c r="U883" i="10"/>
  <c r="P883" i="10" s="1"/>
  <c r="P883" i="12" s="1"/>
  <c r="P888" i="11" s="1"/>
  <c r="U879" i="10"/>
  <c r="U875" i="10"/>
  <c r="Q875" i="10" s="1"/>
  <c r="Q875" i="12" s="1"/>
  <c r="Q880" i="11" s="1"/>
  <c r="AB880" i="11" s="1"/>
  <c r="U871" i="10"/>
  <c r="P871" i="10" s="1"/>
  <c r="P871" i="12" s="1"/>
  <c r="P876" i="11" s="1"/>
  <c r="U867" i="10"/>
  <c r="U863" i="10"/>
  <c r="U859" i="10"/>
  <c r="Q859" i="10" s="1"/>
  <c r="Q859" i="12" s="1"/>
  <c r="Q864" i="11" s="1"/>
  <c r="AB864" i="11" s="1"/>
  <c r="U855" i="10"/>
  <c r="P855" i="10" s="1"/>
  <c r="P855" i="12" s="1"/>
  <c r="P860" i="11" s="1"/>
  <c r="U851" i="10"/>
  <c r="U847" i="10"/>
  <c r="U843" i="10"/>
  <c r="U839" i="10"/>
  <c r="U835" i="10"/>
  <c r="P835" i="10" s="1"/>
  <c r="P835" i="12" s="1"/>
  <c r="P840" i="11" s="1"/>
  <c r="U831" i="10"/>
  <c r="U827" i="10"/>
  <c r="U823" i="10"/>
  <c r="P823" i="10" s="1"/>
  <c r="P823" i="12" s="1"/>
  <c r="P828" i="11" s="1"/>
  <c r="U819" i="10"/>
  <c r="P819" i="10" s="1"/>
  <c r="P819" i="12" s="1"/>
  <c r="P824" i="11" s="1"/>
  <c r="U815" i="10"/>
  <c r="U811" i="10"/>
  <c r="U807" i="10"/>
  <c r="P807" i="10" s="1"/>
  <c r="P807" i="12" s="1"/>
  <c r="P812" i="11" s="1"/>
  <c r="U803" i="10"/>
  <c r="U799" i="10"/>
  <c r="U795" i="10"/>
  <c r="Q795" i="10" s="1"/>
  <c r="Q795" i="12" s="1"/>
  <c r="Q800" i="11" s="1"/>
  <c r="AB800" i="11" s="1"/>
  <c r="U791" i="10"/>
  <c r="P791" i="10" s="1"/>
  <c r="P791" i="12" s="1"/>
  <c r="P796" i="11" s="1"/>
  <c r="U787" i="10"/>
  <c r="U783" i="10"/>
  <c r="U779" i="10"/>
  <c r="Q779" i="10" s="1"/>
  <c r="Q779" i="12" s="1"/>
  <c r="Q784" i="11" s="1"/>
  <c r="AB784" i="11" s="1"/>
  <c r="U775" i="10"/>
  <c r="P775" i="10" s="1"/>
  <c r="P775" i="12" s="1"/>
  <c r="P780" i="11" s="1"/>
  <c r="U771" i="10"/>
  <c r="Q771" i="10" s="1"/>
  <c r="Q771" i="12" s="1"/>
  <c r="Q776" i="11" s="1"/>
  <c r="AB776" i="11" s="1"/>
  <c r="U767" i="10"/>
  <c r="U763" i="10"/>
  <c r="O763" i="10" s="1"/>
  <c r="O763" i="12" s="1"/>
  <c r="O768" i="11" s="1"/>
  <c r="U759" i="10"/>
  <c r="U755" i="10"/>
  <c r="Q755" i="10" s="1"/>
  <c r="Q755" i="12" s="1"/>
  <c r="Q760" i="11" s="1"/>
  <c r="U751" i="10"/>
  <c r="U747" i="10"/>
  <c r="U743" i="10"/>
  <c r="U739" i="10"/>
  <c r="Q739" i="10" s="1"/>
  <c r="Q739" i="12" s="1"/>
  <c r="Q744" i="11" s="1"/>
  <c r="U735" i="10"/>
  <c r="U731" i="10"/>
  <c r="H730" i="12"/>
  <c r="H735" i="11" s="1"/>
  <c r="Y735" i="11" s="1"/>
  <c r="U727" i="10"/>
  <c r="U723" i="10"/>
  <c r="Q723" i="10" s="1"/>
  <c r="Q723" i="12" s="1"/>
  <c r="Q728" i="11" s="1"/>
  <c r="AB728" i="11" s="1"/>
  <c r="U719" i="10"/>
  <c r="U715" i="10"/>
  <c r="P715" i="10" s="1"/>
  <c r="P715" i="12" s="1"/>
  <c r="P720" i="11" s="1"/>
  <c r="U711" i="10"/>
  <c r="U707" i="10"/>
  <c r="Q707" i="10" s="1"/>
  <c r="Q707" i="12" s="1"/>
  <c r="Q712" i="11" s="1"/>
  <c r="AB712" i="11" s="1"/>
  <c r="U703" i="10"/>
  <c r="F702" i="12"/>
  <c r="F707" i="11" s="1"/>
  <c r="U699" i="10"/>
  <c r="O699" i="10" s="1"/>
  <c r="O699" i="12" s="1"/>
  <c r="O704" i="11" s="1"/>
  <c r="U695" i="10"/>
  <c r="U691" i="10"/>
  <c r="Q691" i="10" s="1"/>
  <c r="Q691" i="12" s="1"/>
  <c r="Q696" i="11" s="1"/>
  <c r="AB696" i="11" s="1"/>
  <c r="U687" i="10"/>
  <c r="U683" i="10"/>
  <c r="P683" i="10" s="1"/>
  <c r="P683" i="12" s="1"/>
  <c r="P688" i="11" s="1"/>
  <c r="U679" i="10"/>
  <c r="U675" i="10"/>
  <c r="Q675" i="10" s="1"/>
  <c r="Q675" i="12" s="1"/>
  <c r="Q680" i="11" s="1"/>
  <c r="AB680" i="11" s="1"/>
  <c r="U671" i="10"/>
  <c r="U667" i="10"/>
  <c r="U663" i="10"/>
  <c r="U659" i="10"/>
  <c r="Q659" i="10" s="1"/>
  <c r="Q659" i="12" s="1"/>
  <c r="Q664" i="11" s="1"/>
  <c r="AB664" i="11" s="1"/>
  <c r="U655" i="10"/>
  <c r="U651" i="10"/>
  <c r="P651" i="10" s="1"/>
  <c r="P651" i="12" s="1"/>
  <c r="P656" i="11" s="1"/>
  <c r="U647" i="10"/>
  <c r="U643" i="10"/>
  <c r="U639" i="10"/>
  <c r="U635" i="10"/>
  <c r="O635" i="10" s="1"/>
  <c r="O635" i="12" s="1"/>
  <c r="O640" i="11" s="1"/>
  <c r="U631" i="10"/>
  <c r="U627" i="10"/>
  <c r="Q627" i="10" s="1"/>
  <c r="Q627" i="12" s="1"/>
  <c r="Q632" i="11" s="1"/>
  <c r="AB632" i="11" s="1"/>
  <c r="U623" i="10"/>
  <c r="U619" i="10"/>
  <c r="P619" i="10" s="1"/>
  <c r="P619" i="12" s="1"/>
  <c r="P624" i="11" s="1"/>
  <c r="U615" i="10"/>
  <c r="U611" i="10"/>
  <c r="Q611" i="10" s="1"/>
  <c r="Q611" i="12" s="1"/>
  <c r="Q616" i="11" s="1"/>
  <c r="AB616" i="11" s="1"/>
  <c r="U607" i="10"/>
  <c r="F606" i="12"/>
  <c r="F611" i="11" s="1"/>
  <c r="H604" i="12"/>
  <c r="H609" i="11" s="1"/>
  <c r="Y609" i="11" s="1"/>
  <c r="U603" i="10"/>
  <c r="U599" i="10"/>
  <c r="U595" i="10"/>
  <c r="Q595" i="10" s="1"/>
  <c r="Q595" i="12" s="1"/>
  <c r="Q600" i="11" s="1"/>
  <c r="AB600" i="11" s="1"/>
  <c r="U591" i="10"/>
  <c r="U587" i="10"/>
  <c r="P587" i="10" s="1"/>
  <c r="P587" i="12" s="1"/>
  <c r="P592" i="11" s="1"/>
  <c r="U583" i="10"/>
  <c r="U579" i="10"/>
  <c r="Q579" i="10" s="1"/>
  <c r="Q579" i="12" s="1"/>
  <c r="Q584" i="11" s="1"/>
  <c r="U575" i="10"/>
  <c r="U571" i="10"/>
  <c r="O571" i="10" s="1"/>
  <c r="O571" i="12" s="1"/>
  <c r="O576" i="11" s="1"/>
  <c r="U567" i="10"/>
  <c r="U563" i="10"/>
  <c r="U559" i="10"/>
  <c r="F558" i="12"/>
  <c r="F563" i="11" s="1"/>
  <c r="U555" i="10"/>
  <c r="P555" i="10" s="1"/>
  <c r="P555" i="12" s="1"/>
  <c r="P560" i="11" s="1"/>
  <c r="U551" i="10"/>
  <c r="U547" i="10"/>
  <c r="Q547" i="10" s="1"/>
  <c r="Q547" i="12" s="1"/>
  <c r="Q552" i="11" s="1"/>
  <c r="U543" i="10"/>
  <c r="U539" i="10"/>
  <c r="U535" i="10"/>
  <c r="U531" i="10"/>
  <c r="Q531" i="10" s="1"/>
  <c r="Q531" i="12" s="1"/>
  <c r="Q536" i="11" s="1"/>
  <c r="AB536" i="11" s="1"/>
  <c r="U527" i="10"/>
  <c r="U523" i="10"/>
  <c r="U519" i="10"/>
  <c r="U515" i="10"/>
  <c r="U511" i="10"/>
  <c r="U507" i="10"/>
  <c r="O507" i="10" s="1"/>
  <c r="O507" i="12" s="1"/>
  <c r="O512" i="11" s="1"/>
  <c r="U503" i="10"/>
  <c r="U499" i="10"/>
  <c r="U495" i="10"/>
  <c r="U491" i="10"/>
  <c r="P491" i="10" s="1"/>
  <c r="P491" i="12" s="1"/>
  <c r="P496" i="11" s="1"/>
  <c r="U487" i="10"/>
  <c r="U483" i="10"/>
  <c r="Q483" i="10" s="1"/>
  <c r="Q483" i="12" s="1"/>
  <c r="Q488" i="11" s="1"/>
  <c r="AB488" i="11" s="1"/>
  <c r="U479" i="10"/>
  <c r="U475" i="10"/>
  <c r="O475" i="10" s="1"/>
  <c r="O475" i="12" s="1"/>
  <c r="O480" i="11" s="1"/>
  <c r="U471" i="10"/>
  <c r="U467" i="10"/>
  <c r="Q467" i="10" s="1"/>
  <c r="Q467" i="12" s="1"/>
  <c r="Q472" i="11" s="1"/>
  <c r="AB472" i="11" s="1"/>
  <c r="U463" i="10"/>
  <c r="U459" i="10"/>
  <c r="H456" i="12"/>
  <c r="H461" i="11" s="1"/>
  <c r="Y461" i="11" s="1"/>
  <c r="U455" i="10"/>
  <c r="U451" i="10"/>
  <c r="Q451" i="10" s="1"/>
  <c r="Q451" i="12" s="1"/>
  <c r="Q456" i="11" s="1"/>
  <c r="AB456" i="11" s="1"/>
  <c r="U447" i="10"/>
  <c r="U443" i="10"/>
  <c r="U439" i="10"/>
  <c r="U435" i="10"/>
  <c r="U431" i="10"/>
  <c r="U427" i="10"/>
  <c r="P427" i="10" s="1"/>
  <c r="P427" i="12" s="1"/>
  <c r="P432" i="11" s="1"/>
  <c r="H426" i="12"/>
  <c r="H431" i="11" s="1"/>
  <c r="Y431" i="11" s="1"/>
  <c r="U423" i="10"/>
  <c r="U419" i="10"/>
  <c r="Q419" i="10" s="1"/>
  <c r="Q419" i="12" s="1"/>
  <c r="Q424" i="11" s="1"/>
  <c r="AB424" i="11" s="1"/>
  <c r="U415" i="10"/>
  <c r="U411" i="10"/>
  <c r="O411" i="10" s="1"/>
  <c r="O411" i="12" s="1"/>
  <c r="O416" i="11" s="1"/>
  <c r="H408" i="12"/>
  <c r="H413" i="11" s="1"/>
  <c r="Y413" i="11" s="1"/>
  <c r="U407" i="10"/>
  <c r="U403" i="10"/>
  <c r="Q403" i="10" s="1"/>
  <c r="Q403" i="12" s="1"/>
  <c r="Q408" i="11" s="1"/>
  <c r="AB408" i="11" s="1"/>
  <c r="U399" i="10"/>
  <c r="H396" i="12"/>
  <c r="H401" i="11" s="1"/>
  <c r="Y401" i="11" s="1"/>
  <c r="U395" i="10"/>
  <c r="P395" i="10" s="1"/>
  <c r="P395" i="12" s="1"/>
  <c r="P400" i="11" s="1"/>
  <c r="U391" i="10"/>
  <c r="U387" i="10"/>
  <c r="U383" i="10"/>
  <c r="U379" i="10"/>
  <c r="U375" i="10"/>
  <c r="U371" i="10"/>
  <c r="Q371" i="10" s="1"/>
  <c r="Q371" i="12" s="1"/>
  <c r="Q376" i="11" s="1"/>
  <c r="U367" i="10"/>
  <c r="U363" i="10"/>
  <c r="U359" i="10"/>
  <c r="U355" i="10"/>
  <c r="U351" i="10"/>
  <c r="U347" i="10"/>
  <c r="O347" i="10" s="1"/>
  <c r="O347" i="12" s="1"/>
  <c r="O352" i="11" s="1"/>
  <c r="U343" i="10"/>
  <c r="U339" i="10"/>
  <c r="U335" i="10"/>
  <c r="U331" i="10"/>
  <c r="P331" i="10" s="1"/>
  <c r="P331" i="12" s="1"/>
  <c r="P336" i="11" s="1"/>
  <c r="U327" i="10"/>
  <c r="U323" i="10"/>
  <c r="Q323" i="10" s="1"/>
  <c r="Q323" i="12" s="1"/>
  <c r="Q328" i="11" s="1"/>
  <c r="AB328" i="11" s="1"/>
  <c r="U319" i="10"/>
  <c r="F318" i="12"/>
  <c r="F323" i="11" s="1"/>
  <c r="U315" i="10"/>
  <c r="U311" i="10"/>
  <c r="U307" i="10"/>
  <c r="Q307" i="10" s="1"/>
  <c r="Q307" i="12" s="1"/>
  <c r="Q312" i="11" s="1"/>
  <c r="AB312" i="11" s="1"/>
  <c r="U303" i="10"/>
  <c r="U299" i="10"/>
  <c r="P299" i="10" s="1"/>
  <c r="P299" i="12" s="1"/>
  <c r="P304" i="11" s="1"/>
  <c r="U295" i="10"/>
  <c r="U291" i="10"/>
  <c r="Q291" i="10" s="1"/>
  <c r="Q291" i="12" s="1"/>
  <c r="Q296" i="11" s="1"/>
  <c r="AB296" i="11" s="1"/>
  <c r="U287" i="10"/>
  <c r="H284" i="12"/>
  <c r="H289" i="11" s="1"/>
  <c r="Y289" i="11" s="1"/>
  <c r="U283" i="10"/>
  <c r="P283" i="10" s="1"/>
  <c r="P283" i="12" s="1"/>
  <c r="P288" i="11" s="1"/>
  <c r="U279" i="10"/>
  <c r="U275" i="10"/>
  <c r="U271" i="10"/>
  <c r="U267" i="10"/>
  <c r="U263" i="10"/>
  <c r="U259" i="10"/>
  <c r="Q259" i="10" s="1"/>
  <c r="Q259" i="12" s="1"/>
  <c r="Q264" i="11" s="1"/>
  <c r="AB264" i="11" s="1"/>
  <c r="U255" i="10"/>
  <c r="U250" i="10"/>
  <c r="U242" i="10"/>
  <c r="U234" i="10"/>
  <c r="U226" i="10"/>
  <c r="G221" i="12"/>
  <c r="G226" i="11" s="1"/>
  <c r="U218" i="10"/>
  <c r="U210" i="10"/>
  <c r="U202" i="10"/>
  <c r="U194" i="10"/>
  <c r="Q194" i="10" s="1"/>
  <c r="Q194" i="12" s="1"/>
  <c r="Q199" i="11" s="1"/>
  <c r="U186" i="10"/>
  <c r="U178" i="10"/>
  <c r="U170" i="10"/>
  <c r="U162" i="10"/>
  <c r="U154" i="10"/>
  <c r="U146" i="10"/>
  <c r="U138" i="10"/>
  <c r="U130" i="10"/>
  <c r="U122" i="10"/>
  <c r="U114" i="10"/>
  <c r="G109" i="12"/>
  <c r="G114" i="11" s="1"/>
  <c r="U106" i="10"/>
  <c r="U98" i="10"/>
  <c r="U90" i="10"/>
  <c r="U82" i="10"/>
  <c r="U74" i="10"/>
  <c r="U66" i="10"/>
  <c r="Q66" i="10" s="1"/>
  <c r="Q66" i="12" s="1"/>
  <c r="Q71" i="11" s="1"/>
  <c r="AB71" i="11" s="1"/>
  <c r="U58" i="10"/>
  <c r="U50" i="10"/>
  <c r="U42" i="10"/>
  <c r="U34" i="10"/>
  <c r="U26" i="10"/>
  <c r="U928" i="10"/>
  <c r="U924" i="10"/>
  <c r="U920" i="10"/>
  <c r="U916" i="10"/>
  <c r="O916" i="10" s="1"/>
  <c r="O916" i="12" s="1"/>
  <c r="O921" i="11" s="1"/>
  <c r="U912" i="10"/>
  <c r="U908" i="10"/>
  <c r="U904" i="10"/>
  <c r="U900" i="10"/>
  <c r="O900" i="10" s="1"/>
  <c r="O900" i="12" s="1"/>
  <c r="O905" i="11" s="1"/>
  <c r="U896" i="10"/>
  <c r="U892" i="10"/>
  <c r="P889" i="10"/>
  <c r="P889" i="12" s="1"/>
  <c r="P894" i="11" s="1"/>
  <c r="U888" i="10"/>
  <c r="U884" i="10"/>
  <c r="U880" i="10"/>
  <c r="U876" i="10"/>
  <c r="U872" i="10"/>
  <c r="U868" i="10"/>
  <c r="O868" i="10" s="1"/>
  <c r="O868" i="12" s="1"/>
  <c r="O873" i="11" s="1"/>
  <c r="U864" i="10"/>
  <c r="U860" i="10"/>
  <c r="F859" i="12"/>
  <c r="F864" i="11" s="1"/>
  <c r="U856" i="10"/>
  <c r="U852" i="10"/>
  <c r="O852" i="10" s="1"/>
  <c r="O852" i="12" s="1"/>
  <c r="O857" i="11" s="1"/>
  <c r="U848" i="10"/>
  <c r="U844" i="10"/>
  <c r="U840" i="10"/>
  <c r="U836" i="10"/>
  <c r="O836" i="10" s="1"/>
  <c r="O836" i="12" s="1"/>
  <c r="O841" i="11" s="1"/>
  <c r="U832" i="10"/>
  <c r="U828" i="10"/>
  <c r="U824" i="10"/>
  <c r="U820" i="10"/>
  <c r="U816" i="10"/>
  <c r="U812" i="10"/>
  <c r="U808" i="10"/>
  <c r="U804" i="10"/>
  <c r="U800" i="10"/>
  <c r="U796" i="10"/>
  <c r="U792" i="10"/>
  <c r="U788" i="10"/>
  <c r="U784" i="10"/>
  <c r="U780" i="10"/>
  <c r="U776" i="10"/>
  <c r="U772" i="10"/>
  <c r="P772" i="10" s="1"/>
  <c r="P772" i="12" s="1"/>
  <c r="P777" i="11" s="1"/>
  <c r="U768" i="10"/>
  <c r="U764" i="10"/>
  <c r="U760" i="10"/>
  <c r="U756" i="10"/>
  <c r="P756" i="10" s="1"/>
  <c r="P756" i="12" s="1"/>
  <c r="P761" i="11" s="1"/>
  <c r="U752" i="10"/>
  <c r="U748" i="10"/>
  <c r="U744" i="10"/>
  <c r="U740" i="10"/>
  <c r="P740" i="10" s="1"/>
  <c r="P740" i="12" s="1"/>
  <c r="P745" i="11" s="1"/>
  <c r="U736" i="10"/>
  <c r="U732" i="10"/>
  <c r="U728" i="10"/>
  <c r="G727" i="12"/>
  <c r="G732" i="11" s="1"/>
  <c r="U724" i="10"/>
  <c r="P724" i="10" s="1"/>
  <c r="P724" i="12" s="1"/>
  <c r="P729" i="11" s="1"/>
  <c r="U720" i="10"/>
  <c r="U716" i="10"/>
  <c r="U712" i="10"/>
  <c r="U708" i="10"/>
  <c r="U704" i="10"/>
  <c r="U700" i="10"/>
  <c r="U696" i="10"/>
  <c r="U692" i="10"/>
  <c r="P692" i="10" s="1"/>
  <c r="P692" i="12" s="1"/>
  <c r="P697" i="11" s="1"/>
  <c r="U688" i="10"/>
  <c r="U684" i="10"/>
  <c r="U680" i="10"/>
  <c r="U676" i="10"/>
  <c r="U672" i="10"/>
  <c r="U668" i="10"/>
  <c r="U664" i="10"/>
  <c r="U660" i="10"/>
  <c r="P660" i="10" s="1"/>
  <c r="P660" i="12" s="1"/>
  <c r="P665" i="11" s="1"/>
  <c r="U656" i="10"/>
  <c r="U652" i="10"/>
  <c r="U648" i="10"/>
  <c r="U644" i="10"/>
  <c r="U640" i="10"/>
  <c r="U636" i="10"/>
  <c r="U632" i="10"/>
  <c r="U628" i="10"/>
  <c r="P628" i="10" s="1"/>
  <c r="P628" i="12" s="1"/>
  <c r="P633" i="11" s="1"/>
  <c r="U624" i="10"/>
  <c r="U620" i="10"/>
  <c r="U616" i="10"/>
  <c r="U612" i="10"/>
  <c r="P612" i="10" s="1"/>
  <c r="P612" i="12" s="1"/>
  <c r="P617" i="11" s="1"/>
  <c r="U608" i="10"/>
  <c r="U604" i="10"/>
  <c r="U600" i="10"/>
  <c r="U596" i="10"/>
  <c r="U592" i="10"/>
  <c r="U588" i="10"/>
  <c r="U584" i="10"/>
  <c r="U580" i="10"/>
  <c r="P580" i="10" s="1"/>
  <c r="P580" i="12" s="1"/>
  <c r="P585" i="11" s="1"/>
  <c r="U576" i="10"/>
  <c r="U572" i="10"/>
  <c r="U568" i="10"/>
  <c r="U564" i="10"/>
  <c r="P564" i="10" s="1"/>
  <c r="P564" i="12" s="1"/>
  <c r="P569" i="11" s="1"/>
  <c r="U560" i="10"/>
  <c r="U556" i="10"/>
  <c r="U552" i="10"/>
  <c r="U548" i="10"/>
  <c r="P548" i="10" s="1"/>
  <c r="P548" i="12" s="1"/>
  <c r="P553" i="11" s="1"/>
  <c r="U544" i="10"/>
  <c r="U540" i="10"/>
  <c r="U536" i="10"/>
  <c r="U532" i="10"/>
  <c r="P532" i="10" s="1"/>
  <c r="P532" i="12" s="1"/>
  <c r="P537" i="11" s="1"/>
  <c r="U528" i="10"/>
  <c r="U524" i="10"/>
  <c r="U520" i="10"/>
  <c r="U516" i="10"/>
  <c r="U512" i="10"/>
  <c r="U508" i="10"/>
  <c r="U504" i="10"/>
  <c r="U500" i="10"/>
  <c r="P500" i="10" s="1"/>
  <c r="P500" i="12" s="1"/>
  <c r="P505" i="11" s="1"/>
  <c r="U496" i="10"/>
  <c r="U492" i="10"/>
  <c r="U488" i="10"/>
  <c r="U484" i="10"/>
  <c r="P484" i="10" s="1"/>
  <c r="P484" i="12" s="1"/>
  <c r="P489" i="11" s="1"/>
  <c r="U480" i="10"/>
  <c r="U476" i="10"/>
  <c r="U472" i="10"/>
  <c r="U468" i="10"/>
  <c r="P468" i="10" s="1"/>
  <c r="P468" i="12" s="1"/>
  <c r="P473" i="11" s="1"/>
  <c r="U464" i="10"/>
  <c r="U460" i="10"/>
  <c r="U456" i="10"/>
  <c r="U452" i="10"/>
  <c r="U448" i="10"/>
  <c r="U444" i="10"/>
  <c r="U440" i="10"/>
  <c r="U436" i="10"/>
  <c r="P436" i="10" s="1"/>
  <c r="P436" i="12" s="1"/>
  <c r="P441" i="11" s="1"/>
  <c r="U432" i="10"/>
  <c r="U428" i="10"/>
  <c r="U424" i="10"/>
  <c r="U420" i="10"/>
  <c r="U416" i="10"/>
  <c r="U412" i="10"/>
  <c r="U408" i="10"/>
  <c r="U404" i="10"/>
  <c r="P404" i="10" s="1"/>
  <c r="P404" i="12" s="1"/>
  <c r="P409" i="11" s="1"/>
  <c r="U400" i="10"/>
  <c r="U396" i="10"/>
  <c r="U392" i="10"/>
  <c r="G391" i="12"/>
  <c r="G396" i="11" s="1"/>
  <c r="U388" i="10"/>
  <c r="U384" i="10"/>
  <c r="U380" i="10"/>
  <c r="U376" i="10"/>
  <c r="U372" i="10"/>
  <c r="P372" i="10" s="1"/>
  <c r="P372" i="12" s="1"/>
  <c r="P377" i="11" s="1"/>
  <c r="U368" i="10"/>
  <c r="U364" i="10"/>
  <c r="U360" i="10"/>
  <c r="U356" i="10"/>
  <c r="U352" i="10"/>
  <c r="U348" i="10"/>
  <c r="U344" i="10"/>
  <c r="U340" i="10"/>
  <c r="P340" i="10" s="1"/>
  <c r="P340" i="12" s="1"/>
  <c r="P345" i="11" s="1"/>
  <c r="U336" i="10"/>
  <c r="U332" i="10"/>
  <c r="U328" i="10"/>
  <c r="U324" i="10"/>
  <c r="P324" i="10" s="1"/>
  <c r="P324" i="12" s="1"/>
  <c r="P329" i="11" s="1"/>
  <c r="U320" i="10"/>
  <c r="U316" i="10"/>
  <c r="U312" i="10"/>
  <c r="U308" i="10"/>
  <c r="U304" i="10"/>
  <c r="U300" i="10"/>
  <c r="U296" i="10"/>
  <c r="U292" i="10"/>
  <c r="P292" i="10" s="1"/>
  <c r="P292" i="12" s="1"/>
  <c r="P297" i="11" s="1"/>
  <c r="U288" i="10"/>
  <c r="U284" i="10"/>
  <c r="U280" i="10"/>
  <c r="H277" i="12"/>
  <c r="H282" i="11" s="1"/>
  <c r="Y282" i="11" s="1"/>
  <c r="U276" i="10"/>
  <c r="P276" i="10" s="1"/>
  <c r="P276" i="12" s="1"/>
  <c r="P281" i="11" s="1"/>
  <c r="U272" i="10"/>
  <c r="U268" i="10"/>
  <c r="U264" i="10"/>
  <c r="G263" i="12"/>
  <c r="G268" i="11" s="1"/>
  <c r="U260" i="10"/>
  <c r="P260" i="10" s="1"/>
  <c r="P260" i="12" s="1"/>
  <c r="P265" i="11" s="1"/>
  <c r="U256" i="10"/>
  <c r="U252" i="10"/>
  <c r="U244" i="10"/>
  <c r="U236" i="10"/>
  <c r="O236" i="10" s="1"/>
  <c r="O236" i="12" s="1"/>
  <c r="O241" i="11" s="1"/>
  <c r="U228" i="10"/>
  <c r="U220" i="10"/>
  <c r="U212" i="10"/>
  <c r="U204" i="10"/>
  <c r="U196" i="10"/>
  <c r="P196" i="10" s="1"/>
  <c r="P196" i="12" s="1"/>
  <c r="P201" i="11" s="1"/>
  <c r="U188" i="10"/>
  <c r="U180" i="10"/>
  <c r="P180" i="10" s="1"/>
  <c r="P180" i="12" s="1"/>
  <c r="P185" i="11" s="1"/>
  <c r="U172" i="10"/>
  <c r="O172" i="10" s="1"/>
  <c r="O172" i="12" s="1"/>
  <c r="O177" i="11" s="1"/>
  <c r="U164" i="10"/>
  <c r="U156" i="10"/>
  <c r="U148" i="10"/>
  <c r="U140" i="10"/>
  <c r="Q140" i="10" s="1"/>
  <c r="Q140" i="12" s="1"/>
  <c r="Q145" i="11" s="1"/>
  <c r="AB145" i="11" s="1"/>
  <c r="U132" i="10"/>
  <c r="U124" i="10"/>
  <c r="U116" i="10"/>
  <c r="P116" i="10" s="1"/>
  <c r="P116" i="12" s="1"/>
  <c r="P121" i="11" s="1"/>
  <c r="U108" i="10"/>
  <c r="O108" i="10" s="1"/>
  <c r="O108" i="12" s="1"/>
  <c r="O113" i="11" s="1"/>
  <c r="U100" i="10"/>
  <c r="U92" i="10"/>
  <c r="U84" i="10"/>
  <c r="U76" i="10"/>
  <c r="Q76" i="10" s="1"/>
  <c r="Q76" i="12" s="1"/>
  <c r="Q81" i="11" s="1"/>
  <c r="AB81" i="11" s="1"/>
  <c r="U68" i="10"/>
  <c r="G65" i="12"/>
  <c r="G70" i="11" s="1"/>
  <c r="U60" i="10"/>
  <c r="U52" i="10"/>
  <c r="P52" i="10" s="1"/>
  <c r="P52" i="12" s="1"/>
  <c r="P57" i="11" s="1"/>
  <c r="U44" i="10"/>
  <c r="O44" i="10" s="1"/>
  <c r="O44" i="12" s="1"/>
  <c r="O49" i="11" s="1"/>
  <c r="U36" i="10"/>
  <c r="U28" i="10"/>
  <c r="U109" i="12"/>
  <c r="K11" i="12"/>
  <c r="K9" i="12"/>
  <c r="K7" i="12"/>
  <c r="K4" i="12"/>
  <c r="K12" i="12"/>
  <c r="K10" i="12"/>
  <c r="K8" i="12"/>
  <c r="U6" i="12"/>
  <c r="K5" i="12"/>
  <c r="U3" i="12"/>
  <c r="U4" i="12"/>
  <c r="U5" i="12"/>
  <c r="M3" i="12"/>
  <c r="T3" i="12"/>
  <c r="M4" i="12"/>
  <c r="T4" i="12"/>
  <c r="M5" i="12"/>
  <c r="T5" i="12"/>
  <c r="M6" i="12"/>
  <c r="T6" i="12"/>
  <c r="M7" i="12"/>
  <c r="T7" i="12"/>
  <c r="M8" i="12"/>
  <c r="T8" i="12"/>
  <c r="M9" i="12"/>
  <c r="T9" i="12"/>
  <c r="M10" i="12"/>
  <c r="T10" i="12"/>
  <c r="M11" i="12"/>
  <c r="T11" i="12"/>
  <c r="M12" i="12"/>
  <c r="T12" i="12"/>
  <c r="M13" i="12"/>
  <c r="T13" i="12"/>
  <c r="U14" i="12"/>
  <c r="V15" i="12"/>
  <c r="K16" i="12"/>
  <c r="M17" i="12"/>
  <c r="T17" i="12"/>
  <c r="U18" i="12"/>
  <c r="V19" i="12"/>
  <c r="K20" i="12"/>
  <c r="M21" i="12"/>
  <c r="T21" i="12"/>
  <c r="U22" i="12"/>
  <c r="V23" i="12"/>
  <c r="K24" i="12"/>
  <c r="M25" i="12"/>
  <c r="T25" i="12"/>
  <c r="U26" i="12"/>
  <c r="V27" i="12"/>
  <c r="K28" i="12"/>
  <c r="M29" i="12"/>
  <c r="T29" i="12"/>
  <c r="U30" i="12"/>
  <c r="V31" i="12"/>
  <c r="K32" i="12"/>
  <c r="M33" i="12"/>
  <c r="T33" i="12"/>
  <c r="U34" i="12"/>
  <c r="V35" i="12"/>
  <c r="K36" i="12"/>
  <c r="M37" i="12"/>
  <c r="T37" i="12"/>
  <c r="U38" i="12"/>
  <c r="V39" i="12"/>
  <c r="K40" i="12"/>
  <c r="M41" i="12"/>
  <c r="T41" i="12"/>
  <c r="U42" i="12"/>
  <c r="V43" i="12"/>
  <c r="K44" i="12"/>
  <c r="M45" i="12"/>
  <c r="T45" i="12"/>
  <c r="U46" i="12"/>
  <c r="V47" i="12"/>
  <c r="K48" i="12"/>
  <c r="M49" i="12"/>
  <c r="T49" i="12"/>
  <c r="U50" i="12"/>
  <c r="V51" i="12"/>
  <c r="K52" i="12"/>
  <c r="M53" i="12"/>
  <c r="T53" i="12"/>
  <c r="U54" i="12"/>
  <c r="V55" i="12"/>
  <c r="K56" i="12"/>
  <c r="M57" i="12"/>
  <c r="T57" i="12"/>
  <c r="U58" i="12"/>
  <c r="V59" i="12"/>
  <c r="K60" i="12"/>
  <c r="M61" i="12"/>
  <c r="T61" i="12"/>
  <c r="U62" i="12"/>
  <c r="V63" i="12"/>
  <c r="K64" i="12"/>
  <c r="M65" i="12"/>
  <c r="T65" i="12"/>
  <c r="U66" i="12"/>
  <c r="V67" i="12"/>
  <c r="K68" i="12"/>
  <c r="M69" i="12"/>
  <c r="T69" i="12"/>
  <c r="U70" i="12"/>
  <c r="V71" i="12"/>
  <c r="K72" i="12"/>
  <c r="M73" i="12"/>
  <c r="T73" i="12"/>
  <c r="U74" i="12"/>
  <c r="K76" i="12"/>
  <c r="T77" i="12"/>
  <c r="V79" i="12"/>
  <c r="M81" i="12"/>
  <c r="U82" i="12"/>
  <c r="K84" i="12"/>
  <c r="V90" i="12"/>
  <c r="M92" i="12"/>
  <c r="U93" i="12"/>
  <c r="K95" i="12"/>
  <c r="M100" i="12"/>
  <c r="K103" i="12"/>
  <c r="U7" i="12"/>
  <c r="U8" i="12"/>
  <c r="U9" i="12"/>
  <c r="U10" i="12"/>
  <c r="U11" i="12"/>
  <c r="U12" i="12"/>
  <c r="U13" i="12"/>
  <c r="V14" i="12"/>
  <c r="K15" i="12"/>
  <c r="M16" i="12"/>
  <c r="T16" i="12"/>
  <c r="U17" i="12"/>
  <c r="V18" i="12"/>
  <c r="K19" i="12"/>
  <c r="M20" i="12"/>
  <c r="T20" i="12"/>
  <c r="U21" i="12"/>
  <c r="V22" i="12"/>
  <c r="K23" i="12"/>
  <c r="M24" i="12"/>
  <c r="T24" i="12"/>
  <c r="U25" i="12"/>
  <c r="V26" i="12"/>
  <c r="K27" i="12"/>
  <c r="M28" i="12"/>
  <c r="T28" i="12"/>
  <c r="U29" i="12"/>
  <c r="V30" i="12"/>
  <c r="K31" i="12"/>
  <c r="M32" i="12"/>
  <c r="T32" i="12"/>
  <c r="U33" i="12"/>
  <c r="V34" i="12"/>
  <c r="K35" i="12"/>
  <c r="M36" i="12"/>
  <c r="T36" i="12"/>
  <c r="U37" i="12"/>
  <c r="V38" i="12"/>
  <c r="K39" i="12"/>
  <c r="M40" i="12"/>
  <c r="T40" i="12"/>
  <c r="U41" i="12"/>
  <c r="V42" i="12"/>
  <c r="K43" i="12"/>
  <c r="M44" i="12"/>
  <c r="T44" i="12"/>
  <c r="U45" i="12"/>
  <c r="V46" i="12"/>
  <c r="K47" i="12"/>
  <c r="M48" i="12"/>
  <c r="T48" i="12"/>
  <c r="U49" i="12"/>
  <c r="V50" i="12"/>
  <c r="K51" i="12"/>
  <c r="M52" i="12"/>
  <c r="T52" i="12"/>
  <c r="U53" i="12"/>
  <c r="V54" i="12"/>
  <c r="K55" i="12"/>
  <c r="M56" i="12"/>
  <c r="T56" i="12"/>
  <c r="U57" i="12"/>
  <c r="V58" i="12"/>
  <c r="K59" i="12"/>
  <c r="M60" i="12"/>
  <c r="T60" i="12"/>
  <c r="U61" i="12"/>
  <c r="V62" i="12"/>
  <c r="K63" i="12"/>
  <c r="M64" i="12"/>
  <c r="T64" i="12"/>
  <c r="U65" i="12"/>
  <c r="V66" i="12"/>
  <c r="K67" i="12"/>
  <c r="M68" i="12"/>
  <c r="T68" i="12"/>
  <c r="U69" i="12"/>
  <c r="V70" i="12"/>
  <c r="K71" i="12"/>
  <c r="M72" i="12"/>
  <c r="T72" i="12"/>
  <c r="U73" i="12"/>
  <c r="V74" i="12"/>
  <c r="K75" i="12"/>
  <c r="T75" i="12"/>
  <c r="V77" i="12"/>
  <c r="M79" i="12"/>
  <c r="U80" i="12"/>
  <c r="K82" i="12"/>
  <c r="T83" i="12"/>
  <c r="V86" i="12"/>
  <c r="M88" i="12"/>
  <c r="U89" i="12"/>
  <c r="K91" i="12"/>
  <c r="T92" i="12"/>
  <c r="V106" i="12"/>
  <c r="T1002" i="12"/>
  <c r="M1002" i="12"/>
  <c r="K1001" i="12"/>
  <c r="V1000" i="12"/>
  <c r="U999" i="12"/>
  <c r="T998" i="12"/>
  <c r="M998" i="12"/>
  <c r="K997" i="12"/>
  <c r="V996" i="12"/>
  <c r="U995" i="12"/>
  <c r="T994" i="12"/>
  <c r="M994" i="12"/>
  <c r="K993" i="12"/>
  <c r="V992" i="12"/>
  <c r="U991" i="12"/>
  <c r="T990" i="12"/>
  <c r="M990" i="12"/>
  <c r="K989" i="12"/>
  <c r="V988" i="12"/>
  <c r="U987" i="12"/>
  <c r="T986" i="12"/>
  <c r="M986" i="12"/>
  <c r="K985" i="12"/>
  <c r="V984" i="12"/>
  <c r="K1002" i="12"/>
  <c r="V1001" i="12"/>
  <c r="U1000" i="12"/>
  <c r="T999" i="12"/>
  <c r="M999" i="12"/>
  <c r="K998" i="12"/>
  <c r="V997" i="12"/>
  <c r="U996" i="12"/>
  <c r="T995" i="12"/>
  <c r="M995" i="12"/>
  <c r="K994" i="12"/>
  <c r="V993" i="12"/>
  <c r="U992" i="12"/>
  <c r="T991" i="12"/>
  <c r="M991" i="12"/>
  <c r="K990" i="12"/>
  <c r="V989" i="12"/>
  <c r="U988" i="12"/>
  <c r="T987" i="12"/>
  <c r="M987" i="12"/>
  <c r="K986" i="12"/>
  <c r="V985" i="12"/>
  <c r="U984" i="12"/>
  <c r="T983" i="12"/>
  <c r="M983" i="12"/>
  <c r="K982" i="12"/>
  <c r="V981" i="12"/>
  <c r="U980" i="12"/>
  <c r="T979" i="12"/>
  <c r="M979" i="12"/>
  <c r="K978" i="12"/>
  <c r="V977" i="12"/>
  <c r="U976" i="12"/>
  <c r="T975" i="12"/>
  <c r="M975" i="12"/>
  <c r="K974" i="12"/>
  <c r="V973" i="12"/>
  <c r="U972" i="12"/>
  <c r="V1002" i="12"/>
  <c r="T1000" i="12"/>
  <c r="K999" i="12"/>
  <c r="U997" i="12"/>
  <c r="M996" i="12"/>
  <c r="V994" i="12"/>
  <c r="T992" i="12"/>
  <c r="K991" i="12"/>
  <c r="U989" i="12"/>
  <c r="M988" i="12"/>
  <c r="V986" i="12"/>
  <c r="T984" i="12"/>
  <c r="T978" i="12"/>
  <c r="T977" i="12"/>
  <c r="K977" i="12"/>
  <c r="T976" i="12"/>
  <c r="K976" i="12"/>
  <c r="U975" i="12"/>
  <c r="K975" i="12"/>
  <c r="U974" i="12"/>
  <c r="M974" i="12"/>
  <c r="U973" i="12"/>
  <c r="M973" i="12"/>
  <c r="V972" i="12"/>
  <c r="M972" i="12"/>
  <c r="V971" i="12"/>
  <c r="U970" i="12"/>
  <c r="T969" i="12"/>
  <c r="M969" i="12"/>
  <c r="K968" i="12"/>
  <c r="V967" i="12"/>
  <c r="U966" i="12"/>
  <c r="T965" i="12"/>
  <c r="M965" i="12"/>
  <c r="K964" i="12"/>
  <c r="V963" i="12"/>
  <c r="U962" i="12"/>
  <c r="T961" i="12"/>
  <c r="M961" i="12"/>
  <c r="U1002" i="12"/>
  <c r="M1001" i="12"/>
  <c r="V999" i="12"/>
  <c r="T997" i="12"/>
  <c r="K996" i="12"/>
  <c r="U994" i="12"/>
  <c r="M993" i="12"/>
  <c r="V991" i="12"/>
  <c r="T989" i="12"/>
  <c r="K988" i="12"/>
  <c r="U986" i="12"/>
  <c r="M985" i="12"/>
  <c r="V983" i="12"/>
  <c r="V982" i="12"/>
  <c r="T974" i="12"/>
  <c r="T973" i="12"/>
  <c r="K973" i="12"/>
  <c r="T972" i="12"/>
  <c r="K972" i="12"/>
  <c r="U971" i="12"/>
  <c r="T970" i="12"/>
  <c r="M970" i="12"/>
  <c r="K969" i="12"/>
  <c r="V968" i="12"/>
  <c r="U967" i="12"/>
  <c r="T966" i="12"/>
  <c r="M966" i="12"/>
  <c r="K965" i="12"/>
  <c r="V964" i="12"/>
  <c r="U963" i="12"/>
  <c r="T962" i="12"/>
  <c r="M962" i="12"/>
  <c r="K961" i="12"/>
  <c r="V960" i="12"/>
  <c r="U959" i="12"/>
  <c r="U1001" i="12"/>
  <c r="M1000" i="12"/>
  <c r="V998" i="12"/>
  <c r="T996" i="12"/>
  <c r="K995" i="12"/>
  <c r="U993" i="12"/>
  <c r="M992" i="12"/>
  <c r="V990" i="12"/>
  <c r="T988" i="12"/>
  <c r="K987" i="12"/>
  <c r="U985" i="12"/>
  <c r="M984" i="12"/>
  <c r="U983" i="12"/>
  <c r="K983" i="12"/>
  <c r="U982" i="12"/>
  <c r="M982" i="12"/>
  <c r="U981" i="12"/>
  <c r="M981" i="12"/>
  <c r="V980" i="12"/>
  <c r="M980" i="12"/>
  <c r="V979" i="12"/>
  <c r="V978" i="12"/>
  <c r="T993" i="12"/>
  <c r="U990" i="12"/>
  <c r="V987" i="12"/>
  <c r="T982" i="12"/>
  <c r="T980" i="12"/>
  <c r="U978" i="12"/>
  <c r="V976" i="12"/>
  <c r="V974" i="12"/>
  <c r="V970" i="12"/>
  <c r="T968" i="12"/>
  <c r="K967" i="12"/>
  <c r="U965" i="12"/>
  <c r="M964" i="12"/>
  <c r="V962" i="12"/>
  <c r="T960" i="12"/>
  <c r="K960" i="12"/>
  <c r="T959" i="12"/>
  <c r="M959" i="12"/>
  <c r="K958" i="12"/>
  <c r="V957" i="12"/>
  <c r="U956" i="12"/>
  <c r="T955" i="12"/>
  <c r="M955" i="12"/>
  <c r="K954" i="12"/>
  <c r="V953" i="12"/>
  <c r="U952" i="12"/>
  <c r="T951" i="12"/>
  <c r="M951" i="12"/>
  <c r="K950" i="12"/>
  <c r="V949" i="12"/>
  <c r="U948" i="12"/>
  <c r="T947" i="12"/>
  <c r="M947" i="12"/>
  <c r="K946" i="12"/>
  <c r="V945" i="12"/>
  <c r="U944" i="12"/>
  <c r="T943" i="12"/>
  <c r="M943" i="12"/>
  <c r="K942" i="12"/>
  <c r="V941" i="12"/>
  <c r="U940" i="12"/>
  <c r="T1001" i="12"/>
  <c r="U998" i="12"/>
  <c r="V995" i="12"/>
  <c r="K984" i="12"/>
  <c r="K980" i="12"/>
  <c r="M978" i="12"/>
  <c r="M976" i="12"/>
  <c r="M971" i="12"/>
  <c r="V969" i="12"/>
  <c r="T967" i="12"/>
  <c r="K966" i="12"/>
  <c r="U964" i="12"/>
  <c r="M963" i="12"/>
  <c r="V961" i="12"/>
  <c r="K959" i="12"/>
  <c r="V958" i="12"/>
  <c r="U957" i="12"/>
  <c r="T956" i="12"/>
  <c r="M956" i="12"/>
  <c r="K955" i="12"/>
  <c r="V954" i="12"/>
  <c r="U953" i="12"/>
  <c r="T952" i="12"/>
  <c r="M952" i="12"/>
  <c r="K951" i="12"/>
  <c r="V950" i="12"/>
  <c r="U949" i="12"/>
  <c r="T948" i="12"/>
  <c r="M948" i="12"/>
  <c r="K947" i="12"/>
  <c r="V946" i="12"/>
  <c r="U945" i="12"/>
  <c r="T944" i="12"/>
  <c r="M944" i="12"/>
  <c r="K943" i="12"/>
  <c r="V942" i="12"/>
  <c r="U941" i="12"/>
  <c r="T940" i="12"/>
  <c r="M940" i="12"/>
  <c r="K992" i="12"/>
  <c r="M989" i="12"/>
  <c r="T981" i="12"/>
  <c r="U979" i="12"/>
  <c r="U977" i="12"/>
  <c r="V975" i="12"/>
  <c r="K971" i="12"/>
  <c r="U969" i="12"/>
  <c r="M968" i="12"/>
  <c r="V966" i="12"/>
  <c r="T964" i="12"/>
  <c r="K963" i="12"/>
  <c r="U961" i="12"/>
  <c r="U958" i="12"/>
  <c r="T957" i="12"/>
  <c r="M957" i="12"/>
  <c r="K956" i="12"/>
  <c r="V955" i="12"/>
  <c r="U954" i="12"/>
  <c r="T953" i="12"/>
  <c r="M953" i="12"/>
  <c r="K952" i="12"/>
  <c r="V951" i="12"/>
  <c r="U950" i="12"/>
  <c r="T949" i="12"/>
  <c r="M949" i="12"/>
  <c r="K948" i="12"/>
  <c r="V947" i="12"/>
  <c r="U946" i="12"/>
  <c r="T945" i="12"/>
  <c r="M945" i="12"/>
  <c r="K944" i="12"/>
  <c r="V943" i="12"/>
  <c r="U942" i="12"/>
  <c r="T941" i="12"/>
  <c r="M941" i="12"/>
  <c r="K940" i="12"/>
  <c r="V939" i="12"/>
  <c r="K1000" i="12"/>
  <c r="K979" i="12"/>
  <c r="T971" i="12"/>
  <c r="U968" i="12"/>
  <c r="V965" i="12"/>
  <c r="M960" i="12"/>
  <c r="T958" i="12"/>
  <c r="K957" i="12"/>
  <c r="U955" i="12"/>
  <c r="M954" i="12"/>
  <c r="V952" i="12"/>
  <c r="T942" i="12"/>
  <c r="K941" i="12"/>
  <c r="U938" i="12"/>
  <c r="T937" i="12"/>
  <c r="M937" i="12"/>
  <c r="K936" i="12"/>
  <c r="V935" i="12"/>
  <c r="U934" i="12"/>
  <c r="T933" i="12"/>
  <c r="M933" i="12"/>
  <c r="K932" i="12"/>
  <c r="V931" i="12"/>
  <c r="U930" i="12"/>
  <c r="T929" i="12"/>
  <c r="M929" i="12"/>
  <c r="K928" i="12"/>
  <c r="V927" i="12"/>
  <c r="U926" i="12"/>
  <c r="T925" i="12"/>
  <c r="M925" i="12"/>
  <c r="K924" i="12"/>
  <c r="V923" i="12"/>
  <c r="U922" i="12"/>
  <c r="T921" i="12"/>
  <c r="M921" i="12"/>
  <c r="K920" i="12"/>
  <c r="V919" i="12"/>
  <c r="U918" i="12"/>
  <c r="T917" i="12"/>
  <c r="M917" i="12"/>
  <c r="M997" i="12"/>
  <c r="T985" i="12"/>
  <c r="M977" i="12"/>
  <c r="K962" i="12"/>
  <c r="V959" i="12"/>
  <c r="M958" i="12"/>
  <c r="V956" i="12"/>
  <c r="T946" i="12"/>
  <c r="K945" i="12"/>
  <c r="U943" i="12"/>
  <c r="M942" i="12"/>
  <c r="V940" i="12"/>
  <c r="U939" i="12"/>
  <c r="T938" i="12"/>
  <c r="M938" i="12"/>
  <c r="K937" i="12"/>
  <c r="V936" i="12"/>
  <c r="U935" i="12"/>
  <c r="T934" i="12"/>
  <c r="M934" i="12"/>
  <c r="K933" i="12"/>
  <c r="V932" i="12"/>
  <c r="U931" i="12"/>
  <c r="T930" i="12"/>
  <c r="M930" i="12"/>
  <c r="K929" i="12"/>
  <c r="V928" i="12"/>
  <c r="U927" i="12"/>
  <c r="T926" i="12"/>
  <c r="M926" i="12"/>
  <c r="K925" i="12"/>
  <c r="V924" i="12"/>
  <c r="U923" i="12"/>
  <c r="T922" i="12"/>
  <c r="M922" i="12"/>
  <c r="K921" i="12"/>
  <c r="V920" i="12"/>
  <c r="U919" i="12"/>
  <c r="T918" i="12"/>
  <c r="M918" i="12"/>
  <c r="K917" i="12"/>
  <c r="V916" i="12"/>
  <c r="U915" i="12"/>
  <c r="T914" i="12"/>
  <c r="M914" i="12"/>
  <c r="K970" i="12"/>
  <c r="M967" i="12"/>
  <c r="T950" i="12"/>
  <c r="K949" i="12"/>
  <c r="U947" i="12"/>
  <c r="M946" i="12"/>
  <c r="V944" i="12"/>
  <c r="T939" i="12"/>
  <c r="M939" i="12"/>
  <c r="K938" i="12"/>
  <c r="V937" i="12"/>
  <c r="U936" i="12"/>
  <c r="T935" i="12"/>
  <c r="M935" i="12"/>
  <c r="K934" i="12"/>
  <c r="V933" i="12"/>
  <c r="U932" i="12"/>
  <c r="T931" i="12"/>
  <c r="M931" i="12"/>
  <c r="K930" i="12"/>
  <c r="V929" i="12"/>
  <c r="U928" i="12"/>
  <c r="T927" i="12"/>
  <c r="M927" i="12"/>
  <c r="K926" i="12"/>
  <c r="V925" i="12"/>
  <c r="U924" i="12"/>
  <c r="T923" i="12"/>
  <c r="M923" i="12"/>
  <c r="K922" i="12"/>
  <c r="V921" i="12"/>
  <c r="U920" i="12"/>
  <c r="T919" i="12"/>
  <c r="M919" i="12"/>
  <c r="K918" i="12"/>
  <c r="V917" i="12"/>
  <c r="U916" i="12"/>
  <c r="T915" i="12"/>
  <c r="M915" i="12"/>
  <c r="K914" i="12"/>
  <c r="V913" i="12"/>
  <c r="U951" i="12"/>
  <c r="T932" i="12"/>
  <c r="K931" i="12"/>
  <c r="U929" i="12"/>
  <c r="M928" i="12"/>
  <c r="V926" i="12"/>
  <c r="T916" i="12"/>
  <c r="K915" i="12"/>
  <c r="U913" i="12"/>
  <c r="T912" i="12"/>
  <c r="M912" i="12"/>
  <c r="K911" i="12"/>
  <c r="V910" i="12"/>
  <c r="U909" i="12"/>
  <c r="T908" i="12"/>
  <c r="M908" i="12"/>
  <c r="K907" i="12"/>
  <c r="V906" i="12"/>
  <c r="U905" i="12"/>
  <c r="T904" i="12"/>
  <c r="M904" i="12"/>
  <c r="K903" i="12"/>
  <c r="V902" i="12"/>
  <c r="U901" i="12"/>
  <c r="T900" i="12"/>
  <c r="M900" i="12"/>
  <c r="K899" i="12"/>
  <c r="V898" i="12"/>
  <c r="U897" i="12"/>
  <c r="T896" i="12"/>
  <c r="M896" i="12"/>
  <c r="K895" i="12"/>
  <c r="V894" i="12"/>
  <c r="U893" i="12"/>
  <c r="T892" i="12"/>
  <c r="M892" i="12"/>
  <c r="K891" i="12"/>
  <c r="V890" i="12"/>
  <c r="U889" i="12"/>
  <c r="T888" i="12"/>
  <c r="M888" i="12"/>
  <c r="K887" i="12"/>
  <c r="V886" i="12"/>
  <c r="U885" i="12"/>
  <c r="T884" i="12"/>
  <c r="M884" i="12"/>
  <c r="K883" i="12"/>
  <c r="V882" i="12"/>
  <c r="U881" i="12"/>
  <c r="T880" i="12"/>
  <c r="M880" i="12"/>
  <c r="K879" i="12"/>
  <c r="V878" i="12"/>
  <c r="U877" i="12"/>
  <c r="T876" i="12"/>
  <c r="M876" i="12"/>
  <c r="K875" i="12"/>
  <c r="V874" i="12"/>
  <c r="U873" i="12"/>
  <c r="T872" i="12"/>
  <c r="M872" i="12"/>
  <c r="K871" i="12"/>
  <c r="V870" i="12"/>
  <c r="U869" i="12"/>
  <c r="T868" i="12"/>
  <c r="M868" i="12"/>
  <c r="K867" i="12"/>
  <c r="V866" i="12"/>
  <c r="U865" i="12"/>
  <c r="T864" i="12"/>
  <c r="M864" i="12"/>
  <c r="K981" i="12"/>
  <c r="T963" i="12"/>
  <c r="M950" i="12"/>
  <c r="T936" i="12"/>
  <c r="K935" i="12"/>
  <c r="U933" i="12"/>
  <c r="M932" i="12"/>
  <c r="V930" i="12"/>
  <c r="T920" i="12"/>
  <c r="K919" i="12"/>
  <c r="U917" i="12"/>
  <c r="V915" i="12"/>
  <c r="T913" i="12"/>
  <c r="M913" i="12"/>
  <c r="K912" i="12"/>
  <c r="V911" i="12"/>
  <c r="U910" i="12"/>
  <c r="T909" i="12"/>
  <c r="M909" i="12"/>
  <c r="K908" i="12"/>
  <c r="V907" i="12"/>
  <c r="U906" i="12"/>
  <c r="T905" i="12"/>
  <c r="M905" i="12"/>
  <c r="K904" i="12"/>
  <c r="V903" i="12"/>
  <c r="U902" i="12"/>
  <c r="T901" i="12"/>
  <c r="M901" i="12"/>
  <c r="K900" i="12"/>
  <c r="V899" i="12"/>
  <c r="U898" i="12"/>
  <c r="T897" i="12"/>
  <c r="M897" i="12"/>
  <c r="K896" i="12"/>
  <c r="V895" i="12"/>
  <c r="U894" i="12"/>
  <c r="T893" i="12"/>
  <c r="M893" i="12"/>
  <c r="K892" i="12"/>
  <c r="V891" i="12"/>
  <c r="U890" i="12"/>
  <c r="T889" i="12"/>
  <c r="M889" i="12"/>
  <c r="K888" i="12"/>
  <c r="V887" i="12"/>
  <c r="U886" i="12"/>
  <c r="T885" i="12"/>
  <c r="M885" i="12"/>
  <c r="K884" i="12"/>
  <c r="V883" i="12"/>
  <c r="U882" i="12"/>
  <c r="T881" i="12"/>
  <c r="M881" i="12"/>
  <c r="K880" i="12"/>
  <c r="V879" i="12"/>
  <c r="U878" i="12"/>
  <c r="T877" i="12"/>
  <c r="M877" i="12"/>
  <c r="K876" i="12"/>
  <c r="V875" i="12"/>
  <c r="U874" i="12"/>
  <c r="T873" i="12"/>
  <c r="M873" i="12"/>
  <c r="K872" i="12"/>
  <c r="V871" i="12"/>
  <c r="U870" i="12"/>
  <c r="T869" i="12"/>
  <c r="M869" i="12"/>
  <c r="K868" i="12"/>
  <c r="V867" i="12"/>
  <c r="U866" i="12"/>
  <c r="T865" i="12"/>
  <c r="M865" i="12"/>
  <c r="K864" i="12"/>
  <c r="V863" i="12"/>
  <c r="U862" i="12"/>
  <c r="T861" i="12"/>
  <c r="M861" i="12"/>
  <c r="U960" i="12"/>
  <c r="T954" i="12"/>
  <c r="V948" i="12"/>
  <c r="K939" i="12"/>
  <c r="U937" i="12"/>
  <c r="M936" i="12"/>
  <c r="V934" i="12"/>
  <c r="T924" i="12"/>
  <c r="K923" i="12"/>
  <c r="U921" i="12"/>
  <c r="M920" i="12"/>
  <c r="V918" i="12"/>
  <c r="M916" i="12"/>
  <c r="V914" i="12"/>
  <c r="K913" i="12"/>
  <c r="V912" i="12"/>
  <c r="U911" i="12"/>
  <c r="T910" i="12"/>
  <c r="M910" i="12"/>
  <c r="K909" i="12"/>
  <c r="V908" i="12"/>
  <c r="U907" i="12"/>
  <c r="T906" i="12"/>
  <c r="M906" i="12"/>
  <c r="K905" i="12"/>
  <c r="V904" i="12"/>
  <c r="U903" i="12"/>
  <c r="T902" i="12"/>
  <c r="M902" i="12"/>
  <c r="K901" i="12"/>
  <c r="V900" i="12"/>
  <c r="U899" i="12"/>
  <c r="T898" i="12"/>
  <c r="M898" i="12"/>
  <c r="K897" i="12"/>
  <c r="V896" i="12"/>
  <c r="U895" i="12"/>
  <c r="T894" i="12"/>
  <c r="M894" i="12"/>
  <c r="K893" i="12"/>
  <c r="V892" i="12"/>
  <c r="U891" i="12"/>
  <c r="T890" i="12"/>
  <c r="M890" i="12"/>
  <c r="K889" i="12"/>
  <c r="V888" i="12"/>
  <c r="U887" i="12"/>
  <c r="T886" i="12"/>
  <c r="M886" i="12"/>
  <c r="K885" i="12"/>
  <c r="V884" i="12"/>
  <c r="U883" i="12"/>
  <c r="T882" i="12"/>
  <c r="M882" i="12"/>
  <c r="K881" i="12"/>
  <c r="V880" i="12"/>
  <c r="U879" i="12"/>
  <c r="T878" i="12"/>
  <c r="M878" i="12"/>
  <c r="K877" i="12"/>
  <c r="V876" i="12"/>
  <c r="U875" i="12"/>
  <c r="T874" i="12"/>
  <c r="M874" i="12"/>
  <c r="K873" i="12"/>
  <c r="V872" i="12"/>
  <c r="U871" i="12"/>
  <c r="T870" i="12"/>
  <c r="M870" i="12"/>
  <c r="K869" i="12"/>
  <c r="V868" i="12"/>
  <c r="U867" i="12"/>
  <c r="T866" i="12"/>
  <c r="M866" i="12"/>
  <c r="K865" i="12"/>
  <c r="V864" i="12"/>
  <c r="U863" i="12"/>
  <c r="T862" i="12"/>
  <c r="M862" i="12"/>
  <c r="K861" i="12"/>
  <c r="T928" i="12"/>
  <c r="V922" i="12"/>
  <c r="T903" i="12"/>
  <c r="K902" i="12"/>
  <c r="U900" i="12"/>
  <c r="M899" i="12"/>
  <c r="V897" i="12"/>
  <c r="T887" i="12"/>
  <c r="K886" i="12"/>
  <c r="U884" i="12"/>
  <c r="M883" i="12"/>
  <c r="V881" i="12"/>
  <c r="T871" i="12"/>
  <c r="K870" i="12"/>
  <c r="U868" i="12"/>
  <c r="M867" i="12"/>
  <c r="V865" i="12"/>
  <c r="V862" i="12"/>
  <c r="V860" i="12"/>
  <c r="U859" i="12"/>
  <c r="T858" i="12"/>
  <c r="M858" i="12"/>
  <c r="K857" i="12"/>
  <c r="V856" i="12"/>
  <c r="U855" i="12"/>
  <c r="T854" i="12"/>
  <c r="M854" i="12"/>
  <c r="K853" i="12"/>
  <c r="V852" i="12"/>
  <c r="U851" i="12"/>
  <c r="T850" i="12"/>
  <c r="M850" i="12"/>
  <c r="K849" i="12"/>
  <c r="V848" i="12"/>
  <c r="U847" i="12"/>
  <c r="T846" i="12"/>
  <c r="M846" i="12"/>
  <c r="K845" i="12"/>
  <c r="V844" i="12"/>
  <c r="U843" i="12"/>
  <c r="T842" i="12"/>
  <c r="M842" i="12"/>
  <c r="K841" i="12"/>
  <c r="V840" i="12"/>
  <c r="U839" i="12"/>
  <c r="T838" i="12"/>
  <c r="M838" i="12"/>
  <c r="K837" i="12"/>
  <c r="V836" i="12"/>
  <c r="U835" i="12"/>
  <c r="T834" i="12"/>
  <c r="M834" i="12"/>
  <c r="K833" i="12"/>
  <c r="V832" i="12"/>
  <c r="U831" i="12"/>
  <c r="T830" i="12"/>
  <c r="M830" i="12"/>
  <c r="K829" i="12"/>
  <c r="V828" i="12"/>
  <c r="U827" i="12"/>
  <c r="T826" i="12"/>
  <c r="M826" i="12"/>
  <c r="K825" i="12"/>
  <c r="V824" i="12"/>
  <c r="U823" i="12"/>
  <c r="T822" i="12"/>
  <c r="M822" i="12"/>
  <c r="K821" i="12"/>
  <c r="V820" i="12"/>
  <c r="U819" i="12"/>
  <c r="V938" i="12"/>
  <c r="K927" i="12"/>
  <c r="K916" i="12"/>
  <c r="T907" i="12"/>
  <c r="K906" i="12"/>
  <c r="U904" i="12"/>
  <c r="M903" i="12"/>
  <c r="V901" i="12"/>
  <c r="T891" i="12"/>
  <c r="K890" i="12"/>
  <c r="U888" i="12"/>
  <c r="M887" i="12"/>
  <c r="V885" i="12"/>
  <c r="T875" i="12"/>
  <c r="K874" i="12"/>
  <c r="U872" i="12"/>
  <c r="M871" i="12"/>
  <c r="V869" i="12"/>
  <c r="M863" i="12"/>
  <c r="V861" i="12"/>
  <c r="U860" i="12"/>
  <c r="T859" i="12"/>
  <c r="M859" i="12"/>
  <c r="K858" i="12"/>
  <c r="V857" i="12"/>
  <c r="U856" i="12"/>
  <c r="T855" i="12"/>
  <c r="M855" i="12"/>
  <c r="K854" i="12"/>
  <c r="V853" i="12"/>
  <c r="U852" i="12"/>
  <c r="T851" i="12"/>
  <c r="M851" i="12"/>
  <c r="K850" i="12"/>
  <c r="V849" i="12"/>
  <c r="U848" i="12"/>
  <c r="T847" i="12"/>
  <c r="M847" i="12"/>
  <c r="K846" i="12"/>
  <c r="V845" i="12"/>
  <c r="U844" i="12"/>
  <c r="T843" i="12"/>
  <c r="M843" i="12"/>
  <c r="K842" i="12"/>
  <c r="V841" i="12"/>
  <c r="U840" i="12"/>
  <c r="T839" i="12"/>
  <c r="M839" i="12"/>
  <c r="K838" i="12"/>
  <c r="V837" i="12"/>
  <c r="U836" i="12"/>
  <c r="T835" i="12"/>
  <c r="M835" i="12"/>
  <c r="K834" i="12"/>
  <c r="V833" i="12"/>
  <c r="U832" i="12"/>
  <c r="T831" i="12"/>
  <c r="M831" i="12"/>
  <c r="K830" i="12"/>
  <c r="V829" i="12"/>
  <c r="U828" i="12"/>
  <c r="T827" i="12"/>
  <c r="M827" i="12"/>
  <c r="K826" i="12"/>
  <c r="V825" i="12"/>
  <c r="U824" i="12"/>
  <c r="T823" i="12"/>
  <c r="M823" i="12"/>
  <c r="K822" i="12"/>
  <c r="V821" i="12"/>
  <c r="U820" i="12"/>
  <c r="T819" i="12"/>
  <c r="M819" i="12"/>
  <c r="K818" i="12"/>
  <c r="V817" i="12"/>
  <c r="U816" i="12"/>
  <c r="T815" i="12"/>
  <c r="M815" i="12"/>
  <c r="K953" i="12"/>
  <c r="U925" i="12"/>
  <c r="T911" i="12"/>
  <c r="K910" i="12"/>
  <c r="U908" i="12"/>
  <c r="M907" i="12"/>
  <c r="V905" i="12"/>
  <c r="T895" i="12"/>
  <c r="K894" i="12"/>
  <c r="U892" i="12"/>
  <c r="M891" i="12"/>
  <c r="V889" i="12"/>
  <c r="T879" i="12"/>
  <c r="K878" i="12"/>
  <c r="U876" i="12"/>
  <c r="M875" i="12"/>
  <c r="V873" i="12"/>
  <c r="K863" i="12"/>
  <c r="U861" i="12"/>
  <c r="T860" i="12"/>
  <c r="M860" i="12"/>
  <c r="K859" i="12"/>
  <c r="V858" i="12"/>
  <c r="U857" i="12"/>
  <c r="T856" i="12"/>
  <c r="M856" i="12"/>
  <c r="K855" i="12"/>
  <c r="V854" i="12"/>
  <c r="U853" i="12"/>
  <c r="T852" i="12"/>
  <c r="M852" i="12"/>
  <c r="K851" i="12"/>
  <c r="V850" i="12"/>
  <c r="U849" i="12"/>
  <c r="T848" i="12"/>
  <c r="M848" i="12"/>
  <c r="K847" i="12"/>
  <c r="V846" i="12"/>
  <c r="U845" i="12"/>
  <c r="T844" i="12"/>
  <c r="M844" i="12"/>
  <c r="K843" i="12"/>
  <c r="V842" i="12"/>
  <c r="U841" i="12"/>
  <c r="T840" i="12"/>
  <c r="M840" i="12"/>
  <c r="K839" i="12"/>
  <c r="V838" i="12"/>
  <c r="U837" i="12"/>
  <c r="T836" i="12"/>
  <c r="M836" i="12"/>
  <c r="K835" i="12"/>
  <c r="V834" i="12"/>
  <c r="U833" i="12"/>
  <c r="T832" i="12"/>
  <c r="M832" i="12"/>
  <c r="K831" i="12"/>
  <c r="V830" i="12"/>
  <c r="U829" i="12"/>
  <c r="T828" i="12"/>
  <c r="M828" i="12"/>
  <c r="K827" i="12"/>
  <c r="V826" i="12"/>
  <c r="U825" i="12"/>
  <c r="T824" i="12"/>
  <c r="M824" i="12"/>
  <c r="K823" i="12"/>
  <c r="V822" i="12"/>
  <c r="U821" i="12"/>
  <c r="T820" i="12"/>
  <c r="M820" i="12"/>
  <c r="K819" i="12"/>
  <c r="V818" i="12"/>
  <c r="U817" i="12"/>
  <c r="T816" i="12"/>
  <c r="M816" i="12"/>
  <c r="V909" i="12"/>
  <c r="K898" i="12"/>
  <c r="U880" i="12"/>
  <c r="T863" i="12"/>
  <c r="T853" i="12"/>
  <c r="K852" i="12"/>
  <c r="U850" i="12"/>
  <c r="M849" i="12"/>
  <c r="V847" i="12"/>
  <c r="T837" i="12"/>
  <c r="K836" i="12"/>
  <c r="U834" i="12"/>
  <c r="M833" i="12"/>
  <c r="V831" i="12"/>
  <c r="T821" i="12"/>
  <c r="K820" i="12"/>
  <c r="T817" i="12"/>
  <c r="K816" i="12"/>
  <c r="K814" i="12"/>
  <c r="V813" i="12"/>
  <c r="U812" i="12"/>
  <c r="T811" i="12"/>
  <c r="M811" i="12"/>
  <c r="K810" i="12"/>
  <c r="V809" i="12"/>
  <c r="U808" i="12"/>
  <c r="T807" i="12"/>
  <c r="M807" i="12"/>
  <c r="K806" i="12"/>
  <c r="V805" i="12"/>
  <c r="U804" i="12"/>
  <c r="T803" i="12"/>
  <c r="M803" i="12"/>
  <c r="K802" i="12"/>
  <c r="V801" i="12"/>
  <c r="U800" i="12"/>
  <c r="T799" i="12"/>
  <c r="M799" i="12"/>
  <c r="K798" i="12"/>
  <c r="V797" i="12"/>
  <c r="U796" i="12"/>
  <c r="T795" i="12"/>
  <c r="M795" i="12"/>
  <c r="K794" i="12"/>
  <c r="V793" i="12"/>
  <c r="U792" i="12"/>
  <c r="T791" i="12"/>
  <c r="M791" i="12"/>
  <c r="K790" i="12"/>
  <c r="V789" i="12"/>
  <c r="U788" i="12"/>
  <c r="T787" i="12"/>
  <c r="M787" i="12"/>
  <c r="K786" i="12"/>
  <c r="V785" i="12"/>
  <c r="U784" i="12"/>
  <c r="T783" i="12"/>
  <c r="M783" i="12"/>
  <c r="K782" i="12"/>
  <c r="V781" i="12"/>
  <c r="U780" i="12"/>
  <c r="T779" i="12"/>
  <c r="M779" i="12"/>
  <c r="K778" i="12"/>
  <c r="V777" i="12"/>
  <c r="U776" i="12"/>
  <c r="T775" i="12"/>
  <c r="M775" i="12"/>
  <c r="K774" i="12"/>
  <c r="V773" i="12"/>
  <c r="U772" i="12"/>
  <c r="T771" i="12"/>
  <c r="M771" i="12"/>
  <c r="K770" i="12"/>
  <c r="U914" i="12"/>
  <c r="U896" i="12"/>
  <c r="M879" i="12"/>
  <c r="T867" i="12"/>
  <c r="T857" i="12"/>
  <c r="K856" i="12"/>
  <c r="U854" i="12"/>
  <c r="M853" i="12"/>
  <c r="V851" i="12"/>
  <c r="T841" i="12"/>
  <c r="K840" i="12"/>
  <c r="U838" i="12"/>
  <c r="M837" i="12"/>
  <c r="V835" i="12"/>
  <c r="T825" i="12"/>
  <c r="K824" i="12"/>
  <c r="U822" i="12"/>
  <c r="M821" i="12"/>
  <c r="V819" i="12"/>
  <c r="M818" i="12"/>
  <c r="V816" i="12"/>
  <c r="V814" i="12"/>
  <c r="U813" i="12"/>
  <c r="T812" i="12"/>
  <c r="M812" i="12"/>
  <c r="K811" i="12"/>
  <c r="V810" i="12"/>
  <c r="U809" i="12"/>
  <c r="T808" i="12"/>
  <c r="M808" i="12"/>
  <c r="K807" i="12"/>
  <c r="V806" i="12"/>
  <c r="U805" i="12"/>
  <c r="T804" i="12"/>
  <c r="M804" i="12"/>
  <c r="K803" i="12"/>
  <c r="V802" i="12"/>
  <c r="U801" i="12"/>
  <c r="T800" i="12"/>
  <c r="M800" i="12"/>
  <c r="K799" i="12"/>
  <c r="V798" i="12"/>
  <c r="U797" i="12"/>
  <c r="T796" i="12"/>
  <c r="M796" i="12"/>
  <c r="K795" i="12"/>
  <c r="V794" i="12"/>
  <c r="U793" i="12"/>
  <c r="T792" i="12"/>
  <c r="M792" i="12"/>
  <c r="K791" i="12"/>
  <c r="V790" i="12"/>
  <c r="U789" i="12"/>
  <c r="T788" i="12"/>
  <c r="M788" i="12"/>
  <c r="K787" i="12"/>
  <c r="V786" i="12"/>
  <c r="U785" i="12"/>
  <c r="T784" i="12"/>
  <c r="M784" i="12"/>
  <c r="K783" i="12"/>
  <c r="V782" i="12"/>
  <c r="U781" i="12"/>
  <c r="T780" i="12"/>
  <c r="M780" i="12"/>
  <c r="K779" i="12"/>
  <c r="V778" i="12"/>
  <c r="U777" i="12"/>
  <c r="T776" i="12"/>
  <c r="M776" i="12"/>
  <c r="K775" i="12"/>
  <c r="V774" i="12"/>
  <c r="U773" i="12"/>
  <c r="T772" i="12"/>
  <c r="M772" i="12"/>
  <c r="K771" i="12"/>
  <c r="V770" i="12"/>
  <c r="U769" i="12"/>
  <c r="T768" i="12"/>
  <c r="M768" i="12"/>
  <c r="K767" i="12"/>
  <c r="V766" i="12"/>
  <c r="U912" i="12"/>
  <c r="M895" i="12"/>
  <c r="T883" i="12"/>
  <c r="V877" i="12"/>
  <c r="K866" i="12"/>
  <c r="K862" i="12"/>
  <c r="K860" i="12"/>
  <c r="U858" i="12"/>
  <c r="M857" i="12"/>
  <c r="V855" i="12"/>
  <c r="T845" i="12"/>
  <c r="K844" i="12"/>
  <c r="U842" i="12"/>
  <c r="M841" i="12"/>
  <c r="V839" i="12"/>
  <c r="T829" i="12"/>
  <c r="K828" i="12"/>
  <c r="U826" i="12"/>
  <c r="M825" i="12"/>
  <c r="V823" i="12"/>
  <c r="U818" i="12"/>
  <c r="M817" i="12"/>
  <c r="V815" i="12"/>
  <c r="K815" i="12"/>
  <c r="U814" i="12"/>
  <c r="T813" i="12"/>
  <c r="M813" i="12"/>
  <c r="K812" i="12"/>
  <c r="V811" i="12"/>
  <c r="U810" i="12"/>
  <c r="T809" i="12"/>
  <c r="M809" i="12"/>
  <c r="K808" i="12"/>
  <c r="V807" i="12"/>
  <c r="U806" i="12"/>
  <c r="T805" i="12"/>
  <c r="M805" i="12"/>
  <c r="K804" i="12"/>
  <c r="V803" i="12"/>
  <c r="U802" i="12"/>
  <c r="T801" i="12"/>
  <c r="M801" i="12"/>
  <c r="K800" i="12"/>
  <c r="V799" i="12"/>
  <c r="U798" i="12"/>
  <c r="T797" i="12"/>
  <c r="M797" i="12"/>
  <c r="K796" i="12"/>
  <c r="V795" i="12"/>
  <c r="U794" i="12"/>
  <c r="T793" i="12"/>
  <c r="M793" i="12"/>
  <c r="K792" i="12"/>
  <c r="V791" i="12"/>
  <c r="U790" i="12"/>
  <c r="T789" i="12"/>
  <c r="M789" i="12"/>
  <c r="K788" i="12"/>
  <c r="V787" i="12"/>
  <c r="U786" i="12"/>
  <c r="T785" i="12"/>
  <c r="M785" i="12"/>
  <c r="K784" i="12"/>
  <c r="V783" i="12"/>
  <c r="U782" i="12"/>
  <c r="T781" i="12"/>
  <c r="M781" i="12"/>
  <c r="K780" i="12"/>
  <c r="V779" i="12"/>
  <c r="U778" i="12"/>
  <c r="T777" i="12"/>
  <c r="M777" i="12"/>
  <c r="K776" i="12"/>
  <c r="V775" i="12"/>
  <c r="U774" i="12"/>
  <c r="T773" i="12"/>
  <c r="M773" i="12"/>
  <c r="K772" i="12"/>
  <c r="V771" i="12"/>
  <c r="U770" i="12"/>
  <c r="T769" i="12"/>
  <c r="M769" i="12"/>
  <c r="K768" i="12"/>
  <c r="V767" i="12"/>
  <c r="U766" i="12"/>
  <c r="M924" i="12"/>
  <c r="V893" i="12"/>
  <c r="U846" i="12"/>
  <c r="M829" i="12"/>
  <c r="T818" i="12"/>
  <c r="U815" i="12"/>
  <c r="T806" i="12"/>
  <c r="K805" i="12"/>
  <c r="U803" i="12"/>
  <c r="M802" i="12"/>
  <c r="V800" i="12"/>
  <c r="T790" i="12"/>
  <c r="K789" i="12"/>
  <c r="U787" i="12"/>
  <c r="M786" i="12"/>
  <c r="V784" i="12"/>
  <c r="T774" i="12"/>
  <c r="K773" i="12"/>
  <c r="U771" i="12"/>
  <c r="M770" i="12"/>
  <c r="U768" i="12"/>
  <c r="M767" i="12"/>
  <c r="K765" i="12"/>
  <c r="V764" i="12"/>
  <c r="U763" i="12"/>
  <c r="T762" i="12"/>
  <c r="M762" i="12"/>
  <c r="K761" i="12"/>
  <c r="V760" i="12"/>
  <c r="U759" i="12"/>
  <c r="T758" i="12"/>
  <c r="M758" i="12"/>
  <c r="K757" i="12"/>
  <c r="V756" i="12"/>
  <c r="U755" i="12"/>
  <c r="T754" i="12"/>
  <c r="M754" i="12"/>
  <c r="K753" i="12"/>
  <c r="V752" i="12"/>
  <c r="U751" i="12"/>
  <c r="T750" i="12"/>
  <c r="M750" i="12"/>
  <c r="K749" i="12"/>
  <c r="V748" i="12"/>
  <c r="U747" i="12"/>
  <c r="T746" i="12"/>
  <c r="M746" i="12"/>
  <c r="K745" i="12"/>
  <c r="V744" i="12"/>
  <c r="U743" i="12"/>
  <c r="T742" i="12"/>
  <c r="M742" i="12"/>
  <c r="K741" i="12"/>
  <c r="V740" i="12"/>
  <c r="U739" i="12"/>
  <c r="T738" i="12"/>
  <c r="M738" i="12"/>
  <c r="K737" i="12"/>
  <c r="V736" i="12"/>
  <c r="U735" i="12"/>
  <c r="T734" i="12"/>
  <c r="M734" i="12"/>
  <c r="K733" i="12"/>
  <c r="V732" i="12"/>
  <c r="U731" i="12"/>
  <c r="T730" i="12"/>
  <c r="M730" i="12"/>
  <c r="K729" i="12"/>
  <c r="V728" i="12"/>
  <c r="U727" i="12"/>
  <c r="T726" i="12"/>
  <c r="M726" i="12"/>
  <c r="K725" i="12"/>
  <c r="V724" i="12"/>
  <c r="U723" i="12"/>
  <c r="T722" i="12"/>
  <c r="M722" i="12"/>
  <c r="K721" i="12"/>
  <c r="V720" i="12"/>
  <c r="U719" i="12"/>
  <c r="T718" i="12"/>
  <c r="M718" i="12"/>
  <c r="K717" i="12"/>
  <c r="V716" i="12"/>
  <c r="U715" i="12"/>
  <c r="T714" i="12"/>
  <c r="M714" i="12"/>
  <c r="K713" i="12"/>
  <c r="V712" i="12"/>
  <c r="U711" i="12"/>
  <c r="T710" i="12"/>
  <c r="M710" i="12"/>
  <c r="K709" i="12"/>
  <c r="V708" i="12"/>
  <c r="U707" i="12"/>
  <c r="T706" i="12"/>
  <c r="M706" i="12"/>
  <c r="K705" i="12"/>
  <c r="V704" i="12"/>
  <c r="U703" i="12"/>
  <c r="T702" i="12"/>
  <c r="M702" i="12"/>
  <c r="K701" i="12"/>
  <c r="V700" i="12"/>
  <c r="U699" i="12"/>
  <c r="T698" i="12"/>
  <c r="M698" i="12"/>
  <c r="K697" i="12"/>
  <c r="V696" i="12"/>
  <c r="U695" i="12"/>
  <c r="T694" i="12"/>
  <c r="M694" i="12"/>
  <c r="K693" i="12"/>
  <c r="V692" i="12"/>
  <c r="U691" i="12"/>
  <c r="T690" i="12"/>
  <c r="M690" i="12"/>
  <c r="K689" i="12"/>
  <c r="V688" i="12"/>
  <c r="U687" i="12"/>
  <c r="T686" i="12"/>
  <c r="M686" i="12"/>
  <c r="K685" i="12"/>
  <c r="V684" i="12"/>
  <c r="U683" i="12"/>
  <c r="T682" i="12"/>
  <c r="M682" i="12"/>
  <c r="K681" i="12"/>
  <c r="V680" i="12"/>
  <c r="U679" i="12"/>
  <c r="T678" i="12"/>
  <c r="M678" i="12"/>
  <c r="K677" i="12"/>
  <c r="V676" i="12"/>
  <c r="U675" i="12"/>
  <c r="T674" i="12"/>
  <c r="M674" i="12"/>
  <c r="K673" i="12"/>
  <c r="V672" i="12"/>
  <c r="U671" i="12"/>
  <c r="T670" i="12"/>
  <c r="M670" i="12"/>
  <c r="K669" i="12"/>
  <c r="V668" i="12"/>
  <c r="M911" i="12"/>
  <c r="U864" i="12"/>
  <c r="M845" i="12"/>
  <c r="T833" i="12"/>
  <c r="V827" i="12"/>
  <c r="T810" i="12"/>
  <c r="K809" i="12"/>
  <c r="U807" i="12"/>
  <c r="M806" i="12"/>
  <c r="V804" i="12"/>
  <c r="T794" i="12"/>
  <c r="K793" i="12"/>
  <c r="U791" i="12"/>
  <c r="M790" i="12"/>
  <c r="V788" i="12"/>
  <c r="T778" i="12"/>
  <c r="K777" i="12"/>
  <c r="U775" i="12"/>
  <c r="M774" i="12"/>
  <c r="V772" i="12"/>
  <c r="K769" i="12"/>
  <c r="U767" i="12"/>
  <c r="M766" i="12"/>
  <c r="V765" i="12"/>
  <c r="U764" i="12"/>
  <c r="T763" i="12"/>
  <c r="M763" i="12"/>
  <c r="K762" i="12"/>
  <c r="V761" i="12"/>
  <c r="U760" i="12"/>
  <c r="T759" i="12"/>
  <c r="M759" i="12"/>
  <c r="K758" i="12"/>
  <c r="V757" i="12"/>
  <c r="U756" i="12"/>
  <c r="T755" i="12"/>
  <c r="M755" i="12"/>
  <c r="K754" i="12"/>
  <c r="V753" i="12"/>
  <c r="U752" i="12"/>
  <c r="T751" i="12"/>
  <c r="M751" i="12"/>
  <c r="K750" i="12"/>
  <c r="V749" i="12"/>
  <c r="U748" i="12"/>
  <c r="T747" i="12"/>
  <c r="M747" i="12"/>
  <c r="K746" i="12"/>
  <c r="V745" i="12"/>
  <c r="U744" i="12"/>
  <c r="T743" i="12"/>
  <c r="M743" i="12"/>
  <c r="K742" i="12"/>
  <c r="V741" i="12"/>
  <c r="U740" i="12"/>
  <c r="T739" i="12"/>
  <c r="M739" i="12"/>
  <c r="K738" i="12"/>
  <c r="V737" i="12"/>
  <c r="U736" i="12"/>
  <c r="T735" i="12"/>
  <c r="M735" i="12"/>
  <c r="K734" i="12"/>
  <c r="V733" i="12"/>
  <c r="U732" i="12"/>
  <c r="T731" i="12"/>
  <c r="M731" i="12"/>
  <c r="K730" i="12"/>
  <c r="V729" i="12"/>
  <c r="U728" i="12"/>
  <c r="T727" i="12"/>
  <c r="M727" i="12"/>
  <c r="K726" i="12"/>
  <c r="V725" i="12"/>
  <c r="U724" i="12"/>
  <c r="T723" i="12"/>
  <c r="M723" i="12"/>
  <c r="K722" i="12"/>
  <c r="V721" i="12"/>
  <c r="U720" i="12"/>
  <c r="T719" i="12"/>
  <c r="M719" i="12"/>
  <c r="K718" i="12"/>
  <c r="V717" i="12"/>
  <c r="U716" i="12"/>
  <c r="T715" i="12"/>
  <c r="M715" i="12"/>
  <c r="K714" i="12"/>
  <c r="V713" i="12"/>
  <c r="U712" i="12"/>
  <c r="T711" i="12"/>
  <c r="M711" i="12"/>
  <c r="K710" i="12"/>
  <c r="V709" i="12"/>
  <c r="U708" i="12"/>
  <c r="T707" i="12"/>
  <c r="M707" i="12"/>
  <c r="K706" i="12"/>
  <c r="V705" i="12"/>
  <c r="U704" i="12"/>
  <c r="T703" i="12"/>
  <c r="M703" i="12"/>
  <c r="K702" i="12"/>
  <c r="V701" i="12"/>
  <c r="U700" i="12"/>
  <c r="T699" i="12"/>
  <c r="M699" i="12"/>
  <c r="K698" i="12"/>
  <c r="V697" i="12"/>
  <c r="U696" i="12"/>
  <c r="T695" i="12"/>
  <c r="M695" i="12"/>
  <c r="K694" i="12"/>
  <c r="V693" i="12"/>
  <c r="U692" i="12"/>
  <c r="T691" i="12"/>
  <c r="M691" i="12"/>
  <c r="K690" i="12"/>
  <c r="V689" i="12"/>
  <c r="U688" i="12"/>
  <c r="T687" i="12"/>
  <c r="M687" i="12"/>
  <c r="K686" i="12"/>
  <c r="V685" i="12"/>
  <c r="U684" i="12"/>
  <c r="T683" i="12"/>
  <c r="M683" i="12"/>
  <c r="K682" i="12"/>
  <c r="V681" i="12"/>
  <c r="U680" i="12"/>
  <c r="T679" i="12"/>
  <c r="M679" i="12"/>
  <c r="K678" i="12"/>
  <c r="V677" i="12"/>
  <c r="U676" i="12"/>
  <c r="T675" i="12"/>
  <c r="M675" i="12"/>
  <c r="K674" i="12"/>
  <c r="V673" i="12"/>
  <c r="U672" i="12"/>
  <c r="T671" i="12"/>
  <c r="M671" i="12"/>
  <c r="K670" i="12"/>
  <c r="V669" i="12"/>
  <c r="U668" i="12"/>
  <c r="T667" i="12"/>
  <c r="M667" i="12"/>
  <c r="K666" i="12"/>
  <c r="V665" i="12"/>
  <c r="U664" i="12"/>
  <c r="T663" i="12"/>
  <c r="M663" i="12"/>
  <c r="K662" i="12"/>
  <c r="V661" i="12"/>
  <c r="U660" i="12"/>
  <c r="T659" i="12"/>
  <c r="K882" i="12"/>
  <c r="T849" i="12"/>
  <c r="V843" i="12"/>
  <c r="K832" i="12"/>
  <c r="K817" i="12"/>
  <c r="T814" i="12"/>
  <c r="K813" i="12"/>
  <c r="U811" i="12"/>
  <c r="M810" i="12"/>
  <c r="V808" i="12"/>
  <c r="T798" i="12"/>
  <c r="K797" i="12"/>
  <c r="U795" i="12"/>
  <c r="M794" i="12"/>
  <c r="V792" i="12"/>
  <c r="T782" i="12"/>
  <c r="K781" i="12"/>
  <c r="U779" i="12"/>
  <c r="M778" i="12"/>
  <c r="V776" i="12"/>
  <c r="V769" i="12"/>
  <c r="T767" i="12"/>
  <c r="K766" i="12"/>
  <c r="U765" i="12"/>
  <c r="T764" i="12"/>
  <c r="M764" i="12"/>
  <c r="K763" i="12"/>
  <c r="V762" i="12"/>
  <c r="U761" i="12"/>
  <c r="T760" i="12"/>
  <c r="M760" i="12"/>
  <c r="K759" i="12"/>
  <c r="V758" i="12"/>
  <c r="U757" i="12"/>
  <c r="T756" i="12"/>
  <c r="M756" i="12"/>
  <c r="K755" i="12"/>
  <c r="V754" i="12"/>
  <c r="U753" i="12"/>
  <c r="T752" i="12"/>
  <c r="M752" i="12"/>
  <c r="K751" i="12"/>
  <c r="V750" i="12"/>
  <c r="U749" i="12"/>
  <c r="T748" i="12"/>
  <c r="M748" i="12"/>
  <c r="K747" i="12"/>
  <c r="V746" i="12"/>
  <c r="U745" i="12"/>
  <c r="T744" i="12"/>
  <c r="M744" i="12"/>
  <c r="K743" i="12"/>
  <c r="V742" i="12"/>
  <c r="U741" i="12"/>
  <c r="T740" i="12"/>
  <c r="M740" i="12"/>
  <c r="K739" i="12"/>
  <c r="V738" i="12"/>
  <c r="U737" i="12"/>
  <c r="T736" i="12"/>
  <c r="M736" i="12"/>
  <c r="K735" i="12"/>
  <c r="V734" i="12"/>
  <c r="U733" i="12"/>
  <c r="T732" i="12"/>
  <c r="M732" i="12"/>
  <c r="K731" i="12"/>
  <c r="V730" i="12"/>
  <c r="U729" i="12"/>
  <c r="T728" i="12"/>
  <c r="M728" i="12"/>
  <c r="K727" i="12"/>
  <c r="V726" i="12"/>
  <c r="U725" i="12"/>
  <c r="T724" i="12"/>
  <c r="M724" i="12"/>
  <c r="K723" i="12"/>
  <c r="V722" i="12"/>
  <c r="U721" i="12"/>
  <c r="T720" i="12"/>
  <c r="M720" i="12"/>
  <c r="K719" i="12"/>
  <c r="V718" i="12"/>
  <c r="U717" i="12"/>
  <c r="T716" i="12"/>
  <c r="M716" i="12"/>
  <c r="K715" i="12"/>
  <c r="V714" i="12"/>
  <c r="U713" i="12"/>
  <c r="T712" i="12"/>
  <c r="M712" i="12"/>
  <c r="K711" i="12"/>
  <c r="V710" i="12"/>
  <c r="U709" i="12"/>
  <c r="T708" i="12"/>
  <c r="M708" i="12"/>
  <c r="K707" i="12"/>
  <c r="V706" i="12"/>
  <c r="U705" i="12"/>
  <c r="T704" i="12"/>
  <c r="M704" i="12"/>
  <c r="K703" i="12"/>
  <c r="V702" i="12"/>
  <c r="U701" i="12"/>
  <c r="T700" i="12"/>
  <c r="M700" i="12"/>
  <c r="K699" i="12"/>
  <c r="V698" i="12"/>
  <c r="U697" i="12"/>
  <c r="T696" i="12"/>
  <c r="M696" i="12"/>
  <c r="K695" i="12"/>
  <c r="V694" i="12"/>
  <c r="U693" i="12"/>
  <c r="T692" i="12"/>
  <c r="M692" i="12"/>
  <c r="K691" i="12"/>
  <c r="V690" i="12"/>
  <c r="U689" i="12"/>
  <c r="T688" i="12"/>
  <c r="M688" i="12"/>
  <c r="K687" i="12"/>
  <c r="V686" i="12"/>
  <c r="U685" i="12"/>
  <c r="T684" i="12"/>
  <c r="M684" i="12"/>
  <c r="K683" i="12"/>
  <c r="V682" i="12"/>
  <c r="U681" i="12"/>
  <c r="T680" i="12"/>
  <c r="M680" i="12"/>
  <c r="K679" i="12"/>
  <c r="V678" i="12"/>
  <c r="U677" i="12"/>
  <c r="T676" i="12"/>
  <c r="M676" i="12"/>
  <c r="K675" i="12"/>
  <c r="V674" i="12"/>
  <c r="U673" i="12"/>
  <c r="T672" i="12"/>
  <c r="M672" i="12"/>
  <c r="K671" i="12"/>
  <c r="V670" i="12"/>
  <c r="U669" i="12"/>
  <c r="T668" i="12"/>
  <c r="M668" i="12"/>
  <c r="K667" i="12"/>
  <c r="V666" i="12"/>
  <c r="U665" i="12"/>
  <c r="T664" i="12"/>
  <c r="M664" i="12"/>
  <c r="K663" i="12"/>
  <c r="V662" i="12"/>
  <c r="U661" i="12"/>
  <c r="T660" i="12"/>
  <c r="M660" i="12"/>
  <c r="T899" i="12"/>
  <c r="K848" i="12"/>
  <c r="V812" i="12"/>
  <c r="K801" i="12"/>
  <c r="U783" i="12"/>
  <c r="T765" i="12"/>
  <c r="K764" i="12"/>
  <c r="U762" i="12"/>
  <c r="M761" i="12"/>
  <c r="V759" i="12"/>
  <c r="T749" i="12"/>
  <c r="K748" i="12"/>
  <c r="U746" i="12"/>
  <c r="M745" i="12"/>
  <c r="V743" i="12"/>
  <c r="T733" i="12"/>
  <c r="K732" i="12"/>
  <c r="U730" i="12"/>
  <c r="M729" i="12"/>
  <c r="V727" i="12"/>
  <c r="T717" i="12"/>
  <c r="K716" i="12"/>
  <c r="U714" i="12"/>
  <c r="M713" i="12"/>
  <c r="V711" i="12"/>
  <c r="T701" i="12"/>
  <c r="K700" i="12"/>
  <c r="U698" i="12"/>
  <c r="M697" i="12"/>
  <c r="V695" i="12"/>
  <c r="T685" i="12"/>
  <c r="K684" i="12"/>
  <c r="U682" i="12"/>
  <c r="M681" i="12"/>
  <c r="V679" i="12"/>
  <c r="T669" i="12"/>
  <c r="K668" i="12"/>
  <c r="U666" i="12"/>
  <c r="M665" i="12"/>
  <c r="V663" i="12"/>
  <c r="T661" i="12"/>
  <c r="K660" i="12"/>
  <c r="K659" i="12"/>
  <c r="V658" i="12"/>
  <c r="U657" i="12"/>
  <c r="T656" i="12"/>
  <c r="M656" i="12"/>
  <c r="K655" i="12"/>
  <c r="V654" i="12"/>
  <c r="U653" i="12"/>
  <c r="T652" i="12"/>
  <c r="M652" i="12"/>
  <c r="K651" i="12"/>
  <c r="V650" i="12"/>
  <c r="U649" i="12"/>
  <c r="T648" i="12"/>
  <c r="M648" i="12"/>
  <c r="K647" i="12"/>
  <c r="V646" i="12"/>
  <c r="U645" i="12"/>
  <c r="T644" i="12"/>
  <c r="M644" i="12"/>
  <c r="K643" i="12"/>
  <c r="V642" i="12"/>
  <c r="U641" i="12"/>
  <c r="T640" i="12"/>
  <c r="M640" i="12"/>
  <c r="K639" i="12"/>
  <c r="V638" i="12"/>
  <c r="U637" i="12"/>
  <c r="T636" i="12"/>
  <c r="M636" i="12"/>
  <c r="K635" i="12"/>
  <c r="V634" i="12"/>
  <c r="U633" i="12"/>
  <c r="T632" i="12"/>
  <c r="M632" i="12"/>
  <c r="K631" i="12"/>
  <c r="V630" i="12"/>
  <c r="U629" i="12"/>
  <c r="T628" i="12"/>
  <c r="M628" i="12"/>
  <c r="K627" i="12"/>
  <c r="V626" i="12"/>
  <c r="U625" i="12"/>
  <c r="T624" i="12"/>
  <c r="M624" i="12"/>
  <c r="K623" i="12"/>
  <c r="V622" i="12"/>
  <c r="U621" i="12"/>
  <c r="T620" i="12"/>
  <c r="M620" i="12"/>
  <c r="K619" i="12"/>
  <c r="V618" i="12"/>
  <c r="U617" i="12"/>
  <c r="T616" i="12"/>
  <c r="M616" i="12"/>
  <c r="K615" i="12"/>
  <c r="V614" i="12"/>
  <c r="U613" i="12"/>
  <c r="T612" i="12"/>
  <c r="M612" i="12"/>
  <c r="K611" i="12"/>
  <c r="V610" i="12"/>
  <c r="U609" i="12"/>
  <c r="T608" i="12"/>
  <c r="M608" i="12"/>
  <c r="K607" i="12"/>
  <c r="V606" i="12"/>
  <c r="U605" i="12"/>
  <c r="T604" i="12"/>
  <c r="M604" i="12"/>
  <c r="K603" i="12"/>
  <c r="V602" i="12"/>
  <c r="U601" i="12"/>
  <c r="T600" i="12"/>
  <c r="M600" i="12"/>
  <c r="K599" i="12"/>
  <c r="V598" i="12"/>
  <c r="U597" i="12"/>
  <c r="T596" i="12"/>
  <c r="M596" i="12"/>
  <c r="K595" i="12"/>
  <c r="V594" i="12"/>
  <c r="U593" i="12"/>
  <c r="T592" i="12"/>
  <c r="M592" i="12"/>
  <c r="K591" i="12"/>
  <c r="V590" i="12"/>
  <c r="U589" i="12"/>
  <c r="T588" i="12"/>
  <c r="M588" i="12"/>
  <c r="K587" i="12"/>
  <c r="V586" i="12"/>
  <c r="U585" i="12"/>
  <c r="T584" i="12"/>
  <c r="M584" i="12"/>
  <c r="K583" i="12"/>
  <c r="V582" i="12"/>
  <c r="U581" i="12"/>
  <c r="T580" i="12"/>
  <c r="M580" i="12"/>
  <c r="K579" i="12"/>
  <c r="V578" i="12"/>
  <c r="U577" i="12"/>
  <c r="T576" i="12"/>
  <c r="M576" i="12"/>
  <c r="K575" i="12"/>
  <c r="V574" i="12"/>
  <c r="U573" i="12"/>
  <c r="T572" i="12"/>
  <c r="M572" i="12"/>
  <c r="K571" i="12"/>
  <c r="V570" i="12"/>
  <c r="U569" i="12"/>
  <c r="U799" i="12"/>
  <c r="M782" i="12"/>
  <c r="T770" i="12"/>
  <c r="M765" i="12"/>
  <c r="V763" i="12"/>
  <c r="T753" i="12"/>
  <c r="K752" i="12"/>
  <c r="U750" i="12"/>
  <c r="M749" i="12"/>
  <c r="V747" i="12"/>
  <c r="T737" i="12"/>
  <c r="K736" i="12"/>
  <c r="U734" i="12"/>
  <c r="M733" i="12"/>
  <c r="V731" i="12"/>
  <c r="T721" i="12"/>
  <c r="K720" i="12"/>
  <c r="U718" i="12"/>
  <c r="M717" i="12"/>
  <c r="V715" i="12"/>
  <c r="T705" i="12"/>
  <c r="K704" i="12"/>
  <c r="U702" i="12"/>
  <c r="M701" i="12"/>
  <c r="V699" i="12"/>
  <c r="T689" i="12"/>
  <c r="K688" i="12"/>
  <c r="U686" i="12"/>
  <c r="M685" i="12"/>
  <c r="V683" i="12"/>
  <c r="T673" i="12"/>
  <c r="K672" i="12"/>
  <c r="U670" i="12"/>
  <c r="M669" i="12"/>
  <c r="T666" i="12"/>
  <c r="K665" i="12"/>
  <c r="U663" i="12"/>
  <c r="M662" i="12"/>
  <c r="V660" i="12"/>
  <c r="U658" i="12"/>
  <c r="T657" i="12"/>
  <c r="M657" i="12"/>
  <c r="K656" i="12"/>
  <c r="V655" i="12"/>
  <c r="U654" i="12"/>
  <c r="T653" i="12"/>
  <c r="M653" i="12"/>
  <c r="K652" i="12"/>
  <c r="V651" i="12"/>
  <c r="U650" i="12"/>
  <c r="T649" i="12"/>
  <c r="M649" i="12"/>
  <c r="K648" i="12"/>
  <c r="V647" i="12"/>
  <c r="U646" i="12"/>
  <c r="T645" i="12"/>
  <c r="M645" i="12"/>
  <c r="K644" i="12"/>
  <c r="V643" i="12"/>
  <c r="U642" i="12"/>
  <c r="T641" i="12"/>
  <c r="M641" i="12"/>
  <c r="K640" i="12"/>
  <c r="V639" i="12"/>
  <c r="U638" i="12"/>
  <c r="T637" i="12"/>
  <c r="M637" i="12"/>
  <c r="K636" i="12"/>
  <c r="V635" i="12"/>
  <c r="U634" i="12"/>
  <c r="T633" i="12"/>
  <c r="M633" i="12"/>
  <c r="K632" i="12"/>
  <c r="V631" i="12"/>
  <c r="U630" i="12"/>
  <c r="T629" i="12"/>
  <c r="M629" i="12"/>
  <c r="K628" i="12"/>
  <c r="V627" i="12"/>
  <c r="U626" i="12"/>
  <c r="T625" i="12"/>
  <c r="M625" i="12"/>
  <c r="K624" i="12"/>
  <c r="V623" i="12"/>
  <c r="U622" i="12"/>
  <c r="T621" i="12"/>
  <c r="M621" i="12"/>
  <c r="K620" i="12"/>
  <c r="V619" i="12"/>
  <c r="U618" i="12"/>
  <c r="T617" i="12"/>
  <c r="M617" i="12"/>
  <c r="K616" i="12"/>
  <c r="V615" i="12"/>
  <c r="U614" i="12"/>
  <c r="T613" i="12"/>
  <c r="M613" i="12"/>
  <c r="K612" i="12"/>
  <c r="V611" i="12"/>
  <c r="U610" i="12"/>
  <c r="T609" i="12"/>
  <c r="M609" i="12"/>
  <c r="K608" i="12"/>
  <c r="V607" i="12"/>
  <c r="U606" i="12"/>
  <c r="T605" i="12"/>
  <c r="M605" i="12"/>
  <c r="K604" i="12"/>
  <c r="V603" i="12"/>
  <c r="U602" i="12"/>
  <c r="T601" i="12"/>
  <c r="M601" i="12"/>
  <c r="K600" i="12"/>
  <c r="V599" i="12"/>
  <c r="U598" i="12"/>
  <c r="T597" i="12"/>
  <c r="M597" i="12"/>
  <c r="K596" i="12"/>
  <c r="V859" i="12"/>
  <c r="M798" i="12"/>
  <c r="T786" i="12"/>
  <c r="V780" i="12"/>
  <c r="T766" i="12"/>
  <c r="T757" i="12"/>
  <c r="K756" i="12"/>
  <c r="U754" i="12"/>
  <c r="M753" i="12"/>
  <c r="V751" i="12"/>
  <c r="T741" i="12"/>
  <c r="K740" i="12"/>
  <c r="U738" i="12"/>
  <c r="M737" i="12"/>
  <c r="V735" i="12"/>
  <c r="T725" i="12"/>
  <c r="K724" i="12"/>
  <c r="U722" i="12"/>
  <c r="M721" i="12"/>
  <c r="V719" i="12"/>
  <c r="T709" i="12"/>
  <c r="K708" i="12"/>
  <c r="U706" i="12"/>
  <c r="M705" i="12"/>
  <c r="V703" i="12"/>
  <c r="T693" i="12"/>
  <c r="K692" i="12"/>
  <c r="U690" i="12"/>
  <c r="M689" i="12"/>
  <c r="V687" i="12"/>
  <c r="T677" i="12"/>
  <c r="K676" i="12"/>
  <c r="U674" i="12"/>
  <c r="M673" i="12"/>
  <c r="V671" i="12"/>
  <c r="V667" i="12"/>
  <c r="T665" i="12"/>
  <c r="K664" i="12"/>
  <c r="U662" i="12"/>
  <c r="M661" i="12"/>
  <c r="V659" i="12"/>
  <c r="T658" i="12"/>
  <c r="M658" i="12"/>
  <c r="K657" i="12"/>
  <c r="V656" i="12"/>
  <c r="U655" i="12"/>
  <c r="T654" i="12"/>
  <c r="M654" i="12"/>
  <c r="K653" i="12"/>
  <c r="V652" i="12"/>
  <c r="U651" i="12"/>
  <c r="T650" i="12"/>
  <c r="M650" i="12"/>
  <c r="K649" i="12"/>
  <c r="V648" i="12"/>
  <c r="U647" i="12"/>
  <c r="T646" i="12"/>
  <c r="M646" i="12"/>
  <c r="K645" i="12"/>
  <c r="V644" i="12"/>
  <c r="U643" i="12"/>
  <c r="T642" i="12"/>
  <c r="M642" i="12"/>
  <c r="K641" i="12"/>
  <c r="V640" i="12"/>
  <c r="U639" i="12"/>
  <c r="T638" i="12"/>
  <c r="M638" i="12"/>
  <c r="K637" i="12"/>
  <c r="V636" i="12"/>
  <c r="U635" i="12"/>
  <c r="T634" i="12"/>
  <c r="M634" i="12"/>
  <c r="K633" i="12"/>
  <c r="V632" i="12"/>
  <c r="U631" i="12"/>
  <c r="T630" i="12"/>
  <c r="M630" i="12"/>
  <c r="K629" i="12"/>
  <c r="V628" i="12"/>
  <c r="U627" i="12"/>
  <c r="T626" i="12"/>
  <c r="M626" i="12"/>
  <c r="K625" i="12"/>
  <c r="V624" i="12"/>
  <c r="U623" i="12"/>
  <c r="T622" i="12"/>
  <c r="M622" i="12"/>
  <c r="K621" i="12"/>
  <c r="V620" i="12"/>
  <c r="U619" i="12"/>
  <c r="T618" i="12"/>
  <c r="M618" i="12"/>
  <c r="K617" i="12"/>
  <c r="V616" i="12"/>
  <c r="U615" i="12"/>
  <c r="T614" i="12"/>
  <c r="M614" i="12"/>
  <c r="K613" i="12"/>
  <c r="V612" i="12"/>
  <c r="U611" i="12"/>
  <c r="T610" i="12"/>
  <c r="M610" i="12"/>
  <c r="K609" i="12"/>
  <c r="V608" i="12"/>
  <c r="U607" i="12"/>
  <c r="T606" i="12"/>
  <c r="M606" i="12"/>
  <c r="K605" i="12"/>
  <c r="V604" i="12"/>
  <c r="U603" i="12"/>
  <c r="T602" i="12"/>
  <c r="M602" i="12"/>
  <c r="K601" i="12"/>
  <c r="V600" i="12"/>
  <c r="U599" i="12"/>
  <c r="T598" i="12"/>
  <c r="M598" i="12"/>
  <c r="K597" i="12"/>
  <c r="V596" i="12"/>
  <c r="U595" i="12"/>
  <c r="T594" i="12"/>
  <c r="M594" i="12"/>
  <c r="K593" i="12"/>
  <c r="V592" i="12"/>
  <c r="U591" i="12"/>
  <c r="T590" i="12"/>
  <c r="M590" i="12"/>
  <c r="K589" i="12"/>
  <c r="V588" i="12"/>
  <c r="U587" i="12"/>
  <c r="T586" i="12"/>
  <c r="M586" i="12"/>
  <c r="K585" i="12"/>
  <c r="V584" i="12"/>
  <c r="U583" i="12"/>
  <c r="T582" i="12"/>
  <c r="M582" i="12"/>
  <c r="K581" i="12"/>
  <c r="V580" i="12"/>
  <c r="U579" i="12"/>
  <c r="T578" i="12"/>
  <c r="M578" i="12"/>
  <c r="K577" i="12"/>
  <c r="V576" i="12"/>
  <c r="U575" i="12"/>
  <c r="T574" i="12"/>
  <c r="M574" i="12"/>
  <c r="K573" i="12"/>
  <c r="V572" i="12"/>
  <c r="U571" i="12"/>
  <c r="T570" i="12"/>
  <c r="M570" i="12"/>
  <c r="K569" i="12"/>
  <c r="V568" i="12"/>
  <c r="T802" i="12"/>
  <c r="U758" i="12"/>
  <c r="M741" i="12"/>
  <c r="T729" i="12"/>
  <c r="V723" i="12"/>
  <c r="K712" i="12"/>
  <c r="U694" i="12"/>
  <c r="M677" i="12"/>
  <c r="K661" i="12"/>
  <c r="T651" i="12"/>
  <c r="K650" i="12"/>
  <c r="U648" i="12"/>
  <c r="M647" i="12"/>
  <c r="V645" i="12"/>
  <c r="T635" i="12"/>
  <c r="K634" i="12"/>
  <c r="U632" i="12"/>
  <c r="M631" i="12"/>
  <c r="V629" i="12"/>
  <c r="T619" i="12"/>
  <c r="K618" i="12"/>
  <c r="U616" i="12"/>
  <c r="M615" i="12"/>
  <c r="V613" i="12"/>
  <c r="T603" i="12"/>
  <c r="K602" i="12"/>
  <c r="U600" i="12"/>
  <c r="M599" i="12"/>
  <c r="V597" i="12"/>
  <c r="U594" i="12"/>
  <c r="M593" i="12"/>
  <c r="V591" i="12"/>
  <c r="T589" i="12"/>
  <c r="K588" i="12"/>
  <c r="U586" i="12"/>
  <c r="M585" i="12"/>
  <c r="V583" i="12"/>
  <c r="T581" i="12"/>
  <c r="K580" i="12"/>
  <c r="U578" i="12"/>
  <c r="M577" i="12"/>
  <c r="V575" i="12"/>
  <c r="T573" i="12"/>
  <c r="K572" i="12"/>
  <c r="U570" i="12"/>
  <c r="M569" i="12"/>
  <c r="T568" i="12"/>
  <c r="M568" i="12"/>
  <c r="K567" i="12"/>
  <c r="V566" i="12"/>
  <c r="U565" i="12"/>
  <c r="T564" i="12"/>
  <c r="M564" i="12"/>
  <c r="K563" i="12"/>
  <c r="V562" i="12"/>
  <c r="U561" i="12"/>
  <c r="T560" i="12"/>
  <c r="M560" i="12"/>
  <c r="K559" i="12"/>
  <c r="V558" i="12"/>
  <c r="U557" i="12"/>
  <c r="T556" i="12"/>
  <c r="M556" i="12"/>
  <c r="K555" i="12"/>
  <c r="V554" i="12"/>
  <c r="U553" i="12"/>
  <c r="T552" i="12"/>
  <c r="M552" i="12"/>
  <c r="K551" i="12"/>
  <c r="V550" i="12"/>
  <c r="U549" i="12"/>
  <c r="T548" i="12"/>
  <c r="M548" i="12"/>
  <c r="K547" i="12"/>
  <c r="V546" i="12"/>
  <c r="U545" i="12"/>
  <c r="T544" i="12"/>
  <c r="M544" i="12"/>
  <c r="K543" i="12"/>
  <c r="V542" i="12"/>
  <c r="U541" i="12"/>
  <c r="T540" i="12"/>
  <c r="M540" i="12"/>
  <c r="K539" i="12"/>
  <c r="V538" i="12"/>
  <c r="U537" i="12"/>
  <c r="T536" i="12"/>
  <c r="M536" i="12"/>
  <c r="K535" i="12"/>
  <c r="V534" i="12"/>
  <c r="U533" i="12"/>
  <c r="T532" i="12"/>
  <c r="M532" i="12"/>
  <c r="K531" i="12"/>
  <c r="V530" i="12"/>
  <c r="U529" i="12"/>
  <c r="T528" i="12"/>
  <c r="M528" i="12"/>
  <c r="K527" i="12"/>
  <c r="V526" i="12"/>
  <c r="U525" i="12"/>
  <c r="T524" i="12"/>
  <c r="M524" i="12"/>
  <c r="K523" i="12"/>
  <c r="V522" i="12"/>
  <c r="U521" i="12"/>
  <c r="T520" i="12"/>
  <c r="M520" i="12"/>
  <c r="K519" i="12"/>
  <c r="V518" i="12"/>
  <c r="U517" i="12"/>
  <c r="T516" i="12"/>
  <c r="M516" i="12"/>
  <c r="K515" i="12"/>
  <c r="V514" i="12"/>
  <c r="U513" i="12"/>
  <c r="T512" i="12"/>
  <c r="M512" i="12"/>
  <c r="K511" i="12"/>
  <c r="V510" i="12"/>
  <c r="U509" i="12"/>
  <c r="T508" i="12"/>
  <c r="M508" i="12"/>
  <c r="K507" i="12"/>
  <c r="V506" i="12"/>
  <c r="U505" i="12"/>
  <c r="T504" i="12"/>
  <c r="M504" i="12"/>
  <c r="K503" i="12"/>
  <c r="V502" i="12"/>
  <c r="U501" i="12"/>
  <c r="T500" i="12"/>
  <c r="M500" i="12"/>
  <c r="K499" i="12"/>
  <c r="V498" i="12"/>
  <c r="U497" i="12"/>
  <c r="T496" i="12"/>
  <c r="M496" i="12"/>
  <c r="K495" i="12"/>
  <c r="V494" i="12"/>
  <c r="U493" i="12"/>
  <c r="T492" i="12"/>
  <c r="M492" i="12"/>
  <c r="K491" i="12"/>
  <c r="V490" i="12"/>
  <c r="U489" i="12"/>
  <c r="T488" i="12"/>
  <c r="M488" i="12"/>
  <c r="K487" i="12"/>
  <c r="V486" i="12"/>
  <c r="U485" i="12"/>
  <c r="T484" i="12"/>
  <c r="M484" i="12"/>
  <c r="K483" i="12"/>
  <c r="V482" i="12"/>
  <c r="U830" i="12"/>
  <c r="V796" i="12"/>
  <c r="M757" i="12"/>
  <c r="T745" i="12"/>
  <c r="V739" i="12"/>
  <c r="K728" i="12"/>
  <c r="U710" i="12"/>
  <c r="M693" i="12"/>
  <c r="T681" i="12"/>
  <c r="V675" i="12"/>
  <c r="M666" i="12"/>
  <c r="T655" i="12"/>
  <c r="K654" i="12"/>
  <c r="U652" i="12"/>
  <c r="M651" i="12"/>
  <c r="V649" i="12"/>
  <c r="T639" i="12"/>
  <c r="K638" i="12"/>
  <c r="U636" i="12"/>
  <c r="M635" i="12"/>
  <c r="V633" i="12"/>
  <c r="T623" i="12"/>
  <c r="K622" i="12"/>
  <c r="U620" i="12"/>
  <c r="M619" i="12"/>
  <c r="V617" i="12"/>
  <c r="T607" i="12"/>
  <c r="K606" i="12"/>
  <c r="U604" i="12"/>
  <c r="M603" i="12"/>
  <c r="V601" i="12"/>
  <c r="M595" i="12"/>
  <c r="V593" i="12"/>
  <c r="T591" i="12"/>
  <c r="K590" i="12"/>
  <c r="U588" i="12"/>
  <c r="M587" i="12"/>
  <c r="V585" i="12"/>
  <c r="T583" i="12"/>
  <c r="K582" i="12"/>
  <c r="U580" i="12"/>
  <c r="M579" i="12"/>
  <c r="V577" i="12"/>
  <c r="T575" i="12"/>
  <c r="K574" i="12"/>
  <c r="U572" i="12"/>
  <c r="M571" i="12"/>
  <c r="V569" i="12"/>
  <c r="K568" i="12"/>
  <c r="V567" i="12"/>
  <c r="U566" i="12"/>
  <c r="T565" i="12"/>
  <c r="M565" i="12"/>
  <c r="K564" i="12"/>
  <c r="V563" i="12"/>
  <c r="U562" i="12"/>
  <c r="T561" i="12"/>
  <c r="M561" i="12"/>
  <c r="K560" i="12"/>
  <c r="V559" i="12"/>
  <c r="U558" i="12"/>
  <c r="T557" i="12"/>
  <c r="M557" i="12"/>
  <c r="K556" i="12"/>
  <c r="V555" i="12"/>
  <c r="U554" i="12"/>
  <c r="T553" i="12"/>
  <c r="M553" i="12"/>
  <c r="K552" i="12"/>
  <c r="V551" i="12"/>
  <c r="U550" i="12"/>
  <c r="T549" i="12"/>
  <c r="M549" i="12"/>
  <c r="K548" i="12"/>
  <c r="V547" i="12"/>
  <c r="U546" i="12"/>
  <c r="T545" i="12"/>
  <c r="M545" i="12"/>
  <c r="K544" i="12"/>
  <c r="V543" i="12"/>
  <c r="U542" i="12"/>
  <c r="T541" i="12"/>
  <c r="M541" i="12"/>
  <c r="K540" i="12"/>
  <c r="V539" i="12"/>
  <c r="U538" i="12"/>
  <c r="T537" i="12"/>
  <c r="M537" i="12"/>
  <c r="K536" i="12"/>
  <c r="V535" i="12"/>
  <c r="U534" i="12"/>
  <c r="T533" i="12"/>
  <c r="M533" i="12"/>
  <c r="K532" i="12"/>
  <c r="V531" i="12"/>
  <c r="U530" i="12"/>
  <c r="T529" i="12"/>
  <c r="M529" i="12"/>
  <c r="K528" i="12"/>
  <c r="V527" i="12"/>
  <c r="U526" i="12"/>
  <c r="T525" i="12"/>
  <c r="M525" i="12"/>
  <c r="K524" i="12"/>
  <c r="V523" i="12"/>
  <c r="U522" i="12"/>
  <c r="T521" i="12"/>
  <c r="M521" i="12"/>
  <c r="K520" i="12"/>
  <c r="V519" i="12"/>
  <c r="U518" i="12"/>
  <c r="T517" i="12"/>
  <c r="M517" i="12"/>
  <c r="K516" i="12"/>
  <c r="V515" i="12"/>
  <c r="U514" i="12"/>
  <c r="T513" i="12"/>
  <c r="M513" i="12"/>
  <c r="K512" i="12"/>
  <c r="V511" i="12"/>
  <c r="U510" i="12"/>
  <c r="T509" i="12"/>
  <c r="M509" i="12"/>
  <c r="K508" i="12"/>
  <c r="V507" i="12"/>
  <c r="U506" i="12"/>
  <c r="T505" i="12"/>
  <c r="M505" i="12"/>
  <c r="K504" i="12"/>
  <c r="V503" i="12"/>
  <c r="U502" i="12"/>
  <c r="T501" i="12"/>
  <c r="M501" i="12"/>
  <c r="K500" i="12"/>
  <c r="V499" i="12"/>
  <c r="U498" i="12"/>
  <c r="T497" i="12"/>
  <c r="M497" i="12"/>
  <c r="K496" i="12"/>
  <c r="V495" i="12"/>
  <c r="U494" i="12"/>
  <c r="T493" i="12"/>
  <c r="M493" i="12"/>
  <c r="K492" i="12"/>
  <c r="V491" i="12"/>
  <c r="U490" i="12"/>
  <c r="T489" i="12"/>
  <c r="M489" i="12"/>
  <c r="K488" i="12"/>
  <c r="M814" i="12"/>
  <c r="V768" i="12"/>
  <c r="T761" i="12"/>
  <c r="V755" i="12"/>
  <c r="K744" i="12"/>
  <c r="U726" i="12"/>
  <c r="M709" i="12"/>
  <c r="T697" i="12"/>
  <c r="V691" i="12"/>
  <c r="K680" i="12"/>
  <c r="T662" i="12"/>
  <c r="U659" i="12"/>
  <c r="K658" i="12"/>
  <c r="U656" i="12"/>
  <c r="M655" i="12"/>
  <c r="V653" i="12"/>
  <c r="T643" i="12"/>
  <c r="K642" i="12"/>
  <c r="U640" i="12"/>
  <c r="M639" i="12"/>
  <c r="V637" i="12"/>
  <c r="T627" i="12"/>
  <c r="K626" i="12"/>
  <c r="U624" i="12"/>
  <c r="M623" i="12"/>
  <c r="V621" i="12"/>
  <c r="T611" i="12"/>
  <c r="K610" i="12"/>
  <c r="U608" i="12"/>
  <c r="M607" i="12"/>
  <c r="V605" i="12"/>
  <c r="V595" i="12"/>
  <c r="T593" i="12"/>
  <c r="K592" i="12"/>
  <c r="U590" i="12"/>
  <c r="M589" i="12"/>
  <c r="V587" i="12"/>
  <c r="T585" i="12"/>
  <c r="K584" i="12"/>
  <c r="U582" i="12"/>
  <c r="M581" i="12"/>
  <c r="V579" i="12"/>
  <c r="T577" i="12"/>
  <c r="K576" i="12"/>
  <c r="U574" i="12"/>
  <c r="M573" i="12"/>
  <c r="V571" i="12"/>
  <c r="T569" i="12"/>
  <c r="U567" i="12"/>
  <c r="T566" i="12"/>
  <c r="M566" i="12"/>
  <c r="K565" i="12"/>
  <c r="V564" i="12"/>
  <c r="U563" i="12"/>
  <c r="T562" i="12"/>
  <c r="M562" i="12"/>
  <c r="K561" i="12"/>
  <c r="V560" i="12"/>
  <c r="U559" i="12"/>
  <c r="T558" i="12"/>
  <c r="M558" i="12"/>
  <c r="K557" i="12"/>
  <c r="V556" i="12"/>
  <c r="U555" i="12"/>
  <c r="T554" i="12"/>
  <c r="M554" i="12"/>
  <c r="K553" i="12"/>
  <c r="V552" i="12"/>
  <c r="U551" i="12"/>
  <c r="T550" i="12"/>
  <c r="M550" i="12"/>
  <c r="K549" i="12"/>
  <c r="V548" i="12"/>
  <c r="U547" i="12"/>
  <c r="T546" i="12"/>
  <c r="M546" i="12"/>
  <c r="K545" i="12"/>
  <c r="V544" i="12"/>
  <c r="U543" i="12"/>
  <c r="T542" i="12"/>
  <c r="M542" i="12"/>
  <c r="K541" i="12"/>
  <c r="V540" i="12"/>
  <c r="U539" i="12"/>
  <c r="T538" i="12"/>
  <c r="M538" i="12"/>
  <c r="K537" i="12"/>
  <c r="V536" i="12"/>
  <c r="U535" i="12"/>
  <c r="T534" i="12"/>
  <c r="M534" i="12"/>
  <c r="K533" i="12"/>
  <c r="V532" i="12"/>
  <c r="U531" i="12"/>
  <c r="T530" i="12"/>
  <c r="M530" i="12"/>
  <c r="K529" i="12"/>
  <c r="V528" i="12"/>
  <c r="U527" i="12"/>
  <c r="T526" i="12"/>
  <c r="M526" i="12"/>
  <c r="K525" i="12"/>
  <c r="V524" i="12"/>
  <c r="U523" i="12"/>
  <c r="T522" i="12"/>
  <c r="M522" i="12"/>
  <c r="K521" i="12"/>
  <c r="V520" i="12"/>
  <c r="U519" i="12"/>
  <c r="T518" i="12"/>
  <c r="M518" i="12"/>
  <c r="K517" i="12"/>
  <c r="V516" i="12"/>
  <c r="U515" i="12"/>
  <c r="T514" i="12"/>
  <c r="M514" i="12"/>
  <c r="K513" i="12"/>
  <c r="V512" i="12"/>
  <c r="U511" i="12"/>
  <c r="T510" i="12"/>
  <c r="M510" i="12"/>
  <c r="K509" i="12"/>
  <c r="V508" i="12"/>
  <c r="U507" i="12"/>
  <c r="T506" i="12"/>
  <c r="M506" i="12"/>
  <c r="K505" i="12"/>
  <c r="V504" i="12"/>
  <c r="U503" i="12"/>
  <c r="T502" i="12"/>
  <c r="M502" i="12"/>
  <c r="K501" i="12"/>
  <c r="V500" i="12"/>
  <c r="U499" i="12"/>
  <c r="T498" i="12"/>
  <c r="M498" i="12"/>
  <c r="K497" i="12"/>
  <c r="V496" i="12"/>
  <c r="U495" i="12"/>
  <c r="T494" i="12"/>
  <c r="M494" i="12"/>
  <c r="K493" i="12"/>
  <c r="V492" i="12"/>
  <c r="U491" i="12"/>
  <c r="T490" i="12"/>
  <c r="M490" i="12"/>
  <c r="K489" i="12"/>
  <c r="V488" i="12"/>
  <c r="U487" i="12"/>
  <c r="T486" i="12"/>
  <c r="M486" i="12"/>
  <c r="V707" i="12"/>
  <c r="V664" i="12"/>
  <c r="U644" i="12"/>
  <c r="M627" i="12"/>
  <c r="T615" i="12"/>
  <c r="V609" i="12"/>
  <c r="K598" i="12"/>
  <c r="K594" i="12"/>
  <c r="M591" i="12"/>
  <c r="T579" i="12"/>
  <c r="U576" i="12"/>
  <c r="V573" i="12"/>
  <c r="T559" i="12"/>
  <c r="K558" i="12"/>
  <c r="U556" i="12"/>
  <c r="M555" i="12"/>
  <c r="V553" i="12"/>
  <c r="T543" i="12"/>
  <c r="K542" i="12"/>
  <c r="U540" i="12"/>
  <c r="M539" i="12"/>
  <c r="V537" i="12"/>
  <c r="T527" i="12"/>
  <c r="K526" i="12"/>
  <c r="U524" i="12"/>
  <c r="M523" i="12"/>
  <c r="V521" i="12"/>
  <c r="T511" i="12"/>
  <c r="K510" i="12"/>
  <c r="U508" i="12"/>
  <c r="M507" i="12"/>
  <c r="V505" i="12"/>
  <c r="T495" i="12"/>
  <c r="K494" i="12"/>
  <c r="U492" i="12"/>
  <c r="M491" i="12"/>
  <c r="V489" i="12"/>
  <c r="U486" i="12"/>
  <c r="K482" i="12"/>
  <c r="V481" i="12"/>
  <c r="U480" i="12"/>
  <c r="T479" i="12"/>
  <c r="M479" i="12"/>
  <c r="K478" i="12"/>
  <c r="V477" i="12"/>
  <c r="U476" i="12"/>
  <c r="T475" i="12"/>
  <c r="M475" i="12"/>
  <c r="K474" i="12"/>
  <c r="V473" i="12"/>
  <c r="U472" i="12"/>
  <c r="T471" i="12"/>
  <c r="M471" i="12"/>
  <c r="K470" i="12"/>
  <c r="V469" i="12"/>
  <c r="U468" i="12"/>
  <c r="T467" i="12"/>
  <c r="M467" i="12"/>
  <c r="K466" i="12"/>
  <c r="V465" i="12"/>
  <c r="U464" i="12"/>
  <c r="T463" i="12"/>
  <c r="M463" i="12"/>
  <c r="K462" i="12"/>
  <c r="V461" i="12"/>
  <c r="U460" i="12"/>
  <c r="T459" i="12"/>
  <c r="M459" i="12"/>
  <c r="K458" i="12"/>
  <c r="V457" i="12"/>
  <c r="U456" i="12"/>
  <c r="T455" i="12"/>
  <c r="M455" i="12"/>
  <c r="K454" i="12"/>
  <c r="V453" i="12"/>
  <c r="U452" i="12"/>
  <c r="T451" i="12"/>
  <c r="M451" i="12"/>
  <c r="K450" i="12"/>
  <c r="V449" i="12"/>
  <c r="U448" i="12"/>
  <c r="T447" i="12"/>
  <c r="M447" i="12"/>
  <c r="K446" i="12"/>
  <c r="V445" i="12"/>
  <c r="U444" i="12"/>
  <c r="T443" i="12"/>
  <c r="M443" i="12"/>
  <c r="K442" i="12"/>
  <c r="V441" i="12"/>
  <c r="U440" i="12"/>
  <c r="T439" i="12"/>
  <c r="M439" i="12"/>
  <c r="K438" i="12"/>
  <c r="V437" i="12"/>
  <c r="U436" i="12"/>
  <c r="T435" i="12"/>
  <c r="M435" i="12"/>
  <c r="K434" i="12"/>
  <c r="V433" i="12"/>
  <c r="U432" i="12"/>
  <c r="T431" i="12"/>
  <c r="M431" i="12"/>
  <c r="K430" i="12"/>
  <c r="V429" i="12"/>
  <c r="U428" i="12"/>
  <c r="T427" i="12"/>
  <c r="M427" i="12"/>
  <c r="K426" i="12"/>
  <c r="V425" i="12"/>
  <c r="U424" i="12"/>
  <c r="T423" i="12"/>
  <c r="M423" i="12"/>
  <c r="K422" i="12"/>
  <c r="V421" i="12"/>
  <c r="U420" i="12"/>
  <c r="T419" i="12"/>
  <c r="M419" i="12"/>
  <c r="K418" i="12"/>
  <c r="V417" i="12"/>
  <c r="U416" i="12"/>
  <c r="T415" i="12"/>
  <c r="M415" i="12"/>
  <c r="K414" i="12"/>
  <c r="V413" i="12"/>
  <c r="U412" i="12"/>
  <c r="T411" i="12"/>
  <c r="M411" i="12"/>
  <c r="K410" i="12"/>
  <c r="V409" i="12"/>
  <c r="U408" i="12"/>
  <c r="T407" i="12"/>
  <c r="M407" i="12"/>
  <c r="K406" i="12"/>
  <c r="V405" i="12"/>
  <c r="U404" i="12"/>
  <c r="T403" i="12"/>
  <c r="M403" i="12"/>
  <c r="K402" i="12"/>
  <c r="V401" i="12"/>
  <c r="U400" i="12"/>
  <c r="T399" i="12"/>
  <c r="M399" i="12"/>
  <c r="K398" i="12"/>
  <c r="V397" i="12"/>
  <c r="U396" i="12"/>
  <c r="T395" i="12"/>
  <c r="M395" i="12"/>
  <c r="K394" i="12"/>
  <c r="V393" i="12"/>
  <c r="U392" i="12"/>
  <c r="T391" i="12"/>
  <c r="M391" i="12"/>
  <c r="K390" i="12"/>
  <c r="V389" i="12"/>
  <c r="U388" i="12"/>
  <c r="T387" i="12"/>
  <c r="M387" i="12"/>
  <c r="K386" i="12"/>
  <c r="V385" i="12"/>
  <c r="U384" i="12"/>
  <c r="T383" i="12"/>
  <c r="M383" i="12"/>
  <c r="K382" i="12"/>
  <c r="V381" i="12"/>
  <c r="U380" i="12"/>
  <c r="T379" i="12"/>
  <c r="M379" i="12"/>
  <c r="K378" i="12"/>
  <c r="V377" i="12"/>
  <c r="U376" i="12"/>
  <c r="T375" i="12"/>
  <c r="M375" i="12"/>
  <c r="K374" i="12"/>
  <c r="V373" i="12"/>
  <c r="U372" i="12"/>
  <c r="T371" i="12"/>
  <c r="M371" i="12"/>
  <c r="K370" i="12"/>
  <c r="V369" i="12"/>
  <c r="U368" i="12"/>
  <c r="T367" i="12"/>
  <c r="M367" i="12"/>
  <c r="K366" i="12"/>
  <c r="V365" i="12"/>
  <c r="U364" i="12"/>
  <c r="T363" i="12"/>
  <c r="M363" i="12"/>
  <c r="K362" i="12"/>
  <c r="V361" i="12"/>
  <c r="U360" i="12"/>
  <c r="T359" i="12"/>
  <c r="M359" i="12"/>
  <c r="K358" i="12"/>
  <c r="V357" i="12"/>
  <c r="U356" i="12"/>
  <c r="T355" i="12"/>
  <c r="M355" i="12"/>
  <c r="K354" i="12"/>
  <c r="V353" i="12"/>
  <c r="U352" i="12"/>
  <c r="T351" i="12"/>
  <c r="M351" i="12"/>
  <c r="K350" i="12"/>
  <c r="V349" i="12"/>
  <c r="U348" i="12"/>
  <c r="T347" i="12"/>
  <c r="M347" i="12"/>
  <c r="K346" i="12"/>
  <c r="V345" i="12"/>
  <c r="U344" i="12"/>
  <c r="T343" i="12"/>
  <c r="M343" i="12"/>
  <c r="K342" i="12"/>
  <c r="V341" i="12"/>
  <c r="U340" i="12"/>
  <c r="T339" i="12"/>
  <c r="M339" i="12"/>
  <c r="K338" i="12"/>
  <c r="V337" i="12"/>
  <c r="U336" i="12"/>
  <c r="T335" i="12"/>
  <c r="M335" i="12"/>
  <c r="K334" i="12"/>
  <c r="V333" i="12"/>
  <c r="U332" i="12"/>
  <c r="T331" i="12"/>
  <c r="M331" i="12"/>
  <c r="K330" i="12"/>
  <c r="V329" i="12"/>
  <c r="U328" i="12"/>
  <c r="T327" i="12"/>
  <c r="M327" i="12"/>
  <c r="K326" i="12"/>
  <c r="V325" i="12"/>
  <c r="U324" i="12"/>
  <c r="T323" i="12"/>
  <c r="M323" i="12"/>
  <c r="K322" i="12"/>
  <c r="V321" i="12"/>
  <c r="U320" i="12"/>
  <c r="T319" i="12"/>
  <c r="M319" i="12"/>
  <c r="K318" i="12"/>
  <c r="V317" i="12"/>
  <c r="U316" i="12"/>
  <c r="T315" i="12"/>
  <c r="M315" i="12"/>
  <c r="K314" i="12"/>
  <c r="V313" i="12"/>
  <c r="U312" i="12"/>
  <c r="T311" i="12"/>
  <c r="M311" i="12"/>
  <c r="K310" i="12"/>
  <c r="V309" i="12"/>
  <c r="U308" i="12"/>
  <c r="T307" i="12"/>
  <c r="M307" i="12"/>
  <c r="K306" i="12"/>
  <c r="V305" i="12"/>
  <c r="U304" i="12"/>
  <c r="T303" i="12"/>
  <c r="M303" i="12"/>
  <c r="K302" i="12"/>
  <c r="V301" i="12"/>
  <c r="U300" i="12"/>
  <c r="T299" i="12"/>
  <c r="M299" i="12"/>
  <c r="K298" i="12"/>
  <c r="V297" i="12"/>
  <c r="U296" i="12"/>
  <c r="T295" i="12"/>
  <c r="M295" i="12"/>
  <c r="K294" i="12"/>
  <c r="V293" i="12"/>
  <c r="U292" i="12"/>
  <c r="T291" i="12"/>
  <c r="M291" i="12"/>
  <c r="K290" i="12"/>
  <c r="V289" i="12"/>
  <c r="U288" i="12"/>
  <c r="T287" i="12"/>
  <c r="M287" i="12"/>
  <c r="K286" i="12"/>
  <c r="V285" i="12"/>
  <c r="U284" i="12"/>
  <c r="T283" i="12"/>
  <c r="M283" i="12"/>
  <c r="K282" i="12"/>
  <c r="V281" i="12"/>
  <c r="U280" i="12"/>
  <c r="T279" i="12"/>
  <c r="M279" i="12"/>
  <c r="K278" i="12"/>
  <c r="V277" i="12"/>
  <c r="U276" i="12"/>
  <c r="T275" i="12"/>
  <c r="M275" i="12"/>
  <c r="K274" i="12"/>
  <c r="V273" i="12"/>
  <c r="U272" i="12"/>
  <c r="T271" i="12"/>
  <c r="M271" i="12"/>
  <c r="K270" i="12"/>
  <c r="V269" i="12"/>
  <c r="U268" i="12"/>
  <c r="K785" i="12"/>
  <c r="M725" i="12"/>
  <c r="U678" i="12"/>
  <c r="M643" i="12"/>
  <c r="T631" i="12"/>
  <c r="V625" i="12"/>
  <c r="K614" i="12"/>
  <c r="U596" i="12"/>
  <c r="T587" i="12"/>
  <c r="U584" i="12"/>
  <c r="V581" i="12"/>
  <c r="K570" i="12"/>
  <c r="T563" i="12"/>
  <c r="K562" i="12"/>
  <c r="U560" i="12"/>
  <c r="M559" i="12"/>
  <c r="V557" i="12"/>
  <c r="T547" i="12"/>
  <c r="K546" i="12"/>
  <c r="U544" i="12"/>
  <c r="M543" i="12"/>
  <c r="V541" i="12"/>
  <c r="T531" i="12"/>
  <c r="K530" i="12"/>
  <c r="U528" i="12"/>
  <c r="M527" i="12"/>
  <c r="V525" i="12"/>
  <c r="T515" i="12"/>
  <c r="K514" i="12"/>
  <c r="U512" i="12"/>
  <c r="M511" i="12"/>
  <c r="V509" i="12"/>
  <c r="T499" i="12"/>
  <c r="K498" i="12"/>
  <c r="U496" i="12"/>
  <c r="M495" i="12"/>
  <c r="V493" i="12"/>
  <c r="M487" i="12"/>
  <c r="V485" i="12"/>
  <c r="M485" i="12"/>
  <c r="V484" i="12"/>
  <c r="V483" i="12"/>
  <c r="U481" i="12"/>
  <c r="T480" i="12"/>
  <c r="M480" i="12"/>
  <c r="K479" i="12"/>
  <c r="V478" i="12"/>
  <c r="U477" i="12"/>
  <c r="T476" i="12"/>
  <c r="M476" i="12"/>
  <c r="K475" i="12"/>
  <c r="V474" i="12"/>
  <c r="U473" i="12"/>
  <c r="T472" i="12"/>
  <c r="M472" i="12"/>
  <c r="K471" i="12"/>
  <c r="V470" i="12"/>
  <c r="U469" i="12"/>
  <c r="T468" i="12"/>
  <c r="M468" i="12"/>
  <c r="K467" i="12"/>
  <c r="V466" i="12"/>
  <c r="U465" i="12"/>
  <c r="T464" i="12"/>
  <c r="M464" i="12"/>
  <c r="K463" i="12"/>
  <c r="V462" i="12"/>
  <c r="U461" i="12"/>
  <c r="T460" i="12"/>
  <c r="M460" i="12"/>
  <c r="K459" i="12"/>
  <c r="V458" i="12"/>
  <c r="U457" i="12"/>
  <c r="T456" i="12"/>
  <c r="M456" i="12"/>
  <c r="K455" i="12"/>
  <c r="V454" i="12"/>
  <c r="U453" i="12"/>
  <c r="T452" i="12"/>
  <c r="M452" i="12"/>
  <c r="K451" i="12"/>
  <c r="V450" i="12"/>
  <c r="U449" i="12"/>
  <c r="T448" i="12"/>
  <c r="M448" i="12"/>
  <c r="K447" i="12"/>
  <c r="V446" i="12"/>
  <c r="U445" i="12"/>
  <c r="T444" i="12"/>
  <c r="M444" i="12"/>
  <c r="K443" i="12"/>
  <c r="V442" i="12"/>
  <c r="U441" i="12"/>
  <c r="T440" i="12"/>
  <c r="M440" i="12"/>
  <c r="K439" i="12"/>
  <c r="V438" i="12"/>
  <c r="U437" i="12"/>
  <c r="T436" i="12"/>
  <c r="M436" i="12"/>
  <c r="K435" i="12"/>
  <c r="V434" i="12"/>
  <c r="U433" i="12"/>
  <c r="T432" i="12"/>
  <c r="M432" i="12"/>
  <c r="K431" i="12"/>
  <c r="V430" i="12"/>
  <c r="U429" i="12"/>
  <c r="T428" i="12"/>
  <c r="M428" i="12"/>
  <c r="K427" i="12"/>
  <c r="V426" i="12"/>
  <c r="U425" i="12"/>
  <c r="T424" i="12"/>
  <c r="M424" i="12"/>
  <c r="K423" i="12"/>
  <c r="V422" i="12"/>
  <c r="U421" i="12"/>
  <c r="T420" i="12"/>
  <c r="M420" i="12"/>
  <c r="K419" i="12"/>
  <c r="V418" i="12"/>
  <c r="U417" i="12"/>
  <c r="T416" i="12"/>
  <c r="M416" i="12"/>
  <c r="K415" i="12"/>
  <c r="V414" i="12"/>
  <c r="U413" i="12"/>
  <c r="T412" i="12"/>
  <c r="M412" i="12"/>
  <c r="K411" i="12"/>
  <c r="V410" i="12"/>
  <c r="U409" i="12"/>
  <c r="T408" i="12"/>
  <c r="M408" i="12"/>
  <c r="K407" i="12"/>
  <c r="V406" i="12"/>
  <c r="U405" i="12"/>
  <c r="T404" i="12"/>
  <c r="M404" i="12"/>
  <c r="K403" i="12"/>
  <c r="V402" i="12"/>
  <c r="U401" i="12"/>
  <c r="T400" i="12"/>
  <c r="M400" i="12"/>
  <c r="K399" i="12"/>
  <c r="V398" i="12"/>
  <c r="U397" i="12"/>
  <c r="T396" i="12"/>
  <c r="M396" i="12"/>
  <c r="K395" i="12"/>
  <c r="V394" i="12"/>
  <c r="U393" i="12"/>
  <c r="T392" i="12"/>
  <c r="M392" i="12"/>
  <c r="K391" i="12"/>
  <c r="V390" i="12"/>
  <c r="U389" i="12"/>
  <c r="T388" i="12"/>
  <c r="M388" i="12"/>
  <c r="K387" i="12"/>
  <c r="V386" i="12"/>
  <c r="U385" i="12"/>
  <c r="T384" i="12"/>
  <c r="M384" i="12"/>
  <c r="K383" i="12"/>
  <c r="V382" i="12"/>
  <c r="U381" i="12"/>
  <c r="T380" i="12"/>
  <c r="M380" i="12"/>
  <c r="K379" i="12"/>
  <c r="V378" i="12"/>
  <c r="U377" i="12"/>
  <c r="T376" i="12"/>
  <c r="M376" i="12"/>
  <c r="K375" i="12"/>
  <c r="V374" i="12"/>
  <c r="U373" i="12"/>
  <c r="T372" i="12"/>
  <c r="M372" i="12"/>
  <c r="K371" i="12"/>
  <c r="V370" i="12"/>
  <c r="U369" i="12"/>
  <c r="T368" i="12"/>
  <c r="M368" i="12"/>
  <c r="K367" i="12"/>
  <c r="V366" i="12"/>
  <c r="U365" i="12"/>
  <c r="T364" i="12"/>
  <c r="M364" i="12"/>
  <c r="K363" i="12"/>
  <c r="V362" i="12"/>
  <c r="U361" i="12"/>
  <c r="T360" i="12"/>
  <c r="M360" i="12"/>
  <c r="K359" i="12"/>
  <c r="V358" i="12"/>
  <c r="U357" i="12"/>
  <c r="T356" i="12"/>
  <c r="M356" i="12"/>
  <c r="K355" i="12"/>
  <c r="V354" i="12"/>
  <c r="U353" i="12"/>
  <c r="T352" i="12"/>
  <c r="M352" i="12"/>
  <c r="K351" i="12"/>
  <c r="V350" i="12"/>
  <c r="U349" i="12"/>
  <c r="T348" i="12"/>
  <c r="M348" i="12"/>
  <c r="K347" i="12"/>
  <c r="V346" i="12"/>
  <c r="U345" i="12"/>
  <c r="T344" i="12"/>
  <c r="M344" i="12"/>
  <c r="K343" i="12"/>
  <c r="V342" i="12"/>
  <c r="U341" i="12"/>
  <c r="T340" i="12"/>
  <c r="M340" i="12"/>
  <c r="K339" i="12"/>
  <c r="V338" i="12"/>
  <c r="U337" i="12"/>
  <c r="T336" i="12"/>
  <c r="M336" i="12"/>
  <c r="K335" i="12"/>
  <c r="V334" i="12"/>
  <c r="U333" i="12"/>
  <c r="T332" i="12"/>
  <c r="M332" i="12"/>
  <c r="K331" i="12"/>
  <c r="V330" i="12"/>
  <c r="U329" i="12"/>
  <c r="T328" i="12"/>
  <c r="M328" i="12"/>
  <c r="K327" i="12"/>
  <c r="V326" i="12"/>
  <c r="U325" i="12"/>
  <c r="T324" i="12"/>
  <c r="M324" i="12"/>
  <c r="K323" i="12"/>
  <c r="V322" i="12"/>
  <c r="U321" i="12"/>
  <c r="T320" i="12"/>
  <c r="M320" i="12"/>
  <c r="K319" i="12"/>
  <c r="V318" i="12"/>
  <c r="U317" i="12"/>
  <c r="T316" i="12"/>
  <c r="M316" i="12"/>
  <c r="K315" i="12"/>
  <c r="V314" i="12"/>
  <c r="U313" i="12"/>
  <c r="T312" i="12"/>
  <c r="M312" i="12"/>
  <c r="K311" i="12"/>
  <c r="V310" i="12"/>
  <c r="U309" i="12"/>
  <c r="T308" i="12"/>
  <c r="M308" i="12"/>
  <c r="K307" i="12"/>
  <c r="V306" i="12"/>
  <c r="U305" i="12"/>
  <c r="T304" i="12"/>
  <c r="M304" i="12"/>
  <c r="K303" i="12"/>
  <c r="V302" i="12"/>
  <c r="U301" i="12"/>
  <c r="T300" i="12"/>
  <c r="M300" i="12"/>
  <c r="K299" i="12"/>
  <c r="V298" i="12"/>
  <c r="U297" i="12"/>
  <c r="T296" i="12"/>
  <c r="M296" i="12"/>
  <c r="K295" i="12"/>
  <c r="V294" i="12"/>
  <c r="U293" i="12"/>
  <c r="T292" i="12"/>
  <c r="M292" i="12"/>
  <c r="K291" i="12"/>
  <c r="V290" i="12"/>
  <c r="U289" i="12"/>
  <c r="T288" i="12"/>
  <c r="M288" i="12"/>
  <c r="K287" i="12"/>
  <c r="V286" i="12"/>
  <c r="U285" i="12"/>
  <c r="T284" i="12"/>
  <c r="M284" i="12"/>
  <c r="K283" i="12"/>
  <c r="V282" i="12"/>
  <c r="U281" i="12"/>
  <c r="T280" i="12"/>
  <c r="M280" i="12"/>
  <c r="U742" i="12"/>
  <c r="K696" i="12"/>
  <c r="M659" i="12"/>
  <c r="T647" i="12"/>
  <c r="V641" i="12"/>
  <c r="K630" i="12"/>
  <c r="U612" i="12"/>
  <c r="T595" i="12"/>
  <c r="U592" i="12"/>
  <c r="V589" i="12"/>
  <c r="K578" i="12"/>
  <c r="M575" i="12"/>
  <c r="T567" i="12"/>
  <c r="K566" i="12"/>
  <c r="U564" i="12"/>
  <c r="M563" i="12"/>
  <c r="V561" i="12"/>
  <c r="T551" i="12"/>
  <c r="K550" i="12"/>
  <c r="U548" i="12"/>
  <c r="M547" i="12"/>
  <c r="V545" i="12"/>
  <c r="T535" i="12"/>
  <c r="K534" i="12"/>
  <c r="U532" i="12"/>
  <c r="M531" i="12"/>
  <c r="V529" i="12"/>
  <c r="T519" i="12"/>
  <c r="K518" i="12"/>
  <c r="U516" i="12"/>
  <c r="M515" i="12"/>
  <c r="V513" i="12"/>
  <c r="T503" i="12"/>
  <c r="K502" i="12"/>
  <c r="U500" i="12"/>
  <c r="M499" i="12"/>
  <c r="V497" i="12"/>
  <c r="V487" i="12"/>
  <c r="T485" i="12"/>
  <c r="K485" i="12"/>
  <c r="U484" i="12"/>
  <c r="K484" i="12"/>
  <c r="U483" i="12"/>
  <c r="M483" i="12"/>
  <c r="U482" i="12"/>
  <c r="T481" i="12"/>
  <c r="M481" i="12"/>
  <c r="K480" i="12"/>
  <c r="V479" i="12"/>
  <c r="U478" i="12"/>
  <c r="T477" i="12"/>
  <c r="M477" i="12"/>
  <c r="K476" i="12"/>
  <c r="V475" i="12"/>
  <c r="U474" i="12"/>
  <c r="T473" i="12"/>
  <c r="M473" i="12"/>
  <c r="K472" i="12"/>
  <c r="V471" i="12"/>
  <c r="U470" i="12"/>
  <c r="T469" i="12"/>
  <c r="M469" i="12"/>
  <c r="K468" i="12"/>
  <c r="V467" i="12"/>
  <c r="U466" i="12"/>
  <c r="T465" i="12"/>
  <c r="M465" i="12"/>
  <c r="K464" i="12"/>
  <c r="V463" i="12"/>
  <c r="U462" i="12"/>
  <c r="T461" i="12"/>
  <c r="M461" i="12"/>
  <c r="K460" i="12"/>
  <c r="V459" i="12"/>
  <c r="U458" i="12"/>
  <c r="T457" i="12"/>
  <c r="M457" i="12"/>
  <c r="K456" i="12"/>
  <c r="V455" i="12"/>
  <c r="U454" i="12"/>
  <c r="T453" i="12"/>
  <c r="M453" i="12"/>
  <c r="K452" i="12"/>
  <c r="V451" i="12"/>
  <c r="U450" i="12"/>
  <c r="T449" i="12"/>
  <c r="M449" i="12"/>
  <c r="K448" i="12"/>
  <c r="V447" i="12"/>
  <c r="U446" i="12"/>
  <c r="T445" i="12"/>
  <c r="M445" i="12"/>
  <c r="K444" i="12"/>
  <c r="V443" i="12"/>
  <c r="U442" i="12"/>
  <c r="T441" i="12"/>
  <c r="M441" i="12"/>
  <c r="K440" i="12"/>
  <c r="V439" i="12"/>
  <c r="U438" i="12"/>
  <c r="T437" i="12"/>
  <c r="M437" i="12"/>
  <c r="K436" i="12"/>
  <c r="V435" i="12"/>
  <c r="U434" i="12"/>
  <c r="T433" i="12"/>
  <c r="M433" i="12"/>
  <c r="K432" i="12"/>
  <c r="V431" i="12"/>
  <c r="U430" i="12"/>
  <c r="T429" i="12"/>
  <c r="M429" i="12"/>
  <c r="K428" i="12"/>
  <c r="V427" i="12"/>
  <c r="U426" i="12"/>
  <c r="T425" i="12"/>
  <c r="M425" i="12"/>
  <c r="K424" i="12"/>
  <c r="V423" i="12"/>
  <c r="U422" i="12"/>
  <c r="T421" i="12"/>
  <c r="M421" i="12"/>
  <c r="K420" i="12"/>
  <c r="V419" i="12"/>
  <c r="U418" i="12"/>
  <c r="T417" i="12"/>
  <c r="M417" i="12"/>
  <c r="K416" i="12"/>
  <c r="V415" i="12"/>
  <c r="U414" i="12"/>
  <c r="T413" i="12"/>
  <c r="M413" i="12"/>
  <c r="K412" i="12"/>
  <c r="V411" i="12"/>
  <c r="U410" i="12"/>
  <c r="T409" i="12"/>
  <c r="M409" i="12"/>
  <c r="K408" i="12"/>
  <c r="V407" i="12"/>
  <c r="U406" i="12"/>
  <c r="T405" i="12"/>
  <c r="M405" i="12"/>
  <c r="K404" i="12"/>
  <c r="V403" i="12"/>
  <c r="U402" i="12"/>
  <c r="T401" i="12"/>
  <c r="M401" i="12"/>
  <c r="K400" i="12"/>
  <c r="V399" i="12"/>
  <c r="U398" i="12"/>
  <c r="T397" i="12"/>
  <c r="M397" i="12"/>
  <c r="K396" i="12"/>
  <c r="V395" i="12"/>
  <c r="U394" i="12"/>
  <c r="T393" i="12"/>
  <c r="M393" i="12"/>
  <c r="K392" i="12"/>
  <c r="V391" i="12"/>
  <c r="U390" i="12"/>
  <c r="T389" i="12"/>
  <c r="M389" i="12"/>
  <c r="K388" i="12"/>
  <c r="V387" i="12"/>
  <c r="U386" i="12"/>
  <c r="T385" i="12"/>
  <c r="M385" i="12"/>
  <c r="K384" i="12"/>
  <c r="V383" i="12"/>
  <c r="U382" i="12"/>
  <c r="T381" i="12"/>
  <c r="M381" i="12"/>
  <c r="K380" i="12"/>
  <c r="V379" i="12"/>
  <c r="U378" i="12"/>
  <c r="T377" i="12"/>
  <c r="M377" i="12"/>
  <c r="K376" i="12"/>
  <c r="V375" i="12"/>
  <c r="U374" i="12"/>
  <c r="T373" i="12"/>
  <c r="M373" i="12"/>
  <c r="K372" i="12"/>
  <c r="V371" i="12"/>
  <c r="U370" i="12"/>
  <c r="T369" i="12"/>
  <c r="M369" i="12"/>
  <c r="K368" i="12"/>
  <c r="V367" i="12"/>
  <c r="U366" i="12"/>
  <c r="T365" i="12"/>
  <c r="M365" i="12"/>
  <c r="K364" i="12"/>
  <c r="V363" i="12"/>
  <c r="U362" i="12"/>
  <c r="T361" i="12"/>
  <c r="M361" i="12"/>
  <c r="K360" i="12"/>
  <c r="V359" i="12"/>
  <c r="U358" i="12"/>
  <c r="T357" i="12"/>
  <c r="M357" i="12"/>
  <c r="K356" i="12"/>
  <c r="V355" i="12"/>
  <c r="U354" i="12"/>
  <c r="T353" i="12"/>
  <c r="M353" i="12"/>
  <c r="K352" i="12"/>
  <c r="V351" i="12"/>
  <c r="U350" i="12"/>
  <c r="T349" i="12"/>
  <c r="M349" i="12"/>
  <c r="K348" i="12"/>
  <c r="V347" i="12"/>
  <c r="U346" i="12"/>
  <c r="T345" i="12"/>
  <c r="M345" i="12"/>
  <c r="K344" i="12"/>
  <c r="V343" i="12"/>
  <c r="U342" i="12"/>
  <c r="T341" i="12"/>
  <c r="M341" i="12"/>
  <c r="K340" i="12"/>
  <c r="V339" i="12"/>
  <c r="U338" i="12"/>
  <c r="T337" i="12"/>
  <c r="M337" i="12"/>
  <c r="K336" i="12"/>
  <c r="V335" i="12"/>
  <c r="U334" i="12"/>
  <c r="T333" i="12"/>
  <c r="M333" i="12"/>
  <c r="K332" i="12"/>
  <c r="V331" i="12"/>
  <c r="U330" i="12"/>
  <c r="T329" i="12"/>
  <c r="M329" i="12"/>
  <c r="K328" i="12"/>
  <c r="V327" i="12"/>
  <c r="U326" i="12"/>
  <c r="T325" i="12"/>
  <c r="M325" i="12"/>
  <c r="K324" i="12"/>
  <c r="V323" i="12"/>
  <c r="U322" i="12"/>
  <c r="T321" i="12"/>
  <c r="M321" i="12"/>
  <c r="K320" i="12"/>
  <c r="V319" i="12"/>
  <c r="U318" i="12"/>
  <c r="T317" i="12"/>
  <c r="M317" i="12"/>
  <c r="K316" i="12"/>
  <c r="V315" i="12"/>
  <c r="U314" i="12"/>
  <c r="T313" i="12"/>
  <c r="M313" i="12"/>
  <c r="K312" i="12"/>
  <c r="V311" i="12"/>
  <c r="U310" i="12"/>
  <c r="T309" i="12"/>
  <c r="M309" i="12"/>
  <c r="K308" i="12"/>
  <c r="V307" i="12"/>
  <c r="U306" i="12"/>
  <c r="T305" i="12"/>
  <c r="M305" i="12"/>
  <c r="K304" i="12"/>
  <c r="V303" i="12"/>
  <c r="U302" i="12"/>
  <c r="T301" i="12"/>
  <c r="M301" i="12"/>
  <c r="K300" i="12"/>
  <c r="V299" i="12"/>
  <c r="U298" i="12"/>
  <c r="T297" i="12"/>
  <c r="M297" i="12"/>
  <c r="K296" i="12"/>
  <c r="V295" i="12"/>
  <c r="U294" i="12"/>
  <c r="T293" i="12"/>
  <c r="M293" i="12"/>
  <c r="K292" i="12"/>
  <c r="V291" i="12"/>
  <c r="U290" i="12"/>
  <c r="T289" i="12"/>
  <c r="M289" i="12"/>
  <c r="K288" i="12"/>
  <c r="V287" i="12"/>
  <c r="U286" i="12"/>
  <c r="T285" i="12"/>
  <c r="M285" i="12"/>
  <c r="K284" i="12"/>
  <c r="V283" i="12"/>
  <c r="U282" i="12"/>
  <c r="T281" i="12"/>
  <c r="M281" i="12"/>
  <c r="K280" i="12"/>
  <c r="V279" i="12"/>
  <c r="U278" i="12"/>
  <c r="T277" i="12"/>
  <c r="M277" i="12"/>
  <c r="K276" i="12"/>
  <c r="V275" i="12"/>
  <c r="U274" i="12"/>
  <c r="T273" i="12"/>
  <c r="M273" i="12"/>
  <c r="K272" i="12"/>
  <c r="V271" i="12"/>
  <c r="U270" i="12"/>
  <c r="T269" i="12"/>
  <c r="M269" i="12"/>
  <c r="K268" i="12"/>
  <c r="V267" i="12"/>
  <c r="K760" i="12"/>
  <c r="U667" i="12"/>
  <c r="M583" i="12"/>
  <c r="T571" i="12"/>
  <c r="U552" i="12"/>
  <c r="M535" i="12"/>
  <c r="T523" i="12"/>
  <c r="V517" i="12"/>
  <c r="K506" i="12"/>
  <c r="U488" i="12"/>
  <c r="T483" i="12"/>
  <c r="T474" i="12"/>
  <c r="K473" i="12"/>
  <c r="U471" i="12"/>
  <c r="M470" i="12"/>
  <c r="V468" i="12"/>
  <c r="T458" i="12"/>
  <c r="K457" i="12"/>
  <c r="U455" i="12"/>
  <c r="M454" i="12"/>
  <c r="V452" i="12"/>
  <c r="T442" i="12"/>
  <c r="K441" i="12"/>
  <c r="U439" i="12"/>
  <c r="M438" i="12"/>
  <c r="V436" i="12"/>
  <c r="T426" i="12"/>
  <c r="K425" i="12"/>
  <c r="U423" i="12"/>
  <c r="M422" i="12"/>
  <c r="V420" i="12"/>
  <c r="T410" i="12"/>
  <c r="K409" i="12"/>
  <c r="U407" i="12"/>
  <c r="M406" i="12"/>
  <c r="V404" i="12"/>
  <c r="T394" i="12"/>
  <c r="K393" i="12"/>
  <c r="U391" i="12"/>
  <c r="M390" i="12"/>
  <c r="V388" i="12"/>
  <c r="T378" i="12"/>
  <c r="K377" i="12"/>
  <c r="U375" i="12"/>
  <c r="M374" i="12"/>
  <c r="V372" i="12"/>
  <c r="T362" i="12"/>
  <c r="K361" i="12"/>
  <c r="U359" i="12"/>
  <c r="M358" i="12"/>
  <c r="V356" i="12"/>
  <c r="T346" i="12"/>
  <c r="K345" i="12"/>
  <c r="U343" i="12"/>
  <c r="M342" i="12"/>
  <c r="V340" i="12"/>
  <c r="T330" i="12"/>
  <c r="K329" i="12"/>
  <c r="U327" i="12"/>
  <c r="M326" i="12"/>
  <c r="V324" i="12"/>
  <c r="T314" i="12"/>
  <c r="K313" i="12"/>
  <c r="U311" i="12"/>
  <c r="M310" i="12"/>
  <c r="V308" i="12"/>
  <c r="T298" i="12"/>
  <c r="K297" i="12"/>
  <c r="U295" i="12"/>
  <c r="M294" i="12"/>
  <c r="V292" i="12"/>
  <c r="T282" i="12"/>
  <c r="K281" i="12"/>
  <c r="U279" i="12"/>
  <c r="V278" i="12"/>
  <c r="T276" i="12"/>
  <c r="K275" i="12"/>
  <c r="U273" i="12"/>
  <c r="M272" i="12"/>
  <c r="V270" i="12"/>
  <c r="T268" i="12"/>
  <c r="U266" i="12"/>
  <c r="T265" i="12"/>
  <c r="M265" i="12"/>
  <c r="K264" i="12"/>
  <c r="V263" i="12"/>
  <c r="U262" i="12"/>
  <c r="T261" i="12"/>
  <c r="M261" i="12"/>
  <c r="K260" i="12"/>
  <c r="V259" i="12"/>
  <c r="U258" i="12"/>
  <c r="T257" i="12"/>
  <c r="M257" i="12"/>
  <c r="K256" i="12"/>
  <c r="V255" i="12"/>
  <c r="U254" i="12"/>
  <c r="T253" i="12"/>
  <c r="M253" i="12"/>
  <c r="K252" i="12"/>
  <c r="V251" i="12"/>
  <c r="U250" i="12"/>
  <c r="T249" i="12"/>
  <c r="M249" i="12"/>
  <c r="K248" i="12"/>
  <c r="V247" i="12"/>
  <c r="U246" i="12"/>
  <c r="T245" i="12"/>
  <c r="M245" i="12"/>
  <c r="K244" i="12"/>
  <c r="V243" i="12"/>
  <c r="U242" i="12"/>
  <c r="T241" i="12"/>
  <c r="M241" i="12"/>
  <c r="K240" i="12"/>
  <c r="V239" i="12"/>
  <c r="U238" i="12"/>
  <c r="T237" i="12"/>
  <c r="M237" i="12"/>
  <c r="K236" i="12"/>
  <c r="V235" i="12"/>
  <c r="U234" i="12"/>
  <c r="T233" i="12"/>
  <c r="M233" i="12"/>
  <c r="K232" i="12"/>
  <c r="V231" i="12"/>
  <c r="U230" i="12"/>
  <c r="T229" i="12"/>
  <c r="M229" i="12"/>
  <c r="K228" i="12"/>
  <c r="V227" i="12"/>
  <c r="U226" i="12"/>
  <c r="T225" i="12"/>
  <c r="M225" i="12"/>
  <c r="K224" i="12"/>
  <c r="V223" i="12"/>
  <c r="U222" i="12"/>
  <c r="T221" i="12"/>
  <c r="M221" i="12"/>
  <c r="K220" i="12"/>
  <c r="V219" i="12"/>
  <c r="U218" i="12"/>
  <c r="T217" i="12"/>
  <c r="M217" i="12"/>
  <c r="K216" i="12"/>
  <c r="V215" i="12"/>
  <c r="U214" i="12"/>
  <c r="T213" i="12"/>
  <c r="M213" i="12"/>
  <c r="K212" i="12"/>
  <c r="V211" i="12"/>
  <c r="U210" i="12"/>
  <c r="T209" i="12"/>
  <c r="M209" i="12"/>
  <c r="K208" i="12"/>
  <c r="V207" i="12"/>
  <c r="U206" i="12"/>
  <c r="T205" i="12"/>
  <c r="M205" i="12"/>
  <c r="K204" i="12"/>
  <c r="V203" i="12"/>
  <c r="U202" i="12"/>
  <c r="T201" i="12"/>
  <c r="M201" i="12"/>
  <c r="K200" i="12"/>
  <c r="V199" i="12"/>
  <c r="U198" i="12"/>
  <c r="T197" i="12"/>
  <c r="M197" i="12"/>
  <c r="K196" i="12"/>
  <c r="V195" i="12"/>
  <c r="U194" i="12"/>
  <c r="T193" i="12"/>
  <c r="M193" i="12"/>
  <c r="K192" i="12"/>
  <c r="V191" i="12"/>
  <c r="U190" i="12"/>
  <c r="T189" i="12"/>
  <c r="M189" i="12"/>
  <c r="K188" i="12"/>
  <c r="V187" i="12"/>
  <c r="U186" i="12"/>
  <c r="T185" i="12"/>
  <c r="M185" i="12"/>
  <c r="K184" i="12"/>
  <c r="V183" i="12"/>
  <c r="U182" i="12"/>
  <c r="T181" i="12"/>
  <c r="M181" i="12"/>
  <c r="K180" i="12"/>
  <c r="V179" i="12"/>
  <c r="U178" i="12"/>
  <c r="T177" i="12"/>
  <c r="M177" i="12"/>
  <c r="K176" i="12"/>
  <c r="V175" i="12"/>
  <c r="U174" i="12"/>
  <c r="T173" i="12"/>
  <c r="M173" i="12"/>
  <c r="K172" i="12"/>
  <c r="V171" i="12"/>
  <c r="U170" i="12"/>
  <c r="T169" i="12"/>
  <c r="M169" i="12"/>
  <c r="K168" i="12"/>
  <c r="V167" i="12"/>
  <c r="U166" i="12"/>
  <c r="T165" i="12"/>
  <c r="M165" i="12"/>
  <c r="K164" i="12"/>
  <c r="V163" i="12"/>
  <c r="U162" i="12"/>
  <c r="T161" i="12"/>
  <c r="M161" i="12"/>
  <c r="K160" i="12"/>
  <c r="V159" i="12"/>
  <c r="U158" i="12"/>
  <c r="T157" i="12"/>
  <c r="M157" i="12"/>
  <c r="K156" i="12"/>
  <c r="V155" i="12"/>
  <c r="U154" i="12"/>
  <c r="T153" i="12"/>
  <c r="M153" i="12"/>
  <c r="K152" i="12"/>
  <c r="V151" i="12"/>
  <c r="U150" i="12"/>
  <c r="T149" i="12"/>
  <c r="M149" i="12"/>
  <c r="K148" i="12"/>
  <c r="V147" i="12"/>
  <c r="U146" i="12"/>
  <c r="T145" i="12"/>
  <c r="M145" i="12"/>
  <c r="K144" i="12"/>
  <c r="V143" i="12"/>
  <c r="U142" i="12"/>
  <c r="T141" i="12"/>
  <c r="M141" i="12"/>
  <c r="K140" i="12"/>
  <c r="V139" i="12"/>
  <c r="U138" i="12"/>
  <c r="T137" i="12"/>
  <c r="M137" i="12"/>
  <c r="K136" i="12"/>
  <c r="V135" i="12"/>
  <c r="U134" i="12"/>
  <c r="T133" i="12"/>
  <c r="M133" i="12"/>
  <c r="K132" i="12"/>
  <c r="V131" i="12"/>
  <c r="U130" i="12"/>
  <c r="T129" i="12"/>
  <c r="M129" i="12"/>
  <c r="K128" i="12"/>
  <c r="V127" i="12"/>
  <c r="U126" i="12"/>
  <c r="T125" i="12"/>
  <c r="M125" i="12"/>
  <c r="K124" i="12"/>
  <c r="V123" i="12"/>
  <c r="U122" i="12"/>
  <c r="T121" i="12"/>
  <c r="M121" i="12"/>
  <c r="K120" i="12"/>
  <c r="V119" i="12"/>
  <c r="U118" i="12"/>
  <c r="T117" i="12"/>
  <c r="M117" i="12"/>
  <c r="K116" i="12"/>
  <c r="V115" i="12"/>
  <c r="U114" i="12"/>
  <c r="T113" i="12"/>
  <c r="M113" i="12"/>
  <c r="K112" i="12"/>
  <c r="V111" i="12"/>
  <c r="U110" i="12"/>
  <c r="T109" i="12"/>
  <c r="M109" i="12"/>
  <c r="K108" i="12"/>
  <c r="V107" i="12"/>
  <c r="U106" i="12"/>
  <c r="T105" i="12"/>
  <c r="M105" i="12"/>
  <c r="K104" i="12"/>
  <c r="V103" i="12"/>
  <c r="U102" i="12"/>
  <c r="T101" i="12"/>
  <c r="M101" i="12"/>
  <c r="K100" i="12"/>
  <c r="V99" i="12"/>
  <c r="U98" i="12"/>
  <c r="T97" i="12"/>
  <c r="M97" i="12"/>
  <c r="K96" i="12"/>
  <c r="V95" i="12"/>
  <c r="U94" i="12"/>
  <c r="T93" i="12"/>
  <c r="M93" i="12"/>
  <c r="K92" i="12"/>
  <c r="V91" i="12"/>
  <c r="U90" i="12"/>
  <c r="T89" i="12"/>
  <c r="M89" i="12"/>
  <c r="K88" i="12"/>
  <c r="V87" i="12"/>
  <c r="U86" i="12"/>
  <c r="T85" i="12"/>
  <c r="M85" i="12"/>
  <c r="V657" i="12"/>
  <c r="M611" i="12"/>
  <c r="U568" i="12"/>
  <c r="M551" i="12"/>
  <c r="T539" i="12"/>
  <c r="V533" i="12"/>
  <c r="K522" i="12"/>
  <c r="U504" i="12"/>
  <c r="T487" i="12"/>
  <c r="T478" i="12"/>
  <c r="K477" i="12"/>
  <c r="U475" i="12"/>
  <c r="M474" i="12"/>
  <c r="V472" i="12"/>
  <c r="T462" i="12"/>
  <c r="K461" i="12"/>
  <c r="U459" i="12"/>
  <c r="M458" i="12"/>
  <c r="V456" i="12"/>
  <c r="T446" i="12"/>
  <c r="K445" i="12"/>
  <c r="U443" i="12"/>
  <c r="M442" i="12"/>
  <c r="V440" i="12"/>
  <c r="T430" i="12"/>
  <c r="K429" i="12"/>
  <c r="U427" i="12"/>
  <c r="M426" i="12"/>
  <c r="V424" i="12"/>
  <c r="T414" i="12"/>
  <c r="K413" i="12"/>
  <c r="U411" i="12"/>
  <c r="M410" i="12"/>
  <c r="V408" i="12"/>
  <c r="T398" i="12"/>
  <c r="K397" i="12"/>
  <c r="U395" i="12"/>
  <c r="M394" i="12"/>
  <c r="V392" i="12"/>
  <c r="T382" i="12"/>
  <c r="K381" i="12"/>
  <c r="U379" i="12"/>
  <c r="M378" i="12"/>
  <c r="V376" i="12"/>
  <c r="T366" i="12"/>
  <c r="K365" i="12"/>
  <c r="U363" i="12"/>
  <c r="M362" i="12"/>
  <c r="V360" i="12"/>
  <c r="T350" i="12"/>
  <c r="K349" i="12"/>
  <c r="U347" i="12"/>
  <c r="M346" i="12"/>
  <c r="V344" i="12"/>
  <c r="T334" i="12"/>
  <c r="K333" i="12"/>
  <c r="U331" i="12"/>
  <c r="M330" i="12"/>
  <c r="V328" i="12"/>
  <c r="T318" i="12"/>
  <c r="K317" i="12"/>
  <c r="U315" i="12"/>
  <c r="M314" i="12"/>
  <c r="V312" i="12"/>
  <c r="T302" i="12"/>
  <c r="K301" i="12"/>
  <c r="U299" i="12"/>
  <c r="M298" i="12"/>
  <c r="V296" i="12"/>
  <c r="T286" i="12"/>
  <c r="K285" i="12"/>
  <c r="U283" i="12"/>
  <c r="M282" i="12"/>
  <c r="V280" i="12"/>
  <c r="T278" i="12"/>
  <c r="K277" i="12"/>
  <c r="U275" i="12"/>
  <c r="M274" i="12"/>
  <c r="V272" i="12"/>
  <c r="T270" i="12"/>
  <c r="K269" i="12"/>
  <c r="U267" i="12"/>
  <c r="T266" i="12"/>
  <c r="M266" i="12"/>
  <c r="K265" i="12"/>
  <c r="V264" i="12"/>
  <c r="U263" i="12"/>
  <c r="T262" i="12"/>
  <c r="M262" i="12"/>
  <c r="K261" i="12"/>
  <c r="V260" i="12"/>
  <c r="U259" i="12"/>
  <c r="T258" i="12"/>
  <c r="M258" i="12"/>
  <c r="K257" i="12"/>
  <c r="V256" i="12"/>
  <c r="U255" i="12"/>
  <c r="T254" i="12"/>
  <c r="M254" i="12"/>
  <c r="K253" i="12"/>
  <c r="V252" i="12"/>
  <c r="U251" i="12"/>
  <c r="T250" i="12"/>
  <c r="M250" i="12"/>
  <c r="K249" i="12"/>
  <c r="V248" i="12"/>
  <c r="U247" i="12"/>
  <c r="T246" i="12"/>
  <c r="M246" i="12"/>
  <c r="K245" i="12"/>
  <c r="V244" i="12"/>
  <c r="U243" i="12"/>
  <c r="T242" i="12"/>
  <c r="M242" i="12"/>
  <c r="K241" i="12"/>
  <c r="V240" i="12"/>
  <c r="U239" i="12"/>
  <c r="T238" i="12"/>
  <c r="M238" i="12"/>
  <c r="K237" i="12"/>
  <c r="V236" i="12"/>
  <c r="U235" i="12"/>
  <c r="T234" i="12"/>
  <c r="M234" i="12"/>
  <c r="K233" i="12"/>
  <c r="V232" i="12"/>
  <c r="U231" i="12"/>
  <c r="T230" i="12"/>
  <c r="M230" i="12"/>
  <c r="K229" i="12"/>
  <c r="V228" i="12"/>
  <c r="U227" i="12"/>
  <c r="T226" i="12"/>
  <c r="M226" i="12"/>
  <c r="K225" i="12"/>
  <c r="V224" i="12"/>
  <c r="U223" i="12"/>
  <c r="T222" i="12"/>
  <c r="M222" i="12"/>
  <c r="K221" i="12"/>
  <c r="V220" i="12"/>
  <c r="U219" i="12"/>
  <c r="T218" i="12"/>
  <c r="M218" i="12"/>
  <c r="K217" i="12"/>
  <c r="V216" i="12"/>
  <c r="U215" i="12"/>
  <c r="T214" i="12"/>
  <c r="M214" i="12"/>
  <c r="K213" i="12"/>
  <c r="V212" i="12"/>
  <c r="U211" i="12"/>
  <c r="T210" i="12"/>
  <c r="M210" i="12"/>
  <c r="K209" i="12"/>
  <c r="V208" i="12"/>
  <c r="U207" i="12"/>
  <c r="T206" i="12"/>
  <c r="M206" i="12"/>
  <c r="K205" i="12"/>
  <c r="V204" i="12"/>
  <c r="U203" i="12"/>
  <c r="T202" i="12"/>
  <c r="M202" i="12"/>
  <c r="K201" i="12"/>
  <c r="V200" i="12"/>
  <c r="U199" i="12"/>
  <c r="T198" i="12"/>
  <c r="M198" i="12"/>
  <c r="K197" i="12"/>
  <c r="V196" i="12"/>
  <c r="U195" i="12"/>
  <c r="T194" i="12"/>
  <c r="M194" i="12"/>
  <c r="K193" i="12"/>
  <c r="V192" i="12"/>
  <c r="U191" i="12"/>
  <c r="T190" i="12"/>
  <c r="M190" i="12"/>
  <c r="K189" i="12"/>
  <c r="V188" i="12"/>
  <c r="U187" i="12"/>
  <c r="T186" i="12"/>
  <c r="M186" i="12"/>
  <c r="K185" i="12"/>
  <c r="V184" i="12"/>
  <c r="U183" i="12"/>
  <c r="T182" i="12"/>
  <c r="M182" i="12"/>
  <c r="K181" i="12"/>
  <c r="V180" i="12"/>
  <c r="U179" i="12"/>
  <c r="T178" i="12"/>
  <c r="M178" i="12"/>
  <c r="K177" i="12"/>
  <c r="V176" i="12"/>
  <c r="U175" i="12"/>
  <c r="T174" i="12"/>
  <c r="M174" i="12"/>
  <c r="K173" i="12"/>
  <c r="V172" i="12"/>
  <c r="U171" i="12"/>
  <c r="T170" i="12"/>
  <c r="M170" i="12"/>
  <c r="K169" i="12"/>
  <c r="V168" i="12"/>
  <c r="U167" i="12"/>
  <c r="T166" i="12"/>
  <c r="M166" i="12"/>
  <c r="K165" i="12"/>
  <c r="V164" i="12"/>
  <c r="U163" i="12"/>
  <c r="T162" i="12"/>
  <c r="M162" i="12"/>
  <c r="K161" i="12"/>
  <c r="V160" i="12"/>
  <c r="U159" i="12"/>
  <c r="T158" i="12"/>
  <c r="M158" i="12"/>
  <c r="K157" i="12"/>
  <c r="V156" i="12"/>
  <c r="U155" i="12"/>
  <c r="T154" i="12"/>
  <c r="M154" i="12"/>
  <c r="K153" i="12"/>
  <c r="V152" i="12"/>
  <c r="U151" i="12"/>
  <c r="T150" i="12"/>
  <c r="M150" i="12"/>
  <c r="K149" i="12"/>
  <c r="V148" i="12"/>
  <c r="U147" i="12"/>
  <c r="T146" i="12"/>
  <c r="M146" i="12"/>
  <c r="K145" i="12"/>
  <c r="V144" i="12"/>
  <c r="U143" i="12"/>
  <c r="T142" i="12"/>
  <c r="M142" i="12"/>
  <c r="K141" i="12"/>
  <c r="V140" i="12"/>
  <c r="U139" i="12"/>
  <c r="T138" i="12"/>
  <c r="M138" i="12"/>
  <c r="K137" i="12"/>
  <c r="V136" i="12"/>
  <c r="U135" i="12"/>
  <c r="T134" i="12"/>
  <c r="M134" i="12"/>
  <c r="K133" i="12"/>
  <c r="V132" i="12"/>
  <c r="U131" i="12"/>
  <c r="T130" i="12"/>
  <c r="M130" i="12"/>
  <c r="K129" i="12"/>
  <c r="V128" i="12"/>
  <c r="U127" i="12"/>
  <c r="T126" i="12"/>
  <c r="M126" i="12"/>
  <c r="K125" i="12"/>
  <c r="V124" i="12"/>
  <c r="U123" i="12"/>
  <c r="T122" i="12"/>
  <c r="M122" i="12"/>
  <c r="K121" i="12"/>
  <c r="V120" i="12"/>
  <c r="U119" i="12"/>
  <c r="T118" i="12"/>
  <c r="M118" i="12"/>
  <c r="K117" i="12"/>
  <c r="V116" i="12"/>
  <c r="U115" i="12"/>
  <c r="T114" i="12"/>
  <c r="M114" i="12"/>
  <c r="K113" i="12"/>
  <c r="V112" i="12"/>
  <c r="U111" i="12"/>
  <c r="T110" i="12"/>
  <c r="M110" i="12"/>
  <c r="K109" i="12"/>
  <c r="V108" i="12"/>
  <c r="U107" i="12"/>
  <c r="T106" i="12"/>
  <c r="M106" i="12"/>
  <c r="K105" i="12"/>
  <c r="V104" i="12"/>
  <c r="U103" i="12"/>
  <c r="T102" i="12"/>
  <c r="M102" i="12"/>
  <c r="K101" i="12"/>
  <c r="V100" i="12"/>
  <c r="U99" i="12"/>
  <c r="T98" i="12"/>
  <c r="M98" i="12"/>
  <c r="K97" i="12"/>
  <c r="V96" i="12"/>
  <c r="T713" i="12"/>
  <c r="U628" i="12"/>
  <c r="M567" i="12"/>
  <c r="T555" i="12"/>
  <c r="V549" i="12"/>
  <c r="K538" i="12"/>
  <c r="U520" i="12"/>
  <c r="M503" i="12"/>
  <c r="T491" i="12"/>
  <c r="T482" i="12"/>
  <c r="K481" i="12"/>
  <c r="U479" i="12"/>
  <c r="M478" i="12"/>
  <c r="V476" i="12"/>
  <c r="T466" i="12"/>
  <c r="K465" i="12"/>
  <c r="U463" i="12"/>
  <c r="M462" i="12"/>
  <c r="V460" i="12"/>
  <c r="T450" i="12"/>
  <c r="K449" i="12"/>
  <c r="U447" i="12"/>
  <c r="M446" i="12"/>
  <c r="V444" i="12"/>
  <c r="T434" i="12"/>
  <c r="K433" i="12"/>
  <c r="U431" i="12"/>
  <c r="M430" i="12"/>
  <c r="V428" i="12"/>
  <c r="T418" i="12"/>
  <c r="K417" i="12"/>
  <c r="U415" i="12"/>
  <c r="M414" i="12"/>
  <c r="V412" i="12"/>
  <c r="T402" i="12"/>
  <c r="K401" i="12"/>
  <c r="U399" i="12"/>
  <c r="M398" i="12"/>
  <c r="V396" i="12"/>
  <c r="T386" i="12"/>
  <c r="K385" i="12"/>
  <c r="U383" i="12"/>
  <c r="M382" i="12"/>
  <c r="V380" i="12"/>
  <c r="T370" i="12"/>
  <c r="K369" i="12"/>
  <c r="U367" i="12"/>
  <c r="M366" i="12"/>
  <c r="V364" i="12"/>
  <c r="T354" i="12"/>
  <c r="K353" i="12"/>
  <c r="U351" i="12"/>
  <c r="M350" i="12"/>
  <c r="V348" i="12"/>
  <c r="T338" i="12"/>
  <c r="K337" i="12"/>
  <c r="U335" i="12"/>
  <c r="M334" i="12"/>
  <c r="V332" i="12"/>
  <c r="T322" i="12"/>
  <c r="K321" i="12"/>
  <c r="U319" i="12"/>
  <c r="M318" i="12"/>
  <c r="V316" i="12"/>
  <c r="T306" i="12"/>
  <c r="K305" i="12"/>
  <c r="U303" i="12"/>
  <c r="M302" i="12"/>
  <c r="V300" i="12"/>
  <c r="T290" i="12"/>
  <c r="K289" i="12"/>
  <c r="U287" i="12"/>
  <c r="M286" i="12"/>
  <c r="V284" i="12"/>
  <c r="K279" i="12"/>
  <c r="U277" i="12"/>
  <c r="M276" i="12"/>
  <c r="V274" i="12"/>
  <c r="T272" i="12"/>
  <c r="K271" i="12"/>
  <c r="U269" i="12"/>
  <c r="M268" i="12"/>
  <c r="T267" i="12"/>
  <c r="M267" i="12"/>
  <c r="K266" i="12"/>
  <c r="V265" i="12"/>
  <c r="U264" i="12"/>
  <c r="T263" i="12"/>
  <c r="M263" i="12"/>
  <c r="K262" i="12"/>
  <c r="V261" i="12"/>
  <c r="U260" i="12"/>
  <c r="T259" i="12"/>
  <c r="M259" i="12"/>
  <c r="K258" i="12"/>
  <c r="V257" i="12"/>
  <c r="U256" i="12"/>
  <c r="T255" i="12"/>
  <c r="M255" i="12"/>
  <c r="K254" i="12"/>
  <c r="V253" i="12"/>
  <c r="U252" i="12"/>
  <c r="T251" i="12"/>
  <c r="M251" i="12"/>
  <c r="K250" i="12"/>
  <c r="V249" i="12"/>
  <c r="U248" i="12"/>
  <c r="T247" i="12"/>
  <c r="M247" i="12"/>
  <c r="K246" i="12"/>
  <c r="V245" i="12"/>
  <c r="U244" i="12"/>
  <c r="T243" i="12"/>
  <c r="M243" i="12"/>
  <c r="K242" i="12"/>
  <c r="V241" i="12"/>
  <c r="U240" i="12"/>
  <c r="T239" i="12"/>
  <c r="M239" i="12"/>
  <c r="K238" i="12"/>
  <c r="V237" i="12"/>
  <c r="U236" i="12"/>
  <c r="T235" i="12"/>
  <c r="M235" i="12"/>
  <c r="K234" i="12"/>
  <c r="V233" i="12"/>
  <c r="U232" i="12"/>
  <c r="T231" i="12"/>
  <c r="M231" i="12"/>
  <c r="K230" i="12"/>
  <c r="V229" i="12"/>
  <c r="U228" i="12"/>
  <c r="T227" i="12"/>
  <c r="M227" i="12"/>
  <c r="K226" i="12"/>
  <c r="V225" i="12"/>
  <c r="U224" i="12"/>
  <c r="T223" i="12"/>
  <c r="M223" i="12"/>
  <c r="K222" i="12"/>
  <c r="V221" i="12"/>
  <c r="U220" i="12"/>
  <c r="T219" i="12"/>
  <c r="M219" i="12"/>
  <c r="K218" i="12"/>
  <c r="V217" i="12"/>
  <c r="U216" i="12"/>
  <c r="T215" i="12"/>
  <c r="M215" i="12"/>
  <c r="K214" i="12"/>
  <c r="V213" i="12"/>
  <c r="U212" i="12"/>
  <c r="T211" i="12"/>
  <c r="M211" i="12"/>
  <c r="K210" i="12"/>
  <c r="V209" i="12"/>
  <c r="U208" i="12"/>
  <c r="T207" i="12"/>
  <c r="M207" i="12"/>
  <c r="K206" i="12"/>
  <c r="V205" i="12"/>
  <c r="U204" i="12"/>
  <c r="T203" i="12"/>
  <c r="M203" i="12"/>
  <c r="K202" i="12"/>
  <c r="V201" i="12"/>
  <c r="U200" i="12"/>
  <c r="T199" i="12"/>
  <c r="M199" i="12"/>
  <c r="K198" i="12"/>
  <c r="V197" i="12"/>
  <c r="U196" i="12"/>
  <c r="T195" i="12"/>
  <c r="M195" i="12"/>
  <c r="K194" i="12"/>
  <c r="V193" i="12"/>
  <c r="U192" i="12"/>
  <c r="T191" i="12"/>
  <c r="M191" i="12"/>
  <c r="K190" i="12"/>
  <c r="V189" i="12"/>
  <c r="U188" i="12"/>
  <c r="T187" i="12"/>
  <c r="M187" i="12"/>
  <c r="K186" i="12"/>
  <c r="V185" i="12"/>
  <c r="U184" i="12"/>
  <c r="T183" i="12"/>
  <c r="M183" i="12"/>
  <c r="K182" i="12"/>
  <c r="V181" i="12"/>
  <c r="U180" i="12"/>
  <c r="T179" i="12"/>
  <c r="M179" i="12"/>
  <c r="K178" i="12"/>
  <c r="V177" i="12"/>
  <c r="U176" i="12"/>
  <c r="T175" i="12"/>
  <c r="M175" i="12"/>
  <c r="K174" i="12"/>
  <c r="V173" i="12"/>
  <c r="U172" i="12"/>
  <c r="T171" i="12"/>
  <c r="M171" i="12"/>
  <c r="K170" i="12"/>
  <c r="V169" i="12"/>
  <c r="U168" i="12"/>
  <c r="T167" i="12"/>
  <c r="M167" i="12"/>
  <c r="K166" i="12"/>
  <c r="V165" i="12"/>
  <c r="U164" i="12"/>
  <c r="T163" i="12"/>
  <c r="M163" i="12"/>
  <c r="K162" i="12"/>
  <c r="V161" i="12"/>
  <c r="U160" i="12"/>
  <c r="T159" i="12"/>
  <c r="M159" i="12"/>
  <c r="K158" i="12"/>
  <c r="V157" i="12"/>
  <c r="U156" i="12"/>
  <c r="T155" i="12"/>
  <c r="M155" i="12"/>
  <c r="K154" i="12"/>
  <c r="V153" i="12"/>
  <c r="U152" i="12"/>
  <c r="T151" i="12"/>
  <c r="M151" i="12"/>
  <c r="K150" i="12"/>
  <c r="V149" i="12"/>
  <c r="U148" i="12"/>
  <c r="T147" i="12"/>
  <c r="M147" i="12"/>
  <c r="K146" i="12"/>
  <c r="V145" i="12"/>
  <c r="U144" i="12"/>
  <c r="T143" i="12"/>
  <c r="M143" i="12"/>
  <c r="K142" i="12"/>
  <c r="V141" i="12"/>
  <c r="U140" i="12"/>
  <c r="T139" i="12"/>
  <c r="M139" i="12"/>
  <c r="K138" i="12"/>
  <c r="V137" i="12"/>
  <c r="U136" i="12"/>
  <c r="T135" i="12"/>
  <c r="M135" i="12"/>
  <c r="K134" i="12"/>
  <c r="V133" i="12"/>
  <c r="U132" i="12"/>
  <c r="T131" i="12"/>
  <c r="M131" i="12"/>
  <c r="K130" i="12"/>
  <c r="V129" i="12"/>
  <c r="U128" i="12"/>
  <c r="T127" i="12"/>
  <c r="M127" i="12"/>
  <c r="K126" i="12"/>
  <c r="V125" i="12"/>
  <c r="U124" i="12"/>
  <c r="T123" i="12"/>
  <c r="M123" i="12"/>
  <c r="K122" i="12"/>
  <c r="V121" i="12"/>
  <c r="U120" i="12"/>
  <c r="T119" i="12"/>
  <c r="M119" i="12"/>
  <c r="K118" i="12"/>
  <c r="V117" i="12"/>
  <c r="U116" i="12"/>
  <c r="T115" i="12"/>
  <c r="M115" i="12"/>
  <c r="K114" i="12"/>
  <c r="V113" i="12"/>
  <c r="U112" i="12"/>
  <c r="T111" i="12"/>
  <c r="M111" i="12"/>
  <c r="K110" i="12"/>
  <c r="V109" i="12"/>
  <c r="U108" i="12"/>
  <c r="T107" i="12"/>
  <c r="M107" i="12"/>
  <c r="K106" i="12"/>
  <c r="V105" i="12"/>
  <c r="U104" i="12"/>
  <c r="T103" i="12"/>
  <c r="M103" i="12"/>
  <c r="K102" i="12"/>
  <c r="V101" i="12"/>
  <c r="U100" i="12"/>
  <c r="T99" i="12"/>
  <c r="M99" i="12"/>
  <c r="K98" i="12"/>
  <c r="V97" i="12"/>
  <c r="U96" i="12"/>
  <c r="T95" i="12"/>
  <c r="M95" i="12"/>
  <c r="K94" i="12"/>
  <c r="V93" i="12"/>
  <c r="U92" i="12"/>
  <c r="T91" i="12"/>
  <c r="M91" i="12"/>
  <c r="K90" i="12"/>
  <c r="V89" i="12"/>
  <c r="U88" i="12"/>
  <c r="T87" i="12"/>
  <c r="M87" i="12"/>
  <c r="K86" i="12"/>
  <c r="V85" i="12"/>
  <c r="K646" i="12"/>
  <c r="T599" i="12"/>
  <c r="K586" i="12"/>
  <c r="V565" i="12"/>
  <c r="K554" i="12"/>
  <c r="U536" i="12"/>
  <c r="M519" i="12"/>
  <c r="T507" i="12"/>
  <c r="V501" i="12"/>
  <c r="K490" i="12"/>
  <c r="K486" i="12"/>
  <c r="M482" i="12"/>
  <c r="V480" i="12"/>
  <c r="T470" i="12"/>
  <c r="K469" i="12"/>
  <c r="U467" i="12"/>
  <c r="M466" i="12"/>
  <c r="V464" i="12"/>
  <c r="T454" i="12"/>
  <c r="K453" i="12"/>
  <c r="U451" i="12"/>
  <c r="M450" i="12"/>
  <c r="V448" i="12"/>
  <c r="T438" i="12"/>
  <c r="K437" i="12"/>
  <c r="U435" i="12"/>
  <c r="M434" i="12"/>
  <c r="V432" i="12"/>
  <c r="T422" i="12"/>
  <c r="K421" i="12"/>
  <c r="U419" i="12"/>
  <c r="M418" i="12"/>
  <c r="V416" i="12"/>
  <c r="T406" i="12"/>
  <c r="K405" i="12"/>
  <c r="U403" i="12"/>
  <c r="M402" i="12"/>
  <c r="V400" i="12"/>
  <c r="T390" i="12"/>
  <c r="K389" i="12"/>
  <c r="U387" i="12"/>
  <c r="M386" i="12"/>
  <c r="V384" i="12"/>
  <c r="T374" i="12"/>
  <c r="K373" i="12"/>
  <c r="U371" i="12"/>
  <c r="M370" i="12"/>
  <c r="V368" i="12"/>
  <c r="T358" i="12"/>
  <c r="K357" i="12"/>
  <c r="U355" i="12"/>
  <c r="M354" i="12"/>
  <c r="V352" i="12"/>
  <c r="T342" i="12"/>
  <c r="K341" i="12"/>
  <c r="U339" i="12"/>
  <c r="M338" i="12"/>
  <c r="V336" i="12"/>
  <c r="T326" i="12"/>
  <c r="K325" i="12"/>
  <c r="U307" i="12"/>
  <c r="M290" i="12"/>
  <c r="K273" i="12"/>
  <c r="M270" i="12"/>
  <c r="T264" i="12"/>
  <c r="K263" i="12"/>
  <c r="U261" i="12"/>
  <c r="M260" i="12"/>
  <c r="V258" i="12"/>
  <c r="T248" i="12"/>
  <c r="K247" i="12"/>
  <c r="U245" i="12"/>
  <c r="M244" i="12"/>
  <c r="V242" i="12"/>
  <c r="T232" i="12"/>
  <c r="K231" i="12"/>
  <c r="U229" i="12"/>
  <c r="M228" i="12"/>
  <c r="V226" i="12"/>
  <c r="T216" i="12"/>
  <c r="K215" i="12"/>
  <c r="U213" i="12"/>
  <c r="M212" i="12"/>
  <c r="V210" i="12"/>
  <c r="T200" i="12"/>
  <c r="K199" i="12"/>
  <c r="U197" i="12"/>
  <c r="M196" i="12"/>
  <c r="V194" i="12"/>
  <c r="T184" i="12"/>
  <c r="K183" i="12"/>
  <c r="U181" i="12"/>
  <c r="M180" i="12"/>
  <c r="V178" i="12"/>
  <c r="T168" i="12"/>
  <c r="K167" i="12"/>
  <c r="U165" i="12"/>
  <c r="M164" i="12"/>
  <c r="V162" i="12"/>
  <c r="T152" i="12"/>
  <c r="K151" i="12"/>
  <c r="U149" i="12"/>
  <c r="M148" i="12"/>
  <c r="V146" i="12"/>
  <c r="T136" i="12"/>
  <c r="K135" i="12"/>
  <c r="U133" i="12"/>
  <c r="M132" i="12"/>
  <c r="V130" i="12"/>
  <c r="T120" i="12"/>
  <c r="K119" i="12"/>
  <c r="U117" i="12"/>
  <c r="M116" i="12"/>
  <c r="V114" i="12"/>
  <c r="U323" i="12"/>
  <c r="M306" i="12"/>
  <c r="T294" i="12"/>
  <c r="V288" i="12"/>
  <c r="M278" i="12"/>
  <c r="K267" i="12"/>
  <c r="U265" i="12"/>
  <c r="M264" i="12"/>
  <c r="V262" i="12"/>
  <c r="T252" i="12"/>
  <c r="K251" i="12"/>
  <c r="U249" i="12"/>
  <c r="M248" i="12"/>
  <c r="V246" i="12"/>
  <c r="T236" i="12"/>
  <c r="K235" i="12"/>
  <c r="U233" i="12"/>
  <c r="M232" i="12"/>
  <c r="V230" i="12"/>
  <c r="T220" i="12"/>
  <c r="K219" i="12"/>
  <c r="U217" i="12"/>
  <c r="M216" i="12"/>
  <c r="V214" i="12"/>
  <c r="T204" i="12"/>
  <c r="K203" i="12"/>
  <c r="U201" i="12"/>
  <c r="M200" i="12"/>
  <c r="V198" i="12"/>
  <c r="T188" i="12"/>
  <c r="K187" i="12"/>
  <c r="U185" i="12"/>
  <c r="M184" i="12"/>
  <c r="V182" i="12"/>
  <c r="T172" i="12"/>
  <c r="K171" i="12"/>
  <c r="U169" i="12"/>
  <c r="M168" i="12"/>
  <c r="V166" i="12"/>
  <c r="T156" i="12"/>
  <c r="K155" i="12"/>
  <c r="U153" i="12"/>
  <c r="M152" i="12"/>
  <c r="V150" i="12"/>
  <c r="T140" i="12"/>
  <c r="K139" i="12"/>
  <c r="U137" i="12"/>
  <c r="M136" i="12"/>
  <c r="V134" i="12"/>
  <c r="T124" i="12"/>
  <c r="K123" i="12"/>
  <c r="U121" i="12"/>
  <c r="M120" i="12"/>
  <c r="V118" i="12"/>
  <c r="T108" i="12"/>
  <c r="K107" i="12"/>
  <c r="U105" i="12"/>
  <c r="M104" i="12"/>
  <c r="V102" i="12"/>
  <c r="U95" i="12"/>
  <c r="M94" i="12"/>
  <c r="V92" i="12"/>
  <c r="T90" i="12"/>
  <c r="K89" i="12"/>
  <c r="U87" i="12"/>
  <c r="M86" i="12"/>
  <c r="V84" i="12"/>
  <c r="U83" i="12"/>
  <c r="T82" i="12"/>
  <c r="M82" i="12"/>
  <c r="K81" i="12"/>
  <c r="V80" i="12"/>
  <c r="U79" i="12"/>
  <c r="T78" i="12"/>
  <c r="M78" i="12"/>
  <c r="K77" i="12"/>
  <c r="V76" i="12"/>
  <c r="U75" i="12"/>
  <c r="M322" i="12"/>
  <c r="T310" i="12"/>
  <c r="V304" i="12"/>
  <c r="K293" i="12"/>
  <c r="T274" i="12"/>
  <c r="U271" i="12"/>
  <c r="V268" i="12"/>
  <c r="V266" i="12"/>
  <c r="T256" i="12"/>
  <c r="K255" i="12"/>
  <c r="U253" i="12"/>
  <c r="M252" i="12"/>
  <c r="V250" i="12"/>
  <c r="T240" i="12"/>
  <c r="K239" i="12"/>
  <c r="U237" i="12"/>
  <c r="M236" i="12"/>
  <c r="V234" i="12"/>
  <c r="T224" i="12"/>
  <c r="K223" i="12"/>
  <c r="U221" i="12"/>
  <c r="M220" i="12"/>
  <c r="V218" i="12"/>
  <c r="T208" i="12"/>
  <c r="K207" i="12"/>
  <c r="U205" i="12"/>
  <c r="M204" i="12"/>
  <c r="V202" i="12"/>
  <c r="T192" i="12"/>
  <c r="K191" i="12"/>
  <c r="U189" i="12"/>
  <c r="M188" i="12"/>
  <c r="V186" i="12"/>
  <c r="T176" i="12"/>
  <c r="K175" i="12"/>
  <c r="U173" i="12"/>
  <c r="M172" i="12"/>
  <c r="V170" i="12"/>
  <c r="T160" i="12"/>
  <c r="K159" i="12"/>
  <c r="U157" i="12"/>
  <c r="M156" i="12"/>
  <c r="V154" i="12"/>
  <c r="T144" i="12"/>
  <c r="K143" i="12"/>
  <c r="U141" i="12"/>
  <c r="M140" i="12"/>
  <c r="V138" i="12"/>
  <c r="T128" i="12"/>
  <c r="K127" i="12"/>
  <c r="U125" i="12"/>
  <c r="M124" i="12"/>
  <c r="V122" i="12"/>
  <c r="T112" i="12"/>
  <c r="V320" i="12"/>
  <c r="K309" i="12"/>
  <c r="U291" i="12"/>
  <c r="V276" i="12"/>
  <c r="T260" i="12"/>
  <c r="K259" i="12"/>
  <c r="U257" i="12"/>
  <c r="M256" i="12"/>
  <c r="V254" i="12"/>
  <c r="T244" i="12"/>
  <c r="K243" i="12"/>
  <c r="U241" i="12"/>
  <c r="M240" i="12"/>
  <c r="V238" i="12"/>
  <c r="T228" i="12"/>
  <c r="K227" i="12"/>
  <c r="U225" i="12"/>
  <c r="M224" i="12"/>
  <c r="V222" i="12"/>
  <c r="T212" i="12"/>
  <c r="K211" i="12"/>
  <c r="U209" i="12"/>
  <c r="M208" i="12"/>
  <c r="V206" i="12"/>
  <c r="T196" i="12"/>
  <c r="K195" i="12"/>
  <c r="U193" i="12"/>
  <c r="M192" i="12"/>
  <c r="V190" i="12"/>
  <c r="T180" i="12"/>
  <c r="K179" i="12"/>
  <c r="U177" i="12"/>
  <c r="M176" i="12"/>
  <c r="V174" i="12"/>
  <c r="T164" i="12"/>
  <c r="K163" i="12"/>
  <c r="U161" i="12"/>
  <c r="M160" i="12"/>
  <c r="V158" i="12"/>
  <c r="T148" i="12"/>
  <c r="K147" i="12"/>
  <c r="U145" i="12"/>
  <c r="M144" i="12"/>
  <c r="V142" i="12"/>
  <c r="T132" i="12"/>
  <c r="K131" i="12"/>
  <c r="U129" i="12"/>
  <c r="M128" i="12"/>
  <c r="V126" i="12"/>
  <c r="T116" i="12"/>
  <c r="K115" i="12"/>
  <c r="U113" i="12"/>
  <c r="M112" i="12"/>
  <c r="V110" i="12"/>
  <c r="T100" i="12"/>
  <c r="K99" i="12"/>
  <c r="U97" i="12"/>
  <c r="M96" i="12"/>
  <c r="T94" i="12"/>
  <c r="K93" i="12"/>
  <c r="U91" i="12"/>
  <c r="M90" i="12"/>
  <c r="V88" i="12"/>
  <c r="T86" i="12"/>
  <c r="K85" i="12"/>
  <c r="T84" i="12"/>
  <c r="M84" i="12"/>
  <c r="K83" i="12"/>
  <c r="V82" i="12"/>
  <c r="U81" i="12"/>
  <c r="T80" i="12"/>
  <c r="M80" i="12"/>
  <c r="K79" i="12"/>
  <c r="V78" i="12"/>
  <c r="U77" i="12"/>
  <c r="T76" i="12"/>
  <c r="M76" i="12"/>
  <c r="V3" i="12"/>
  <c r="V4" i="12"/>
  <c r="V5" i="12"/>
  <c r="V6" i="12"/>
  <c r="V7" i="12"/>
  <c r="V8" i="12"/>
  <c r="V9" i="12"/>
  <c r="V10" i="12"/>
  <c r="V11" i="12"/>
  <c r="V12" i="12"/>
  <c r="V13" i="12"/>
  <c r="K14" i="12"/>
  <c r="M15" i="12"/>
  <c r="T15" i="12"/>
  <c r="U16" i="12"/>
  <c r="V17" i="12"/>
  <c r="K18" i="12"/>
  <c r="M19" i="12"/>
  <c r="T19" i="12"/>
  <c r="U20" i="12"/>
  <c r="V21" i="12"/>
  <c r="K22" i="12"/>
  <c r="M23" i="12"/>
  <c r="T23" i="12"/>
  <c r="U24" i="12"/>
  <c r="V25" i="12"/>
  <c r="K26" i="12"/>
  <c r="M27" i="12"/>
  <c r="T27" i="12"/>
  <c r="U28" i="12"/>
  <c r="V29" i="12"/>
  <c r="K30" i="12"/>
  <c r="M31" i="12"/>
  <c r="T31" i="12"/>
  <c r="U32" i="12"/>
  <c r="V33" i="12"/>
  <c r="K34" i="12"/>
  <c r="M35" i="12"/>
  <c r="T35" i="12"/>
  <c r="U36" i="12"/>
  <c r="V37" i="12"/>
  <c r="K38" i="12"/>
  <c r="M39" i="12"/>
  <c r="T39" i="12"/>
  <c r="U40" i="12"/>
  <c r="V41" i="12"/>
  <c r="K42" i="12"/>
  <c r="M43" i="12"/>
  <c r="T43" i="12"/>
  <c r="U44" i="12"/>
  <c r="V45" i="12"/>
  <c r="K46" i="12"/>
  <c r="M47" i="12"/>
  <c r="T47" i="12"/>
  <c r="U48" i="12"/>
  <c r="V49" i="12"/>
  <c r="K50" i="12"/>
  <c r="M51" i="12"/>
  <c r="T51" i="12"/>
  <c r="U52" i="12"/>
  <c r="V53" i="12"/>
  <c r="K54" i="12"/>
  <c r="M55" i="12"/>
  <c r="T55" i="12"/>
  <c r="U56" i="12"/>
  <c r="V57" i="12"/>
  <c r="K58" i="12"/>
  <c r="M59" i="12"/>
  <c r="T59" i="12"/>
  <c r="U60" i="12"/>
  <c r="V61" i="12"/>
  <c r="K62" i="12"/>
  <c r="M63" i="12"/>
  <c r="T63" i="12"/>
  <c r="U64" i="12"/>
  <c r="V65" i="12"/>
  <c r="K66" i="12"/>
  <c r="M67" i="12"/>
  <c r="T67" i="12"/>
  <c r="U68" i="12"/>
  <c r="V69" i="12"/>
  <c r="K70" i="12"/>
  <c r="M71" i="12"/>
  <c r="T71" i="12"/>
  <c r="U72" i="12"/>
  <c r="V73" i="12"/>
  <c r="K74" i="12"/>
  <c r="M75" i="12"/>
  <c r="V75" i="12"/>
  <c r="M77" i="12"/>
  <c r="U78" i="12"/>
  <c r="K80" i="12"/>
  <c r="T81" i="12"/>
  <c r="V83" i="12"/>
  <c r="U85" i="12"/>
  <c r="K87" i="12"/>
  <c r="T88" i="12"/>
  <c r="V98" i="12"/>
  <c r="U101" i="12"/>
  <c r="T104" i="12"/>
  <c r="K13" i="12"/>
  <c r="M14" i="12"/>
  <c r="T14" i="12"/>
  <c r="U15" i="12"/>
  <c r="V16" i="12"/>
  <c r="K17" i="12"/>
  <c r="M18" i="12"/>
  <c r="T18" i="12"/>
  <c r="U19" i="12"/>
  <c r="V20" i="12"/>
  <c r="K21" i="12"/>
  <c r="M22" i="12"/>
  <c r="T22" i="12"/>
  <c r="U23" i="12"/>
  <c r="V24" i="12"/>
  <c r="K25" i="12"/>
  <c r="M26" i="12"/>
  <c r="T26" i="12"/>
  <c r="U27" i="12"/>
  <c r="V28" i="12"/>
  <c r="K29" i="12"/>
  <c r="M30" i="12"/>
  <c r="T30" i="12"/>
  <c r="U31" i="12"/>
  <c r="V32" i="12"/>
  <c r="K33" i="12"/>
  <c r="M34" i="12"/>
  <c r="T34" i="12"/>
  <c r="U35" i="12"/>
  <c r="V36" i="12"/>
  <c r="K37" i="12"/>
  <c r="M38" i="12"/>
  <c r="T38" i="12"/>
  <c r="U39" i="12"/>
  <c r="V40" i="12"/>
  <c r="K41" i="12"/>
  <c r="M42" i="12"/>
  <c r="T42" i="12"/>
  <c r="U43" i="12"/>
  <c r="V44" i="12"/>
  <c r="K45" i="12"/>
  <c r="M46" i="12"/>
  <c r="T46" i="12"/>
  <c r="U47" i="12"/>
  <c r="V48" i="12"/>
  <c r="K49" i="12"/>
  <c r="M50" i="12"/>
  <c r="T50" i="12"/>
  <c r="U51" i="12"/>
  <c r="V52" i="12"/>
  <c r="K53" i="12"/>
  <c r="M54" i="12"/>
  <c r="T54" i="12"/>
  <c r="U55" i="12"/>
  <c r="V56" i="12"/>
  <c r="K57" i="12"/>
  <c r="M58" i="12"/>
  <c r="T58" i="12"/>
  <c r="U59" i="12"/>
  <c r="V60" i="12"/>
  <c r="K61" i="12"/>
  <c r="M62" i="12"/>
  <c r="T62" i="12"/>
  <c r="U63" i="12"/>
  <c r="V64" i="12"/>
  <c r="K65" i="12"/>
  <c r="M66" i="12"/>
  <c r="T66" i="12"/>
  <c r="U67" i="12"/>
  <c r="V68" i="12"/>
  <c r="K69" i="12"/>
  <c r="M70" i="12"/>
  <c r="T70" i="12"/>
  <c r="U71" i="12"/>
  <c r="V72" i="12"/>
  <c r="K73" i="12"/>
  <c r="M74" i="12"/>
  <c r="T74" i="12"/>
  <c r="U76" i="12"/>
  <c r="K78" i="12"/>
  <c r="T79" i="12"/>
  <c r="V81" i="12"/>
  <c r="M83" i="12"/>
  <c r="U84" i="12"/>
  <c r="V94" i="12"/>
  <c r="T96" i="12"/>
  <c r="M108" i="12"/>
  <c r="K111" i="12"/>
  <c r="U13" i="11"/>
  <c r="U11" i="11"/>
  <c r="U8" i="11"/>
  <c r="K9" i="11"/>
  <c r="K10" i="11"/>
  <c r="K12" i="11"/>
  <c r="K8" i="11"/>
  <c r="U9" i="11"/>
  <c r="K11" i="11"/>
  <c r="U12" i="11"/>
  <c r="K15" i="11"/>
  <c r="K17" i="11"/>
  <c r="K14" i="11"/>
  <c r="U10" i="11"/>
  <c r="AJ8" i="11" s="1"/>
  <c r="K13" i="11"/>
  <c r="U14" i="11"/>
  <c r="V1007" i="11"/>
  <c r="U1006" i="11"/>
  <c r="T1005" i="11"/>
  <c r="M1005" i="11"/>
  <c r="K1004" i="11"/>
  <c r="V1003" i="11"/>
  <c r="U1002" i="11"/>
  <c r="T1001" i="11"/>
  <c r="M1001" i="11"/>
  <c r="K1000" i="11"/>
  <c r="V999" i="11"/>
  <c r="U998" i="11"/>
  <c r="T997" i="11"/>
  <c r="M997" i="11"/>
  <c r="K996" i="11"/>
  <c r="V995" i="11"/>
  <c r="U994" i="11"/>
  <c r="T993" i="11"/>
  <c r="M993" i="11"/>
  <c r="K992" i="11"/>
  <c r="V991" i="11"/>
  <c r="U990" i="11"/>
  <c r="T989" i="11"/>
  <c r="M989" i="11"/>
  <c r="K988" i="11"/>
  <c r="V987" i="11"/>
  <c r="U986" i="11"/>
  <c r="T985" i="11"/>
  <c r="M985" i="11"/>
  <c r="K984" i="11"/>
  <c r="V983" i="11"/>
  <c r="U982" i="11"/>
  <c r="T981" i="11"/>
  <c r="M981" i="11"/>
  <c r="K980" i="11"/>
  <c r="V979" i="11"/>
  <c r="U978" i="11"/>
  <c r="T977" i="11"/>
  <c r="M977" i="11"/>
  <c r="U1007" i="11"/>
  <c r="T1006" i="11"/>
  <c r="M1006" i="11"/>
  <c r="K1005" i="11"/>
  <c r="V1004" i="11"/>
  <c r="U1003" i="11"/>
  <c r="T1002" i="11"/>
  <c r="M1002" i="11"/>
  <c r="K1001" i="11"/>
  <c r="V1000" i="11"/>
  <c r="U999" i="11"/>
  <c r="T998" i="11"/>
  <c r="M998" i="11"/>
  <c r="K997" i="11"/>
  <c r="V996" i="11"/>
  <c r="U995" i="11"/>
  <c r="T994" i="11"/>
  <c r="M994" i="11"/>
  <c r="K993" i="11"/>
  <c r="V992" i="11"/>
  <c r="U991" i="11"/>
  <c r="T990" i="11"/>
  <c r="M990" i="11"/>
  <c r="K989" i="11"/>
  <c r="V988" i="11"/>
  <c r="U987" i="11"/>
  <c r="T986" i="11"/>
  <c r="M986" i="11"/>
  <c r="K985" i="11"/>
  <c r="V984" i="11"/>
  <c r="U983" i="11"/>
  <c r="T982" i="11"/>
  <c r="M982" i="11"/>
  <c r="K981" i="11"/>
  <c r="V980" i="11"/>
  <c r="U979" i="11"/>
  <c r="T1007" i="11"/>
  <c r="M1007" i="11"/>
  <c r="K1006" i="11"/>
  <c r="V1005" i="11"/>
  <c r="U1004" i="11"/>
  <c r="T1003" i="11"/>
  <c r="M1003" i="11"/>
  <c r="K1002" i="11"/>
  <c r="V1001" i="11"/>
  <c r="U1000" i="11"/>
  <c r="T999" i="11"/>
  <c r="M999" i="11"/>
  <c r="K998" i="11"/>
  <c r="V997" i="11"/>
  <c r="U996" i="11"/>
  <c r="T995" i="11"/>
  <c r="M995" i="11"/>
  <c r="K994" i="11"/>
  <c r="V993" i="11"/>
  <c r="U992" i="11"/>
  <c r="T991" i="11"/>
  <c r="M991" i="11"/>
  <c r="K990" i="11"/>
  <c r="V989" i="11"/>
  <c r="U988" i="11"/>
  <c r="T987" i="11"/>
  <c r="M987" i="11"/>
  <c r="K986" i="11"/>
  <c r="V985" i="11"/>
  <c r="U984" i="11"/>
  <c r="T983" i="11"/>
  <c r="M983" i="11"/>
  <c r="K982" i="11"/>
  <c r="V981" i="11"/>
  <c r="U980" i="11"/>
  <c r="T979" i="11"/>
  <c r="M979" i="11"/>
  <c r="K978" i="11"/>
  <c r="V977" i="11"/>
  <c r="T1004" i="11"/>
  <c r="K1003" i="11"/>
  <c r="U1001" i="11"/>
  <c r="M1000" i="11"/>
  <c r="V998" i="11"/>
  <c r="T988" i="11"/>
  <c r="K987" i="11"/>
  <c r="U985" i="11"/>
  <c r="M984" i="11"/>
  <c r="V982" i="11"/>
  <c r="V978" i="11"/>
  <c r="T976" i="11"/>
  <c r="M976" i="11"/>
  <c r="K975" i="11"/>
  <c r="V974" i="11"/>
  <c r="U973" i="11"/>
  <c r="T972" i="11"/>
  <c r="M972" i="11"/>
  <c r="K971" i="11"/>
  <c r="V970" i="11"/>
  <c r="U969" i="11"/>
  <c r="T968" i="11"/>
  <c r="M968" i="11"/>
  <c r="K967" i="11"/>
  <c r="V966" i="11"/>
  <c r="U965" i="11"/>
  <c r="T964" i="11"/>
  <c r="M964" i="11"/>
  <c r="K963" i="11"/>
  <c r="V962" i="11"/>
  <c r="U961" i="11"/>
  <c r="T960" i="11"/>
  <c r="M960" i="11"/>
  <c r="K959" i="11"/>
  <c r="V958" i="11"/>
  <c r="U957" i="11"/>
  <c r="T956" i="11"/>
  <c r="M956" i="11"/>
  <c r="K955" i="11"/>
  <c r="V954" i="11"/>
  <c r="K1007" i="11"/>
  <c r="U1005" i="11"/>
  <c r="M1004" i="11"/>
  <c r="V1002" i="11"/>
  <c r="T992" i="11"/>
  <c r="K991" i="11"/>
  <c r="U989" i="11"/>
  <c r="M988" i="11"/>
  <c r="V986" i="11"/>
  <c r="T978" i="11"/>
  <c r="K976" i="11"/>
  <c r="V975" i="11"/>
  <c r="U974" i="11"/>
  <c r="T973" i="11"/>
  <c r="M973" i="11"/>
  <c r="K972" i="11"/>
  <c r="V971" i="11"/>
  <c r="U970" i="11"/>
  <c r="T969" i="11"/>
  <c r="M969" i="11"/>
  <c r="K968" i="11"/>
  <c r="V967" i="11"/>
  <c r="U966" i="11"/>
  <c r="T965" i="11"/>
  <c r="M965" i="11"/>
  <c r="K964" i="11"/>
  <c r="V963" i="11"/>
  <c r="U962" i="11"/>
  <c r="T961" i="11"/>
  <c r="M961" i="11"/>
  <c r="K960" i="11"/>
  <c r="V959" i="11"/>
  <c r="U958" i="11"/>
  <c r="V1006" i="11"/>
  <c r="T996" i="11"/>
  <c r="K995" i="11"/>
  <c r="U993" i="11"/>
  <c r="M992" i="11"/>
  <c r="V990" i="11"/>
  <c r="T980" i="11"/>
  <c r="K979" i="11"/>
  <c r="U977" i="11"/>
  <c r="K977" i="11"/>
  <c r="V976" i="11"/>
  <c r="U975" i="11"/>
  <c r="T974" i="11"/>
  <c r="M974" i="11"/>
  <c r="K973" i="11"/>
  <c r="V972" i="11"/>
  <c r="U971" i="11"/>
  <c r="T970" i="11"/>
  <c r="M970" i="11"/>
  <c r="K969" i="11"/>
  <c r="V968" i="11"/>
  <c r="U967" i="11"/>
  <c r="T966" i="11"/>
  <c r="M966" i="11"/>
  <c r="K965" i="11"/>
  <c r="V964" i="11"/>
  <c r="U963" i="11"/>
  <c r="T962" i="11"/>
  <c r="M962" i="11"/>
  <c r="K961" i="11"/>
  <c r="V960" i="11"/>
  <c r="U959" i="11"/>
  <c r="T958" i="11"/>
  <c r="M958" i="11"/>
  <c r="K957" i="11"/>
  <c r="V956" i="11"/>
  <c r="U955" i="11"/>
  <c r="T954" i="11"/>
  <c r="T1000" i="11"/>
  <c r="V994" i="11"/>
  <c r="K983" i="11"/>
  <c r="M978" i="11"/>
  <c r="T967" i="11"/>
  <c r="K966" i="11"/>
  <c r="U964" i="11"/>
  <c r="M963" i="11"/>
  <c r="V961" i="11"/>
  <c r="V957" i="11"/>
  <c r="T955" i="11"/>
  <c r="T953" i="11"/>
  <c r="M953" i="11"/>
  <c r="K952" i="11"/>
  <c r="V951" i="11"/>
  <c r="U950" i="11"/>
  <c r="T949" i="11"/>
  <c r="M949" i="11"/>
  <c r="K948" i="11"/>
  <c r="V947" i="11"/>
  <c r="U946" i="11"/>
  <c r="T945" i="11"/>
  <c r="M945" i="11"/>
  <c r="K944" i="11"/>
  <c r="V943" i="11"/>
  <c r="U942" i="11"/>
  <c r="T941" i="11"/>
  <c r="M941" i="11"/>
  <c r="K940" i="11"/>
  <c r="V939" i="11"/>
  <c r="U938" i="11"/>
  <c r="T937" i="11"/>
  <c r="M937" i="11"/>
  <c r="K936" i="11"/>
  <c r="V935" i="11"/>
  <c r="U934" i="11"/>
  <c r="T933" i="11"/>
  <c r="M933" i="11"/>
  <c r="K932" i="11"/>
  <c r="V931" i="11"/>
  <c r="U930" i="11"/>
  <c r="T929" i="11"/>
  <c r="M929" i="11"/>
  <c r="K928" i="11"/>
  <c r="V927" i="11"/>
  <c r="K999" i="11"/>
  <c r="U981" i="11"/>
  <c r="T971" i="11"/>
  <c r="K970" i="11"/>
  <c r="U968" i="11"/>
  <c r="M967" i="11"/>
  <c r="V965" i="11"/>
  <c r="T957" i="11"/>
  <c r="K956" i="11"/>
  <c r="U954" i="11"/>
  <c r="M954" i="11"/>
  <c r="K953" i="11"/>
  <c r="V952" i="11"/>
  <c r="U951" i="11"/>
  <c r="T950" i="11"/>
  <c r="M950" i="11"/>
  <c r="K949" i="11"/>
  <c r="V948" i="11"/>
  <c r="U947" i="11"/>
  <c r="T946" i="11"/>
  <c r="M946" i="11"/>
  <c r="K945" i="11"/>
  <c r="V944" i="11"/>
  <c r="U943" i="11"/>
  <c r="T942" i="11"/>
  <c r="M942" i="11"/>
  <c r="K941" i="11"/>
  <c r="V940" i="11"/>
  <c r="U939" i="11"/>
  <c r="T938" i="11"/>
  <c r="M938" i="11"/>
  <c r="K937" i="11"/>
  <c r="V936" i="11"/>
  <c r="U935" i="11"/>
  <c r="T934" i="11"/>
  <c r="M934" i="11"/>
  <c r="K933" i="11"/>
  <c r="V932" i="11"/>
  <c r="U997" i="11"/>
  <c r="M980" i="11"/>
  <c r="T975" i="11"/>
  <c r="K974" i="11"/>
  <c r="U972" i="11"/>
  <c r="M971" i="11"/>
  <c r="V969" i="11"/>
  <c r="T959" i="11"/>
  <c r="K958" i="11"/>
  <c r="U956" i="11"/>
  <c r="M955" i="11"/>
  <c r="K954" i="11"/>
  <c r="V953" i="11"/>
  <c r="U952" i="11"/>
  <c r="T951" i="11"/>
  <c r="M951" i="11"/>
  <c r="K950" i="11"/>
  <c r="V949" i="11"/>
  <c r="U948" i="11"/>
  <c r="T947" i="11"/>
  <c r="M947" i="11"/>
  <c r="K946" i="11"/>
  <c r="V945" i="11"/>
  <c r="U944" i="11"/>
  <c r="T943" i="11"/>
  <c r="M943" i="11"/>
  <c r="K942" i="11"/>
  <c r="V941" i="11"/>
  <c r="U940" i="11"/>
  <c r="T939" i="11"/>
  <c r="M939" i="11"/>
  <c r="K938" i="11"/>
  <c r="V937" i="11"/>
  <c r="U936" i="11"/>
  <c r="T935" i="11"/>
  <c r="M935" i="11"/>
  <c r="K934" i="11"/>
  <c r="V933" i="11"/>
  <c r="U932" i="11"/>
  <c r="T931" i="11"/>
  <c r="M931" i="11"/>
  <c r="K930" i="11"/>
  <c r="V929" i="11"/>
  <c r="U928" i="11"/>
  <c r="T927" i="11"/>
  <c r="M927" i="11"/>
  <c r="U960" i="11"/>
  <c r="T952" i="11"/>
  <c r="K951" i="11"/>
  <c r="U949" i="11"/>
  <c r="M948" i="11"/>
  <c r="V946" i="11"/>
  <c r="T936" i="11"/>
  <c r="K935" i="11"/>
  <c r="U933" i="11"/>
  <c r="M932" i="11"/>
  <c r="V930" i="11"/>
  <c r="T928" i="11"/>
  <c r="K927" i="11"/>
  <c r="U926" i="11"/>
  <c r="T925" i="11"/>
  <c r="M925" i="11"/>
  <c r="K924" i="11"/>
  <c r="V923" i="11"/>
  <c r="U922" i="11"/>
  <c r="T921" i="11"/>
  <c r="M921" i="11"/>
  <c r="K920" i="11"/>
  <c r="V919" i="11"/>
  <c r="U918" i="11"/>
  <c r="T917" i="11"/>
  <c r="M917" i="11"/>
  <c r="K916" i="11"/>
  <c r="V915" i="11"/>
  <c r="U914" i="11"/>
  <c r="T913" i="11"/>
  <c r="M913" i="11"/>
  <c r="K912" i="11"/>
  <c r="V911" i="11"/>
  <c r="U910" i="11"/>
  <c r="T909" i="11"/>
  <c r="M909" i="11"/>
  <c r="K908" i="11"/>
  <c r="V907" i="11"/>
  <c r="U906" i="11"/>
  <c r="T905" i="11"/>
  <c r="M905" i="11"/>
  <c r="K904" i="11"/>
  <c r="V903" i="11"/>
  <c r="U902" i="11"/>
  <c r="T901" i="11"/>
  <c r="M901" i="11"/>
  <c r="K900" i="11"/>
  <c r="V899" i="11"/>
  <c r="U898" i="11"/>
  <c r="T897" i="11"/>
  <c r="M897" i="11"/>
  <c r="K896" i="11"/>
  <c r="V895" i="11"/>
  <c r="U894" i="11"/>
  <c r="T893" i="11"/>
  <c r="M893" i="11"/>
  <c r="K892" i="11"/>
  <c r="V891" i="11"/>
  <c r="U890" i="11"/>
  <c r="T889" i="11"/>
  <c r="M889" i="11"/>
  <c r="K888" i="11"/>
  <c r="V887" i="11"/>
  <c r="U886" i="11"/>
  <c r="T885" i="11"/>
  <c r="M885" i="11"/>
  <c r="K884" i="11"/>
  <c r="V883" i="11"/>
  <c r="U882" i="11"/>
  <c r="T881" i="11"/>
  <c r="M881" i="11"/>
  <c r="K880" i="11"/>
  <c r="V879" i="11"/>
  <c r="U878" i="11"/>
  <c r="T877" i="11"/>
  <c r="M877" i="11"/>
  <c r="K876" i="11"/>
  <c r="V875" i="11"/>
  <c r="M996" i="11"/>
  <c r="U976" i="11"/>
  <c r="M959" i="11"/>
  <c r="V955" i="11"/>
  <c r="U953" i="11"/>
  <c r="M952" i="11"/>
  <c r="V950" i="11"/>
  <c r="T940" i="11"/>
  <c r="K939" i="11"/>
  <c r="U937" i="11"/>
  <c r="M936" i="11"/>
  <c r="V934" i="11"/>
  <c r="T930" i="11"/>
  <c r="K929" i="11"/>
  <c r="U927" i="11"/>
  <c r="T926" i="11"/>
  <c r="M926" i="11"/>
  <c r="K925" i="11"/>
  <c r="V924" i="11"/>
  <c r="U923" i="11"/>
  <c r="T922" i="11"/>
  <c r="M922" i="11"/>
  <c r="K921" i="11"/>
  <c r="V920" i="11"/>
  <c r="U919" i="11"/>
  <c r="T918" i="11"/>
  <c r="M918" i="11"/>
  <c r="K917" i="11"/>
  <c r="V916" i="11"/>
  <c r="U915" i="11"/>
  <c r="T914" i="11"/>
  <c r="M914" i="11"/>
  <c r="K913" i="11"/>
  <c r="V912" i="11"/>
  <c r="U911" i="11"/>
  <c r="T910" i="11"/>
  <c r="M910" i="11"/>
  <c r="K909" i="11"/>
  <c r="V908" i="11"/>
  <c r="U907" i="11"/>
  <c r="T906" i="11"/>
  <c r="M906" i="11"/>
  <c r="K905" i="11"/>
  <c r="V904" i="11"/>
  <c r="U903" i="11"/>
  <c r="T902" i="11"/>
  <c r="M902" i="11"/>
  <c r="K901" i="11"/>
  <c r="V900" i="11"/>
  <c r="U899" i="11"/>
  <c r="T898" i="11"/>
  <c r="M898" i="11"/>
  <c r="K897" i="11"/>
  <c r="V896" i="11"/>
  <c r="U895" i="11"/>
  <c r="T894" i="11"/>
  <c r="M894" i="11"/>
  <c r="K893" i="11"/>
  <c r="V892" i="11"/>
  <c r="U891" i="11"/>
  <c r="T890" i="11"/>
  <c r="M890" i="11"/>
  <c r="K889" i="11"/>
  <c r="V888" i="11"/>
  <c r="U887" i="11"/>
  <c r="T886" i="11"/>
  <c r="M886" i="11"/>
  <c r="K885" i="11"/>
  <c r="V884" i="11"/>
  <c r="U883" i="11"/>
  <c r="T882" i="11"/>
  <c r="M882" i="11"/>
  <c r="M975" i="11"/>
  <c r="T963" i="11"/>
  <c r="T944" i="11"/>
  <c r="K943" i="11"/>
  <c r="U941" i="11"/>
  <c r="M940" i="11"/>
  <c r="V938" i="11"/>
  <c r="K931" i="11"/>
  <c r="U929" i="11"/>
  <c r="M928" i="11"/>
  <c r="K926" i="11"/>
  <c r="V925" i="11"/>
  <c r="U924" i="11"/>
  <c r="T923" i="11"/>
  <c r="M923" i="11"/>
  <c r="K922" i="11"/>
  <c r="V921" i="11"/>
  <c r="U920" i="11"/>
  <c r="T919" i="11"/>
  <c r="M919" i="11"/>
  <c r="K918" i="11"/>
  <c r="V917" i="11"/>
  <c r="U916" i="11"/>
  <c r="T915" i="11"/>
  <c r="M915" i="11"/>
  <c r="K914" i="11"/>
  <c r="V913" i="11"/>
  <c r="U912" i="11"/>
  <c r="T911" i="11"/>
  <c r="M911" i="11"/>
  <c r="K910" i="11"/>
  <c r="V909" i="11"/>
  <c r="U908" i="11"/>
  <c r="T907" i="11"/>
  <c r="M907" i="11"/>
  <c r="K906" i="11"/>
  <c r="V905" i="11"/>
  <c r="U904" i="11"/>
  <c r="T903" i="11"/>
  <c r="M903" i="11"/>
  <c r="K902" i="11"/>
  <c r="V901" i="11"/>
  <c r="U900" i="11"/>
  <c r="T899" i="11"/>
  <c r="M899" i="11"/>
  <c r="K898" i="11"/>
  <c r="V897" i="11"/>
  <c r="U896" i="11"/>
  <c r="T895" i="11"/>
  <c r="M895" i="11"/>
  <c r="K894" i="11"/>
  <c r="V893" i="11"/>
  <c r="U892" i="11"/>
  <c r="T891" i="11"/>
  <c r="M891" i="11"/>
  <c r="K890" i="11"/>
  <c r="V889" i="11"/>
  <c r="U888" i="11"/>
  <c r="T887" i="11"/>
  <c r="M887" i="11"/>
  <c r="K886" i="11"/>
  <c r="V885" i="11"/>
  <c r="U884" i="11"/>
  <c r="T883" i="11"/>
  <c r="M883" i="11"/>
  <c r="K882" i="11"/>
  <c r="V881" i="11"/>
  <c r="U880" i="11"/>
  <c r="T879" i="11"/>
  <c r="M879" i="11"/>
  <c r="K878" i="11"/>
  <c r="V877" i="11"/>
  <c r="U876" i="11"/>
  <c r="T984" i="11"/>
  <c r="M957" i="11"/>
  <c r="M944" i="11"/>
  <c r="T932" i="11"/>
  <c r="V926" i="11"/>
  <c r="T916" i="11"/>
  <c r="K915" i="11"/>
  <c r="U913" i="11"/>
  <c r="M912" i="11"/>
  <c r="V910" i="11"/>
  <c r="T900" i="11"/>
  <c r="K899" i="11"/>
  <c r="U897" i="11"/>
  <c r="M896" i="11"/>
  <c r="V894" i="11"/>
  <c r="T884" i="11"/>
  <c r="K883" i="11"/>
  <c r="U881" i="11"/>
  <c r="V880" i="11"/>
  <c r="T878" i="11"/>
  <c r="K877" i="11"/>
  <c r="U875" i="11"/>
  <c r="T874" i="11"/>
  <c r="M874" i="11"/>
  <c r="K873" i="11"/>
  <c r="V872" i="11"/>
  <c r="U871" i="11"/>
  <c r="T870" i="11"/>
  <c r="M870" i="11"/>
  <c r="K869" i="11"/>
  <c r="V868" i="11"/>
  <c r="U867" i="11"/>
  <c r="T866" i="11"/>
  <c r="M866" i="11"/>
  <c r="K865" i="11"/>
  <c r="V864" i="11"/>
  <c r="U863" i="11"/>
  <c r="T862" i="11"/>
  <c r="M862" i="11"/>
  <c r="K861" i="11"/>
  <c r="V860" i="11"/>
  <c r="U859" i="11"/>
  <c r="T858" i="11"/>
  <c r="M858" i="11"/>
  <c r="K857" i="11"/>
  <c r="V856" i="11"/>
  <c r="U855" i="11"/>
  <c r="T854" i="11"/>
  <c r="M854" i="11"/>
  <c r="K853" i="11"/>
  <c r="V852" i="11"/>
  <c r="U851" i="11"/>
  <c r="T850" i="11"/>
  <c r="M850" i="11"/>
  <c r="K849" i="11"/>
  <c r="V848" i="11"/>
  <c r="U847" i="11"/>
  <c r="T846" i="11"/>
  <c r="M846" i="11"/>
  <c r="K845" i="11"/>
  <c r="V844" i="11"/>
  <c r="U843" i="11"/>
  <c r="T842" i="11"/>
  <c r="M842" i="11"/>
  <c r="K841" i="11"/>
  <c r="V840" i="11"/>
  <c r="U839" i="11"/>
  <c r="T838" i="11"/>
  <c r="M838" i="11"/>
  <c r="K837" i="11"/>
  <c r="V836" i="11"/>
  <c r="U835" i="11"/>
  <c r="T834" i="11"/>
  <c r="M834" i="11"/>
  <c r="K833" i="11"/>
  <c r="V832" i="11"/>
  <c r="U831" i="11"/>
  <c r="V973" i="11"/>
  <c r="T948" i="11"/>
  <c r="V942" i="11"/>
  <c r="U931" i="11"/>
  <c r="V928" i="11"/>
  <c r="T920" i="11"/>
  <c r="K919" i="11"/>
  <c r="U917" i="11"/>
  <c r="M916" i="11"/>
  <c r="V914" i="11"/>
  <c r="T904" i="11"/>
  <c r="K903" i="11"/>
  <c r="U901" i="11"/>
  <c r="M900" i="11"/>
  <c r="V898" i="11"/>
  <c r="T888" i="11"/>
  <c r="K887" i="11"/>
  <c r="U885" i="11"/>
  <c r="M884" i="11"/>
  <c r="V882" i="11"/>
  <c r="T880" i="11"/>
  <c r="K879" i="11"/>
  <c r="U877" i="11"/>
  <c r="M876" i="11"/>
  <c r="T875" i="11"/>
  <c r="M875" i="11"/>
  <c r="K874" i="11"/>
  <c r="V873" i="11"/>
  <c r="U872" i="11"/>
  <c r="T871" i="11"/>
  <c r="M871" i="11"/>
  <c r="K870" i="11"/>
  <c r="V869" i="11"/>
  <c r="U868" i="11"/>
  <c r="T867" i="11"/>
  <c r="M867" i="11"/>
  <c r="K866" i="11"/>
  <c r="V865" i="11"/>
  <c r="U864" i="11"/>
  <c r="T863" i="11"/>
  <c r="M863" i="11"/>
  <c r="K862" i="11"/>
  <c r="V861" i="11"/>
  <c r="U860" i="11"/>
  <c r="T859" i="11"/>
  <c r="M859" i="11"/>
  <c r="K858" i="11"/>
  <c r="V857" i="11"/>
  <c r="U856" i="11"/>
  <c r="T855" i="11"/>
  <c r="M855" i="11"/>
  <c r="K854" i="11"/>
  <c r="V853" i="11"/>
  <c r="U852" i="11"/>
  <c r="T851" i="11"/>
  <c r="M851" i="11"/>
  <c r="K850" i="11"/>
  <c r="V849" i="11"/>
  <c r="U848" i="11"/>
  <c r="T847" i="11"/>
  <c r="M847" i="11"/>
  <c r="K846" i="11"/>
  <c r="V845" i="11"/>
  <c r="U844" i="11"/>
  <c r="T843" i="11"/>
  <c r="M843" i="11"/>
  <c r="K842" i="11"/>
  <c r="V841" i="11"/>
  <c r="U840" i="11"/>
  <c r="T839" i="11"/>
  <c r="M839" i="11"/>
  <c r="K838" i="11"/>
  <c r="V837" i="11"/>
  <c r="U836" i="11"/>
  <c r="K947" i="11"/>
  <c r="T924" i="11"/>
  <c r="K923" i="11"/>
  <c r="U921" i="11"/>
  <c r="M920" i="11"/>
  <c r="V918" i="11"/>
  <c r="T908" i="11"/>
  <c r="K907" i="11"/>
  <c r="U905" i="11"/>
  <c r="M904" i="11"/>
  <c r="V902" i="11"/>
  <c r="T892" i="11"/>
  <c r="K891" i="11"/>
  <c r="U889" i="11"/>
  <c r="M888" i="11"/>
  <c r="V886" i="11"/>
  <c r="K881" i="11"/>
  <c r="U879" i="11"/>
  <c r="M878" i="11"/>
  <c r="V876" i="11"/>
  <c r="K875" i="11"/>
  <c r="V874" i="11"/>
  <c r="U873" i="11"/>
  <c r="T872" i="11"/>
  <c r="M872" i="11"/>
  <c r="K871" i="11"/>
  <c r="V870" i="11"/>
  <c r="U869" i="11"/>
  <c r="T868" i="11"/>
  <c r="M868" i="11"/>
  <c r="K867" i="11"/>
  <c r="V866" i="11"/>
  <c r="U865" i="11"/>
  <c r="T864" i="11"/>
  <c r="M864" i="11"/>
  <c r="K863" i="11"/>
  <c r="V862" i="11"/>
  <c r="U861" i="11"/>
  <c r="T860" i="11"/>
  <c r="M860" i="11"/>
  <c r="K859" i="11"/>
  <c r="V858" i="11"/>
  <c r="U857" i="11"/>
  <c r="T856" i="11"/>
  <c r="M856" i="11"/>
  <c r="K855" i="11"/>
  <c r="V854" i="11"/>
  <c r="U853" i="11"/>
  <c r="T852" i="11"/>
  <c r="M852" i="11"/>
  <c r="K851" i="11"/>
  <c r="V850" i="11"/>
  <c r="U849" i="11"/>
  <c r="T848" i="11"/>
  <c r="M848" i="11"/>
  <c r="K847" i="11"/>
  <c r="V846" i="11"/>
  <c r="U845" i="11"/>
  <c r="T844" i="11"/>
  <c r="M844" i="11"/>
  <c r="K843" i="11"/>
  <c r="V842" i="11"/>
  <c r="U841" i="11"/>
  <c r="T840" i="11"/>
  <c r="M840" i="11"/>
  <c r="K839" i="11"/>
  <c r="V838" i="11"/>
  <c r="U837" i="11"/>
  <c r="T836" i="11"/>
  <c r="M836" i="11"/>
  <c r="K835" i="11"/>
  <c r="V834" i="11"/>
  <c r="U833" i="11"/>
  <c r="T832" i="11"/>
  <c r="M832" i="11"/>
  <c r="K831" i="11"/>
  <c r="V830" i="11"/>
  <c r="K962" i="11"/>
  <c r="M924" i="11"/>
  <c r="T912" i="11"/>
  <c r="V906" i="11"/>
  <c r="K895" i="11"/>
  <c r="T876" i="11"/>
  <c r="U874" i="11"/>
  <c r="M873" i="11"/>
  <c r="V871" i="11"/>
  <c r="T861" i="11"/>
  <c r="K860" i="11"/>
  <c r="U858" i="11"/>
  <c r="M857" i="11"/>
  <c r="V855" i="11"/>
  <c r="T845" i="11"/>
  <c r="K844" i="11"/>
  <c r="U842" i="11"/>
  <c r="M841" i="11"/>
  <c r="V839" i="11"/>
  <c r="V835" i="11"/>
  <c r="T833" i="11"/>
  <c r="K832" i="11"/>
  <c r="U829" i="11"/>
  <c r="T828" i="11"/>
  <c r="M828" i="11"/>
  <c r="K827" i="11"/>
  <c r="V826" i="11"/>
  <c r="U825" i="11"/>
  <c r="T824" i="11"/>
  <c r="M824" i="11"/>
  <c r="K823" i="11"/>
  <c r="V822" i="11"/>
  <c r="U821" i="11"/>
  <c r="T820" i="11"/>
  <c r="M820" i="11"/>
  <c r="K819" i="11"/>
  <c r="V818" i="11"/>
  <c r="U817" i="11"/>
  <c r="T816" i="11"/>
  <c r="M816" i="11"/>
  <c r="K815" i="11"/>
  <c r="V814" i="11"/>
  <c r="U813" i="11"/>
  <c r="T812" i="11"/>
  <c r="M812" i="11"/>
  <c r="K811" i="11"/>
  <c r="V810" i="11"/>
  <c r="U809" i="11"/>
  <c r="T808" i="11"/>
  <c r="M808" i="11"/>
  <c r="K807" i="11"/>
  <c r="V806" i="11"/>
  <c r="U805" i="11"/>
  <c r="T804" i="11"/>
  <c r="M804" i="11"/>
  <c r="K803" i="11"/>
  <c r="V802" i="11"/>
  <c r="U801" i="11"/>
  <c r="T800" i="11"/>
  <c r="M800" i="11"/>
  <c r="K799" i="11"/>
  <c r="V798" i="11"/>
  <c r="U797" i="11"/>
  <c r="T796" i="11"/>
  <c r="M796" i="11"/>
  <c r="K795" i="11"/>
  <c r="V794" i="11"/>
  <c r="U793" i="11"/>
  <c r="T792" i="11"/>
  <c r="M792" i="11"/>
  <c r="K791" i="11"/>
  <c r="V790" i="11"/>
  <c r="U789" i="11"/>
  <c r="T788" i="11"/>
  <c r="M788" i="11"/>
  <c r="K787" i="11"/>
  <c r="V786" i="11"/>
  <c r="U785" i="11"/>
  <c r="T784" i="11"/>
  <c r="M784" i="11"/>
  <c r="K783" i="11"/>
  <c r="V782" i="11"/>
  <c r="U781" i="11"/>
  <c r="T780" i="11"/>
  <c r="M780" i="11"/>
  <c r="K779" i="11"/>
  <c r="V778" i="11"/>
  <c r="U777" i="11"/>
  <c r="M930" i="11"/>
  <c r="V922" i="11"/>
  <c r="K911" i="11"/>
  <c r="U893" i="11"/>
  <c r="V878" i="11"/>
  <c r="T865" i="11"/>
  <c r="K864" i="11"/>
  <c r="U862" i="11"/>
  <c r="M861" i="11"/>
  <c r="V859" i="11"/>
  <c r="T849" i="11"/>
  <c r="K848" i="11"/>
  <c r="U846" i="11"/>
  <c r="M845" i="11"/>
  <c r="V843" i="11"/>
  <c r="T835" i="11"/>
  <c r="K834" i="11"/>
  <c r="U832" i="11"/>
  <c r="M831" i="11"/>
  <c r="U830" i="11"/>
  <c r="T829" i="11"/>
  <c r="M829" i="11"/>
  <c r="K828" i="11"/>
  <c r="V827" i="11"/>
  <c r="U826" i="11"/>
  <c r="T825" i="11"/>
  <c r="M825" i="11"/>
  <c r="K824" i="11"/>
  <c r="V823" i="11"/>
  <c r="U822" i="11"/>
  <c r="T821" i="11"/>
  <c r="M821" i="11"/>
  <c r="K820" i="11"/>
  <c r="V819" i="11"/>
  <c r="U818" i="11"/>
  <c r="T817" i="11"/>
  <c r="M817" i="11"/>
  <c r="K816" i="11"/>
  <c r="V815" i="11"/>
  <c r="U814" i="11"/>
  <c r="T813" i="11"/>
  <c r="M813" i="11"/>
  <c r="K812" i="11"/>
  <c r="V811" i="11"/>
  <c r="U810" i="11"/>
  <c r="T809" i="11"/>
  <c r="M809" i="11"/>
  <c r="K808" i="11"/>
  <c r="V807" i="11"/>
  <c r="U806" i="11"/>
  <c r="T805" i="11"/>
  <c r="M805" i="11"/>
  <c r="K804" i="11"/>
  <c r="V803" i="11"/>
  <c r="U802" i="11"/>
  <c r="T801" i="11"/>
  <c r="M801" i="11"/>
  <c r="K800" i="11"/>
  <c r="V799" i="11"/>
  <c r="U798" i="11"/>
  <c r="T797" i="11"/>
  <c r="M797" i="11"/>
  <c r="K796" i="11"/>
  <c r="V795" i="11"/>
  <c r="U794" i="11"/>
  <c r="T793" i="11"/>
  <c r="M793" i="11"/>
  <c r="K792" i="11"/>
  <c r="V791" i="11"/>
  <c r="U790" i="11"/>
  <c r="T789" i="11"/>
  <c r="M789" i="11"/>
  <c r="K788" i="11"/>
  <c r="V787" i="11"/>
  <c r="U786" i="11"/>
  <c r="U945" i="11"/>
  <c r="U909" i="11"/>
  <c r="M892" i="11"/>
  <c r="T869" i="11"/>
  <c r="K868" i="11"/>
  <c r="U866" i="11"/>
  <c r="M865" i="11"/>
  <c r="V863" i="11"/>
  <c r="T853" i="11"/>
  <c r="K852" i="11"/>
  <c r="U850" i="11"/>
  <c r="M849" i="11"/>
  <c r="V847" i="11"/>
  <c r="T837" i="11"/>
  <c r="K836" i="11"/>
  <c r="U834" i="11"/>
  <c r="M833" i="11"/>
  <c r="V831" i="11"/>
  <c r="T830" i="11"/>
  <c r="M830" i="11"/>
  <c r="K829" i="11"/>
  <c r="V828" i="11"/>
  <c r="U827" i="11"/>
  <c r="T826" i="11"/>
  <c r="M826" i="11"/>
  <c r="K825" i="11"/>
  <c r="V824" i="11"/>
  <c r="U823" i="11"/>
  <c r="T822" i="11"/>
  <c r="M822" i="11"/>
  <c r="K821" i="11"/>
  <c r="V820" i="11"/>
  <c r="U819" i="11"/>
  <c r="T818" i="11"/>
  <c r="M818" i="11"/>
  <c r="K817" i="11"/>
  <c r="V816" i="11"/>
  <c r="U815" i="11"/>
  <c r="T814" i="11"/>
  <c r="M814" i="11"/>
  <c r="K813" i="11"/>
  <c r="V812" i="11"/>
  <c r="U811" i="11"/>
  <c r="T810" i="11"/>
  <c r="M810" i="11"/>
  <c r="K809" i="11"/>
  <c r="V808" i="11"/>
  <c r="U807" i="11"/>
  <c r="T806" i="11"/>
  <c r="M806" i="11"/>
  <c r="K805" i="11"/>
  <c r="V804" i="11"/>
  <c r="U803" i="11"/>
  <c r="T802" i="11"/>
  <c r="M802" i="11"/>
  <c r="K801" i="11"/>
  <c r="V800" i="11"/>
  <c r="U799" i="11"/>
  <c r="T798" i="11"/>
  <c r="M798" i="11"/>
  <c r="K797" i="11"/>
  <c r="V796" i="11"/>
  <c r="U795" i="11"/>
  <c r="T794" i="11"/>
  <c r="M794" i="11"/>
  <c r="K793" i="11"/>
  <c r="V792" i="11"/>
  <c r="U791" i="11"/>
  <c r="T790" i="11"/>
  <c r="M790" i="11"/>
  <c r="K789" i="11"/>
  <c r="V788" i="11"/>
  <c r="U787" i="11"/>
  <c r="T786" i="11"/>
  <c r="M786" i="11"/>
  <c r="K785" i="11"/>
  <c r="V784" i="11"/>
  <c r="U783" i="11"/>
  <c r="T782" i="11"/>
  <c r="M782" i="11"/>
  <c r="K781" i="11"/>
  <c r="V780" i="11"/>
  <c r="U779" i="11"/>
  <c r="T778" i="11"/>
  <c r="M778" i="11"/>
  <c r="M908" i="11"/>
  <c r="T873" i="11"/>
  <c r="V867" i="11"/>
  <c r="K856" i="11"/>
  <c r="U838" i="11"/>
  <c r="T831" i="11"/>
  <c r="V829" i="11"/>
  <c r="T819" i="11"/>
  <c r="K818" i="11"/>
  <c r="U816" i="11"/>
  <c r="M815" i="11"/>
  <c r="V813" i="11"/>
  <c r="T803" i="11"/>
  <c r="K802" i="11"/>
  <c r="U800" i="11"/>
  <c r="M799" i="11"/>
  <c r="V797" i="11"/>
  <c r="T787" i="11"/>
  <c r="K786" i="11"/>
  <c r="M785" i="11"/>
  <c r="V783" i="11"/>
  <c r="T781" i="11"/>
  <c r="K780" i="11"/>
  <c r="U778" i="11"/>
  <c r="U776" i="11"/>
  <c r="T775" i="11"/>
  <c r="M775" i="11"/>
  <c r="K774" i="11"/>
  <c r="V773" i="11"/>
  <c r="U772" i="11"/>
  <c r="T771" i="11"/>
  <c r="M771" i="11"/>
  <c r="K770" i="11"/>
  <c r="V769" i="11"/>
  <c r="U768" i="11"/>
  <c r="T767" i="11"/>
  <c r="M767" i="11"/>
  <c r="K766" i="11"/>
  <c r="V765" i="11"/>
  <c r="U764" i="11"/>
  <c r="T763" i="11"/>
  <c r="M763" i="11"/>
  <c r="K762" i="11"/>
  <c r="V761" i="11"/>
  <c r="U760" i="11"/>
  <c r="T759" i="11"/>
  <c r="M759" i="11"/>
  <c r="K758" i="11"/>
  <c r="V757" i="11"/>
  <c r="U756" i="11"/>
  <c r="T755" i="11"/>
  <c r="M755" i="11"/>
  <c r="K754" i="11"/>
  <c r="V753" i="11"/>
  <c r="U752" i="11"/>
  <c r="T751" i="11"/>
  <c r="M751" i="11"/>
  <c r="K750" i="11"/>
  <c r="V749" i="11"/>
  <c r="U748" i="11"/>
  <c r="T747" i="11"/>
  <c r="M747" i="11"/>
  <c r="K746" i="11"/>
  <c r="V745" i="11"/>
  <c r="U744" i="11"/>
  <c r="T743" i="11"/>
  <c r="M743" i="11"/>
  <c r="K742" i="11"/>
  <c r="V741" i="11"/>
  <c r="U740" i="11"/>
  <c r="T739" i="11"/>
  <c r="M739" i="11"/>
  <c r="K738" i="11"/>
  <c r="V737" i="11"/>
  <c r="U736" i="11"/>
  <c r="T735" i="11"/>
  <c r="M735" i="11"/>
  <c r="K734" i="11"/>
  <c r="V733" i="11"/>
  <c r="U732" i="11"/>
  <c r="T731" i="11"/>
  <c r="M731" i="11"/>
  <c r="K730" i="11"/>
  <c r="V729" i="11"/>
  <c r="U728" i="11"/>
  <c r="T727" i="11"/>
  <c r="M727" i="11"/>
  <c r="K726" i="11"/>
  <c r="V725" i="11"/>
  <c r="U724" i="11"/>
  <c r="T723" i="11"/>
  <c r="M723" i="11"/>
  <c r="K722" i="11"/>
  <c r="V721" i="11"/>
  <c r="U720" i="11"/>
  <c r="T719" i="11"/>
  <c r="M719" i="11"/>
  <c r="K718" i="11"/>
  <c r="V717" i="11"/>
  <c r="U716" i="11"/>
  <c r="T715" i="11"/>
  <c r="M715" i="11"/>
  <c r="K714" i="11"/>
  <c r="V713" i="11"/>
  <c r="U712" i="11"/>
  <c r="T711" i="11"/>
  <c r="M711" i="11"/>
  <c r="K710" i="11"/>
  <c r="V709" i="11"/>
  <c r="U708" i="11"/>
  <c r="T707" i="11"/>
  <c r="M707" i="11"/>
  <c r="K706" i="11"/>
  <c r="V705" i="11"/>
  <c r="U704" i="11"/>
  <c r="T703" i="11"/>
  <c r="M703" i="11"/>
  <c r="K702" i="11"/>
  <c r="V701" i="11"/>
  <c r="U700" i="11"/>
  <c r="T699" i="11"/>
  <c r="M699" i="11"/>
  <c r="K698" i="11"/>
  <c r="V697" i="11"/>
  <c r="U696" i="11"/>
  <c r="T695" i="11"/>
  <c r="M695" i="11"/>
  <c r="K694" i="11"/>
  <c r="V693" i="11"/>
  <c r="U692" i="11"/>
  <c r="T691" i="11"/>
  <c r="M691" i="11"/>
  <c r="K690" i="11"/>
  <c r="V689" i="11"/>
  <c r="U688" i="11"/>
  <c r="T687" i="11"/>
  <c r="M687" i="11"/>
  <c r="K686" i="11"/>
  <c r="V685" i="11"/>
  <c r="U684" i="11"/>
  <c r="T683" i="11"/>
  <c r="M683" i="11"/>
  <c r="K682" i="11"/>
  <c r="V681" i="11"/>
  <c r="U680" i="11"/>
  <c r="T679" i="11"/>
  <c r="M679" i="11"/>
  <c r="K678" i="11"/>
  <c r="V677" i="11"/>
  <c r="U676" i="11"/>
  <c r="T675" i="11"/>
  <c r="M675" i="11"/>
  <c r="K674" i="11"/>
  <c r="V673" i="11"/>
  <c r="U925" i="11"/>
  <c r="M880" i="11"/>
  <c r="K872" i="11"/>
  <c r="U854" i="11"/>
  <c r="M837" i="11"/>
  <c r="V833" i="11"/>
  <c r="T823" i="11"/>
  <c r="K822" i="11"/>
  <c r="U820" i="11"/>
  <c r="M819" i="11"/>
  <c r="V817" i="11"/>
  <c r="T807" i="11"/>
  <c r="K806" i="11"/>
  <c r="U804" i="11"/>
  <c r="M803" i="11"/>
  <c r="V801" i="11"/>
  <c r="T791" i="11"/>
  <c r="K790" i="11"/>
  <c r="U788" i="11"/>
  <c r="M787" i="11"/>
  <c r="V785" i="11"/>
  <c r="T783" i="11"/>
  <c r="K782" i="11"/>
  <c r="U780" i="11"/>
  <c r="M779" i="11"/>
  <c r="V777" i="11"/>
  <c r="T776" i="11"/>
  <c r="M776" i="11"/>
  <c r="K775" i="11"/>
  <c r="V774" i="11"/>
  <c r="U773" i="11"/>
  <c r="T772" i="11"/>
  <c r="M772" i="11"/>
  <c r="K771" i="11"/>
  <c r="V770" i="11"/>
  <c r="U769" i="11"/>
  <c r="T768" i="11"/>
  <c r="M768" i="11"/>
  <c r="K767" i="11"/>
  <c r="V766" i="11"/>
  <c r="U765" i="11"/>
  <c r="T764" i="11"/>
  <c r="M764" i="11"/>
  <c r="K763" i="11"/>
  <c r="V762" i="11"/>
  <c r="U761" i="11"/>
  <c r="T760" i="11"/>
  <c r="M760" i="11"/>
  <c r="K759" i="11"/>
  <c r="V758" i="11"/>
  <c r="U757" i="11"/>
  <c r="T756" i="11"/>
  <c r="M756" i="11"/>
  <c r="K755" i="11"/>
  <c r="V754" i="11"/>
  <c r="U753" i="11"/>
  <c r="T752" i="11"/>
  <c r="M752" i="11"/>
  <c r="K751" i="11"/>
  <c r="V750" i="11"/>
  <c r="U749" i="11"/>
  <c r="T748" i="11"/>
  <c r="M748" i="11"/>
  <c r="K747" i="11"/>
  <c r="V746" i="11"/>
  <c r="U745" i="11"/>
  <c r="T744" i="11"/>
  <c r="M744" i="11"/>
  <c r="K743" i="11"/>
  <c r="V742" i="11"/>
  <c r="U741" i="11"/>
  <c r="T740" i="11"/>
  <c r="M740" i="11"/>
  <c r="K739" i="11"/>
  <c r="V738" i="11"/>
  <c r="U737" i="11"/>
  <c r="T736" i="11"/>
  <c r="M736" i="11"/>
  <c r="K735" i="11"/>
  <c r="V734" i="11"/>
  <c r="U733" i="11"/>
  <c r="T732" i="11"/>
  <c r="M732" i="11"/>
  <c r="K731" i="11"/>
  <c r="V730" i="11"/>
  <c r="U729" i="11"/>
  <c r="T728" i="11"/>
  <c r="M728" i="11"/>
  <c r="K727" i="11"/>
  <c r="V726" i="11"/>
  <c r="U725" i="11"/>
  <c r="T724" i="11"/>
  <c r="M724" i="11"/>
  <c r="K723" i="11"/>
  <c r="V722" i="11"/>
  <c r="U721" i="11"/>
  <c r="T720" i="11"/>
  <c r="M720" i="11"/>
  <c r="K719" i="11"/>
  <c r="V718" i="11"/>
  <c r="U717" i="11"/>
  <c r="T716" i="11"/>
  <c r="M716" i="11"/>
  <c r="K715" i="11"/>
  <c r="V714" i="11"/>
  <c r="U713" i="11"/>
  <c r="T712" i="11"/>
  <c r="M712" i="11"/>
  <c r="K711" i="11"/>
  <c r="V710" i="11"/>
  <c r="U709" i="11"/>
  <c r="T708" i="11"/>
  <c r="M708" i="11"/>
  <c r="K707" i="11"/>
  <c r="V706" i="11"/>
  <c r="U705" i="11"/>
  <c r="T704" i="11"/>
  <c r="M704" i="11"/>
  <c r="K703" i="11"/>
  <c r="V702" i="11"/>
  <c r="U701" i="11"/>
  <c r="T700" i="11"/>
  <c r="M700" i="11"/>
  <c r="K699" i="11"/>
  <c r="V698" i="11"/>
  <c r="U697" i="11"/>
  <c r="T696" i="11"/>
  <c r="M696" i="11"/>
  <c r="K695" i="11"/>
  <c r="V694" i="11"/>
  <c r="U693" i="11"/>
  <c r="T692" i="11"/>
  <c r="M692" i="11"/>
  <c r="K691" i="11"/>
  <c r="V690" i="11"/>
  <c r="U689" i="11"/>
  <c r="T688" i="11"/>
  <c r="M688" i="11"/>
  <c r="K687" i="11"/>
  <c r="V686" i="11"/>
  <c r="U685" i="11"/>
  <c r="T684" i="11"/>
  <c r="M684" i="11"/>
  <c r="K683" i="11"/>
  <c r="V682" i="11"/>
  <c r="U681" i="11"/>
  <c r="T896" i="11"/>
  <c r="U870" i="11"/>
  <c r="M853" i="11"/>
  <c r="T841" i="11"/>
  <c r="T827" i="11"/>
  <c r="K826" i="11"/>
  <c r="U824" i="11"/>
  <c r="M823" i="11"/>
  <c r="V821" i="11"/>
  <c r="T811" i="11"/>
  <c r="K810" i="11"/>
  <c r="U808" i="11"/>
  <c r="M807" i="11"/>
  <c r="V805" i="11"/>
  <c r="T795" i="11"/>
  <c r="K794" i="11"/>
  <c r="U792" i="11"/>
  <c r="M791" i="11"/>
  <c r="V789" i="11"/>
  <c r="T785" i="11"/>
  <c r="K784" i="11"/>
  <c r="U782" i="11"/>
  <c r="M781" i="11"/>
  <c r="V779" i="11"/>
  <c r="T777" i="11"/>
  <c r="M777" i="11"/>
  <c r="K776" i="11"/>
  <c r="V775" i="11"/>
  <c r="U774" i="11"/>
  <c r="T773" i="11"/>
  <c r="M773" i="11"/>
  <c r="K772" i="11"/>
  <c r="V771" i="11"/>
  <c r="U770" i="11"/>
  <c r="T769" i="11"/>
  <c r="M769" i="11"/>
  <c r="K768" i="11"/>
  <c r="V767" i="11"/>
  <c r="U766" i="11"/>
  <c r="T765" i="11"/>
  <c r="M765" i="11"/>
  <c r="K764" i="11"/>
  <c r="V763" i="11"/>
  <c r="U762" i="11"/>
  <c r="T761" i="11"/>
  <c r="M761" i="11"/>
  <c r="K760" i="11"/>
  <c r="V759" i="11"/>
  <c r="U758" i="11"/>
  <c r="T757" i="11"/>
  <c r="M757" i="11"/>
  <c r="K756" i="11"/>
  <c r="V755" i="11"/>
  <c r="U754" i="11"/>
  <c r="T753" i="11"/>
  <c r="M753" i="11"/>
  <c r="K752" i="11"/>
  <c r="V751" i="11"/>
  <c r="U750" i="11"/>
  <c r="T749" i="11"/>
  <c r="M749" i="11"/>
  <c r="K748" i="11"/>
  <c r="V747" i="11"/>
  <c r="U746" i="11"/>
  <c r="T745" i="11"/>
  <c r="M745" i="11"/>
  <c r="K744" i="11"/>
  <c r="V743" i="11"/>
  <c r="U742" i="11"/>
  <c r="T741" i="11"/>
  <c r="M741" i="11"/>
  <c r="K740" i="11"/>
  <c r="V739" i="11"/>
  <c r="U738" i="11"/>
  <c r="T737" i="11"/>
  <c r="M737" i="11"/>
  <c r="K736" i="11"/>
  <c r="V735" i="11"/>
  <c r="U734" i="11"/>
  <c r="T733" i="11"/>
  <c r="M733" i="11"/>
  <c r="K732" i="11"/>
  <c r="V731" i="11"/>
  <c r="U730" i="11"/>
  <c r="T729" i="11"/>
  <c r="M729" i="11"/>
  <c r="K728" i="11"/>
  <c r="V727" i="11"/>
  <c r="U726" i="11"/>
  <c r="T725" i="11"/>
  <c r="M725" i="11"/>
  <c r="K724" i="11"/>
  <c r="V723" i="11"/>
  <c r="U722" i="11"/>
  <c r="T721" i="11"/>
  <c r="M721" i="11"/>
  <c r="K720" i="11"/>
  <c r="V719" i="11"/>
  <c r="U718" i="11"/>
  <c r="T717" i="11"/>
  <c r="M717" i="11"/>
  <c r="K716" i="11"/>
  <c r="V715" i="11"/>
  <c r="U714" i="11"/>
  <c r="T713" i="11"/>
  <c r="M713" i="11"/>
  <c r="K712" i="11"/>
  <c r="V711" i="11"/>
  <c r="U710" i="11"/>
  <c r="T709" i="11"/>
  <c r="M709" i="11"/>
  <c r="K708" i="11"/>
  <c r="V707" i="11"/>
  <c r="U706" i="11"/>
  <c r="T705" i="11"/>
  <c r="M705" i="11"/>
  <c r="K704" i="11"/>
  <c r="V703" i="11"/>
  <c r="U702" i="11"/>
  <c r="T701" i="11"/>
  <c r="M701" i="11"/>
  <c r="K700" i="11"/>
  <c r="V699" i="11"/>
  <c r="U698" i="11"/>
  <c r="T697" i="11"/>
  <c r="M697" i="11"/>
  <c r="K696" i="11"/>
  <c r="V695" i="11"/>
  <c r="U694" i="11"/>
  <c r="T693" i="11"/>
  <c r="M693" i="11"/>
  <c r="K692" i="11"/>
  <c r="V691" i="11"/>
  <c r="U690" i="11"/>
  <c r="T689" i="11"/>
  <c r="M689" i="11"/>
  <c r="K688" i="11"/>
  <c r="V687" i="11"/>
  <c r="U686" i="11"/>
  <c r="T685" i="11"/>
  <c r="M685" i="11"/>
  <c r="K684" i="11"/>
  <c r="V683" i="11"/>
  <c r="U682" i="11"/>
  <c r="T681" i="11"/>
  <c r="M681" i="11"/>
  <c r="K680" i="11"/>
  <c r="V679" i="11"/>
  <c r="U678" i="11"/>
  <c r="T677" i="11"/>
  <c r="M677" i="11"/>
  <c r="K676" i="11"/>
  <c r="V675" i="11"/>
  <c r="U674" i="11"/>
  <c r="T673" i="11"/>
  <c r="M673" i="11"/>
  <c r="K840" i="11"/>
  <c r="U828" i="11"/>
  <c r="M811" i="11"/>
  <c r="T799" i="11"/>
  <c r="V793" i="11"/>
  <c r="K778" i="11"/>
  <c r="T770" i="11"/>
  <c r="K769" i="11"/>
  <c r="U767" i="11"/>
  <c r="M766" i="11"/>
  <c r="V764" i="11"/>
  <c r="T754" i="11"/>
  <c r="K753" i="11"/>
  <c r="U751" i="11"/>
  <c r="M750" i="11"/>
  <c r="V748" i="11"/>
  <c r="T738" i="11"/>
  <c r="K737" i="11"/>
  <c r="U735" i="11"/>
  <c r="M734" i="11"/>
  <c r="V732" i="11"/>
  <c r="T722" i="11"/>
  <c r="K721" i="11"/>
  <c r="U719" i="11"/>
  <c r="M718" i="11"/>
  <c r="V716" i="11"/>
  <c r="T706" i="11"/>
  <c r="K705" i="11"/>
  <c r="U703" i="11"/>
  <c r="M702" i="11"/>
  <c r="V700" i="11"/>
  <c r="T690" i="11"/>
  <c r="K689" i="11"/>
  <c r="U687" i="11"/>
  <c r="M686" i="11"/>
  <c r="V684" i="11"/>
  <c r="V680" i="11"/>
  <c r="T678" i="11"/>
  <c r="K677" i="11"/>
  <c r="U675" i="11"/>
  <c r="M674" i="11"/>
  <c r="T672" i="11"/>
  <c r="M672" i="11"/>
  <c r="K671" i="11"/>
  <c r="V670" i="11"/>
  <c r="U669" i="11"/>
  <c r="T668" i="11"/>
  <c r="M668" i="11"/>
  <c r="K667" i="11"/>
  <c r="V666" i="11"/>
  <c r="U665" i="11"/>
  <c r="T664" i="11"/>
  <c r="M664" i="11"/>
  <c r="K663" i="11"/>
  <c r="V662" i="11"/>
  <c r="U661" i="11"/>
  <c r="T660" i="11"/>
  <c r="M660" i="11"/>
  <c r="K659" i="11"/>
  <c r="V658" i="11"/>
  <c r="U657" i="11"/>
  <c r="T656" i="11"/>
  <c r="M656" i="11"/>
  <c r="K655" i="11"/>
  <c r="V654" i="11"/>
  <c r="U653" i="11"/>
  <c r="T652" i="11"/>
  <c r="M652" i="11"/>
  <c r="K651" i="11"/>
  <c r="V650" i="11"/>
  <c r="U649" i="11"/>
  <c r="T648" i="11"/>
  <c r="M648" i="11"/>
  <c r="K647" i="11"/>
  <c r="V646" i="11"/>
  <c r="U645" i="11"/>
  <c r="T644" i="11"/>
  <c r="M644" i="11"/>
  <c r="K643" i="11"/>
  <c r="V642" i="11"/>
  <c r="U641" i="11"/>
  <c r="T640" i="11"/>
  <c r="M640" i="11"/>
  <c r="K639" i="11"/>
  <c r="V638" i="11"/>
  <c r="U637" i="11"/>
  <c r="T636" i="11"/>
  <c r="M636" i="11"/>
  <c r="K635" i="11"/>
  <c r="V634" i="11"/>
  <c r="U633" i="11"/>
  <c r="T632" i="11"/>
  <c r="M632" i="11"/>
  <c r="K631" i="11"/>
  <c r="V630" i="11"/>
  <c r="U629" i="11"/>
  <c r="T628" i="11"/>
  <c r="M628" i="11"/>
  <c r="K627" i="11"/>
  <c r="V626" i="11"/>
  <c r="U625" i="11"/>
  <c r="T624" i="11"/>
  <c r="M624" i="11"/>
  <c r="K623" i="11"/>
  <c r="V622" i="11"/>
  <c r="U621" i="11"/>
  <c r="T620" i="11"/>
  <c r="M620" i="11"/>
  <c r="K619" i="11"/>
  <c r="V618" i="11"/>
  <c r="U617" i="11"/>
  <c r="T616" i="11"/>
  <c r="M616" i="11"/>
  <c r="K615" i="11"/>
  <c r="V614" i="11"/>
  <c r="U613" i="11"/>
  <c r="T612" i="11"/>
  <c r="M612" i="11"/>
  <c r="K611" i="11"/>
  <c r="V610" i="11"/>
  <c r="U609" i="11"/>
  <c r="T608" i="11"/>
  <c r="M608" i="11"/>
  <c r="K607" i="11"/>
  <c r="V606" i="11"/>
  <c r="U605" i="11"/>
  <c r="T604" i="11"/>
  <c r="M604" i="11"/>
  <c r="K603" i="11"/>
  <c r="V602" i="11"/>
  <c r="U601" i="11"/>
  <c r="T600" i="11"/>
  <c r="M600" i="11"/>
  <c r="K599" i="11"/>
  <c r="V598" i="11"/>
  <c r="U597" i="11"/>
  <c r="T596" i="11"/>
  <c r="M596" i="11"/>
  <c r="K595" i="11"/>
  <c r="V594" i="11"/>
  <c r="U593" i="11"/>
  <c r="T592" i="11"/>
  <c r="M592" i="11"/>
  <c r="K591" i="11"/>
  <c r="V590" i="11"/>
  <c r="U589" i="11"/>
  <c r="V890" i="11"/>
  <c r="T857" i="11"/>
  <c r="M835" i="11"/>
  <c r="M827" i="11"/>
  <c r="T815" i="11"/>
  <c r="V809" i="11"/>
  <c r="K798" i="11"/>
  <c r="M783" i="11"/>
  <c r="T774" i="11"/>
  <c r="K773" i="11"/>
  <c r="U771" i="11"/>
  <c r="M770" i="11"/>
  <c r="V768" i="11"/>
  <c r="T758" i="11"/>
  <c r="K757" i="11"/>
  <c r="U755" i="11"/>
  <c r="M754" i="11"/>
  <c r="V752" i="11"/>
  <c r="T742" i="11"/>
  <c r="K741" i="11"/>
  <c r="U739" i="11"/>
  <c r="M738" i="11"/>
  <c r="V736" i="11"/>
  <c r="T726" i="11"/>
  <c r="K725" i="11"/>
  <c r="U723" i="11"/>
  <c r="M722" i="11"/>
  <c r="V720" i="11"/>
  <c r="T710" i="11"/>
  <c r="K709" i="11"/>
  <c r="U707" i="11"/>
  <c r="M706" i="11"/>
  <c r="V704" i="11"/>
  <c r="T694" i="11"/>
  <c r="K693" i="11"/>
  <c r="U691" i="11"/>
  <c r="M690" i="11"/>
  <c r="V688" i="11"/>
  <c r="T680" i="11"/>
  <c r="K679" i="11"/>
  <c r="U677" i="11"/>
  <c r="M676" i="11"/>
  <c r="V674" i="11"/>
  <c r="K672" i="11"/>
  <c r="V671" i="11"/>
  <c r="U670" i="11"/>
  <c r="T669" i="11"/>
  <c r="M669" i="11"/>
  <c r="K668" i="11"/>
  <c r="V667" i="11"/>
  <c r="U666" i="11"/>
  <c r="T665" i="11"/>
  <c r="M665" i="11"/>
  <c r="K664" i="11"/>
  <c r="V663" i="11"/>
  <c r="U662" i="11"/>
  <c r="T661" i="11"/>
  <c r="M661" i="11"/>
  <c r="K660" i="11"/>
  <c r="V659" i="11"/>
  <c r="U658" i="11"/>
  <c r="T657" i="11"/>
  <c r="M657" i="11"/>
  <c r="K656" i="11"/>
  <c r="V655" i="11"/>
  <c r="U654" i="11"/>
  <c r="T653" i="11"/>
  <c r="M653" i="11"/>
  <c r="K652" i="11"/>
  <c r="V651" i="11"/>
  <c r="U650" i="11"/>
  <c r="T649" i="11"/>
  <c r="M649" i="11"/>
  <c r="K648" i="11"/>
  <c r="V647" i="11"/>
  <c r="U646" i="11"/>
  <c r="T645" i="11"/>
  <c r="M645" i="11"/>
  <c r="K644" i="11"/>
  <c r="V643" i="11"/>
  <c r="U642" i="11"/>
  <c r="T641" i="11"/>
  <c r="M641" i="11"/>
  <c r="K640" i="11"/>
  <c r="V639" i="11"/>
  <c r="U638" i="11"/>
  <c r="T637" i="11"/>
  <c r="M637" i="11"/>
  <c r="K636" i="11"/>
  <c r="V635" i="11"/>
  <c r="U634" i="11"/>
  <c r="T633" i="11"/>
  <c r="M633" i="11"/>
  <c r="K632" i="11"/>
  <c r="V631" i="11"/>
  <c r="U630" i="11"/>
  <c r="T629" i="11"/>
  <c r="M629" i="11"/>
  <c r="K628" i="11"/>
  <c r="V627" i="11"/>
  <c r="U626" i="11"/>
  <c r="T625" i="11"/>
  <c r="M625" i="11"/>
  <c r="K624" i="11"/>
  <c r="V623" i="11"/>
  <c r="U622" i="11"/>
  <c r="T621" i="11"/>
  <c r="M621" i="11"/>
  <c r="K620" i="11"/>
  <c r="V619" i="11"/>
  <c r="U618" i="11"/>
  <c r="T617" i="11"/>
  <c r="M617" i="11"/>
  <c r="K616" i="11"/>
  <c r="V615" i="11"/>
  <c r="U614" i="11"/>
  <c r="T613" i="11"/>
  <c r="M613" i="11"/>
  <c r="K612" i="11"/>
  <c r="V611" i="11"/>
  <c r="U610" i="11"/>
  <c r="T609" i="11"/>
  <c r="M609" i="11"/>
  <c r="K608" i="11"/>
  <c r="V607" i="11"/>
  <c r="U606" i="11"/>
  <c r="T605" i="11"/>
  <c r="M605" i="11"/>
  <c r="K604" i="11"/>
  <c r="V603" i="11"/>
  <c r="U602" i="11"/>
  <c r="T601" i="11"/>
  <c r="M601" i="11"/>
  <c r="K600" i="11"/>
  <c r="V599" i="11"/>
  <c r="U598" i="11"/>
  <c r="T597" i="11"/>
  <c r="M597" i="11"/>
  <c r="K596" i="11"/>
  <c r="V595" i="11"/>
  <c r="U594" i="11"/>
  <c r="T593" i="11"/>
  <c r="M593" i="11"/>
  <c r="V851" i="11"/>
  <c r="V825" i="11"/>
  <c r="K814" i="11"/>
  <c r="U796" i="11"/>
  <c r="T779" i="11"/>
  <c r="K777" i="11"/>
  <c r="U775" i="11"/>
  <c r="M774" i="11"/>
  <c r="V772" i="11"/>
  <c r="T762" i="11"/>
  <c r="K761" i="11"/>
  <c r="U759" i="11"/>
  <c r="M758" i="11"/>
  <c r="V756" i="11"/>
  <c r="T746" i="11"/>
  <c r="K745" i="11"/>
  <c r="U743" i="11"/>
  <c r="M742" i="11"/>
  <c r="V740" i="11"/>
  <c r="T730" i="11"/>
  <c r="K729" i="11"/>
  <c r="U727" i="11"/>
  <c r="M726" i="11"/>
  <c r="V724" i="11"/>
  <c r="T714" i="11"/>
  <c r="K713" i="11"/>
  <c r="U711" i="11"/>
  <c r="M710" i="11"/>
  <c r="V708" i="11"/>
  <c r="T698" i="11"/>
  <c r="K697" i="11"/>
  <c r="U695" i="11"/>
  <c r="M694" i="11"/>
  <c r="V692" i="11"/>
  <c r="T682" i="11"/>
  <c r="K681" i="11"/>
  <c r="U679" i="11"/>
  <c r="M678" i="11"/>
  <c r="V676" i="11"/>
  <c r="T674" i="11"/>
  <c r="K673" i="11"/>
  <c r="V672" i="11"/>
  <c r="U671" i="11"/>
  <c r="T670" i="11"/>
  <c r="M670" i="11"/>
  <c r="K669" i="11"/>
  <c r="V668" i="11"/>
  <c r="U667" i="11"/>
  <c r="T666" i="11"/>
  <c r="M666" i="11"/>
  <c r="K665" i="11"/>
  <c r="V664" i="11"/>
  <c r="U663" i="11"/>
  <c r="T662" i="11"/>
  <c r="M662" i="11"/>
  <c r="K661" i="11"/>
  <c r="V660" i="11"/>
  <c r="U659" i="11"/>
  <c r="T658" i="11"/>
  <c r="M658" i="11"/>
  <c r="K657" i="11"/>
  <c r="V656" i="11"/>
  <c r="U655" i="11"/>
  <c r="T654" i="11"/>
  <c r="M654" i="11"/>
  <c r="K653" i="11"/>
  <c r="V652" i="11"/>
  <c r="U651" i="11"/>
  <c r="T650" i="11"/>
  <c r="M650" i="11"/>
  <c r="K649" i="11"/>
  <c r="V648" i="11"/>
  <c r="U647" i="11"/>
  <c r="T646" i="11"/>
  <c r="M646" i="11"/>
  <c r="K645" i="11"/>
  <c r="V644" i="11"/>
  <c r="U643" i="11"/>
  <c r="T642" i="11"/>
  <c r="M642" i="11"/>
  <c r="K641" i="11"/>
  <c r="V640" i="11"/>
  <c r="U639" i="11"/>
  <c r="T638" i="11"/>
  <c r="M638" i="11"/>
  <c r="K637" i="11"/>
  <c r="V636" i="11"/>
  <c r="U635" i="11"/>
  <c r="T634" i="11"/>
  <c r="M634" i="11"/>
  <c r="K633" i="11"/>
  <c r="V632" i="11"/>
  <c r="U631" i="11"/>
  <c r="T630" i="11"/>
  <c r="M630" i="11"/>
  <c r="K629" i="11"/>
  <c r="V628" i="11"/>
  <c r="U627" i="11"/>
  <c r="T626" i="11"/>
  <c r="M626" i="11"/>
  <c r="K625" i="11"/>
  <c r="V624" i="11"/>
  <c r="U623" i="11"/>
  <c r="T622" i="11"/>
  <c r="M622" i="11"/>
  <c r="K621" i="11"/>
  <c r="V620" i="11"/>
  <c r="U619" i="11"/>
  <c r="T618" i="11"/>
  <c r="M618" i="11"/>
  <c r="K617" i="11"/>
  <c r="V616" i="11"/>
  <c r="U615" i="11"/>
  <c r="T614" i="11"/>
  <c r="M614" i="11"/>
  <c r="K613" i="11"/>
  <c r="V612" i="11"/>
  <c r="U611" i="11"/>
  <c r="T610" i="11"/>
  <c r="M610" i="11"/>
  <c r="K609" i="11"/>
  <c r="V608" i="11"/>
  <c r="U607" i="11"/>
  <c r="T606" i="11"/>
  <c r="M606" i="11"/>
  <c r="K605" i="11"/>
  <c r="V604" i="11"/>
  <c r="U603" i="11"/>
  <c r="T602" i="11"/>
  <c r="M602" i="11"/>
  <c r="K601" i="11"/>
  <c r="V600" i="11"/>
  <c r="U599" i="11"/>
  <c r="T598" i="11"/>
  <c r="M598" i="11"/>
  <c r="K597" i="11"/>
  <c r="V596" i="11"/>
  <c r="U595" i="11"/>
  <c r="T594" i="11"/>
  <c r="M594" i="11"/>
  <c r="K593" i="11"/>
  <c r="V592" i="11"/>
  <c r="U591" i="11"/>
  <c r="T590" i="11"/>
  <c r="M590" i="11"/>
  <c r="K589" i="11"/>
  <c r="V588" i="11"/>
  <c r="U587" i="11"/>
  <c r="T586" i="11"/>
  <c r="M586" i="11"/>
  <c r="K585" i="11"/>
  <c r="V584" i="11"/>
  <c r="U583" i="11"/>
  <c r="T582" i="11"/>
  <c r="M582" i="11"/>
  <c r="M869" i="11"/>
  <c r="M795" i="11"/>
  <c r="T766" i="11"/>
  <c r="V760" i="11"/>
  <c r="K749" i="11"/>
  <c r="U731" i="11"/>
  <c r="M714" i="11"/>
  <c r="T702" i="11"/>
  <c r="V696" i="11"/>
  <c r="K685" i="11"/>
  <c r="M680" i="11"/>
  <c r="T663" i="11"/>
  <c r="K662" i="11"/>
  <c r="U660" i="11"/>
  <c r="M659" i="11"/>
  <c r="V657" i="11"/>
  <c r="T647" i="11"/>
  <c r="K646" i="11"/>
  <c r="U644" i="11"/>
  <c r="M643" i="11"/>
  <c r="V641" i="11"/>
  <c r="T631" i="11"/>
  <c r="K630" i="11"/>
  <c r="U628" i="11"/>
  <c r="M627" i="11"/>
  <c r="V625" i="11"/>
  <c r="T615" i="11"/>
  <c r="K614" i="11"/>
  <c r="U612" i="11"/>
  <c r="M611" i="11"/>
  <c r="V609" i="11"/>
  <c r="T599" i="11"/>
  <c r="K598" i="11"/>
  <c r="U596" i="11"/>
  <c r="M595" i="11"/>
  <c r="V593" i="11"/>
  <c r="U592" i="11"/>
  <c r="M591" i="11"/>
  <c r="V589" i="11"/>
  <c r="M589" i="11"/>
  <c r="U588" i="11"/>
  <c r="M588" i="11"/>
  <c r="V587" i="11"/>
  <c r="M587" i="11"/>
  <c r="V586" i="11"/>
  <c r="V585" i="11"/>
  <c r="T581" i="11"/>
  <c r="M581" i="11"/>
  <c r="K580" i="11"/>
  <c r="V579" i="11"/>
  <c r="U578" i="11"/>
  <c r="T577" i="11"/>
  <c r="M577" i="11"/>
  <c r="K576" i="11"/>
  <c r="V575" i="11"/>
  <c r="U574" i="11"/>
  <c r="T573" i="11"/>
  <c r="M573" i="11"/>
  <c r="K572" i="11"/>
  <c r="V571" i="11"/>
  <c r="U570" i="11"/>
  <c r="T569" i="11"/>
  <c r="M569" i="11"/>
  <c r="K568" i="11"/>
  <c r="V567" i="11"/>
  <c r="U566" i="11"/>
  <c r="T565" i="11"/>
  <c r="M565" i="11"/>
  <c r="K564" i="11"/>
  <c r="V563" i="11"/>
  <c r="U562" i="11"/>
  <c r="T561" i="11"/>
  <c r="M561" i="11"/>
  <c r="K560" i="11"/>
  <c r="V559" i="11"/>
  <c r="U558" i="11"/>
  <c r="T557" i="11"/>
  <c r="M557" i="11"/>
  <c r="K556" i="11"/>
  <c r="V555" i="11"/>
  <c r="U554" i="11"/>
  <c r="T553" i="11"/>
  <c r="M553" i="11"/>
  <c r="K552" i="11"/>
  <c r="V551" i="11"/>
  <c r="U550" i="11"/>
  <c r="T549" i="11"/>
  <c r="M549" i="11"/>
  <c r="K548" i="11"/>
  <c r="V547" i="11"/>
  <c r="U546" i="11"/>
  <c r="T545" i="11"/>
  <c r="M545" i="11"/>
  <c r="K544" i="11"/>
  <c r="V543" i="11"/>
  <c r="U542" i="11"/>
  <c r="T541" i="11"/>
  <c r="M541" i="11"/>
  <c r="K540" i="11"/>
  <c r="V539" i="11"/>
  <c r="U538" i="11"/>
  <c r="T537" i="11"/>
  <c r="M537" i="11"/>
  <c r="K536" i="11"/>
  <c r="V535" i="11"/>
  <c r="U534" i="11"/>
  <c r="T533" i="11"/>
  <c r="M533" i="11"/>
  <c r="K532" i="11"/>
  <c r="V531" i="11"/>
  <c r="U530" i="11"/>
  <c r="T529" i="11"/>
  <c r="M529" i="11"/>
  <c r="K528" i="11"/>
  <c r="V527" i="11"/>
  <c r="U526" i="11"/>
  <c r="T525" i="11"/>
  <c r="M525" i="11"/>
  <c r="K524" i="11"/>
  <c r="V523" i="11"/>
  <c r="U522" i="11"/>
  <c r="T521" i="11"/>
  <c r="M521" i="11"/>
  <c r="K520" i="11"/>
  <c r="V519" i="11"/>
  <c r="U518" i="11"/>
  <c r="T517" i="11"/>
  <c r="M517" i="11"/>
  <c r="K516" i="11"/>
  <c r="V515" i="11"/>
  <c r="U514" i="11"/>
  <c r="T513" i="11"/>
  <c r="M513" i="11"/>
  <c r="K512" i="11"/>
  <c r="V511" i="11"/>
  <c r="U510" i="11"/>
  <c r="T509" i="11"/>
  <c r="M509" i="11"/>
  <c r="K508" i="11"/>
  <c r="V507" i="11"/>
  <c r="U506" i="11"/>
  <c r="T505" i="11"/>
  <c r="M505" i="11"/>
  <c r="K504" i="11"/>
  <c r="V503" i="11"/>
  <c r="U502" i="11"/>
  <c r="T501" i="11"/>
  <c r="M501" i="11"/>
  <c r="K500" i="11"/>
  <c r="V499" i="11"/>
  <c r="U498" i="11"/>
  <c r="T497" i="11"/>
  <c r="M497" i="11"/>
  <c r="K496" i="11"/>
  <c r="V495" i="11"/>
  <c r="U494" i="11"/>
  <c r="T493" i="11"/>
  <c r="M493" i="11"/>
  <c r="U812" i="11"/>
  <c r="V776" i="11"/>
  <c r="K765" i="11"/>
  <c r="U747" i="11"/>
  <c r="M730" i="11"/>
  <c r="T718" i="11"/>
  <c r="V712" i="11"/>
  <c r="K701" i="11"/>
  <c r="U683" i="11"/>
  <c r="T676" i="11"/>
  <c r="U673" i="11"/>
  <c r="T667" i="11"/>
  <c r="K666" i="11"/>
  <c r="U664" i="11"/>
  <c r="M663" i="11"/>
  <c r="V661" i="11"/>
  <c r="T651" i="11"/>
  <c r="K650" i="11"/>
  <c r="U648" i="11"/>
  <c r="M647" i="11"/>
  <c r="V645" i="11"/>
  <c r="T635" i="11"/>
  <c r="K634" i="11"/>
  <c r="U632" i="11"/>
  <c r="M631" i="11"/>
  <c r="V629" i="11"/>
  <c r="T619" i="11"/>
  <c r="K618" i="11"/>
  <c r="U616" i="11"/>
  <c r="M615" i="11"/>
  <c r="V613" i="11"/>
  <c r="T603" i="11"/>
  <c r="K602" i="11"/>
  <c r="U600" i="11"/>
  <c r="M599" i="11"/>
  <c r="V597" i="11"/>
  <c r="V591" i="11"/>
  <c r="T589" i="11"/>
  <c r="T588" i="11"/>
  <c r="K588" i="11"/>
  <c r="T587" i="11"/>
  <c r="K587" i="11"/>
  <c r="U586" i="11"/>
  <c r="K586" i="11"/>
  <c r="U585" i="11"/>
  <c r="M585" i="11"/>
  <c r="U584" i="11"/>
  <c r="M584" i="11"/>
  <c r="V583" i="11"/>
  <c r="M583" i="11"/>
  <c r="V582" i="11"/>
  <c r="K581" i="11"/>
  <c r="V580" i="11"/>
  <c r="U579" i="11"/>
  <c r="T578" i="11"/>
  <c r="M578" i="11"/>
  <c r="K577" i="11"/>
  <c r="V576" i="11"/>
  <c r="U575" i="11"/>
  <c r="T574" i="11"/>
  <c r="M574" i="11"/>
  <c r="K573" i="11"/>
  <c r="V572" i="11"/>
  <c r="U571" i="11"/>
  <c r="T570" i="11"/>
  <c r="M570" i="11"/>
  <c r="K569" i="11"/>
  <c r="V568" i="11"/>
  <c r="U567" i="11"/>
  <c r="T566" i="11"/>
  <c r="M566" i="11"/>
  <c r="K565" i="11"/>
  <c r="V564" i="11"/>
  <c r="U563" i="11"/>
  <c r="T562" i="11"/>
  <c r="M562" i="11"/>
  <c r="K561" i="11"/>
  <c r="V560" i="11"/>
  <c r="U559" i="11"/>
  <c r="T558" i="11"/>
  <c r="M558" i="11"/>
  <c r="K557" i="11"/>
  <c r="V556" i="11"/>
  <c r="U555" i="11"/>
  <c r="T554" i="11"/>
  <c r="M554" i="11"/>
  <c r="K553" i="11"/>
  <c r="V552" i="11"/>
  <c r="U551" i="11"/>
  <c r="T550" i="11"/>
  <c r="M550" i="11"/>
  <c r="K549" i="11"/>
  <c r="V548" i="11"/>
  <c r="U547" i="11"/>
  <c r="T546" i="11"/>
  <c r="M546" i="11"/>
  <c r="K545" i="11"/>
  <c r="V544" i="11"/>
  <c r="U543" i="11"/>
  <c r="T542" i="11"/>
  <c r="M542" i="11"/>
  <c r="K541" i="11"/>
  <c r="V540" i="11"/>
  <c r="U539" i="11"/>
  <c r="T538" i="11"/>
  <c r="M538" i="11"/>
  <c r="K537" i="11"/>
  <c r="V536" i="11"/>
  <c r="U535" i="11"/>
  <c r="T534" i="11"/>
  <c r="M534" i="11"/>
  <c r="K533" i="11"/>
  <c r="V532" i="11"/>
  <c r="U531" i="11"/>
  <c r="T530" i="11"/>
  <c r="M530" i="11"/>
  <c r="K529" i="11"/>
  <c r="V528" i="11"/>
  <c r="U527" i="11"/>
  <c r="T526" i="11"/>
  <c r="M526" i="11"/>
  <c r="K525" i="11"/>
  <c r="V524" i="11"/>
  <c r="U523" i="11"/>
  <c r="T522" i="11"/>
  <c r="M522" i="11"/>
  <c r="K521" i="11"/>
  <c r="V520" i="11"/>
  <c r="U519" i="11"/>
  <c r="T518" i="11"/>
  <c r="M518" i="11"/>
  <c r="K517" i="11"/>
  <c r="V516" i="11"/>
  <c r="U515" i="11"/>
  <c r="T514" i="11"/>
  <c r="M514" i="11"/>
  <c r="K513" i="11"/>
  <c r="V512" i="11"/>
  <c r="U511" i="11"/>
  <c r="T510" i="11"/>
  <c r="M510" i="11"/>
  <c r="K509" i="11"/>
  <c r="V508" i="11"/>
  <c r="U507" i="11"/>
  <c r="T506" i="11"/>
  <c r="M506" i="11"/>
  <c r="K505" i="11"/>
  <c r="V504" i="11"/>
  <c r="U503" i="11"/>
  <c r="T502" i="11"/>
  <c r="M502" i="11"/>
  <c r="K501" i="11"/>
  <c r="V500" i="11"/>
  <c r="U499" i="11"/>
  <c r="T498" i="11"/>
  <c r="M498" i="11"/>
  <c r="K497" i="11"/>
  <c r="V496" i="11"/>
  <c r="U495" i="11"/>
  <c r="T494" i="11"/>
  <c r="M494" i="11"/>
  <c r="K830" i="11"/>
  <c r="U784" i="11"/>
  <c r="U763" i="11"/>
  <c r="M746" i="11"/>
  <c r="T734" i="11"/>
  <c r="V728" i="11"/>
  <c r="K717" i="11"/>
  <c r="U699" i="11"/>
  <c r="M682" i="11"/>
  <c r="V678" i="11"/>
  <c r="T671" i="11"/>
  <c r="K670" i="11"/>
  <c r="U668" i="11"/>
  <c r="M667" i="11"/>
  <c r="V665" i="11"/>
  <c r="T655" i="11"/>
  <c r="K654" i="11"/>
  <c r="U652" i="11"/>
  <c r="M651" i="11"/>
  <c r="V649" i="11"/>
  <c r="T639" i="11"/>
  <c r="K638" i="11"/>
  <c r="U636" i="11"/>
  <c r="M635" i="11"/>
  <c r="V633" i="11"/>
  <c r="T623" i="11"/>
  <c r="K622" i="11"/>
  <c r="U620" i="11"/>
  <c r="M619" i="11"/>
  <c r="V617" i="11"/>
  <c r="T607" i="11"/>
  <c r="K606" i="11"/>
  <c r="U604" i="11"/>
  <c r="M603" i="11"/>
  <c r="V601" i="11"/>
  <c r="T591" i="11"/>
  <c r="K590" i="11"/>
  <c r="T585" i="11"/>
  <c r="T584" i="11"/>
  <c r="K584" i="11"/>
  <c r="T583" i="11"/>
  <c r="K583" i="11"/>
  <c r="U582" i="11"/>
  <c r="K582" i="11"/>
  <c r="V581" i="11"/>
  <c r="U580" i="11"/>
  <c r="T579" i="11"/>
  <c r="M579" i="11"/>
  <c r="K578" i="11"/>
  <c r="V577" i="11"/>
  <c r="U576" i="11"/>
  <c r="T575" i="11"/>
  <c r="M575" i="11"/>
  <c r="K574" i="11"/>
  <c r="V573" i="11"/>
  <c r="U572" i="11"/>
  <c r="T571" i="11"/>
  <c r="M571" i="11"/>
  <c r="K570" i="11"/>
  <c r="V569" i="11"/>
  <c r="U568" i="11"/>
  <c r="T567" i="11"/>
  <c r="M567" i="11"/>
  <c r="K566" i="11"/>
  <c r="V565" i="11"/>
  <c r="U564" i="11"/>
  <c r="T563" i="11"/>
  <c r="M563" i="11"/>
  <c r="K562" i="11"/>
  <c r="V561" i="11"/>
  <c r="U560" i="11"/>
  <c r="T559" i="11"/>
  <c r="M559" i="11"/>
  <c r="K558" i="11"/>
  <c r="V557" i="11"/>
  <c r="U556" i="11"/>
  <c r="T555" i="11"/>
  <c r="M555" i="11"/>
  <c r="K554" i="11"/>
  <c r="V553" i="11"/>
  <c r="U552" i="11"/>
  <c r="T551" i="11"/>
  <c r="M551" i="11"/>
  <c r="K550" i="11"/>
  <c r="V549" i="11"/>
  <c r="U548" i="11"/>
  <c r="T547" i="11"/>
  <c r="M547" i="11"/>
  <c r="K546" i="11"/>
  <c r="V545" i="11"/>
  <c r="U544" i="11"/>
  <c r="T543" i="11"/>
  <c r="M543" i="11"/>
  <c r="K542" i="11"/>
  <c r="V541" i="11"/>
  <c r="U540" i="11"/>
  <c r="T539" i="11"/>
  <c r="M539" i="11"/>
  <c r="K538" i="11"/>
  <c r="V537" i="11"/>
  <c r="U536" i="11"/>
  <c r="T535" i="11"/>
  <c r="M535" i="11"/>
  <c r="K534" i="11"/>
  <c r="V533" i="11"/>
  <c r="U532" i="11"/>
  <c r="T531" i="11"/>
  <c r="M531" i="11"/>
  <c r="K530" i="11"/>
  <c r="V529" i="11"/>
  <c r="U528" i="11"/>
  <c r="T527" i="11"/>
  <c r="M527" i="11"/>
  <c r="K526" i="11"/>
  <c r="V525" i="11"/>
  <c r="U524" i="11"/>
  <c r="T523" i="11"/>
  <c r="M523" i="11"/>
  <c r="K522" i="11"/>
  <c r="V521" i="11"/>
  <c r="U520" i="11"/>
  <c r="T519" i="11"/>
  <c r="M519" i="11"/>
  <c r="K518" i="11"/>
  <c r="V517" i="11"/>
  <c r="U516" i="11"/>
  <c r="T515" i="11"/>
  <c r="M515" i="11"/>
  <c r="K514" i="11"/>
  <c r="V513" i="11"/>
  <c r="U512" i="11"/>
  <c r="T511" i="11"/>
  <c r="M511" i="11"/>
  <c r="K510" i="11"/>
  <c r="V509" i="11"/>
  <c r="U508" i="11"/>
  <c r="T507" i="11"/>
  <c r="M507" i="11"/>
  <c r="K506" i="11"/>
  <c r="V505" i="11"/>
  <c r="U504" i="11"/>
  <c r="T503" i="11"/>
  <c r="M503" i="11"/>
  <c r="K502" i="11"/>
  <c r="V501" i="11"/>
  <c r="U500" i="11"/>
  <c r="T499" i="11"/>
  <c r="M499" i="11"/>
  <c r="K498" i="11"/>
  <c r="V497" i="11"/>
  <c r="U496" i="11"/>
  <c r="T495" i="11"/>
  <c r="M495" i="11"/>
  <c r="K494" i="11"/>
  <c r="V493" i="11"/>
  <c r="U492" i="11"/>
  <c r="T491" i="11"/>
  <c r="M491" i="11"/>
  <c r="K490" i="11"/>
  <c r="V489" i="11"/>
  <c r="V744" i="11"/>
  <c r="M698" i="11"/>
  <c r="V669" i="11"/>
  <c r="K658" i="11"/>
  <c r="U640" i="11"/>
  <c r="M623" i="11"/>
  <c r="T611" i="11"/>
  <c r="V605" i="11"/>
  <c r="K594" i="11"/>
  <c r="U590" i="11"/>
  <c r="T576" i="11"/>
  <c r="K575" i="11"/>
  <c r="U573" i="11"/>
  <c r="M572" i="11"/>
  <c r="V570" i="11"/>
  <c r="T560" i="11"/>
  <c r="K559" i="11"/>
  <c r="U557" i="11"/>
  <c r="M556" i="11"/>
  <c r="V554" i="11"/>
  <c r="T544" i="11"/>
  <c r="K543" i="11"/>
  <c r="U541" i="11"/>
  <c r="M540" i="11"/>
  <c r="V538" i="11"/>
  <c r="T528" i="11"/>
  <c r="K527" i="11"/>
  <c r="U525" i="11"/>
  <c r="M524" i="11"/>
  <c r="V522" i="11"/>
  <c r="T512" i="11"/>
  <c r="K511" i="11"/>
  <c r="U509" i="11"/>
  <c r="M508" i="11"/>
  <c r="V506" i="11"/>
  <c r="T496" i="11"/>
  <c r="K495" i="11"/>
  <c r="U493" i="11"/>
  <c r="T490" i="11"/>
  <c r="T489" i="11"/>
  <c r="M489" i="11"/>
  <c r="K488" i="11"/>
  <c r="V487" i="11"/>
  <c r="U486" i="11"/>
  <c r="T485" i="11"/>
  <c r="M485" i="11"/>
  <c r="K484" i="11"/>
  <c r="V483" i="11"/>
  <c r="U482" i="11"/>
  <c r="T481" i="11"/>
  <c r="M481" i="11"/>
  <c r="K480" i="11"/>
  <c r="V479" i="11"/>
  <c r="U478" i="11"/>
  <c r="T477" i="11"/>
  <c r="M477" i="11"/>
  <c r="K476" i="11"/>
  <c r="V475" i="11"/>
  <c r="U474" i="11"/>
  <c r="T473" i="11"/>
  <c r="M473" i="11"/>
  <c r="K472" i="11"/>
  <c r="V471" i="11"/>
  <c r="U470" i="11"/>
  <c r="T469" i="11"/>
  <c r="M469" i="11"/>
  <c r="K468" i="11"/>
  <c r="V467" i="11"/>
  <c r="U466" i="11"/>
  <c r="T465" i="11"/>
  <c r="M465" i="11"/>
  <c r="K464" i="11"/>
  <c r="V463" i="11"/>
  <c r="U462" i="11"/>
  <c r="T461" i="11"/>
  <c r="M461" i="11"/>
  <c r="K460" i="11"/>
  <c r="V459" i="11"/>
  <c r="U458" i="11"/>
  <c r="T457" i="11"/>
  <c r="M457" i="11"/>
  <c r="K456" i="11"/>
  <c r="V455" i="11"/>
  <c r="U454" i="11"/>
  <c r="T453" i="11"/>
  <c r="M453" i="11"/>
  <c r="K452" i="11"/>
  <c r="V451" i="11"/>
  <c r="U450" i="11"/>
  <c r="T449" i="11"/>
  <c r="M449" i="11"/>
  <c r="K448" i="11"/>
  <c r="V447" i="11"/>
  <c r="U446" i="11"/>
  <c r="T445" i="11"/>
  <c r="M445" i="11"/>
  <c r="K444" i="11"/>
  <c r="V443" i="11"/>
  <c r="U442" i="11"/>
  <c r="T441" i="11"/>
  <c r="M441" i="11"/>
  <c r="K440" i="11"/>
  <c r="V439" i="11"/>
  <c r="U438" i="11"/>
  <c r="T437" i="11"/>
  <c r="M437" i="11"/>
  <c r="K436" i="11"/>
  <c r="V435" i="11"/>
  <c r="U434" i="11"/>
  <c r="T433" i="11"/>
  <c r="M433" i="11"/>
  <c r="K432" i="11"/>
  <c r="V431" i="11"/>
  <c r="U430" i="11"/>
  <c r="T429" i="11"/>
  <c r="M429" i="11"/>
  <c r="K428" i="11"/>
  <c r="V427" i="11"/>
  <c r="U426" i="11"/>
  <c r="T425" i="11"/>
  <c r="M425" i="11"/>
  <c r="K424" i="11"/>
  <c r="V423" i="11"/>
  <c r="U422" i="11"/>
  <c r="T421" i="11"/>
  <c r="M421" i="11"/>
  <c r="K420" i="11"/>
  <c r="V419" i="11"/>
  <c r="U418" i="11"/>
  <c r="T417" i="11"/>
  <c r="M417" i="11"/>
  <c r="K416" i="11"/>
  <c r="V415" i="11"/>
  <c r="U414" i="11"/>
  <c r="T413" i="11"/>
  <c r="M413" i="11"/>
  <c r="K412" i="11"/>
  <c r="V411" i="11"/>
  <c r="U410" i="11"/>
  <c r="T409" i="11"/>
  <c r="M409" i="11"/>
  <c r="K408" i="11"/>
  <c r="V407" i="11"/>
  <c r="U406" i="11"/>
  <c r="T405" i="11"/>
  <c r="M405" i="11"/>
  <c r="K404" i="11"/>
  <c r="V403" i="11"/>
  <c r="U402" i="11"/>
  <c r="T401" i="11"/>
  <c r="M401" i="11"/>
  <c r="K400" i="11"/>
  <c r="V399" i="11"/>
  <c r="U398" i="11"/>
  <c r="T397" i="11"/>
  <c r="M397" i="11"/>
  <c r="K396" i="11"/>
  <c r="V395" i="11"/>
  <c r="U394" i="11"/>
  <c r="T393" i="11"/>
  <c r="M393" i="11"/>
  <c r="K392" i="11"/>
  <c r="V391" i="11"/>
  <c r="U390" i="11"/>
  <c r="T389" i="11"/>
  <c r="M389" i="11"/>
  <c r="K388" i="11"/>
  <c r="V387" i="11"/>
  <c r="U386" i="11"/>
  <c r="T385" i="11"/>
  <c r="M385" i="11"/>
  <c r="K384" i="11"/>
  <c r="V383" i="11"/>
  <c r="U382" i="11"/>
  <c r="T381" i="11"/>
  <c r="M381" i="11"/>
  <c r="K380" i="11"/>
  <c r="V379" i="11"/>
  <c r="U378" i="11"/>
  <c r="T377" i="11"/>
  <c r="M377" i="11"/>
  <c r="K376" i="11"/>
  <c r="V375" i="11"/>
  <c r="U374" i="11"/>
  <c r="T373" i="11"/>
  <c r="M373" i="11"/>
  <c r="K372" i="11"/>
  <c r="V371" i="11"/>
  <c r="U370" i="11"/>
  <c r="T369" i="11"/>
  <c r="M369" i="11"/>
  <c r="K368" i="11"/>
  <c r="V367" i="11"/>
  <c r="U366" i="11"/>
  <c r="T365" i="11"/>
  <c r="M365" i="11"/>
  <c r="K364" i="11"/>
  <c r="V363" i="11"/>
  <c r="U362" i="11"/>
  <c r="T361" i="11"/>
  <c r="M361" i="11"/>
  <c r="K360" i="11"/>
  <c r="V359" i="11"/>
  <c r="U358" i="11"/>
  <c r="T357" i="11"/>
  <c r="M357" i="11"/>
  <c r="K356" i="11"/>
  <c r="V355" i="11"/>
  <c r="U354" i="11"/>
  <c r="T353" i="11"/>
  <c r="M353" i="11"/>
  <c r="K352" i="11"/>
  <c r="V351" i="11"/>
  <c r="U350" i="11"/>
  <c r="T349" i="11"/>
  <c r="M349" i="11"/>
  <c r="K348" i="11"/>
  <c r="V347" i="11"/>
  <c r="U346" i="11"/>
  <c r="T345" i="11"/>
  <c r="M345" i="11"/>
  <c r="K344" i="11"/>
  <c r="V343" i="11"/>
  <c r="U342" i="11"/>
  <c r="T341" i="11"/>
  <c r="M341" i="11"/>
  <c r="K340" i="11"/>
  <c r="V339" i="11"/>
  <c r="U338" i="11"/>
  <c r="T337" i="11"/>
  <c r="M337" i="11"/>
  <c r="K336" i="11"/>
  <c r="V335" i="11"/>
  <c r="U334" i="11"/>
  <c r="T333" i="11"/>
  <c r="M333" i="11"/>
  <c r="K332" i="11"/>
  <c r="V331" i="11"/>
  <c r="U330" i="11"/>
  <c r="T329" i="11"/>
  <c r="M329" i="11"/>
  <c r="K328" i="11"/>
  <c r="V327" i="11"/>
  <c r="U326" i="11"/>
  <c r="T325" i="11"/>
  <c r="M325" i="11"/>
  <c r="K324" i="11"/>
  <c r="V323" i="11"/>
  <c r="U322" i="11"/>
  <c r="T321" i="11"/>
  <c r="M321" i="11"/>
  <c r="K320" i="11"/>
  <c r="V319" i="11"/>
  <c r="U318" i="11"/>
  <c r="T317" i="11"/>
  <c r="M317" i="11"/>
  <c r="K316" i="11"/>
  <c r="V315" i="11"/>
  <c r="U314" i="11"/>
  <c r="T313" i="11"/>
  <c r="M313" i="11"/>
  <c r="K312" i="11"/>
  <c r="V311" i="11"/>
  <c r="U310" i="11"/>
  <c r="T309" i="11"/>
  <c r="M309" i="11"/>
  <c r="K308" i="11"/>
  <c r="V307" i="11"/>
  <c r="U306" i="11"/>
  <c r="T305" i="11"/>
  <c r="M305" i="11"/>
  <c r="K304" i="11"/>
  <c r="V303" i="11"/>
  <c r="U302" i="11"/>
  <c r="T301" i="11"/>
  <c r="M301" i="11"/>
  <c r="K300" i="11"/>
  <c r="V299" i="11"/>
  <c r="U298" i="11"/>
  <c r="T297" i="11"/>
  <c r="M297" i="11"/>
  <c r="K296" i="11"/>
  <c r="V295" i="11"/>
  <c r="U294" i="11"/>
  <c r="T293" i="11"/>
  <c r="M293" i="11"/>
  <c r="K292" i="11"/>
  <c r="V291" i="11"/>
  <c r="U290" i="11"/>
  <c r="T289" i="11"/>
  <c r="M289" i="11"/>
  <c r="K288" i="11"/>
  <c r="V287" i="11"/>
  <c r="U286" i="11"/>
  <c r="T285" i="11"/>
  <c r="M285" i="11"/>
  <c r="K284" i="11"/>
  <c r="V283" i="11"/>
  <c r="U282" i="11"/>
  <c r="T281" i="11"/>
  <c r="M281" i="11"/>
  <c r="K280" i="11"/>
  <c r="V279" i="11"/>
  <c r="U278" i="11"/>
  <c r="T277" i="11"/>
  <c r="M277" i="11"/>
  <c r="K276" i="11"/>
  <c r="V275" i="11"/>
  <c r="M762" i="11"/>
  <c r="U715" i="11"/>
  <c r="K675" i="11"/>
  <c r="U656" i="11"/>
  <c r="M639" i="11"/>
  <c r="T627" i="11"/>
  <c r="V621" i="11"/>
  <c r="K610" i="11"/>
  <c r="T580" i="11"/>
  <c r="K579" i="11"/>
  <c r="U577" i="11"/>
  <c r="M576" i="11"/>
  <c r="V574" i="11"/>
  <c r="T564" i="11"/>
  <c r="K563" i="11"/>
  <c r="U561" i="11"/>
  <c r="M560" i="11"/>
  <c r="V558" i="11"/>
  <c r="T548" i="11"/>
  <c r="K547" i="11"/>
  <c r="U545" i="11"/>
  <c r="M544" i="11"/>
  <c r="V542" i="11"/>
  <c r="T532" i="11"/>
  <c r="K531" i="11"/>
  <c r="U529" i="11"/>
  <c r="M528" i="11"/>
  <c r="V526" i="11"/>
  <c r="T516" i="11"/>
  <c r="K515" i="11"/>
  <c r="U513" i="11"/>
  <c r="M512" i="11"/>
  <c r="V510" i="11"/>
  <c r="T500" i="11"/>
  <c r="K499" i="11"/>
  <c r="U497" i="11"/>
  <c r="M496" i="11"/>
  <c r="V494" i="11"/>
  <c r="K489" i="11"/>
  <c r="V488" i="11"/>
  <c r="U487" i="11"/>
  <c r="T486" i="11"/>
  <c r="M486" i="11"/>
  <c r="K485" i="11"/>
  <c r="V484" i="11"/>
  <c r="U483" i="11"/>
  <c r="T482" i="11"/>
  <c r="M482" i="11"/>
  <c r="K481" i="11"/>
  <c r="V480" i="11"/>
  <c r="U479" i="11"/>
  <c r="T478" i="11"/>
  <c r="M478" i="11"/>
  <c r="K477" i="11"/>
  <c r="V476" i="11"/>
  <c r="U475" i="11"/>
  <c r="T474" i="11"/>
  <c r="M474" i="11"/>
  <c r="K473" i="11"/>
  <c r="V472" i="11"/>
  <c r="U471" i="11"/>
  <c r="T470" i="11"/>
  <c r="M470" i="11"/>
  <c r="K469" i="11"/>
  <c r="V468" i="11"/>
  <c r="U467" i="11"/>
  <c r="T466" i="11"/>
  <c r="M466" i="11"/>
  <c r="K465" i="11"/>
  <c r="V464" i="11"/>
  <c r="U463" i="11"/>
  <c r="T462" i="11"/>
  <c r="M462" i="11"/>
  <c r="K461" i="11"/>
  <c r="V460" i="11"/>
  <c r="U459" i="11"/>
  <c r="T458" i="11"/>
  <c r="M458" i="11"/>
  <c r="K457" i="11"/>
  <c r="V456" i="11"/>
  <c r="U455" i="11"/>
  <c r="T454" i="11"/>
  <c r="M454" i="11"/>
  <c r="K453" i="11"/>
  <c r="V452" i="11"/>
  <c r="U451" i="11"/>
  <c r="T450" i="11"/>
  <c r="M450" i="11"/>
  <c r="K449" i="11"/>
  <c r="V448" i="11"/>
  <c r="U447" i="11"/>
  <c r="T446" i="11"/>
  <c r="M446" i="11"/>
  <c r="K445" i="11"/>
  <c r="V444" i="11"/>
  <c r="U443" i="11"/>
  <c r="T442" i="11"/>
  <c r="M442" i="11"/>
  <c r="K441" i="11"/>
  <c r="V440" i="11"/>
  <c r="U439" i="11"/>
  <c r="T438" i="11"/>
  <c r="M438" i="11"/>
  <c r="K437" i="11"/>
  <c r="V436" i="11"/>
  <c r="U435" i="11"/>
  <c r="T434" i="11"/>
  <c r="M434" i="11"/>
  <c r="K433" i="11"/>
  <c r="V432" i="11"/>
  <c r="U431" i="11"/>
  <c r="T430" i="11"/>
  <c r="M430" i="11"/>
  <c r="K429" i="11"/>
  <c r="V428" i="11"/>
  <c r="U427" i="11"/>
  <c r="T426" i="11"/>
  <c r="M426" i="11"/>
  <c r="K425" i="11"/>
  <c r="V424" i="11"/>
  <c r="U423" i="11"/>
  <c r="T422" i="11"/>
  <c r="M422" i="11"/>
  <c r="K421" i="11"/>
  <c r="V420" i="11"/>
  <c r="U419" i="11"/>
  <c r="T418" i="11"/>
  <c r="M418" i="11"/>
  <c r="K417" i="11"/>
  <c r="V416" i="11"/>
  <c r="U415" i="11"/>
  <c r="T414" i="11"/>
  <c r="M414" i="11"/>
  <c r="K413" i="11"/>
  <c r="V412" i="11"/>
  <c r="U411" i="11"/>
  <c r="T410" i="11"/>
  <c r="M410" i="11"/>
  <c r="K409" i="11"/>
  <c r="V408" i="11"/>
  <c r="U407" i="11"/>
  <c r="T406" i="11"/>
  <c r="M406" i="11"/>
  <c r="K405" i="11"/>
  <c r="V404" i="11"/>
  <c r="U403" i="11"/>
  <c r="T402" i="11"/>
  <c r="M402" i="11"/>
  <c r="K401" i="11"/>
  <c r="V400" i="11"/>
  <c r="U399" i="11"/>
  <c r="T398" i="11"/>
  <c r="M398" i="11"/>
  <c r="K397" i="11"/>
  <c r="V396" i="11"/>
  <c r="U395" i="11"/>
  <c r="T394" i="11"/>
  <c r="M394" i="11"/>
  <c r="K393" i="11"/>
  <c r="V392" i="11"/>
  <c r="U391" i="11"/>
  <c r="T390" i="11"/>
  <c r="M390" i="11"/>
  <c r="K389" i="11"/>
  <c r="V388" i="11"/>
  <c r="U387" i="11"/>
  <c r="T386" i="11"/>
  <c r="M386" i="11"/>
  <c r="K385" i="11"/>
  <c r="V384" i="11"/>
  <c r="U383" i="11"/>
  <c r="T382" i="11"/>
  <c r="M382" i="11"/>
  <c r="K381" i="11"/>
  <c r="V380" i="11"/>
  <c r="U379" i="11"/>
  <c r="T378" i="11"/>
  <c r="M378" i="11"/>
  <c r="K377" i="11"/>
  <c r="V376" i="11"/>
  <c r="U375" i="11"/>
  <c r="T374" i="11"/>
  <c r="M374" i="11"/>
  <c r="K373" i="11"/>
  <c r="V372" i="11"/>
  <c r="U371" i="11"/>
  <c r="T370" i="11"/>
  <c r="M370" i="11"/>
  <c r="K369" i="11"/>
  <c r="V368" i="11"/>
  <c r="U367" i="11"/>
  <c r="T366" i="11"/>
  <c r="M366" i="11"/>
  <c r="K365" i="11"/>
  <c r="V364" i="11"/>
  <c r="U363" i="11"/>
  <c r="T362" i="11"/>
  <c r="M362" i="11"/>
  <c r="K361" i="11"/>
  <c r="V360" i="11"/>
  <c r="U359" i="11"/>
  <c r="T358" i="11"/>
  <c r="M358" i="11"/>
  <c r="K357" i="11"/>
  <c r="V356" i="11"/>
  <c r="U355" i="11"/>
  <c r="T354" i="11"/>
  <c r="M354" i="11"/>
  <c r="K353" i="11"/>
  <c r="V352" i="11"/>
  <c r="U351" i="11"/>
  <c r="T350" i="11"/>
  <c r="M350" i="11"/>
  <c r="K349" i="11"/>
  <c r="V348" i="11"/>
  <c r="U347" i="11"/>
  <c r="T346" i="11"/>
  <c r="M346" i="11"/>
  <c r="K345" i="11"/>
  <c r="V344" i="11"/>
  <c r="U343" i="11"/>
  <c r="T342" i="11"/>
  <c r="M342" i="11"/>
  <c r="K341" i="11"/>
  <c r="V340" i="11"/>
  <c r="U339" i="11"/>
  <c r="T338" i="11"/>
  <c r="M338" i="11"/>
  <c r="K337" i="11"/>
  <c r="V336" i="11"/>
  <c r="U335" i="11"/>
  <c r="T334" i="11"/>
  <c r="M334" i="11"/>
  <c r="K333" i="11"/>
  <c r="V332" i="11"/>
  <c r="U331" i="11"/>
  <c r="T330" i="11"/>
  <c r="M330" i="11"/>
  <c r="K329" i="11"/>
  <c r="V328" i="11"/>
  <c r="U327" i="11"/>
  <c r="T326" i="11"/>
  <c r="M326" i="11"/>
  <c r="K325" i="11"/>
  <c r="V324" i="11"/>
  <c r="U323" i="11"/>
  <c r="T322" i="11"/>
  <c r="M322" i="11"/>
  <c r="K321" i="11"/>
  <c r="V320" i="11"/>
  <c r="U319" i="11"/>
  <c r="T318" i="11"/>
  <c r="M318" i="11"/>
  <c r="K317" i="11"/>
  <c r="V316" i="11"/>
  <c r="U315" i="11"/>
  <c r="T314" i="11"/>
  <c r="M314" i="11"/>
  <c r="K313" i="11"/>
  <c r="V312" i="11"/>
  <c r="U311" i="11"/>
  <c r="T310" i="11"/>
  <c r="M310" i="11"/>
  <c r="K309" i="11"/>
  <c r="V308" i="11"/>
  <c r="U307" i="11"/>
  <c r="T306" i="11"/>
  <c r="M306" i="11"/>
  <c r="K305" i="11"/>
  <c r="V304" i="11"/>
  <c r="U303" i="11"/>
  <c r="T302" i="11"/>
  <c r="M302" i="11"/>
  <c r="K301" i="11"/>
  <c r="V300" i="11"/>
  <c r="U299" i="11"/>
  <c r="T298" i="11"/>
  <c r="M298" i="11"/>
  <c r="K297" i="11"/>
  <c r="V296" i="11"/>
  <c r="V781" i="11"/>
  <c r="K733" i="11"/>
  <c r="T686" i="11"/>
  <c r="U672" i="11"/>
  <c r="M655" i="11"/>
  <c r="T643" i="11"/>
  <c r="V637" i="11"/>
  <c r="K626" i="11"/>
  <c r="U608" i="11"/>
  <c r="K592" i="11"/>
  <c r="U581" i="11"/>
  <c r="M580" i="11"/>
  <c r="V578" i="11"/>
  <c r="T568" i="11"/>
  <c r="K567" i="11"/>
  <c r="U565" i="11"/>
  <c r="M564" i="11"/>
  <c r="V562" i="11"/>
  <c r="T552" i="11"/>
  <c r="K551" i="11"/>
  <c r="U549" i="11"/>
  <c r="M548" i="11"/>
  <c r="V546" i="11"/>
  <c r="T536" i="11"/>
  <c r="K535" i="11"/>
  <c r="U533" i="11"/>
  <c r="M532" i="11"/>
  <c r="V530" i="11"/>
  <c r="T520" i="11"/>
  <c r="K519" i="11"/>
  <c r="U517" i="11"/>
  <c r="M516" i="11"/>
  <c r="V514" i="11"/>
  <c r="T504" i="11"/>
  <c r="K503" i="11"/>
  <c r="U501" i="11"/>
  <c r="M500" i="11"/>
  <c r="V498" i="11"/>
  <c r="V492" i="11"/>
  <c r="M492" i="11"/>
  <c r="V491" i="11"/>
  <c r="V490" i="11"/>
  <c r="U488" i="11"/>
  <c r="T487" i="11"/>
  <c r="M487" i="11"/>
  <c r="K486" i="11"/>
  <c r="V485" i="11"/>
  <c r="U484" i="11"/>
  <c r="T483" i="11"/>
  <c r="M483" i="11"/>
  <c r="K482" i="11"/>
  <c r="V481" i="11"/>
  <c r="U480" i="11"/>
  <c r="T479" i="11"/>
  <c r="M479" i="11"/>
  <c r="K478" i="11"/>
  <c r="V477" i="11"/>
  <c r="U476" i="11"/>
  <c r="T475" i="11"/>
  <c r="M475" i="11"/>
  <c r="K474" i="11"/>
  <c r="V473" i="11"/>
  <c r="U472" i="11"/>
  <c r="T471" i="11"/>
  <c r="M471" i="11"/>
  <c r="K470" i="11"/>
  <c r="V469" i="11"/>
  <c r="U468" i="11"/>
  <c r="T467" i="11"/>
  <c r="M467" i="11"/>
  <c r="K466" i="11"/>
  <c r="V465" i="11"/>
  <c r="U464" i="11"/>
  <c r="T463" i="11"/>
  <c r="M463" i="11"/>
  <c r="K462" i="11"/>
  <c r="V461" i="11"/>
  <c r="U460" i="11"/>
  <c r="T459" i="11"/>
  <c r="M459" i="11"/>
  <c r="K458" i="11"/>
  <c r="V457" i="11"/>
  <c r="U456" i="11"/>
  <c r="T455" i="11"/>
  <c r="M455" i="11"/>
  <c r="K454" i="11"/>
  <c r="V453" i="11"/>
  <c r="U452" i="11"/>
  <c r="T451" i="11"/>
  <c r="M451" i="11"/>
  <c r="K450" i="11"/>
  <c r="V449" i="11"/>
  <c r="U448" i="11"/>
  <c r="T447" i="11"/>
  <c r="M447" i="11"/>
  <c r="K446" i="11"/>
  <c r="V445" i="11"/>
  <c r="U444" i="11"/>
  <c r="T443" i="11"/>
  <c r="M443" i="11"/>
  <c r="K442" i="11"/>
  <c r="V441" i="11"/>
  <c r="U440" i="11"/>
  <c r="T439" i="11"/>
  <c r="M439" i="11"/>
  <c r="K438" i="11"/>
  <c r="V437" i="11"/>
  <c r="U436" i="11"/>
  <c r="T435" i="11"/>
  <c r="M435" i="11"/>
  <c r="K434" i="11"/>
  <c r="V433" i="11"/>
  <c r="U432" i="11"/>
  <c r="T431" i="11"/>
  <c r="M431" i="11"/>
  <c r="K430" i="11"/>
  <c r="V429" i="11"/>
  <c r="U428" i="11"/>
  <c r="T427" i="11"/>
  <c r="M427" i="11"/>
  <c r="K426" i="11"/>
  <c r="V425" i="11"/>
  <c r="U424" i="11"/>
  <c r="T423" i="11"/>
  <c r="M423" i="11"/>
  <c r="K422" i="11"/>
  <c r="V421" i="11"/>
  <c r="U420" i="11"/>
  <c r="T419" i="11"/>
  <c r="M419" i="11"/>
  <c r="K418" i="11"/>
  <c r="V417" i="11"/>
  <c r="U416" i="11"/>
  <c r="T415" i="11"/>
  <c r="M415" i="11"/>
  <c r="K414" i="11"/>
  <c r="V413" i="11"/>
  <c r="U412" i="11"/>
  <c r="T411" i="11"/>
  <c r="M411" i="11"/>
  <c r="K410" i="11"/>
  <c r="V409" i="11"/>
  <c r="U408" i="11"/>
  <c r="T407" i="11"/>
  <c r="M407" i="11"/>
  <c r="K406" i="11"/>
  <c r="V405" i="11"/>
  <c r="U404" i="11"/>
  <c r="T403" i="11"/>
  <c r="M403" i="11"/>
  <c r="K402" i="11"/>
  <c r="V401" i="11"/>
  <c r="U400" i="11"/>
  <c r="T399" i="11"/>
  <c r="M399" i="11"/>
  <c r="K398" i="11"/>
  <c r="V397" i="11"/>
  <c r="U396" i="11"/>
  <c r="T395" i="11"/>
  <c r="M395" i="11"/>
  <c r="K394" i="11"/>
  <c r="V393" i="11"/>
  <c r="U392" i="11"/>
  <c r="T391" i="11"/>
  <c r="M391" i="11"/>
  <c r="K390" i="11"/>
  <c r="V389" i="11"/>
  <c r="U388" i="11"/>
  <c r="T387" i="11"/>
  <c r="M387" i="11"/>
  <c r="K386" i="11"/>
  <c r="V385" i="11"/>
  <c r="U384" i="11"/>
  <c r="T383" i="11"/>
  <c r="M383" i="11"/>
  <c r="K382" i="11"/>
  <c r="V381" i="11"/>
  <c r="U380" i="11"/>
  <c r="T379" i="11"/>
  <c r="M379" i="11"/>
  <c r="K378" i="11"/>
  <c r="V377" i="11"/>
  <c r="U376" i="11"/>
  <c r="T375" i="11"/>
  <c r="M375" i="11"/>
  <c r="K374" i="11"/>
  <c r="V373" i="11"/>
  <c r="U372" i="11"/>
  <c r="T371" i="11"/>
  <c r="M371" i="11"/>
  <c r="K370" i="11"/>
  <c r="V369" i="11"/>
  <c r="U368" i="11"/>
  <c r="T367" i="11"/>
  <c r="M367" i="11"/>
  <c r="K366" i="11"/>
  <c r="V365" i="11"/>
  <c r="U364" i="11"/>
  <c r="T363" i="11"/>
  <c r="M363" i="11"/>
  <c r="K362" i="11"/>
  <c r="V361" i="11"/>
  <c r="U360" i="11"/>
  <c r="T359" i="11"/>
  <c r="M359" i="11"/>
  <c r="K358" i="11"/>
  <c r="V357" i="11"/>
  <c r="U356" i="11"/>
  <c r="T355" i="11"/>
  <c r="M355" i="11"/>
  <c r="K354" i="11"/>
  <c r="V353" i="11"/>
  <c r="U352" i="11"/>
  <c r="T351" i="11"/>
  <c r="M351" i="11"/>
  <c r="K350" i="11"/>
  <c r="V349" i="11"/>
  <c r="U348" i="11"/>
  <c r="T347" i="11"/>
  <c r="M347" i="11"/>
  <c r="K346" i="11"/>
  <c r="V345" i="11"/>
  <c r="U344" i="11"/>
  <c r="T343" i="11"/>
  <c r="M343" i="11"/>
  <c r="K342" i="11"/>
  <c r="V341" i="11"/>
  <c r="U340" i="11"/>
  <c r="T339" i="11"/>
  <c r="M339" i="11"/>
  <c r="K338" i="11"/>
  <c r="V337" i="11"/>
  <c r="U336" i="11"/>
  <c r="T335" i="11"/>
  <c r="M335" i="11"/>
  <c r="K334" i="11"/>
  <c r="V333" i="11"/>
  <c r="U332" i="11"/>
  <c r="T331" i="11"/>
  <c r="M331" i="11"/>
  <c r="K330" i="11"/>
  <c r="V329" i="11"/>
  <c r="U328" i="11"/>
  <c r="T327" i="11"/>
  <c r="M327" i="11"/>
  <c r="K326" i="11"/>
  <c r="V325" i="11"/>
  <c r="U324" i="11"/>
  <c r="T323" i="11"/>
  <c r="M323" i="11"/>
  <c r="K322" i="11"/>
  <c r="V321" i="11"/>
  <c r="U320" i="11"/>
  <c r="T319" i="11"/>
  <c r="M319" i="11"/>
  <c r="K318" i="11"/>
  <c r="V317" i="11"/>
  <c r="U316" i="11"/>
  <c r="T315" i="11"/>
  <c r="M315" i="11"/>
  <c r="K314" i="11"/>
  <c r="V313" i="11"/>
  <c r="U312" i="11"/>
  <c r="T311" i="11"/>
  <c r="M311" i="11"/>
  <c r="K310" i="11"/>
  <c r="V309" i="11"/>
  <c r="U308" i="11"/>
  <c r="T307" i="11"/>
  <c r="M307" i="11"/>
  <c r="K306" i="11"/>
  <c r="V305" i="11"/>
  <c r="U304" i="11"/>
  <c r="T303" i="11"/>
  <c r="M303" i="11"/>
  <c r="K302" i="11"/>
  <c r="V301" i="11"/>
  <c r="U300" i="11"/>
  <c r="T299" i="11"/>
  <c r="M299" i="11"/>
  <c r="K298" i="11"/>
  <c r="V297" i="11"/>
  <c r="U296" i="11"/>
  <c r="T295" i="11"/>
  <c r="M295" i="11"/>
  <c r="K294" i="11"/>
  <c r="V293" i="11"/>
  <c r="U292" i="11"/>
  <c r="T291" i="11"/>
  <c r="M291" i="11"/>
  <c r="K290" i="11"/>
  <c r="V289" i="11"/>
  <c r="U288" i="11"/>
  <c r="T287" i="11"/>
  <c r="M287" i="11"/>
  <c r="K286" i="11"/>
  <c r="V285" i="11"/>
  <c r="U284" i="11"/>
  <c r="T283" i="11"/>
  <c r="M283" i="11"/>
  <c r="K282" i="11"/>
  <c r="V281" i="11"/>
  <c r="U280" i="11"/>
  <c r="T279" i="11"/>
  <c r="M279" i="11"/>
  <c r="K278" i="11"/>
  <c r="V277" i="11"/>
  <c r="U276" i="11"/>
  <c r="V653" i="11"/>
  <c r="M607" i="11"/>
  <c r="U569" i="11"/>
  <c r="M552" i="11"/>
  <c r="T540" i="11"/>
  <c r="V534" i="11"/>
  <c r="K523" i="11"/>
  <c r="U505" i="11"/>
  <c r="U491" i="11"/>
  <c r="U489" i="11"/>
  <c r="M488" i="11"/>
  <c r="V486" i="11"/>
  <c r="T476" i="11"/>
  <c r="K475" i="11"/>
  <c r="U473" i="11"/>
  <c r="M472" i="11"/>
  <c r="V470" i="11"/>
  <c r="T460" i="11"/>
  <c r="K459" i="11"/>
  <c r="U457" i="11"/>
  <c r="M456" i="11"/>
  <c r="V454" i="11"/>
  <c r="T444" i="11"/>
  <c r="K443" i="11"/>
  <c r="U441" i="11"/>
  <c r="M440" i="11"/>
  <c r="V438" i="11"/>
  <c r="T428" i="11"/>
  <c r="K427" i="11"/>
  <c r="U425" i="11"/>
  <c r="M424" i="11"/>
  <c r="V422" i="11"/>
  <c r="T412" i="11"/>
  <c r="K411" i="11"/>
  <c r="U409" i="11"/>
  <c r="M408" i="11"/>
  <c r="V406" i="11"/>
  <c r="T396" i="11"/>
  <c r="K395" i="11"/>
  <c r="U393" i="11"/>
  <c r="M392" i="11"/>
  <c r="V390" i="11"/>
  <c r="T380" i="11"/>
  <c r="K379" i="11"/>
  <c r="U377" i="11"/>
  <c r="M376" i="11"/>
  <c r="V374" i="11"/>
  <c r="T364" i="11"/>
  <c r="K363" i="11"/>
  <c r="U361" i="11"/>
  <c r="M360" i="11"/>
  <c r="V358" i="11"/>
  <c r="T348" i="11"/>
  <c r="K347" i="11"/>
  <c r="U345" i="11"/>
  <c r="M344" i="11"/>
  <c r="V342" i="11"/>
  <c r="T332" i="11"/>
  <c r="K331" i="11"/>
  <c r="U329" i="11"/>
  <c r="M328" i="11"/>
  <c r="V326" i="11"/>
  <c r="T316" i="11"/>
  <c r="K315" i="11"/>
  <c r="U313" i="11"/>
  <c r="M312" i="11"/>
  <c r="V310" i="11"/>
  <c r="T300" i="11"/>
  <c r="K299" i="11"/>
  <c r="U297" i="11"/>
  <c r="U295" i="11"/>
  <c r="M294" i="11"/>
  <c r="V292" i="11"/>
  <c r="T290" i="11"/>
  <c r="K289" i="11"/>
  <c r="U287" i="11"/>
  <c r="M286" i="11"/>
  <c r="V284" i="11"/>
  <c r="T282" i="11"/>
  <c r="K281" i="11"/>
  <c r="U279" i="11"/>
  <c r="M278" i="11"/>
  <c r="V276" i="11"/>
  <c r="T275" i="11"/>
  <c r="M275" i="11"/>
  <c r="K274" i="11"/>
  <c r="V273" i="11"/>
  <c r="U272" i="11"/>
  <c r="T271" i="11"/>
  <c r="M271" i="11"/>
  <c r="K270" i="11"/>
  <c r="V269" i="11"/>
  <c r="U268" i="11"/>
  <c r="T267" i="11"/>
  <c r="M267" i="11"/>
  <c r="K266" i="11"/>
  <c r="V265" i="11"/>
  <c r="U264" i="11"/>
  <c r="T263" i="11"/>
  <c r="M263" i="11"/>
  <c r="K262" i="11"/>
  <c r="V261" i="11"/>
  <c r="U260" i="11"/>
  <c r="T259" i="11"/>
  <c r="M259" i="11"/>
  <c r="K258" i="11"/>
  <c r="V257" i="11"/>
  <c r="U256" i="11"/>
  <c r="T255" i="11"/>
  <c r="M255" i="11"/>
  <c r="K254" i="11"/>
  <c r="V253" i="11"/>
  <c r="U252" i="11"/>
  <c r="T251" i="11"/>
  <c r="M251" i="11"/>
  <c r="K250" i="11"/>
  <c r="V249" i="11"/>
  <c r="U248" i="11"/>
  <c r="T247" i="11"/>
  <c r="M247" i="11"/>
  <c r="K246" i="11"/>
  <c r="V245" i="11"/>
  <c r="U244" i="11"/>
  <c r="T243" i="11"/>
  <c r="M243" i="11"/>
  <c r="K242" i="11"/>
  <c r="V241" i="11"/>
  <c r="U240" i="11"/>
  <c r="T239" i="11"/>
  <c r="M239" i="11"/>
  <c r="K238" i="11"/>
  <c r="V237" i="11"/>
  <c r="U236" i="11"/>
  <c r="T235" i="11"/>
  <c r="M235" i="11"/>
  <c r="K234" i="11"/>
  <c r="V233" i="11"/>
  <c r="U232" i="11"/>
  <c r="T231" i="11"/>
  <c r="M231" i="11"/>
  <c r="K230" i="11"/>
  <c r="V229" i="11"/>
  <c r="U228" i="11"/>
  <c r="T227" i="11"/>
  <c r="M227" i="11"/>
  <c r="K226" i="11"/>
  <c r="V225" i="11"/>
  <c r="U224" i="11"/>
  <c r="T223" i="11"/>
  <c r="M223" i="11"/>
  <c r="K222" i="11"/>
  <c r="V221" i="11"/>
  <c r="U220" i="11"/>
  <c r="T219" i="11"/>
  <c r="M219" i="11"/>
  <c r="K218" i="11"/>
  <c r="V217" i="11"/>
  <c r="U216" i="11"/>
  <c r="T215" i="11"/>
  <c r="M215" i="11"/>
  <c r="K214" i="11"/>
  <c r="V213" i="11"/>
  <c r="U212" i="11"/>
  <c r="T211" i="11"/>
  <c r="M211" i="11"/>
  <c r="K210" i="11"/>
  <c r="V209" i="11"/>
  <c r="U208" i="11"/>
  <c r="T207" i="11"/>
  <c r="M207" i="11"/>
  <c r="T750" i="11"/>
  <c r="M671" i="11"/>
  <c r="U624" i="11"/>
  <c r="M568" i="11"/>
  <c r="T556" i="11"/>
  <c r="V550" i="11"/>
  <c r="K539" i="11"/>
  <c r="U521" i="11"/>
  <c r="M504" i="11"/>
  <c r="K493" i="11"/>
  <c r="K491" i="11"/>
  <c r="T480" i="11"/>
  <c r="K479" i="11"/>
  <c r="U477" i="11"/>
  <c r="M476" i="11"/>
  <c r="V474" i="11"/>
  <c r="T464" i="11"/>
  <c r="K463" i="11"/>
  <c r="U461" i="11"/>
  <c r="M460" i="11"/>
  <c r="V458" i="11"/>
  <c r="T448" i="11"/>
  <c r="K447" i="11"/>
  <c r="U445" i="11"/>
  <c r="M444" i="11"/>
  <c r="V442" i="11"/>
  <c r="T432" i="11"/>
  <c r="K431" i="11"/>
  <c r="U429" i="11"/>
  <c r="M428" i="11"/>
  <c r="V426" i="11"/>
  <c r="T416" i="11"/>
  <c r="K415" i="11"/>
  <c r="U413" i="11"/>
  <c r="M412" i="11"/>
  <c r="V410" i="11"/>
  <c r="T400" i="11"/>
  <c r="K399" i="11"/>
  <c r="U397" i="11"/>
  <c r="M396" i="11"/>
  <c r="V394" i="11"/>
  <c r="T384" i="11"/>
  <c r="K383" i="11"/>
  <c r="U381" i="11"/>
  <c r="M380" i="11"/>
  <c r="V378" i="11"/>
  <c r="T368" i="11"/>
  <c r="K367" i="11"/>
  <c r="U365" i="11"/>
  <c r="M364" i="11"/>
  <c r="V362" i="11"/>
  <c r="T352" i="11"/>
  <c r="K351" i="11"/>
  <c r="U349" i="11"/>
  <c r="M348" i="11"/>
  <c r="V346" i="11"/>
  <c r="T336" i="11"/>
  <c r="K335" i="11"/>
  <c r="U333" i="11"/>
  <c r="M332" i="11"/>
  <c r="V330" i="11"/>
  <c r="T320" i="11"/>
  <c r="K319" i="11"/>
  <c r="U317" i="11"/>
  <c r="M316" i="11"/>
  <c r="V314" i="11"/>
  <c r="T304" i="11"/>
  <c r="K303" i="11"/>
  <c r="U301" i="11"/>
  <c r="M300" i="11"/>
  <c r="V298" i="11"/>
  <c r="M296" i="11"/>
  <c r="V294" i="11"/>
  <c r="T292" i="11"/>
  <c r="K291" i="11"/>
  <c r="U289" i="11"/>
  <c r="M288" i="11"/>
  <c r="V286" i="11"/>
  <c r="T284" i="11"/>
  <c r="K283" i="11"/>
  <c r="U281" i="11"/>
  <c r="M280" i="11"/>
  <c r="V278" i="11"/>
  <c r="T276" i="11"/>
  <c r="K275" i="11"/>
  <c r="V274" i="11"/>
  <c r="U273" i="11"/>
  <c r="T272" i="11"/>
  <c r="M272" i="11"/>
  <c r="K271" i="11"/>
  <c r="V270" i="11"/>
  <c r="U269" i="11"/>
  <c r="T268" i="11"/>
  <c r="M268" i="11"/>
  <c r="K267" i="11"/>
  <c r="V266" i="11"/>
  <c r="U265" i="11"/>
  <c r="T264" i="11"/>
  <c r="M264" i="11"/>
  <c r="K263" i="11"/>
  <c r="V262" i="11"/>
  <c r="U261" i="11"/>
  <c r="T260" i="11"/>
  <c r="M260" i="11"/>
  <c r="K259" i="11"/>
  <c r="V258" i="11"/>
  <c r="U257" i="11"/>
  <c r="T256" i="11"/>
  <c r="M256" i="11"/>
  <c r="K255" i="11"/>
  <c r="V254" i="11"/>
  <c r="U253" i="11"/>
  <c r="T252" i="11"/>
  <c r="M252" i="11"/>
  <c r="K251" i="11"/>
  <c r="V250" i="11"/>
  <c r="U249" i="11"/>
  <c r="T248" i="11"/>
  <c r="M248" i="11"/>
  <c r="K247" i="11"/>
  <c r="V246" i="11"/>
  <c r="U245" i="11"/>
  <c r="T244" i="11"/>
  <c r="M244" i="11"/>
  <c r="K243" i="11"/>
  <c r="V242" i="11"/>
  <c r="U241" i="11"/>
  <c r="T240" i="11"/>
  <c r="M240" i="11"/>
  <c r="K239" i="11"/>
  <c r="V238" i="11"/>
  <c r="U237" i="11"/>
  <c r="T236" i="11"/>
  <c r="M236" i="11"/>
  <c r="K235" i="11"/>
  <c r="V234" i="11"/>
  <c r="U233" i="11"/>
  <c r="T232" i="11"/>
  <c r="M232" i="11"/>
  <c r="K231" i="11"/>
  <c r="V230" i="11"/>
  <c r="U229" i="11"/>
  <c r="T228" i="11"/>
  <c r="M228" i="11"/>
  <c r="K227" i="11"/>
  <c r="V226" i="11"/>
  <c r="K642" i="11"/>
  <c r="T595" i="11"/>
  <c r="T572" i="11"/>
  <c r="V566" i="11"/>
  <c r="K555" i="11"/>
  <c r="U537" i="11"/>
  <c r="M520" i="11"/>
  <c r="T508" i="11"/>
  <c r="V502" i="11"/>
  <c r="T492" i="11"/>
  <c r="U490" i="11"/>
  <c r="T484" i="11"/>
  <c r="K483" i="11"/>
  <c r="U481" i="11"/>
  <c r="M480" i="11"/>
  <c r="V478" i="11"/>
  <c r="T468" i="11"/>
  <c r="K467" i="11"/>
  <c r="U465" i="11"/>
  <c r="M464" i="11"/>
  <c r="V462" i="11"/>
  <c r="T452" i="11"/>
  <c r="K451" i="11"/>
  <c r="U449" i="11"/>
  <c r="M448" i="11"/>
  <c r="V446" i="11"/>
  <c r="T436" i="11"/>
  <c r="K435" i="11"/>
  <c r="U433" i="11"/>
  <c r="M432" i="11"/>
  <c r="V430" i="11"/>
  <c r="T420" i="11"/>
  <c r="K419" i="11"/>
  <c r="U417" i="11"/>
  <c r="M416" i="11"/>
  <c r="V414" i="11"/>
  <c r="T404" i="11"/>
  <c r="K403" i="11"/>
  <c r="U401" i="11"/>
  <c r="M400" i="11"/>
  <c r="V398" i="11"/>
  <c r="T388" i="11"/>
  <c r="K387" i="11"/>
  <c r="U385" i="11"/>
  <c r="M384" i="11"/>
  <c r="V382" i="11"/>
  <c r="T372" i="11"/>
  <c r="K371" i="11"/>
  <c r="U369" i="11"/>
  <c r="M368" i="11"/>
  <c r="V366" i="11"/>
  <c r="T356" i="11"/>
  <c r="K355" i="11"/>
  <c r="U353" i="11"/>
  <c r="M352" i="11"/>
  <c r="V350" i="11"/>
  <c r="T340" i="11"/>
  <c r="K339" i="11"/>
  <c r="U337" i="11"/>
  <c r="M336" i="11"/>
  <c r="V334" i="11"/>
  <c r="T324" i="11"/>
  <c r="K323" i="11"/>
  <c r="U321" i="11"/>
  <c r="M320" i="11"/>
  <c r="V318" i="11"/>
  <c r="T308" i="11"/>
  <c r="K307" i="11"/>
  <c r="U305" i="11"/>
  <c r="M304" i="11"/>
  <c r="V302" i="11"/>
  <c r="T294" i="11"/>
  <c r="K293" i="11"/>
  <c r="U291" i="11"/>
  <c r="M290" i="11"/>
  <c r="V288" i="11"/>
  <c r="T286" i="11"/>
  <c r="K285" i="11"/>
  <c r="U283" i="11"/>
  <c r="M282" i="11"/>
  <c r="V280" i="11"/>
  <c r="T278" i="11"/>
  <c r="K277" i="11"/>
  <c r="U274" i="11"/>
  <c r="T273" i="11"/>
  <c r="M273" i="11"/>
  <c r="K272" i="11"/>
  <c r="V271" i="11"/>
  <c r="U270" i="11"/>
  <c r="T269" i="11"/>
  <c r="M269" i="11"/>
  <c r="K268" i="11"/>
  <c r="V267" i="11"/>
  <c r="U266" i="11"/>
  <c r="T265" i="11"/>
  <c r="M265" i="11"/>
  <c r="K264" i="11"/>
  <c r="V263" i="11"/>
  <c r="U262" i="11"/>
  <c r="T261" i="11"/>
  <c r="M261" i="11"/>
  <c r="K260" i="11"/>
  <c r="V259" i="11"/>
  <c r="U258" i="11"/>
  <c r="T257" i="11"/>
  <c r="M257" i="11"/>
  <c r="K256" i="11"/>
  <c r="V255" i="11"/>
  <c r="U254" i="11"/>
  <c r="T253" i="11"/>
  <c r="M253" i="11"/>
  <c r="K252" i="11"/>
  <c r="V251" i="11"/>
  <c r="U250" i="11"/>
  <c r="T249" i="11"/>
  <c r="M249" i="11"/>
  <c r="K248" i="11"/>
  <c r="V247" i="11"/>
  <c r="U246" i="11"/>
  <c r="T245" i="11"/>
  <c r="M245" i="11"/>
  <c r="K244" i="11"/>
  <c r="V243" i="11"/>
  <c r="U242" i="11"/>
  <c r="T241" i="11"/>
  <c r="M241" i="11"/>
  <c r="K240" i="11"/>
  <c r="V239" i="11"/>
  <c r="U238" i="11"/>
  <c r="T237" i="11"/>
  <c r="M237" i="11"/>
  <c r="K236" i="11"/>
  <c r="V235" i="11"/>
  <c r="U234" i="11"/>
  <c r="T233" i="11"/>
  <c r="M233" i="11"/>
  <c r="K232" i="11"/>
  <c r="V231" i="11"/>
  <c r="U230" i="11"/>
  <c r="T229" i="11"/>
  <c r="M229" i="11"/>
  <c r="K228" i="11"/>
  <c r="V227" i="11"/>
  <c r="U226" i="11"/>
  <c r="T225" i="11"/>
  <c r="M225" i="11"/>
  <c r="K224" i="11"/>
  <c r="V223" i="11"/>
  <c r="U222" i="11"/>
  <c r="T221" i="11"/>
  <c r="M221" i="11"/>
  <c r="K220" i="11"/>
  <c r="V219" i="11"/>
  <c r="U218" i="11"/>
  <c r="T217" i="11"/>
  <c r="M217" i="11"/>
  <c r="K216" i="11"/>
  <c r="V215" i="11"/>
  <c r="U214" i="11"/>
  <c r="T213" i="11"/>
  <c r="M213" i="11"/>
  <c r="K212" i="11"/>
  <c r="V211" i="11"/>
  <c r="U210" i="11"/>
  <c r="T209" i="11"/>
  <c r="M209" i="11"/>
  <c r="K208" i="11"/>
  <c r="V207" i="11"/>
  <c r="U206" i="11"/>
  <c r="T659" i="11"/>
  <c r="K571" i="11"/>
  <c r="U553" i="11"/>
  <c r="M536" i="11"/>
  <c r="T524" i="11"/>
  <c r="V518" i="11"/>
  <c r="K507" i="11"/>
  <c r="K492" i="11"/>
  <c r="M490" i="11"/>
  <c r="T488" i="11"/>
  <c r="K487" i="11"/>
  <c r="U485" i="11"/>
  <c r="M484" i="11"/>
  <c r="V482" i="11"/>
  <c r="T472" i="11"/>
  <c r="K471" i="11"/>
  <c r="U469" i="11"/>
  <c r="M468" i="11"/>
  <c r="V466" i="11"/>
  <c r="T456" i="11"/>
  <c r="K455" i="11"/>
  <c r="U453" i="11"/>
  <c r="M452" i="11"/>
  <c r="V450" i="11"/>
  <c r="T440" i="11"/>
  <c r="K439" i="11"/>
  <c r="U437" i="11"/>
  <c r="M436" i="11"/>
  <c r="V434" i="11"/>
  <c r="T424" i="11"/>
  <c r="K423" i="11"/>
  <c r="U421" i="11"/>
  <c r="M420" i="11"/>
  <c r="V418" i="11"/>
  <c r="T408" i="11"/>
  <c r="K407" i="11"/>
  <c r="U405" i="11"/>
  <c r="M404" i="11"/>
  <c r="V402" i="11"/>
  <c r="T392" i="11"/>
  <c r="V386" i="11"/>
  <c r="K375" i="11"/>
  <c r="U357" i="11"/>
  <c r="M340" i="11"/>
  <c r="T328" i="11"/>
  <c r="V322" i="11"/>
  <c r="K311" i="11"/>
  <c r="K295" i="11"/>
  <c r="M292" i="11"/>
  <c r="T280" i="11"/>
  <c r="U277" i="11"/>
  <c r="T266" i="11"/>
  <c r="K265" i="11"/>
  <c r="U263" i="11"/>
  <c r="M262" i="11"/>
  <c r="V260" i="11"/>
  <c r="T250" i="11"/>
  <c r="K249" i="11"/>
  <c r="U247" i="11"/>
  <c r="M246" i="11"/>
  <c r="V244" i="11"/>
  <c r="T234" i="11"/>
  <c r="K233" i="11"/>
  <c r="U231" i="11"/>
  <c r="M230" i="11"/>
  <c r="V228" i="11"/>
  <c r="K225" i="11"/>
  <c r="U223" i="11"/>
  <c r="M222" i="11"/>
  <c r="V220" i="11"/>
  <c r="T218" i="11"/>
  <c r="K217" i="11"/>
  <c r="U215" i="11"/>
  <c r="M214" i="11"/>
  <c r="V212" i="11"/>
  <c r="T210" i="11"/>
  <c r="K209" i="11"/>
  <c r="U207" i="11"/>
  <c r="T205" i="11"/>
  <c r="M205" i="11"/>
  <c r="K204" i="11"/>
  <c r="V203" i="11"/>
  <c r="U202" i="11"/>
  <c r="T201" i="11"/>
  <c r="M201" i="11"/>
  <c r="K391" i="11"/>
  <c r="U373" i="11"/>
  <c r="M356" i="11"/>
  <c r="T344" i="11"/>
  <c r="V338" i="11"/>
  <c r="K327" i="11"/>
  <c r="U309" i="11"/>
  <c r="T288" i="11"/>
  <c r="U285" i="11"/>
  <c r="V282" i="11"/>
  <c r="T270" i="11"/>
  <c r="K269" i="11"/>
  <c r="U267" i="11"/>
  <c r="M266" i="11"/>
  <c r="V264" i="11"/>
  <c r="T254" i="11"/>
  <c r="K253" i="11"/>
  <c r="U251" i="11"/>
  <c r="M250" i="11"/>
  <c r="V248" i="11"/>
  <c r="T238" i="11"/>
  <c r="K237" i="11"/>
  <c r="U235" i="11"/>
  <c r="M234" i="11"/>
  <c r="V232" i="11"/>
  <c r="U225" i="11"/>
  <c r="M224" i="11"/>
  <c r="V222" i="11"/>
  <c r="T220" i="11"/>
  <c r="K219" i="11"/>
  <c r="U217" i="11"/>
  <c r="M216" i="11"/>
  <c r="V214" i="11"/>
  <c r="T212" i="11"/>
  <c r="K211" i="11"/>
  <c r="U209" i="11"/>
  <c r="M208" i="11"/>
  <c r="V206" i="11"/>
  <c r="M206" i="11"/>
  <c r="K205" i="11"/>
  <c r="V204" i="11"/>
  <c r="U203" i="11"/>
  <c r="T202" i="11"/>
  <c r="M202" i="11"/>
  <c r="K201" i="11"/>
  <c r="V200" i="11"/>
  <c r="U199" i="11"/>
  <c r="T198" i="11"/>
  <c r="M198" i="11"/>
  <c r="K197" i="11"/>
  <c r="V196" i="11"/>
  <c r="U195" i="11"/>
  <c r="T194" i="11"/>
  <c r="M194" i="11"/>
  <c r="K193" i="11"/>
  <c r="V192" i="11"/>
  <c r="U191" i="11"/>
  <c r="T190" i="11"/>
  <c r="M190" i="11"/>
  <c r="K189" i="11"/>
  <c r="V188" i="11"/>
  <c r="U187" i="11"/>
  <c r="T186" i="11"/>
  <c r="M186" i="11"/>
  <c r="K185" i="11"/>
  <c r="V184" i="11"/>
  <c r="U183" i="11"/>
  <c r="T182" i="11"/>
  <c r="M182" i="11"/>
  <c r="K181" i="11"/>
  <c r="V180" i="11"/>
  <c r="U179" i="11"/>
  <c r="T178" i="11"/>
  <c r="M178" i="11"/>
  <c r="K177" i="11"/>
  <c r="V176" i="11"/>
  <c r="U175" i="11"/>
  <c r="U389" i="11"/>
  <c r="M372" i="11"/>
  <c r="T360" i="11"/>
  <c r="V354" i="11"/>
  <c r="K343" i="11"/>
  <c r="U325" i="11"/>
  <c r="M308" i="11"/>
  <c r="T296" i="11"/>
  <c r="U293" i="11"/>
  <c r="V290" i="11"/>
  <c r="K279" i="11"/>
  <c r="M276" i="11"/>
  <c r="T274" i="11"/>
  <c r="K273" i="11"/>
  <c r="U271" i="11"/>
  <c r="M270" i="11"/>
  <c r="V268" i="11"/>
  <c r="T258" i="11"/>
  <c r="K257" i="11"/>
  <c r="U255" i="11"/>
  <c r="M254" i="11"/>
  <c r="V252" i="11"/>
  <c r="T242" i="11"/>
  <c r="K241" i="11"/>
  <c r="U239" i="11"/>
  <c r="M238" i="11"/>
  <c r="V236" i="11"/>
  <c r="T226" i="11"/>
  <c r="V224" i="11"/>
  <c r="T222" i="11"/>
  <c r="K221" i="11"/>
  <c r="U219" i="11"/>
  <c r="M218" i="11"/>
  <c r="V216" i="11"/>
  <c r="T214" i="11"/>
  <c r="K213" i="11"/>
  <c r="U211" i="11"/>
  <c r="M210" i="11"/>
  <c r="V208" i="11"/>
  <c r="T206" i="11"/>
  <c r="K206" i="11"/>
  <c r="V205" i="11"/>
  <c r="U204" i="11"/>
  <c r="T203" i="11"/>
  <c r="M203" i="11"/>
  <c r="K202" i="11"/>
  <c r="V201" i="11"/>
  <c r="M388" i="11"/>
  <c r="T376" i="11"/>
  <c r="V370" i="11"/>
  <c r="K359" i="11"/>
  <c r="U341" i="11"/>
  <c r="M324" i="11"/>
  <c r="T312" i="11"/>
  <c r="V306" i="11"/>
  <c r="K287" i="11"/>
  <c r="M284" i="11"/>
  <c r="U275" i="11"/>
  <c r="M274" i="11"/>
  <c r="V272" i="11"/>
  <c r="T262" i="11"/>
  <c r="K261" i="11"/>
  <c r="U259" i="11"/>
  <c r="M258" i="11"/>
  <c r="V256" i="11"/>
  <c r="T246" i="11"/>
  <c r="K245" i="11"/>
  <c r="U243" i="11"/>
  <c r="M242" i="11"/>
  <c r="V240" i="11"/>
  <c r="T230" i="11"/>
  <c r="K229" i="11"/>
  <c r="U227" i="11"/>
  <c r="M226" i="11"/>
  <c r="T224" i="11"/>
  <c r="K223" i="11"/>
  <c r="U221" i="11"/>
  <c r="M220" i="11"/>
  <c r="V218" i="11"/>
  <c r="T216" i="11"/>
  <c r="K215" i="11"/>
  <c r="U213" i="11"/>
  <c r="M212" i="11"/>
  <c r="V210" i="11"/>
  <c r="T208" i="11"/>
  <c r="K207" i="11"/>
  <c r="U205" i="11"/>
  <c r="T204" i="11"/>
  <c r="M204" i="11"/>
  <c r="K203" i="11"/>
  <c r="V202" i="11"/>
  <c r="U201" i="11"/>
  <c r="T200" i="11"/>
  <c r="M200" i="11"/>
  <c r="K199" i="11"/>
  <c r="V198" i="11"/>
  <c r="U197" i="11"/>
  <c r="T196" i="11"/>
  <c r="M196" i="11"/>
  <c r="K195" i="11"/>
  <c r="V194" i="11"/>
  <c r="U193" i="11"/>
  <c r="T192" i="11"/>
  <c r="M192" i="11"/>
  <c r="K191" i="11"/>
  <c r="V190" i="11"/>
  <c r="U189" i="11"/>
  <c r="T188" i="11"/>
  <c r="M188" i="11"/>
  <c r="K187" i="11"/>
  <c r="V186" i="11"/>
  <c r="U185" i="11"/>
  <c r="T184" i="11"/>
  <c r="M184" i="11"/>
  <c r="K183" i="11"/>
  <c r="V182" i="11"/>
  <c r="U181" i="11"/>
  <c r="T180" i="11"/>
  <c r="M180" i="11"/>
  <c r="K179" i="11"/>
  <c r="V178" i="11"/>
  <c r="U177" i="11"/>
  <c r="T176" i="11"/>
  <c r="M176" i="11"/>
  <c r="K200" i="11"/>
  <c r="U198" i="11"/>
  <c r="M197" i="11"/>
  <c r="V195" i="11"/>
  <c r="T193" i="11"/>
  <c r="K192" i="11"/>
  <c r="U190" i="11"/>
  <c r="M189" i="11"/>
  <c r="V187" i="11"/>
  <c r="T185" i="11"/>
  <c r="K184" i="11"/>
  <c r="U182" i="11"/>
  <c r="M181" i="11"/>
  <c r="V179" i="11"/>
  <c r="T177" i="11"/>
  <c r="K176" i="11"/>
  <c r="K175" i="11"/>
  <c r="V174" i="11"/>
  <c r="U173" i="11"/>
  <c r="T172" i="11"/>
  <c r="M172" i="11"/>
  <c r="K171" i="11"/>
  <c r="V170" i="11"/>
  <c r="U169" i="11"/>
  <c r="T168" i="11"/>
  <c r="M168" i="11"/>
  <c r="K167" i="11"/>
  <c r="V166" i="11"/>
  <c r="U165" i="11"/>
  <c r="T164" i="11"/>
  <c r="M164" i="11"/>
  <c r="K163" i="11"/>
  <c r="V162" i="11"/>
  <c r="U161" i="11"/>
  <c r="T160" i="11"/>
  <c r="M160" i="11"/>
  <c r="K159" i="11"/>
  <c r="V158" i="11"/>
  <c r="U157" i="11"/>
  <c r="T156" i="11"/>
  <c r="M156" i="11"/>
  <c r="K155" i="11"/>
  <c r="V154" i="11"/>
  <c r="U153" i="11"/>
  <c r="T152" i="11"/>
  <c r="M152" i="11"/>
  <c r="K151" i="11"/>
  <c r="V150" i="11"/>
  <c r="U149" i="11"/>
  <c r="T148" i="11"/>
  <c r="M148" i="11"/>
  <c r="K147" i="11"/>
  <c r="V146" i="11"/>
  <c r="U145" i="11"/>
  <c r="T144" i="11"/>
  <c r="M144" i="11"/>
  <c r="K143" i="11"/>
  <c r="V142" i="11"/>
  <c r="U141" i="11"/>
  <c r="T140" i="11"/>
  <c r="M140" i="11"/>
  <c r="K139" i="11"/>
  <c r="V138" i="11"/>
  <c r="U137" i="11"/>
  <c r="T136" i="11"/>
  <c r="M136" i="11"/>
  <c r="K135" i="11"/>
  <c r="V134" i="11"/>
  <c r="U133" i="11"/>
  <c r="T132" i="11"/>
  <c r="M132" i="11"/>
  <c r="K131" i="11"/>
  <c r="V130" i="11"/>
  <c r="U129" i="11"/>
  <c r="T128" i="11"/>
  <c r="M128" i="11"/>
  <c r="K127" i="11"/>
  <c r="V126" i="11"/>
  <c r="U125" i="11"/>
  <c r="T124" i="11"/>
  <c r="M124" i="11"/>
  <c r="K123" i="11"/>
  <c r="V122" i="11"/>
  <c r="U121" i="11"/>
  <c r="T120" i="11"/>
  <c r="M120" i="11"/>
  <c r="K119" i="11"/>
  <c r="V118" i="11"/>
  <c r="U117" i="11"/>
  <c r="T116" i="11"/>
  <c r="M116" i="11"/>
  <c r="K115" i="11"/>
  <c r="V114" i="11"/>
  <c r="U113" i="11"/>
  <c r="T112" i="11"/>
  <c r="M112" i="11"/>
  <c r="K111" i="11"/>
  <c r="V110" i="11"/>
  <c r="U109" i="11"/>
  <c r="T108" i="11"/>
  <c r="M108" i="11"/>
  <c r="K107" i="11"/>
  <c r="V106" i="11"/>
  <c r="U105" i="11"/>
  <c r="T104" i="11"/>
  <c r="M104" i="11"/>
  <c r="K103" i="11"/>
  <c r="V102" i="11"/>
  <c r="U101" i="11"/>
  <c r="T100" i="11"/>
  <c r="M100" i="11"/>
  <c r="K99" i="11"/>
  <c r="V98" i="11"/>
  <c r="U97" i="11"/>
  <c r="T96" i="11"/>
  <c r="M96" i="11"/>
  <c r="K95" i="11"/>
  <c r="V94" i="11"/>
  <c r="U93" i="11"/>
  <c r="T92" i="11"/>
  <c r="M92" i="11"/>
  <c r="K91" i="11"/>
  <c r="V90" i="11"/>
  <c r="U89" i="11"/>
  <c r="T88" i="11"/>
  <c r="M88" i="11"/>
  <c r="K87" i="11"/>
  <c r="V86" i="11"/>
  <c r="U85" i="11"/>
  <c r="T84" i="11"/>
  <c r="M84" i="11"/>
  <c r="K83" i="11"/>
  <c r="V82" i="11"/>
  <c r="U81" i="11"/>
  <c r="T80" i="11"/>
  <c r="M80" i="11"/>
  <c r="K79" i="11"/>
  <c r="V78" i="11"/>
  <c r="U200" i="11"/>
  <c r="M199" i="11"/>
  <c r="V197" i="11"/>
  <c r="T195" i="11"/>
  <c r="K194" i="11"/>
  <c r="U192" i="11"/>
  <c r="M191" i="11"/>
  <c r="V189" i="11"/>
  <c r="T187" i="11"/>
  <c r="K186" i="11"/>
  <c r="U184" i="11"/>
  <c r="M183" i="11"/>
  <c r="V181" i="11"/>
  <c r="T179" i="11"/>
  <c r="K178" i="11"/>
  <c r="U176" i="11"/>
  <c r="U174" i="11"/>
  <c r="T173" i="11"/>
  <c r="M173" i="11"/>
  <c r="K172" i="11"/>
  <c r="V171" i="11"/>
  <c r="U170" i="11"/>
  <c r="T169" i="11"/>
  <c r="M169" i="11"/>
  <c r="K168" i="11"/>
  <c r="V167" i="11"/>
  <c r="U166" i="11"/>
  <c r="T165" i="11"/>
  <c r="M165" i="11"/>
  <c r="K164" i="11"/>
  <c r="V163" i="11"/>
  <c r="U162" i="11"/>
  <c r="T161" i="11"/>
  <c r="M161" i="11"/>
  <c r="K160" i="11"/>
  <c r="V159" i="11"/>
  <c r="U158" i="11"/>
  <c r="T157" i="11"/>
  <c r="M157" i="11"/>
  <c r="K156" i="11"/>
  <c r="V155" i="11"/>
  <c r="U154" i="11"/>
  <c r="T153" i="11"/>
  <c r="M153" i="11"/>
  <c r="K152" i="11"/>
  <c r="V151" i="11"/>
  <c r="U150" i="11"/>
  <c r="T149" i="11"/>
  <c r="M149" i="11"/>
  <c r="K148" i="11"/>
  <c r="V147" i="11"/>
  <c r="U146" i="11"/>
  <c r="T145" i="11"/>
  <c r="M145" i="11"/>
  <c r="K144" i="11"/>
  <c r="V143" i="11"/>
  <c r="U142" i="11"/>
  <c r="T141" i="11"/>
  <c r="M141" i="11"/>
  <c r="K140" i="11"/>
  <c r="V139" i="11"/>
  <c r="U138" i="11"/>
  <c r="T137" i="11"/>
  <c r="M137" i="11"/>
  <c r="K136" i="11"/>
  <c r="V135" i="11"/>
  <c r="U134" i="11"/>
  <c r="T133" i="11"/>
  <c r="M133" i="11"/>
  <c r="K132" i="11"/>
  <c r="V131" i="11"/>
  <c r="U130" i="11"/>
  <c r="T129" i="11"/>
  <c r="M129" i="11"/>
  <c r="K128" i="11"/>
  <c r="V127" i="11"/>
  <c r="U126" i="11"/>
  <c r="T125" i="11"/>
  <c r="M125" i="11"/>
  <c r="K124" i="11"/>
  <c r="V123" i="11"/>
  <c r="U122" i="11"/>
  <c r="T121" i="11"/>
  <c r="M121" i="11"/>
  <c r="K120" i="11"/>
  <c r="V119" i="11"/>
  <c r="U118" i="11"/>
  <c r="T117" i="11"/>
  <c r="M117" i="11"/>
  <c r="K116" i="11"/>
  <c r="V115" i="11"/>
  <c r="U114" i="11"/>
  <c r="T113" i="11"/>
  <c r="M113" i="11"/>
  <c r="K112" i="11"/>
  <c r="V111" i="11"/>
  <c r="U110" i="11"/>
  <c r="T109" i="11"/>
  <c r="M109" i="11"/>
  <c r="K108" i="11"/>
  <c r="V107" i="11"/>
  <c r="U106" i="11"/>
  <c r="T105" i="11"/>
  <c r="M105" i="11"/>
  <c r="K104" i="11"/>
  <c r="V103" i="11"/>
  <c r="U102" i="11"/>
  <c r="T101" i="11"/>
  <c r="M101" i="11"/>
  <c r="K100" i="11"/>
  <c r="V99" i="11"/>
  <c r="U98" i="11"/>
  <c r="T97" i="11"/>
  <c r="M97" i="11"/>
  <c r="K96" i="11"/>
  <c r="V95" i="11"/>
  <c r="U94" i="11"/>
  <c r="T93" i="11"/>
  <c r="M93" i="11"/>
  <c r="K92" i="11"/>
  <c r="V91" i="11"/>
  <c r="U90" i="11"/>
  <c r="T89" i="11"/>
  <c r="M89" i="11"/>
  <c r="K88" i="11"/>
  <c r="V87" i="11"/>
  <c r="U86" i="11"/>
  <c r="T85" i="11"/>
  <c r="M85" i="11"/>
  <c r="K84" i="11"/>
  <c r="V83" i="11"/>
  <c r="U82" i="11"/>
  <c r="T81" i="11"/>
  <c r="M81" i="11"/>
  <c r="K80" i="11"/>
  <c r="V79" i="11"/>
  <c r="U78" i="11"/>
  <c r="T77" i="11"/>
  <c r="M77" i="11"/>
  <c r="K76" i="11"/>
  <c r="V75" i="11"/>
  <c r="U74" i="11"/>
  <c r="T73" i="11"/>
  <c r="M73" i="11"/>
  <c r="K72" i="11"/>
  <c r="V71" i="11"/>
  <c r="U70" i="11"/>
  <c r="T69" i="11"/>
  <c r="M69" i="11"/>
  <c r="K68" i="11"/>
  <c r="V67" i="11"/>
  <c r="U66" i="11"/>
  <c r="T65" i="11"/>
  <c r="M65" i="11"/>
  <c r="K64" i="11"/>
  <c r="V199" i="11"/>
  <c r="T197" i="11"/>
  <c r="K196" i="11"/>
  <c r="U194" i="11"/>
  <c r="M193" i="11"/>
  <c r="V191" i="11"/>
  <c r="T189" i="11"/>
  <c r="K188" i="11"/>
  <c r="U186" i="11"/>
  <c r="M185" i="11"/>
  <c r="V183" i="11"/>
  <c r="T181" i="11"/>
  <c r="K180" i="11"/>
  <c r="U178" i="11"/>
  <c r="M177" i="11"/>
  <c r="V175" i="11"/>
  <c r="T174" i="11"/>
  <c r="M174" i="11"/>
  <c r="K173" i="11"/>
  <c r="V172" i="11"/>
  <c r="U171" i="11"/>
  <c r="T170" i="11"/>
  <c r="M170" i="11"/>
  <c r="K169" i="11"/>
  <c r="V168" i="11"/>
  <c r="U167" i="11"/>
  <c r="T166" i="11"/>
  <c r="M166" i="11"/>
  <c r="K165" i="11"/>
  <c r="V164" i="11"/>
  <c r="U163" i="11"/>
  <c r="T162" i="11"/>
  <c r="M162" i="11"/>
  <c r="K161" i="11"/>
  <c r="V160" i="11"/>
  <c r="U159" i="11"/>
  <c r="T158" i="11"/>
  <c r="M158" i="11"/>
  <c r="K157" i="11"/>
  <c r="V156" i="11"/>
  <c r="U155" i="11"/>
  <c r="T154" i="11"/>
  <c r="M154" i="11"/>
  <c r="K153" i="11"/>
  <c r="V152" i="11"/>
  <c r="U151" i="11"/>
  <c r="T150" i="11"/>
  <c r="M150" i="11"/>
  <c r="K149" i="11"/>
  <c r="V148" i="11"/>
  <c r="U147" i="11"/>
  <c r="T146" i="11"/>
  <c r="M146" i="11"/>
  <c r="K145" i="11"/>
  <c r="V144" i="11"/>
  <c r="U143" i="11"/>
  <c r="T142" i="11"/>
  <c r="M142" i="11"/>
  <c r="K141" i="11"/>
  <c r="V140" i="11"/>
  <c r="U139" i="11"/>
  <c r="T138" i="11"/>
  <c r="M138" i="11"/>
  <c r="K137" i="11"/>
  <c r="V136" i="11"/>
  <c r="U135" i="11"/>
  <c r="T134" i="11"/>
  <c r="M134" i="11"/>
  <c r="K133" i="11"/>
  <c r="V132" i="11"/>
  <c r="U131" i="11"/>
  <c r="T130" i="11"/>
  <c r="M130" i="11"/>
  <c r="K129" i="11"/>
  <c r="V128" i="11"/>
  <c r="U127" i="11"/>
  <c r="T126" i="11"/>
  <c r="M126" i="11"/>
  <c r="K125" i="11"/>
  <c r="V124" i="11"/>
  <c r="U123" i="11"/>
  <c r="T122" i="11"/>
  <c r="M122" i="11"/>
  <c r="K121" i="11"/>
  <c r="V120" i="11"/>
  <c r="U119" i="11"/>
  <c r="T118" i="11"/>
  <c r="M118" i="11"/>
  <c r="K117" i="11"/>
  <c r="V116" i="11"/>
  <c r="U115" i="11"/>
  <c r="T114" i="11"/>
  <c r="M114" i="11"/>
  <c r="K113" i="11"/>
  <c r="V112" i="11"/>
  <c r="U111" i="11"/>
  <c r="T110" i="11"/>
  <c r="M110" i="11"/>
  <c r="K109" i="11"/>
  <c r="V108" i="11"/>
  <c r="U107" i="11"/>
  <c r="T106" i="11"/>
  <c r="M106" i="11"/>
  <c r="K105" i="11"/>
  <c r="V104" i="11"/>
  <c r="U103" i="11"/>
  <c r="T102" i="11"/>
  <c r="M102" i="11"/>
  <c r="K101" i="11"/>
  <c r="V100" i="11"/>
  <c r="U99" i="11"/>
  <c r="T98" i="11"/>
  <c r="M98" i="11"/>
  <c r="K97" i="11"/>
  <c r="V96" i="11"/>
  <c r="U95" i="11"/>
  <c r="T94" i="11"/>
  <c r="M94" i="11"/>
  <c r="K93" i="11"/>
  <c r="V92" i="11"/>
  <c r="U91" i="11"/>
  <c r="T90" i="11"/>
  <c r="M90" i="11"/>
  <c r="K89" i="11"/>
  <c r="V88" i="11"/>
  <c r="U87" i="11"/>
  <c r="T86" i="11"/>
  <c r="M86" i="11"/>
  <c r="K85" i="11"/>
  <c r="V84" i="11"/>
  <c r="U83" i="11"/>
  <c r="T82" i="11"/>
  <c r="M82" i="11"/>
  <c r="K81" i="11"/>
  <c r="V80" i="11"/>
  <c r="U79" i="11"/>
  <c r="T199" i="11"/>
  <c r="K198" i="11"/>
  <c r="U196" i="11"/>
  <c r="M195" i="11"/>
  <c r="V193" i="11"/>
  <c r="T191" i="11"/>
  <c r="K190" i="11"/>
  <c r="U188" i="11"/>
  <c r="M187" i="11"/>
  <c r="V185" i="11"/>
  <c r="T183" i="11"/>
  <c r="K182" i="11"/>
  <c r="U180" i="11"/>
  <c r="M179" i="11"/>
  <c r="V177" i="11"/>
  <c r="T175" i="11"/>
  <c r="M175" i="11"/>
  <c r="K174" i="11"/>
  <c r="V173" i="11"/>
  <c r="U172" i="11"/>
  <c r="T171" i="11"/>
  <c r="M171" i="11"/>
  <c r="K170" i="11"/>
  <c r="V169" i="11"/>
  <c r="U168" i="11"/>
  <c r="T167" i="11"/>
  <c r="M167" i="11"/>
  <c r="K166" i="11"/>
  <c r="V165" i="11"/>
  <c r="U164" i="11"/>
  <c r="T163" i="11"/>
  <c r="M163" i="11"/>
  <c r="K162" i="11"/>
  <c r="V161" i="11"/>
  <c r="U160" i="11"/>
  <c r="T159" i="11"/>
  <c r="M159" i="11"/>
  <c r="K158" i="11"/>
  <c r="V157" i="11"/>
  <c r="U156" i="11"/>
  <c r="T155" i="11"/>
  <c r="M155" i="11"/>
  <c r="K154" i="11"/>
  <c r="V153" i="11"/>
  <c r="U152" i="11"/>
  <c r="T151" i="11"/>
  <c r="M151" i="11"/>
  <c r="K150" i="11"/>
  <c r="V149" i="11"/>
  <c r="U148" i="11"/>
  <c r="T147" i="11"/>
  <c r="M147" i="11"/>
  <c r="K146" i="11"/>
  <c r="V145" i="11"/>
  <c r="U144" i="11"/>
  <c r="T143" i="11"/>
  <c r="M143" i="11"/>
  <c r="K142" i="11"/>
  <c r="V141" i="11"/>
  <c r="U140" i="11"/>
  <c r="T139" i="11"/>
  <c r="M139" i="11"/>
  <c r="K138" i="11"/>
  <c r="V137" i="11"/>
  <c r="U136" i="11"/>
  <c r="T135" i="11"/>
  <c r="M135" i="11"/>
  <c r="K134" i="11"/>
  <c r="V133" i="11"/>
  <c r="U132" i="11"/>
  <c r="T131" i="11"/>
  <c r="M131" i="11"/>
  <c r="K130" i="11"/>
  <c r="V129" i="11"/>
  <c r="U128" i="11"/>
  <c r="T127" i="11"/>
  <c r="M127" i="11"/>
  <c r="K126" i="11"/>
  <c r="V125" i="11"/>
  <c r="U124" i="11"/>
  <c r="T123" i="11"/>
  <c r="M123" i="11"/>
  <c r="K122" i="11"/>
  <c r="V121" i="11"/>
  <c r="U120" i="11"/>
  <c r="T119" i="11"/>
  <c r="M119" i="11"/>
  <c r="K118" i="11"/>
  <c r="V117" i="11"/>
  <c r="U116" i="11"/>
  <c r="T115" i="11"/>
  <c r="M115" i="11"/>
  <c r="K114" i="11"/>
  <c r="V113" i="11"/>
  <c r="U112" i="11"/>
  <c r="T111" i="11"/>
  <c r="M111" i="11"/>
  <c r="K110" i="11"/>
  <c r="V109" i="11"/>
  <c r="U108" i="11"/>
  <c r="T107" i="11"/>
  <c r="M107" i="11"/>
  <c r="K106" i="11"/>
  <c r="V105" i="11"/>
  <c r="U104" i="11"/>
  <c r="T103" i="11"/>
  <c r="M103" i="11"/>
  <c r="K102" i="11"/>
  <c r="V101" i="11"/>
  <c r="U100" i="11"/>
  <c r="T99" i="11"/>
  <c r="M99" i="11"/>
  <c r="K98" i="11"/>
  <c r="V97" i="11"/>
  <c r="U96" i="11"/>
  <c r="T95" i="11"/>
  <c r="M95" i="11"/>
  <c r="K94" i="11"/>
  <c r="V93" i="11"/>
  <c r="U92" i="11"/>
  <c r="T91" i="11"/>
  <c r="M91" i="11"/>
  <c r="K90" i="11"/>
  <c r="V89" i="11"/>
  <c r="U88" i="11"/>
  <c r="T87" i="11"/>
  <c r="M87" i="11"/>
  <c r="K86" i="11"/>
  <c r="V85" i="11"/>
  <c r="U84" i="11"/>
  <c r="T83" i="11"/>
  <c r="M83" i="11"/>
  <c r="K82" i="11"/>
  <c r="V81" i="11"/>
  <c r="U80" i="11"/>
  <c r="T79" i="11"/>
  <c r="M79" i="11"/>
  <c r="K78" i="11"/>
  <c r="V77" i="11"/>
  <c r="U76" i="11"/>
  <c r="T75" i="11"/>
  <c r="M75" i="11"/>
  <c r="K74" i="11"/>
  <c r="V73" i="11"/>
  <c r="U72" i="11"/>
  <c r="T71" i="11"/>
  <c r="M71" i="11"/>
  <c r="K70" i="11"/>
  <c r="V69" i="11"/>
  <c r="U68" i="11"/>
  <c r="T67" i="11"/>
  <c r="M67" i="11"/>
  <c r="K66" i="11"/>
  <c r="V65" i="11"/>
  <c r="U64" i="11"/>
  <c r="V8" i="11"/>
  <c r="V9" i="11"/>
  <c r="V10" i="11"/>
  <c r="V11" i="11"/>
  <c r="V12" i="11"/>
  <c r="V13" i="11"/>
  <c r="V14" i="11"/>
  <c r="V15" i="11"/>
  <c r="V16" i="11"/>
  <c r="V17" i="11"/>
  <c r="V18" i="11"/>
  <c r="K19" i="11"/>
  <c r="M20" i="11"/>
  <c r="T20" i="11"/>
  <c r="U21" i="11"/>
  <c r="V22" i="11"/>
  <c r="K23" i="11"/>
  <c r="M24" i="11"/>
  <c r="T24" i="11"/>
  <c r="U25" i="11"/>
  <c r="V26" i="11"/>
  <c r="K27" i="11"/>
  <c r="M28" i="11"/>
  <c r="T28" i="11"/>
  <c r="U29" i="11"/>
  <c r="V30" i="11"/>
  <c r="K31" i="11"/>
  <c r="M32" i="11"/>
  <c r="T32" i="11"/>
  <c r="U33" i="11"/>
  <c r="V34" i="11"/>
  <c r="K35" i="11"/>
  <c r="M36" i="11"/>
  <c r="T36" i="11"/>
  <c r="U37" i="11"/>
  <c r="V38" i="11"/>
  <c r="K39" i="11"/>
  <c r="M40" i="11"/>
  <c r="T40" i="11"/>
  <c r="U41" i="11"/>
  <c r="V42" i="11"/>
  <c r="K43" i="11"/>
  <c r="M44" i="11"/>
  <c r="T44" i="11"/>
  <c r="U45" i="11"/>
  <c r="V46" i="11"/>
  <c r="K47" i="11"/>
  <c r="M48" i="11"/>
  <c r="T48" i="11"/>
  <c r="U49" i="11"/>
  <c r="V50" i="11"/>
  <c r="K51" i="11"/>
  <c r="M52" i="11"/>
  <c r="T52" i="11"/>
  <c r="U53" i="11"/>
  <c r="V54" i="11"/>
  <c r="K55" i="11"/>
  <c r="M56" i="11"/>
  <c r="T56" i="11"/>
  <c r="U57" i="11"/>
  <c r="V58" i="11"/>
  <c r="K59" i="11"/>
  <c r="M60" i="11"/>
  <c r="T60" i="11"/>
  <c r="U61" i="11"/>
  <c r="V62" i="11"/>
  <c r="K63" i="11"/>
  <c r="K65" i="11"/>
  <c r="T66" i="11"/>
  <c r="V68" i="11"/>
  <c r="M70" i="11"/>
  <c r="U71" i="11"/>
  <c r="K73" i="11"/>
  <c r="T74" i="11"/>
  <c r="V76" i="11"/>
  <c r="M78" i="11"/>
  <c r="K18" i="11"/>
  <c r="M19" i="11"/>
  <c r="T19" i="11"/>
  <c r="U20" i="11"/>
  <c r="V21" i="11"/>
  <c r="K22" i="11"/>
  <c r="M23" i="11"/>
  <c r="T23" i="11"/>
  <c r="U24" i="11"/>
  <c r="V25" i="11"/>
  <c r="K26" i="11"/>
  <c r="M27" i="11"/>
  <c r="T27" i="11"/>
  <c r="U28" i="11"/>
  <c r="V29" i="11"/>
  <c r="K30" i="11"/>
  <c r="M31" i="11"/>
  <c r="T31" i="11"/>
  <c r="U32" i="11"/>
  <c r="V33" i="11"/>
  <c r="K34" i="11"/>
  <c r="M35" i="11"/>
  <c r="T35" i="11"/>
  <c r="U36" i="11"/>
  <c r="V37" i="11"/>
  <c r="K38" i="11"/>
  <c r="M39" i="11"/>
  <c r="T39" i="11"/>
  <c r="U40" i="11"/>
  <c r="V41" i="11"/>
  <c r="K42" i="11"/>
  <c r="M43" i="11"/>
  <c r="T43" i="11"/>
  <c r="U44" i="11"/>
  <c r="V45" i="11"/>
  <c r="K46" i="11"/>
  <c r="M47" i="11"/>
  <c r="T47" i="11"/>
  <c r="U48" i="11"/>
  <c r="V49" i="11"/>
  <c r="K50" i="11"/>
  <c r="M51" i="11"/>
  <c r="T51" i="11"/>
  <c r="U52" i="11"/>
  <c r="V53" i="11"/>
  <c r="K54" i="11"/>
  <c r="M55" i="11"/>
  <c r="T55" i="11"/>
  <c r="U56" i="11"/>
  <c r="V57" i="11"/>
  <c r="K58" i="11"/>
  <c r="M59" i="11"/>
  <c r="T59" i="11"/>
  <c r="U60" i="11"/>
  <c r="V61" i="11"/>
  <c r="K62" i="11"/>
  <c r="M63" i="11"/>
  <c r="T63" i="11"/>
  <c r="T64" i="11"/>
  <c r="V66" i="11"/>
  <c r="M68" i="11"/>
  <c r="U69" i="11"/>
  <c r="K71" i="11"/>
  <c r="T72" i="11"/>
  <c r="V74" i="11"/>
  <c r="M76" i="11"/>
  <c r="U77" i="11"/>
  <c r="M8" i="11"/>
  <c r="T8" i="11"/>
  <c r="M9" i="11"/>
  <c r="T9" i="11"/>
  <c r="M10" i="11"/>
  <c r="T10" i="11"/>
  <c r="M11" i="11"/>
  <c r="T11" i="11"/>
  <c r="M12" i="11"/>
  <c r="T12" i="11"/>
  <c r="M13" i="11"/>
  <c r="T13" i="11"/>
  <c r="M14" i="11"/>
  <c r="T14" i="11"/>
  <c r="M15" i="11"/>
  <c r="T15" i="11"/>
  <c r="M16" i="11"/>
  <c r="T16" i="11"/>
  <c r="M17" i="11"/>
  <c r="T17" i="11"/>
  <c r="M18" i="11"/>
  <c r="T18" i="11"/>
  <c r="U19" i="11"/>
  <c r="V20" i="11"/>
  <c r="K21" i="11"/>
  <c r="M22" i="11"/>
  <c r="T22" i="11"/>
  <c r="U23" i="11"/>
  <c r="V24" i="11"/>
  <c r="K25" i="11"/>
  <c r="M26" i="11"/>
  <c r="T26" i="11"/>
  <c r="U27" i="11"/>
  <c r="V28" i="11"/>
  <c r="K29" i="11"/>
  <c r="M30" i="11"/>
  <c r="T30" i="11"/>
  <c r="U31" i="11"/>
  <c r="V32" i="11"/>
  <c r="K33" i="11"/>
  <c r="M34" i="11"/>
  <c r="T34" i="11"/>
  <c r="U35" i="11"/>
  <c r="V36" i="11"/>
  <c r="K37" i="11"/>
  <c r="M38" i="11"/>
  <c r="T38" i="11"/>
  <c r="U39" i="11"/>
  <c r="V40" i="11"/>
  <c r="K41" i="11"/>
  <c r="M42" i="11"/>
  <c r="T42" i="11"/>
  <c r="U43" i="11"/>
  <c r="V44" i="11"/>
  <c r="K45" i="11"/>
  <c r="M46" i="11"/>
  <c r="T46" i="11"/>
  <c r="U47" i="11"/>
  <c r="V48" i="11"/>
  <c r="K49" i="11"/>
  <c r="M50" i="11"/>
  <c r="T50" i="11"/>
  <c r="U51" i="11"/>
  <c r="V52" i="11"/>
  <c r="K53" i="11"/>
  <c r="M54" i="11"/>
  <c r="T54" i="11"/>
  <c r="U55" i="11"/>
  <c r="V56" i="11"/>
  <c r="K57" i="11"/>
  <c r="M58" i="11"/>
  <c r="T58" i="11"/>
  <c r="U59" i="11"/>
  <c r="V60" i="11"/>
  <c r="K61" i="11"/>
  <c r="M62" i="11"/>
  <c r="T62" i="11"/>
  <c r="U63" i="11"/>
  <c r="V64" i="11"/>
  <c r="M66" i="11"/>
  <c r="U67" i="11"/>
  <c r="K69" i="11"/>
  <c r="T70" i="11"/>
  <c r="V72" i="11"/>
  <c r="M74" i="11"/>
  <c r="U75" i="11"/>
  <c r="K77" i="11"/>
  <c r="T78" i="11"/>
  <c r="U15" i="11"/>
  <c r="U16" i="11"/>
  <c r="U17" i="11"/>
  <c r="U18" i="11"/>
  <c r="V19" i="11"/>
  <c r="K20" i="11"/>
  <c r="M21" i="11"/>
  <c r="T21" i="11"/>
  <c r="U22" i="11"/>
  <c r="V23" i="11"/>
  <c r="K24" i="11"/>
  <c r="M25" i="11"/>
  <c r="T25" i="11"/>
  <c r="U26" i="11"/>
  <c r="V27" i="11"/>
  <c r="K28" i="11"/>
  <c r="M29" i="11"/>
  <c r="T29" i="11"/>
  <c r="U30" i="11"/>
  <c r="V31" i="11"/>
  <c r="K32" i="11"/>
  <c r="M33" i="11"/>
  <c r="T33" i="11"/>
  <c r="U34" i="11"/>
  <c r="V35" i="11"/>
  <c r="K36" i="11"/>
  <c r="M37" i="11"/>
  <c r="T37" i="11"/>
  <c r="U38" i="11"/>
  <c r="V39" i="11"/>
  <c r="K40" i="11"/>
  <c r="M41" i="11"/>
  <c r="T41" i="11"/>
  <c r="U42" i="11"/>
  <c r="V43" i="11"/>
  <c r="K44" i="11"/>
  <c r="M45" i="11"/>
  <c r="T45" i="11"/>
  <c r="U46" i="11"/>
  <c r="V47" i="11"/>
  <c r="K48" i="11"/>
  <c r="M49" i="11"/>
  <c r="T49" i="11"/>
  <c r="U50" i="11"/>
  <c r="V51" i="11"/>
  <c r="K52" i="11"/>
  <c r="M53" i="11"/>
  <c r="T53" i="11"/>
  <c r="U54" i="11"/>
  <c r="V55" i="11"/>
  <c r="K56" i="11"/>
  <c r="M57" i="11"/>
  <c r="T57" i="11"/>
  <c r="U58" i="11"/>
  <c r="V59" i="11"/>
  <c r="K60" i="11"/>
  <c r="M61" i="11"/>
  <c r="T61" i="11"/>
  <c r="U62" i="11"/>
  <c r="V63" i="11"/>
  <c r="M64" i="11"/>
  <c r="U65" i="11"/>
  <c r="K67" i="11"/>
  <c r="T68" i="11"/>
  <c r="V70" i="11"/>
  <c r="M72" i="11"/>
  <c r="U73" i="11"/>
  <c r="K75" i="11"/>
  <c r="T76" i="11"/>
  <c r="G514" i="10" l="1"/>
  <c r="H599" i="10"/>
  <c r="P989" i="10"/>
  <c r="P989" i="12" s="1"/>
  <c r="P994" i="11" s="1"/>
  <c r="F426" i="10"/>
  <c r="G894" i="10"/>
  <c r="F698" i="10"/>
  <c r="H147" i="10"/>
  <c r="H147" i="12" s="1"/>
  <c r="H152" i="11" s="1"/>
  <c r="Y152" i="11" s="1"/>
  <c r="F862" i="10"/>
  <c r="F862" i="12" s="1"/>
  <c r="F867" i="11" s="1"/>
  <c r="F718" i="10"/>
  <c r="F718" i="12" s="1"/>
  <c r="F723" i="11" s="1"/>
  <c r="Q830" i="10"/>
  <c r="Q830" i="12" s="1"/>
  <c r="Q835" i="11" s="1"/>
  <c r="AB835" i="11" s="1"/>
  <c r="G426" i="10"/>
  <c r="G599" i="10"/>
  <c r="G599" i="12" s="1"/>
  <c r="G604" i="11" s="1"/>
  <c r="G271" i="10"/>
  <c r="G606" i="10"/>
  <c r="P638" i="10"/>
  <c r="P638" i="12" s="1"/>
  <c r="P643" i="11" s="1"/>
  <c r="F750" i="10"/>
  <c r="F750" i="12" s="1"/>
  <c r="F755" i="11" s="1"/>
  <c r="G597" i="10"/>
  <c r="H894" i="10"/>
  <c r="F797" i="10"/>
  <c r="F225" i="10"/>
  <c r="F305" i="10"/>
  <c r="G420" i="10"/>
  <c r="G132" i="10"/>
  <c r="G716" i="10"/>
  <c r="G860" i="10"/>
  <c r="H171" i="10"/>
  <c r="H171" i="12" s="1"/>
  <c r="H176" i="11" s="1"/>
  <c r="Y176" i="11" s="1"/>
  <c r="O989" i="10"/>
  <c r="O989" i="12" s="1"/>
  <c r="O994" i="11" s="1"/>
  <c r="G862" i="10"/>
  <c r="H903" i="10"/>
  <c r="H225" i="10"/>
  <c r="F173" i="10"/>
  <c r="G337" i="10"/>
  <c r="O830" i="10"/>
  <c r="O830" i="12" s="1"/>
  <c r="O835" i="11" s="1"/>
  <c r="G903" i="10"/>
  <c r="G903" i="12" s="1"/>
  <c r="G908" i="11" s="1"/>
  <c r="G415" i="10"/>
  <c r="F333" i="10"/>
  <c r="H415" i="10"/>
  <c r="G315" i="10"/>
  <c r="F192" i="10"/>
  <c r="F203" i="10"/>
  <c r="F123" i="10"/>
  <c r="F123" i="12" s="1"/>
  <c r="F128" i="11" s="1"/>
  <c r="H444" i="10"/>
  <c r="H444" i="12" s="1"/>
  <c r="H449" i="11" s="1"/>
  <c r="Y449" i="11" s="1"/>
  <c r="H300" i="10"/>
  <c r="H300" i="12" s="1"/>
  <c r="H305" i="11" s="1"/>
  <c r="Y305" i="11" s="1"/>
  <c r="F156" i="10"/>
  <c r="G615" i="10"/>
  <c r="G615" i="12" s="1"/>
  <c r="G620" i="11" s="1"/>
  <c r="F687" i="10"/>
  <c r="H847" i="10"/>
  <c r="H559" i="10"/>
  <c r="H829" i="10"/>
  <c r="F728" i="10"/>
  <c r="G902" i="10"/>
  <c r="F829" i="10"/>
  <c r="Q306" i="10"/>
  <c r="Q306" i="12" s="1"/>
  <c r="Q311" i="11" s="1"/>
  <c r="AB311" i="11" s="1"/>
  <c r="G572" i="10"/>
  <c r="H584" i="10"/>
  <c r="H584" i="12" s="1"/>
  <c r="H589" i="11" s="1"/>
  <c r="Y589" i="11" s="1"/>
  <c r="F572" i="10"/>
  <c r="G922" i="10"/>
  <c r="F332" i="10"/>
  <c r="F597" i="10"/>
  <c r="G503" i="10"/>
  <c r="G503" i="12" s="1"/>
  <c r="G508" i="11" s="1"/>
  <c r="F741" i="10"/>
  <c r="G204" i="10"/>
  <c r="H803" i="10"/>
  <c r="O826" i="10"/>
  <c r="O826" i="12" s="1"/>
  <c r="O831" i="11" s="1"/>
  <c r="O538" i="10"/>
  <c r="O538" i="12" s="1"/>
  <c r="O543" i="11" s="1"/>
  <c r="G250" i="10"/>
  <c r="G250" i="12" s="1"/>
  <c r="G255" i="11" s="1"/>
  <c r="G110" i="10"/>
  <c r="H925" i="10"/>
  <c r="H781" i="10"/>
  <c r="F637" i="10"/>
  <c r="F200" i="10"/>
  <c r="H499" i="10"/>
  <c r="G355" i="10"/>
  <c r="G211" i="10"/>
  <c r="G211" i="12" s="1"/>
  <c r="G216" i="11" s="1"/>
  <c r="F67" i="10"/>
  <c r="F67" i="12" s="1"/>
  <c r="F72" i="11" s="1"/>
  <c r="F366" i="10"/>
  <c r="F366" i="12" s="1"/>
  <c r="F371" i="11" s="1"/>
  <c r="F222" i="10"/>
  <c r="F222" i="12" s="1"/>
  <c r="F227" i="11" s="1"/>
  <c r="P78" i="10"/>
  <c r="P78" i="12" s="1"/>
  <c r="P83" i="11" s="1"/>
  <c r="H233" i="10"/>
  <c r="F388" i="10"/>
  <c r="G244" i="10"/>
  <c r="F100" i="10"/>
  <c r="G703" i="10"/>
  <c r="G258" i="10"/>
  <c r="H728" i="10"/>
  <c r="H728" i="12" s="1"/>
  <c r="H733" i="11" s="1"/>
  <c r="Y733" i="11" s="1"/>
  <c r="G332" i="10"/>
  <c r="F258" i="10"/>
  <c r="F258" i="12" s="1"/>
  <c r="F263" i="11" s="1"/>
  <c r="G174" i="10"/>
  <c r="H991" i="10"/>
  <c r="H991" i="12" s="1"/>
  <c r="H996" i="11" s="1"/>
  <c r="Y996" i="11" s="1"/>
  <c r="G753" i="10"/>
  <c r="G872" i="10"/>
  <c r="H316" i="10"/>
  <c r="H316" i="12" s="1"/>
  <c r="H321" i="11" s="1"/>
  <c r="Y321" i="11" s="1"/>
  <c r="F685" i="10"/>
  <c r="H860" i="10"/>
  <c r="H860" i="12" s="1"/>
  <c r="H865" i="11" s="1"/>
  <c r="Y865" i="11" s="1"/>
  <c r="F359" i="10"/>
  <c r="H703" i="10"/>
  <c r="H627" i="10"/>
  <c r="H716" i="10"/>
  <c r="H716" i="12" s="1"/>
  <c r="H721" i="11" s="1"/>
  <c r="Y721" i="11" s="1"/>
  <c r="H957" i="10"/>
  <c r="G669" i="10"/>
  <c r="F375" i="10"/>
  <c r="H443" i="10"/>
  <c r="F155" i="10"/>
  <c r="F155" i="12" s="1"/>
  <c r="F160" i="11" s="1"/>
  <c r="Q278" i="10"/>
  <c r="Q278" i="12" s="1"/>
  <c r="Q283" i="11" s="1"/>
  <c r="AB283" i="11" s="1"/>
  <c r="H567" i="10"/>
  <c r="G885" i="10"/>
  <c r="F902" i="10"/>
  <c r="H615" i="10"/>
  <c r="G578" i="10"/>
  <c r="H885" i="10"/>
  <c r="G794" i="10"/>
  <c r="H592" i="10"/>
  <c r="H810" i="10"/>
  <c r="H810" i="12" s="1"/>
  <c r="H815" i="11" s="1"/>
  <c r="Y815" i="11" s="1"/>
  <c r="G790" i="10"/>
  <c r="G584" i="10"/>
  <c r="G296" i="10"/>
  <c r="F296" i="10"/>
  <c r="G559" i="10"/>
  <c r="H685" i="10"/>
  <c r="G49" i="10"/>
  <c r="Q643" i="10"/>
  <c r="Q643" i="12" s="1"/>
  <c r="Q648" i="11" s="1"/>
  <c r="AB648" i="11" s="1"/>
  <c r="Q650" i="10"/>
  <c r="Q650" i="12" s="1"/>
  <c r="Q655" i="11" s="1"/>
  <c r="AB655" i="11" s="1"/>
  <c r="P110" i="10"/>
  <c r="P110" i="12" s="1"/>
  <c r="P115" i="11" s="1"/>
  <c r="H110" i="10"/>
  <c r="G67" i="10"/>
  <c r="F263" i="10"/>
  <c r="F211" i="10"/>
  <c r="F211" i="12" s="1"/>
  <c r="F216" i="11" s="1"/>
  <c r="H915" i="10"/>
  <c r="F952" i="10"/>
  <c r="F963" i="10"/>
  <c r="F963" i="12" s="1"/>
  <c r="F968" i="11" s="1"/>
  <c r="F566" i="10"/>
  <c r="H808" i="10"/>
  <c r="H808" i="12" s="1"/>
  <c r="H813" i="11" s="1"/>
  <c r="Y813" i="11" s="1"/>
  <c r="H273" i="10"/>
  <c r="F521" i="10"/>
  <c r="F521" i="12" s="1"/>
  <c r="F526" i="11" s="1"/>
  <c r="F89" i="10"/>
  <c r="P388" i="10"/>
  <c r="P388" i="12" s="1"/>
  <c r="P393" i="11" s="1"/>
  <c r="Q227" i="10"/>
  <c r="Q227" i="12" s="1"/>
  <c r="Q232" i="11" s="1"/>
  <c r="AB232" i="11" s="1"/>
  <c r="O366" i="10"/>
  <c r="O366" i="12" s="1"/>
  <c r="O371" i="11" s="1"/>
  <c r="O510" i="10"/>
  <c r="O510" i="12" s="1"/>
  <c r="O515" i="11" s="1"/>
  <c r="P654" i="10"/>
  <c r="P654" i="12" s="1"/>
  <c r="P659" i="11" s="1"/>
  <c r="Q798" i="10"/>
  <c r="Q798" i="12" s="1"/>
  <c r="Q803" i="11" s="1"/>
  <c r="AB803" i="11" s="1"/>
  <c r="O953" i="10"/>
  <c r="O953" i="12" s="1"/>
  <c r="O958" i="11" s="1"/>
  <c r="H263" i="10"/>
  <c r="G628" i="10"/>
  <c r="G628" i="12" s="1"/>
  <c r="G633" i="11" s="1"/>
  <c r="H758" i="10"/>
  <c r="H200" i="10"/>
  <c r="H453" i="10"/>
  <c r="H964" i="10"/>
  <c r="H820" i="10"/>
  <c r="H676" i="10"/>
  <c r="G488" i="10"/>
  <c r="G56" i="10"/>
  <c r="F803" i="10"/>
  <c r="Q355" i="10"/>
  <c r="Q355" i="12" s="1"/>
  <c r="Q360" i="11" s="1"/>
  <c r="AB360" i="11" s="1"/>
  <c r="O200" i="10"/>
  <c r="O200" i="12" s="1"/>
  <c r="O205" i="11" s="1"/>
  <c r="P470" i="10"/>
  <c r="P470" i="12" s="1"/>
  <c r="P475" i="11" s="1"/>
  <c r="O758" i="10"/>
  <c r="O758" i="12" s="1"/>
  <c r="O763" i="11" s="1"/>
  <c r="F848" i="10"/>
  <c r="G848" i="10"/>
  <c r="F165" i="10"/>
  <c r="G925" i="10"/>
  <c r="H780" i="10"/>
  <c r="H780" i="12" s="1"/>
  <c r="H785" i="11" s="1"/>
  <c r="Y785" i="11" s="1"/>
  <c r="P100" i="10"/>
  <c r="P100" i="12" s="1"/>
  <c r="P105" i="11" s="1"/>
  <c r="P676" i="10"/>
  <c r="P676" i="12" s="1"/>
  <c r="P681" i="11" s="1"/>
  <c r="P787" i="10"/>
  <c r="P787" i="12" s="1"/>
  <c r="P792" i="11" s="1"/>
  <c r="H355" i="10"/>
  <c r="F355" i="10"/>
  <c r="G926" i="10"/>
  <c r="G926" i="12" s="1"/>
  <c r="G931" i="11" s="1"/>
  <c r="H704" i="10"/>
  <c r="F233" i="10"/>
  <c r="F808" i="10"/>
  <c r="H100" i="10"/>
  <c r="H100" i="12" s="1"/>
  <c r="H105" i="11" s="1"/>
  <c r="Y105" i="11" s="1"/>
  <c r="H768" i="10"/>
  <c r="F377" i="10"/>
  <c r="H849" i="10"/>
  <c r="F561" i="10"/>
  <c r="P963" i="10"/>
  <c r="P963" i="12" s="1"/>
  <c r="P968" i="11" s="1"/>
  <c r="P926" i="10"/>
  <c r="P926" i="12" s="1"/>
  <c r="P931" i="11" s="1"/>
  <c r="H195" i="10"/>
  <c r="G992" i="10"/>
  <c r="G992" i="12" s="1"/>
  <c r="G997" i="11" s="1"/>
  <c r="X997" i="11" s="1"/>
  <c r="G704" i="10"/>
  <c r="G704" i="12" s="1"/>
  <c r="G709" i="11" s="1"/>
  <c r="H809" i="10"/>
  <c r="H260" i="10"/>
  <c r="H325" i="10"/>
  <c r="H344" i="10"/>
  <c r="H344" i="12" s="1"/>
  <c r="H349" i="11" s="1"/>
  <c r="Y349" i="11" s="1"/>
  <c r="H510" i="10"/>
  <c r="H78" i="10"/>
  <c r="F931" i="10"/>
  <c r="F787" i="10"/>
  <c r="F643" i="10"/>
  <c r="H843" i="10"/>
  <c r="H411" i="10"/>
  <c r="H951" i="10"/>
  <c r="H951" i="12" s="1"/>
  <c r="H956" i="11" s="1"/>
  <c r="Y956" i="11" s="1"/>
  <c r="H663" i="10"/>
  <c r="O973" i="10"/>
  <c r="O973" i="12" s="1"/>
  <c r="O978" i="11" s="1"/>
  <c r="G708" i="10"/>
  <c r="F731" i="10"/>
  <c r="H167" i="10"/>
  <c r="G754" i="10"/>
  <c r="F466" i="10"/>
  <c r="F466" i="12" s="1"/>
  <c r="F471" i="11" s="1"/>
  <c r="G322" i="10"/>
  <c r="H178" i="10"/>
  <c r="F74" i="10"/>
  <c r="G169" i="10"/>
  <c r="G169" i="12" s="1"/>
  <c r="G174" i="11" s="1"/>
  <c r="X174" i="11" s="1"/>
  <c r="H895" i="10"/>
  <c r="F751" i="10"/>
  <c r="H607" i="10"/>
  <c r="G463" i="10"/>
  <c r="H330" i="10"/>
  <c r="H330" i="12" s="1"/>
  <c r="H335" i="11" s="1"/>
  <c r="Y335" i="11" s="1"/>
  <c r="G186" i="10"/>
  <c r="G186" i="12" s="1"/>
  <c r="G191" i="11" s="1"/>
  <c r="H928" i="10"/>
  <c r="G784" i="10"/>
  <c r="G784" i="12" s="1"/>
  <c r="G789" i="11" s="1"/>
  <c r="H640" i="10"/>
  <c r="F496" i="10"/>
  <c r="G352" i="10"/>
  <c r="F208" i="10"/>
  <c r="F208" i="12" s="1"/>
  <c r="F213" i="11" s="1"/>
  <c r="F64" i="10"/>
  <c r="O820" i="10"/>
  <c r="O820" i="12" s="1"/>
  <c r="O825" i="11" s="1"/>
  <c r="O926" i="10"/>
  <c r="O926" i="12" s="1"/>
  <c r="O931" i="11" s="1"/>
  <c r="F250" i="10"/>
  <c r="F498" i="10"/>
  <c r="F498" i="12" s="1"/>
  <c r="F503" i="11" s="1"/>
  <c r="F664" i="10"/>
  <c r="G854" i="10"/>
  <c r="G448" i="10"/>
  <c r="H244" i="10"/>
  <c r="H244" i="12" s="1"/>
  <c r="H249" i="11" s="1"/>
  <c r="Y249" i="11" s="1"/>
  <c r="F260" i="10"/>
  <c r="Q499" i="10"/>
  <c r="Q499" i="12" s="1"/>
  <c r="Q504" i="11" s="1"/>
  <c r="AB504" i="11" s="1"/>
  <c r="H266" i="10"/>
  <c r="H211" i="10"/>
  <c r="H211" i="12" s="1"/>
  <c r="H216" i="11" s="1"/>
  <c r="Y216" i="11" s="1"/>
  <c r="F729" i="10"/>
  <c r="G560" i="10"/>
  <c r="H637" i="10"/>
  <c r="H664" i="10"/>
  <c r="H664" i="12" s="1"/>
  <c r="H669" i="11" s="1"/>
  <c r="Y669" i="11" s="1"/>
  <c r="F992" i="10"/>
  <c r="F244" i="10"/>
  <c r="F651" i="10"/>
  <c r="P803" i="10"/>
  <c r="P803" i="12" s="1"/>
  <c r="P808" i="11" s="1"/>
  <c r="G952" i="10"/>
  <c r="F628" i="10"/>
  <c r="H665" i="10"/>
  <c r="H665" i="12" s="1"/>
  <c r="H670" i="11" s="1"/>
  <c r="H735" i="10"/>
  <c r="G100" i="10"/>
  <c r="G920" i="10"/>
  <c r="H776" i="10"/>
  <c r="H776" i="12" s="1"/>
  <c r="H781" i="11" s="1"/>
  <c r="Y781" i="11" s="1"/>
  <c r="G632" i="10"/>
  <c r="P931" i="10"/>
  <c r="P931" i="12" s="1"/>
  <c r="P936" i="11" s="1"/>
  <c r="O182" i="10"/>
  <c r="O182" i="12" s="1"/>
  <c r="O187" i="11" s="1"/>
  <c r="G637" i="10"/>
  <c r="F925" i="10"/>
  <c r="F532" i="10"/>
  <c r="G741" i="10"/>
  <c r="G304" i="10"/>
  <c r="G304" i="12" s="1"/>
  <c r="G309" i="11" s="1"/>
  <c r="X309" i="11" s="1"/>
  <c r="G200" i="10"/>
  <c r="F826" i="10"/>
  <c r="H538" i="10"/>
  <c r="H538" i="12" s="1"/>
  <c r="H543" i="11" s="1"/>
  <c r="Y543" i="11" s="1"/>
  <c r="H366" i="10"/>
  <c r="P244" i="10"/>
  <c r="P244" i="12" s="1"/>
  <c r="P249" i="11" s="1"/>
  <c r="Q67" i="10"/>
  <c r="Q67" i="12" s="1"/>
  <c r="Q72" i="11" s="1"/>
  <c r="AB72" i="11" s="1"/>
  <c r="O849" i="10"/>
  <c r="O849" i="12" s="1"/>
  <c r="O854" i="11" s="1"/>
  <c r="F166" i="10"/>
  <c r="H66" i="10"/>
  <c r="H67" i="10"/>
  <c r="G498" i="10"/>
  <c r="G233" i="10"/>
  <c r="G233" i="12" s="1"/>
  <c r="G238" i="11" s="1"/>
  <c r="X238" i="11" s="1"/>
  <c r="F926" i="10"/>
  <c r="F926" i="12" s="1"/>
  <c r="F931" i="11" s="1"/>
  <c r="H741" i="10"/>
  <c r="H741" i="12" s="1"/>
  <c r="H746" i="11" s="1"/>
  <c r="Y746" i="11" s="1"/>
  <c r="G729" i="10"/>
  <c r="H469" i="10"/>
  <c r="H469" i="12" s="1"/>
  <c r="H474" i="11" s="1"/>
  <c r="Y474" i="11" s="1"/>
  <c r="H650" i="10"/>
  <c r="H650" i="12" s="1"/>
  <c r="H655" i="11" s="1"/>
  <c r="Y655" i="11" s="1"/>
  <c r="Q515" i="10"/>
  <c r="Q515" i="12" s="1"/>
  <c r="Q520" i="11" s="1"/>
  <c r="AB520" i="11" s="1"/>
  <c r="Q195" i="10"/>
  <c r="Q195" i="12" s="1"/>
  <c r="Q200" i="11" s="1"/>
  <c r="Q165" i="10"/>
  <c r="Q165" i="12" s="1"/>
  <c r="Q170" i="11" s="1"/>
  <c r="AB170" i="11" s="1"/>
  <c r="O942" i="10"/>
  <c r="O942" i="12" s="1"/>
  <c r="O947" i="11" s="1"/>
  <c r="G222" i="10"/>
  <c r="F110" i="10"/>
  <c r="F110" i="12" s="1"/>
  <c r="F115" i="11" s="1"/>
  <c r="W115" i="11" s="1"/>
  <c r="H222" i="10"/>
  <c r="H222" i="12" s="1"/>
  <c r="H227" i="11" s="1"/>
  <c r="Y227" i="11" s="1"/>
  <c r="H465" i="10"/>
  <c r="F499" i="10"/>
  <c r="F106" i="10"/>
  <c r="H97" i="10"/>
  <c r="P164" i="10"/>
  <c r="P164" i="12" s="1"/>
  <c r="P169" i="11" s="1"/>
  <c r="P420" i="10"/>
  <c r="P420" i="12" s="1"/>
  <c r="P425" i="11" s="1"/>
  <c r="O731" i="10"/>
  <c r="O731" i="12" s="1"/>
  <c r="O736" i="11" s="1"/>
  <c r="P935" i="10"/>
  <c r="P935" i="12" s="1"/>
  <c r="P940" i="11" s="1"/>
  <c r="P981" i="10"/>
  <c r="P981" i="12" s="1"/>
  <c r="P986" i="11" s="1"/>
  <c r="P466" i="10"/>
  <c r="P466" i="12" s="1"/>
  <c r="P471" i="11" s="1"/>
  <c r="O754" i="10"/>
  <c r="O754" i="12" s="1"/>
  <c r="O759" i="11" s="1"/>
  <c r="H186" i="10"/>
  <c r="H186" i="12" s="1"/>
  <c r="H191" i="11" s="1"/>
  <c r="Y191" i="11" s="1"/>
  <c r="F119" i="10"/>
  <c r="H731" i="10"/>
  <c r="H407" i="10"/>
  <c r="G155" i="10"/>
  <c r="G155" i="12" s="1"/>
  <c r="G160" i="11" s="1"/>
  <c r="G139" i="10"/>
  <c r="G466" i="10"/>
  <c r="H784" i="10"/>
  <c r="G762" i="10"/>
  <c r="F754" i="10"/>
  <c r="F754" i="12" s="1"/>
  <c r="F759" i="11" s="1"/>
  <c r="F352" i="10"/>
  <c r="H842" i="10"/>
  <c r="H842" i="12" s="1"/>
  <c r="H847" i="11" s="1"/>
  <c r="Y847" i="11" s="1"/>
  <c r="H185" i="10"/>
  <c r="H185" i="12" s="1"/>
  <c r="H190" i="11" s="1"/>
  <c r="Y190" i="11" s="1"/>
  <c r="G433" i="10"/>
  <c r="F145" i="10"/>
  <c r="F405" i="10"/>
  <c r="H197" i="10"/>
  <c r="H197" i="12" s="1"/>
  <c r="H202" i="11" s="1"/>
  <c r="Y202" i="11" s="1"/>
  <c r="G114" i="10"/>
  <c r="F967" i="10"/>
  <c r="F967" i="12" s="1"/>
  <c r="F972" i="11" s="1"/>
  <c r="F823" i="10"/>
  <c r="F679" i="10"/>
  <c r="G267" i="10"/>
  <c r="G470" i="10"/>
  <c r="F182" i="10"/>
  <c r="O981" i="10"/>
  <c r="O981" i="12" s="1"/>
  <c r="O986" i="11" s="1"/>
  <c r="H754" i="10"/>
  <c r="H155" i="10"/>
  <c r="H155" i="12" s="1"/>
  <c r="H160" i="11" s="1"/>
  <c r="Y160" i="11" s="1"/>
  <c r="F973" i="10"/>
  <c r="F973" i="12" s="1"/>
  <c r="F978" i="11" s="1"/>
  <c r="G957" i="10"/>
  <c r="G957" i="12" s="1"/>
  <c r="G962" i="11" s="1"/>
  <c r="H708" i="10"/>
  <c r="F616" i="10"/>
  <c r="G554" i="10"/>
  <c r="G357" i="10"/>
  <c r="F951" i="10"/>
  <c r="F951" i="12" s="1"/>
  <c r="F956" i="11" s="1"/>
  <c r="F178" i="10"/>
  <c r="F178" i="12" s="1"/>
  <c r="F183" i="11" s="1"/>
  <c r="F489" i="10"/>
  <c r="H420" i="10"/>
  <c r="G185" i="10"/>
  <c r="F420" i="10"/>
  <c r="G452" i="10"/>
  <c r="H311" i="10"/>
  <c r="H311" i="12" s="1"/>
  <c r="H316" i="11" s="1"/>
  <c r="Y316" i="11" s="1"/>
  <c r="F956" i="10"/>
  <c r="H812" i="10"/>
  <c r="H812" i="12" s="1"/>
  <c r="H817" i="11" s="1"/>
  <c r="Y817" i="11" s="1"/>
  <c r="F668" i="10"/>
  <c r="F463" i="10"/>
  <c r="H319" i="10"/>
  <c r="H175" i="10"/>
  <c r="P708" i="10"/>
  <c r="P708" i="12" s="1"/>
  <c r="P713" i="11" s="1"/>
  <c r="AA713" i="11" s="1"/>
  <c r="O884" i="10"/>
  <c r="O884" i="12" s="1"/>
  <c r="O889" i="11" s="1"/>
  <c r="Z889" i="11" s="1"/>
  <c r="P983" i="10"/>
  <c r="P983" i="12" s="1"/>
  <c r="P988" i="11" s="1"/>
  <c r="O978" i="10"/>
  <c r="O978" i="12" s="1"/>
  <c r="O983" i="11" s="1"/>
  <c r="Q330" i="10"/>
  <c r="Q330" i="12" s="1"/>
  <c r="Q335" i="11" s="1"/>
  <c r="AB335" i="11" s="1"/>
  <c r="Q618" i="10"/>
  <c r="Q618" i="12" s="1"/>
  <c r="Q623" i="11" s="1"/>
  <c r="AB623" i="11" s="1"/>
  <c r="O762" i="10"/>
  <c r="O762" i="12" s="1"/>
  <c r="O767" i="11" s="1"/>
  <c r="Q973" i="10"/>
  <c r="Q973" i="12" s="1"/>
  <c r="Q978" i="11" s="1"/>
  <c r="AB978" i="11" s="1"/>
  <c r="G107" i="10"/>
  <c r="H74" i="10"/>
  <c r="F330" i="10"/>
  <c r="G607" i="10"/>
  <c r="F962" i="10"/>
  <c r="F962" i="12" s="1"/>
  <c r="F967" i="11" s="1"/>
  <c r="W967" i="11" s="1"/>
  <c r="H852" i="10"/>
  <c r="H852" i="12" s="1"/>
  <c r="H857" i="11" s="1"/>
  <c r="Y857" i="11" s="1"/>
  <c r="F669" i="10"/>
  <c r="F444" i="10"/>
  <c r="G818" i="10"/>
  <c r="H64" i="10"/>
  <c r="H64" i="12" s="1"/>
  <c r="H69" i="11" s="1"/>
  <c r="Y69" i="11" s="1"/>
  <c r="F433" i="10"/>
  <c r="H686" i="10"/>
  <c r="F640" i="10"/>
  <c r="F239" i="10"/>
  <c r="H485" i="10"/>
  <c r="F53" i="10"/>
  <c r="H123" i="10"/>
  <c r="H123" i="12" s="1"/>
  <c r="H128" i="11" s="1"/>
  <c r="Y128" i="11" s="1"/>
  <c r="F354" i="10"/>
  <c r="F354" i="12" s="1"/>
  <c r="F359" i="11" s="1"/>
  <c r="W359" i="11" s="1"/>
  <c r="G178" i="10"/>
  <c r="F278" i="10"/>
  <c r="H427" i="10"/>
  <c r="F895" i="10"/>
  <c r="F895" i="12" s="1"/>
  <c r="F900" i="11" s="1"/>
  <c r="W900" i="11" s="1"/>
  <c r="F422" i="10"/>
  <c r="G300" i="10"/>
  <c r="F201" i="10"/>
  <c r="H189" i="10"/>
  <c r="F132" i="10"/>
  <c r="G167" i="10"/>
  <c r="F283" i="10"/>
  <c r="F283" i="12" s="1"/>
  <c r="F288" i="11" s="1"/>
  <c r="W288" i="11" s="1"/>
  <c r="G278" i="10"/>
  <c r="G278" i="12" s="1"/>
  <c r="G283" i="11" s="1"/>
  <c r="G773" i="10"/>
  <c r="H352" i="10"/>
  <c r="G994" i="10"/>
  <c r="G852" i="10"/>
  <c r="G852" i="12" s="1"/>
  <c r="G857" i="11" s="1"/>
  <c r="F300" i="10"/>
  <c r="H542" i="10"/>
  <c r="G889" i="10"/>
  <c r="F745" i="10"/>
  <c r="H601" i="10"/>
  <c r="H308" i="10"/>
  <c r="H156" i="10"/>
  <c r="F141" i="10"/>
  <c r="F141" i="12" s="1"/>
  <c r="F146" i="11" s="1"/>
  <c r="H132" i="10"/>
  <c r="H132" i="12" s="1"/>
  <c r="H137" i="11" s="1"/>
  <c r="Y137" i="11" s="1"/>
  <c r="P839" i="10"/>
  <c r="P839" i="12" s="1"/>
  <c r="P844" i="11" s="1"/>
  <c r="G123" i="10"/>
  <c r="G123" i="12" s="1"/>
  <c r="G128" i="11" s="1"/>
  <c r="F107" i="10"/>
  <c r="F107" i="12" s="1"/>
  <c r="F112" i="11" s="1"/>
  <c r="F322" i="10"/>
  <c r="F322" i="12" s="1"/>
  <c r="F327" i="11" s="1"/>
  <c r="F134" i="10"/>
  <c r="G973" i="10"/>
  <c r="G973" i="12" s="1"/>
  <c r="G978" i="11" s="1"/>
  <c r="H904" i="10"/>
  <c r="H904" i="12" s="1"/>
  <c r="H909" i="11" s="1"/>
  <c r="Y909" i="11" s="1"/>
  <c r="F957" i="10"/>
  <c r="G444" i="10"/>
  <c r="H994" i="10"/>
  <c r="F785" i="10"/>
  <c r="F785" i="12" s="1"/>
  <c r="F790" i="11" s="1"/>
  <c r="G496" i="10"/>
  <c r="F289" i="10"/>
  <c r="H340" i="10"/>
  <c r="H610" i="10"/>
  <c r="F607" i="10"/>
  <c r="P308" i="10"/>
  <c r="P308" i="12" s="1"/>
  <c r="P313" i="11" s="1"/>
  <c r="Q843" i="10"/>
  <c r="Q843" i="12" s="1"/>
  <c r="Q848" i="11" s="1"/>
  <c r="AB848" i="11" s="1"/>
  <c r="P53" i="10"/>
  <c r="P53" i="12" s="1"/>
  <c r="P58" i="11" s="1"/>
  <c r="O686" i="10"/>
  <c r="O686" i="12" s="1"/>
  <c r="O691" i="11" s="1"/>
  <c r="H139" i="10"/>
  <c r="H139" i="12" s="1"/>
  <c r="H144" i="11" s="1"/>
  <c r="Y144" i="11" s="1"/>
  <c r="H322" i="10"/>
  <c r="G330" i="10"/>
  <c r="G330" i="12" s="1"/>
  <c r="G335" i="11" s="1"/>
  <c r="G962" i="10"/>
  <c r="F675" i="10"/>
  <c r="H669" i="10"/>
  <c r="H760" i="10"/>
  <c r="H760" i="12" s="1"/>
  <c r="H765" i="11" s="1"/>
  <c r="Y765" i="11" s="1"/>
  <c r="G408" i="10"/>
  <c r="F663" i="10"/>
  <c r="H289" i="10"/>
  <c r="G64" i="10"/>
  <c r="G97" i="10"/>
  <c r="G97" i="12" s="1"/>
  <c r="G102" i="11" s="1"/>
  <c r="F97" i="10"/>
  <c r="F884" i="10"/>
  <c r="H740" i="10"/>
  <c r="H740" i="12" s="1"/>
  <c r="H745" i="11" s="1"/>
  <c r="Y745" i="11" s="1"/>
  <c r="G596" i="10"/>
  <c r="F535" i="10"/>
  <c r="F391" i="10"/>
  <c r="P132" i="10"/>
  <c r="P132" i="12" s="1"/>
  <c r="P137" i="11" s="1"/>
  <c r="AA137" i="11" s="1"/>
  <c r="P452" i="10"/>
  <c r="P452" i="12" s="1"/>
  <c r="P457" i="11" s="1"/>
  <c r="P596" i="10"/>
  <c r="P596" i="12" s="1"/>
  <c r="P601" i="11" s="1"/>
  <c r="H190" i="10"/>
  <c r="H134" i="10"/>
  <c r="G904" i="10"/>
  <c r="F928" i="10"/>
  <c r="F784" i="10"/>
  <c r="H762" i="10"/>
  <c r="H762" i="12" s="1"/>
  <c r="H767" i="11" s="1"/>
  <c r="Y767" i="11" s="1"/>
  <c r="F906" i="10"/>
  <c r="F587" i="10"/>
  <c r="O443" i="10"/>
  <c r="O443" i="12" s="1"/>
  <c r="O448" i="11" s="1"/>
  <c r="H496" i="10"/>
  <c r="H496" i="12" s="1"/>
  <c r="H501" i="11" s="1"/>
  <c r="Y501" i="11" s="1"/>
  <c r="G549" i="10"/>
  <c r="G381" i="10"/>
  <c r="G843" i="10"/>
  <c r="H164" i="10"/>
  <c r="H164" i="12" s="1"/>
  <c r="H169" i="11" s="1"/>
  <c r="Y169" i="11" s="1"/>
  <c r="H993" i="10"/>
  <c r="H993" i="12" s="1"/>
  <c r="H998" i="11" s="1"/>
  <c r="Y998" i="11" s="1"/>
  <c r="H52" i="10"/>
  <c r="H52" i="12" s="1"/>
  <c r="H57" i="11" s="1"/>
  <c r="Y57" i="11" s="1"/>
  <c r="G74" i="10"/>
  <c r="G74" i="12" s="1"/>
  <c r="G79" i="11" s="1"/>
  <c r="X79" i="11" s="1"/>
  <c r="F917" i="10"/>
  <c r="F917" i="12" s="1"/>
  <c r="F922" i="11" s="1"/>
  <c r="G197" i="10"/>
  <c r="G982" i="10"/>
  <c r="F838" i="10"/>
  <c r="F694" i="10"/>
  <c r="F694" i="12" s="1"/>
  <c r="F699" i="11" s="1"/>
  <c r="W699" i="11" s="1"/>
  <c r="G371" i="10"/>
  <c r="H83" i="10"/>
  <c r="H83" i="12" s="1"/>
  <c r="H88" i="11" s="1"/>
  <c r="Y88" i="11" s="1"/>
  <c r="H326" i="10"/>
  <c r="H326" i="12" s="1"/>
  <c r="H331" i="11" s="1"/>
  <c r="Y331" i="11" s="1"/>
  <c r="F494" i="10"/>
  <c r="F494" i="12" s="1"/>
  <c r="F499" i="11" s="1"/>
  <c r="F206" i="10"/>
  <c r="F206" i="12" s="1"/>
  <c r="F211" i="11" s="1"/>
  <c r="H303" i="10"/>
  <c r="Q435" i="10"/>
  <c r="Q435" i="12" s="1"/>
  <c r="Q440" i="11" s="1"/>
  <c r="AB440" i="11" s="1"/>
  <c r="F516" i="10"/>
  <c r="F516" i="12" s="1"/>
  <c r="F521" i="11" s="1"/>
  <c r="F228" i="10"/>
  <c r="G492" i="10"/>
  <c r="F348" i="10"/>
  <c r="H204" i="10"/>
  <c r="H204" i="12" s="1"/>
  <c r="H209" i="11" s="1"/>
  <c r="Y209" i="11" s="1"/>
  <c r="F251" i="10"/>
  <c r="F251" i="12" s="1"/>
  <c r="F256" i="11" s="1"/>
  <c r="H71" i="10"/>
  <c r="G274" i="10"/>
  <c r="G370" i="10"/>
  <c r="Q891" i="10"/>
  <c r="Q891" i="12" s="1"/>
  <c r="Q896" i="11" s="1"/>
  <c r="AB896" i="11" s="1"/>
  <c r="O858" i="10"/>
  <c r="O858" i="12" s="1"/>
  <c r="O863" i="11" s="1"/>
  <c r="P941" i="10"/>
  <c r="P941" i="12" s="1"/>
  <c r="P946" i="11" s="1"/>
  <c r="Q858" i="10"/>
  <c r="Q858" i="12" s="1"/>
  <c r="Q863" i="11" s="1"/>
  <c r="AB863" i="11" s="1"/>
  <c r="G334" i="10"/>
  <c r="G735" i="10"/>
  <c r="H428" i="10"/>
  <c r="H428" i="12" s="1"/>
  <c r="H433" i="11" s="1"/>
  <c r="Y433" i="11" s="1"/>
  <c r="F887" i="10"/>
  <c r="F887" i="12" s="1"/>
  <c r="F892" i="11" s="1"/>
  <c r="O726" i="10"/>
  <c r="O726" i="12" s="1"/>
  <c r="O731" i="11" s="1"/>
  <c r="Q941" i="10"/>
  <c r="Q941" i="12" s="1"/>
  <c r="Q946" i="11" s="1"/>
  <c r="F696" i="10"/>
  <c r="Q387" i="10"/>
  <c r="Q387" i="12" s="1"/>
  <c r="Q392" i="11" s="1"/>
  <c r="O630" i="10"/>
  <c r="O630" i="12" s="1"/>
  <c r="O635" i="11" s="1"/>
  <c r="O486" i="10"/>
  <c r="O486" i="12" s="1"/>
  <c r="O491" i="11" s="1"/>
  <c r="AI491" i="11" s="1"/>
  <c r="Q334" i="10"/>
  <c r="Q334" i="12" s="1"/>
  <c r="Q339" i="11" s="1"/>
  <c r="AB339" i="11" s="1"/>
  <c r="F735" i="10"/>
  <c r="F735" i="12" s="1"/>
  <c r="F740" i="11" s="1"/>
  <c r="W740" i="11" s="1"/>
  <c r="F552" i="10"/>
  <c r="H983" i="10"/>
  <c r="G455" i="10"/>
  <c r="G455" i="12" s="1"/>
  <c r="G460" i="11" s="1"/>
  <c r="G951" i="10"/>
  <c r="G951" i="12" s="1"/>
  <c r="G956" i="11" s="1"/>
  <c r="AE956" i="11" s="1"/>
  <c r="H817" i="10"/>
  <c r="H840" i="10"/>
  <c r="H840" i="12" s="1"/>
  <c r="H845" i="11" s="1"/>
  <c r="Y845" i="11" s="1"/>
  <c r="G817" i="10"/>
  <c r="P942" i="10"/>
  <c r="P942" i="12" s="1"/>
  <c r="P947" i="11" s="1"/>
  <c r="G961" i="10"/>
  <c r="G961" i="12" s="1"/>
  <c r="G966" i="11" s="1"/>
  <c r="H761" i="10"/>
  <c r="H761" i="12" s="1"/>
  <c r="H766" i="11" s="1"/>
  <c r="H605" i="10"/>
  <c r="H345" i="10"/>
  <c r="H345" i="12" s="1"/>
  <c r="H350" i="11" s="1"/>
  <c r="Y350" i="11" s="1"/>
  <c r="F982" i="10"/>
  <c r="H961" i="10"/>
  <c r="H961" i="12" s="1"/>
  <c r="H966" i="11" s="1"/>
  <c r="Y966" i="11" s="1"/>
  <c r="G838" i="10"/>
  <c r="G162" i="10"/>
  <c r="G162" i="12" s="1"/>
  <c r="G167" i="11" s="1"/>
  <c r="AD167" i="11" s="1"/>
  <c r="G694" i="10"/>
  <c r="G345" i="10"/>
  <c r="H673" i="10"/>
  <c r="H982" i="10"/>
  <c r="H982" i="12" s="1"/>
  <c r="H987" i="11" s="1"/>
  <c r="Y987" i="11" s="1"/>
  <c r="H552" i="10"/>
  <c r="H552" i="12" s="1"/>
  <c r="H557" i="11" s="1"/>
  <c r="Y557" i="11" s="1"/>
  <c r="G984" i="10"/>
  <c r="G984" i="12" s="1"/>
  <c r="G989" i="11" s="1"/>
  <c r="G605" i="10"/>
  <c r="F673" i="10"/>
  <c r="F673" i="12" s="1"/>
  <c r="F678" i="11" s="1"/>
  <c r="G696" i="10"/>
  <c r="B6" i="10"/>
  <c r="H699" i="10"/>
  <c r="H162" i="10"/>
  <c r="H162" i="12" s="1"/>
  <c r="H167" i="11" s="1"/>
  <c r="Y167" i="11" s="1"/>
  <c r="H551" i="10"/>
  <c r="G840" i="10"/>
  <c r="F641" i="10"/>
  <c r="F153" i="10"/>
  <c r="H488" i="10"/>
  <c r="H488" i="12" s="1"/>
  <c r="H493" i="11" s="1"/>
  <c r="Y493" i="11" s="1"/>
  <c r="F488" i="10"/>
  <c r="F488" i="12" s="1"/>
  <c r="F493" i="11" s="1"/>
  <c r="F243" i="10"/>
  <c r="F243" i="12" s="1"/>
  <c r="F248" i="11" s="1"/>
  <c r="AF248" i="11" s="1"/>
  <c r="F836" i="10"/>
  <c r="F836" i="12" s="1"/>
  <c r="F841" i="11" s="1"/>
  <c r="G430" i="10"/>
  <c r="G477" i="10"/>
  <c r="G477" i="12" s="1"/>
  <c r="G482" i="11" s="1"/>
  <c r="F189" i="10"/>
  <c r="F315" i="10"/>
  <c r="F315" i="12" s="1"/>
  <c r="F320" i="11" s="1"/>
  <c r="W320" i="11" s="1"/>
  <c r="G171" i="10"/>
  <c r="F782" i="10"/>
  <c r="F782" i="12" s="1"/>
  <c r="F787" i="11" s="1"/>
  <c r="H60" i="10"/>
  <c r="F827" i="10"/>
  <c r="H539" i="10"/>
  <c r="H503" i="10"/>
  <c r="H503" i="12" s="1"/>
  <c r="H508" i="11" s="1"/>
  <c r="Y508" i="11" s="1"/>
  <c r="G359" i="10"/>
  <c r="G359" i="12" s="1"/>
  <c r="G364" i="11" s="1"/>
  <c r="X364" i="11" s="1"/>
  <c r="P850" i="10"/>
  <c r="P850" i="12" s="1"/>
  <c r="P855" i="11" s="1"/>
  <c r="AH855" i="11" s="1"/>
  <c r="F562" i="10"/>
  <c r="F562" i="12" s="1"/>
  <c r="F567" i="11" s="1"/>
  <c r="F514" i="10"/>
  <c r="F514" i="12" s="1"/>
  <c r="F519" i="11" s="1"/>
  <c r="W519" i="11" s="1"/>
  <c r="H226" i="10"/>
  <c r="F82" i="10"/>
  <c r="F82" i="12" s="1"/>
  <c r="F87" i="11" s="1"/>
  <c r="W87" i="11" s="1"/>
  <c r="G873" i="10"/>
  <c r="H585" i="10"/>
  <c r="H122" i="10"/>
  <c r="H937" i="10"/>
  <c r="H937" i="12" s="1"/>
  <c r="H942" i="11" s="1"/>
  <c r="Y942" i="11" s="1"/>
  <c r="G793" i="10"/>
  <c r="G649" i="10"/>
  <c r="G649" i="12" s="1"/>
  <c r="G654" i="11" s="1"/>
  <c r="G505" i="10"/>
  <c r="F361" i="10"/>
  <c r="F361" i="12" s="1"/>
  <c r="F366" i="11" s="1"/>
  <c r="F217" i="10"/>
  <c r="H73" i="10"/>
  <c r="H73" i="12" s="1"/>
  <c r="H78" i="11" s="1"/>
  <c r="Y78" i="11" s="1"/>
  <c r="F500" i="10"/>
  <c r="G511" i="10"/>
  <c r="G511" i="12" s="1"/>
  <c r="G516" i="11" s="1"/>
  <c r="F367" i="10"/>
  <c r="H223" i="10"/>
  <c r="H223" i="12" s="1"/>
  <c r="H228" i="11" s="1"/>
  <c r="Y228" i="11" s="1"/>
  <c r="H79" i="10"/>
  <c r="F522" i="10"/>
  <c r="G234" i="10"/>
  <c r="G234" i="12" s="1"/>
  <c r="G239" i="11" s="1"/>
  <c r="H90" i="10"/>
  <c r="H90" i="12" s="1"/>
  <c r="H95" i="11" s="1"/>
  <c r="H821" i="10"/>
  <c r="F976" i="10"/>
  <c r="F976" i="12" s="1"/>
  <c r="F981" i="11" s="1"/>
  <c r="G832" i="10"/>
  <c r="G832" i="12" s="1"/>
  <c r="G837" i="11" s="1"/>
  <c r="H688" i="10"/>
  <c r="H688" i="12" s="1"/>
  <c r="H693" i="11" s="1"/>
  <c r="Y693" i="11" s="1"/>
  <c r="F544" i="10"/>
  <c r="F400" i="10"/>
  <c r="F400" i="12" s="1"/>
  <c r="F405" i="11" s="1"/>
  <c r="F256" i="10"/>
  <c r="Q243" i="10"/>
  <c r="Q243" i="12" s="1"/>
  <c r="Q248" i="11" s="1"/>
  <c r="AB248" i="11" s="1"/>
  <c r="O984" i="10"/>
  <c r="O984" i="12" s="1"/>
  <c r="O989" i="11" s="1"/>
  <c r="H150" i="10"/>
  <c r="G836" i="10"/>
  <c r="H891" i="10"/>
  <c r="O910" i="10"/>
  <c r="O910" i="12" s="1"/>
  <c r="O915" i="11" s="1"/>
  <c r="H691" i="10"/>
  <c r="H691" i="12" s="1"/>
  <c r="H696" i="11" s="1"/>
  <c r="Y696" i="11" s="1"/>
  <c r="F171" i="10"/>
  <c r="H734" i="10"/>
  <c r="H734" i="12" s="1"/>
  <c r="H739" i="11" s="1"/>
  <c r="Y739" i="11" s="1"/>
  <c r="H794" i="10"/>
  <c r="H794" i="12" s="1"/>
  <c r="H799" i="11" s="1"/>
  <c r="Y799" i="11" s="1"/>
  <c r="Q318" i="10"/>
  <c r="Q318" i="12" s="1"/>
  <c r="Q323" i="11" s="1"/>
  <c r="AB323" i="11" s="1"/>
  <c r="Q430" i="10"/>
  <c r="Q430" i="12" s="1"/>
  <c r="Q435" i="11" s="1"/>
  <c r="AB435" i="11" s="1"/>
  <c r="G663" i="10"/>
  <c r="G663" i="12" s="1"/>
  <c r="G668" i="11" s="1"/>
  <c r="G431" i="10"/>
  <c r="G987" i="10"/>
  <c r="G987" i="12" s="1"/>
  <c r="G992" i="11" s="1"/>
  <c r="G173" i="10"/>
  <c r="G173" i="12" s="1"/>
  <c r="G178" i="11" s="1"/>
  <c r="F960" i="10"/>
  <c r="F960" i="12" s="1"/>
  <c r="F965" i="11" s="1"/>
  <c r="G980" i="10"/>
  <c r="G521" i="10"/>
  <c r="G521" i="12" s="1"/>
  <c r="G526" i="11" s="1"/>
  <c r="Q958" i="10"/>
  <c r="Q958" i="12" s="1"/>
  <c r="Q963" i="11" s="1"/>
  <c r="AB963" i="11" s="1"/>
  <c r="G69" i="10"/>
  <c r="G69" i="12" s="1"/>
  <c r="G74" i="11" s="1"/>
  <c r="H771" i="10"/>
  <c r="F150" i="10"/>
  <c r="F150" i="12" s="1"/>
  <c r="F155" i="11" s="1"/>
  <c r="H749" i="10"/>
  <c r="G749" i="10"/>
  <c r="H929" i="10"/>
  <c r="H548" i="10"/>
  <c r="H149" i="10"/>
  <c r="H547" i="10"/>
  <c r="H547" i="12" s="1"/>
  <c r="H552" i="11" s="1"/>
  <c r="Y552" i="11" s="1"/>
  <c r="H683" i="10"/>
  <c r="G734" i="10"/>
  <c r="G734" i="12" s="1"/>
  <c r="G739" i="11" s="1"/>
  <c r="G672" i="10"/>
  <c r="G672" i="12" s="1"/>
  <c r="G677" i="11" s="1"/>
  <c r="G915" i="10"/>
  <c r="G915" i="12" s="1"/>
  <c r="G920" i="11" s="1"/>
  <c r="G640" i="10"/>
  <c r="F845" i="10"/>
  <c r="F845" i="12" s="1"/>
  <c r="F850" i="11" s="1"/>
  <c r="F686" i="10"/>
  <c r="F686" i="12" s="1"/>
  <c r="F691" i="11" s="1"/>
  <c r="H416" i="10"/>
  <c r="F770" i="10"/>
  <c r="F770" i="12" s="1"/>
  <c r="F775" i="11" s="1"/>
  <c r="G513" i="10"/>
  <c r="G513" i="12" s="1"/>
  <c r="G518" i="11" s="1"/>
  <c r="F149" i="10"/>
  <c r="F154" i="10"/>
  <c r="F154" i="12" s="1"/>
  <c r="F159" i="11" s="1"/>
  <c r="H987" i="10"/>
  <c r="H987" i="12" s="1"/>
  <c r="H992" i="11" s="1"/>
  <c r="Y992" i="11" s="1"/>
  <c r="G311" i="10"/>
  <c r="G311" i="12" s="1"/>
  <c r="G316" i="11" s="1"/>
  <c r="X316" i="11" s="1"/>
  <c r="H672" i="10"/>
  <c r="F881" i="10"/>
  <c r="F881" i="12" s="1"/>
  <c r="F886" i="11" s="1"/>
  <c r="F548" i="10"/>
  <c r="P363" i="10"/>
  <c r="P363" i="12" s="1"/>
  <c r="P368" i="11" s="1"/>
  <c r="AA368" i="11" s="1"/>
  <c r="F311" i="10"/>
  <c r="G979" i="10"/>
  <c r="G979" i="12" s="1"/>
  <c r="G984" i="11" s="1"/>
  <c r="G686" i="10"/>
  <c r="H825" i="10"/>
  <c r="G416" i="10"/>
  <c r="F692" i="10"/>
  <c r="F692" i="12" s="1"/>
  <c r="F697" i="11" s="1"/>
  <c r="H692" i="10"/>
  <c r="G662" i="10"/>
  <c r="G662" i="12" s="1"/>
  <c r="G667" i="11" s="1"/>
  <c r="F980" i="10"/>
  <c r="F575" i="10"/>
  <c r="F575" i="12" s="1"/>
  <c r="F580" i="11" s="1"/>
  <c r="W580" i="11" s="1"/>
  <c r="H574" i="10"/>
  <c r="G971" i="10"/>
  <c r="G971" i="12" s="1"/>
  <c r="G976" i="11" s="1"/>
  <c r="H960" i="10"/>
  <c r="H835" i="10"/>
  <c r="F378" i="10"/>
  <c r="P267" i="10"/>
  <c r="P267" i="12" s="1"/>
  <c r="P272" i="11" s="1"/>
  <c r="O539" i="10"/>
  <c r="O539" i="12" s="1"/>
  <c r="O544" i="11" s="1"/>
  <c r="O850" i="10"/>
  <c r="O850" i="12" s="1"/>
  <c r="O855" i="11" s="1"/>
  <c r="AI855" i="11" s="1"/>
  <c r="P958" i="10"/>
  <c r="P958" i="12" s="1"/>
  <c r="P963" i="11" s="1"/>
  <c r="H206" i="10"/>
  <c r="H206" i="12" s="1"/>
  <c r="H211" i="11" s="1"/>
  <c r="Y211" i="11" s="1"/>
  <c r="G223" i="10"/>
  <c r="F370" i="10"/>
  <c r="F370" i="12" s="1"/>
  <c r="F375" i="11" s="1"/>
  <c r="W375" i="11" s="1"/>
  <c r="H475" i="10"/>
  <c r="G71" i="10"/>
  <c r="G71" i="12" s="1"/>
  <c r="G76" i="11" s="1"/>
  <c r="H234" i="10"/>
  <c r="H234" i="12" s="1"/>
  <c r="H239" i="11" s="1"/>
  <c r="Y239" i="11" s="1"/>
  <c r="F791" i="10"/>
  <c r="F791" i="12" s="1"/>
  <c r="F796" i="11" s="1"/>
  <c r="F71" i="10"/>
  <c r="G562" i="10"/>
  <c r="G827" i="10"/>
  <c r="G73" i="10"/>
  <c r="G73" i="12" s="1"/>
  <c r="G78" i="11" s="1"/>
  <c r="X78" i="11" s="1"/>
  <c r="F873" i="10"/>
  <c r="H557" i="10"/>
  <c r="H557" i="12" s="1"/>
  <c r="H562" i="11" s="1"/>
  <c r="Y562" i="11" s="1"/>
  <c r="H782" i="10"/>
  <c r="G965" i="10"/>
  <c r="G965" i="12" s="1"/>
  <c r="G970" i="11" s="1"/>
  <c r="X970" i="11" s="1"/>
  <c r="F850" i="10"/>
  <c r="F850" i="12" s="1"/>
  <c r="F855" i="11" s="1"/>
  <c r="H785" i="10"/>
  <c r="H785" i="12" s="1"/>
  <c r="H790" i="11" s="1"/>
  <c r="Y790" i="11" s="1"/>
  <c r="G810" i="10"/>
  <c r="G810" i="12" s="1"/>
  <c r="G815" i="11" s="1"/>
  <c r="F912" i="10"/>
  <c r="F912" i="12" s="1"/>
  <c r="F917" i="11" s="1"/>
  <c r="H778" i="10"/>
  <c r="H778" i="12" s="1"/>
  <c r="H783" i="11" s="1"/>
  <c r="Y783" i="11" s="1"/>
  <c r="F172" i="10"/>
  <c r="G494" i="10"/>
  <c r="F747" i="10"/>
  <c r="F747" i="12" s="1"/>
  <c r="F752" i="11" s="1"/>
  <c r="W752" i="11" s="1"/>
  <c r="G228" i="10"/>
  <c r="G348" i="10"/>
  <c r="G348" i="12" s="1"/>
  <c r="G353" i="11" s="1"/>
  <c r="G602" i="10"/>
  <c r="H911" i="10"/>
  <c r="H911" i="12" s="1"/>
  <c r="H916" i="11" s="1"/>
  <c r="Y916" i="11" s="1"/>
  <c r="F767" i="10"/>
  <c r="O886" i="10"/>
  <c r="O886" i="12" s="1"/>
  <c r="O891" i="11" s="1"/>
  <c r="H765" i="10"/>
  <c r="F943" i="10"/>
  <c r="F943" i="12" s="1"/>
  <c r="F948" i="11" s="1"/>
  <c r="F799" i="10"/>
  <c r="F655" i="10"/>
  <c r="G824" i="10"/>
  <c r="Q286" i="10"/>
  <c r="Q286" i="12" s="1"/>
  <c r="Q291" i="11" s="1"/>
  <c r="AB291" i="11" s="1"/>
  <c r="O788" i="10"/>
  <c r="O788" i="12" s="1"/>
  <c r="O793" i="11" s="1"/>
  <c r="Z793" i="11" s="1"/>
  <c r="Q939" i="10"/>
  <c r="Q939" i="12" s="1"/>
  <c r="Q944" i="11" s="1"/>
  <c r="Q562" i="10"/>
  <c r="Q562" i="12" s="1"/>
  <c r="Q567" i="11" s="1"/>
  <c r="O166" i="10"/>
  <c r="O166" i="12" s="1"/>
  <c r="O171" i="11" s="1"/>
  <c r="AI171" i="11" s="1"/>
  <c r="P950" i="10"/>
  <c r="P950" i="12" s="1"/>
  <c r="P955" i="11" s="1"/>
  <c r="G522" i="10"/>
  <c r="G522" i="12" s="1"/>
  <c r="G527" i="11" s="1"/>
  <c r="F187" i="10"/>
  <c r="F187" i="12" s="1"/>
  <c r="F192" i="11" s="1"/>
  <c r="F234" i="10"/>
  <c r="F234" i="12" s="1"/>
  <c r="F239" i="11" s="1"/>
  <c r="H187" i="10"/>
  <c r="H187" i="12" s="1"/>
  <c r="H192" i="11" s="1"/>
  <c r="Y192" i="11" s="1"/>
  <c r="F843" i="10"/>
  <c r="G647" i="10"/>
  <c r="G647" i="12" s="1"/>
  <c r="G652" i="11" s="1"/>
  <c r="F410" i="10"/>
  <c r="F410" i="12" s="1"/>
  <c r="F415" i="11" s="1"/>
  <c r="F646" i="10"/>
  <c r="H544" i="10"/>
  <c r="H544" i="12" s="1"/>
  <c r="H549" i="11" s="1"/>
  <c r="Y549" i="11" s="1"/>
  <c r="F585" i="10"/>
  <c r="F677" i="10"/>
  <c r="F832" i="10"/>
  <c r="G256" i="10"/>
  <c r="G256" i="12" s="1"/>
  <c r="G261" i="11" s="1"/>
  <c r="F662" i="10"/>
  <c r="F662" i="12" s="1"/>
  <c r="F667" i="11" s="1"/>
  <c r="F821" i="10"/>
  <c r="F821" i="12" s="1"/>
  <c r="F826" i="11" s="1"/>
  <c r="F900" i="10"/>
  <c r="F470" i="10"/>
  <c r="H337" i="10"/>
  <c r="H481" i="10"/>
  <c r="H481" i="12" s="1"/>
  <c r="H486" i="11" s="1"/>
  <c r="Y486" i="11" s="1"/>
  <c r="F122" i="10"/>
  <c r="F481" i="10"/>
  <c r="F481" i="12" s="1"/>
  <c r="F486" i="11" s="1"/>
  <c r="G459" i="10"/>
  <c r="F932" i="10"/>
  <c r="F932" i="12" s="1"/>
  <c r="F937" i="11" s="1"/>
  <c r="G788" i="10"/>
  <c r="F644" i="10"/>
  <c r="F644" i="12" s="1"/>
  <c r="F649" i="11" s="1"/>
  <c r="O969" i="10"/>
  <c r="O969" i="12" s="1"/>
  <c r="O974" i="11" s="1"/>
  <c r="AG974" i="11" s="1"/>
  <c r="Q766" i="10"/>
  <c r="Q766" i="12" s="1"/>
  <c r="Q771" i="11" s="1"/>
  <c r="AB771" i="11" s="1"/>
  <c r="G679" i="10"/>
  <c r="G679" i="12" s="1"/>
  <c r="G684" i="11" s="1"/>
  <c r="F968" i="10"/>
  <c r="H680" i="10"/>
  <c r="H680" i="12" s="1"/>
  <c r="H685" i="11" s="1"/>
  <c r="Y685" i="11" s="1"/>
  <c r="P887" i="10"/>
  <c r="P887" i="12" s="1"/>
  <c r="P892" i="11" s="1"/>
  <c r="AA892" i="11" s="1"/>
  <c r="Q450" i="10"/>
  <c r="Q450" i="12" s="1"/>
  <c r="Q455" i="11" s="1"/>
  <c r="AB455" i="11" s="1"/>
  <c r="F807" i="10"/>
  <c r="F807" i="12" s="1"/>
  <c r="F812" i="11" s="1"/>
  <c r="H82" i="10"/>
  <c r="G38" i="10"/>
  <c r="G38" i="12" s="1"/>
  <c r="G43" i="11" s="1"/>
  <c r="G634" i="10"/>
  <c r="H274" i="10"/>
  <c r="H274" i="12" s="1"/>
  <c r="H279" i="11" s="1"/>
  <c r="Y279" i="11" s="1"/>
  <c r="F223" i="10"/>
  <c r="F223" i="12" s="1"/>
  <c r="F228" i="11" s="1"/>
  <c r="H166" i="10"/>
  <c r="H166" i="12" s="1"/>
  <c r="H171" i="11" s="1"/>
  <c r="Y171" i="11" s="1"/>
  <c r="H1001" i="10"/>
  <c r="H1001" i="12" s="1"/>
  <c r="H1006" i="11" s="1"/>
  <c r="Y1006" i="11" s="1"/>
  <c r="H933" i="10"/>
  <c r="H933" i="12" s="1"/>
  <c r="H938" i="11" s="1"/>
  <c r="Y938" i="11" s="1"/>
  <c r="G768" i="10"/>
  <c r="G768" i="12" s="1"/>
  <c r="G773" i="11" s="1"/>
  <c r="H492" i="10"/>
  <c r="H492" i="12" s="1"/>
  <c r="H497" i="11" s="1"/>
  <c r="Y497" i="11" s="1"/>
  <c r="G912" i="10"/>
  <c r="F768" i="10"/>
  <c r="F768" i="12" s="1"/>
  <c r="F773" i="11" s="1"/>
  <c r="AD773" i="11" s="1"/>
  <c r="F464" i="10"/>
  <c r="G217" i="10"/>
  <c r="G217" i="12" s="1"/>
  <c r="G222" i="11" s="1"/>
  <c r="F449" i="10"/>
  <c r="H193" i="10"/>
  <c r="H193" i="12" s="1"/>
  <c r="H198" i="11" s="1"/>
  <c r="Y198" i="11" s="1"/>
  <c r="F274" i="10"/>
  <c r="F274" i="12" s="1"/>
  <c r="F279" i="11" s="1"/>
  <c r="W279" i="11" s="1"/>
  <c r="G440" i="10"/>
  <c r="G273" i="10"/>
  <c r="H361" i="10"/>
  <c r="F49" i="10"/>
  <c r="G544" i="10"/>
  <c r="G544" i="12" s="1"/>
  <c r="G549" i="11" s="1"/>
  <c r="X549" i="11" s="1"/>
  <c r="G297" i="10"/>
  <c r="H624" i="10"/>
  <c r="F592" i="10"/>
  <c r="F146" i="10"/>
  <c r="F146" i="12" s="1"/>
  <c r="F151" i="11" s="1"/>
  <c r="W151" i="11" s="1"/>
  <c r="P68" i="10"/>
  <c r="P68" i="12" s="1"/>
  <c r="P73" i="11" s="1"/>
  <c r="P228" i="10"/>
  <c r="P228" i="12" s="1"/>
  <c r="P233" i="11" s="1"/>
  <c r="AA233" i="11" s="1"/>
  <c r="O958" i="10"/>
  <c r="O958" i="12" s="1"/>
  <c r="O963" i="11" s="1"/>
  <c r="P245" i="10"/>
  <c r="P245" i="12" s="1"/>
  <c r="P250" i="11" s="1"/>
  <c r="AA250" i="11" s="1"/>
  <c r="O450" i="10"/>
  <c r="O450" i="12" s="1"/>
  <c r="O455" i="11" s="1"/>
  <c r="O494" i="10"/>
  <c r="O494" i="12" s="1"/>
  <c r="O499" i="11" s="1"/>
  <c r="O782" i="10"/>
  <c r="O782" i="12" s="1"/>
  <c r="O787" i="11" s="1"/>
  <c r="O965" i="10"/>
  <c r="O965" i="12" s="1"/>
  <c r="O970" i="11" s="1"/>
  <c r="P954" i="10"/>
  <c r="P954" i="12" s="1"/>
  <c r="P959" i="11" s="1"/>
  <c r="H262" i="10"/>
  <c r="H262" i="12" s="1"/>
  <c r="H267" i="11" s="1"/>
  <c r="Y267" i="11" s="1"/>
  <c r="H38" i="10"/>
  <c r="H511" i="10"/>
  <c r="H511" i="12" s="1"/>
  <c r="H516" i="11" s="1"/>
  <c r="G182" i="10"/>
  <c r="G557" i="10"/>
  <c r="F614" i="10"/>
  <c r="F614" i="12" s="1"/>
  <c r="F619" i="11" s="1"/>
  <c r="G680" i="10"/>
  <c r="G680" i="12" s="1"/>
  <c r="G685" i="11" s="1"/>
  <c r="G316" i="10"/>
  <c r="G976" i="10"/>
  <c r="G976" i="12" s="1"/>
  <c r="G981" i="11" s="1"/>
  <c r="H880" i="10"/>
  <c r="G880" i="10"/>
  <c r="G880" i="12" s="1"/>
  <c r="G885" i="11" s="1"/>
  <c r="X885" i="11" s="1"/>
  <c r="H441" i="10"/>
  <c r="F746" i="10"/>
  <c r="F746" i="12" s="1"/>
  <c r="F751" i="11" s="1"/>
  <c r="G624" i="10"/>
  <c r="G624" i="12" s="1"/>
  <c r="G629" i="11" s="1"/>
  <c r="H348" i="10"/>
  <c r="H348" i="12" s="1"/>
  <c r="H353" i="11" s="1"/>
  <c r="Y353" i="11" s="1"/>
  <c r="H256" i="10"/>
  <c r="P356" i="10"/>
  <c r="P356" i="12" s="1"/>
  <c r="P361" i="11" s="1"/>
  <c r="AA361" i="11" s="1"/>
  <c r="P516" i="10"/>
  <c r="P516" i="12" s="1"/>
  <c r="P521" i="11" s="1"/>
  <c r="AA521" i="11" s="1"/>
  <c r="O950" i="10"/>
  <c r="O950" i="12" s="1"/>
  <c r="O955" i="11" s="1"/>
  <c r="Z955" i="11" s="1"/>
  <c r="F282" i="10"/>
  <c r="G666" i="10"/>
  <c r="G331" i="10"/>
  <c r="G823" i="10"/>
  <c r="G823" i="12" s="1"/>
  <c r="G828" i="11" s="1"/>
  <c r="X828" i="11" s="1"/>
  <c r="H954" i="10"/>
  <c r="G646" i="10"/>
  <c r="G646" i="12" s="1"/>
  <c r="G651" i="11" s="1"/>
  <c r="H449" i="10"/>
  <c r="G954" i="10"/>
  <c r="G954" i="12" s="1"/>
  <c r="G959" i="11" s="1"/>
  <c r="H873" i="10"/>
  <c r="F536" i="10"/>
  <c r="F536" i="12" s="1"/>
  <c r="F541" i="11" s="1"/>
  <c r="F308" i="10"/>
  <c r="F308" i="12" s="1"/>
  <c r="F313" i="11" s="1"/>
  <c r="G172" i="10"/>
  <c r="F441" i="10"/>
  <c r="H440" i="10"/>
  <c r="H440" i="12" s="1"/>
  <c r="H445" i="11" s="1"/>
  <c r="Y445" i="11" s="1"/>
  <c r="H460" i="10"/>
  <c r="H460" i="12" s="1"/>
  <c r="H465" i="11" s="1"/>
  <c r="Y465" i="11" s="1"/>
  <c r="F460" i="10"/>
  <c r="F460" i="12" s="1"/>
  <c r="F465" i="11" s="1"/>
  <c r="H522" i="10"/>
  <c r="H522" i="12" s="1"/>
  <c r="H527" i="11" s="1"/>
  <c r="Y527" i="11" s="1"/>
  <c r="F112" i="10"/>
  <c r="F112" i="12" s="1"/>
  <c r="F117" i="11" s="1"/>
  <c r="O804" i="10"/>
  <c r="O804" i="12" s="1"/>
  <c r="O809" i="11" s="1"/>
  <c r="O315" i="10"/>
  <c r="O315" i="12" s="1"/>
  <c r="O320" i="11" s="1"/>
  <c r="Z320" i="11" s="1"/>
  <c r="Q166" i="10"/>
  <c r="Q166" i="12" s="1"/>
  <c r="Q171" i="11" s="1"/>
  <c r="AB171" i="11" s="1"/>
  <c r="P902" i="10"/>
  <c r="P902" i="12" s="1"/>
  <c r="P907" i="11" s="1"/>
  <c r="AH907" i="11" s="1"/>
  <c r="P262" i="10"/>
  <c r="P262" i="12" s="1"/>
  <c r="P267" i="11" s="1"/>
  <c r="P358" i="10"/>
  <c r="P358" i="12" s="1"/>
  <c r="P363" i="11" s="1"/>
  <c r="AA363" i="11" s="1"/>
  <c r="H679" i="10"/>
  <c r="H378" i="10"/>
  <c r="H114" i="10"/>
  <c r="H182" i="10"/>
  <c r="H182" i="12" s="1"/>
  <c r="H187" i="11" s="1"/>
  <c r="Y187" i="11" s="1"/>
  <c r="F645" i="10"/>
  <c r="F933" i="10"/>
  <c r="F933" i="12" s="1"/>
  <c r="F938" i="11" s="1"/>
  <c r="H645" i="10"/>
  <c r="F204" i="10"/>
  <c r="F492" i="10"/>
  <c r="H405" i="10"/>
  <c r="H405" i="12" s="1"/>
  <c r="H410" i="11" s="1"/>
  <c r="Y410" i="11" s="1"/>
  <c r="H228" i="10"/>
  <c r="H228" i="12" s="1"/>
  <c r="H233" i="11" s="1"/>
  <c r="Y233" i="11" s="1"/>
  <c r="H562" i="10"/>
  <c r="H562" i="12" s="1"/>
  <c r="H567" i="11" s="1"/>
  <c r="Y567" i="11" s="1"/>
  <c r="F60" i="10"/>
  <c r="Q827" i="10"/>
  <c r="Q827" i="12" s="1"/>
  <c r="Q832" i="11" s="1"/>
  <c r="AB832" i="11" s="1"/>
  <c r="Q101" i="10"/>
  <c r="Q101" i="12" s="1"/>
  <c r="Q106" i="11" s="1"/>
  <c r="AB106" i="11" s="1"/>
  <c r="P478" i="10"/>
  <c r="P478" i="12" s="1"/>
  <c r="P483" i="11" s="1"/>
  <c r="AA483" i="11" s="1"/>
  <c r="P206" i="10"/>
  <c r="P206" i="12" s="1"/>
  <c r="P211" i="11" s="1"/>
  <c r="H43" i="10"/>
  <c r="H850" i="10"/>
  <c r="G206" i="10"/>
  <c r="G206" i="12" s="1"/>
  <c r="G211" i="11" s="1"/>
  <c r="AD211" i="11" s="1"/>
  <c r="G326" i="10"/>
  <c r="G778" i="10"/>
  <c r="G778" i="12" s="1"/>
  <c r="G783" i="11" s="1"/>
  <c r="G308" i="10"/>
  <c r="G308" i="12" s="1"/>
  <c r="G313" i="11" s="1"/>
  <c r="H832" i="10"/>
  <c r="H832" i="12" s="1"/>
  <c r="H837" i="11" s="1"/>
  <c r="G736" i="10"/>
  <c r="G736" i="12" s="1"/>
  <c r="G741" i="11" s="1"/>
  <c r="F226" i="10"/>
  <c r="F226" i="12" s="1"/>
  <c r="F231" i="11" s="1"/>
  <c r="G937" i="10"/>
  <c r="G937" i="12" s="1"/>
  <c r="G942" i="11" s="1"/>
  <c r="F793" i="10"/>
  <c r="F793" i="12" s="1"/>
  <c r="F798" i="11" s="1"/>
  <c r="W798" i="11" s="1"/>
  <c r="F649" i="10"/>
  <c r="G90" i="10"/>
  <c r="G90" i="12" s="1"/>
  <c r="G95" i="11" s="1"/>
  <c r="X95" i="11" s="1"/>
  <c r="P644" i="10"/>
  <c r="P644" i="12" s="1"/>
  <c r="P649" i="11" s="1"/>
  <c r="P334" i="10"/>
  <c r="P334" i="12" s="1"/>
  <c r="P339" i="11" s="1"/>
  <c r="G226" i="10"/>
  <c r="G887" i="10"/>
  <c r="G887" i="12" s="1"/>
  <c r="G892" i="11" s="1"/>
  <c r="X892" i="11" s="1"/>
  <c r="F326" i="10"/>
  <c r="F326" i="12" s="1"/>
  <c r="F331" i="11" s="1"/>
  <c r="G891" i="10"/>
  <c r="G891" i="12" s="1"/>
  <c r="G896" i="11" s="1"/>
  <c r="X896" i="11" s="1"/>
  <c r="F891" i="10"/>
  <c r="H827" i="10"/>
  <c r="G251" i="10"/>
  <c r="G251" i="12" s="1"/>
  <c r="G256" i="11" s="1"/>
  <c r="G968" i="10"/>
  <c r="G968" i="12" s="1"/>
  <c r="G973" i="11" s="1"/>
  <c r="H976" i="10"/>
  <c r="F245" i="10"/>
  <c r="F245" i="12" s="1"/>
  <c r="F250" i="11" s="1"/>
  <c r="H477" i="10"/>
  <c r="H824" i="10"/>
  <c r="H824" i="12" s="1"/>
  <c r="H829" i="11" s="1"/>
  <c r="Y829" i="11" s="1"/>
  <c r="G400" i="10"/>
  <c r="G400" i="12" s="1"/>
  <c r="G405" i="11" s="1"/>
  <c r="G804" i="10"/>
  <c r="G804" i="12" s="1"/>
  <c r="G809" i="11" s="1"/>
  <c r="F539" i="10"/>
  <c r="F539" i="12" s="1"/>
  <c r="F544" i="11" s="1"/>
  <c r="W544" i="11" s="1"/>
  <c r="O902" i="10"/>
  <c r="O902" i="12" s="1"/>
  <c r="O907" i="11" s="1"/>
  <c r="Q526" i="10"/>
  <c r="Q526" i="12" s="1"/>
  <c r="Q531" i="11" s="1"/>
  <c r="AB531" i="11" s="1"/>
  <c r="P274" i="10"/>
  <c r="P274" i="12" s="1"/>
  <c r="P279" i="11" s="1"/>
  <c r="O562" i="10"/>
  <c r="O562" i="12" s="1"/>
  <c r="O567" i="11" s="1"/>
  <c r="F666" i="10"/>
  <c r="F666" i="12" s="1"/>
  <c r="F671" i="11" s="1"/>
  <c r="G967" i="10"/>
  <c r="G967" i="12" s="1"/>
  <c r="G972" i="11" s="1"/>
  <c r="AD972" i="11" s="1"/>
  <c r="H967" i="10"/>
  <c r="H967" i="12" s="1"/>
  <c r="H972" i="11" s="1"/>
  <c r="Y972" i="11" s="1"/>
  <c r="H464" i="10"/>
  <c r="F101" i="10"/>
  <c r="F889" i="10"/>
  <c r="H649" i="10"/>
  <c r="H649" i="12" s="1"/>
  <c r="H654" i="11" s="1"/>
  <c r="G500" i="10"/>
  <c r="G500" i="12" s="1"/>
  <c r="G505" i="11" s="1"/>
  <c r="F193" i="10"/>
  <c r="F193" i="12" s="1"/>
  <c r="F198" i="11" s="1"/>
  <c r="F792" i="10"/>
  <c r="G671" i="10"/>
  <c r="F511" i="10"/>
  <c r="Q147" i="10"/>
  <c r="Q147" i="12" s="1"/>
  <c r="Q152" i="11" s="1"/>
  <c r="AB152" i="11" s="1"/>
  <c r="G262" i="10"/>
  <c r="F634" i="10"/>
  <c r="F634" i="12" s="1"/>
  <c r="F639" i="11" s="1"/>
  <c r="F922" i="10"/>
  <c r="G356" i="10"/>
  <c r="G356" i="12" s="1"/>
  <c r="G361" i="11" s="1"/>
  <c r="H536" i="10"/>
  <c r="H536" i="12" s="1"/>
  <c r="H541" i="11" s="1"/>
  <c r="Y541" i="11" s="1"/>
  <c r="F939" i="10"/>
  <c r="F939" i="12" s="1"/>
  <c r="F944" i="11" s="1"/>
  <c r="F114" i="10"/>
  <c r="F114" i="12" s="1"/>
  <c r="F119" i="11" s="1"/>
  <c r="W119" i="11" s="1"/>
  <c r="F477" i="10"/>
  <c r="F477" i="12" s="1"/>
  <c r="F482" i="11" s="1"/>
  <c r="O462" i="10"/>
  <c r="O462" i="12" s="1"/>
  <c r="O467" i="11" s="1"/>
  <c r="Q530" i="10"/>
  <c r="Q530" i="12" s="1"/>
  <c r="Q535" i="11" s="1"/>
  <c r="AB535" i="11" s="1"/>
  <c r="Q270" i="10"/>
  <c r="Q270" i="12" s="1"/>
  <c r="Q275" i="11" s="1"/>
  <c r="AB275" i="11" s="1"/>
  <c r="P606" i="10"/>
  <c r="P606" i="12" s="1"/>
  <c r="P611" i="11" s="1"/>
  <c r="AG611" i="11" s="1"/>
  <c r="F602" i="10"/>
  <c r="H201" i="10"/>
  <c r="H201" i="12" s="1"/>
  <c r="H206" i="11" s="1"/>
  <c r="Y206" i="11" s="1"/>
  <c r="G428" i="10"/>
  <c r="F284" i="10"/>
  <c r="Q339" i="10"/>
  <c r="Q339" i="12" s="1"/>
  <c r="Q344" i="11" s="1"/>
  <c r="AB344" i="11" s="1"/>
  <c r="O414" i="10"/>
  <c r="O414" i="12" s="1"/>
  <c r="O419" i="11" s="1"/>
  <c r="AG419" i="11" s="1"/>
  <c r="P530" i="10"/>
  <c r="P530" i="12" s="1"/>
  <c r="P535" i="11" s="1"/>
  <c r="AA535" i="11" s="1"/>
  <c r="F190" i="10"/>
  <c r="F190" i="12" s="1"/>
  <c r="F195" i="11" s="1"/>
  <c r="W195" i="11" s="1"/>
  <c r="H795" i="10"/>
  <c r="O798" i="10"/>
  <c r="O798" i="12" s="1"/>
  <c r="O803" i="11" s="1"/>
  <c r="P993" i="10"/>
  <c r="P993" i="12" s="1"/>
  <c r="P998" i="11" s="1"/>
  <c r="P798" i="10"/>
  <c r="P798" i="12" s="1"/>
  <c r="P803" i="11" s="1"/>
  <c r="AH803" i="11" s="1"/>
  <c r="P510" i="10"/>
  <c r="P510" i="12" s="1"/>
  <c r="P515" i="11" s="1"/>
  <c r="H668" i="10"/>
  <c r="H668" i="12" s="1"/>
  <c r="H673" i="11" s="1"/>
  <c r="Y673" i="11" s="1"/>
  <c r="H153" i="10"/>
  <c r="G112" i="10"/>
  <c r="G112" i="12" s="1"/>
  <c r="G117" i="11" s="1"/>
  <c r="F451" i="10"/>
  <c r="F307" i="10"/>
  <c r="F307" i="12" s="1"/>
  <c r="F312" i="11" s="1"/>
  <c r="F163" i="10"/>
  <c r="G141" i="10"/>
  <c r="G141" i="12" s="1"/>
  <c r="G146" i="11" s="1"/>
  <c r="X146" i="11" s="1"/>
  <c r="G302" i="10"/>
  <c r="F457" i="10"/>
  <c r="H313" i="10"/>
  <c r="H169" i="10"/>
  <c r="H169" i="12" s="1"/>
  <c r="H174" i="11" s="1"/>
  <c r="Y174" i="11" s="1"/>
  <c r="H324" i="10"/>
  <c r="F490" i="10"/>
  <c r="F490" i="12" s="1"/>
  <c r="F495" i="11" s="1"/>
  <c r="O750" i="10"/>
  <c r="O750" i="12" s="1"/>
  <c r="O755" i="11" s="1"/>
  <c r="O342" i="10"/>
  <c r="O342" i="12" s="1"/>
  <c r="O347" i="11" s="1"/>
  <c r="Z347" i="11" s="1"/>
  <c r="Q386" i="10"/>
  <c r="Q386" i="12" s="1"/>
  <c r="Q391" i="11" s="1"/>
  <c r="Q750" i="10"/>
  <c r="Q750" i="12" s="1"/>
  <c r="Q755" i="11" s="1"/>
  <c r="AI755" i="11" s="1"/>
  <c r="O270" i="10"/>
  <c r="O270" i="12" s="1"/>
  <c r="O275" i="11" s="1"/>
  <c r="O318" i="10"/>
  <c r="O318" i="12" s="1"/>
  <c r="O323" i="11" s="1"/>
  <c r="Q702" i="10"/>
  <c r="Q702" i="12" s="1"/>
  <c r="Q707" i="11" s="1"/>
  <c r="AB707" i="11" s="1"/>
  <c r="P462" i="10"/>
  <c r="P462" i="12" s="1"/>
  <c r="P467" i="11" s="1"/>
  <c r="G665" i="10"/>
  <c r="O906" i="10"/>
  <c r="O906" i="12" s="1"/>
  <c r="O911" i="11" s="1"/>
  <c r="AI911" i="11" s="1"/>
  <c r="O702" i="10"/>
  <c r="O702" i="12" s="1"/>
  <c r="O707" i="11" s="1"/>
  <c r="Q654" i="10"/>
  <c r="Q654" i="12" s="1"/>
  <c r="Q659" i="11" s="1"/>
  <c r="AB659" i="11" s="1"/>
  <c r="P414" i="10"/>
  <c r="P414" i="12" s="1"/>
  <c r="P419" i="11" s="1"/>
  <c r="F577" i="10"/>
  <c r="F577" i="12" s="1"/>
  <c r="F582" i="11" s="1"/>
  <c r="O654" i="10"/>
  <c r="O654" i="12" s="1"/>
  <c r="O659" i="11" s="1"/>
  <c r="Q606" i="10"/>
  <c r="Q606" i="12" s="1"/>
  <c r="Q611" i="11" s="1"/>
  <c r="AB611" i="11" s="1"/>
  <c r="P338" i="10"/>
  <c r="P338" i="12" s="1"/>
  <c r="P343" i="11" s="1"/>
  <c r="AA343" i="11" s="1"/>
  <c r="F578" i="10"/>
  <c r="F578" i="12" s="1"/>
  <c r="F583" i="11" s="1"/>
  <c r="W583" i="11" s="1"/>
  <c r="F795" i="10"/>
  <c r="F795" i="12" s="1"/>
  <c r="F800" i="11" s="1"/>
  <c r="G765" i="10"/>
  <c r="H959" i="10"/>
  <c r="H959" i="12" s="1"/>
  <c r="H964" i="11" s="1"/>
  <c r="Y964" i="11" s="1"/>
  <c r="G81" i="10"/>
  <c r="G81" i="12" s="1"/>
  <c r="G86" i="11" s="1"/>
  <c r="P953" i="10"/>
  <c r="P953" i="12" s="1"/>
  <c r="P958" i="11" s="1"/>
  <c r="AG958" i="11" s="1"/>
  <c r="O482" i="10"/>
  <c r="O482" i="12" s="1"/>
  <c r="O487" i="11" s="1"/>
  <c r="AI487" i="11" s="1"/>
  <c r="Q510" i="10"/>
  <c r="Q510" i="12" s="1"/>
  <c r="Q515" i="11" s="1"/>
  <c r="AB515" i="11" s="1"/>
  <c r="F665" i="10"/>
  <c r="F665" i="12" s="1"/>
  <c r="F670" i="11" s="1"/>
  <c r="W670" i="11" s="1"/>
  <c r="G626" i="10"/>
  <c r="H521" i="10"/>
  <c r="H521" i="12" s="1"/>
  <c r="H526" i="11" s="1"/>
  <c r="Y526" i="11" s="1"/>
  <c r="Q578" i="10"/>
  <c r="Q578" i="12" s="1"/>
  <c r="Q583" i="11" s="1"/>
  <c r="F710" i="10"/>
  <c r="F710" i="12" s="1"/>
  <c r="F715" i="11" s="1"/>
  <c r="F381" i="10"/>
  <c r="G411" i="10"/>
  <c r="O854" i="10"/>
  <c r="O854" i="12" s="1"/>
  <c r="O859" i="11" s="1"/>
  <c r="Q290" i="10"/>
  <c r="Q290" i="12" s="1"/>
  <c r="Q295" i="11" s="1"/>
  <c r="AB295" i="11" s="1"/>
  <c r="Q434" i="10"/>
  <c r="Q434" i="12" s="1"/>
  <c r="Q439" i="11" s="1"/>
  <c r="AB439" i="11" s="1"/>
  <c r="G577" i="10"/>
  <c r="G577" i="12" s="1"/>
  <c r="G582" i="11" s="1"/>
  <c r="X582" i="11" s="1"/>
  <c r="H956" i="10"/>
  <c r="H956" i="12" s="1"/>
  <c r="H961" i="11" s="1"/>
  <c r="Y961" i="11" s="1"/>
  <c r="G668" i="10"/>
  <c r="G812" i="10"/>
  <c r="H524" i="10"/>
  <c r="H524" i="12" s="1"/>
  <c r="H529" i="11" s="1"/>
  <c r="Y529" i="11" s="1"/>
  <c r="H129" i="10"/>
  <c r="H129" i="12" s="1"/>
  <c r="H134" i="11" s="1"/>
  <c r="Y134" i="11" s="1"/>
  <c r="Q942" i="10"/>
  <c r="Q942" i="12" s="1"/>
  <c r="Q947" i="11" s="1"/>
  <c r="AB947" i="11" s="1"/>
  <c r="O722" i="10"/>
  <c r="O722" i="12" s="1"/>
  <c r="O727" i="11" s="1"/>
  <c r="P482" i="10"/>
  <c r="P482" i="12" s="1"/>
  <c r="P487" i="11" s="1"/>
  <c r="AH487" i="11" s="1"/>
  <c r="F78" i="10"/>
  <c r="F78" i="12" s="1"/>
  <c r="F83" i="11" s="1"/>
  <c r="F510" i="10"/>
  <c r="F510" i="12" s="1"/>
  <c r="F515" i="11" s="1"/>
  <c r="W515" i="11" s="1"/>
  <c r="H377" i="10"/>
  <c r="F458" i="10"/>
  <c r="F458" i="12" s="1"/>
  <c r="F463" i="11" s="1"/>
  <c r="F314" i="10"/>
  <c r="H170" i="10"/>
  <c r="H170" i="12" s="1"/>
  <c r="H175" i="11" s="1"/>
  <c r="Y175" i="11" s="1"/>
  <c r="F480" i="10"/>
  <c r="G336" i="10"/>
  <c r="G336" i="12" s="1"/>
  <c r="G341" i="11" s="1"/>
  <c r="X341" i="11" s="1"/>
  <c r="G192" i="10"/>
  <c r="G192" i="12" s="1"/>
  <c r="G197" i="11" s="1"/>
  <c r="H48" i="10"/>
  <c r="H48" i="12" s="1"/>
  <c r="H53" i="11" s="1"/>
  <c r="Y53" i="11" s="1"/>
  <c r="H491" i="10"/>
  <c r="G347" i="10"/>
  <c r="G347" i="12" s="1"/>
  <c r="G352" i="11" s="1"/>
  <c r="X352" i="11" s="1"/>
  <c r="H203" i="10"/>
  <c r="H203" i="12" s="1"/>
  <c r="H208" i="11" s="1"/>
  <c r="Y208" i="11" s="1"/>
  <c r="H59" i="10"/>
  <c r="H59" i="12" s="1"/>
  <c r="H64" i="11" s="1"/>
  <c r="Y64" i="11" s="1"/>
  <c r="G502" i="10"/>
  <c r="H358" i="10"/>
  <c r="H358" i="12" s="1"/>
  <c r="H363" i="11" s="1"/>
  <c r="H70" i="10"/>
  <c r="O598" i="10"/>
  <c r="O598" i="12" s="1"/>
  <c r="O603" i="11" s="1"/>
  <c r="AI603" i="11" s="1"/>
  <c r="O578" i="10"/>
  <c r="O578" i="12" s="1"/>
  <c r="O583" i="11" s="1"/>
  <c r="P922" i="10"/>
  <c r="P922" i="12" s="1"/>
  <c r="P927" i="11" s="1"/>
  <c r="AH927" i="11" s="1"/>
  <c r="F287" i="10"/>
  <c r="F287" i="12" s="1"/>
  <c r="F292" i="11" s="1"/>
  <c r="W292" i="11" s="1"/>
  <c r="H865" i="10"/>
  <c r="H865" i="12" s="1"/>
  <c r="H870" i="11" s="1"/>
  <c r="Y870" i="11" s="1"/>
  <c r="G956" i="10"/>
  <c r="H602" i="10"/>
  <c r="H602" i="12" s="1"/>
  <c r="H607" i="11" s="1"/>
  <c r="Y607" i="11" s="1"/>
  <c r="H435" i="10"/>
  <c r="F291" i="10"/>
  <c r="F147" i="10"/>
  <c r="F147" i="12" s="1"/>
  <c r="F152" i="11" s="1"/>
  <c r="AF152" i="11" s="1"/>
  <c r="H468" i="10"/>
  <c r="H468" i="12" s="1"/>
  <c r="H473" i="11" s="1"/>
  <c r="Y473" i="11" s="1"/>
  <c r="G180" i="10"/>
  <c r="G479" i="10"/>
  <c r="G479" i="12" s="1"/>
  <c r="G484" i="11" s="1"/>
  <c r="G47" i="10"/>
  <c r="H346" i="10"/>
  <c r="H346" i="12" s="1"/>
  <c r="H351" i="11" s="1"/>
  <c r="Y351" i="11" s="1"/>
  <c r="G202" i="10"/>
  <c r="G202" i="12" s="1"/>
  <c r="G207" i="11" s="1"/>
  <c r="X207" i="11" s="1"/>
  <c r="Q338" i="10"/>
  <c r="Q338" i="12" s="1"/>
  <c r="Q343" i="11" s="1"/>
  <c r="AB343" i="11" s="1"/>
  <c r="H909" i="10"/>
  <c r="F974" i="10"/>
  <c r="F974" i="12" s="1"/>
  <c r="F979" i="11" s="1"/>
  <c r="W979" i="11" s="1"/>
  <c r="O922" i="10"/>
  <c r="O922" i="12" s="1"/>
  <c r="O927" i="11" s="1"/>
  <c r="P886" i="10"/>
  <c r="P886" i="12" s="1"/>
  <c r="P891" i="11" s="1"/>
  <c r="P434" i="10"/>
  <c r="P434" i="12" s="1"/>
  <c r="P439" i="11" s="1"/>
  <c r="AH439" i="11" s="1"/>
  <c r="G759" i="10"/>
  <c r="G759" i="12" s="1"/>
  <c r="G764" i="11" s="1"/>
  <c r="X764" i="11" s="1"/>
  <c r="F812" i="10"/>
  <c r="H953" i="10"/>
  <c r="H953" i="12" s="1"/>
  <c r="H958" i="11" s="1"/>
  <c r="Y958" i="11" s="1"/>
  <c r="Q722" i="10"/>
  <c r="Q722" i="12" s="1"/>
  <c r="Q727" i="11" s="1"/>
  <c r="AB727" i="11" s="1"/>
  <c r="O262" i="10"/>
  <c r="O262" i="12" s="1"/>
  <c r="O267" i="11" s="1"/>
  <c r="AG267" i="11" s="1"/>
  <c r="G78" i="10"/>
  <c r="G78" i="12" s="1"/>
  <c r="G83" i="11" s="1"/>
  <c r="G909" i="10"/>
  <c r="G909" i="12" s="1"/>
  <c r="G914" i="11" s="1"/>
  <c r="F981" i="10"/>
  <c r="F981" i="12" s="1"/>
  <c r="F986" i="11" s="1"/>
  <c r="O790" i="10"/>
  <c r="O790" i="12" s="1"/>
  <c r="O795" i="11" s="1"/>
  <c r="Q886" i="10"/>
  <c r="Q886" i="12" s="1"/>
  <c r="Q891" i="11" s="1"/>
  <c r="AB891" i="11" s="1"/>
  <c r="P974" i="10"/>
  <c r="P974" i="12" s="1"/>
  <c r="P979" i="11" s="1"/>
  <c r="P854" i="10"/>
  <c r="P854" i="12" s="1"/>
  <c r="P859" i="11" s="1"/>
  <c r="AH859" i="11" s="1"/>
  <c r="O866" i="10"/>
  <c r="O866" i="12" s="1"/>
  <c r="O871" i="11" s="1"/>
  <c r="Z871" i="11" s="1"/>
  <c r="G510" i="10"/>
  <c r="F765" i="10"/>
  <c r="F765" i="12" s="1"/>
  <c r="F770" i="11" s="1"/>
  <c r="F621" i="10"/>
  <c r="G377" i="10"/>
  <c r="G377" i="12" s="1"/>
  <c r="G382" i="11" s="1"/>
  <c r="H721" i="10"/>
  <c r="H721" i="12" s="1"/>
  <c r="H726" i="11" s="1"/>
  <c r="Y726" i="11" s="1"/>
  <c r="F865" i="10"/>
  <c r="F865" i="12" s="1"/>
  <c r="F870" i="11" s="1"/>
  <c r="F721" i="10"/>
  <c r="H236" i="10"/>
  <c r="H236" i="12" s="1"/>
  <c r="H241" i="11" s="1"/>
  <c r="Y241" i="11" s="1"/>
  <c r="F670" i="10"/>
  <c r="F670" i="12" s="1"/>
  <c r="F675" i="11" s="1"/>
  <c r="H767" i="10"/>
  <c r="H767" i="12" s="1"/>
  <c r="H772" i="11" s="1"/>
  <c r="Y772" i="11" s="1"/>
  <c r="G248" i="10"/>
  <c r="G617" i="10"/>
  <c r="G617" i="12" s="1"/>
  <c r="G622" i="11" s="1"/>
  <c r="G974" i="10"/>
  <c r="G621" i="10"/>
  <c r="G621" i="12" s="1"/>
  <c r="G626" i="11" s="1"/>
  <c r="H818" i="10"/>
  <c r="Q563" i="10"/>
  <c r="Q563" i="12" s="1"/>
  <c r="Q568" i="11" s="1"/>
  <c r="Q974" i="10"/>
  <c r="Q974" i="12" s="1"/>
  <c r="Q979" i="11" s="1"/>
  <c r="AB979" i="11" s="1"/>
  <c r="O386" i="10"/>
  <c r="O386" i="12" s="1"/>
  <c r="O391" i="11" s="1"/>
  <c r="AI391" i="11" s="1"/>
  <c r="P290" i="10"/>
  <c r="P290" i="12" s="1"/>
  <c r="P295" i="11" s="1"/>
  <c r="G287" i="10"/>
  <c r="G287" i="12" s="1"/>
  <c r="G292" i="11" s="1"/>
  <c r="G953" i="10"/>
  <c r="G953" i="12" s="1"/>
  <c r="G958" i="11" s="1"/>
  <c r="H65" i="10"/>
  <c r="O694" i="10"/>
  <c r="O694" i="12" s="1"/>
  <c r="O699" i="11" s="1"/>
  <c r="AG699" i="11" s="1"/>
  <c r="H653" i="10"/>
  <c r="H653" i="12" s="1"/>
  <c r="H658" i="11" s="1"/>
  <c r="Y658" i="11" s="1"/>
  <c r="F478" i="10"/>
  <c r="F478" i="12" s="1"/>
  <c r="F483" i="11" s="1"/>
  <c r="F622" i="10"/>
  <c r="F622" i="12" s="1"/>
  <c r="F627" i="11" s="1"/>
  <c r="W627" i="11" s="1"/>
  <c r="F236" i="10"/>
  <c r="H671" i="10"/>
  <c r="H671" i="12" s="1"/>
  <c r="H676" i="11" s="1"/>
  <c r="Q969" i="10"/>
  <c r="Q969" i="12" s="1"/>
  <c r="Q974" i="11" s="1"/>
  <c r="AB974" i="11" s="1"/>
  <c r="P882" i="10"/>
  <c r="P882" i="12" s="1"/>
  <c r="P887" i="11" s="1"/>
  <c r="AG887" i="11" s="1"/>
  <c r="O278" i="10"/>
  <c r="O278" i="12" s="1"/>
  <c r="O283" i="11" s="1"/>
  <c r="G70" i="10"/>
  <c r="H479" i="10"/>
  <c r="G147" i="10"/>
  <c r="G147" i="12" s="1"/>
  <c r="G152" i="11" s="1"/>
  <c r="AE152" i="11" s="1"/>
  <c r="H675" i="10"/>
  <c r="H722" i="10"/>
  <c r="H722" i="12" s="1"/>
  <c r="H727" i="11" s="1"/>
  <c r="Y727" i="11" s="1"/>
  <c r="H639" i="10"/>
  <c r="H786" i="10"/>
  <c r="H786" i="12" s="1"/>
  <c r="H791" i="11" s="1"/>
  <c r="Y791" i="11" s="1"/>
  <c r="G458" i="10"/>
  <c r="G458" i="12" s="1"/>
  <c r="G463" i="11" s="1"/>
  <c r="F905" i="10"/>
  <c r="F905" i="12" s="1"/>
  <c r="F910" i="11" s="1"/>
  <c r="F654" i="10"/>
  <c r="F654" i="12" s="1"/>
  <c r="F659" i="11" s="1"/>
  <c r="W659" i="11" s="1"/>
  <c r="H924" i="10"/>
  <c r="H924" i="12" s="1"/>
  <c r="H929" i="11" s="1"/>
  <c r="Y929" i="11" s="1"/>
  <c r="G620" i="10"/>
  <c r="F786" i="10"/>
  <c r="F786" i="12" s="1"/>
  <c r="F791" i="11" s="1"/>
  <c r="W791" i="11" s="1"/>
  <c r="H693" i="10"/>
  <c r="H693" i="12" s="1"/>
  <c r="H698" i="11" s="1"/>
  <c r="Y698" i="11" s="1"/>
  <c r="G942" i="10"/>
  <c r="G942" i="12" s="1"/>
  <c r="G947" i="11" s="1"/>
  <c r="H830" i="10"/>
  <c r="F941" i="10"/>
  <c r="F941" i="12" s="1"/>
  <c r="F946" i="11" s="1"/>
  <c r="AD946" i="11" s="1"/>
  <c r="H436" i="10"/>
  <c r="F324" i="10"/>
  <c r="F324" i="12" s="1"/>
  <c r="F329" i="11" s="1"/>
  <c r="F180" i="10"/>
  <c r="F180" i="12" s="1"/>
  <c r="F185" i="11" s="1"/>
  <c r="F448" i="10"/>
  <c r="F448" i="12" s="1"/>
  <c r="F453" i="11" s="1"/>
  <c r="H192" i="10"/>
  <c r="H192" i="12" s="1"/>
  <c r="H197" i="11" s="1"/>
  <c r="Y197" i="11" s="1"/>
  <c r="F169" i="10"/>
  <c r="F169" i="12" s="1"/>
  <c r="F174" i="11" s="1"/>
  <c r="G37" i="10"/>
  <c r="H800" i="10"/>
  <c r="H800" i="12" s="1"/>
  <c r="H805" i="11" s="1"/>
  <c r="Y805" i="11" s="1"/>
  <c r="G80" i="10"/>
  <c r="G667" i="10"/>
  <c r="G667" i="12" s="1"/>
  <c r="G672" i="11" s="1"/>
  <c r="G91" i="10"/>
  <c r="G91" i="12" s="1"/>
  <c r="G96" i="11" s="1"/>
  <c r="X96" i="11" s="1"/>
  <c r="F988" i="10"/>
  <c r="F988" i="12" s="1"/>
  <c r="F993" i="11" s="1"/>
  <c r="F700" i="10"/>
  <c r="H124" i="10"/>
  <c r="H124" i="12" s="1"/>
  <c r="H129" i="11" s="1"/>
  <c r="Y129" i="11" s="1"/>
  <c r="O1002" i="10"/>
  <c r="O1002" i="12" s="1"/>
  <c r="O1007" i="11" s="1"/>
  <c r="AI1007" i="11" s="1"/>
  <c r="F47" i="10"/>
  <c r="F47" i="12" s="1"/>
  <c r="F52" i="11" s="1"/>
  <c r="W52" i="11" s="1"/>
  <c r="H47" i="10"/>
  <c r="H47" i="12" s="1"/>
  <c r="H52" i="11" s="1"/>
  <c r="H163" i="10"/>
  <c r="H163" i="12" s="1"/>
  <c r="H168" i="11" s="1"/>
  <c r="Y168" i="11" s="1"/>
  <c r="G303" i="10"/>
  <c r="F942" i="10"/>
  <c r="F942" i="12" s="1"/>
  <c r="F947" i="11" s="1"/>
  <c r="W947" i="11" s="1"/>
  <c r="H986" i="10"/>
  <c r="G981" i="10"/>
  <c r="G981" i="12" s="1"/>
  <c r="G986" i="11" s="1"/>
  <c r="F437" i="10"/>
  <c r="H593" i="10"/>
  <c r="H593" i="12" s="1"/>
  <c r="H598" i="11" s="1"/>
  <c r="Y598" i="11" s="1"/>
  <c r="G908" i="10"/>
  <c r="G654" i="10"/>
  <c r="G654" i="12" s="1"/>
  <c r="G659" i="11" s="1"/>
  <c r="G429" i="10"/>
  <c r="G429" i="12" s="1"/>
  <c r="G434" i="11" s="1"/>
  <c r="F202" i="10"/>
  <c r="F202" i="12" s="1"/>
  <c r="F207" i="11" s="1"/>
  <c r="F414" i="10"/>
  <c r="F414" i="12" s="1"/>
  <c r="F419" i="11" s="1"/>
  <c r="G313" i="10"/>
  <c r="G313" i="12" s="1"/>
  <c r="G318" i="11" s="1"/>
  <c r="F469" i="10"/>
  <c r="H480" i="10"/>
  <c r="H480" i="12" s="1"/>
  <c r="H485" i="11" s="1"/>
  <c r="G480" i="10"/>
  <c r="G480" i="12" s="1"/>
  <c r="G485" i="11" s="1"/>
  <c r="G435" i="10"/>
  <c r="G435" i="12" s="1"/>
  <c r="G440" i="11" s="1"/>
  <c r="G214" i="10"/>
  <c r="Q882" i="10"/>
  <c r="Q882" i="12" s="1"/>
  <c r="Q887" i="11" s="1"/>
  <c r="AB887" i="11" s="1"/>
  <c r="F174" i="10"/>
  <c r="F174" i="12" s="1"/>
  <c r="F179" i="11" s="1"/>
  <c r="G447" i="10"/>
  <c r="G447" i="12" s="1"/>
  <c r="G452" i="11" s="1"/>
  <c r="G158" i="10"/>
  <c r="H202" i="10"/>
  <c r="H202" i="12" s="1"/>
  <c r="H207" i="11" s="1"/>
  <c r="Y207" i="11" s="1"/>
  <c r="G798" i="10"/>
  <c r="G798" i="12" s="1"/>
  <c r="G803" i="11" s="1"/>
  <c r="F70" i="10"/>
  <c r="F70" i="12" s="1"/>
  <c r="F75" i="11" s="1"/>
  <c r="H908" i="10"/>
  <c r="H908" i="12" s="1"/>
  <c r="H913" i="11" s="1"/>
  <c r="Y913" i="11" s="1"/>
  <c r="F764" i="10"/>
  <c r="F764" i="12" s="1"/>
  <c r="F769" i="11" s="1"/>
  <c r="G758" i="10"/>
  <c r="G181" i="10"/>
  <c r="G693" i="10"/>
  <c r="O914" i="10"/>
  <c r="O914" i="12" s="1"/>
  <c r="O919" i="11" s="1"/>
  <c r="G787" i="10"/>
  <c r="H941" i="10"/>
  <c r="H941" i="12" s="1"/>
  <c r="H946" i="11" s="1"/>
  <c r="Y946" i="11" s="1"/>
  <c r="G947" i="10"/>
  <c r="G947" i="12" s="1"/>
  <c r="G952" i="11" s="1"/>
  <c r="AD952" i="11" s="1"/>
  <c r="H620" i="10"/>
  <c r="H620" i="12" s="1"/>
  <c r="H625" i="11" s="1"/>
  <c r="Y625" i="11" s="1"/>
  <c r="H180" i="10"/>
  <c r="H180" i="12" s="1"/>
  <c r="H185" i="11" s="1"/>
  <c r="Y185" i="11" s="1"/>
  <c r="G292" i="10"/>
  <c r="G292" i="12" s="1"/>
  <c r="G297" i="11" s="1"/>
  <c r="G453" i="10"/>
  <c r="F513" i="10"/>
  <c r="F513" i="12" s="1"/>
  <c r="F518" i="11" s="1"/>
  <c r="H887" i="10"/>
  <c r="G148" i="10"/>
  <c r="G148" i="12" s="1"/>
  <c r="G153" i="11" s="1"/>
  <c r="P973" i="10"/>
  <c r="P973" i="12" s="1"/>
  <c r="P978" i="11" s="1"/>
  <c r="AG978" i="11" s="1"/>
  <c r="H159" i="10"/>
  <c r="H159" i="12" s="1"/>
  <c r="H164" i="11" s="1"/>
  <c r="Y164" i="11" s="1"/>
  <c r="G163" i="10"/>
  <c r="G163" i="12" s="1"/>
  <c r="G168" i="11" s="1"/>
  <c r="H307" i="10"/>
  <c r="H307" i="12" s="1"/>
  <c r="H312" i="11" s="1"/>
  <c r="Y312" i="11" s="1"/>
  <c r="G591" i="10"/>
  <c r="G591" i="12" s="1"/>
  <c r="G596" i="11" s="1"/>
  <c r="H158" i="10"/>
  <c r="H158" i="12" s="1"/>
  <c r="H163" i="11" s="1"/>
  <c r="Y163" i="11" s="1"/>
  <c r="F878" i="10"/>
  <c r="F878" i="12" s="1"/>
  <c r="F883" i="11" s="1"/>
  <c r="G358" i="10"/>
  <c r="G358" i="12" s="1"/>
  <c r="G363" i="11" s="1"/>
  <c r="G175" i="10"/>
  <c r="F809" i="10"/>
  <c r="F809" i="12" s="1"/>
  <c r="F814" i="11" s="1"/>
  <c r="H764" i="10"/>
  <c r="H764" i="12" s="1"/>
  <c r="H769" i="11" s="1"/>
  <c r="Y769" i="11" s="1"/>
  <c r="F593" i="10"/>
  <c r="F593" i="12" s="1"/>
  <c r="F598" i="11" s="1"/>
  <c r="G780" i="10"/>
  <c r="F924" i="10"/>
  <c r="H989" i="10"/>
  <c r="H989" i="12" s="1"/>
  <c r="H994" i="11" s="1"/>
  <c r="Y994" i="11" s="1"/>
  <c r="F313" i="10"/>
  <c r="F313" i="12" s="1"/>
  <c r="F318" i="11" s="1"/>
  <c r="G468" i="10"/>
  <c r="G468" i="12" s="1"/>
  <c r="G473" i="11" s="1"/>
  <c r="H304" i="10"/>
  <c r="H304" i="12" s="1"/>
  <c r="H309" i="11" s="1"/>
  <c r="Y309" i="11" s="1"/>
  <c r="F446" i="10"/>
  <c r="F446" i="12" s="1"/>
  <c r="F451" i="11" s="1"/>
  <c r="W451" i="11" s="1"/>
  <c r="F81" i="10"/>
  <c r="F81" i="12" s="1"/>
  <c r="F86" i="11" s="1"/>
  <c r="G465" i="10"/>
  <c r="G325" i="10"/>
  <c r="F335" i="10"/>
  <c r="G48" i="10"/>
  <c r="G48" i="12" s="1"/>
  <c r="G53" i="11" s="1"/>
  <c r="H958" i="10"/>
  <c r="F336" i="10"/>
  <c r="F336" i="12" s="1"/>
  <c r="F341" i="11" s="1"/>
  <c r="W341" i="11" s="1"/>
  <c r="O422" i="10"/>
  <c r="O422" i="12" s="1"/>
  <c r="O427" i="11" s="1"/>
  <c r="H451" i="10"/>
  <c r="H451" i="12" s="1"/>
  <c r="H456" i="11" s="1"/>
  <c r="Y456" i="11" s="1"/>
  <c r="G639" i="10"/>
  <c r="G639" i="12" s="1"/>
  <c r="G644" i="11" s="1"/>
  <c r="G291" i="10"/>
  <c r="G291" i="12" s="1"/>
  <c r="G296" i="11" s="1"/>
  <c r="G59" i="10"/>
  <c r="G59" i="12" s="1"/>
  <c r="G64" i="11" s="1"/>
  <c r="G677" i="10"/>
  <c r="G677" i="12" s="1"/>
  <c r="G682" i="11" s="1"/>
  <c r="H981" i="10"/>
  <c r="H981" i="12" s="1"/>
  <c r="H986" i="11" s="1"/>
  <c r="Y986" i="11" s="1"/>
  <c r="H745" i="10"/>
  <c r="H745" i="12" s="1"/>
  <c r="H750" i="11" s="1"/>
  <c r="Y750" i="11" s="1"/>
  <c r="F758" i="10"/>
  <c r="G160" i="10"/>
  <c r="G160" i="12" s="1"/>
  <c r="G165" i="11" s="1"/>
  <c r="H641" i="10"/>
  <c r="F780" i="10"/>
  <c r="F780" i="12" s="1"/>
  <c r="F785" i="11" s="1"/>
  <c r="F160" i="10"/>
  <c r="G436" i="10"/>
  <c r="G436" i="12" s="1"/>
  <c r="G441" i="11" s="1"/>
  <c r="H380" i="10"/>
  <c r="H380" i="12" s="1"/>
  <c r="H385" i="11" s="1"/>
  <c r="Y385" i="11" s="1"/>
  <c r="H152" i="10"/>
  <c r="H152" i="12" s="1"/>
  <c r="H157" i="11" s="1"/>
  <c r="Y157" i="11" s="1"/>
  <c r="F502" i="10"/>
  <c r="F502" i="12" s="1"/>
  <c r="F507" i="11" s="1"/>
  <c r="W507" i="11" s="1"/>
  <c r="G446" i="10"/>
  <c r="G446" i="12" s="1"/>
  <c r="G451" i="11" s="1"/>
  <c r="F302" i="10"/>
  <c r="F302" i="12" s="1"/>
  <c r="F307" i="11" s="1"/>
  <c r="G203" i="10"/>
  <c r="G203" i="12" s="1"/>
  <c r="G208" i="11" s="1"/>
  <c r="F722" i="10"/>
  <c r="F722" i="12" s="1"/>
  <c r="F727" i="11" s="1"/>
  <c r="G319" i="10"/>
  <c r="G319" i="12" s="1"/>
  <c r="G324" i="11" s="1"/>
  <c r="H636" i="10"/>
  <c r="H636" i="12" s="1"/>
  <c r="H641" i="11" s="1"/>
  <c r="Y641" i="11" s="1"/>
  <c r="G821" i="10"/>
  <c r="G821" i="12" s="1"/>
  <c r="G826" i="11" s="1"/>
  <c r="F181" i="10"/>
  <c r="H889" i="10"/>
  <c r="H889" i="12" s="1"/>
  <c r="H894" i="11" s="1"/>
  <c r="F986" i="10"/>
  <c r="F986" i="12" s="1"/>
  <c r="F991" i="11" s="1"/>
  <c r="G636" i="10"/>
  <c r="G636" i="12" s="1"/>
  <c r="G641" i="11" s="1"/>
  <c r="G457" i="10"/>
  <c r="G457" i="12" s="1"/>
  <c r="G462" i="11" s="1"/>
  <c r="F380" i="10"/>
  <c r="F380" i="12" s="1"/>
  <c r="F385" i="11" s="1"/>
  <c r="H457" i="10"/>
  <c r="F191" i="10"/>
  <c r="F191" i="12" s="1"/>
  <c r="F196" i="11" s="1"/>
  <c r="F37" i="10"/>
  <c r="H878" i="10"/>
  <c r="O374" i="10"/>
  <c r="O374" i="12" s="1"/>
  <c r="O379" i="11" s="1"/>
  <c r="P1002" i="10"/>
  <c r="P1002" i="12" s="1"/>
  <c r="P1007" i="11" s="1"/>
  <c r="AH1007" i="11" s="1"/>
  <c r="H643" i="10"/>
  <c r="F319" i="10"/>
  <c r="F319" i="12" s="1"/>
  <c r="F324" i="11" s="1"/>
  <c r="W324" i="11" s="1"/>
  <c r="H314" i="10"/>
  <c r="H314" i="12" s="1"/>
  <c r="H319" i="11" s="1"/>
  <c r="Y319" i="11" s="1"/>
  <c r="G366" i="10"/>
  <c r="G366" i="12" s="1"/>
  <c r="G371" i="11" s="1"/>
  <c r="G314" i="10"/>
  <c r="G314" i="12" s="1"/>
  <c r="G319" i="11" s="1"/>
  <c r="F798" i="10"/>
  <c r="F798" i="12" s="1"/>
  <c r="F803" i="11" s="1"/>
  <c r="W803" i="11" s="1"/>
  <c r="G809" i="10"/>
  <c r="F837" i="10"/>
  <c r="F837" i="12" s="1"/>
  <c r="F842" i="11" s="1"/>
  <c r="G745" i="10"/>
  <c r="H837" i="10"/>
  <c r="H837" i="12" s="1"/>
  <c r="H842" i="11" s="1"/>
  <c r="Y842" i="11" s="1"/>
  <c r="H712" i="10"/>
  <c r="H712" i="12" s="1"/>
  <c r="H717" i="11" s="1"/>
  <c r="Y717" i="11" s="1"/>
  <c r="G601" i="10"/>
  <c r="G601" i="12" s="1"/>
  <c r="G606" i="11" s="1"/>
  <c r="H648" i="10"/>
  <c r="H648" i="12" s="1"/>
  <c r="H653" i="11" s="1"/>
  <c r="Y653" i="11" s="1"/>
  <c r="F292" i="10"/>
  <c r="F292" i="12" s="1"/>
  <c r="F297" i="11" s="1"/>
  <c r="F48" i="10"/>
  <c r="F48" i="12" s="1"/>
  <c r="F53" i="11" s="1"/>
  <c r="G520" i="10"/>
  <c r="G520" i="12" s="1"/>
  <c r="G525" i="11" s="1"/>
  <c r="O662" i="10"/>
  <c r="O662" i="12" s="1"/>
  <c r="O667" i="11" s="1"/>
  <c r="Z667" i="11" s="1"/>
  <c r="G307" i="10"/>
  <c r="G307" i="12" s="1"/>
  <c r="G312" i="11" s="1"/>
  <c r="H555" i="10"/>
  <c r="G159" i="10"/>
  <c r="G159" i="12" s="1"/>
  <c r="G164" i="11" s="1"/>
  <c r="F930" i="10"/>
  <c r="F930" i="12" s="1"/>
  <c r="F935" i="11" s="1"/>
  <c r="F773" i="10"/>
  <c r="F773" i="12" s="1"/>
  <c r="F778" i="11" s="1"/>
  <c r="F601" i="10"/>
  <c r="G437" i="10"/>
  <c r="G437" i="12" s="1"/>
  <c r="G442" i="11" s="1"/>
  <c r="X442" i="11" s="1"/>
  <c r="G414" i="10"/>
  <c r="H347" i="10"/>
  <c r="H347" i="12" s="1"/>
  <c r="H352" i="11" s="1"/>
  <c r="Y352" i="11" s="1"/>
  <c r="H931" i="10"/>
  <c r="H931" i="12" s="1"/>
  <c r="H936" i="11" s="1"/>
  <c r="Y936" i="11" s="1"/>
  <c r="H336" i="10"/>
  <c r="H336" i="12" s="1"/>
  <c r="H341" i="11" s="1"/>
  <c r="H302" i="10"/>
  <c r="H302" i="12" s="1"/>
  <c r="H307" i="11" s="1"/>
  <c r="Y307" i="11" s="1"/>
  <c r="H947" i="10"/>
  <c r="H947" i="12" s="1"/>
  <c r="H952" i="11" s="1"/>
  <c r="Y952" i="11" s="1"/>
  <c r="H447" i="10"/>
  <c r="F642" i="10"/>
  <c r="F642" i="12" s="1"/>
  <c r="F647" i="11" s="1"/>
  <c r="W647" i="11" s="1"/>
  <c r="F358" i="10"/>
  <c r="H463" i="10"/>
  <c r="H463" i="12" s="1"/>
  <c r="H468" i="11" s="1"/>
  <c r="G485" i="10"/>
  <c r="H532" i="10"/>
  <c r="H532" i="12" s="1"/>
  <c r="H537" i="11" s="1"/>
  <c r="Y537" i="11" s="1"/>
  <c r="H549" i="10"/>
  <c r="G152" i="10"/>
  <c r="G152" i="12" s="1"/>
  <c r="G157" i="11" s="1"/>
  <c r="H148" i="10"/>
  <c r="H148" i="12" s="1"/>
  <c r="H153" i="11" s="1"/>
  <c r="Y153" i="11" s="1"/>
  <c r="H920" i="10"/>
  <c r="H920" i="12" s="1"/>
  <c r="H925" i="11" s="1"/>
  <c r="Y925" i="11" s="1"/>
  <c r="G491" i="10"/>
  <c r="H659" i="10"/>
  <c r="H659" i="12" s="1"/>
  <c r="H664" i="11" s="1"/>
  <c r="Y664" i="11" s="1"/>
  <c r="G210" i="10"/>
  <c r="H591" i="10"/>
  <c r="H591" i="12" s="1"/>
  <c r="H596" i="11" s="1"/>
  <c r="F59" i="10"/>
  <c r="F59" i="12" s="1"/>
  <c r="F64" i="11" s="1"/>
  <c r="F485" i="10"/>
  <c r="F485" i="12" s="1"/>
  <c r="F490" i="11" s="1"/>
  <c r="G629" i="10"/>
  <c r="F353" i="10"/>
  <c r="F353" i="12" s="1"/>
  <c r="F358" i="11" s="1"/>
  <c r="G712" i="10"/>
  <c r="G710" i="10"/>
  <c r="G710" i="12" s="1"/>
  <c r="G715" i="11" s="1"/>
  <c r="F170" i="10"/>
  <c r="F170" i="12" s="1"/>
  <c r="F175" i="11" s="1"/>
  <c r="O446" i="10"/>
  <c r="O446" i="12" s="1"/>
  <c r="O451" i="11" s="1"/>
  <c r="Z451" i="11" s="1"/>
  <c r="Q818" i="10"/>
  <c r="Q818" i="12" s="1"/>
  <c r="Q823" i="11" s="1"/>
  <c r="AB823" i="11" s="1"/>
  <c r="H387" i="10"/>
  <c r="H387" i="12" s="1"/>
  <c r="H392" i="11" s="1"/>
  <c r="Y392" i="11" s="1"/>
  <c r="G310" i="10"/>
  <c r="F901" i="10"/>
  <c r="F901" i="12" s="1"/>
  <c r="F906" i="11" s="1"/>
  <c r="G856" i="10"/>
  <c r="H188" i="10"/>
  <c r="H188" i="12" s="1"/>
  <c r="H193" i="11" s="1"/>
  <c r="Y193" i="11" s="1"/>
  <c r="G532" i="10"/>
  <c r="G705" i="10"/>
  <c r="G705" i="12" s="1"/>
  <c r="G710" i="11" s="1"/>
  <c r="X710" i="11" s="1"/>
  <c r="F705" i="10"/>
  <c r="H797" i="10"/>
  <c r="H797" i="12" s="1"/>
  <c r="H802" i="11" s="1"/>
  <c r="Y802" i="11" s="1"/>
  <c r="F854" i="10"/>
  <c r="F854" i="12" s="1"/>
  <c r="F859" i="11" s="1"/>
  <c r="F344" i="10"/>
  <c r="F344" i="12" s="1"/>
  <c r="F349" i="11" s="1"/>
  <c r="G425" i="10"/>
  <c r="G425" i="12" s="1"/>
  <c r="G430" i="11" s="1"/>
  <c r="H568" i="10"/>
  <c r="H568" i="12" s="1"/>
  <c r="H573" i="11" s="1"/>
  <c r="Y573" i="11" s="1"/>
  <c r="G959" i="10"/>
  <c r="G959" i="12" s="1"/>
  <c r="G964" i="11" s="1"/>
  <c r="H935" i="10"/>
  <c r="H935" i="12" s="1"/>
  <c r="H940" i="11" s="1"/>
  <c r="Y940" i="11" s="1"/>
  <c r="P459" i="10"/>
  <c r="P459" i="12" s="1"/>
  <c r="P464" i="11" s="1"/>
  <c r="O818" i="10"/>
  <c r="O818" i="12" s="1"/>
  <c r="O823" i="11" s="1"/>
  <c r="AG823" i="11" s="1"/>
  <c r="O638" i="10"/>
  <c r="O638" i="12" s="1"/>
  <c r="O643" i="11" s="1"/>
  <c r="Z643" i="11" s="1"/>
  <c r="P782" i="10"/>
  <c r="P782" i="12" s="1"/>
  <c r="P787" i="11" s="1"/>
  <c r="Q494" i="10"/>
  <c r="Q494" i="12" s="1"/>
  <c r="Q499" i="11" s="1"/>
  <c r="AB499" i="11" s="1"/>
  <c r="P590" i="10"/>
  <c r="P590" i="12" s="1"/>
  <c r="P595" i="11" s="1"/>
  <c r="AH595" i="11" s="1"/>
  <c r="P350" i="10"/>
  <c r="P350" i="12" s="1"/>
  <c r="P355" i="11" s="1"/>
  <c r="AA355" i="11" s="1"/>
  <c r="O302" i="10"/>
  <c r="O302" i="12" s="1"/>
  <c r="O307" i="11" s="1"/>
  <c r="AI307" i="11" s="1"/>
  <c r="Q310" i="10"/>
  <c r="Q310" i="12" s="1"/>
  <c r="Q315" i="11" s="1"/>
  <c r="AB315" i="11" s="1"/>
  <c r="H210" i="10"/>
  <c r="H210" i="12" s="1"/>
  <c r="H215" i="11" s="1"/>
  <c r="Y215" i="11" s="1"/>
  <c r="F538" i="10"/>
  <c r="G450" i="10"/>
  <c r="G450" i="12" s="1"/>
  <c r="G455" i="11" s="1"/>
  <c r="F506" i="10"/>
  <c r="H497" i="10"/>
  <c r="H497" i="12" s="1"/>
  <c r="H502" i="11" s="1"/>
  <c r="Y502" i="11" s="1"/>
  <c r="F648" i="10"/>
  <c r="G857" i="10"/>
  <c r="G857" i="12" s="1"/>
  <c r="G862" i="11" s="1"/>
  <c r="G826" i="10"/>
  <c r="F998" i="10"/>
  <c r="F998" i="12" s="1"/>
  <c r="F1003" i="11" s="1"/>
  <c r="W1003" i="11" s="1"/>
  <c r="H901" i="10"/>
  <c r="H901" i="12" s="1"/>
  <c r="H906" i="11" s="1"/>
  <c r="F818" i="10"/>
  <c r="F818" i="12" s="1"/>
  <c r="F823" i="11" s="1"/>
  <c r="W823" i="11" s="1"/>
  <c r="G792" i="10"/>
  <c r="G792" i="12" s="1"/>
  <c r="G797" i="11" s="1"/>
  <c r="F568" i="10"/>
  <c r="F568" i="12" s="1"/>
  <c r="F573" i="11" s="1"/>
  <c r="G438" i="10"/>
  <c r="G561" i="10"/>
  <c r="G561" i="12" s="1"/>
  <c r="G566" i="11" s="1"/>
  <c r="X566" i="11" s="1"/>
  <c r="P914" i="10"/>
  <c r="P914" i="12" s="1"/>
  <c r="P919" i="11" s="1"/>
  <c r="Q554" i="10"/>
  <c r="Q554" i="12" s="1"/>
  <c r="Q559" i="11" s="1"/>
  <c r="H939" i="10"/>
  <c r="H939" i="12" s="1"/>
  <c r="H944" i="11" s="1"/>
  <c r="Y944" i="11" s="1"/>
  <c r="H143" i="10"/>
  <c r="H143" i="12" s="1"/>
  <c r="H148" i="11" s="1"/>
  <c r="Y148" i="11" s="1"/>
  <c r="F167" i="10"/>
  <c r="G830" i="10"/>
  <c r="G830" i="12" s="1"/>
  <c r="G835" i="11" s="1"/>
  <c r="X835" i="11" s="1"/>
  <c r="F554" i="10"/>
  <c r="F554" i="12" s="1"/>
  <c r="F559" i="11" s="1"/>
  <c r="H970" i="10"/>
  <c r="H970" i="12" s="1"/>
  <c r="H975" i="11" s="1"/>
  <c r="Y975" i="11" s="1"/>
  <c r="H998" i="10"/>
  <c r="F993" i="10"/>
  <c r="F993" i="12" s="1"/>
  <c r="F998" i="11" s="1"/>
  <c r="H788" i="10"/>
  <c r="F788" i="10"/>
  <c r="F788" i="12" s="1"/>
  <c r="F793" i="11" s="1"/>
  <c r="G815" i="10"/>
  <c r="Q914" i="10"/>
  <c r="Q914" i="12" s="1"/>
  <c r="Q919" i="11" s="1"/>
  <c r="AH919" i="11" s="1"/>
  <c r="Q782" i="10"/>
  <c r="Q782" i="12" s="1"/>
  <c r="Q787" i="11" s="1"/>
  <c r="AB787" i="11" s="1"/>
  <c r="Q734" i="10"/>
  <c r="Q734" i="12" s="1"/>
  <c r="Q739" i="11" s="1"/>
  <c r="AH739" i="11" s="1"/>
  <c r="Q446" i="10"/>
  <c r="Q446" i="12" s="1"/>
  <c r="Q451" i="11" s="1"/>
  <c r="AB451" i="11" s="1"/>
  <c r="P542" i="10"/>
  <c r="P542" i="12" s="1"/>
  <c r="P547" i="11" s="1"/>
  <c r="AH547" i="11" s="1"/>
  <c r="H459" i="10"/>
  <c r="H459" i="12" s="1"/>
  <c r="H464" i="11" s="1"/>
  <c r="Y464" i="11" s="1"/>
  <c r="F682" i="10"/>
  <c r="F682" i="12" s="1"/>
  <c r="F687" i="11" s="1"/>
  <c r="F310" i="10"/>
  <c r="F310" i="12" s="1"/>
  <c r="F315" i="11" s="1"/>
  <c r="W315" i="11" s="1"/>
  <c r="F914" i="10"/>
  <c r="F914" i="12" s="1"/>
  <c r="F919" i="11" s="1"/>
  <c r="W919" i="11" s="1"/>
  <c r="G757" i="10"/>
  <c r="G653" i="10"/>
  <c r="G653" i="12" s="1"/>
  <c r="G658" i="11" s="1"/>
  <c r="G344" i="10"/>
  <c r="H520" i="10"/>
  <c r="H520" i="12" s="1"/>
  <c r="H525" i="11" s="1"/>
  <c r="Y525" i="11" s="1"/>
  <c r="F117" i="10"/>
  <c r="F423" i="10"/>
  <c r="F423" i="12" s="1"/>
  <c r="F428" i="11" s="1"/>
  <c r="O954" i="10"/>
  <c r="O954" i="12" s="1"/>
  <c r="O959" i="11" s="1"/>
  <c r="Q965" i="10"/>
  <c r="Q965" i="12" s="1"/>
  <c r="Q970" i="11" s="1"/>
  <c r="AB970" i="11" s="1"/>
  <c r="H857" i="10"/>
  <c r="H857" i="12" s="1"/>
  <c r="H862" i="11" s="1"/>
  <c r="G497" i="10"/>
  <c r="G497" i="12" s="1"/>
  <c r="G502" i="11" s="1"/>
  <c r="X502" i="11" s="1"/>
  <c r="H561" i="10"/>
  <c r="H561" i="12" s="1"/>
  <c r="H566" i="11" s="1"/>
  <c r="Y566" i="11" s="1"/>
  <c r="F273" i="10"/>
  <c r="F273" i="12" s="1"/>
  <c r="F278" i="11" s="1"/>
  <c r="G616" i="10"/>
  <c r="O590" i="10"/>
  <c r="O590" i="12" s="1"/>
  <c r="O595" i="11" s="1"/>
  <c r="AI595" i="11" s="1"/>
  <c r="O350" i="10"/>
  <c r="O350" i="12" s="1"/>
  <c r="O355" i="11" s="1"/>
  <c r="Q686" i="10"/>
  <c r="Q686" i="12" s="1"/>
  <c r="Q691" i="11" s="1"/>
  <c r="AB691" i="11" s="1"/>
  <c r="P302" i="10"/>
  <c r="P302" i="12" s="1"/>
  <c r="P307" i="11" s="1"/>
  <c r="AA307" i="11" s="1"/>
  <c r="G993" i="10"/>
  <c r="G993" i="12" s="1"/>
  <c r="G998" i="11" s="1"/>
  <c r="AE998" i="11" s="1"/>
  <c r="G932" i="10"/>
  <c r="H792" i="10"/>
  <c r="H792" i="12" s="1"/>
  <c r="H797" i="11" s="1"/>
  <c r="Y797" i="11" s="1"/>
  <c r="G970" i="10"/>
  <c r="G970" i="12" s="1"/>
  <c r="G975" i="11" s="1"/>
  <c r="F856" i="10"/>
  <c r="F856" i="12" s="1"/>
  <c r="F861" i="11" s="1"/>
  <c r="F936" i="10"/>
  <c r="F138" i="10"/>
  <c r="F138" i="12" s="1"/>
  <c r="F143" i="11" s="1"/>
  <c r="O870" i="10"/>
  <c r="O870" i="12" s="1"/>
  <c r="O875" i="11" s="1"/>
  <c r="O734" i="10"/>
  <c r="O734" i="12" s="1"/>
  <c r="O739" i="11" s="1"/>
  <c r="P965" i="10"/>
  <c r="P965" i="12" s="1"/>
  <c r="P970" i="11" s="1"/>
  <c r="P870" i="10"/>
  <c r="P870" i="12" s="1"/>
  <c r="P875" i="11" s="1"/>
  <c r="AH875" i="11" s="1"/>
  <c r="P494" i="10"/>
  <c r="P494" i="12" s="1"/>
  <c r="P499" i="11" s="1"/>
  <c r="G363" i="10"/>
  <c r="G363" i="12" s="1"/>
  <c r="G368" i="11" s="1"/>
  <c r="X368" i="11" s="1"/>
  <c r="H975" i="10"/>
  <c r="H975" i="12" s="1"/>
  <c r="H980" i="11" s="1"/>
  <c r="Y980" i="11" s="1"/>
  <c r="G849" i="10"/>
  <c r="G849" i="12" s="1"/>
  <c r="G854" i="11" s="1"/>
  <c r="G998" i="10"/>
  <c r="H757" i="10"/>
  <c r="H757" i="12" s="1"/>
  <c r="H762" i="11" s="1"/>
  <c r="Y762" i="11" s="1"/>
  <c r="H644" i="10"/>
  <c r="H644" i="12" s="1"/>
  <c r="H649" i="11" s="1"/>
  <c r="Y649" i="11" s="1"/>
  <c r="F849" i="10"/>
  <c r="F849" i="12" s="1"/>
  <c r="F854" i="11" s="1"/>
  <c r="G761" i="10"/>
  <c r="G406" i="10"/>
  <c r="G406" i="12" s="1"/>
  <c r="G411" i="11" s="1"/>
  <c r="H984" i="10"/>
  <c r="G886" i="10"/>
  <c r="G886" i="12" s="1"/>
  <c r="G891" i="11" s="1"/>
  <c r="O542" i="10"/>
  <c r="O542" i="12" s="1"/>
  <c r="O547" i="11" s="1"/>
  <c r="AI547" i="11" s="1"/>
  <c r="F450" i="10"/>
  <c r="F450" i="12" s="1"/>
  <c r="F455" i="11" s="1"/>
  <c r="W455" i="11" s="1"/>
  <c r="H932" i="10"/>
  <c r="H1000" i="10"/>
  <c r="H1000" i="12" s="1"/>
  <c r="H1005" i="11" s="1"/>
  <c r="Y1005" i="11" s="1"/>
  <c r="Q998" i="10"/>
  <c r="Q998" i="12" s="1"/>
  <c r="Q1003" i="11" s="1"/>
  <c r="AB1003" i="11" s="1"/>
  <c r="Q954" i="10"/>
  <c r="Q954" i="12" s="1"/>
  <c r="Q959" i="11" s="1"/>
  <c r="AB959" i="11" s="1"/>
  <c r="G538" i="10"/>
  <c r="F613" i="10"/>
  <c r="F613" i="12" s="1"/>
  <c r="F618" i="11" s="1"/>
  <c r="H826" i="10"/>
  <c r="G644" i="10"/>
  <c r="G644" i="12" s="1"/>
  <c r="G649" i="11" s="1"/>
  <c r="O994" i="10"/>
  <c r="O994" i="12" s="1"/>
  <c r="O999" i="11" s="1"/>
  <c r="Q994" i="10"/>
  <c r="Q994" i="12" s="1"/>
  <c r="Q999" i="11" s="1"/>
  <c r="AB999" i="11" s="1"/>
  <c r="P686" i="10"/>
  <c r="P686" i="12" s="1"/>
  <c r="P691" i="11" s="1"/>
  <c r="AA691" i="11" s="1"/>
  <c r="H943" i="10"/>
  <c r="H943" i="12" s="1"/>
  <c r="H948" i="11" s="1"/>
  <c r="Y948" i="11" s="1"/>
  <c r="F1000" i="10"/>
  <c r="H936" i="10"/>
  <c r="H936" i="12" s="1"/>
  <c r="H941" i="11" s="1"/>
  <c r="Y941" i="11" s="1"/>
  <c r="H613" i="10"/>
  <c r="H613" i="12" s="1"/>
  <c r="H618" i="11" s="1"/>
  <c r="G695" i="10"/>
  <c r="G695" i="12" s="1"/>
  <c r="G700" i="11" s="1"/>
  <c r="G143" i="10"/>
  <c r="G143" i="12" s="1"/>
  <c r="G148" i="11" s="1"/>
  <c r="G682" i="10"/>
  <c r="G682" i="12" s="1"/>
  <c r="G687" i="11" s="1"/>
  <c r="G842" i="10"/>
  <c r="F438" i="10"/>
  <c r="F438" i="12" s="1"/>
  <c r="F443" i="11" s="1"/>
  <c r="W443" i="11" s="1"/>
  <c r="F541" i="10"/>
  <c r="G299" i="10"/>
  <c r="G299" i="12" s="1"/>
  <c r="G304" i="11" s="1"/>
  <c r="X304" i="11" s="1"/>
  <c r="Q806" i="10"/>
  <c r="Q806" i="12" s="1"/>
  <c r="Q811" i="11" s="1"/>
  <c r="AB811" i="11" s="1"/>
  <c r="O874" i="10"/>
  <c r="O874" i="12" s="1"/>
  <c r="O879" i="11" s="1"/>
  <c r="Z879" i="11" s="1"/>
  <c r="O897" i="10"/>
  <c r="O897" i="12" s="1"/>
  <c r="O902" i="11" s="1"/>
  <c r="Q949" i="10"/>
  <c r="Q949" i="12" s="1"/>
  <c r="Q954" i="11" s="1"/>
  <c r="AB954" i="11" s="1"/>
  <c r="P966" i="10"/>
  <c r="P966" i="12" s="1"/>
  <c r="P971" i="11" s="1"/>
  <c r="AA971" i="11" s="1"/>
  <c r="O102" i="10"/>
  <c r="O102" i="12" s="1"/>
  <c r="O107" i="11" s="1"/>
  <c r="Z107" i="11" s="1"/>
  <c r="P257" i="10"/>
  <c r="P257" i="12" s="1"/>
  <c r="P262" i="11" s="1"/>
  <c r="AA262" i="11" s="1"/>
  <c r="Q953" i="10"/>
  <c r="Q953" i="12" s="1"/>
  <c r="Q958" i="11" s="1"/>
  <c r="AB958" i="11" s="1"/>
  <c r="Q322" i="10"/>
  <c r="Q322" i="12" s="1"/>
  <c r="Q327" i="11" s="1"/>
  <c r="AB327" i="11" s="1"/>
  <c r="O706" i="10"/>
  <c r="O706" i="12" s="1"/>
  <c r="O711" i="11" s="1"/>
  <c r="Z711" i="11" s="1"/>
  <c r="O466" i="10"/>
  <c r="O466" i="12" s="1"/>
  <c r="O471" i="11" s="1"/>
  <c r="P562" i="10"/>
  <c r="P562" i="12" s="1"/>
  <c r="P567" i="11" s="1"/>
  <c r="AG567" i="11" s="1"/>
  <c r="P418" i="10"/>
  <c r="P418" i="12" s="1"/>
  <c r="P423" i="11" s="1"/>
  <c r="AH423" i="11" s="1"/>
  <c r="H362" i="10"/>
  <c r="H362" i="12" s="1"/>
  <c r="H367" i="11" s="1"/>
  <c r="Y367" i="11" s="1"/>
  <c r="F342" i="10"/>
  <c r="H543" i="10"/>
  <c r="H543" i="12" s="1"/>
  <c r="H548" i="11" s="1"/>
  <c r="H635" i="10"/>
  <c r="H635" i="12" s="1"/>
  <c r="H640" i="11" s="1"/>
  <c r="Y640" i="11" s="1"/>
  <c r="G940" i="10"/>
  <c r="G940" i="12" s="1"/>
  <c r="G945" i="11" s="1"/>
  <c r="F713" i="10"/>
  <c r="G681" i="10"/>
  <c r="G681" i="12" s="1"/>
  <c r="G686" i="11" s="1"/>
  <c r="F701" i="10"/>
  <c r="F41" i="10"/>
  <c r="F41" i="12" s="1"/>
  <c r="F46" i="11" s="1"/>
  <c r="F632" i="10"/>
  <c r="F776" i="10"/>
  <c r="F776" i="12" s="1"/>
  <c r="F781" i="11" s="1"/>
  <c r="F997" i="10"/>
  <c r="F997" i="12" s="1"/>
  <c r="F1002" i="11" s="1"/>
  <c r="AD1002" i="11" s="1"/>
  <c r="H629" i="10"/>
  <c r="H629" i="12" s="1"/>
  <c r="H634" i="11" s="1"/>
  <c r="Y634" i="11" s="1"/>
  <c r="G969" i="10"/>
  <c r="G473" i="10"/>
  <c r="G473" i="12" s="1"/>
  <c r="G478" i="11" s="1"/>
  <c r="G604" i="10"/>
  <c r="G604" i="12" s="1"/>
  <c r="G609" i="11" s="1"/>
  <c r="H116" i="10"/>
  <c r="H116" i="12" s="1"/>
  <c r="H121" i="11" s="1"/>
  <c r="Y121" i="11" s="1"/>
  <c r="H69" i="10"/>
  <c r="H69" i="12" s="1"/>
  <c r="H74" i="11" s="1"/>
  <c r="Y74" i="11" s="1"/>
  <c r="H790" i="10"/>
  <c r="H790" i="12" s="1"/>
  <c r="H795" i="11" s="1"/>
  <c r="H470" i="10"/>
  <c r="O970" i="10"/>
  <c r="O970" i="12" s="1"/>
  <c r="O975" i="11" s="1"/>
  <c r="O802" i="10"/>
  <c r="O802" i="12" s="1"/>
  <c r="O807" i="11" s="1"/>
  <c r="Q514" i="10"/>
  <c r="Q514" i="12" s="1"/>
  <c r="Q519" i="11" s="1"/>
  <c r="AB519" i="11" s="1"/>
  <c r="O933" i="10"/>
  <c r="O933" i="12" s="1"/>
  <c r="O938" i="11" s="1"/>
  <c r="AG938" i="11" s="1"/>
  <c r="P706" i="10"/>
  <c r="P706" i="12" s="1"/>
  <c r="P711" i="11" s="1"/>
  <c r="AH711" i="11" s="1"/>
  <c r="F626" i="10"/>
  <c r="F626" i="12" s="1"/>
  <c r="F631" i="11" s="1"/>
  <c r="F779" i="10"/>
  <c r="F779" i="12" s="1"/>
  <c r="F784" i="11" s="1"/>
  <c r="W784" i="11" s="1"/>
  <c r="F214" i="10"/>
  <c r="F214" i="12" s="1"/>
  <c r="F219" i="11" s="1"/>
  <c r="F402" i="10"/>
  <c r="F402" i="12" s="1"/>
  <c r="F407" i="11" s="1"/>
  <c r="W407" i="11" s="1"/>
  <c r="G658" i="10"/>
  <c r="G658" i="12" s="1"/>
  <c r="G663" i="11" s="1"/>
  <c r="G935" i="10"/>
  <c r="G935" i="12" s="1"/>
  <c r="G940" i="11" s="1"/>
  <c r="H632" i="10"/>
  <c r="H632" i="12" s="1"/>
  <c r="H637" i="11" s="1"/>
  <c r="Y637" i="11" s="1"/>
  <c r="G958" i="10"/>
  <c r="G958" i="12" s="1"/>
  <c r="G963" i="11" s="1"/>
  <c r="F969" i="10"/>
  <c r="F969" i="12" s="1"/>
  <c r="F974" i="11" s="1"/>
  <c r="F462" i="10"/>
  <c r="F462" i="12" s="1"/>
  <c r="F467" i="11" s="1"/>
  <c r="W467" i="11" s="1"/>
  <c r="F362" i="10"/>
  <c r="G934" i="10"/>
  <c r="G934" i="12" s="1"/>
  <c r="G939" i="11" s="1"/>
  <c r="Q933" i="10"/>
  <c r="Q933" i="12" s="1"/>
  <c r="Q938" i="11" s="1"/>
  <c r="O658" i="10"/>
  <c r="O658" i="12" s="1"/>
  <c r="O663" i="11" s="1"/>
  <c r="AI663" i="11" s="1"/>
  <c r="P370" i="10"/>
  <c r="P370" i="12" s="1"/>
  <c r="P375" i="11" s="1"/>
  <c r="G943" i="10"/>
  <c r="G943" i="12" s="1"/>
  <c r="G948" i="11" s="1"/>
  <c r="H779" i="10"/>
  <c r="H779" i="12" s="1"/>
  <c r="H784" i="11" s="1"/>
  <c r="Y784" i="11" s="1"/>
  <c r="G999" i="10"/>
  <c r="G999" i="12" s="1"/>
  <c r="G1004" i="11" s="1"/>
  <c r="H342" i="10"/>
  <c r="H815" i="10"/>
  <c r="H815" i="12" s="1"/>
  <c r="H820" i="11" s="1"/>
  <c r="Y820" i="11" s="1"/>
  <c r="F815" i="10"/>
  <c r="H923" i="10"/>
  <c r="H923" i="12" s="1"/>
  <c r="H928" i="11" s="1"/>
  <c r="Y928" i="11" s="1"/>
  <c r="G746" i="10"/>
  <c r="G853" i="10"/>
  <c r="G853" i="12" s="1"/>
  <c r="G858" i="11" s="1"/>
  <c r="X858" i="11" s="1"/>
  <c r="F756" i="10"/>
  <c r="F958" i="10"/>
  <c r="F958" i="12" s="1"/>
  <c r="F963" i="11" s="1"/>
  <c r="W963" i="11" s="1"/>
  <c r="O550" i="10"/>
  <c r="O550" i="12" s="1"/>
  <c r="O555" i="11" s="1"/>
  <c r="G116" i="10"/>
  <c r="G116" i="12" s="1"/>
  <c r="G121" i="11" s="1"/>
  <c r="AE121" i="11" s="1"/>
  <c r="G719" i="10"/>
  <c r="G719" i="12" s="1"/>
  <c r="G724" i="11" s="1"/>
  <c r="Q754" i="10"/>
  <c r="Q754" i="12" s="1"/>
  <c r="Q759" i="11" s="1"/>
  <c r="AH759" i="11" s="1"/>
  <c r="Q466" i="10"/>
  <c r="Q466" i="12" s="1"/>
  <c r="Q471" i="11" s="1"/>
  <c r="AB471" i="11" s="1"/>
  <c r="O626" i="10"/>
  <c r="O626" i="12" s="1"/>
  <c r="O631" i="11" s="1"/>
  <c r="Z631" i="11" s="1"/>
  <c r="O418" i="10"/>
  <c r="O418" i="12" s="1"/>
  <c r="O423" i="11" s="1"/>
  <c r="P802" i="10"/>
  <c r="P802" i="12" s="1"/>
  <c r="P807" i="11" s="1"/>
  <c r="AG807" i="11" s="1"/>
  <c r="P514" i="10"/>
  <c r="P514" i="12" s="1"/>
  <c r="P519" i="11" s="1"/>
  <c r="AG519" i="11" s="1"/>
  <c r="H999" i="10"/>
  <c r="H999" i="12" s="1"/>
  <c r="H1004" i="11" s="1"/>
  <c r="Y1004" i="11" s="1"/>
  <c r="H655" i="10"/>
  <c r="G652" i="10"/>
  <c r="G652" i="12" s="1"/>
  <c r="G657" i="11" s="1"/>
  <c r="F940" i="10"/>
  <c r="F940" i="12" s="1"/>
  <c r="F945" i="11" s="1"/>
  <c r="G796" i="10"/>
  <c r="G796" i="12" s="1"/>
  <c r="G801" i="11" s="1"/>
  <c r="H41" i="10"/>
  <c r="H41" i="12" s="1"/>
  <c r="H46" i="11" s="1"/>
  <c r="G565" i="10"/>
  <c r="G565" i="12" s="1"/>
  <c r="G570" i="11" s="1"/>
  <c r="AE570" i="11" s="1"/>
  <c r="H209" i="10"/>
  <c r="H44" i="10"/>
  <c r="H44" i="12" s="1"/>
  <c r="H49" i="11" s="1"/>
  <c r="Y49" i="11" s="1"/>
  <c r="O610" i="10"/>
  <c r="O610" i="12" s="1"/>
  <c r="O615" i="11" s="1"/>
  <c r="P970" i="10"/>
  <c r="P970" i="12" s="1"/>
  <c r="P975" i="11" s="1"/>
  <c r="AH975" i="11" s="1"/>
  <c r="P658" i="10"/>
  <c r="P658" i="12" s="1"/>
  <c r="P663" i="11" s="1"/>
  <c r="AH663" i="11" s="1"/>
  <c r="F658" i="10"/>
  <c r="F658" i="12" s="1"/>
  <c r="F663" i="11" s="1"/>
  <c r="W663" i="11" s="1"/>
  <c r="H537" i="10"/>
  <c r="H537" i="12" s="1"/>
  <c r="H542" i="11" s="1"/>
  <c r="Y542" i="11" s="1"/>
  <c r="H997" i="10"/>
  <c r="H997" i="12" s="1"/>
  <c r="H1002" i="11" s="1"/>
  <c r="Y1002" i="11" s="1"/>
  <c r="G701" i="10"/>
  <c r="G701" i="12" s="1"/>
  <c r="G706" i="11" s="1"/>
  <c r="F652" i="10"/>
  <c r="F652" i="12" s="1"/>
  <c r="F657" i="11" s="1"/>
  <c r="H612" i="10"/>
  <c r="H612" i="12" s="1"/>
  <c r="H617" i="11" s="1"/>
  <c r="Y617" i="11" s="1"/>
  <c r="F413" i="10"/>
  <c r="F413" i="12" s="1"/>
  <c r="F418" i="11" s="1"/>
  <c r="F137" i="10"/>
  <c r="H742" i="10"/>
  <c r="H742" i="12" s="1"/>
  <c r="H747" i="11" s="1"/>
  <c r="Y747" i="11" s="1"/>
  <c r="F598" i="10"/>
  <c r="H723" i="10"/>
  <c r="G375" i="10"/>
  <c r="G375" i="12" s="1"/>
  <c r="G380" i="11" s="1"/>
  <c r="X380" i="11" s="1"/>
  <c r="H422" i="10"/>
  <c r="H422" i="12" s="1"/>
  <c r="H427" i="11" s="1"/>
  <c r="Y427" i="11" s="1"/>
  <c r="O370" i="10"/>
  <c r="O370" i="12" s="1"/>
  <c r="O375" i="11" s="1"/>
  <c r="P906" i="10"/>
  <c r="P906" i="12" s="1"/>
  <c r="P911" i="11" s="1"/>
  <c r="AA911" i="11" s="1"/>
  <c r="O310" i="10"/>
  <c r="O310" i="12" s="1"/>
  <c r="O315" i="11" s="1"/>
  <c r="H802" i="10"/>
  <c r="G543" i="10"/>
  <c r="G543" i="12" s="1"/>
  <c r="G548" i="11" s="1"/>
  <c r="H214" i="10"/>
  <c r="H214" i="12" s="1"/>
  <c r="H219" i="11" s="1"/>
  <c r="Y219" i="11" s="1"/>
  <c r="H965" i="10"/>
  <c r="H965" i="12" s="1"/>
  <c r="H970" i="11" s="1"/>
  <c r="Y970" i="11" s="1"/>
  <c r="H853" i="10"/>
  <c r="H853" i="12" s="1"/>
  <c r="H858" i="11" s="1"/>
  <c r="F737" i="10"/>
  <c r="F796" i="10"/>
  <c r="F796" i="12" s="1"/>
  <c r="F801" i="11" s="1"/>
  <c r="F920" i="10"/>
  <c r="H737" i="10"/>
  <c r="F537" i="10"/>
  <c r="H413" i="10"/>
  <c r="H413" i="12" s="1"/>
  <c r="H418" i="11" s="1"/>
  <c r="Y418" i="11" s="1"/>
  <c r="H56" i="10"/>
  <c r="H56" i="12" s="1"/>
  <c r="H61" i="11" s="1"/>
  <c r="Y61" i="11" s="1"/>
  <c r="H541" i="10"/>
  <c r="H541" i="12" s="1"/>
  <c r="H546" i="11" s="1"/>
  <c r="Y546" i="11" s="1"/>
  <c r="F69" i="10"/>
  <c r="F69" i="12" s="1"/>
  <c r="F74" i="11" s="1"/>
  <c r="G52" i="10"/>
  <c r="G52" i="12" s="1"/>
  <c r="G57" i="11" s="1"/>
  <c r="AE57" i="11" s="1"/>
  <c r="F63" i="10"/>
  <c r="F399" i="10"/>
  <c r="F399" i="12" s="1"/>
  <c r="F404" i="11" s="1"/>
  <c r="G419" i="10"/>
  <c r="Q993" i="10"/>
  <c r="Q993" i="12" s="1"/>
  <c r="Q998" i="11" s="1"/>
  <c r="AB998" i="11" s="1"/>
  <c r="P322" i="10"/>
  <c r="P322" i="12" s="1"/>
  <c r="P327" i="11" s="1"/>
  <c r="AG327" i="11" s="1"/>
  <c r="G219" i="10"/>
  <c r="G219" i="12" s="1"/>
  <c r="G224" i="11" s="1"/>
  <c r="X224" i="11" s="1"/>
  <c r="G655" i="10"/>
  <c r="H746" i="10"/>
  <c r="H746" i="12" s="1"/>
  <c r="H751" i="11" s="1"/>
  <c r="Y751" i="11" s="1"/>
  <c r="G776" i="10"/>
  <c r="F565" i="10"/>
  <c r="F565" i="12" s="1"/>
  <c r="F570" i="11" s="1"/>
  <c r="F825" i="10"/>
  <c r="F825" i="12" s="1"/>
  <c r="F830" i="11" s="1"/>
  <c r="F612" i="10"/>
  <c r="F612" i="12" s="1"/>
  <c r="F617" i="11" s="1"/>
  <c r="F839" i="10"/>
  <c r="F551" i="10"/>
  <c r="F551" i="12" s="1"/>
  <c r="F556" i="11" s="1"/>
  <c r="Q626" i="10"/>
  <c r="Q626" i="12" s="1"/>
  <c r="Q631" i="11" s="1"/>
  <c r="AB631" i="11" s="1"/>
  <c r="P626" i="10"/>
  <c r="P626" i="12" s="1"/>
  <c r="P631" i="11" s="1"/>
  <c r="AH631" i="11" s="1"/>
  <c r="G191" i="10"/>
  <c r="H191" i="10"/>
  <c r="H191" i="12" s="1"/>
  <c r="H196" i="11" s="1"/>
  <c r="Y196" i="11" s="1"/>
  <c r="F681" i="10"/>
  <c r="F681" i="12" s="1"/>
  <c r="F686" i="11" s="1"/>
  <c r="G946" i="10"/>
  <c r="G946" i="12" s="1"/>
  <c r="G951" i="11" s="1"/>
  <c r="H709" i="10"/>
  <c r="H709" i="12" s="1"/>
  <c r="H714" i="11" s="1"/>
  <c r="Y714" i="11" s="1"/>
  <c r="G462" i="10"/>
  <c r="G462" i="12" s="1"/>
  <c r="G467" i="11" s="1"/>
  <c r="X467" i="11" s="1"/>
  <c r="P770" i="10"/>
  <c r="P770" i="12" s="1"/>
  <c r="P775" i="11" s="1"/>
  <c r="AA775" i="11" s="1"/>
  <c r="P610" i="10"/>
  <c r="P610" i="12" s="1"/>
  <c r="P615" i="11" s="1"/>
  <c r="AH615" i="11" s="1"/>
  <c r="O274" i="10"/>
  <c r="O274" i="12" s="1"/>
  <c r="O279" i="11" s="1"/>
  <c r="H651" i="10"/>
  <c r="H651" i="12" s="1"/>
  <c r="H656" i="11" s="1"/>
  <c r="Y656" i="11" s="1"/>
  <c r="G402" i="10"/>
  <c r="H799" i="10"/>
  <c r="H799" i="12" s="1"/>
  <c r="H804" i="11" s="1"/>
  <c r="F946" i="10"/>
  <c r="F946" i="12" s="1"/>
  <c r="F951" i="11" s="1"/>
  <c r="H756" i="10"/>
  <c r="H756" i="12" s="1"/>
  <c r="H761" i="11" s="1"/>
  <c r="Y761" i="11" s="1"/>
  <c r="P754" i="10"/>
  <c r="P754" i="12" s="1"/>
  <c r="P759" i="11" s="1"/>
  <c r="G802" i="10"/>
  <c r="G802" i="12" s="1"/>
  <c r="G807" i="11" s="1"/>
  <c r="H900" i="10"/>
  <c r="H900" i="12" s="1"/>
  <c r="H905" i="11" s="1"/>
  <c r="Y905" i="11" s="1"/>
  <c r="H531" i="10"/>
  <c r="H531" i="12" s="1"/>
  <c r="H536" i="11" s="1"/>
  <c r="Y536" i="11" s="1"/>
  <c r="O674" i="10"/>
  <c r="O674" i="12" s="1"/>
  <c r="O679" i="11" s="1"/>
  <c r="Q274" i="10"/>
  <c r="Q274" i="12" s="1"/>
  <c r="Q279" i="11" s="1"/>
  <c r="AB279" i="11" s="1"/>
  <c r="H473" i="10"/>
  <c r="G137" i="10"/>
  <c r="G137" i="12" s="1"/>
  <c r="G142" i="11" s="1"/>
  <c r="F935" i="10"/>
  <c r="F935" i="12" s="1"/>
  <c r="F940" i="11" s="1"/>
  <c r="G231" i="10"/>
  <c r="G231" i="12" s="1"/>
  <c r="G236" i="11" s="1"/>
  <c r="H394" i="10"/>
  <c r="H394" i="12" s="1"/>
  <c r="H399" i="11" s="1"/>
  <c r="Y399" i="11" s="1"/>
  <c r="Q811" i="10"/>
  <c r="Q811" i="12" s="1"/>
  <c r="Q816" i="11" s="1"/>
  <c r="AB816" i="11" s="1"/>
  <c r="O770" i="10"/>
  <c r="O770" i="12" s="1"/>
  <c r="O775" i="11" s="1"/>
  <c r="O334" i="10"/>
  <c r="O334" i="12" s="1"/>
  <c r="O339" i="11" s="1"/>
  <c r="AG339" i="11" s="1"/>
  <c r="Q102" i="10"/>
  <c r="Q102" i="12" s="1"/>
  <c r="Q107" i="11" s="1"/>
  <c r="AB107" i="11" s="1"/>
  <c r="P949" i="10"/>
  <c r="P949" i="12" s="1"/>
  <c r="P954" i="11" s="1"/>
  <c r="AA954" i="11" s="1"/>
  <c r="P862" i="10"/>
  <c r="P862" i="12" s="1"/>
  <c r="P867" i="11" s="1"/>
  <c r="AA867" i="11" s="1"/>
  <c r="G294" i="10"/>
  <c r="G294" i="12" s="1"/>
  <c r="G299" i="11" s="1"/>
  <c r="F676" i="10"/>
  <c r="H988" i="10"/>
  <c r="H988" i="12" s="1"/>
  <c r="H993" i="11" s="1"/>
  <c r="Y993" i="11" s="1"/>
  <c r="F742" i="10"/>
  <c r="O246" i="10"/>
  <c r="O246" i="12" s="1"/>
  <c r="O251" i="11" s="1"/>
  <c r="Z251" i="11" s="1"/>
  <c r="O962" i="10"/>
  <c r="O962" i="12" s="1"/>
  <c r="O967" i="11" s="1"/>
  <c r="O766" i="10"/>
  <c r="O766" i="12" s="1"/>
  <c r="O771" i="11" s="1"/>
  <c r="Z771" i="11" s="1"/>
  <c r="O478" i="10"/>
  <c r="O478" i="12" s="1"/>
  <c r="O483" i="11" s="1"/>
  <c r="Q718" i="10"/>
  <c r="Q718" i="12" s="1"/>
  <c r="Q723" i="11" s="1"/>
  <c r="AB723" i="11" s="1"/>
  <c r="P718" i="10"/>
  <c r="P718" i="12" s="1"/>
  <c r="P723" i="11" s="1"/>
  <c r="AG723" i="11" s="1"/>
  <c r="Q390" i="10"/>
  <c r="Q390" i="12" s="1"/>
  <c r="Q395" i="11" s="1"/>
  <c r="F54" i="10"/>
  <c r="G839" i="10"/>
  <c r="G839" i="12" s="1"/>
  <c r="G844" i="11" s="1"/>
  <c r="X844" i="11" s="1"/>
  <c r="G631" i="10"/>
  <c r="G631" i="12" s="1"/>
  <c r="G636" i="11" s="1"/>
  <c r="H770" i="10"/>
  <c r="H770" i="12" s="1"/>
  <c r="H775" i="11" s="1"/>
  <c r="Y775" i="11" s="1"/>
  <c r="F525" i="10"/>
  <c r="F596" i="10"/>
  <c r="F596" i="12" s="1"/>
  <c r="F601" i="11" s="1"/>
  <c r="H917" i="10"/>
  <c r="H917" i="12" s="1"/>
  <c r="H922" i="11" s="1"/>
  <c r="Y922" i="11" s="1"/>
  <c r="H736" i="10"/>
  <c r="H381" i="10"/>
  <c r="F893" i="10"/>
  <c r="F893" i="12" s="1"/>
  <c r="F898" i="11" s="1"/>
  <c r="H804" i="10"/>
  <c r="H804" i="12" s="1"/>
  <c r="H809" i="11" s="1"/>
  <c r="Y809" i="11" s="1"/>
  <c r="F886" i="10"/>
  <c r="F886" i="12" s="1"/>
  <c r="F891" i="11" s="1"/>
  <c r="W891" i="11" s="1"/>
  <c r="G245" i="10"/>
  <c r="G201" i="10"/>
  <c r="G201" i="12" s="1"/>
  <c r="G206" i="11" s="1"/>
  <c r="X206" i="11" s="1"/>
  <c r="G531" i="10"/>
  <c r="F454" i="10"/>
  <c r="F454" i="12" s="1"/>
  <c r="F459" i="11" s="1"/>
  <c r="F297" i="10"/>
  <c r="G576" i="10"/>
  <c r="G576" i="12" s="1"/>
  <c r="G581" i="11" s="1"/>
  <c r="X581" i="11" s="1"/>
  <c r="F453" i="10"/>
  <c r="F453" i="12" s="1"/>
  <c r="F458" i="11" s="1"/>
  <c r="F80" i="10"/>
  <c r="F80" i="12" s="1"/>
  <c r="F85" i="11" s="1"/>
  <c r="O622" i="10"/>
  <c r="O622" i="12" s="1"/>
  <c r="O627" i="11" s="1"/>
  <c r="Q862" i="10"/>
  <c r="Q862" i="12" s="1"/>
  <c r="Q867" i="11" s="1"/>
  <c r="AB867" i="11" s="1"/>
  <c r="Q770" i="10"/>
  <c r="Q770" i="12" s="1"/>
  <c r="Q775" i="11" s="1"/>
  <c r="AB775" i="11" s="1"/>
  <c r="P934" i="10"/>
  <c r="P934" i="12" s="1"/>
  <c r="P939" i="11" s="1"/>
  <c r="O298" i="10"/>
  <c r="O298" i="12" s="1"/>
  <c r="O303" i="11" s="1"/>
  <c r="Z303" i="11" s="1"/>
  <c r="O966" i="10"/>
  <c r="O966" i="12" s="1"/>
  <c r="O971" i="11" s="1"/>
  <c r="Z971" i="11" s="1"/>
  <c r="G54" i="10"/>
  <c r="G551" i="10"/>
  <c r="G551" i="12" s="1"/>
  <c r="G556" i="11" s="1"/>
  <c r="X556" i="11" s="1"/>
  <c r="F660" i="10"/>
  <c r="G676" i="10"/>
  <c r="G676" i="12" s="1"/>
  <c r="G681" i="11" s="1"/>
  <c r="H317" i="10"/>
  <c r="H317" i="12" s="1"/>
  <c r="H322" i="11" s="1"/>
  <c r="Y322" i="11" s="1"/>
  <c r="G60" i="10"/>
  <c r="G60" i="12" s="1"/>
  <c r="G65" i="11" s="1"/>
  <c r="P523" i="10"/>
  <c r="P523" i="12" s="1"/>
  <c r="P528" i="11" s="1"/>
  <c r="O454" i="10"/>
  <c r="O454" i="12" s="1"/>
  <c r="O459" i="11" s="1"/>
  <c r="Q934" i="10"/>
  <c r="Q934" i="12" s="1"/>
  <c r="Q939" i="11" s="1"/>
  <c r="H695" i="10"/>
  <c r="H695" i="12" s="1"/>
  <c r="H700" i="11" s="1"/>
  <c r="Y700" i="11" s="1"/>
  <c r="H919" i="10"/>
  <c r="H919" i="12" s="1"/>
  <c r="H924" i="11" s="1"/>
  <c r="Y924" i="11" s="1"/>
  <c r="F723" i="10"/>
  <c r="F723" i="12" s="1"/>
  <c r="F728" i="11" s="1"/>
  <c r="G820" i="10"/>
  <c r="F964" i="10"/>
  <c r="F590" i="10"/>
  <c r="F590" i="12" s="1"/>
  <c r="F595" i="11" s="1"/>
  <c r="H309" i="10"/>
  <c r="H309" i="12" s="1"/>
  <c r="H314" i="11" s="1"/>
  <c r="Y314" i="11" s="1"/>
  <c r="F486" i="10"/>
  <c r="F486" i="12" s="1"/>
  <c r="F491" i="11" s="1"/>
  <c r="F647" i="10"/>
  <c r="O890" i="10"/>
  <c r="O890" i="12" s="1"/>
  <c r="O895" i="11" s="1"/>
  <c r="P1001" i="10"/>
  <c r="P1001" i="12" s="1"/>
  <c r="P1006" i="11" s="1"/>
  <c r="Q966" i="10"/>
  <c r="Q966" i="12" s="1"/>
  <c r="Q971" i="11" s="1"/>
  <c r="AB971" i="11" s="1"/>
  <c r="Q670" i="10"/>
  <c r="Q670" i="12" s="1"/>
  <c r="Q675" i="11" s="1"/>
  <c r="AB675" i="11" s="1"/>
  <c r="P430" i="10"/>
  <c r="P430" i="12" s="1"/>
  <c r="P435" i="11" s="1"/>
  <c r="AH435" i="11" s="1"/>
  <c r="F695" i="10"/>
  <c r="F695" i="12" s="1"/>
  <c r="F700" i="11" s="1"/>
  <c r="H719" i="10"/>
  <c r="G598" i="10"/>
  <c r="G598" i="12" s="1"/>
  <c r="G603" i="11" s="1"/>
  <c r="G742" i="10"/>
  <c r="F212" i="10"/>
  <c r="F212" i="12" s="1"/>
  <c r="F217" i="11" s="1"/>
  <c r="G524" i="10"/>
  <c r="G524" i="12" s="1"/>
  <c r="G529" i="11" s="1"/>
  <c r="G590" i="10"/>
  <c r="G590" i="12" s="1"/>
  <c r="G595" i="11" s="1"/>
  <c r="H839" i="10"/>
  <c r="G117" i="10"/>
  <c r="G117" i="12" s="1"/>
  <c r="G122" i="11" s="1"/>
  <c r="F104" i="10"/>
  <c r="F104" i="12" s="1"/>
  <c r="F109" i="11" s="1"/>
  <c r="H267" i="10"/>
  <c r="H267" i="12" s="1"/>
  <c r="H272" i="11" s="1"/>
  <c r="Y272" i="11" s="1"/>
  <c r="O667" i="10"/>
  <c r="O667" i="12" s="1"/>
  <c r="O672" i="11" s="1"/>
  <c r="O430" i="10"/>
  <c r="O430" i="12" s="1"/>
  <c r="O435" i="11" s="1"/>
  <c r="Q961" i="10"/>
  <c r="Q961" i="12" s="1"/>
  <c r="Q966" i="11" s="1"/>
  <c r="AB966" i="11" s="1"/>
  <c r="O1001" i="10"/>
  <c r="O1001" i="12" s="1"/>
  <c r="O1006" i="11" s="1"/>
  <c r="AI1006" i="11" s="1"/>
  <c r="P670" i="10"/>
  <c r="P670" i="12" s="1"/>
  <c r="P675" i="11" s="1"/>
  <c r="Q454" i="10"/>
  <c r="Q454" i="12" s="1"/>
  <c r="Q459" i="11" s="1"/>
  <c r="AB459" i="11" s="1"/>
  <c r="F719" i="10"/>
  <c r="F719" i="12" s="1"/>
  <c r="F724" i="11" s="1"/>
  <c r="G650" i="10"/>
  <c r="G650" i="12" s="1"/>
  <c r="G655" i="11" s="1"/>
  <c r="G775" i="10"/>
  <c r="G775" i="12" s="1"/>
  <c r="G780" i="11" s="1"/>
  <c r="F820" i="10"/>
  <c r="F820" i="12" s="1"/>
  <c r="F825" i="11" s="1"/>
  <c r="F934" i="10"/>
  <c r="F934" i="12" s="1"/>
  <c r="F939" i="11" s="1"/>
  <c r="W939" i="11" s="1"/>
  <c r="G725" i="10"/>
  <c r="G725" i="12" s="1"/>
  <c r="G730" i="11" s="1"/>
  <c r="G948" i="10"/>
  <c r="G948" i="12" s="1"/>
  <c r="G953" i="11" s="1"/>
  <c r="H660" i="10"/>
  <c r="H660" i="12" s="1"/>
  <c r="H665" i="11" s="1"/>
  <c r="Y665" i="11" s="1"/>
  <c r="F161" i="10"/>
  <c r="F965" i="10"/>
  <c r="F965" i="12" s="1"/>
  <c r="F970" i="11" s="1"/>
  <c r="G964" i="10"/>
  <c r="G893" i="10"/>
  <c r="G893" i="12" s="1"/>
  <c r="G898" i="11" s="1"/>
  <c r="H176" i="10"/>
  <c r="H176" i="12" s="1"/>
  <c r="H181" i="11" s="1"/>
  <c r="Y181" i="11" s="1"/>
  <c r="H596" i="10"/>
  <c r="H596" i="12" s="1"/>
  <c r="H601" i="11" s="1"/>
  <c r="Y601" i="11" s="1"/>
  <c r="F56" i="10"/>
  <c r="F911" i="10"/>
  <c r="F911" i="12" s="1"/>
  <c r="F916" i="11" s="1"/>
  <c r="W916" i="11" s="1"/>
  <c r="G164" i="10"/>
  <c r="G164" i="12" s="1"/>
  <c r="G169" i="11" s="1"/>
  <c r="G122" i="10"/>
  <c r="G122" i="12" s="1"/>
  <c r="G127" i="11" s="1"/>
  <c r="X127" i="11" s="1"/>
  <c r="F443" i="10"/>
  <c r="F443" i="12" s="1"/>
  <c r="F448" i="11" s="1"/>
  <c r="W448" i="11" s="1"/>
  <c r="H299" i="10"/>
  <c r="H299" i="12" s="1"/>
  <c r="H304" i="11" s="1"/>
  <c r="Y304" i="11" s="1"/>
  <c r="O814" i="10"/>
  <c r="O814" i="12" s="1"/>
  <c r="O819" i="11" s="1"/>
  <c r="Q962" i="10"/>
  <c r="Q962" i="12" s="1"/>
  <c r="Q967" i="11" s="1"/>
  <c r="AB967" i="11" s="1"/>
  <c r="P526" i="10"/>
  <c r="P526" i="12" s="1"/>
  <c r="P531" i="11" s="1"/>
  <c r="G335" i="10"/>
  <c r="G335" i="12" s="1"/>
  <c r="G340" i="11" s="1"/>
  <c r="F294" i="10"/>
  <c r="F294" i="12" s="1"/>
  <c r="F299" i="11" s="1"/>
  <c r="F804" i="10"/>
  <c r="F804" i="12" s="1"/>
  <c r="F809" i="11" s="1"/>
  <c r="H884" i="10"/>
  <c r="G740" i="10"/>
  <c r="G740" i="12" s="1"/>
  <c r="G745" i="11" s="1"/>
  <c r="F740" i="10"/>
  <c r="F740" i="12" s="1"/>
  <c r="F745" i="11" s="1"/>
  <c r="G884" i="10"/>
  <c r="G884" i="12" s="1"/>
  <c r="G889" i="11" s="1"/>
  <c r="H297" i="10"/>
  <c r="H297" i="12" s="1"/>
  <c r="H302" i="11" s="1"/>
  <c r="O379" i="10"/>
  <c r="O379" i="12" s="1"/>
  <c r="O384" i="11" s="1"/>
  <c r="P851" i="10"/>
  <c r="P851" i="12" s="1"/>
  <c r="P856" i="11" s="1"/>
  <c r="AA856" i="11" s="1"/>
  <c r="O934" i="10"/>
  <c r="O934" i="12" s="1"/>
  <c r="O939" i="11" s="1"/>
  <c r="P961" i="10"/>
  <c r="P961" i="12" s="1"/>
  <c r="P966" i="11" s="1"/>
  <c r="Q622" i="10"/>
  <c r="Q622" i="12" s="1"/>
  <c r="Q627" i="11" s="1"/>
  <c r="AB627" i="11" s="1"/>
  <c r="H335" i="10"/>
  <c r="G239" i="10"/>
  <c r="G239" i="12" s="1"/>
  <c r="G244" i="11" s="1"/>
  <c r="F984" i="10"/>
  <c r="G713" i="10"/>
  <c r="G713" i="12" s="1"/>
  <c r="G718" i="11" s="1"/>
  <c r="H775" i="10"/>
  <c r="H775" i="12" s="1"/>
  <c r="H780" i="11" s="1"/>
  <c r="Y780" i="11" s="1"/>
  <c r="F65" i="10"/>
  <c r="F65" i="12" s="1"/>
  <c r="F70" i="11" s="1"/>
  <c r="H452" i="10"/>
  <c r="H452" i="12" s="1"/>
  <c r="H457" i="11" s="1"/>
  <c r="Y457" i="11" s="1"/>
  <c r="H934" i="10"/>
  <c r="H934" i="12" s="1"/>
  <c r="H939" i="11" s="1"/>
  <c r="Y939" i="11" s="1"/>
  <c r="H89" i="10"/>
  <c r="P766" i="10"/>
  <c r="P766" i="12" s="1"/>
  <c r="P771" i="11" s="1"/>
  <c r="AA771" i="11" s="1"/>
  <c r="G770" i="10"/>
  <c r="F650" i="10"/>
  <c r="F650" i="12" s="1"/>
  <c r="F655" i="11" s="1"/>
  <c r="G614" i="10"/>
  <c r="G614" i="12" s="1"/>
  <c r="G619" i="11" s="1"/>
  <c r="G914" i="10"/>
  <c r="G914" i="12" s="1"/>
  <c r="G919" i="11" s="1"/>
  <c r="H948" i="10"/>
  <c r="F1001" i="10"/>
  <c r="F1001" i="12" s="1"/>
  <c r="F1006" i="11" s="1"/>
  <c r="AF1006" i="11" s="1"/>
  <c r="F929" i="10"/>
  <c r="F929" i="12" s="1"/>
  <c r="F934" i="11" s="1"/>
  <c r="G93" i="10"/>
  <c r="G93" i="12" s="1"/>
  <c r="G98" i="11" s="1"/>
  <c r="X98" i="11" s="1"/>
  <c r="G486" i="10"/>
  <c r="G486" i="12" s="1"/>
  <c r="G491" i="11" s="1"/>
  <c r="G317" i="10"/>
  <c r="G317" i="12" s="1"/>
  <c r="G322" i="11" s="1"/>
  <c r="H418" i="10"/>
  <c r="G130" i="10"/>
  <c r="G130" i="12" s="1"/>
  <c r="G135" i="11" s="1"/>
  <c r="G983" i="10"/>
  <c r="H631" i="10"/>
  <c r="H631" i="12" s="1"/>
  <c r="H636" i="11" s="1"/>
  <c r="Y636" i="11" s="1"/>
  <c r="F164" i="10"/>
  <c r="F395" i="10"/>
  <c r="F395" i="12" s="1"/>
  <c r="F400" i="11" s="1"/>
  <c r="W400" i="11" s="1"/>
  <c r="H251" i="10"/>
  <c r="H251" i="12" s="1"/>
  <c r="H256" i="11" s="1"/>
  <c r="Y256" i="11" s="1"/>
  <c r="Q890" i="10"/>
  <c r="Q890" i="12" s="1"/>
  <c r="Q895" i="11" s="1"/>
  <c r="AB895" i="11" s="1"/>
  <c r="G963" i="10"/>
  <c r="G963" i="12" s="1"/>
  <c r="G968" i="11" s="1"/>
  <c r="AD968" i="11" s="1"/>
  <c r="H239" i="10"/>
  <c r="H239" i="12" s="1"/>
  <c r="H244" i="11" s="1"/>
  <c r="Y244" i="11" s="1"/>
  <c r="G919" i="10"/>
  <c r="G919" i="12" s="1"/>
  <c r="G924" i="11" s="1"/>
  <c r="X924" i="11" s="1"/>
  <c r="G988" i="10"/>
  <c r="G988" i="12" s="1"/>
  <c r="G993" i="11" s="1"/>
  <c r="G525" i="10"/>
  <c r="F819" i="10"/>
  <c r="F819" i="12" s="1"/>
  <c r="F824" i="11" s="1"/>
  <c r="G542" i="10"/>
  <c r="H698" i="10"/>
  <c r="H698" i="12" s="1"/>
  <c r="H703" i="11" s="1"/>
  <c r="Y703" i="11" s="1"/>
  <c r="H165" i="10"/>
  <c r="H165" i="12" s="1"/>
  <c r="H170" i="11" s="1"/>
  <c r="Y170" i="11" s="1"/>
  <c r="F483" i="10"/>
  <c r="F483" i="12" s="1"/>
  <c r="F488" i="11" s="1"/>
  <c r="H494" i="10"/>
  <c r="H350" i="10"/>
  <c r="H350" i="12" s="1"/>
  <c r="H355" i="11" s="1"/>
  <c r="Y355" i="11" s="1"/>
  <c r="H866" i="10"/>
  <c r="H866" i="12" s="1"/>
  <c r="H871" i="11" s="1"/>
  <c r="Y871" i="11" s="1"/>
  <c r="G866" i="10"/>
  <c r="G866" i="12" s="1"/>
  <c r="G871" i="11" s="1"/>
  <c r="F866" i="10"/>
  <c r="F866" i="12" s="1"/>
  <c r="F871" i="11" s="1"/>
  <c r="W871" i="11" s="1"/>
  <c r="G603" i="10"/>
  <c r="G603" i="12" s="1"/>
  <c r="G608" i="11" s="1"/>
  <c r="H603" i="10"/>
  <c r="H921" i="10"/>
  <c r="H921" i="12" s="1"/>
  <c r="H926" i="11" s="1"/>
  <c r="F921" i="10"/>
  <c r="F921" i="12" s="1"/>
  <c r="F926" i="11" s="1"/>
  <c r="H777" i="10"/>
  <c r="H777" i="12" s="1"/>
  <c r="H782" i="11" s="1"/>
  <c r="Y782" i="11" s="1"/>
  <c r="F777" i="10"/>
  <c r="F777" i="12" s="1"/>
  <c r="F782" i="11" s="1"/>
  <c r="G777" i="10"/>
  <c r="G777" i="12" s="1"/>
  <c r="G782" i="11" s="1"/>
  <c r="H633" i="10"/>
  <c r="H633" i="12" s="1"/>
  <c r="H638" i="11" s="1"/>
  <c r="Y638" i="11" s="1"/>
  <c r="F633" i="10"/>
  <c r="F633" i="12" s="1"/>
  <c r="F638" i="11" s="1"/>
  <c r="G633" i="10"/>
  <c r="G633" i="12" s="1"/>
  <c r="G638" i="11" s="1"/>
  <c r="F404" i="10"/>
  <c r="F404" i="12" s="1"/>
  <c r="F409" i="11" s="1"/>
  <c r="G404" i="10"/>
  <c r="G404" i="12" s="1"/>
  <c r="G409" i="11" s="1"/>
  <c r="G938" i="10"/>
  <c r="G938" i="12" s="1"/>
  <c r="G943" i="11" s="1"/>
  <c r="O938" i="10"/>
  <c r="O938" i="12" s="1"/>
  <c r="O943" i="11" s="1"/>
  <c r="F938" i="10"/>
  <c r="F938" i="12" s="1"/>
  <c r="F943" i="11" s="1"/>
  <c r="H58" i="10"/>
  <c r="G58" i="10"/>
  <c r="G58" i="12" s="1"/>
  <c r="G63" i="11" s="1"/>
  <c r="F58" i="10"/>
  <c r="F58" i="12" s="1"/>
  <c r="F63" i="11" s="1"/>
  <c r="F966" i="10"/>
  <c r="F966" i="12" s="1"/>
  <c r="F971" i="11" s="1"/>
  <c r="W971" i="11" s="1"/>
  <c r="G966" i="10"/>
  <c r="H966" i="10"/>
  <c r="H966" i="12" s="1"/>
  <c r="H971" i="11" s="1"/>
  <c r="H822" i="10"/>
  <c r="H822" i="12" s="1"/>
  <c r="H827" i="11" s="1"/>
  <c r="Y827" i="11" s="1"/>
  <c r="F822" i="10"/>
  <c r="F822" i="12" s="1"/>
  <c r="F827" i="11" s="1"/>
  <c r="W827" i="11" s="1"/>
  <c r="G822" i="10"/>
  <c r="H678" i="10"/>
  <c r="H678" i="12" s="1"/>
  <c r="H683" i="11" s="1"/>
  <c r="Y683" i="11" s="1"/>
  <c r="G678" i="10"/>
  <c r="F678" i="10"/>
  <c r="F678" i="12" s="1"/>
  <c r="F683" i="11" s="1"/>
  <c r="W683" i="11" s="1"/>
  <c r="G533" i="10"/>
  <c r="F533" i="10"/>
  <c r="F533" i="12" s="1"/>
  <c r="F538" i="11" s="1"/>
  <c r="H533" i="10"/>
  <c r="H533" i="12" s="1"/>
  <c r="H538" i="11" s="1"/>
  <c r="Y538" i="11" s="1"/>
  <c r="F105" i="10"/>
  <c r="F105" i="12" s="1"/>
  <c r="F110" i="11" s="1"/>
  <c r="G105" i="10"/>
  <c r="G105" i="12" s="1"/>
  <c r="G110" i="11" s="1"/>
  <c r="H105" i="10"/>
  <c r="H105" i="12" s="1"/>
  <c r="H110" i="11" s="1"/>
  <c r="F339" i="10"/>
  <c r="F339" i="12" s="1"/>
  <c r="F344" i="11" s="1"/>
  <c r="H339" i="10"/>
  <c r="H339" i="12" s="1"/>
  <c r="H344" i="11" s="1"/>
  <c r="Y344" i="11" s="1"/>
  <c r="G339" i="10"/>
  <c r="G339" i="12" s="1"/>
  <c r="G344" i="11" s="1"/>
  <c r="F487" i="10"/>
  <c r="F487" i="12" s="1"/>
  <c r="F492" i="11" s="1"/>
  <c r="G487" i="10"/>
  <c r="G487" i="12" s="1"/>
  <c r="G492" i="11" s="1"/>
  <c r="H487" i="10"/>
  <c r="H487" i="12" s="1"/>
  <c r="H492" i="11" s="1"/>
  <c r="Y492" i="11" s="1"/>
  <c r="H343" i="10"/>
  <c r="F343" i="10"/>
  <c r="F343" i="12" s="1"/>
  <c r="F348" i="11" s="1"/>
  <c r="G199" i="10"/>
  <c r="G199" i="12" s="1"/>
  <c r="G204" i="11" s="1"/>
  <c r="F199" i="10"/>
  <c r="F199" i="12" s="1"/>
  <c r="F204" i="11" s="1"/>
  <c r="H199" i="10"/>
  <c r="H55" i="10"/>
  <c r="H55" i="12" s="1"/>
  <c r="H60" i="11" s="1"/>
  <c r="Y60" i="11" s="1"/>
  <c r="G55" i="10"/>
  <c r="G55" i="12" s="1"/>
  <c r="G60" i="11" s="1"/>
  <c r="X60" i="11" s="1"/>
  <c r="F55" i="10"/>
  <c r="F55" i="12" s="1"/>
  <c r="F60" i="11" s="1"/>
  <c r="F816" i="10"/>
  <c r="F816" i="12" s="1"/>
  <c r="F821" i="11" s="1"/>
  <c r="H816" i="10"/>
  <c r="H816" i="12" s="1"/>
  <c r="H821" i="11" s="1"/>
  <c r="G816" i="10"/>
  <c r="F528" i="10"/>
  <c r="F528" i="12" s="1"/>
  <c r="F533" i="11" s="1"/>
  <c r="G528" i="10"/>
  <c r="H528" i="10"/>
  <c r="H528" i="12" s="1"/>
  <c r="H533" i="11" s="1"/>
  <c r="Y533" i="11" s="1"/>
  <c r="F240" i="10"/>
  <c r="F240" i="12" s="1"/>
  <c r="F245" i="11" s="1"/>
  <c r="G240" i="10"/>
  <c r="G240" i="12" s="1"/>
  <c r="G245" i="11" s="1"/>
  <c r="H240" i="10"/>
  <c r="F472" i="10"/>
  <c r="F472" i="12" s="1"/>
  <c r="F477" i="11" s="1"/>
  <c r="G472" i="10"/>
  <c r="G472" i="12" s="1"/>
  <c r="G477" i="11" s="1"/>
  <c r="H472" i="10"/>
  <c r="H472" i="12" s="1"/>
  <c r="H477" i="11" s="1"/>
  <c r="Y477" i="11" s="1"/>
  <c r="H328" i="10"/>
  <c r="H328" i="12" s="1"/>
  <c r="H333" i="11" s="1"/>
  <c r="Y333" i="11" s="1"/>
  <c r="F328" i="10"/>
  <c r="F328" i="12" s="1"/>
  <c r="F333" i="11" s="1"/>
  <c r="F184" i="10"/>
  <c r="G184" i="10"/>
  <c r="G184" i="12" s="1"/>
  <c r="G189" i="11" s="1"/>
  <c r="H184" i="10"/>
  <c r="H40" i="10"/>
  <c r="H40" i="12" s="1"/>
  <c r="H45" i="11" s="1"/>
  <c r="Y45" i="11" s="1"/>
  <c r="F40" i="10"/>
  <c r="F40" i="12" s="1"/>
  <c r="F45" i="11" s="1"/>
  <c r="G40" i="10"/>
  <c r="G40" i="12" s="1"/>
  <c r="G45" i="11" s="1"/>
  <c r="F789" i="10"/>
  <c r="G789" i="10"/>
  <c r="G789" i="12" s="1"/>
  <c r="G794" i="11" s="1"/>
  <c r="H789" i="10"/>
  <c r="H789" i="12" s="1"/>
  <c r="H794" i="11" s="1"/>
  <c r="Y794" i="11" s="1"/>
  <c r="H501" i="10"/>
  <c r="H501" i="12" s="1"/>
  <c r="H506" i="11" s="1"/>
  <c r="Y506" i="11" s="1"/>
  <c r="F501" i="10"/>
  <c r="F501" i="12" s="1"/>
  <c r="F506" i="11" s="1"/>
  <c r="G501" i="10"/>
  <c r="G501" i="12" s="1"/>
  <c r="G506" i="11" s="1"/>
  <c r="G213" i="10"/>
  <c r="H213" i="10"/>
  <c r="H213" i="12" s="1"/>
  <c r="H218" i="11" s="1"/>
  <c r="Y218" i="11" s="1"/>
  <c r="F213" i="10"/>
  <c r="F471" i="10"/>
  <c r="F471" i="12" s="1"/>
  <c r="F476" i="11" s="1"/>
  <c r="H471" i="10"/>
  <c r="H471" i="12" s="1"/>
  <c r="H476" i="11" s="1"/>
  <c r="Y476" i="11" s="1"/>
  <c r="G471" i="10"/>
  <c r="G471" i="12" s="1"/>
  <c r="G476" i="11" s="1"/>
  <c r="X476" i="11" s="1"/>
  <c r="F327" i="10"/>
  <c r="H327" i="10"/>
  <c r="H327" i="12" s="1"/>
  <c r="H332" i="11" s="1"/>
  <c r="Y332" i="11" s="1"/>
  <c r="F183" i="10"/>
  <c r="F183" i="12" s="1"/>
  <c r="F188" i="11" s="1"/>
  <c r="H183" i="10"/>
  <c r="H183" i="12" s="1"/>
  <c r="H188" i="11" s="1"/>
  <c r="Y188" i="11" s="1"/>
  <c r="G183" i="10"/>
  <c r="G183" i="12" s="1"/>
  <c r="G188" i="11" s="1"/>
  <c r="X188" i="11" s="1"/>
  <c r="H39" i="10"/>
  <c r="H39" i="12" s="1"/>
  <c r="H44" i="11" s="1"/>
  <c r="Y44" i="11" s="1"/>
  <c r="G39" i="10"/>
  <c r="F39" i="10"/>
  <c r="F39" i="12" s="1"/>
  <c r="F44" i="11" s="1"/>
  <c r="F783" i="10"/>
  <c r="G783" i="10"/>
  <c r="G783" i="12" s="1"/>
  <c r="G788" i="11" s="1"/>
  <c r="H783" i="10"/>
  <c r="H783" i="12" s="1"/>
  <c r="H788" i="11" s="1"/>
  <c r="H495" i="10"/>
  <c r="H495" i="12" s="1"/>
  <c r="H500" i="11" s="1"/>
  <c r="Y500" i="11" s="1"/>
  <c r="G495" i="10"/>
  <c r="F207" i="10"/>
  <c r="F207" i="12" s="1"/>
  <c r="F212" i="11" s="1"/>
  <c r="H207" i="10"/>
  <c r="H207" i="12" s="1"/>
  <c r="H212" i="11" s="1"/>
  <c r="Y212" i="11" s="1"/>
  <c r="G207" i="10"/>
  <c r="G207" i="12" s="1"/>
  <c r="G212" i="11" s="1"/>
  <c r="H482" i="10"/>
  <c r="H482" i="12" s="1"/>
  <c r="H487" i="11" s="1"/>
  <c r="Y487" i="11" s="1"/>
  <c r="G482" i="10"/>
  <c r="G482" i="12" s="1"/>
  <c r="G487" i="11" s="1"/>
  <c r="F482" i="10"/>
  <c r="F482" i="12" s="1"/>
  <c r="F487" i="11" s="1"/>
  <c r="W487" i="11" s="1"/>
  <c r="F338" i="10"/>
  <c r="F338" i="12" s="1"/>
  <c r="F343" i="11" s="1"/>
  <c r="W343" i="11" s="1"/>
  <c r="H338" i="10"/>
  <c r="G338" i="10"/>
  <c r="G338" i="12" s="1"/>
  <c r="G343" i="11" s="1"/>
  <c r="H194" i="10"/>
  <c r="H194" i="12" s="1"/>
  <c r="H199" i="11" s="1"/>
  <c r="Y199" i="11" s="1"/>
  <c r="F194" i="10"/>
  <c r="F194" i="12" s="1"/>
  <c r="F199" i="11" s="1"/>
  <c r="W199" i="11" s="1"/>
  <c r="G194" i="10"/>
  <c r="F50" i="10"/>
  <c r="F50" i="12" s="1"/>
  <c r="F55" i="11" s="1"/>
  <c r="W55" i="11" s="1"/>
  <c r="H50" i="10"/>
  <c r="H50" i="12" s="1"/>
  <c r="H55" i="11" s="1"/>
  <c r="Y55" i="11" s="1"/>
  <c r="G50" i="10"/>
  <c r="G50" i="12" s="1"/>
  <c r="G55" i="11" s="1"/>
  <c r="O806" i="10"/>
  <c r="O806" i="12" s="1"/>
  <c r="O811" i="11" s="1"/>
  <c r="F806" i="10"/>
  <c r="F806" i="12" s="1"/>
  <c r="F811" i="11" s="1"/>
  <c r="W811" i="11" s="1"/>
  <c r="G806" i="10"/>
  <c r="F518" i="10"/>
  <c r="F518" i="12" s="1"/>
  <c r="F523" i="11" s="1"/>
  <c r="O518" i="10"/>
  <c r="O518" i="12" s="1"/>
  <c r="O523" i="11" s="1"/>
  <c r="G518" i="10"/>
  <c r="G518" i="12" s="1"/>
  <c r="G523" i="11" s="1"/>
  <c r="G230" i="10"/>
  <c r="G230" i="12" s="1"/>
  <c r="G235" i="11" s="1"/>
  <c r="F230" i="10"/>
  <c r="F230" i="12" s="1"/>
  <c r="F235" i="11" s="1"/>
  <c r="H230" i="10"/>
  <c r="O230" i="10"/>
  <c r="O230" i="12" s="1"/>
  <c r="O235" i="11" s="1"/>
  <c r="G493" i="10"/>
  <c r="G493" i="12" s="1"/>
  <c r="G498" i="11" s="1"/>
  <c r="H493" i="10"/>
  <c r="H493" i="12" s="1"/>
  <c r="H498" i="11" s="1"/>
  <c r="Y498" i="11" s="1"/>
  <c r="G349" i="10"/>
  <c r="G349" i="12" s="1"/>
  <c r="G354" i="11" s="1"/>
  <c r="H349" i="10"/>
  <c r="H349" i="12" s="1"/>
  <c r="H354" i="11" s="1"/>
  <c r="Y354" i="11" s="1"/>
  <c r="F349" i="10"/>
  <c r="F205" i="10"/>
  <c r="F205" i="12" s="1"/>
  <c r="F210" i="11" s="1"/>
  <c r="G205" i="10"/>
  <c r="G205" i="12" s="1"/>
  <c r="G210" i="11" s="1"/>
  <c r="F61" i="10"/>
  <c r="F61" i="12" s="1"/>
  <c r="F66" i="11" s="1"/>
  <c r="G61" i="10"/>
  <c r="G61" i="12" s="1"/>
  <c r="G66" i="11" s="1"/>
  <c r="X66" i="11" s="1"/>
  <c r="H828" i="10"/>
  <c r="H828" i="12" s="1"/>
  <c r="H833" i="11" s="1"/>
  <c r="Y833" i="11" s="1"/>
  <c r="G828" i="10"/>
  <c r="F540" i="10"/>
  <c r="F540" i="12" s="1"/>
  <c r="F545" i="11" s="1"/>
  <c r="G540" i="10"/>
  <c r="G540" i="12" s="1"/>
  <c r="G545" i="11" s="1"/>
  <c r="H540" i="10"/>
  <c r="H540" i="12" s="1"/>
  <c r="H545" i="11" s="1"/>
  <c r="Y545" i="11" s="1"/>
  <c r="F252" i="10"/>
  <c r="F252" i="12" s="1"/>
  <c r="F257" i="11" s="1"/>
  <c r="G252" i="10"/>
  <c r="G252" i="12" s="1"/>
  <c r="G257" i="11" s="1"/>
  <c r="H252" i="10"/>
  <c r="F504" i="10"/>
  <c r="F504" i="12" s="1"/>
  <c r="F509" i="11" s="1"/>
  <c r="G504" i="10"/>
  <c r="H504" i="10"/>
  <c r="H504" i="12" s="1"/>
  <c r="H509" i="11" s="1"/>
  <c r="Y509" i="11" s="1"/>
  <c r="G360" i="10"/>
  <c r="G360" i="12" s="1"/>
  <c r="G365" i="11" s="1"/>
  <c r="H360" i="10"/>
  <c r="H360" i="12" s="1"/>
  <c r="H365" i="11" s="1"/>
  <c r="Y365" i="11" s="1"/>
  <c r="F360" i="10"/>
  <c r="H216" i="10"/>
  <c r="H216" i="12" s="1"/>
  <c r="H221" i="11" s="1"/>
  <c r="Y221" i="11" s="1"/>
  <c r="F216" i="10"/>
  <c r="F216" i="12" s="1"/>
  <c r="F221" i="11" s="1"/>
  <c r="W221" i="11" s="1"/>
  <c r="F72" i="10"/>
  <c r="F72" i="12" s="1"/>
  <c r="F77" i="11" s="1"/>
  <c r="G72" i="10"/>
  <c r="G72" i="12" s="1"/>
  <c r="G77" i="11" s="1"/>
  <c r="H72" i="10"/>
  <c r="H72" i="12" s="1"/>
  <c r="H77" i="11" s="1"/>
  <c r="Y77" i="11" s="1"/>
  <c r="G851" i="10"/>
  <c r="H851" i="10"/>
  <c r="H851" i="12" s="1"/>
  <c r="H856" i="11" s="1"/>
  <c r="Y856" i="11" s="1"/>
  <c r="G563" i="10"/>
  <c r="H563" i="10"/>
  <c r="H563" i="12" s="1"/>
  <c r="H568" i="11" s="1"/>
  <c r="Y568" i="11" s="1"/>
  <c r="H275" i="10"/>
  <c r="H275" i="12" s="1"/>
  <c r="H280" i="11" s="1"/>
  <c r="Y280" i="11" s="1"/>
  <c r="G275" i="10"/>
  <c r="G275" i="12" s="1"/>
  <c r="G280" i="11" s="1"/>
  <c r="F275" i="10"/>
  <c r="F515" i="10"/>
  <c r="F515" i="12" s="1"/>
  <c r="F520" i="11" s="1"/>
  <c r="H515" i="10"/>
  <c r="H515" i="12" s="1"/>
  <c r="H520" i="11" s="1"/>
  <c r="Y520" i="11" s="1"/>
  <c r="F371" i="10"/>
  <c r="F371" i="12" s="1"/>
  <c r="F376" i="11" s="1"/>
  <c r="H371" i="10"/>
  <c r="H371" i="12" s="1"/>
  <c r="H376" i="11" s="1"/>
  <c r="Y376" i="11" s="1"/>
  <c r="F227" i="10"/>
  <c r="F227" i="12" s="1"/>
  <c r="F232" i="11" s="1"/>
  <c r="H227" i="10"/>
  <c r="G227" i="10"/>
  <c r="G227" i="12" s="1"/>
  <c r="G232" i="11" s="1"/>
  <c r="G83" i="10"/>
  <c r="G83" i="12" s="1"/>
  <c r="G88" i="11" s="1"/>
  <c r="F83" i="10"/>
  <c r="F83" i="12" s="1"/>
  <c r="F88" i="11" s="1"/>
  <c r="AF88" i="11" s="1"/>
  <c r="Q874" i="10"/>
  <c r="Q874" i="12" s="1"/>
  <c r="Q879" i="11" s="1"/>
  <c r="AB879" i="11" s="1"/>
  <c r="G874" i="10"/>
  <c r="G874" i="12" s="1"/>
  <c r="G879" i="11" s="1"/>
  <c r="H874" i="10"/>
  <c r="H874" i="12" s="1"/>
  <c r="H879" i="11" s="1"/>
  <c r="Y879" i="11" s="1"/>
  <c r="P874" i="10"/>
  <c r="P874" i="12" s="1"/>
  <c r="P879" i="11" s="1"/>
  <c r="Q586" i="10"/>
  <c r="Q586" i="12" s="1"/>
  <c r="Q591" i="11" s="1"/>
  <c r="AB591" i="11" s="1"/>
  <c r="F586" i="10"/>
  <c r="F586" i="12" s="1"/>
  <c r="F591" i="11" s="1"/>
  <c r="G586" i="10"/>
  <c r="G298" i="10"/>
  <c r="G298" i="12" s="1"/>
  <c r="G303" i="11" s="1"/>
  <c r="F298" i="10"/>
  <c r="H298" i="10"/>
  <c r="H298" i="12" s="1"/>
  <c r="H303" i="11" s="1"/>
  <c r="Y303" i="11" s="1"/>
  <c r="H526" i="10"/>
  <c r="G526" i="10"/>
  <c r="G526" i="12" s="1"/>
  <c r="G531" i="11" s="1"/>
  <c r="H382" i="10"/>
  <c r="H382" i="12" s="1"/>
  <c r="H387" i="11" s="1"/>
  <c r="Y387" i="11" s="1"/>
  <c r="F382" i="10"/>
  <c r="F382" i="12" s="1"/>
  <c r="F387" i="11" s="1"/>
  <c r="W387" i="11" s="1"/>
  <c r="G382" i="10"/>
  <c r="H238" i="10"/>
  <c r="H238" i="12" s="1"/>
  <c r="H243" i="11" s="1"/>
  <c r="Y243" i="11" s="1"/>
  <c r="G238" i="10"/>
  <c r="G238" i="12" s="1"/>
  <c r="G243" i="11" s="1"/>
  <c r="F238" i="10"/>
  <c r="F238" i="12" s="1"/>
  <c r="F243" i="11" s="1"/>
  <c r="W243" i="11" s="1"/>
  <c r="F94" i="10"/>
  <c r="F94" i="12" s="1"/>
  <c r="F99" i="11" s="1"/>
  <c r="W99" i="11" s="1"/>
  <c r="G94" i="10"/>
  <c r="G94" i="12" s="1"/>
  <c r="G99" i="11" s="1"/>
  <c r="X99" i="11" s="1"/>
  <c r="H94" i="10"/>
  <c r="H897" i="10"/>
  <c r="H897" i="12" s="1"/>
  <c r="H902" i="11" s="1"/>
  <c r="Y902" i="11" s="1"/>
  <c r="F897" i="10"/>
  <c r="G897" i="10"/>
  <c r="G897" i="12" s="1"/>
  <c r="G902" i="11" s="1"/>
  <c r="F609" i="10"/>
  <c r="F609" i="12" s="1"/>
  <c r="F614" i="11" s="1"/>
  <c r="G609" i="10"/>
  <c r="G609" i="12" s="1"/>
  <c r="G614" i="11" s="1"/>
  <c r="X614" i="11" s="1"/>
  <c r="H609" i="10"/>
  <c r="F321" i="10"/>
  <c r="F321" i="12" s="1"/>
  <c r="F326" i="11" s="1"/>
  <c r="G321" i="10"/>
  <c r="G321" i="12" s="1"/>
  <c r="G326" i="11" s="1"/>
  <c r="X326" i="11" s="1"/>
  <c r="H321" i="10"/>
  <c r="H321" i="12" s="1"/>
  <c r="H326" i="11" s="1"/>
  <c r="Y326" i="11" s="1"/>
  <c r="F949" i="10"/>
  <c r="F949" i="12" s="1"/>
  <c r="F954" i="11" s="1"/>
  <c r="W954" i="11" s="1"/>
  <c r="G949" i="10"/>
  <c r="G949" i="12" s="1"/>
  <c r="G954" i="11" s="1"/>
  <c r="O949" i="10"/>
  <c r="O949" i="12" s="1"/>
  <c r="O954" i="11" s="1"/>
  <c r="H949" i="10"/>
  <c r="H949" i="12" s="1"/>
  <c r="H954" i="11" s="1"/>
  <c r="Y954" i="11" s="1"/>
  <c r="F805" i="10"/>
  <c r="H805" i="10"/>
  <c r="H805" i="12" s="1"/>
  <c r="H810" i="11" s="1"/>
  <c r="Y810" i="11" s="1"/>
  <c r="G805" i="10"/>
  <c r="G805" i="12" s="1"/>
  <c r="G810" i="11" s="1"/>
  <c r="G661" i="10"/>
  <c r="H661" i="10"/>
  <c r="H661" i="12" s="1"/>
  <c r="H666" i="11" s="1"/>
  <c r="Y666" i="11" s="1"/>
  <c r="F661" i="10"/>
  <c r="F661" i="12" s="1"/>
  <c r="F666" i="11" s="1"/>
  <c r="F517" i="10"/>
  <c r="F517" i="12" s="1"/>
  <c r="F522" i="11" s="1"/>
  <c r="G517" i="10"/>
  <c r="G517" i="12" s="1"/>
  <c r="G522" i="11" s="1"/>
  <c r="H517" i="10"/>
  <c r="H517" i="12" s="1"/>
  <c r="H522" i="11" s="1"/>
  <c r="Y522" i="11" s="1"/>
  <c r="F373" i="10"/>
  <c r="F373" i="12" s="1"/>
  <c r="F378" i="11" s="1"/>
  <c r="H373" i="10"/>
  <c r="H373" i="12" s="1"/>
  <c r="H378" i="11" s="1"/>
  <c r="Y378" i="11" s="1"/>
  <c r="G373" i="10"/>
  <c r="G373" i="12" s="1"/>
  <c r="G378" i="11" s="1"/>
  <c r="H229" i="10"/>
  <c r="H229" i="12" s="1"/>
  <c r="H234" i="11" s="1"/>
  <c r="Y234" i="11" s="1"/>
  <c r="F229" i="10"/>
  <c r="F229" i="12" s="1"/>
  <c r="F234" i="11" s="1"/>
  <c r="F85" i="10"/>
  <c r="F85" i="12" s="1"/>
  <c r="F90" i="11" s="1"/>
  <c r="H85" i="10"/>
  <c r="H85" i="12" s="1"/>
  <c r="H90" i="11" s="1"/>
  <c r="Y90" i="11" s="1"/>
  <c r="G85" i="10"/>
  <c r="H512" i="10"/>
  <c r="H512" i="12" s="1"/>
  <c r="H517" i="11" s="1"/>
  <c r="F512" i="10"/>
  <c r="F512" i="12" s="1"/>
  <c r="F517" i="11" s="1"/>
  <c r="G512" i="10"/>
  <c r="G512" i="12" s="1"/>
  <c r="G517" i="11" s="1"/>
  <c r="X517" i="11" s="1"/>
  <c r="G368" i="10"/>
  <c r="G368" i="12" s="1"/>
  <c r="G373" i="11" s="1"/>
  <c r="X373" i="11" s="1"/>
  <c r="H368" i="10"/>
  <c r="H368" i="12" s="1"/>
  <c r="H373" i="11" s="1"/>
  <c r="F368" i="10"/>
  <c r="F224" i="10"/>
  <c r="F224" i="12" s="1"/>
  <c r="F229" i="11" s="1"/>
  <c r="G224" i="10"/>
  <c r="H224" i="10"/>
  <c r="H224" i="12" s="1"/>
  <c r="H229" i="11" s="1"/>
  <c r="Y229" i="11" s="1"/>
  <c r="G523" i="10"/>
  <c r="G523" i="12" s="1"/>
  <c r="G528" i="11" s="1"/>
  <c r="X528" i="11" s="1"/>
  <c r="H523" i="10"/>
  <c r="H523" i="12" s="1"/>
  <c r="H528" i="11" s="1"/>
  <c r="Y528" i="11" s="1"/>
  <c r="G379" i="10"/>
  <c r="G379" i="12" s="1"/>
  <c r="G384" i="11" s="1"/>
  <c r="X384" i="11" s="1"/>
  <c r="H379" i="10"/>
  <c r="H379" i="12" s="1"/>
  <c r="H384" i="11" s="1"/>
  <c r="Y384" i="11" s="1"/>
  <c r="G235" i="10"/>
  <c r="G235" i="12" s="1"/>
  <c r="G240" i="11" s="1"/>
  <c r="F235" i="10"/>
  <c r="F235" i="12" s="1"/>
  <c r="F240" i="11" s="1"/>
  <c r="W240" i="11" s="1"/>
  <c r="F91" i="10"/>
  <c r="F91" i="12" s="1"/>
  <c r="F96" i="11" s="1"/>
  <c r="H91" i="10"/>
  <c r="H91" i="12" s="1"/>
  <c r="H96" i="11" s="1"/>
  <c r="Y96" i="11" s="1"/>
  <c r="F534" i="10"/>
  <c r="G534" i="10"/>
  <c r="G534" i="12" s="1"/>
  <c r="G539" i="11" s="1"/>
  <c r="F390" i="10"/>
  <c r="O390" i="10"/>
  <c r="O390" i="12" s="1"/>
  <c r="O395" i="11" s="1"/>
  <c r="G390" i="10"/>
  <c r="G390" i="12" s="1"/>
  <c r="G395" i="11" s="1"/>
  <c r="F102" i="10"/>
  <c r="F102" i="12" s="1"/>
  <c r="F107" i="11" s="1"/>
  <c r="G102" i="10"/>
  <c r="H102" i="10"/>
  <c r="H102" i="12" s="1"/>
  <c r="H107" i="11" s="1"/>
  <c r="Y107" i="11" s="1"/>
  <c r="P977" i="10"/>
  <c r="P977" i="12" s="1"/>
  <c r="P982" i="11" s="1"/>
  <c r="O977" i="10"/>
  <c r="O977" i="12" s="1"/>
  <c r="O982" i="11" s="1"/>
  <c r="Q977" i="10"/>
  <c r="Q977" i="12" s="1"/>
  <c r="Q982" i="11" s="1"/>
  <c r="AB982" i="11" s="1"/>
  <c r="F833" i="10"/>
  <c r="F833" i="12" s="1"/>
  <c r="F838" i="11" s="1"/>
  <c r="G833" i="10"/>
  <c r="H833" i="10"/>
  <c r="H833" i="12" s="1"/>
  <c r="H838" i="11" s="1"/>
  <c r="Y838" i="11" s="1"/>
  <c r="F689" i="10"/>
  <c r="G689" i="10"/>
  <c r="G689" i="12" s="1"/>
  <c r="G694" i="11" s="1"/>
  <c r="X694" i="11" s="1"/>
  <c r="H689" i="10"/>
  <c r="H689" i="12" s="1"/>
  <c r="H694" i="11" s="1"/>
  <c r="Y694" i="11" s="1"/>
  <c r="H545" i="10"/>
  <c r="H545" i="12" s="1"/>
  <c r="H550" i="11" s="1"/>
  <c r="Y550" i="11" s="1"/>
  <c r="F545" i="10"/>
  <c r="G545" i="10"/>
  <c r="G545" i="12" s="1"/>
  <c r="G550" i="11" s="1"/>
  <c r="X550" i="11" s="1"/>
  <c r="G401" i="10"/>
  <c r="G401" i="12" s="1"/>
  <c r="G406" i="11" s="1"/>
  <c r="X406" i="11" s="1"/>
  <c r="H401" i="10"/>
  <c r="H401" i="12" s="1"/>
  <c r="H406" i="11" s="1"/>
  <c r="Y406" i="11" s="1"/>
  <c r="F401" i="10"/>
  <c r="F401" i="12" s="1"/>
  <c r="F406" i="11" s="1"/>
  <c r="F257" i="10"/>
  <c r="F257" i="12" s="1"/>
  <c r="F262" i="11" s="1"/>
  <c r="G257" i="10"/>
  <c r="H257" i="10"/>
  <c r="F113" i="10"/>
  <c r="G113" i="10"/>
  <c r="G113" i="12" s="1"/>
  <c r="G118" i="11" s="1"/>
  <c r="H113" i="10"/>
  <c r="H113" i="12" s="1"/>
  <c r="H118" i="11" s="1"/>
  <c r="Y118" i="11" s="1"/>
  <c r="H844" i="10"/>
  <c r="H844" i="12" s="1"/>
  <c r="H849" i="11" s="1"/>
  <c r="Y849" i="11" s="1"/>
  <c r="F844" i="10"/>
  <c r="G844" i="10"/>
  <c r="G844" i="12" s="1"/>
  <c r="G849" i="11" s="1"/>
  <c r="H700" i="10"/>
  <c r="H700" i="12" s="1"/>
  <c r="H705" i="11" s="1"/>
  <c r="Y705" i="11" s="1"/>
  <c r="G700" i="10"/>
  <c r="G700" i="12" s="1"/>
  <c r="G705" i="11" s="1"/>
  <c r="F556" i="10"/>
  <c r="F556" i="12" s="1"/>
  <c r="F561" i="11" s="1"/>
  <c r="G556" i="10"/>
  <c r="G556" i="12" s="1"/>
  <c r="G561" i="11" s="1"/>
  <c r="H556" i="10"/>
  <c r="H556" i="12" s="1"/>
  <c r="H561" i="11" s="1"/>
  <c r="Y561" i="11" s="1"/>
  <c r="F412" i="10"/>
  <c r="F412" i="12" s="1"/>
  <c r="F417" i="11" s="1"/>
  <c r="G412" i="10"/>
  <c r="H412" i="10"/>
  <c r="H412" i="12" s="1"/>
  <c r="H417" i="11" s="1"/>
  <c r="Y417" i="11" s="1"/>
  <c r="F268" i="10"/>
  <c r="F268" i="12" s="1"/>
  <c r="F273" i="11" s="1"/>
  <c r="G268" i="10"/>
  <c r="G268" i="12" s="1"/>
  <c r="G273" i="11" s="1"/>
  <c r="H268" i="10"/>
  <c r="H268" i="12" s="1"/>
  <c r="H273" i="11" s="1"/>
  <c r="Y273" i="11" s="1"/>
  <c r="F124" i="10"/>
  <c r="F124" i="12" s="1"/>
  <c r="F129" i="11" s="1"/>
  <c r="G124" i="10"/>
  <c r="G124" i="12" s="1"/>
  <c r="G129" i="11" s="1"/>
  <c r="F417" i="10"/>
  <c r="F417" i="12" s="1"/>
  <c r="F422" i="11" s="1"/>
  <c r="G417" i="10"/>
  <c r="G417" i="12" s="1"/>
  <c r="G422" i="11" s="1"/>
  <c r="X422" i="11" s="1"/>
  <c r="H417" i="10"/>
  <c r="H417" i="12" s="1"/>
  <c r="H422" i="11" s="1"/>
  <c r="Y422" i="11" s="1"/>
  <c r="F569" i="10"/>
  <c r="G569" i="10"/>
  <c r="G569" i="12" s="1"/>
  <c r="G574" i="11" s="1"/>
  <c r="H569" i="10"/>
  <c r="P306" i="10"/>
  <c r="P306" i="12" s="1"/>
  <c r="P311" i="11" s="1"/>
  <c r="AH311" i="11" s="1"/>
  <c r="G328" i="10"/>
  <c r="G328" i="12" s="1"/>
  <c r="G333" i="11" s="1"/>
  <c r="F493" i="10"/>
  <c r="F493" i="12" s="1"/>
  <c r="F498" i="11" s="1"/>
  <c r="Q894" i="10"/>
  <c r="Q894" i="12" s="1"/>
  <c r="Q899" i="11" s="1"/>
  <c r="AB899" i="11" s="1"/>
  <c r="O894" i="10"/>
  <c r="O894" i="12" s="1"/>
  <c r="O899" i="11" s="1"/>
  <c r="P894" i="10"/>
  <c r="P894" i="12" s="1"/>
  <c r="P899" i="11" s="1"/>
  <c r="AH899" i="11" s="1"/>
  <c r="Q957" i="10"/>
  <c r="Q957" i="12" s="1"/>
  <c r="Q962" i="11" s="1"/>
  <c r="AB962" i="11" s="1"/>
  <c r="P957" i="10"/>
  <c r="P957" i="12" s="1"/>
  <c r="P962" i="11" s="1"/>
  <c r="O957" i="10"/>
  <c r="O957" i="12" s="1"/>
  <c r="O962" i="11" s="1"/>
  <c r="F855" i="10"/>
  <c r="G855" i="10"/>
  <c r="G855" i="12" s="1"/>
  <c r="G860" i="11" s="1"/>
  <c r="H855" i="10"/>
  <c r="G550" i="10"/>
  <c r="G550" i="12" s="1"/>
  <c r="G555" i="11" s="1"/>
  <c r="F550" i="10"/>
  <c r="F550" i="12" s="1"/>
  <c r="F555" i="11" s="1"/>
  <c r="F320" i="10"/>
  <c r="F320" i="12" s="1"/>
  <c r="F325" i="11" s="1"/>
  <c r="W325" i="11" s="1"/>
  <c r="G320" i="10"/>
  <c r="G320" i="12" s="1"/>
  <c r="G325" i="11" s="1"/>
  <c r="X325" i="11" s="1"/>
  <c r="F890" i="10"/>
  <c r="F890" i="12" s="1"/>
  <c r="F895" i="11" s="1"/>
  <c r="H890" i="10"/>
  <c r="G890" i="10"/>
  <c r="G890" i="12" s="1"/>
  <c r="G895" i="11" s="1"/>
  <c r="H747" i="10"/>
  <c r="G747" i="10"/>
  <c r="G747" i="12" s="1"/>
  <c r="G752" i="11" s="1"/>
  <c r="X752" i="11" s="1"/>
  <c r="F888" i="10"/>
  <c r="H888" i="10"/>
  <c r="H888" i="12" s="1"/>
  <c r="H893" i="11" s="1"/>
  <c r="Y893" i="11" s="1"/>
  <c r="G888" i="10"/>
  <c r="F744" i="10"/>
  <c r="F744" i="12" s="1"/>
  <c r="F749" i="11" s="1"/>
  <c r="G744" i="10"/>
  <c r="G744" i="12" s="1"/>
  <c r="G749" i="11" s="1"/>
  <c r="H744" i="10"/>
  <c r="H744" i="12" s="1"/>
  <c r="H749" i="11" s="1"/>
  <c r="Y749" i="11" s="1"/>
  <c r="F600" i="10"/>
  <c r="G600" i="10"/>
  <c r="G600" i="12" s="1"/>
  <c r="G605" i="11" s="1"/>
  <c r="H600" i="10"/>
  <c r="H600" i="12" s="1"/>
  <c r="H605" i="11" s="1"/>
  <c r="Y605" i="11" s="1"/>
  <c r="H306" i="10"/>
  <c r="G306" i="10"/>
  <c r="G306" i="12" s="1"/>
  <c r="G311" i="11" s="1"/>
  <c r="F306" i="10"/>
  <c r="F306" i="12" s="1"/>
  <c r="F311" i="11" s="1"/>
  <c r="W311" i="11" s="1"/>
  <c r="H743" i="10"/>
  <c r="F743" i="10"/>
  <c r="F743" i="12" s="1"/>
  <c r="F748" i="11" s="1"/>
  <c r="G743" i="10"/>
  <c r="G743" i="12" s="1"/>
  <c r="G748" i="11" s="1"/>
  <c r="G921" i="10"/>
  <c r="G921" i="12" s="1"/>
  <c r="G926" i="11" s="1"/>
  <c r="H950" i="10"/>
  <c r="H950" i="12" s="1"/>
  <c r="H955" i="11" s="1"/>
  <c r="Y955" i="11" s="1"/>
  <c r="G950" i="10"/>
  <c r="G950" i="12" s="1"/>
  <c r="G955" i="11" s="1"/>
  <c r="F950" i="10"/>
  <c r="F950" i="12" s="1"/>
  <c r="F955" i="11" s="1"/>
  <c r="W955" i="11" s="1"/>
  <c r="G57" i="10"/>
  <c r="G57" i="12" s="1"/>
  <c r="G62" i="11" s="1"/>
  <c r="X62" i="11" s="1"/>
  <c r="F57" i="10"/>
  <c r="F57" i="12" s="1"/>
  <c r="F62" i="11" s="1"/>
  <c r="O258" i="10"/>
  <c r="O258" i="12" s="1"/>
  <c r="O263" i="11" s="1"/>
  <c r="AI263" i="11" s="1"/>
  <c r="P258" i="10"/>
  <c r="P258" i="12" s="1"/>
  <c r="P263" i="11" s="1"/>
  <c r="AA263" i="11" s="1"/>
  <c r="P354" i="10"/>
  <c r="P354" i="12" s="1"/>
  <c r="P359" i="11" s="1"/>
  <c r="AA359" i="11" s="1"/>
  <c r="O354" i="10"/>
  <c r="O354" i="12" s="1"/>
  <c r="O359" i="11" s="1"/>
  <c r="Q354" i="10"/>
  <c r="Q354" i="12" s="1"/>
  <c r="Q359" i="11" s="1"/>
  <c r="AB359" i="11" s="1"/>
  <c r="P402" i="10"/>
  <c r="P402" i="12" s="1"/>
  <c r="P407" i="11" s="1"/>
  <c r="O402" i="10"/>
  <c r="O402" i="12" s="1"/>
  <c r="O407" i="11" s="1"/>
  <c r="AG407" i="11" s="1"/>
  <c r="Q498" i="10"/>
  <c r="Q498" i="12" s="1"/>
  <c r="Q503" i="11" s="1"/>
  <c r="AB503" i="11" s="1"/>
  <c r="P498" i="10"/>
  <c r="P498" i="12" s="1"/>
  <c r="P503" i="11" s="1"/>
  <c r="AA503" i="11" s="1"/>
  <c r="P546" i="10"/>
  <c r="P546" i="12" s="1"/>
  <c r="P551" i="11" s="1"/>
  <c r="O546" i="10"/>
  <c r="O546" i="12" s="1"/>
  <c r="O551" i="11" s="1"/>
  <c r="Q546" i="10"/>
  <c r="Q546" i="12" s="1"/>
  <c r="Q551" i="11" s="1"/>
  <c r="AH551" i="11" s="1"/>
  <c r="Q594" i="10"/>
  <c r="Q594" i="12" s="1"/>
  <c r="Q599" i="11" s="1"/>
  <c r="AB599" i="11" s="1"/>
  <c r="P594" i="10"/>
  <c r="P594" i="12" s="1"/>
  <c r="P599" i="11" s="1"/>
  <c r="O594" i="10"/>
  <c r="O594" i="12" s="1"/>
  <c r="O599" i="11" s="1"/>
  <c r="P642" i="10"/>
  <c r="P642" i="12" s="1"/>
  <c r="P647" i="11" s="1"/>
  <c r="O642" i="10"/>
  <c r="O642" i="12" s="1"/>
  <c r="O647" i="11" s="1"/>
  <c r="Q642" i="10"/>
  <c r="Q642" i="12" s="1"/>
  <c r="Q647" i="11" s="1"/>
  <c r="AB647" i="11" s="1"/>
  <c r="O690" i="10"/>
  <c r="O690" i="12" s="1"/>
  <c r="O695" i="11" s="1"/>
  <c r="P690" i="10"/>
  <c r="P690" i="12" s="1"/>
  <c r="P695" i="11" s="1"/>
  <c r="Q690" i="10"/>
  <c r="Q690" i="12" s="1"/>
  <c r="Q695" i="11" s="1"/>
  <c r="AB695" i="11" s="1"/>
  <c r="P786" i="10"/>
  <c r="P786" i="12" s="1"/>
  <c r="P791" i="11" s="1"/>
  <c r="O786" i="10"/>
  <c r="O786" i="12" s="1"/>
  <c r="O791" i="11" s="1"/>
  <c r="AI791" i="11" s="1"/>
  <c r="Q834" i="10"/>
  <c r="Q834" i="12" s="1"/>
  <c r="Q839" i="11" s="1"/>
  <c r="AB839" i="11" s="1"/>
  <c r="O834" i="10"/>
  <c r="O834" i="12" s="1"/>
  <c r="O839" i="11" s="1"/>
  <c r="Z839" i="11" s="1"/>
  <c r="P834" i="10"/>
  <c r="P834" i="12" s="1"/>
  <c r="P839" i="11" s="1"/>
  <c r="F828" i="10"/>
  <c r="F828" i="12" s="1"/>
  <c r="F833" i="11" s="1"/>
  <c r="G216" i="10"/>
  <c r="G229" i="10"/>
  <c r="G229" i="12" s="1"/>
  <c r="G234" i="11" s="1"/>
  <c r="H205" i="10"/>
  <c r="F868" i="10"/>
  <c r="G868" i="10"/>
  <c r="G868" i="12" s="1"/>
  <c r="G873" i="11" s="1"/>
  <c r="H868" i="10"/>
  <c r="G724" i="10"/>
  <c r="H724" i="10"/>
  <c r="H724" i="12" s="1"/>
  <c r="H729" i="11" s="1"/>
  <c r="Y729" i="11" s="1"/>
  <c r="F724" i="10"/>
  <c r="F724" i="12" s="1"/>
  <c r="F729" i="11" s="1"/>
  <c r="F580" i="10"/>
  <c r="F580" i="12" s="1"/>
  <c r="F585" i="11" s="1"/>
  <c r="G580" i="10"/>
  <c r="G580" i="12" s="1"/>
  <c r="G585" i="11" s="1"/>
  <c r="H580" i="10"/>
  <c r="H580" i="12" s="1"/>
  <c r="H585" i="11" s="1"/>
  <c r="Y585" i="11" s="1"/>
  <c r="H246" i="10"/>
  <c r="G246" i="10"/>
  <c r="G246" i="12" s="1"/>
  <c r="G251" i="11" s="1"/>
  <c r="F246" i="10"/>
  <c r="G623" i="10"/>
  <c r="G623" i="12" s="1"/>
  <c r="G628" i="11" s="1"/>
  <c r="H623" i="10"/>
  <c r="F755" i="10"/>
  <c r="F755" i="12" s="1"/>
  <c r="F760" i="11" s="1"/>
  <c r="H755" i="10"/>
  <c r="F611" i="10"/>
  <c r="F611" i="12" s="1"/>
  <c r="F616" i="11" s="1"/>
  <c r="H611" i="10"/>
  <c r="H611" i="12" s="1"/>
  <c r="H616" i="11" s="1"/>
  <c r="Y616" i="11" s="1"/>
  <c r="H341" i="10"/>
  <c r="H341" i="12" s="1"/>
  <c r="H346" i="11" s="1"/>
  <c r="Y346" i="11" s="1"/>
  <c r="F341" i="10"/>
  <c r="F341" i="12" s="1"/>
  <c r="F346" i="11" s="1"/>
  <c r="G341" i="10"/>
  <c r="G341" i="12" s="1"/>
  <c r="G346" i="11" s="1"/>
  <c r="F814" i="10"/>
  <c r="F814" i="12" s="1"/>
  <c r="F819" i="11" s="1"/>
  <c r="W819" i="11" s="1"/>
  <c r="P814" i="10"/>
  <c r="P814" i="12" s="1"/>
  <c r="P819" i="11" s="1"/>
  <c r="AH819" i="11" s="1"/>
  <c r="G814" i="10"/>
  <c r="H814" i="10"/>
  <c r="H814" i="12" s="1"/>
  <c r="H819" i="11" s="1"/>
  <c r="Y819" i="11" s="1"/>
  <c r="F944" i="10"/>
  <c r="F944" i="12" s="1"/>
  <c r="F949" i="11" s="1"/>
  <c r="W949" i="11" s="1"/>
  <c r="G944" i="10"/>
  <c r="G944" i="12" s="1"/>
  <c r="G949" i="11" s="1"/>
  <c r="X949" i="11" s="1"/>
  <c r="H944" i="10"/>
  <c r="H944" i="12" s="1"/>
  <c r="H949" i="11" s="1"/>
  <c r="Y949" i="11" s="1"/>
  <c r="F800" i="10"/>
  <c r="F800" i="12" s="1"/>
  <c r="F805" i="11" s="1"/>
  <c r="G800" i="10"/>
  <c r="G800" i="12" s="1"/>
  <c r="G805" i="11" s="1"/>
  <c r="X805" i="11" s="1"/>
  <c r="H656" i="10"/>
  <c r="H656" i="12" s="1"/>
  <c r="H661" i="11" s="1"/>
  <c r="F656" i="10"/>
  <c r="G656" i="10"/>
  <c r="G656" i="12" s="1"/>
  <c r="G661" i="11" s="1"/>
  <c r="X661" i="11" s="1"/>
  <c r="H474" i="10"/>
  <c r="H474" i="12" s="1"/>
  <c r="H479" i="11" s="1"/>
  <c r="Y479" i="11" s="1"/>
  <c r="F474" i="10"/>
  <c r="F474" i="12" s="1"/>
  <c r="F479" i="11" s="1"/>
  <c r="G474" i="10"/>
  <c r="G42" i="10"/>
  <c r="G42" i="12" s="1"/>
  <c r="G47" i="11" s="1"/>
  <c r="X47" i="11" s="1"/>
  <c r="F42" i="10"/>
  <c r="F42" i="12" s="1"/>
  <c r="F47" i="11" s="1"/>
  <c r="H42" i="10"/>
  <c r="H42" i="12" s="1"/>
  <c r="H47" i="11" s="1"/>
  <c r="Y47" i="11" s="1"/>
  <c r="F215" i="10"/>
  <c r="H215" i="10"/>
  <c r="H215" i="12" s="1"/>
  <c r="H220" i="11" s="1"/>
  <c r="Y220" i="11" s="1"/>
  <c r="G215" i="10"/>
  <c r="G215" i="12" s="1"/>
  <c r="G220" i="11" s="1"/>
  <c r="X220" i="11" s="1"/>
  <c r="F526" i="10"/>
  <c r="F526" i="12" s="1"/>
  <c r="F531" i="11" s="1"/>
  <c r="W531" i="11" s="1"/>
  <c r="F461" i="10"/>
  <c r="F461" i="12" s="1"/>
  <c r="F466" i="11" s="1"/>
  <c r="G461" i="10"/>
  <c r="G461" i="12" s="1"/>
  <c r="G466" i="11" s="1"/>
  <c r="H461" i="10"/>
  <c r="G977" i="10"/>
  <c r="G977" i="12" s="1"/>
  <c r="G982" i="11" s="1"/>
  <c r="F977" i="10"/>
  <c r="F977" i="12" s="1"/>
  <c r="F982" i="11" s="1"/>
  <c r="H977" i="10"/>
  <c r="H977" i="12" s="1"/>
  <c r="H982" i="11" s="1"/>
  <c r="Y982" i="11" s="1"/>
  <c r="F140" i="10"/>
  <c r="F140" i="12" s="1"/>
  <c r="F145" i="11" s="1"/>
  <c r="G140" i="10"/>
  <c r="G140" i="12" s="1"/>
  <c r="G145" i="11" s="1"/>
  <c r="H140" i="10"/>
  <c r="H140" i="12" s="1"/>
  <c r="H145" i="11" s="1"/>
  <c r="Y145" i="11" s="1"/>
  <c r="H61" i="10"/>
  <c r="H61" i="12" s="1"/>
  <c r="H66" i="11" s="1"/>
  <c r="Y66" i="11" s="1"/>
  <c r="H80" i="10"/>
  <c r="H80" i="12" s="1"/>
  <c r="H85" i="11" s="1"/>
  <c r="Y85" i="11" s="1"/>
  <c r="F955" i="10"/>
  <c r="F955" i="12" s="1"/>
  <c r="F960" i="11" s="1"/>
  <c r="W960" i="11" s="1"/>
  <c r="G955" i="10"/>
  <c r="G955" i="12" s="1"/>
  <c r="G960" i="11" s="1"/>
  <c r="X960" i="11" s="1"/>
  <c r="H955" i="10"/>
  <c r="H955" i="12" s="1"/>
  <c r="H960" i="11" s="1"/>
  <c r="Y960" i="11" s="1"/>
  <c r="F811" i="10"/>
  <c r="H811" i="10"/>
  <c r="H811" i="12" s="1"/>
  <c r="H816" i="11" s="1"/>
  <c r="Y816" i="11" s="1"/>
  <c r="G811" i="10"/>
  <c r="F667" i="10"/>
  <c r="F667" i="12" s="1"/>
  <c r="F672" i="11" s="1"/>
  <c r="H667" i="10"/>
  <c r="H667" i="12" s="1"/>
  <c r="H672" i="11" s="1"/>
  <c r="Y672" i="11" s="1"/>
  <c r="F509" i="10"/>
  <c r="F509" i="12" s="1"/>
  <c r="F514" i="11" s="1"/>
  <c r="G509" i="10"/>
  <c r="H509" i="10"/>
  <c r="H509" i="12" s="1"/>
  <c r="H514" i="11" s="1"/>
  <c r="Y514" i="11" s="1"/>
  <c r="F77" i="10"/>
  <c r="G77" i="10"/>
  <c r="G77" i="12" s="1"/>
  <c r="G82" i="11" s="1"/>
  <c r="X82" i="11" s="1"/>
  <c r="H77" i="10"/>
  <c r="H77" i="12" s="1"/>
  <c r="H82" i="11" s="1"/>
  <c r="Y82" i="11" s="1"/>
  <c r="H286" i="10"/>
  <c r="H286" i="12" s="1"/>
  <c r="H291" i="11" s="1"/>
  <c r="Y291" i="11" s="1"/>
  <c r="F286" i="10"/>
  <c r="F286" i="12" s="1"/>
  <c r="F291" i="11" s="1"/>
  <c r="W291" i="11" s="1"/>
  <c r="G286" i="10"/>
  <c r="G286" i="12" s="1"/>
  <c r="G291" i="11" s="1"/>
  <c r="O286" i="10"/>
  <c r="O286" i="12" s="1"/>
  <c r="O291" i="11" s="1"/>
  <c r="P286" i="10"/>
  <c r="P286" i="12" s="1"/>
  <c r="P291" i="11" s="1"/>
  <c r="AH291" i="11" s="1"/>
  <c r="H320" i="10"/>
  <c r="H320" i="12" s="1"/>
  <c r="H325" i="11" s="1"/>
  <c r="Y325" i="11" s="1"/>
  <c r="H404" i="10"/>
  <c r="H404" i="12" s="1"/>
  <c r="H409" i="11" s="1"/>
  <c r="Y409" i="11" s="1"/>
  <c r="G281" i="10"/>
  <c r="H281" i="10"/>
  <c r="H281" i="12" s="1"/>
  <c r="H286" i="11" s="1"/>
  <c r="Y286" i="11" s="1"/>
  <c r="F281" i="10"/>
  <c r="F281" i="12" s="1"/>
  <c r="F286" i="11" s="1"/>
  <c r="H910" i="10"/>
  <c r="H910" i="12" s="1"/>
  <c r="H915" i="11" s="1"/>
  <c r="Y915" i="11" s="1"/>
  <c r="F910" i="10"/>
  <c r="F910" i="12" s="1"/>
  <c r="F915" i="11" s="1"/>
  <c r="W915" i="11" s="1"/>
  <c r="G910" i="10"/>
  <c r="G910" i="12" s="1"/>
  <c r="G915" i="11" s="1"/>
  <c r="F766" i="10"/>
  <c r="F766" i="12" s="1"/>
  <c r="F771" i="11" s="1"/>
  <c r="W771" i="11" s="1"/>
  <c r="H766" i="10"/>
  <c r="H766" i="12" s="1"/>
  <c r="H771" i="11" s="1"/>
  <c r="Y771" i="11" s="1"/>
  <c r="G766" i="10"/>
  <c r="H622" i="10"/>
  <c r="H622" i="12" s="1"/>
  <c r="H627" i="11" s="1"/>
  <c r="Y627" i="11" s="1"/>
  <c r="G622" i="10"/>
  <c r="G622" i="12" s="1"/>
  <c r="G627" i="11" s="1"/>
  <c r="F369" i="10"/>
  <c r="F369" i="12" s="1"/>
  <c r="F374" i="11" s="1"/>
  <c r="G369" i="10"/>
  <c r="G369" i="12" s="1"/>
  <c r="G374" i="11" s="1"/>
  <c r="H369" i="10"/>
  <c r="H369" i="12" s="1"/>
  <c r="H374" i="11" s="1"/>
  <c r="Y374" i="11" s="1"/>
  <c r="G867" i="10"/>
  <c r="G867" i="12" s="1"/>
  <c r="G872" i="11" s="1"/>
  <c r="H867" i="10"/>
  <c r="H867" i="12" s="1"/>
  <c r="H872" i="11" s="1"/>
  <c r="Y872" i="11" s="1"/>
  <c r="H389" i="10"/>
  <c r="H389" i="12" s="1"/>
  <c r="H394" i="11" s="1"/>
  <c r="Y394" i="11" s="1"/>
  <c r="F389" i="10"/>
  <c r="F389" i="12" s="1"/>
  <c r="F394" i="11" s="1"/>
  <c r="G389" i="10"/>
  <c r="G877" i="10"/>
  <c r="G877" i="12" s="1"/>
  <c r="G882" i="11" s="1"/>
  <c r="F877" i="10"/>
  <c r="G733" i="10"/>
  <c r="G733" i="12" s="1"/>
  <c r="G738" i="11" s="1"/>
  <c r="H733" i="10"/>
  <c r="H733" i="12" s="1"/>
  <c r="H738" i="11" s="1"/>
  <c r="Y738" i="11" s="1"/>
  <c r="F733" i="10"/>
  <c r="F733" i="12" s="1"/>
  <c r="F738" i="11" s="1"/>
  <c r="F589" i="10"/>
  <c r="G589" i="10"/>
  <c r="G589" i="12" s="1"/>
  <c r="G594" i="11" s="1"/>
  <c r="H589" i="10"/>
  <c r="H589" i="12" s="1"/>
  <c r="H594" i="11" s="1"/>
  <c r="Y594" i="11" s="1"/>
  <c r="F272" i="10"/>
  <c r="F272" i="12" s="1"/>
  <c r="F277" i="11" s="1"/>
  <c r="G272" i="10"/>
  <c r="G272" i="12" s="1"/>
  <c r="G277" i="11" s="1"/>
  <c r="X277" i="11" s="1"/>
  <c r="H272" i="10"/>
  <c r="H272" i="12" s="1"/>
  <c r="H277" i="11" s="1"/>
  <c r="Y277" i="11" s="1"/>
  <c r="P674" i="10"/>
  <c r="P674" i="12" s="1"/>
  <c r="P679" i="11" s="1"/>
  <c r="F674" i="10"/>
  <c r="F674" i="12" s="1"/>
  <c r="F679" i="11" s="1"/>
  <c r="W679" i="11" s="1"/>
  <c r="Q674" i="10"/>
  <c r="Q674" i="12" s="1"/>
  <c r="Q679" i="11" s="1"/>
  <c r="AB679" i="11" s="1"/>
  <c r="G674" i="10"/>
  <c r="G674" i="12" s="1"/>
  <c r="G679" i="11" s="1"/>
  <c r="Q550" i="10"/>
  <c r="Q550" i="12" s="1"/>
  <c r="Q555" i="11" s="1"/>
  <c r="F869" i="10"/>
  <c r="F869" i="12" s="1"/>
  <c r="F874" i="11" s="1"/>
  <c r="H773" i="10"/>
  <c r="H773" i="12" s="1"/>
  <c r="H778" i="11" s="1"/>
  <c r="Y778" i="11" s="1"/>
  <c r="G284" i="10"/>
  <c r="G284" i="12" s="1"/>
  <c r="G289" i="11" s="1"/>
  <c r="G819" i="10"/>
  <c r="G819" i="12" s="1"/>
  <c r="G824" i="11" s="1"/>
  <c r="F842" i="10"/>
  <c r="F842" i="12" s="1"/>
  <c r="F847" i="11" s="1"/>
  <c r="G309" i="10"/>
  <c r="G309" i="12" s="1"/>
  <c r="G314" i="11" s="1"/>
  <c r="G129" i="10"/>
  <c r="G129" i="12" s="1"/>
  <c r="G134" i="11" s="1"/>
  <c r="X134" i="11" s="1"/>
  <c r="H53" i="10"/>
  <c r="F599" i="10"/>
  <c r="F599" i="12" s="1"/>
  <c r="F604" i="11" s="1"/>
  <c r="H68" i="10"/>
  <c r="H68" i="12" s="1"/>
  <c r="H73" i="11" s="1"/>
  <c r="Y73" i="11" s="1"/>
  <c r="G89" i="10"/>
  <c r="G89" i="12" s="1"/>
  <c r="G94" i="11" s="1"/>
  <c r="F267" i="10"/>
  <c r="F267" i="12" s="1"/>
  <c r="F272" i="11" s="1"/>
  <c r="F459" i="10"/>
  <c r="F459" i="12" s="1"/>
  <c r="F464" i="11" s="1"/>
  <c r="H315" i="10"/>
  <c r="H759" i="10"/>
  <c r="H759" i="12" s="1"/>
  <c r="H764" i="11" s="1"/>
  <c r="Y764" i="11" s="1"/>
  <c r="G539" i="10"/>
  <c r="F503" i="10"/>
  <c r="F503" i="12" s="1"/>
  <c r="F508" i="11" s="1"/>
  <c r="H359" i="10"/>
  <c r="H359" i="12" s="1"/>
  <c r="H364" i="11" s="1"/>
  <c r="Y364" i="11" s="1"/>
  <c r="H514" i="10"/>
  <c r="H514" i="12" s="1"/>
  <c r="H519" i="11" s="1"/>
  <c r="Y519" i="11" s="1"/>
  <c r="G82" i="10"/>
  <c r="G799" i="10"/>
  <c r="G799" i="12" s="1"/>
  <c r="G804" i="11" s="1"/>
  <c r="H367" i="10"/>
  <c r="F79" i="10"/>
  <c r="F79" i="12" s="1"/>
  <c r="F84" i="11" s="1"/>
  <c r="Q229" i="10"/>
  <c r="Q229" i="12" s="1"/>
  <c r="Q234" i="11" s="1"/>
  <c r="AB234" i="11" s="1"/>
  <c r="G917" i="10"/>
  <c r="G917" i="12" s="1"/>
  <c r="G922" i="11" s="1"/>
  <c r="X922" i="11" s="1"/>
  <c r="H489" i="10"/>
  <c r="H489" i="12" s="1"/>
  <c r="H494" i="11" s="1"/>
  <c r="H392" i="10"/>
  <c r="H392" i="12" s="1"/>
  <c r="H397" i="11" s="1"/>
  <c r="Y397" i="11" s="1"/>
  <c r="H212" i="10"/>
  <c r="H212" i="12" s="1"/>
  <c r="H217" i="11" s="1"/>
  <c r="Y217" i="11" s="1"/>
  <c r="H45" i="10"/>
  <c r="H45" i="12" s="1"/>
  <c r="H50" i="11" s="1"/>
  <c r="Y50" i="11" s="1"/>
  <c r="G53" i="10"/>
  <c r="G53" i="12" s="1"/>
  <c r="G58" i="11" s="1"/>
  <c r="H886" i="10"/>
  <c r="H886" i="12" s="1"/>
  <c r="H891" i="11" s="1"/>
  <c r="Y891" i="11" s="1"/>
  <c r="H598" i="10"/>
  <c r="G723" i="10"/>
  <c r="G723" i="12" s="1"/>
  <c r="G728" i="11" s="1"/>
  <c r="H81" i="10"/>
  <c r="H458" i="10"/>
  <c r="H458" i="12" s="1"/>
  <c r="H463" i="11" s="1"/>
  <c r="Y463" i="11" s="1"/>
  <c r="G803" i="10"/>
  <c r="G803" i="12" s="1"/>
  <c r="G808" i="11" s="1"/>
  <c r="G515" i="10"/>
  <c r="G515" i="12" s="1"/>
  <c r="G520" i="11" s="1"/>
  <c r="F491" i="10"/>
  <c r="F491" i="12" s="1"/>
  <c r="F496" i="11" s="1"/>
  <c r="W496" i="11" s="1"/>
  <c r="F347" i="10"/>
  <c r="F347" i="12" s="1"/>
  <c r="F352" i="11" s="1"/>
  <c r="H502" i="10"/>
  <c r="H502" i="12" s="1"/>
  <c r="H507" i="11" s="1"/>
  <c r="G931" i="10"/>
  <c r="G931" i="12" s="1"/>
  <c r="G936" i="11" s="1"/>
  <c r="H787" i="10"/>
  <c r="H787" i="12" s="1"/>
  <c r="H792" i="11" s="1"/>
  <c r="Y792" i="11" s="1"/>
  <c r="G643" i="10"/>
  <c r="G643" i="12" s="1"/>
  <c r="G648" i="11" s="1"/>
  <c r="G499" i="10"/>
  <c r="Q85" i="10"/>
  <c r="Q85" i="12" s="1"/>
  <c r="Q90" i="11" s="1"/>
  <c r="AB90" i="11" s="1"/>
  <c r="O294" i="10"/>
  <c r="O294" i="12" s="1"/>
  <c r="O299" i="11" s="1"/>
  <c r="H806" i="10"/>
  <c r="H806" i="12" s="1"/>
  <c r="H811" i="11" s="1"/>
  <c r="Y811" i="11" s="1"/>
  <c r="G392" i="10"/>
  <c r="H963" i="10"/>
  <c r="H963" i="12" s="1"/>
  <c r="H968" i="11" s="1"/>
  <c r="Y968" i="11" s="1"/>
  <c r="H128" i="10"/>
  <c r="G45" i="10"/>
  <c r="G45" i="12" s="1"/>
  <c r="G50" i="11" s="1"/>
  <c r="X50" i="11" s="1"/>
  <c r="F874" i="10"/>
  <c r="F874" i="12" s="1"/>
  <c r="F879" i="11" s="1"/>
  <c r="H586" i="10"/>
  <c r="H586" i="12" s="1"/>
  <c r="H591" i="11" s="1"/>
  <c r="Y591" i="11" s="1"/>
  <c r="G651" i="10"/>
  <c r="G651" i="12" s="1"/>
  <c r="G656" i="11" s="1"/>
  <c r="X656" i="11" s="1"/>
  <c r="G68" i="10"/>
  <c r="G68" i="12" s="1"/>
  <c r="G73" i="11" s="1"/>
  <c r="G863" i="10"/>
  <c r="H161" i="10"/>
  <c r="H161" i="12" s="1"/>
  <c r="H166" i="11" s="1"/>
  <c r="Y166" i="11" s="1"/>
  <c r="F435" i="10"/>
  <c r="H995" i="10"/>
  <c r="H995" i="12" s="1"/>
  <c r="H1000" i="11" s="1"/>
  <c r="Y1000" i="11" s="1"/>
  <c r="F479" i="10"/>
  <c r="F479" i="12" s="1"/>
  <c r="F484" i="11" s="1"/>
  <c r="H490" i="10"/>
  <c r="H490" i="12" s="1"/>
  <c r="H495" i="11" s="1"/>
  <c r="Y495" i="11" s="1"/>
  <c r="G343" i="10"/>
  <c r="G343" i="12" s="1"/>
  <c r="G348" i="11" s="1"/>
  <c r="Q275" i="10"/>
  <c r="Q275" i="12" s="1"/>
  <c r="Q280" i="11" s="1"/>
  <c r="AB280" i="11" s="1"/>
  <c r="O603" i="10"/>
  <c r="O603" i="12" s="1"/>
  <c r="O608" i="11" s="1"/>
  <c r="Z608" i="11" s="1"/>
  <c r="H677" i="10"/>
  <c r="H677" i="12" s="1"/>
  <c r="H682" i="11" s="1"/>
  <c r="Y682" i="11" s="1"/>
  <c r="G581" i="10"/>
  <c r="G581" i="12" s="1"/>
  <c r="G586" i="11" s="1"/>
  <c r="X586" i="11" s="1"/>
  <c r="H905" i="10"/>
  <c r="H905" i="12" s="1"/>
  <c r="H910" i="11" s="1"/>
  <c r="Y910" i="11" s="1"/>
  <c r="H674" i="10"/>
  <c r="F356" i="10"/>
  <c r="F356" i="12" s="1"/>
  <c r="F361" i="11" s="1"/>
  <c r="F617" i="10"/>
  <c r="G675" i="10"/>
  <c r="G675" i="12" s="1"/>
  <c r="G680" i="11" s="1"/>
  <c r="G101" i="10"/>
  <c r="G101" i="12" s="1"/>
  <c r="G106" i="11" s="1"/>
  <c r="F531" i="10"/>
  <c r="F531" i="12" s="1"/>
  <c r="F536" i="11" s="1"/>
  <c r="F851" i="10"/>
  <c r="F563" i="10"/>
  <c r="F563" i="12" s="1"/>
  <c r="F568" i="11" s="1"/>
  <c r="G128" i="10"/>
  <c r="G128" i="12" s="1"/>
  <c r="G133" i="11" s="1"/>
  <c r="H718" i="10"/>
  <c r="H718" i="12" s="1"/>
  <c r="H723" i="11" s="1"/>
  <c r="Y723" i="11" s="1"/>
  <c r="G579" i="10"/>
  <c r="G579" i="12" s="1"/>
  <c r="G584" i="11" s="1"/>
  <c r="H791" i="10"/>
  <c r="H791" i="12" s="1"/>
  <c r="H796" i="11" s="1"/>
  <c r="Y796" i="11" s="1"/>
  <c r="G975" i="10"/>
  <c r="G975" i="12" s="1"/>
  <c r="G980" i="11" s="1"/>
  <c r="F111" i="10"/>
  <c r="F111" i="12" s="1"/>
  <c r="F116" i="11" s="1"/>
  <c r="H434" i="10"/>
  <c r="G146" i="10"/>
  <c r="G146" i="12" s="1"/>
  <c r="G151" i="11" s="1"/>
  <c r="G755" i="10"/>
  <c r="G755" i="12" s="1"/>
  <c r="G760" i="11" s="1"/>
  <c r="F467" i="10"/>
  <c r="F467" i="12" s="1"/>
  <c r="F472" i="11" s="1"/>
  <c r="H478" i="10"/>
  <c r="G907" i="10"/>
  <c r="G907" i="12" s="1"/>
  <c r="G912" i="11" s="1"/>
  <c r="X912" i="11" s="1"/>
  <c r="G619" i="10"/>
  <c r="G619" i="12" s="1"/>
  <c r="G624" i="11" s="1"/>
  <c r="X624" i="11" s="1"/>
  <c r="G475" i="10"/>
  <c r="G475" i="12" s="1"/>
  <c r="G480" i="11" s="1"/>
  <c r="F331" i="10"/>
  <c r="F331" i="12" s="1"/>
  <c r="F336" i="11" s="1"/>
  <c r="G43" i="10"/>
  <c r="G43" i="12" s="1"/>
  <c r="G48" i="11" s="1"/>
  <c r="Q518" i="10"/>
  <c r="Q518" i="12" s="1"/>
  <c r="Q523" i="11" s="1"/>
  <c r="AB523" i="11" s="1"/>
  <c r="P806" i="10"/>
  <c r="P806" i="12" s="1"/>
  <c r="P811" i="11" s="1"/>
  <c r="AA811" i="11" s="1"/>
  <c r="F248" i="10"/>
  <c r="H626" i="10"/>
  <c r="H626" i="12" s="1"/>
  <c r="H631" i="11" s="1"/>
  <c r="Y631" i="11" s="1"/>
  <c r="G209" i="10"/>
  <c r="G209" i="12" s="1"/>
  <c r="G214" i="11" s="1"/>
  <c r="H120" i="10"/>
  <c r="H120" i="12" s="1"/>
  <c r="H125" i="11" s="1"/>
  <c r="Y125" i="11" s="1"/>
  <c r="F66" i="10"/>
  <c r="F66" i="12" s="1"/>
  <c r="F71" i="11" s="1"/>
  <c r="F411" i="10"/>
  <c r="F411" i="12" s="1"/>
  <c r="F416" i="11" s="1"/>
  <c r="W416" i="11" s="1"/>
  <c r="G443" i="10"/>
  <c r="G443" i="12" s="1"/>
  <c r="G448" i="11" s="1"/>
  <c r="X448" i="11" s="1"/>
  <c r="F455" i="10"/>
  <c r="F455" i="12" s="1"/>
  <c r="F460" i="11" s="1"/>
  <c r="H466" i="10"/>
  <c r="H466" i="12" s="1"/>
  <c r="H471" i="11" s="1"/>
  <c r="Y471" i="11" s="1"/>
  <c r="G895" i="10"/>
  <c r="G895" i="12" s="1"/>
  <c r="G900" i="11" s="1"/>
  <c r="G751" i="10"/>
  <c r="F175" i="10"/>
  <c r="F175" i="12" s="1"/>
  <c r="F180" i="11" s="1"/>
  <c r="H245" i="10"/>
  <c r="F93" i="10"/>
  <c r="F93" i="12" s="1"/>
  <c r="F98" i="11" s="1"/>
  <c r="H838" i="10"/>
  <c r="H838" i="12" s="1"/>
  <c r="H843" i="11" s="1"/>
  <c r="Y843" i="11" s="1"/>
  <c r="H694" i="10"/>
  <c r="H694" i="12" s="1"/>
  <c r="H699" i="11" s="1"/>
  <c r="Y699" i="11" s="1"/>
  <c r="H550" i="10"/>
  <c r="H550" i="12" s="1"/>
  <c r="H555" i="11" s="1"/>
  <c r="Y555" i="11" s="1"/>
  <c r="G120" i="10"/>
  <c r="G120" i="12" s="1"/>
  <c r="G125" i="11" s="1"/>
  <c r="G771" i="10"/>
  <c r="G771" i="12" s="1"/>
  <c r="G776" i="11" s="1"/>
  <c r="H410" i="10"/>
  <c r="H410" i="12" s="1"/>
  <c r="H415" i="11" s="1"/>
  <c r="Y415" i="11" s="1"/>
  <c r="G707" i="10"/>
  <c r="G707" i="12" s="1"/>
  <c r="G712" i="11" s="1"/>
  <c r="H454" i="10"/>
  <c r="H454" i="12" s="1"/>
  <c r="H459" i="11" s="1"/>
  <c r="Y459" i="11" s="1"/>
  <c r="G595" i="10"/>
  <c r="G451" i="10"/>
  <c r="G451" i="12" s="1"/>
  <c r="G456" i="11" s="1"/>
  <c r="P747" i="10"/>
  <c r="P747" i="12" s="1"/>
  <c r="P752" i="11" s="1"/>
  <c r="P867" i="10"/>
  <c r="P867" i="12" s="1"/>
  <c r="P872" i="11" s="1"/>
  <c r="AA872" i="11" s="1"/>
  <c r="H101" i="10"/>
  <c r="H101" i="12" s="1"/>
  <c r="H106" i="11" s="1"/>
  <c r="Y106" i="11" s="1"/>
  <c r="H237" i="10"/>
  <c r="H237" i="12" s="1"/>
  <c r="H242" i="11" s="1"/>
  <c r="Y242" i="11" s="1"/>
  <c r="H356" i="10"/>
  <c r="H554" i="10"/>
  <c r="H554" i="12" s="1"/>
  <c r="H559" i="11" s="1"/>
  <c r="Y559" i="11" s="1"/>
  <c r="H353" i="10"/>
  <c r="H353" i="12" s="1"/>
  <c r="H358" i="11" s="1"/>
  <c r="Y358" i="11" s="1"/>
  <c r="G176" i="10"/>
  <c r="G176" i="12" s="1"/>
  <c r="G181" i="11" s="1"/>
  <c r="H92" i="10"/>
  <c r="H92" i="12" s="1"/>
  <c r="H97" i="11" s="1"/>
  <c r="Y97" i="11" s="1"/>
  <c r="F959" i="10"/>
  <c r="F959" i="12" s="1"/>
  <c r="F964" i="11" s="1"/>
  <c r="F671" i="10"/>
  <c r="H112" i="10"/>
  <c r="H112" i="12" s="1"/>
  <c r="H117" i="11" s="1"/>
  <c r="Y117" i="11" s="1"/>
  <c r="H125" i="10"/>
  <c r="G44" i="10"/>
  <c r="G44" i="12" s="1"/>
  <c r="G49" i="11" s="1"/>
  <c r="G699" i="10"/>
  <c r="G699" i="12" s="1"/>
  <c r="G704" i="11" s="1"/>
  <c r="X704" i="11" s="1"/>
  <c r="F387" i="10"/>
  <c r="F387" i="12" s="1"/>
  <c r="F392" i="11" s="1"/>
  <c r="G327" i="10"/>
  <c r="G327" i="12" s="1"/>
  <c r="G332" i="11" s="1"/>
  <c r="H398" i="10"/>
  <c r="H398" i="12" s="1"/>
  <c r="H403" i="11" s="1"/>
  <c r="Y403" i="11" s="1"/>
  <c r="G683" i="10"/>
  <c r="G683" i="12" s="1"/>
  <c r="G688" i="11" s="1"/>
  <c r="X688" i="11" s="1"/>
  <c r="G395" i="10"/>
  <c r="G395" i="12" s="1"/>
  <c r="G400" i="11" s="1"/>
  <c r="X400" i="11" s="1"/>
  <c r="F431" i="10"/>
  <c r="F431" i="12" s="1"/>
  <c r="F436" i="11" s="1"/>
  <c r="W436" i="11" s="1"/>
  <c r="H442" i="10"/>
  <c r="H442" i="12" s="1"/>
  <c r="H447" i="11" s="1"/>
  <c r="Y447" i="11" s="1"/>
  <c r="G154" i="10"/>
  <c r="G154" i="12" s="1"/>
  <c r="G159" i="11" s="1"/>
  <c r="X159" i="11" s="1"/>
  <c r="G295" i="10"/>
  <c r="G295" i="12" s="1"/>
  <c r="G300" i="11" s="1"/>
  <c r="X300" i="11" s="1"/>
  <c r="F867" i="10"/>
  <c r="G489" i="10"/>
  <c r="G489" i="12" s="1"/>
  <c r="G494" i="11" s="1"/>
  <c r="F425" i="10"/>
  <c r="F425" i="12" s="1"/>
  <c r="F430" i="11" s="1"/>
  <c r="H390" i="10"/>
  <c r="H390" i="12" s="1"/>
  <c r="H395" i="11" s="1"/>
  <c r="Y395" i="11" s="1"/>
  <c r="G165" i="10"/>
  <c r="G165" i="12" s="1"/>
  <c r="G170" i="11" s="1"/>
  <c r="X170" i="11" s="1"/>
  <c r="G92" i="10"/>
  <c r="H670" i="10"/>
  <c r="H670" i="12" s="1"/>
  <c r="H675" i="11" s="1"/>
  <c r="Y675" i="11" s="1"/>
  <c r="G125" i="10"/>
  <c r="G125" i="12" s="1"/>
  <c r="G130" i="11" s="1"/>
  <c r="X130" i="11" s="1"/>
  <c r="G627" i="10"/>
  <c r="G627" i="12" s="1"/>
  <c r="G632" i="11" s="1"/>
  <c r="F519" i="10"/>
  <c r="F519" i="12" s="1"/>
  <c r="F524" i="11" s="1"/>
  <c r="H375" i="10"/>
  <c r="F303" i="10"/>
  <c r="F303" i="12" s="1"/>
  <c r="F308" i="11" s="1"/>
  <c r="H530" i="10"/>
  <c r="H386" i="10"/>
  <c r="H386" i="12" s="1"/>
  <c r="H391" i="11" s="1"/>
  <c r="Y391" i="11" s="1"/>
  <c r="G659" i="10"/>
  <c r="G659" i="12" s="1"/>
  <c r="G664" i="11" s="1"/>
  <c r="F419" i="10"/>
  <c r="F419" i="12" s="1"/>
  <c r="F424" i="11" s="1"/>
  <c r="H430" i="10"/>
  <c r="G715" i="10"/>
  <c r="G715" i="12" s="1"/>
  <c r="G720" i="11" s="1"/>
  <c r="X720" i="11" s="1"/>
  <c r="G571" i="10"/>
  <c r="G571" i="12" s="1"/>
  <c r="G576" i="11" s="1"/>
  <c r="X576" i="11" s="1"/>
  <c r="G427" i="10"/>
  <c r="G427" i="12" s="1"/>
  <c r="G432" i="11" s="1"/>
  <c r="X432" i="11" s="1"/>
  <c r="P390" i="10"/>
  <c r="P390" i="12" s="1"/>
  <c r="P395" i="11" s="1"/>
  <c r="P534" i="10"/>
  <c r="P534" i="12" s="1"/>
  <c r="P539" i="11" s="1"/>
  <c r="Q678" i="10"/>
  <c r="Q678" i="12" s="1"/>
  <c r="Q683" i="11" s="1"/>
  <c r="AB683" i="11" s="1"/>
  <c r="Q822" i="10"/>
  <c r="Q822" i="12" s="1"/>
  <c r="Q827" i="11" s="1"/>
  <c r="AB827" i="11" s="1"/>
  <c r="H869" i="10"/>
  <c r="H725" i="10"/>
  <c r="H725" i="12" s="1"/>
  <c r="H730" i="11" s="1"/>
  <c r="Y730" i="11" s="1"/>
  <c r="G237" i="10"/>
  <c r="G237" i="12" s="1"/>
  <c r="G242" i="11" s="1"/>
  <c r="X242" i="11" s="1"/>
  <c r="H84" i="10"/>
  <c r="H84" i="12" s="1"/>
  <c r="H89" i="11" s="1"/>
  <c r="Y89" i="11" s="1"/>
  <c r="H117" i="10"/>
  <c r="G555" i="10"/>
  <c r="G555" i="12" s="1"/>
  <c r="G560" i="11" s="1"/>
  <c r="X560" i="11" s="1"/>
  <c r="F523" i="10"/>
  <c r="F523" i="12" s="1"/>
  <c r="F528" i="11" s="1"/>
  <c r="W528" i="11" s="1"/>
  <c r="F379" i="10"/>
  <c r="F379" i="12" s="1"/>
  <c r="F384" i="11" s="1"/>
  <c r="W384" i="11" s="1"/>
  <c r="H235" i="10"/>
  <c r="H235" i="12" s="1"/>
  <c r="H240" i="11" s="1"/>
  <c r="Y240" i="11" s="1"/>
  <c r="F507" i="10"/>
  <c r="F507" i="12" s="1"/>
  <c r="F512" i="11" s="1"/>
  <c r="W512" i="11" s="1"/>
  <c r="F363" i="10"/>
  <c r="H219" i="10"/>
  <c r="H219" i="12" s="1"/>
  <c r="H224" i="11" s="1"/>
  <c r="Y224" i="11" s="1"/>
  <c r="H518" i="10"/>
  <c r="H518" i="12" s="1"/>
  <c r="H523" i="11" s="1"/>
  <c r="Y523" i="11" s="1"/>
  <c r="G923" i="10"/>
  <c r="G923" i="12" s="1"/>
  <c r="G928" i="11" s="1"/>
  <c r="AD928" i="11" s="1"/>
  <c r="G635" i="10"/>
  <c r="G635" i="12" s="1"/>
  <c r="G640" i="11" s="1"/>
  <c r="X640" i="11" s="1"/>
  <c r="F407" i="10"/>
  <c r="F407" i="12" s="1"/>
  <c r="F412" i="11" s="1"/>
  <c r="G991" i="10"/>
  <c r="G991" i="12" s="1"/>
  <c r="G996" i="11" s="1"/>
  <c r="G847" i="10"/>
  <c r="G847" i="12" s="1"/>
  <c r="G852" i="11" s="1"/>
  <c r="F271" i="10"/>
  <c r="F271" i="12" s="1"/>
  <c r="F276" i="11" s="1"/>
  <c r="F127" i="10"/>
  <c r="F127" i="12" s="1"/>
  <c r="F132" i="11" s="1"/>
  <c r="AF132" i="11" s="1"/>
  <c r="Q955" i="10"/>
  <c r="Q955" i="12" s="1"/>
  <c r="Q960" i="11" s="1"/>
  <c r="AB960" i="11" s="1"/>
  <c r="F581" i="10"/>
  <c r="F581" i="12" s="1"/>
  <c r="F586" i="11" s="1"/>
  <c r="F603" i="10"/>
  <c r="F603" i="12" s="1"/>
  <c r="F608" i="11" s="1"/>
  <c r="H500" i="10"/>
  <c r="H500" i="12" s="1"/>
  <c r="H505" i="11" s="1"/>
  <c r="Y505" i="11" s="1"/>
  <c r="G767" i="10"/>
  <c r="G84" i="10"/>
  <c r="G84" i="12" s="1"/>
  <c r="G89" i="11" s="1"/>
  <c r="F90" i="10"/>
  <c r="F90" i="12" s="1"/>
  <c r="F95" i="11" s="1"/>
  <c r="H104" i="10"/>
  <c r="H104" i="12" s="1"/>
  <c r="H109" i="11" s="1"/>
  <c r="Y109" i="11" s="1"/>
  <c r="G483" i="10"/>
  <c r="F495" i="10"/>
  <c r="F495" i="12" s="1"/>
  <c r="F500" i="11" s="1"/>
  <c r="G831" i="10"/>
  <c r="G831" i="12" s="1"/>
  <c r="G836" i="11" s="1"/>
  <c r="H506" i="10"/>
  <c r="H506" i="12" s="1"/>
  <c r="H511" i="11" s="1"/>
  <c r="Y511" i="11" s="1"/>
  <c r="G899" i="10"/>
  <c r="G899" i="12" s="1"/>
  <c r="G904" i="11" s="1"/>
  <c r="G611" i="10"/>
  <c r="G611" i="12" s="1"/>
  <c r="G616" i="11" s="1"/>
  <c r="H406" i="10"/>
  <c r="H979" i="10"/>
  <c r="H979" i="12" s="1"/>
  <c r="H984" i="11" s="1"/>
  <c r="Y984" i="11" s="1"/>
  <c r="G835" i="10"/>
  <c r="G691" i="10"/>
  <c r="G691" i="12" s="1"/>
  <c r="G696" i="11" s="1"/>
  <c r="G547" i="10"/>
  <c r="G547" i="12" s="1"/>
  <c r="G552" i="11" s="1"/>
  <c r="G403" i="10"/>
  <c r="G403" i="12" s="1"/>
  <c r="G408" i="11" s="1"/>
  <c r="H914" i="10"/>
  <c r="H938" i="10"/>
  <c r="H938" i="12" s="1"/>
  <c r="H943" i="11" s="1"/>
  <c r="Y943" i="11" s="1"/>
  <c r="F623" i="10"/>
  <c r="G939" i="10"/>
  <c r="G939" i="12" s="1"/>
  <c r="G944" i="11" s="1"/>
  <c r="H534" i="10"/>
  <c r="H534" i="12" s="1"/>
  <c r="H539" i="11" s="1"/>
  <c r="H807" i="10"/>
  <c r="H807" i="12" s="1"/>
  <c r="H812" i="11" s="1"/>
  <c r="Y812" i="11" s="1"/>
  <c r="G587" i="10"/>
  <c r="F527" i="10"/>
  <c r="F527" i="12" s="1"/>
  <c r="F532" i="11" s="1"/>
  <c r="W532" i="11" s="1"/>
  <c r="F383" i="10"/>
  <c r="G106" i="10"/>
  <c r="G106" i="12" s="1"/>
  <c r="G111" i="11" s="1"/>
  <c r="X111" i="11" s="1"/>
  <c r="H823" i="10"/>
  <c r="H823" i="12" s="1"/>
  <c r="H828" i="11" s="1"/>
  <c r="Y828" i="11" s="1"/>
  <c r="F31" i="10"/>
  <c r="F31" i="12" s="1"/>
  <c r="F36" i="11" s="1"/>
  <c r="H31" i="10"/>
  <c r="H31" i="12" s="1"/>
  <c r="H36" i="11" s="1"/>
  <c r="G31" i="10"/>
  <c r="G31" i="12" s="1"/>
  <c r="G36" i="11" s="1"/>
  <c r="H10" i="10"/>
  <c r="H10" i="12" s="1"/>
  <c r="H15" i="11" s="1"/>
  <c r="F10" i="10"/>
  <c r="F10" i="12" s="1"/>
  <c r="F15" i="11" s="1"/>
  <c r="G10" i="10"/>
  <c r="G10" i="12" s="1"/>
  <c r="G15" i="11" s="1"/>
  <c r="G5" i="10"/>
  <c r="G5" i="12" s="1"/>
  <c r="G10" i="11" s="1"/>
  <c r="H5" i="10"/>
  <c r="H5" i="12" s="1"/>
  <c r="H10" i="11" s="1"/>
  <c r="F5" i="10"/>
  <c r="F5" i="12" s="1"/>
  <c r="F10" i="11" s="1"/>
  <c r="F35" i="10"/>
  <c r="F35" i="12" s="1"/>
  <c r="F40" i="11" s="1"/>
  <c r="H35" i="10"/>
  <c r="H35" i="12" s="1"/>
  <c r="H40" i="11" s="1"/>
  <c r="G35" i="10"/>
  <c r="G35" i="12" s="1"/>
  <c r="G40" i="11" s="1"/>
  <c r="G33" i="10"/>
  <c r="G33" i="12" s="1"/>
  <c r="G38" i="11" s="1"/>
  <c r="H33" i="10"/>
  <c r="F33" i="10"/>
  <c r="F33" i="12" s="1"/>
  <c r="F38" i="11" s="1"/>
  <c r="H26" i="10"/>
  <c r="H26" i="12" s="1"/>
  <c r="H31" i="11" s="1"/>
  <c r="F26" i="10"/>
  <c r="F26" i="12" s="1"/>
  <c r="F31" i="11" s="1"/>
  <c r="G26" i="10"/>
  <c r="G26" i="12" s="1"/>
  <c r="G31" i="11" s="1"/>
  <c r="F15" i="10"/>
  <c r="F15" i="12" s="1"/>
  <c r="F20" i="11" s="1"/>
  <c r="G15" i="10"/>
  <c r="H15" i="10"/>
  <c r="H15" i="12" s="1"/>
  <c r="H20" i="11" s="1"/>
  <c r="F24" i="10"/>
  <c r="F24" i="12" s="1"/>
  <c r="F29" i="11" s="1"/>
  <c r="G24" i="10"/>
  <c r="G24" i="12" s="1"/>
  <c r="G29" i="11" s="1"/>
  <c r="H24" i="10"/>
  <c r="H24" i="12" s="1"/>
  <c r="H29" i="11" s="1"/>
  <c r="F8" i="10"/>
  <c r="F8" i="12" s="1"/>
  <c r="F13" i="11" s="1"/>
  <c r="G8" i="10"/>
  <c r="G8" i="12" s="1"/>
  <c r="G13" i="11" s="1"/>
  <c r="H8" i="10"/>
  <c r="H8" i="12" s="1"/>
  <c r="H13" i="11" s="1"/>
  <c r="G21" i="10"/>
  <c r="G21" i="12" s="1"/>
  <c r="G26" i="11" s="1"/>
  <c r="H21" i="10"/>
  <c r="H21" i="12" s="1"/>
  <c r="H26" i="11" s="1"/>
  <c r="Y26" i="11" s="1"/>
  <c r="F21" i="10"/>
  <c r="F21" i="12" s="1"/>
  <c r="F26" i="11" s="1"/>
  <c r="W26" i="11" s="1"/>
  <c r="F23" i="10"/>
  <c r="F23" i="12" s="1"/>
  <c r="F28" i="11" s="1"/>
  <c r="G23" i="10"/>
  <c r="G23" i="12" s="1"/>
  <c r="G28" i="11" s="1"/>
  <c r="H23" i="10"/>
  <c r="H30" i="10"/>
  <c r="G30" i="10"/>
  <c r="G30" i="12" s="1"/>
  <c r="G35" i="11" s="1"/>
  <c r="F30" i="10"/>
  <c r="F30" i="12" s="1"/>
  <c r="F35" i="11" s="1"/>
  <c r="H14" i="10"/>
  <c r="H14" i="12" s="1"/>
  <c r="H19" i="11" s="1"/>
  <c r="G14" i="10"/>
  <c r="G14" i="12" s="1"/>
  <c r="G19" i="11" s="1"/>
  <c r="F14" i="10"/>
  <c r="F14" i="12" s="1"/>
  <c r="F19" i="11" s="1"/>
  <c r="H19" i="10"/>
  <c r="H19" i="12" s="1"/>
  <c r="H24" i="11" s="1"/>
  <c r="F19" i="10"/>
  <c r="F19" i="12" s="1"/>
  <c r="F24" i="11" s="1"/>
  <c r="G19" i="10"/>
  <c r="G19" i="12" s="1"/>
  <c r="G24" i="11" s="1"/>
  <c r="F28" i="10"/>
  <c r="F28" i="12" s="1"/>
  <c r="F33" i="11" s="1"/>
  <c r="G28" i="10"/>
  <c r="H28" i="10"/>
  <c r="H28" i="12" s="1"/>
  <c r="H33" i="11" s="1"/>
  <c r="F12" i="10"/>
  <c r="G12" i="10"/>
  <c r="G12" i="12" s="1"/>
  <c r="G17" i="11" s="1"/>
  <c r="H12" i="10"/>
  <c r="H12" i="12" s="1"/>
  <c r="H17" i="11" s="1"/>
  <c r="G9" i="10"/>
  <c r="G9" i="12" s="1"/>
  <c r="G14" i="11" s="1"/>
  <c r="F9" i="10"/>
  <c r="H9" i="10"/>
  <c r="H9" i="12" s="1"/>
  <c r="H14" i="11" s="1"/>
  <c r="F27" i="10"/>
  <c r="F27" i="12" s="1"/>
  <c r="F32" i="11" s="1"/>
  <c r="H27" i="10"/>
  <c r="H27" i="12" s="1"/>
  <c r="H32" i="11" s="1"/>
  <c r="G27" i="10"/>
  <c r="G27" i="12" s="1"/>
  <c r="G32" i="11" s="1"/>
  <c r="G25" i="10"/>
  <c r="G25" i="12" s="1"/>
  <c r="G30" i="11" s="1"/>
  <c r="F25" i="10"/>
  <c r="F25" i="12" s="1"/>
  <c r="F30" i="11" s="1"/>
  <c r="H25" i="10"/>
  <c r="H25" i="12" s="1"/>
  <c r="H30" i="11" s="1"/>
  <c r="H3" i="10"/>
  <c r="H3" i="12" s="1"/>
  <c r="H8" i="11" s="1"/>
  <c r="G3" i="10"/>
  <c r="G3" i="12" s="1"/>
  <c r="G8" i="11" s="1"/>
  <c r="G29" i="10"/>
  <c r="G29" i="12" s="1"/>
  <c r="G34" i="11" s="1"/>
  <c r="X34" i="11" s="1"/>
  <c r="H29" i="10"/>
  <c r="H29" i="12" s="1"/>
  <c r="H34" i="11" s="1"/>
  <c r="Y34" i="11" s="1"/>
  <c r="F29" i="10"/>
  <c r="H34" i="10"/>
  <c r="H34" i="12" s="1"/>
  <c r="H39" i="11" s="1"/>
  <c r="G34" i="10"/>
  <c r="G34" i="12" s="1"/>
  <c r="G39" i="11" s="1"/>
  <c r="F34" i="10"/>
  <c r="F34" i="12" s="1"/>
  <c r="F39" i="11" s="1"/>
  <c r="H18" i="10"/>
  <c r="H18" i="12" s="1"/>
  <c r="H23" i="11" s="1"/>
  <c r="Y23" i="11" s="1"/>
  <c r="F18" i="10"/>
  <c r="F18" i="12" s="1"/>
  <c r="F23" i="11" s="1"/>
  <c r="G18" i="10"/>
  <c r="F7" i="10"/>
  <c r="F7" i="12" s="1"/>
  <c r="F12" i="11" s="1"/>
  <c r="AF12" i="11" s="1"/>
  <c r="H7" i="10"/>
  <c r="H7" i="12" s="1"/>
  <c r="H12" i="11" s="1"/>
  <c r="G7" i="10"/>
  <c r="G7" i="12" s="1"/>
  <c r="G12" i="11" s="1"/>
  <c r="AE12" i="11" s="1"/>
  <c r="F32" i="10"/>
  <c r="F32" i="12" s="1"/>
  <c r="F37" i="11" s="1"/>
  <c r="G32" i="10"/>
  <c r="G32" i="12" s="1"/>
  <c r="G37" i="11" s="1"/>
  <c r="H32" i="10"/>
  <c r="F16" i="10"/>
  <c r="F16" i="12" s="1"/>
  <c r="F21" i="11" s="1"/>
  <c r="G16" i="10"/>
  <c r="G16" i="12" s="1"/>
  <c r="G21" i="11" s="1"/>
  <c r="H16" i="10"/>
  <c r="H16" i="12" s="1"/>
  <c r="H21" i="11" s="1"/>
  <c r="G13" i="10"/>
  <c r="G13" i="12" s="1"/>
  <c r="G18" i="11" s="1"/>
  <c r="H13" i="10"/>
  <c r="H13" i="12" s="1"/>
  <c r="H18" i="11" s="1"/>
  <c r="F13" i="10"/>
  <c r="F13" i="12" s="1"/>
  <c r="F18" i="11" s="1"/>
  <c r="H22" i="10"/>
  <c r="H22" i="12" s="1"/>
  <c r="H27" i="11" s="1"/>
  <c r="G22" i="10"/>
  <c r="F22" i="10"/>
  <c r="F22" i="12" s="1"/>
  <c r="F27" i="11" s="1"/>
  <c r="H6" i="10"/>
  <c r="H6" i="12" s="1"/>
  <c r="H11" i="11" s="1"/>
  <c r="G6" i="10"/>
  <c r="G6" i="12" s="1"/>
  <c r="G11" i="11" s="1"/>
  <c r="F6" i="10"/>
  <c r="H11" i="10"/>
  <c r="H11" i="12" s="1"/>
  <c r="H16" i="11" s="1"/>
  <c r="F11" i="10"/>
  <c r="F11" i="12" s="1"/>
  <c r="F16" i="11" s="1"/>
  <c r="G11" i="10"/>
  <c r="G11" i="12" s="1"/>
  <c r="G16" i="11" s="1"/>
  <c r="F36" i="10"/>
  <c r="G36" i="10"/>
  <c r="G36" i="12" s="1"/>
  <c r="G41" i="11" s="1"/>
  <c r="H36" i="10"/>
  <c r="H36" i="12" s="1"/>
  <c r="H41" i="11" s="1"/>
  <c r="F20" i="10"/>
  <c r="F20" i="12" s="1"/>
  <c r="F25" i="11" s="1"/>
  <c r="G20" i="10"/>
  <c r="G20" i="12" s="1"/>
  <c r="G25" i="11" s="1"/>
  <c r="H20" i="10"/>
  <c r="H20" i="12" s="1"/>
  <c r="H25" i="11" s="1"/>
  <c r="F4" i="10"/>
  <c r="F4" i="12" s="1"/>
  <c r="F9" i="11" s="1"/>
  <c r="G4" i="10"/>
  <c r="G4" i="12" s="1"/>
  <c r="G9" i="11" s="1"/>
  <c r="H4" i="10"/>
  <c r="H4" i="12" s="1"/>
  <c r="H9" i="11" s="1"/>
  <c r="G17" i="10"/>
  <c r="G17" i="12" s="1"/>
  <c r="G22" i="11" s="1"/>
  <c r="F17" i="10"/>
  <c r="F17" i="12" s="1"/>
  <c r="F22" i="11" s="1"/>
  <c r="H17" i="10"/>
  <c r="H17" i="12" s="1"/>
  <c r="H22" i="11" s="1"/>
  <c r="P36" i="10"/>
  <c r="P36" i="12" s="1"/>
  <c r="P41" i="11" s="1"/>
  <c r="O3" i="10"/>
  <c r="O3" i="12" s="1"/>
  <c r="O8" i="11" s="1"/>
  <c r="Q35" i="10"/>
  <c r="Q35" i="12" s="1"/>
  <c r="Q40" i="11" s="1"/>
  <c r="O15" i="10"/>
  <c r="O15" i="12" s="1"/>
  <c r="O20" i="11" s="1"/>
  <c r="Q19" i="10"/>
  <c r="Q19" i="12" s="1"/>
  <c r="Q24" i="11" s="1"/>
  <c r="P566" i="10"/>
  <c r="P566" i="12" s="1"/>
  <c r="P571" i="11" s="1"/>
  <c r="AH571" i="11" s="1"/>
  <c r="P790" i="10"/>
  <c r="P790" i="12" s="1"/>
  <c r="P795" i="11" s="1"/>
  <c r="AH795" i="11" s="1"/>
  <c r="P454" i="10"/>
  <c r="P454" i="12" s="1"/>
  <c r="P459" i="11" s="1"/>
  <c r="AA459" i="11" s="1"/>
  <c r="P310" i="10"/>
  <c r="P310" i="12" s="1"/>
  <c r="P315" i="11" s="1"/>
  <c r="F139" i="12"/>
  <c r="F144" i="11" s="1"/>
  <c r="W144" i="11" s="1"/>
  <c r="F171" i="12"/>
  <c r="F176" i="11" s="1"/>
  <c r="W176" i="11" s="1"/>
  <c r="F203" i="12"/>
  <c r="F208" i="11" s="1"/>
  <c r="AF208" i="11" s="1"/>
  <c r="H957" i="12"/>
  <c r="H962" i="11" s="1"/>
  <c r="Y962" i="11" s="1"/>
  <c r="F971" i="12"/>
  <c r="F976" i="11" s="1"/>
  <c r="P173" i="10"/>
  <c r="P173" i="12" s="1"/>
  <c r="P178" i="11" s="1"/>
  <c r="AA178" i="11" s="1"/>
  <c r="P205" i="10"/>
  <c r="P205" i="12" s="1"/>
  <c r="P210" i="11" s="1"/>
  <c r="P237" i="10"/>
  <c r="P237" i="12" s="1"/>
  <c r="P242" i="11" s="1"/>
  <c r="Q268" i="10"/>
  <c r="Q268" i="12" s="1"/>
  <c r="Q273" i="11" s="1"/>
  <c r="AB273" i="11" s="1"/>
  <c r="Q284" i="10"/>
  <c r="Q284" i="12" s="1"/>
  <c r="Q289" i="11" s="1"/>
  <c r="AB289" i="11" s="1"/>
  <c r="O300" i="10"/>
  <c r="O300" i="12" s="1"/>
  <c r="O305" i="11" s="1"/>
  <c r="Z305" i="11" s="1"/>
  <c r="Q332" i="10"/>
  <c r="Q332" i="12" s="1"/>
  <c r="Q337" i="11" s="1"/>
  <c r="AB337" i="11" s="1"/>
  <c r="Q364" i="10"/>
  <c r="Q364" i="12" s="1"/>
  <c r="Q369" i="11" s="1"/>
  <c r="AB369" i="11" s="1"/>
  <c r="Q396" i="10"/>
  <c r="Q396" i="12" s="1"/>
  <c r="Q401" i="11" s="1"/>
  <c r="Q428" i="10"/>
  <c r="Q428" i="12" s="1"/>
  <c r="Q433" i="11" s="1"/>
  <c r="AB433" i="11" s="1"/>
  <c r="Q460" i="10"/>
  <c r="Q460" i="12" s="1"/>
  <c r="Q465" i="11" s="1"/>
  <c r="AB465" i="11" s="1"/>
  <c r="P476" i="10"/>
  <c r="P476" i="12" s="1"/>
  <c r="P481" i="11" s="1"/>
  <c r="AA481" i="11" s="1"/>
  <c r="Q492" i="10"/>
  <c r="Q492" i="12" s="1"/>
  <c r="Q497" i="11" s="1"/>
  <c r="AB497" i="11" s="1"/>
  <c r="Q524" i="10"/>
  <c r="Q524" i="12" s="1"/>
  <c r="Q529" i="11" s="1"/>
  <c r="AB529" i="11" s="1"/>
  <c r="Q556" i="10"/>
  <c r="Q556" i="12" s="1"/>
  <c r="Q561" i="11" s="1"/>
  <c r="Q588" i="10"/>
  <c r="Q588" i="12" s="1"/>
  <c r="Q593" i="11" s="1"/>
  <c r="AB593" i="11" s="1"/>
  <c r="P604" i="10"/>
  <c r="P604" i="12" s="1"/>
  <c r="P609" i="11" s="1"/>
  <c r="AA609" i="11" s="1"/>
  <c r="Q620" i="10"/>
  <c r="Q620" i="12" s="1"/>
  <c r="Q625" i="11" s="1"/>
  <c r="AB625" i="11" s="1"/>
  <c r="Q652" i="10"/>
  <c r="Q652" i="12" s="1"/>
  <c r="Q657" i="11" s="1"/>
  <c r="AB657" i="11" s="1"/>
  <c r="Q684" i="10"/>
  <c r="Q684" i="12" s="1"/>
  <c r="Q689" i="11" s="1"/>
  <c r="AB689" i="11" s="1"/>
  <c r="Q716" i="10"/>
  <c r="Q716" i="12" s="1"/>
  <c r="Q721" i="11" s="1"/>
  <c r="AB721" i="11" s="1"/>
  <c r="P732" i="10"/>
  <c r="P732" i="12" s="1"/>
  <c r="P737" i="11" s="1"/>
  <c r="Q748" i="10"/>
  <c r="Q748" i="12" s="1"/>
  <c r="Q753" i="11" s="1"/>
  <c r="Q780" i="10"/>
  <c r="Q780" i="12" s="1"/>
  <c r="Q785" i="11" s="1"/>
  <c r="AB785" i="11" s="1"/>
  <c r="Q812" i="10"/>
  <c r="Q812" i="12" s="1"/>
  <c r="Q817" i="11" s="1"/>
  <c r="AB817" i="11" s="1"/>
  <c r="Q844" i="10"/>
  <c r="Q844" i="12" s="1"/>
  <c r="Q849" i="11" s="1"/>
  <c r="AB849" i="11" s="1"/>
  <c r="Q876" i="10"/>
  <c r="Q876" i="12" s="1"/>
  <c r="Q881" i="11" s="1"/>
  <c r="AB881" i="11" s="1"/>
  <c r="Q908" i="10"/>
  <c r="Q908" i="12" s="1"/>
  <c r="Q913" i="11" s="1"/>
  <c r="Q38" i="10"/>
  <c r="Q38" i="12" s="1"/>
  <c r="Q43" i="11" s="1"/>
  <c r="AB43" i="11" s="1"/>
  <c r="G131" i="12"/>
  <c r="G136" i="11" s="1"/>
  <c r="P678" i="10"/>
  <c r="P678" i="12" s="1"/>
  <c r="P683" i="11" s="1"/>
  <c r="Q342" i="10"/>
  <c r="Q342" i="12" s="1"/>
  <c r="Q347" i="11" s="1"/>
  <c r="AB347" i="11" s="1"/>
  <c r="P614" i="10"/>
  <c r="P614" i="12" s="1"/>
  <c r="P619" i="11" s="1"/>
  <c r="AH619" i="11" s="1"/>
  <c r="P518" i="10"/>
  <c r="P518" i="12" s="1"/>
  <c r="P523" i="11" s="1"/>
  <c r="AG523" i="11" s="1"/>
  <c r="P918" i="10"/>
  <c r="P918" i="12" s="1"/>
  <c r="P923" i="11" s="1"/>
  <c r="O710" i="10"/>
  <c r="O710" i="12" s="1"/>
  <c r="O715" i="11" s="1"/>
  <c r="AI715" i="11" s="1"/>
  <c r="O678" i="10"/>
  <c r="O678" i="12" s="1"/>
  <c r="O683" i="11" s="1"/>
  <c r="O646" i="10"/>
  <c r="O646" i="12" s="1"/>
  <c r="O651" i="11" s="1"/>
  <c r="O614" i="10"/>
  <c r="O614" i="12" s="1"/>
  <c r="O619" i="11" s="1"/>
  <c r="O582" i="10"/>
  <c r="O582" i="12" s="1"/>
  <c r="O587" i="11" s="1"/>
  <c r="AI587" i="11" s="1"/>
  <c r="O534" i="10"/>
  <c r="O534" i="12" s="1"/>
  <c r="O539" i="11" s="1"/>
  <c r="O502" i="10"/>
  <c r="O502" i="12" s="1"/>
  <c r="O507" i="11" s="1"/>
  <c r="AG507" i="11" s="1"/>
  <c r="O470" i="10"/>
  <c r="O470" i="12" s="1"/>
  <c r="O475" i="11" s="1"/>
  <c r="O438" i="10"/>
  <c r="O438" i="12" s="1"/>
  <c r="O443" i="11" s="1"/>
  <c r="AG443" i="11" s="1"/>
  <c r="O406" i="10"/>
  <c r="O406" i="12" s="1"/>
  <c r="O411" i="11" s="1"/>
  <c r="AG411" i="11" s="1"/>
  <c r="O358" i="10"/>
  <c r="O358" i="12" s="1"/>
  <c r="O363" i="11" s="1"/>
  <c r="Z363" i="11" s="1"/>
  <c r="O326" i="10"/>
  <c r="O326" i="12" s="1"/>
  <c r="O331" i="11" s="1"/>
  <c r="H67" i="12"/>
  <c r="H72" i="11" s="1"/>
  <c r="Y72" i="11" s="1"/>
  <c r="Q230" i="10"/>
  <c r="Q230" i="12" s="1"/>
  <c r="Q235" i="11" s="1"/>
  <c r="AB235" i="11" s="1"/>
  <c r="Q237" i="10"/>
  <c r="Q237" i="12" s="1"/>
  <c r="Q242" i="11" s="1"/>
  <c r="AB242" i="11" s="1"/>
  <c r="Q109" i="10"/>
  <c r="Q109" i="12" s="1"/>
  <c r="Q114" i="11" s="1"/>
  <c r="AB114" i="11" s="1"/>
  <c r="Q45" i="10"/>
  <c r="Q45" i="12" s="1"/>
  <c r="Q50" i="11" s="1"/>
  <c r="AB50" i="11" s="1"/>
  <c r="G195" i="12"/>
  <c r="G200" i="11" s="1"/>
  <c r="AD200" i="11" s="1"/>
  <c r="G67" i="12"/>
  <c r="G72" i="11" s="1"/>
  <c r="X72" i="11" s="1"/>
  <c r="Q838" i="10"/>
  <c r="Q838" i="12" s="1"/>
  <c r="Q843" i="11" s="1"/>
  <c r="AB843" i="11" s="1"/>
  <c r="P774" i="10"/>
  <c r="P774" i="12" s="1"/>
  <c r="P779" i="11" s="1"/>
  <c r="AH779" i="11" s="1"/>
  <c r="F163" i="12"/>
  <c r="F168" i="11" s="1"/>
  <c r="AD168" i="11" s="1"/>
  <c r="P822" i="10"/>
  <c r="P822" i="12" s="1"/>
  <c r="P827" i="11" s="1"/>
  <c r="AA827" i="11" s="1"/>
  <c r="Q758" i="10"/>
  <c r="Q758" i="12" s="1"/>
  <c r="Q763" i="11" s="1"/>
  <c r="Q358" i="10"/>
  <c r="Q358" i="12" s="1"/>
  <c r="Q363" i="11" s="1"/>
  <c r="AB363" i="11" s="1"/>
  <c r="Q326" i="10"/>
  <c r="Q326" i="12" s="1"/>
  <c r="Q331" i="11" s="1"/>
  <c r="AB331" i="11" s="1"/>
  <c r="P710" i="10"/>
  <c r="P710" i="12" s="1"/>
  <c r="P715" i="11" s="1"/>
  <c r="AH715" i="11" s="1"/>
  <c r="P646" i="10"/>
  <c r="P646" i="12" s="1"/>
  <c r="P651" i="11" s="1"/>
  <c r="P582" i="10"/>
  <c r="P582" i="12" s="1"/>
  <c r="P587" i="11" s="1"/>
  <c r="AH587" i="11" s="1"/>
  <c r="P550" i="10"/>
  <c r="P550" i="12" s="1"/>
  <c r="P555" i="11" s="1"/>
  <c r="P486" i="10"/>
  <c r="P486" i="12" s="1"/>
  <c r="P491" i="11" s="1"/>
  <c r="AH491" i="11" s="1"/>
  <c r="P422" i="10"/>
  <c r="P422" i="12" s="1"/>
  <c r="P427" i="11" s="1"/>
  <c r="H227" i="12"/>
  <c r="H232" i="11" s="1"/>
  <c r="Y232" i="11" s="1"/>
  <c r="H195" i="12"/>
  <c r="H200" i="11" s="1"/>
  <c r="Y200" i="11" s="1"/>
  <c r="H131" i="12"/>
  <c r="H136" i="11" s="1"/>
  <c r="Y136" i="11" s="1"/>
  <c r="H99" i="12"/>
  <c r="H104" i="11" s="1"/>
  <c r="Y104" i="11" s="1"/>
  <c r="Q294" i="10"/>
  <c r="Q294" i="12" s="1"/>
  <c r="Q299" i="11" s="1"/>
  <c r="AB299" i="11" s="1"/>
  <c r="O54" i="10"/>
  <c r="O54" i="12" s="1"/>
  <c r="O59" i="11" s="1"/>
  <c r="Z59" i="11" s="1"/>
  <c r="O22" i="10"/>
  <c r="O22" i="12" s="1"/>
  <c r="O27" i="11" s="1"/>
  <c r="P838" i="10"/>
  <c r="P838" i="12" s="1"/>
  <c r="P843" i="11" s="1"/>
  <c r="O774" i="10"/>
  <c r="O774" i="12" s="1"/>
  <c r="O779" i="11" s="1"/>
  <c r="Q534" i="10"/>
  <c r="Q534" i="12" s="1"/>
  <c r="Q539" i="11" s="1"/>
  <c r="AB539" i="11" s="1"/>
  <c r="Q502" i="10"/>
  <c r="Q502" i="12" s="1"/>
  <c r="Q507" i="11" s="1"/>
  <c r="AB507" i="11" s="1"/>
  <c r="Q470" i="10"/>
  <c r="Q470" i="12" s="1"/>
  <c r="Q475" i="11" s="1"/>
  <c r="AB475" i="11" s="1"/>
  <c r="Q438" i="10"/>
  <c r="Q438" i="12" s="1"/>
  <c r="Q443" i="11" s="1"/>
  <c r="AB443" i="11" s="1"/>
  <c r="Q406" i="10"/>
  <c r="Q406" i="12" s="1"/>
  <c r="Q411" i="11" s="1"/>
  <c r="AB411" i="11" s="1"/>
  <c r="P758" i="10"/>
  <c r="P758" i="12" s="1"/>
  <c r="P763" i="11" s="1"/>
  <c r="P726" i="10"/>
  <c r="P726" i="12" s="1"/>
  <c r="P731" i="11" s="1"/>
  <c r="AH731" i="11" s="1"/>
  <c r="P662" i="10"/>
  <c r="P662" i="12" s="1"/>
  <c r="P667" i="11" s="1"/>
  <c r="P598" i="10"/>
  <c r="P598" i="12" s="1"/>
  <c r="P603" i="11" s="1"/>
  <c r="G87" i="12"/>
  <c r="G92" i="11" s="1"/>
  <c r="X92" i="11" s="1"/>
  <c r="G119" i="12"/>
  <c r="G124" i="11" s="1"/>
  <c r="X124" i="11" s="1"/>
  <c r="G151" i="12"/>
  <c r="G156" i="11" s="1"/>
  <c r="X156" i="11" s="1"/>
  <c r="G247" i="12"/>
  <c r="G252" i="11" s="1"/>
  <c r="X252" i="11" s="1"/>
  <c r="Q256" i="10"/>
  <c r="Q256" i="12" s="1"/>
  <c r="Q261" i="11" s="1"/>
  <c r="AB261" i="11" s="1"/>
  <c r="Q272" i="10"/>
  <c r="Q272" i="12" s="1"/>
  <c r="Q277" i="11" s="1"/>
  <c r="AB277" i="11" s="1"/>
  <c r="Q288" i="10"/>
  <c r="Q288" i="12" s="1"/>
  <c r="Q293" i="11" s="1"/>
  <c r="AB293" i="11" s="1"/>
  <c r="Q320" i="10"/>
  <c r="Q320" i="12" s="1"/>
  <c r="Q325" i="11" s="1"/>
  <c r="AB325" i="11" s="1"/>
  <c r="Q352" i="10"/>
  <c r="Q352" i="12" s="1"/>
  <c r="Q357" i="11" s="1"/>
  <c r="AB357" i="11" s="1"/>
  <c r="Q384" i="10"/>
  <c r="Q384" i="12" s="1"/>
  <c r="Q389" i="11" s="1"/>
  <c r="Q416" i="10"/>
  <c r="Q416" i="12" s="1"/>
  <c r="Q421" i="11" s="1"/>
  <c r="AB421" i="11" s="1"/>
  <c r="Q448" i="10"/>
  <c r="Q448" i="12" s="1"/>
  <c r="Q453" i="11" s="1"/>
  <c r="AB453" i="11" s="1"/>
  <c r="Q480" i="10"/>
  <c r="Q480" i="12" s="1"/>
  <c r="Q485" i="11" s="1"/>
  <c r="AB485" i="11" s="1"/>
  <c r="Q512" i="10"/>
  <c r="Q512" i="12" s="1"/>
  <c r="Q517" i="11" s="1"/>
  <c r="AB517" i="11" s="1"/>
  <c r="Q544" i="10"/>
  <c r="Q544" i="12" s="1"/>
  <c r="Q549" i="11" s="1"/>
  <c r="AB549" i="11" s="1"/>
  <c r="Q576" i="10"/>
  <c r="Q576" i="12" s="1"/>
  <c r="Q581" i="11" s="1"/>
  <c r="Q608" i="10"/>
  <c r="Q608" i="12" s="1"/>
  <c r="Q613" i="11" s="1"/>
  <c r="AB613" i="11" s="1"/>
  <c r="Q640" i="10"/>
  <c r="Q640" i="12" s="1"/>
  <c r="Q645" i="11" s="1"/>
  <c r="AB645" i="11" s="1"/>
  <c r="Q672" i="10"/>
  <c r="Q672" i="12" s="1"/>
  <c r="Q677" i="11" s="1"/>
  <c r="AB677" i="11" s="1"/>
  <c r="Q704" i="10"/>
  <c r="Q704" i="12" s="1"/>
  <c r="Q709" i="11" s="1"/>
  <c r="AB709" i="11" s="1"/>
  <c r="Q736" i="10"/>
  <c r="Q736" i="12" s="1"/>
  <c r="Q741" i="11" s="1"/>
  <c r="O768" i="10"/>
  <c r="O768" i="12" s="1"/>
  <c r="O773" i="11" s="1"/>
  <c r="P784" i="10"/>
  <c r="P784" i="12" s="1"/>
  <c r="P789" i="11" s="1"/>
  <c r="AA789" i="11" s="1"/>
  <c r="P800" i="10"/>
  <c r="P800" i="12" s="1"/>
  <c r="P805" i="11" s="1"/>
  <c r="AA805" i="11" s="1"/>
  <c r="P816" i="10"/>
  <c r="P816" i="12" s="1"/>
  <c r="P821" i="11" s="1"/>
  <c r="AA821" i="11" s="1"/>
  <c r="P832" i="10"/>
  <c r="P832" i="12" s="1"/>
  <c r="P837" i="11" s="1"/>
  <c r="P848" i="10"/>
  <c r="P848" i="12" s="1"/>
  <c r="P853" i="11" s="1"/>
  <c r="AA853" i="11" s="1"/>
  <c r="P864" i="10"/>
  <c r="P864" i="12" s="1"/>
  <c r="P869" i="11" s="1"/>
  <c r="AA869" i="11" s="1"/>
  <c r="P880" i="10"/>
  <c r="P880" i="12" s="1"/>
  <c r="P885" i="11" s="1"/>
  <c r="AA885" i="11" s="1"/>
  <c r="P896" i="10"/>
  <c r="P896" i="12" s="1"/>
  <c r="P901" i="11" s="1"/>
  <c r="AA901" i="11" s="1"/>
  <c r="P912" i="10"/>
  <c r="P912" i="12" s="1"/>
  <c r="P917" i="11" s="1"/>
  <c r="P928" i="10"/>
  <c r="P928" i="12" s="1"/>
  <c r="P933" i="11" s="1"/>
  <c r="P58" i="10"/>
  <c r="P58" i="12" s="1"/>
  <c r="P63" i="11" s="1"/>
  <c r="P122" i="10"/>
  <c r="P122" i="12" s="1"/>
  <c r="P127" i="11" s="1"/>
  <c r="P186" i="10"/>
  <c r="P186" i="12" s="1"/>
  <c r="P191" i="11" s="1"/>
  <c r="P250" i="10"/>
  <c r="P250" i="12" s="1"/>
  <c r="P255" i="11" s="1"/>
  <c r="AA255" i="11" s="1"/>
  <c r="O184" i="10"/>
  <c r="O184" i="12" s="1"/>
  <c r="O189" i="11" s="1"/>
  <c r="O120" i="10"/>
  <c r="O120" i="12" s="1"/>
  <c r="O125" i="11" s="1"/>
  <c r="Z125" i="11" s="1"/>
  <c r="O56" i="10"/>
  <c r="O56" i="12" s="1"/>
  <c r="O61" i="11" s="1"/>
  <c r="Z61" i="11" s="1"/>
  <c r="O822" i="10"/>
  <c r="O822" i="12" s="1"/>
  <c r="O827" i="11" s="1"/>
  <c r="Z827" i="11" s="1"/>
  <c r="Q262" i="10"/>
  <c r="Q262" i="12" s="1"/>
  <c r="Q267" i="11" s="1"/>
  <c r="AB267" i="11" s="1"/>
  <c r="Q694" i="10"/>
  <c r="Q694" i="12" s="1"/>
  <c r="Q699" i="11" s="1"/>
  <c r="AB699" i="11" s="1"/>
  <c r="Q630" i="10"/>
  <c r="Q630" i="12" s="1"/>
  <c r="Q635" i="11" s="1"/>
  <c r="AB635" i="11" s="1"/>
  <c r="Q374" i="10"/>
  <c r="Q374" i="12" s="1"/>
  <c r="Q379" i="11" s="1"/>
  <c r="H261" i="12"/>
  <c r="H266" i="11" s="1"/>
  <c r="Y266" i="11" s="1"/>
  <c r="P261" i="10"/>
  <c r="P261" i="12" s="1"/>
  <c r="P266" i="11" s="1"/>
  <c r="H325" i="12"/>
  <c r="H330" i="11" s="1"/>
  <c r="Y330" i="11" s="1"/>
  <c r="P325" i="10"/>
  <c r="P325" i="12" s="1"/>
  <c r="P330" i="11" s="1"/>
  <c r="AA330" i="11" s="1"/>
  <c r="H357" i="12"/>
  <c r="H362" i="11" s="1"/>
  <c r="Y362" i="11" s="1"/>
  <c r="P357" i="10"/>
  <c r="P357" i="12" s="1"/>
  <c r="P362" i="11" s="1"/>
  <c r="AA362" i="11" s="1"/>
  <c r="H421" i="12"/>
  <c r="H426" i="11" s="1"/>
  <c r="Y426" i="11" s="1"/>
  <c r="P421" i="10"/>
  <c r="P421" i="12" s="1"/>
  <c r="P426" i="11" s="1"/>
  <c r="AA426" i="11" s="1"/>
  <c r="H453" i="12"/>
  <c r="H458" i="11" s="1"/>
  <c r="Y458" i="11" s="1"/>
  <c r="P453" i="10"/>
  <c r="P453" i="12" s="1"/>
  <c r="P458" i="11" s="1"/>
  <c r="AA458" i="11" s="1"/>
  <c r="H485" i="12"/>
  <c r="H490" i="11" s="1"/>
  <c r="Y490" i="11" s="1"/>
  <c r="P485" i="10"/>
  <c r="P485" i="12" s="1"/>
  <c r="P490" i="11" s="1"/>
  <c r="P517" i="10"/>
  <c r="P517" i="12" s="1"/>
  <c r="P522" i="11" s="1"/>
  <c r="H581" i="12"/>
  <c r="H586" i="11" s="1"/>
  <c r="Y586" i="11" s="1"/>
  <c r="P581" i="10"/>
  <c r="P581" i="12" s="1"/>
  <c r="P586" i="11" s="1"/>
  <c r="AA586" i="11" s="1"/>
  <c r="P613" i="10"/>
  <c r="P613" i="12" s="1"/>
  <c r="P618" i="11" s="1"/>
  <c r="AA618" i="11" s="1"/>
  <c r="H645" i="12"/>
  <c r="H650" i="11" s="1"/>
  <c r="Y650" i="11" s="1"/>
  <c r="P645" i="10"/>
  <c r="P645" i="12" s="1"/>
  <c r="P650" i="11" s="1"/>
  <c r="P709" i="10"/>
  <c r="P709" i="12" s="1"/>
  <c r="P714" i="11" s="1"/>
  <c r="AA714" i="11" s="1"/>
  <c r="F731" i="12"/>
  <c r="F736" i="11" s="1"/>
  <c r="W736" i="11" s="1"/>
  <c r="G731" i="12"/>
  <c r="G736" i="11" s="1"/>
  <c r="P773" i="10"/>
  <c r="P773" i="12" s="1"/>
  <c r="P778" i="11" s="1"/>
  <c r="O789" i="10"/>
  <c r="O789" i="12" s="1"/>
  <c r="O794" i="11" s="1"/>
  <c r="Z794" i="11" s="1"/>
  <c r="H821" i="12"/>
  <c r="H826" i="11" s="1"/>
  <c r="Y826" i="11" s="1"/>
  <c r="O821" i="10"/>
  <c r="O821" i="12" s="1"/>
  <c r="O826" i="11" s="1"/>
  <c r="O837" i="10"/>
  <c r="O837" i="12" s="1"/>
  <c r="O842" i="11" s="1"/>
  <c r="H57" i="12"/>
  <c r="H62" i="11" s="1"/>
  <c r="Y62" i="11" s="1"/>
  <c r="H89" i="12"/>
  <c r="H94" i="11" s="1"/>
  <c r="Y94" i="11" s="1"/>
  <c r="F89" i="12"/>
  <c r="F94" i="11" s="1"/>
  <c r="G121" i="12"/>
  <c r="G126" i="11" s="1"/>
  <c r="X126" i="11" s="1"/>
  <c r="H121" i="12"/>
  <c r="H126" i="11" s="1"/>
  <c r="Y126" i="11" s="1"/>
  <c r="F121" i="12"/>
  <c r="F126" i="11" s="1"/>
  <c r="W126" i="11" s="1"/>
  <c r="G153" i="12"/>
  <c r="G158" i="11" s="1"/>
  <c r="X158" i="11" s="1"/>
  <c r="H153" i="12"/>
  <c r="H158" i="11" s="1"/>
  <c r="Y158" i="11" s="1"/>
  <c r="F153" i="12"/>
  <c r="F158" i="11" s="1"/>
  <c r="AF158" i="11" s="1"/>
  <c r="G185" i="12"/>
  <c r="G190" i="11" s="1"/>
  <c r="F185" i="12"/>
  <c r="F190" i="11" s="1"/>
  <c r="H217" i="12"/>
  <c r="H222" i="11" s="1"/>
  <c r="Y222" i="11" s="1"/>
  <c r="F217" i="12"/>
  <c r="F222" i="11" s="1"/>
  <c r="G249" i="12"/>
  <c r="G254" i="11" s="1"/>
  <c r="H249" i="12"/>
  <c r="H254" i="11" s="1"/>
  <c r="Y254" i="11" s="1"/>
  <c r="F249" i="12"/>
  <c r="F254" i="11" s="1"/>
  <c r="G273" i="12"/>
  <c r="G278" i="11" s="1"/>
  <c r="X278" i="11" s="1"/>
  <c r="P273" i="10"/>
  <c r="P273" i="12" s="1"/>
  <c r="P278" i="11" s="1"/>
  <c r="AA278" i="11" s="1"/>
  <c r="G337" i="12"/>
  <c r="G342" i="11" s="1"/>
  <c r="X342" i="11" s="1"/>
  <c r="P337" i="10"/>
  <c r="P337" i="12" s="1"/>
  <c r="P342" i="11" s="1"/>
  <c r="AA342" i="11" s="1"/>
  <c r="P401" i="10"/>
  <c r="P401" i="12" s="1"/>
  <c r="P406" i="11" s="1"/>
  <c r="G433" i="12"/>
  <c r="G438" i="11" s="1"/>
  <c r="X438" i="11" s="1"/>
  <c r="P433" i="10"/>
  <c r="P433" i="12" s="1"/>
  <c r="P438" i="11" s="1"/>
  <c r="G465" i="12"/>
  <c r="G470" i="11" s="1"/>
  <c r="X470" i="11" s="1"/>
  <c r="P465" i="10"/>
  <c r="P465" i="12" s="1"/>
  <c r="P470" i="11" s="1"/>
  <c r="AA470" i="11" s="1"/>
  <c r="P497" i="10"/>
  <c r="P497" i="12" s="1"/>
  <c r="P502" i="11" s="1"/>
  <c r="AA502" i="11" s="1"/>
  <c r="G529" i="12"/>
  <c r="G534" i="11" s="1"/>
  <c r="X534" i="11" s="1"/>
  <c r="P529" i="10"/>
  <c r="P529" i="12" s="1"/>
  <c r="P534" i="11" s="1"/>
  <c r="G593" i="12"/>
  <c r="G598" i="11" s="1"/>
  <c r="X598" i="11" s="1"/>
  <c r="P593" i="10"/>
  <c r="P593" i="12" s="1"/>
  <c r="P598" i="11" s="1"/>
  <c r="AA598" i="11" s="1"/>
  <c r="G625" i="12"/>
  <c r="G630" i="11" s="1"/>
  <c r="X630" i="11" s="1"/>
  <c r="P625" i="10"/>
  <c r="P625" i="12" s="1"/>
  <c r="P630" i="11" s="1"/>
  <c r="AA630" i="11" s="1"/>
  <c r="P689" i="10"/>
  <c r="P689" i="12" s="1"/>
  <c r="P694" i="11" s="1"/>
  <c r="AA694" i="11" s="1"/>
  <c r="F73" i="12"/>
  <c r="F78" i="11" s="1"/>
  <c r="Q265" i="10"/>
  <c r="Q265" i="12" s="1"/>
  <c r="Q270" i="11" s="1"/>
  <c r="AB270" i="11" s="1"/>
  <c r="H265" i="12"/>
  <c r="H270" i="11" s="1"/>
  <c r="Y270" i="11" s="1"/>
  <c r="F265" i="12"/>
  <c r="F270" i="11" s="1"/>
  <c r="W270" i="11" s="1"/>
  <c r="Q281" i="10"/>
  <c r="Q281" i="12" s="1"/>
  <c r="Q286" i="11" s="1"/>
  <c r="AB286" i="11" s="1"/>
  <c r="Q297" i="10"/>
  <c r="Q297" i="12" s="1"/>
  <c r="Q302" i="11" s="1"/>
  <c r="AB302" i="11" s="1"/>
  <c r="F297" i="12"/>
  <c r="F302" i="11" s="1"/>
  <c r="Q313" i="10"/>
  <c r="Q313" i="12" s="1"/>
  <c r="Q318" i="11" s="1"/>
  <c r="AB318" i="11" s="1"/>
  <c r="H313" i="12"/>
  <c r="H318" i="11" s="1"/>
  <c r="Y318" i="11" s="1"/>
  <c r="Q329" i="10"/>
  <c r="Q329" i="12" s="1"/>
  <c r="Q334" i="11" s="1"/>
  <c r="AB334" i="11" s="1"/>
  <c r="H329" i="12"/>
  <c r="H334" i="11" s="1"/>
  <c r="Y334" i="11" s="1"/>
  <c r="F329" i="12"/>
  <c r="F334" i="11" s="1"/>
  <c r="W334" i="11" s="1"/>
  <c r="Q345" i="10"/>
  <c r="Q345" i="12" s="1"/>
  <c r="Q350" i="11" s="1"/>
  <c r="AB350" i="11" s="1"/>
  <c r="F345" i="12"/>
  <c r="F350" i="11" s="1"/>
  <c r="Q361" i="10"/>
  <c r="Q361" i="12" s="1"/>
  <c r="Q366" i="11" s="1"/>
  <c r="AB366" i="11" s="1"/>
  <c r="H361" i="12"/>
  <c r="H366" i="11" s="1"/>
  <c r="Y366" i="11" s="1"/>
  <c r="Q377" i="10"/>
  <c r="Q377" i="12" s="1"/>
  <c r="Q382" i="11" s="1"/>
  <c r="H377" i="12"/>
  <c r="H382" i="11" s="1"/>
  <c r="Y382" i="11" s="1"/>
  <c r="F377" i="12"/>
  <c r="F382" i="11" s="1"/>
  <c r="Q393" i="10"/>
  <c r="Q393" i="12" s="1"/>
  <c r="Q398" i="11" s="1"/>
  <c r="H393" i="12"/>
  <c r="H398" i="11" s="1"/>
  <c r="Y398" i="11" s="1"/>
  <c r="F393" i="12"/>
  <c r="F398" i="11" s="1"/>
  <c r="W398" i="11" s="1"/>
  <c r="Q409" i="10"/>
  <c r="Q409" i="12" s="1"/>
  <c r="Q414" i="11" s="1"/>
  <c r="AB414" i="11" s="1"/>
  <c r="H409" i="12"/>
  <c r="H414" i="11" s="1"/>
  <c r="Y414" i="11" s="1"/>
  <c r="F409" i="12"/>
  <c r="F414" i="11" s="1"/>
  <c r="Q425" i="10"/>
  <c r="Q425" i="12" s="1"/>
  <c r="Q430" i="11" s="1"/>
  <c r="AB430" i="11" s="1"/>
  <c r="H425" i="12"/>
  <c r="H430" i="11" s="1"/>
  <c r="Y430" i="11" s="1"/>
  <c r="Q441" i="10"/>
  <c r="Q441" i="12" s="1"/>
  <c r="Q446" i="11" s="1"/>
  <c r="AB446" i="11" s="1"/>
  <c r="H441" i="12"/>
  <c r="H446" i="11" s="1"/>
  <c r="Y446" i="11" s="1"/>
  <c r="Q457" i="10"/>
  <c r="Q457" i="12" s="1"/>
  <c r="Q462" i="11" s="1"/>
  <c r="AB462" i="11" s="1"/>
  <c r="H457" i="12"/>
  <c r="H462" i="11" s="1"/>
  <c r="Y462" i="11" s="1"/>
  <c r="Q473" i="10"/>
  <c r="Q473" i="12" s="1"/>
  <c r="Q478" i="11" s="1"/>
  <c r="AB478" i="11" s="1"/>
  <c r="H473" i="12"/>
  <c r="H478" i="11" s="1"/>
  <c r="Y478" i="11" s="1"/>
  <c r="Q489" i="10"/>
  <c r="Q489" i="12" s="1"/>
  <c r="Q494" i="11" s="1"/>
  <c r="AB494" i="11" s="1"/>
  <c r="Q505" i="10"/>
  <c r="Q505" i="12" s="1"/>
  <c r="Q510" i="11" s="1"/>
  <c r="AB510" i="11" s="1"/>
  <c r="H505" i="12"/>
  <c r="H510" i="11" s="1"/>
  <c r="Y510" i="11" s="1"/>
  <c r="Q521" i="10"/>
  <c r="Q521" i="12" s="1"/>
  <c r="Q526" i="11" s="1"/>
  <c r="AB526" i="11" s="1"/>
  <c r="Q537" i="10"/>
  <c r="Q537" i="12" s="1"/>
  <c r="Q542" i="11" s="1"/>
  <c r="AB542" i="11" s="1"/>
  <c r="Q553" i="10"/>
  <c r="Q553" i="12" s="1"/>
  <c r="Q558" i="11" s="1"/>
  <c r="H553" i="12"/>
  <c r="H558" i="11" s="1"/>
  <c r="Y558" i="11" s="1"/>
  <c r="Q569" i="10"/>
  <c r="Q569" i="12" s="1"/>
  <c r="Q574" i="11" s="1"/>
  <c r="H569" i="12"/>
  <c r="H574" i="11" s="1"/>
  <c r="Y574" i="11" s="1"/>
  <c r="Q585" i="10"/>
  <c r="Q585" i="12" s="1"/>
  <c r="Q590" i="11" s="1"/>
  <c r="AB590" i="11" s="1"/>
  <c r="H585" i="12"/>
  <c r="H590" i="11" s="1"/>
  <c r="Y590" i="11" s="1"/>
  <c r="Q601" i="10"/>
  <c r="Q601" i="12" s="1"/>
  <c r="Q606" i="11" s="1"/>
  <c r="AB606" i="11" s="1"/>
  <c r="H601" i="12"/>
  <c r="H606" i="11" s="1"/>
  <c r="Y606" i="11" s="1"/>
  <c r="Q617" i="10"/>
  <c r="Q617" i="12" s="1"/>
  <c r="Q622" i="11" s="1"/>
  <c r="AB622" i="11" s="1"/>
  <c r="H617" i="12"/>
  <c r="H622" i="11" s="1"/>
  <c r="Y622" i="11" s="1"/>
  <c r="Q633" i="10"/>
  <c r="Q633" i="12" s="1"/>
  <c r="Q638" i="11" s="1"/>
  <c r="AB638" i="11" s="1"/>
  <c r="Q649" i="10"/>
  <c r="Q649" i="12" s="1"/>
  <c r="Q654" i="11" s="1"/>
  <c r="AB654" i="11" s="1"/>
  <c r="Q665" i="10"/>
  <c r="Q665" i="12" s="1"/>
  <c r="Q670" i="11" s="1"/>
  <c r="AB670" i="11" s="1"/>
  <c r="Q681" i="10"/>
  <c r="Q681" i="12" s="1"/>
  <c r="Q686" i="11" s="1"/>
  <c r="AB686" i="11" s="1"/>
  <c r="H681" i="12"/>
  <c r="H686" i="11" s="1"/>
  <c r="Y686" i="11" s="1"/>
  <c r="Q697" i="10"/>
  <c r="Q697" i="12" s="1"/>
  <c r="Q702" i="11" s="1"/>
  <c r="AB702" i="11" s="1"/>
  <c r="H697" i="12"/>
  <c r="H702" i="11" s="1"/>
  <c r="Y702" i="11" s="1"/>
  <c r="Q713" i="10"/>
  <c r="Q713" i="12" s="1"/>
  <c r="Q718" i="11" s="1"/>
  <c r="AB718" i="11" s="1"/>
  <c r="H713" i="12"/>
  <c r="H718" i="11" s="1"/>
  <c r="Y718" i="11" s="1"/>
  <c r="Q729" i="10"/>
  <c r="Q729" i="12" s="1"/>
  <c r="Q734" i="11" s="1"/>
  <c r="H729" i="12"/>
  <c r="H734" i="11" s="1"/>
  <c r="Y734" i="11" s="1"/>
  <c r="Q745" i="10"/>
  <c r="Q745" i="12" s="1"/>
  <c r="Q750" i="11" s="1"/>
  <c r="Q761" i="10"/>
  <c r="Q761" i="12" s="1"/>
  <c r="Q766" i="11" s="1"/>
  <c r="AB766" i="11" s="1"/>
  <c r="P777" i="10"/>
  <c r="P777" i="12" s="1"/>
  <c r="P782" i="11" s="1"/>
  <c r="AA782" i="11" s="1"/>
  <c r="P793" i="10"/>
  <c r="P793" i="12" s="1"/>
  <c r="P798" i="11" s="1"/>
  <c r="H793" i="12"/>
  <c r="H798" i="11" s="1"/>
  <c r="Y798" i="11" s="1"/>
  <c r="P809" i="10"/>
  <c r="P809" i="12" s="1"/>
  <c r="P814" i="11" s="1"/>
  <c r="H809" i="12"/>
  <c r="H814" i="11" s="1"/>
  <c r="Y814" i="11" s="1"/>
  <c r="P825" i="10"/>
  <c r="P825" i="12" s="1"/>
  <c r="P830" i="11" s="1"/>
  <c r="H825" i="12"/>
  <c r="H830" i="11" s="1"/>
  <c r="Y830" i="11" s="1"/>
  <c r="P841" i="10"/>
  <c r="P841" i="12" s="1"/>
  <c r="P846" i="11" s="1"/>
  <c r="H841" i="12"/>
  <c r="H846" i="11" s="1"/>
  <c r="Y846" i="11" s="1"/>
  <c r="P873" i="10"/>
  <c r="P873" i="12" s="1"/>
  <c r="P878" i="11" s="1"/>
  <c r="AA878" i="11" s="1"/>
  <c r="H873" i="12"/>
  <c r="H878" i="11" s="1"/>
  <c r="Y878" i="11" s="1"/>
  <c r="P905" i="10"/>
  <c r="P905" i="12" s="1"/>
  <c r="P910" i="11" s="1"/>
  <c r="H256" i="12"/>
  <c r="H261" i="11" s="1"/>
  <c r="Y261" i="11" s="1"/>
  <c r="G288" i="12"/>
  <c r="G293" i="11" s="1"/>
  <c r="H288" i="12"/>
  <c r="H293" i="11" s="1"/>
  <c r="Y293" i="11" s="1"/>
  <c r="G352" i="12"/>
  <c r="G357" i="11" s="1"/>
  <c r="X357" i="11" s="1"/>
  <c r="H352" i="12"/>
  <c r="H357" i="11" s="1"/>
  <c r="Y357" i="11" s="1"/>
  <c r="G384" i="12"/>
  <c r="G389" i="11" s="1"/>
  <c r="H384" i="12"/>
  <c r="H389" i="11" s="1"/>
  <c r="Y389" i="11" s="1"/>
  <c r="G416" i="12"/>
  <c r="G421" i="11" s="1"/>
  <c r="H416" i="12"/>
  <c r="H421" i="11" s="1"/>
  <c r="Y421" i="11" s="1"/>
  <c r="G448" i="12"/>
  <c r="G453" i="11" s="1"/>
  <c r="H448" i="12"/>
  <c r="H453" i="11" s="1"/>
  <c r="Y453" i="11" s="1"/>
  <c r="G464" i="12"/>
  <c r="G469" i="11" s="1"/>
  <c r="H464" i="12"/>
  <c r="H469" i="11" s="1"/>
  <c r="Y469" i="11" s="1"/>
  <c r="G496" i="12"/>
  <c r="G501" i="11" s="1"/>
  <c r="X501" i="11" s="1"/>
  <c r="G528" i="12"/>
  <c r="G533" i="11" s="1"/>
  <c r="X533" i="11" s="1"/>
  <c r="G560" i="12"/>
  <c r="G565" i="11" s="1"/>
  <c r="X565" i="11" s="1"/>
  <c r="H560" i="12"/>
  <c r="H565" i="11" s="1"/>
  <c r="Y565" i="11" s="1"/>
  <c r="H582" i="12"/>
  <c r="H587" i="11" s="1"/>
  <c r="Y587" i="11" s="1"/>
  <c r="F582" i="12"/>
  <c r="F587" i="11" s="1"/>
  <c r="W587" i="11" s="1"/>
  <c r="G608" i="12"/>
  <c r="G613" i="11" s="1"/>
  <c r="H608" i="12"/>
  <c r="H613" i="11" s="1"/>
  <c r="Y613" i="11" s="1"/>
  <c r="G640" i="12"/>
  <c r="G645" i="11" s="1"/>
  <c r="H640" i="12"/>
  <c r="H645" i="11" s="1"/>
  <c r="Y645" i="11" s="1"/>
  <c r="G688" i="12"/>
  <c r="G693" i="11" s="1"/>
  <c r="X693" i="11" s="1"/>
  <c r="G752" i="12"/>
  <c r="G757" i="11" s="1"/>
  <c r="H752" i="12"/>
  <c r="H757" i="11" s="1"/>
  <c r="Y757" i="11" s="1"/>
  <c r="H774" i="12"/>
  <c r="H779" i="11" s="1"/>
  <c r="Y779" i="11" s="1"/>
  <c r="F774" i="12"/>
  <c r="F779" i="11" s="1"/>
  <c r="G816" i="12"/>
  <c r="G821" i="11" s="1"/>
  <c r="X821" i="11" s="1"/>
  <c r="G848" i="12"/>
  <c r="G853" i="11" s="1"/>
  <c r="X853" i="11" s="1"/>
  <c r="H848" i="12"/>
  <c r="H853" i="11" s="1"/>
  <c r="Y853" i="11" s="1"/>
  <c r="H880" i="12"/>
  <c r="H885" i="11" s="1"/>
  <c r="Y885" i="11" s="1"/>
  <c r="G912" i="12"/>
  <c r="G917" i="11" s="1"/>
  <c r="X917" i="11" s="1"/>
  <c r="H912" i="12"/>
  <c r="H917" i="11" s="1"/>
  <c r="Y917" i="11" s="1"/>
  <c r="H992" i="12"/>
  <c r="H997" i="11" s="1"/>
  <c r="Y997" i="11" s="1"/>
  <c r="O239" i="10"/>
  <c r="O239" i="12" s="1"/>
  <c r="O244" i="11" s="1"/>
  <c r="Z244" i="11" s="1"/>
  <c r="O175" i="10"/>
  <c r="O175" i="12" s="1"/>
  <c r="O180" i="11" s="1"/>
  <c r="Z180" i="11" s="1"/>
  <c r="O143" i="10"/>
  <c r="O143" i="12" s="1"/>
  <c r="O148" i="11" s="1"/>
  <c r="Z148" i="11" s="1"/>
  <c r="O111" i="10"/>
  <c r="O111" i="12" s="1"/>
  <c r="O116" i="11" s="1"/>
  <c r="Z116" i="11" s="1"/>
  <c r="O79" i="10"/>
  <c r="O79" i="12" s="1"/>
  <c r="O84" i="11" s="1"/>
  <c r="Z84" i="11" s="1"/>
  <c r="O47" i="10"/>
  <c r="O47" i="12" s="1"/>
  <c r="O52" i="11" s="1"/>
  <c r="Z52" i="11" s="1"/>
  <c r="F992" i="12"/>
  <c r="F997" i="11" s="1"/>
  <c r="F880" i="12"/>
  <c r="F885" i="11" s="1"/>
  <c r="F848" i="12"/>
  <c r="F853" i="11" s="1"/>
  <c r="F784" i="12"/>
  <c r="F789" i="11" s="1"/>
  <c r="F720" i="12"/>
  <c r="F725" i="11" s="1"/>
  <c r="F656" i="12"/>
  <c r="F661" i="11" s="1"/>
  <c r="W661" i="11" s="1"/>
  <c r="F592" i="12"/>
  <c r="F597" i="11" s="1"/>
  <c r="F464" i="12"/>
  <c r="F469" i="11" s="1"/>
  <c r="W469" i="11" s="1"/>
  <c r="H154" i="12"/>
  <c r="H159" i="11" s="1"/>
  <c r="Y159" i="11" s="1"/>
  <c r="Q960" i="10"/>
  <c r="Q960" i="12" s="1"/>
  <c r="Q965" i="11" s="1"/>
  <c r="AB965" i="11" s="1"/>
  <c r="F857" i="12"/>
  <c r="F862" i="11" s="1"/>
  <c r="W862" i="11" s="1"/>
  <c r="F729" i="12"/>
  <c r="F734" i="11" s="1"/>
  <c r="F601" i="12"/>
  <c r="F606" i="11" s="1"/>
  <c r="W606" i="11" s="1"/>
  <c r="F537" i="12"/>
  <c r="F542" i="11" s="1"/>
  <c r="AF542" i="11" s="1"/>
  <c r="F473" i="12"/>
  <c r="F478" i="11" s="1"/>
  <c r="W478" i="11" s="1"/>
  <c r="Q889" i="10"/>
  <c r="Q889" i="12" s="1"/>
  <c r="Q894" i="11" s="1"/>
  <c r="AB894" i="11" s="1"/>
  <c r="Q809" i="10"/>
  <c r="Q809" i="12" s="1"/>
  <c r="Q814" i="11" s="1"/>
  <c r="AB814" i="11" s="1"/>
  <c r="H252" i="12"/>
  <c r="H257" i="11" s="1"/>
  <c r="Y257" i="11" s="1"/>
  <c r="Q225" i="10"/>
  <c r="Q225" i="12" s="1"/>
  <c r="Q230" i="11" s="1"/>
  <c r="AB230" i="11" s="1"/>
  <c r="H220" i="12"/>
  <c r="H225" i="11" s="1"/>
  <c r="Y225" i="11" s="1"/>
  <c r="H172" i="12"/>
  <c r="H177" i="11" s="1"/>
  <c r="Y177" i="11" s="1"/>
  <c r="Q161" i="10"/>
  <c r="Q161" i="12" s="1"/>
  <c r="Q166" i="11" s="1"/>
  <c r="AB166" i="11" s="1"/>
  <c r="H156" i="12"/>
  <c r="H161" i="11" s="1"/>
  <c r="Y161" i="11" s="1"/>
  <c r="P129" i="10"/>
  <c r="P129" i="12" s="1"/>
  <c r="P134" i="11" s="1"/>
  <c r="AA134" i="11" s="1"/>
  <c r="H108" i="12"/>
  <c r="H113" i="11" s="1"/>
  <c r="Y113" i="11" s="1"/>
  <c r="Q97" i="10"/>
  <c r="Q97" i="12" s="1"/>
  <c r="Q102" i="11" s="1"/>
  <c r="AB102" i="11" s="1"/>
  <c r="H76" i="12"/>
  <c r="H81" i="11" s="1"/>
  <c r="Y81" i="11" s="1"/>
  <c r="H960" i="12"/>
  <c r="H965" i="11" s="1"/>
  <c r="Y965" i="11" s="1"/>
  <c r="H864" i="12"/>
  <c r="H869" i="11" s="1"/>
  <c r="Y869" i="11" s="1"/>
  <c r="H736" i="12"/>
  <c r="H741" i="11" s="1"/>
  <c r="Y741" i="11" s="1"/>
  <c r="H592" i="12"/>
  <c r="H597" i="11" s="1"/>
  <c r="Y597" i="11" s="1"/>
  <c r="O988" i="10"/>
  <c r="O988" i="12" s="1"/>
  <c r="O993" i="11" s="1"/>
  <c r="P849" i="10"/>
  <c r="P849" i="12" s="1"/>
  <c r="P854" i="11" s="1"/>
  <c r="AG854" i="11" s="1"/>
  <c r="O853" i="10"/>
  <c r="O853" i="12" s="1"/>
  <c r="O858" i="11" s="1"/>
  <c r="H869" i="12"/>
  <c r="H874" i="11" s="1"/>
  <c r="Y874" i="11" s="1"/>
  <c r="O869" i="10"/>
  <c r="O869" i="12" s="1"/>
  <c r="O874" i="11" s="1"/>
  <c r="Z874" i="11" s="1"/>
  <c r="H885" i="12"/>
  <c r="H890" i="11" s="1"/>
  <c r="Y890" i="11" s="1"/>
  <c r="O885" i="10"/>
  <c r="O885" i="12" s="1"/>
  <c r="O890" i="11" s="1"/>
  <c r="Z890" i="11" s="1"/>
  <c r="O901" i="10"/>
  <c r="O901" i="12" s="1"/>
  <c r="O906" i="11" s="1"/>
  <c r="H972" i="12"/>
  <c r="H977" i="11" s="1"/>
  <c r="Y977" i="11" s="1"/>
  <c r="O972" i="10"/>
  <c r="O972" i="12" s="1"/>
  <c r="O977" i="11" s="1"/>
  <c r="Z977" i="11" s="1"/>
  <c r="F928" i="12"/>
  <c r="F933" i="11" s="1"/>
  <c r="G901" i="12"/>
  <c r="G906" i="11" s="1"/>
  <c r="X906" i="11" s="1"/>
  <c r="G869" i="12"/>
  <c r="G874" i="11" s="1"/>
  <c r="F832" i="12"/>
  <c r="F837" i="11" s="1"/>
  <c r="AD837" i="11" s="1"/>
  <c r="F704" i="12"/>
  <c r="F709" i="11" s="1"/>
  <c r="AD709" i="11" s="1"/>
  <c r="F640" i="12"/>
  <c r="F645" i="11" s="1"/>
  <c r="F576" i="12"/>
  <c r="F581" i="11" s="1"/>
  <c r="F384" i="12"/>
  <c r="F389" i="11" s="1"/>
  <c r="W389" i="11" s="1"/>
  <c r="F256" i="12"/>
  <c r="F261" i="11" s="1"/>
  <c r="W261" i="11" s="1"/>
  <c r="H106" i="12"/>
  <c r="H111" i="11" s="1"/>
  <c r="Y111" i="11" s="1"/>
  <c r="Q944" i="10"/>
  <c r="Q944" i="12" s="1"/>
  <c r="Q949" i="11" s="1"/>
  <c r="AB949" i="11" s="1"/>
  <c r="O152" i="10"/>
  <c r="O152" i="12" s="1"/>
  <c r="O157" i="11" s="1"/>
  <c r="Z157" i="11" s="1"/>
  <c r="Q8" i="10"/>
  <c r="Q8" i="12" s="1"/>
  <c r="Q13" i="11" s="1"/>
  <c r="F841" i="12"/>
  <c r="F846" i="11" s="1"/>
  <c r="F713" i="12"/>
  <c r="F718" i="11" s="1"/>
  <c r="W718" i="11" s="1"/>
  <c r="F649" i="12"/>
  <c r="F654" i="11" s="1"/>
  <c r="F585" i="12"/>
  <c r="F590" i="11" s="1"/>
  <c r="F457" i="12"/>
  <c r="F462" i="11" s="1"/>
  <c r="W462" i="11" s="1"/>
  <c r="Q873" i="10"/>
  <c r="Q873" i="12" s="1"/>
  <c r="Q878" i="11" s="1"/>
  <c r="AB878" i="11" s="1"/>
  <c r="Q793" i="10"/>
  <c r="Q793" i="12" s="1"/>
  <c r="Q798" i="11" s="1"/>
  <c r="AB798" i="11" s="1"/>
  <c r="Q197" i="10"/>
  <c r="Q197" i="12" s="1"/>
  <c r="Q202" i="11" s="1"/>
  <c r="P197" i="10"/>
  <c r="P197" i="12" s="1"/>
  <c r="P202" i="11" s="1"/>
  <c r="Q21" i="10"/>
  <c r="Q21" i="12" s="1"/>
  <c r="Q26" i="11" s="1"/>
  <c r="AB26" i="11" s="1"/>
  <c r="H704" i="12"/>
  <c r="H709" i="11" s="1"/>
  <c r="Y709" i="11" s="1"/>
  <c r="H576" i="12"/>
  <c r="H581" i="11" s="1"/>
  <c r="Y581" i="11" s="1"/>
  <c r="P897" i="10"/>
  <c r="P897" i="12" s="1"/>
  <c r="P902" i="11" s="1"/>
  <c r="O801" i="10"/>
  <c r="O801" i="12" s="1"/>
  <c r="O806" i="11" s="1"/>
  <c r="P801" i="10"/>
  <c r="P801" i="12" s="1"/>
  <c r="P806" i="11" s="1"/>
  <c r="AA806" i="11" s="1"/>
  <c r="O817" i="10"/>
  <c r="O817" i="12" s="1"/>
  <c r="O822" i="11" s="1"/>
  <c r="Z822" i="11" s="1"/>
  <c r="P817" i="10"/>
  <c r="P817" i="12" s="1"/>
  <c r="P822" i="11" s="1"/>
  <c r="O833" i="10"/>
  <c r="O833" i="12" s="1"/>
  <c r="O838" i="11" s="1"/>
  <c r="P833" i="10"/>
  <c r="P833" i="12" s="1"/>
  <c r="P838" i="11" s="1"/>
  <c r="O865" i="10"/>
  <c r="O865" i="12" s="1"/>
  <c r="O870" i="11" s="1"/>
  <c r="P865" i="10"/>
  <c r="P865" i="12" s="1"/>
  <c r="P870" i="11" s="1"/>
  <c r="AA870" i="11" s="1"/>
  <c r="P87" i="10"/>
  <c r="P87" i="12" s="1"/>
  <c r="P92" i="11" s="1"/>
  <c r="AA92" i="11" s="1"/>
  <c r="F896" i="12"/>
  <c r="F901" i="11" s="1"/>
  <c r="F864" i="12"/>
  <c r="F869" i="11" s="1"/>
  <c r="AD869" i="11" s="1"/>
  <c r="F752" i="12"/>
  <c r="F757" i="11" s="1"/>
  <c r="W757" i="11" s="1"/>
  <c r="F688" i="12"/>
  <c r="F693" i="11" s="1"/>
  <c r="W693" i="11" s="1"/>
  <c r="F624" i="12"/>
  <c r="F629" i="11" s="1"/>
  <c r="W629" i="11" s="1"/>
  <c r="F560" i="12"/>
  <c r="F565" i="11" s="1"/>
  <c r="W565" i="11" s="1"/>
  <c r="F496" i="12"/>
  <c r="F501" i="11" s="1"/>
  <c r="F432" i="12"/>
  <c r="F437" i="11" s="1"/>
  <c r="F368" i="12"/>
  <c r="F373" i="11" s="1"/>
  <c r="F304" i="12"/>
  <c r="F309" i="11" s="1"/>
  <c r="O88" i="10"/>
  <c r="O88" i="12" s="1"/>
  <c r="O93" i="11" s="1"/>
  <c r="F889" i="12"/>
  <c r="F894" i="11" s="1"/>
  <c r="W894" i="11" s="1"/>
  <c r="F761" i="12"/>
  <c r="F766" i="11" s="1"/>
  <c r="W766" i="11" s="1"/>
  <c r="F697" i="12"/>
  <c r="F702" i="11" s="1"/>
  <c r="F569" i="12"/>
  <c r="F574" i="11" s="1"/>
  <c r="F505" i="12"/>
  <c r="F510" i="11" s="1"/>
  <c r="F441" i="12"/>
  <c r="F446" i="11" s="1"/>
  <c r="Q857" i="10"/>
  <c r="Q857" i="12" s="1"/>
  <c r="Q862" i="11" s="1"/>
  <c r="AB862" i="11" s="1"/>
  <c r="Q777" i="10"/>
  <c r="Q777" i="12" s="1"/>
  <c r="Q782" i="11" s="1"/>
  <c r="AB782" i="11" s="1"/>
  <c r="Q249" i="10"/>
  <c r="Q249" i="12" s="1"/>
  <c r="Q254" i="11" s="1"/>
  <c r="AB254" i="11" s="1"/>
  <c r="G244" i="12"/>
  <c r="G249" i="11" s="1"/>
  <c r="AE249" i="11" s="1"/>
  <c r="Q233" i="10"/>
  <c r="Q233" i="12" s="1"/>
  <c r="Q238" i="11" s="1"/>
  <c r="AB238" i="11" s="1"/>
  <c r="G228" i="12"/>
  <c r="G233" i="11" s="1"/>
  <c r="G212" i="12"/>
  <c r="G217" i="11" s="1"/>
  <c r="G196" i="12"/>
  <c r="G201" i="11" s="1"/>
  <c r="AE201" i="11" s="1"/>
  <c r="G180" i="12"/>
  <c r="G185" i="11" s="1"/>
  <c r="Q153" i="10"/>
  <c r="Q153" i="12" s="1"/>
  <c r="Q158" i="11" s="1"/>
  <c r="AB158" i="11" s="1"/>
  <c r="Q137" i="10"/>
  <c r="Q137" i="12" s="1"/>
  <c r="Q142" i="11" s="1"/>
  <c r="AB142" i="11" s="1"/>
  <c r="G132" i="12"/>
  <c r="G137" i="11" s="1"/>
  <c r="AE137" i="11" s="1"/>
  <c r="Q121" i="10"/>
  <c r="Q121" i="12" s="1"/>
  <c r="Q126" i="11" s="1"/>
  <c r="AB126" i="11" s="1"/>
  <c r="G100" i="12"/>
  <c r="G105" i="11" s="1"/>
  <c r="AE105" i="11" s="1"/>
  <c r="Q89" i="10"/>
  <c r="Q89" i="12" s="1"/>
  <c r="Q94" i="11" s="1"/>
  <c r="AB94" i="11" s="1"/>
  <c r="H928" i="12"/>
  <c r="H933" i="11" s="1"/>
  <c r="Y933" i="11" s="1"/>
  <c r="H672" i="12"/>
  <c r="H677" i="11" s="1"/>
  <c r="Y677" i="11" s="1"/>
  <c r="H432" i="12"/>
  <c r="H437" i="11" s="1"/>
  <c r="Y437" i="11" s="1"/>
  <c r="G885" i="12"/>
  <c r="G890" i="11" s="1"/>
  <c r="X890" i="11" s="1"/>
  <c r="F736" i="12"/>
  <c r="F741" i="11" s="1"/>
  <c r="AD741" i="11" s="1"/>
  <c r="F672" i="12"/>
  <c r="F677" i="11" s="1"/>
  <c r="AD677" i="11" s="1"/>
  <c r="F608" i="12"/>
  <c r="F613" i="11" s="1"/>
  <c r="F544" i="12"/>
  <c r="F549" i="11" s="1"/>
  <c r="AD549" i="11" s="1"/>
  <c r="F480" i="12"/>
  <c r="F485" i="11" s="1"/>
  <c r="F416" i="12"/>
  <c r="F421" i="11" s="1"/>
  <c r="F352" i="12"/>
  <c r="F357" i="11" s="1"/>
  <c r="F288" i="12"/>
  <c r="F293" i="11" s="1"/>
  <c r="W293" i="11" s="1"/>
  <c r="G197" i="12"/>
  <c r="G202" i="11" s="1"/>
  <c r="Q976" i="10"/>
  <c r="Q976" i="12" s="1"/>
  <c r="Q981" i="11" s="1"/>
  <c r="AB981" i="11" s="1"/>
  <c r="F873" i="12"/>
  <c r="F878" i="11" s="1"/>
  <c r="F745" i="12"/>
  <c r="F750" i="11" s="1"/>
  <c r="W750" i="11" s="1"/>
  <c r="F617" i="12"/>
  <c r="F622" i="11" s="1"/>
  <c r="F553" i="12"/>
  <c r="F558" i="11" s="1"/>
  <c r="W558" i="11" s="1"/>
  <c r="F489" i="12"/>
  <c r="F494" i="11" s="1"/>
  <c r="Q905" i="10"/>
  <c r="Q905" i="12" s="1"/>
  <c r="Q910" i="11" s="1"/>
  <c r="AB910" i="11" s="1"/>
  <c r="Q841" i="10"/>
  <c r="Q841" i="12" s="1"/>
  <c r="Q846" i="11" s="1"/>
  <c r="AB846" i="11" s="1"/>
  <c r="H248" i="12"/>
  <c r="H253" i="11" s="1"/>
  <c r="Y253" i="11" s="1"/>
  <c r="H232" i="12"/>
  <c r="H237" i="11" s="1"/>
  <c r="Y237" i="11" s="1"/>
  <c r="H200" i="12"/>
  <c r="H205" i="11" s="1"/>
  <c r="Y205" i="11" s="1"/>
  <c r="H184" i="12"/>
  <c r="H189" i="11" s="1"/>
  <c r="Y189" i="11" s="1"/>
  <c r="Q173" i="10"/>
  <c r="Q173" i="12" s="1"/>
  <c r="Q178" i="11" s="1"/>
  <c r="AB178" i="11" s="1"/>
  <c r="O173" i="10"/>
  <c r="O173" i="12" s="1"/>
  <c r="O178" i="11" s="1"/>
  <c r="H168" i="12"/>
  <c r="H173" i="11" s="1"/>
  <c r="Y173" i="11" s="1"/>
  <c r="H136" i="12"/>
  <c r="H141" i="11" s="1"/>
  <c r="Y141" i="11" s="1"/>
  <c r="H88" i="12"/>
  <c r="H93" i="11" s="1"/>
  <c r="Y93" i="11" s="1"/>
  <c r="H896" i="12"/>
  <c r="H901" i="11" s="1"/>
  <c r="Y901" i="11" s="1"/>
  <c r="H768" i="12"/>
  <c r="H773" i="11" s="1"/>
  <c r="Y773" i="11" s="1"/>
  <c r="H624" i="12"/>
  <c r="H629" i="11" s="1"/>
  <c r="Y629" i="11" s="1"/>
  <c r="H400" i="12"/>
  <c r="H405" i="11" s="1"/>
  <c r="Y405" i="11" s="1"/>
  <c r="O956" i="10"/>
  <c r="O956" i="12" s="1"/>
  <c r="O961" i="11" s="1"/>
  <c r="Z961" i="11" s="1"/>
  <c r="P65" i="10"/>
  <c r="P65" i="12" s="1"/>
  <c r="P70" i="11" s="1"/>
  <c r="AA70" i="11" s="1"/>
  <c r="H60" i="12"/>
  <c r="H65" i="11" s="1"/>
  <c r="Y65" i="11" s="1"/>
  <c r="Q6" i="10"/>
  <c r="Q6" i="12" s="1"/>
  <c r="Q11" i="11" s="1"/>
  <c r="G261" i="12"/>
  <c r="G266" i="11" s="1"/>
  <c r="G277" i="12"/>
  <c r="G282" i="11" s="1"/>
  <c r="AE282" i="11" s="1"/>
  <c r="G293" i="12"/>
  <c r="G298" i="11" s="1"/>
  <c r="AE298" i="11" s="1"/>
  <c r="G325" i="12"/>
  <c r="G330" i="11" s="1"/>
  <c r="X330" i="11" s="1"/>
  <c r="G357" i="12"/>
  <c r="G362" i="11" s="1"/>
  <c r="G389" i="12"/>
  <c r="G394" i="11" s="1"/>
  <c r="X394" i="11" s="1"/>
  <c r="G405" i="12"/>
  <c r="G410" i="11" s="1"/>
  <c r="X410" i="11" s="1"/>
  <c r="G421" i="12"/>
  <c r="G426" i="11" s="1"/>
  <c r="G453" i="12"/>
  <c r="G458" i="11" s="1"/>
  <c r="X458" i="11" s="1"/>
  <c r="G469" i="12"/>
  <c r="G474" i="11" s="1"/>
  <c r="AE474" i="11" s="1"/>
  <c r="G485" i="12"/>
  <c r="G490" i="11" s="1"/>
  <c r="G533" i="12"/>
  <c r="G538" i="11" s="1"/>
  <c r="G549" i="12"/>
  <c r="G554" i="11" s="1"/>
  <c r="X554" i="11" s="1"/>
  <c r="G597" i="12"/>
  <c r="G602" i="11" s="1"/>
  <c r="X602" i="11" s="1"/>
  <c r="G613" i="12"/>
  <c r="G618" i="11" s="1"/>
  <c r="X618" i="11" s="1"/>
  <c r="G629" i="12"/>
  <c r="G634" i="11" s="1"/>
  <c r="G645" i="12"/>
  <c r="G650" i="11" s="1"/>
  <c r="G661" i="12"/>
  <c r="G666" i="11" s="1"/>
  <c r="AE666" i="11" s="1"/>
  <c r="G693" i="12"/>
  <c r="G698" i="11" s="1"/>
  <c r="AE698" i="11" s="1"/>
  <c r="G709" i="12"/>
  <c r="G714" i="11" s="1"/>
  <c r="G741" i="12"/>
  <c r="G746" i="11" s="1"/>
  <c r="AE746" i="11" s="1"/>
  <c r="G757" i="12"/>
  <c r="G762" i="11" s="1"/>
  <c r="G773" i="12"/>
  <c r="G778" i="11" s="1"/>
  <c r="X778" i="11" s="1"/>
  <c r="G837" i="12"/>
  <c r="G842" i="11" s="1"/>
  <c r="Q62" i="10"/>
  <c r="Q62" i="12" s="1"/>
  <c r="Q67" i="11" s="1"/>
  <c r="AB67" i="11" s="1"/>
  <c r="Q126" i="10"/>
  <c r="Q126" i="12" s="1"/>
  <c r="Q131" i="11" s="1"/>
  <c r="AB131" i="11" s="1"/>
  <c r="H137" i="12"/>
  <c r="H142" i="11" s="1"/>
  <c r="Y142" i="11" s="1"/>
  <c r="Q190" i="10"/>
  <c r="Q190" i="12" s="1"/>
  <c r="Q195" i="11" s="1"/>
  <c r="H233" i="12"/>
  <c r="H238" i="11" s="1"/>
  <c r="Y238" i="11" s="1"/>
  <c r="Q254" i="10"/>
  <c r="Q254" i="12" s="1"/>
  <c r="Q259" i="11" s="1"/>
  <c r="AB259" i="11" s="1"/>
  <c r="P297" i="10"/>
  <c r="P297" i="12" s="1"/>
  <c r="P302" i="11" s="1"/>
  <c r="AH302" i="11" s="1"/>
  <c r="Q398" i="10"/>
  <c r="Q398" i="12" s="1"/>
  <c r="Q403" i="11" s="1"/>
  <c r="H976" i="12"/>
  <c r="H981" i="11" s="1"/>
  <c r="Y981" i="11" s="1"/>
  <c r="P881" i="10"/>
  <c r="P881" i="12" s="1"/>
  <c r="P886" i="11" s="1"/>
  <c r="AG886" i="11" s="1"/>
  <c r="Q992" i="10"/>
  <c r="Q992" i="12" s="1"/>
  <c r="Q997" i="11" s="1"/>
  <c r="AB997" i="11" s="1"/>
  <c r="P785" i="10"/>
  <c r="P785" i="12" s="1"/>
  <c r="P790" i="11" s="1"/>
  <c r="AA790" i="11" s="1"/>
  <c r="P721" i="10"/>
  <c r="P721" i="12" s="1"/>
  <c r="P726" i="11" s="1"/>
  <c r="AA726" i="11" s="1"/>
  <c r="P657" i="10"/>
  <c r="P657" i="12" s="1"/>
  <c r="P662" i="11" s="1"/>
  <c r="AA662" i="11" s="1"/>
  <c r="O805" i="10"/>
  <c r="O805" i="12" s="1"/>
  <c r="O810" i="11" s="1"/>
  <c r="Z810" i="11" s="1"/>
  <c r="H784" i="12"/>
  <c r="H789" i="11" s="1"/>
  <c r="Y789" i="11" s="1"/>
  <c r="H720" i="12"/>
  <c r="H725" i="11" s="1"/>
  <c r="Y725" i="11" s="1"/>
  <c r="P677" i="10"/>
  <c r="P677" i="12" s="1"/>
  <c r="P682" i="11" s="1"/>
  <c r="AA682" i="11" s="1"/>
  <c r="H945" i="12"/>
  <c r="H950" i="11" s="1"/>
  <c r="Y950" i="11" s="1"/>
  <c r="Q825" i="10"/>
  <c r="Q825" i="12" s="1"/>
  <c r="Q830" i="11" s="1"/>
  <c r="AB830" i="11" s="1"/>
  <c r="Q73" i="10"/>
  <c r="Q73" i="12" s="1"/>
  <c r="Q78" i="11" s="1"/>
  <c r="AB78" i="11" s="1"/>
  <c r="Q57" i="10"/>
  <c r="Q57" i="12" s="1"/>
  <c r="Q62" i="11" s="1"/>
  <c r="AB62" i="11" s="1"/>
  <c r="H79" i="12"/>
  <c r="H84" i="11" s="1"/>
  <c r="Y84" i="11" s="1"/>
  <c r="H111" i="12"/>
  <c r="H116" i="11" s="1"/>
  <c r="Y116" i="11" s="1"/>
  <c r="F143" i="12"/>
  <c r="F148" i="11" s="1"/>
  <c r="H175" i="12"/>
  <c r="H180" i="11" s="1"/>
  <c r="Y180" i="11" s="1"/>
  <c r="F239" i="12"/>
  <c r="F244" i="11" s="1"/>
  <c r="P316" i="10"/>
  <c r="P316" i="12" s="1"/>
  <c r="P321" i="11" s="1"/>
  <c r="O316" i="10"/>
  <c r="O316" i="12" s="1"/>
  <c r="O321" i="11" s="1"/>
  <c r="Z321" i="11" s="1"/>
  <c r="P348" i="10"/>
  <c r="P348" i="12" s="1"/>
  <c r="P353" i="11" s="1"/>
  <c r="AA353" i="11" s="1"/>
  <c r="O348" i="10"/>
  <c r="O348" i="12" s="1"/>
  <c r="O353" i="11" s="1"/>
  <c r="P380" i="10"/>
  <c r="P380" i="12" s="1"/>
  <c r="P385" i="11" s="1"/>
  <c r="O380" i="10"/>
  <c r="O380" i="12" s="1"/>
  <c r="O385" i="11" s="1"/>
  <c r="P412" i="10"/>
  <c r="P412" i="12" s="1"/>
  <c r="P417" i="11" s="1"/>
  <c r="AA417" i="11" s="1"/>
  <c r="O412" i="10"/>
  <c r="O412" i="12" s="1"/>
  <c r="O417" i="11" s="1"/>
  <c r="P444" i="10"/>
  <c r="P444" i="12" s="1"/>
  <c r="P449" i="11" s="1"/>
  <c r="AA449" i="11" s="1"/>
  <c r="O444" i="10"/>
  <c r="O444" i="12" s="1"/>
  <c r="O449" i="11" s="1"/>
  <c r="P508" i="10"/>
  <c r="P508" i="12" s="1"/>
  <c r="P513" i="11" s="1"/>
  <c r="AA513" i="11" s="1"/>
  <c r="O508" i="10"/>
  <c r="O508" i="12" s="1"/>
  <c r="O513" i="11" s="1"/>
  <c r="P540" i="10"/>
  <c r="P540" i="12" s="1"/>
  <c r="P545" i="11" s="1"/>
  <c r="AA545" i="11" s="1"/>
  <c r="O540" i="10"/>
  <c r="O540" i="12" s="1"/>
  <c r="O545" i="11" s="1"/>
  <c r="P561" i="10"/>
  <c r="P561" i="12" s="1"/>
  <c r="P566" i="11" s="1"/>
  <c r="P572" i="10"/>
  <c r="P572" i="12" s="1"/>
  <c r="P577" i="11" s="1"/>
  <c r="O572" i="10"/>
  <c r="O572" i="12" s="1"/>
  <c r="O577" i="11" s="1"/>
  <c r="P636" i="10"/>
  <c r="P636" i="12" s="1"/>
  <c r="P641" i="11" s="1"/>
  <c r="AA641" i="11" s="1"/>
  <c r="O636" i="10"/>
  <c r="O636" i="12" s="1"/>
  <c r="O641" i="11" s="1"/>
  <c r="P668" i="10"/>
  <c r="P668" i="12" s="1"/>
  <c r="P673" i="11" s="1"/>
  <c r="AA673" i="11" s="1"/>
  <c r="O668" i="10"/>
  <c r="O668" i="12" s="1"/>
  <c r="O673" i="11" s="1"/>
  <c r="P700" i="10"/>
  <c r="P700" i="12" s="1"/>
  <c r="P705" i="11" s="1"/>
  <c r="AA705" i="11" s="1"/>
  <c r="O700" i="10"/>
  <c r="O700" i="12" s="1"/>
  <c r="O705" i="11" s="1"/>
  <c r="G753" i="12"/>
  <c r="G758" i="11" s="1"/>
  <c r="X758" i="11" s="1"/>
  <c r="P753" i="10"/>
  <c r="P753" i="12" s="1"/>
  <c r="P758" i="11" s="1"/>
  <c r="P764" i="10"/>
  <c r="P764" i="12" s="1"/>
  <c r="P769" i="11" s="1"/>
  <c r="AA769" i="11" s="1"/>
  <c r="O764" i="10"/>
  <c r="O764" i="12" s="1"/>
  <c r="O769" i="11" s="1"/>
  <c r="Q796" i="10"/>
  <c r="Q796" i="12" s="1"/>
  <c r="Q801" i="11" s="1"/>
  <c r="AB801" i="11" s="1"/>
  <c r="O796" i="10"/>
  <c r="O796" i="12" s="1"/>
  <c r="O801" i="11" s="1"/>
  <c r="Q828" i="10"/>
  <c r="Q828" i="12" s="1"/>
  <c r="Q833" i="11" s="1"/>
  <c r="AB833" i="11" s="1"/>
  <c r="O828" i="10"/>
  <c r="O828" i="12" s="1"/>
  <c r="O833" i="11" s="1"/>
  <c r="Q860" i="10"/>
  <c r="Q860" i="12" s="1"/>
  <c r="Q865" i="11" s="1"/>
  <c r="AB865" i="11" s="1"/>
  <c r="O860" i="10"/>
  <c r="O860" i="12" s="1"/>
  <c r="O865" i="11" s="1"/>
  <c r="Q892" i="10"/>
  <c r="Q892" i="12" s="1"/>
  <c r="Q897" i="11" s="1"/>
  <c r="AB897" i="11" s="1"/>
  <c r="O892" i="10"/>
  <c r="O892" i="12" s="1"/>
  <c r="O897" i="11" s="1"/>
  <c r="Z897" i="11" s="1"/>
  <c r="O913" i="10"/>
  <c r="O913" i="12" s="1"/>
  <c r="O918" i="11" s="1"/>
  <c r="P913" i="10"/>
  <c r="P913" i="12" s="1"/>
  <c r="P918" i="11" s="1"/>
  <c r="Q924" i="10"/>
  <c r="Q924" i="12" s="1"/>
  <c r="Q929" i="11" s="1"/>
  <c r="O924" i="10"/>
  <c r="O924" i="12" s="1"/>
  <c r="O929" i="11" s="1"/>
  <c r="Q50" i="10"/>
  <c r="Q50" i="12" s="1"/>
  <c r="Q55" i="11" s="1"/>
  <c r="AB55" i="11" s="1"/>
  <c r="P50" i="10"/>
  <c r="P50" i="12" s="1"/>
  <c r="P55" i="11" s="1"/>
  <c r="AA55" i="11" s="1"/>
  <c r="O82" i="10"/>
  <c r="O82" i="12" s="1"/>
  <c r="O87" i="11" s="1"/>
  <c r="Z87" i="11" s="1"/>
  <c r="P82" i="10"/>
  <c r="P82" i="12" s="1"/>
  <c r="P87" i="11" s="1"/>
  <c r="AA87" i="11" s="1"/>
  <c r="Q114" i="10"/>
  <c r="Q114" i="12" s="1"/>
  <c r="Q119" i="11" s="1"/>
  <c r="AB119" i="11" s="1"/>
  <c r="P114" i="10"/>
  <c r="P114" i="12" s="1"/>
  <c r="P119" i="11" s="1"/>
  <c r="AA119" i="11" s="1"/>
  <c r="O146" i="10"/>
  <c r="O146" i="12" s="1"/>
  <c r="O151" i="11" s="1"/>
  <c r="Z151" i="11" s="1"/>
  <c r="P146" i="10"/>
  <c r="P146" i="12" s="1"/>
  <c r="P151" i="11" s="1"/>
  <c r="AA151" i="11" s="1"/>
  <c r="Q178" i="10"/>
  <c r="Q178" i="12" s="1"/>
  <c r="Q183" i="11" s="1"/>
  <c r="AB183" i="11" s="1"/>
  <c r="P178" i="10"/>
  <c r="P178" i="12" s="1"/>
  <c r="P183" i="11" s="1"/>
  <c r="O210" i="10"/>
  <c r="O210" i="12" s="1"/>
  <c r="O215" i="11" s="1"/>
  <c r="P210" i="10"/>
  <c r="P210" i="12" s="1"/>
  <c r="P215" i="11" s="1"/>
  <c r="Q242" i="10"/>
  <c r="Q242" i="12" s="1"/>
  <c r="Q247" i="11" s="1"/>
  <c r="AB247" i="11" s="1"/>
  <c r="P242" i="10"/>
  <c r="P242" i="12" s="1"/>
  <c r="P247" i="11" s="1"/>
  <c r="AA247" i="11" s="1"/>
  <c r="P247" i="10"/>
  <c r="P247" i="12" s="1"/>
  <c r="P252" i="11" s="1"/>
  <c r="AA252" i="11" s="1"/>
  <c r="Q247" i="10"/>
  <c r="Q247" i="12" s="1"/>
  <c r="Q252" i="11" s="1"/>
  <c r="AB252" i="11" s="1"/>
  <c r="P231" i="10"/>
  <c r="P231" i="12" s="1"/>
  <c r="P236" i="11" s="1"/>
  <c r="AA236" i="11" s="1"/>
  <c r="Q231" i="10"/>
  <c r="Q231" i="12" s="1"/>
  <c r="Q236" i="11" s="1"/>
  <c r="AB236" i="11" s="1"/>
  <c r="P215" i="10"/>
  <c r="P215" i="12" s="1"/>
  <c r="P220" i="11" s="1"/>
  <c r="Q215" i="10"/>
  <c r="Q215" i="12" s="1"/>
  <c r="Q220" i="11" s="1"/>
  <c r="P199" i="10"/>
  <c r="P199" i="12" s="1"/>
  <c r="P204" i="11" s="1"/>
  <c r="Q199" i="10"/>
  <c r="Q199" i="12" s="1"/>
  <c r="Q204" i="11" s="1"/>
  <c r="P183" i="10"/>
  <c r="P183" i="12" s="1"/>
  <c r="P188" i="11" s="1"/>
  <c r="Q183" i="10"/>
  <c r="Q183" i="12" s="1"/>
  <c r="Q188" i="11" s="1"/>
  <c r="AB188" i="11" s="1"/>
  <c r="P167" i="10"/>
  <c r="P167" i="12" s="1"/>
  <c r="P172" i="11" s="1"/>
  <c r="Q167" i="10"/>
  <c r="Q167" i="12" s="1"/>
  <c r="Q172" i="11" s="1"/>
  <c r="AB172" i="11" s="1"/>
  <c r="P151" i="10"/>
  <c r="P151" i="12" s="1"/>
  <c r="P156" i="11" s="1"/>
  <c r="AA156" i="11" s="1"/>
  <c r="Q151" i="10"/>
  <c r="Q151" i="12" s="1"/>
  <c r="Q156" i="11" s="1"/>
  <c r="AB156" i="11" s="1"/>
  <c r="P135" i="10"/>
  <c r="P135" i="12" s="1"/>
  <c r="P140" i="11" s="1"/>
  <c r="AA140" i="11" s="1"/>
  <c r="Q135" i="10"/>
  <c r="Q135" i="12" s="1"/>
  <c r="Q140" i="11" s="1"/>
  <c r="AB140" i="11" s="1"/>
  <c r="P119" i="10"/>
  <c r="P119" i="12" s="1"/>
  <c r="P124" i="11" s="1"/>
  <c r="Q119" i="10"/>
  <c r="Q119" i="12" s="1"/>
  <c r="Q124" i="11" s="1"/>
  <c r="AB124" i="11" s="1"/>
  <c r="P103" i="10"/>
  <c r="P103" i="12" s="1"/>
  <c r="P108" i="11" s="1"/>
  <c r="AA108" i="11" s="1"/>
  <c r="Q103" i="10"/>
  <c r="Q103" i="12" s="1"/>
  <c r="Q108" i="11" s="1"/>
  <c r="AB108" i="11" s="1"/>
  <c r="P71" i="10"/>
  <c r="P71" i="12" s="1"/>
  <c r="P76" i="11" s="1"/>
  <c r="AA76" i="11" s="1"/>
  <c r="Q71" i="10"/>
  <c r="Q71" i="12" s="1"/>
  <c r="Q76" i="11" s="1"/>
  <c r="AB76" i="11" s="1"/>
  <c r="P55" i="10"/>
  <c r="P55" i="12" s="1"/>
  <c r="P60" i="11" s="1"/>
  <c r="Q55" i="10"/>
  <c r="Q55" i="12" s="1"/>
  <c r="Q60" i="11" s="1"/>
  <c r="AB60" i="11" s="1"/>
  <c r="P39" i="10"/>
  <c r="P39" i="12" s="1"/>
  <c r="P44" i="11" s="1"/>
  <c r="AA44" i="11" s="1"/>
  <c r="Q39" i="10"/>
  <c r="Q39" i="12" s="1"/>
  <c r="Q44" i="11" s="1"/>
  <c r="AB44" i="11" s="1"/>
  <c r="P23" i="10"/>
  <c r="P23" i="12" s="1"/>
  <c r="P28" i="11" s="1"/>
  <c r="Q23" i="10"/>
  <c r="Q23" i="12" s="1"/>
  <c r="Q28" i="11" s="1"/>
  <c r="P7" i="10"/>
  <c r="P7" i="12" s="1"/>
  <c r="P12" i="11" s="1"/>
  <c r="Q7" i="10"/>
  <c r="Q7" i="12" s="1"/>
  <c r="Q12" i="11" s="1"/>
  <c r="P723" i="10"/>
  <c r="P723" i="12" s="1"/>
  <c r="P728" i="11" s="1"/>
  <c r="AH728" i="11" s="1"/>
  <c r="P595" i="10"/>
  <c r="P595" i="12" s="1"/>
  <c r="P600" i="11" s="1"/>
  <c r="AH600" i="11" s="1"/>
  <c r="P467" i="10"/>
  <c r="P467" i="12" s="1"/>
  <c r="P472" i="11" s="1"/>
  <c r="AH472" i="11" s="1"/>
  <c r="P339" i="10"/>
  <c r="P339" i="12" s="1"/>
  <c r="P344" i="11" s="1"/>
  <c r="AH344" i="11" s="1"/>
  <c r="P771" i="10"/>
  <c r="P771" i="12" s="1"/>
  <c r="P776" i="11" s="1"/>
  <c r="AH776" i="11" s="1"/>
  <c r="G539" i="12"/>
  <c r="G544" i="11" s="1"/>
  <c r="AD544" i="11" s="1"/>
  <c r="G411" i="12"/>
  <c r="G416" i="11" s="1"/>
  <c r="X416" i="11" s="1"/>
  <c r="G283" i="12"/>
  <c r="G288" i="11" s="1"/>
  <c r="O844" i="10"/>
  <c r="O844" i="12" s="1"/>
  <c r="O849" i="11" s="1"/>
  <c r="F43" i="12"/>
  <c r="F48" i="11" s="1"/>
  <c r="H43" i="12"/>
  <c r="H48" i="11" s="1"/>
  <c r="Y48" i="11" s="1"/>
  <c r="F75" i="12"/>
  <c r="F80" i="11" s="1"/>
  <c r="H75" i="12"/>
  <c r="H80" i="11" s="1"/>
  <c r="Y80" i="11" s="1"/>
  <c r="P266" i="10"/>
  <c r="P266" i="12" s="1"/>
  <c r="P271" i="11" s="1"/>
  <c r="AG271" i="11" s="1"/>
  <c r="Q266" i="10"/>
  <c r="Q266" i="12" s="1"/>
  <c r="Q271" i="11" s="1"/>
  <c r="AB271" i="11" s="1"/>
  <c r="P282" i="10"/>
  <c r="P282" i="12" s="1"/>
  <c r="P287" i="11" s="1"/>
  <c r="Q282" i="10"/>
  <c r="Q282" i="12" s="1"/>
  <c r="Q287" i="11" s="1"/>
  <c r="AB287" i="11" s="1"/>
  <c r="P298" i="10"/>
  <c r="P298" i="12" s="1"/>
  <c r="P303" i="11" s="1"/>
  <c r="AA303" i="11" s="1"/>
  <c r="Q298" i="10"/>
  <c r="Q298" i="12" s="1"/>
  <c r="Q303" i="11" s="1"/>
  <c r="AB303" i="11" s="1"/>
  <c r="P314" i="10"/>
  <c r="P314" i="12" s="1"/>
  <c r="P319" i="11" s="1"/>
  <c r="O314" i="10"/>
  <c r="O314" i="12" s="1"/>
  <c r="O319" i="11" s="1"/>
  <c r="Q314" i="10"/>
  <c r="Q314" i="12" s="1"/>
  <c r="Q319" i="11" s="1"/>
  <c r="AB319" i="11" s="1"/>
  <c r="P330" i="10"/>
  <c r="P330" i="12" s="1"/>
  <c r="P335" i="11" s="1"/>
  <c r="O330" i="10"/>
  <c r="O330" i="12" s="1"/>
  <c r="O335" i="11" s="1"/>
  <c r="O346" i="10"/>
  <c r="O346" i="12" s="1"/>
  <c r="O351" i="11" s="1"/>
  <c r="Z351" i="11" s="1"/>
  <c r="P346" i="10"/>
  <c r="P346" i="12" s="1"/>
  <c r="P351" i="11" s="1"/>
  <c r="AA351" i="11" s="1"/>
  <c r="Q346" i="10"/>
  <c r="Q346" i="12" s="1"/>
  <c r="Q351" i="11" s="1"/>
  <c r="AB351" i="11" s="1"/>
  <c r="P362" i="10"/>
  <c r="P362" i="12" s="1"/>
  <c r="P367" i="11" s="1"/>
  <c r="AA367" i="11" s="1"/>
  <c r="Q362" i="10"/>
  <c r="Q362" i="12" s="1"/>
  <c r="Q367" i="11" s="1"/>
  <c r="AB367" i="11" s="1"/>
  <c r="P378" i="10"/>
  <c r="P378" i="12" s="1"/>
  <c r="P383" i="11" s="1"/>
  <c r="O378" i="10"/>
  <c r="O378" i="12" s="1"/>
  <c r="O383" i="11" s="1"/>
  <c r="Q378" i="10"/>
  <c r="Q378" i="12" s="1"/>
  <c r="Q383" i="11" s="1"/>
  <c r="P394" i="10"/>
  <c r="P394" i="12" s="1"/>
  <c r="P399" i="11" s="1"/>
  <c r="O394" i="10"/>
  <c r="O394" i="12" s="1"/>
  <c r="O399" i="11" s="1"/>
  <c r="O410" i="10"/>
  <c r="O410" i="12" s="1"/>
  <c r="O415" i="11" s="1"/>
  <c r="P410" i="10"/>
  <c r="P410" i="12" s="1"/>
  <c r="P415" i="11" s="1"/>
  <c r="Q410" i="10"/>
  <c r="Q410" i="12" s="1"/>
  <c r="Q415" i="11" s="1"/>
  <c r="AB415" i="11" s="1"/>
  <c r="P426" i="10"/>
  <c r="P426" i="12" s="1"/>
  <c r="P431" i="11" s="1"/>
  <c r="AA431" i="11" s="1"/>
  <c r="O426" i="10"/>
  <c r="O426" i="12" s="1"/>
  <c r="O431" i="11" s="1"/>
  <c r="Q426" i="10"/>
  <c r="Q426" i="12" s="1"/>
  <c r="Q431" i="11" s="1"/>
  <c r="AB431" i="11" s="1"/>
  <c r="P442" i="10"/>
  <c r="P442" i="12" s="1"/>
  <c r="P447" i="11" s="1"/>
  <c r="Q442" i="10"/>
  <c r="Q442" i="12" s="1"/>
  <c r="Q447" i="11" s="1"/>
  <c r="AB447" i="11" s="1"/>
  <c r="P458" i="10"/>
  <c r="P458" i="12" s="1"/>
  <c r="P463" i="11" s="1"/>
  <c r="O458" i="10"/>
  <c r="O458" i="12" s="1"/>
  <c r="O463" i="11" s="1"/>
  <c r="P474" i="10"/>
  <c r="P474" i="12" s="1"/>
  <c r="P479" i="11" s="1"/>
  <c r="Q474" i="10"/>
  <c r="Q474" i="12" s="1"/>
  <c r="Q479" i="11" s="1"/>
  <c r="AB479" i="11" s="1"/>
  <c r="P490" i="10"/>
  <c r="P490" i="12" s="1"/>
  <c r="P495" i="11" s="1"/>
  <c r="AA495" i="11" s="1"/>
  <c r="O490" i="10"/>
  <c r="O490" i="12" s="1"/>
  <c r="O495" i="11" s="1"/>
  <c r="P506" i="10"/>
  <c r="P506" i="12" s="1"/>
  <c r="P511" i="11" s="1"/>
  <c r="Q506" i="10"/>
  <c r="Q506" i="12" s="1"/>
  <c r="Q511" i="11" s="1"/>
  <c r="AB511" i="11" s="1"/>
  <c r="P522" i="10"/>
  <c r="P522" i="12" s="1"/>
  <c r="P527" i="11" s="1"/>
  <c r="O522" i="10"/>
  <c r="O522" i="12" s="1"/>
  <c r="O527" i="11" s="1"/>
  <c r="P538" i="10"/>
  <c r="P538" i="12" s="1"/>
  <c r="P543" i="11" s="1"/>
  <c r="AA543" i="11" s="1"/>
  <c r="Q538" i="10"/>
  <c r="Q538" i="12" s="1"/>
  <c r="Q543" i="11" s="1"/>
  <c r="AB543" i="11" s="1"/>
  <c r="P554" i="10"/>
  <c r="P554" i="12" s="1"/>
  <c r="P559" i="11" s="1"/>
  <c r="O554" i="10"/>
  <c r="O554" i="12" s="1"/>
  <c r="O559" i="11" s="1"/>
  <c r="P570" i="10"/>
  <c r="P570" i="12" s="1"/>
  <c r="P575" i="11" s="1"/>
  <c r="Q570" i="10"/>
  <c r="Q570" i="12" s="1"/>
  <c r="Q575" i="11" s="1"/>
  <c r="P586" i="10"/>
  <c r="P586" i="12" s="1"/>
  <c r="P591" i="11" s="1"/>
  <c r="AA591" i="11" s="1"/>
  <c r="O586" i="10"/>
  <c r="O586" i="12" s="1"/>
  <c r="O591" i="11" s="1"/>
  <c r="P602" i="10"/>
  <c r="P602" i="12" s="1"/>
  <c r="P607" i="11" s="1"/>
  <c r="Q602" i="10"/>
  <c r="Q602" i="12" s="1"/>
  <c r="Q607" i="11" s="1"/>
  <c r="AB607" i="11" s="1"/>
  <c r="P618" i="10"/>
  <c r="P618" i="12" s="1"/>
  <c r="P623" i="11" s="1"/>
  <c r="O618" i="10"/>
  <c r="O618" i="12" s="1"/>
  <c r="O623" i="11" s="1"/>
  <c r="P634" i="10"/>
  <c r="P634" i="12" s="1"/>
  <c r="P639" i="11" s="1"/>
  <c r="Q634" i="10"/>
  <c r="Q634" i="12" s="1"/>
  <c r="Q639" i="11" s="1"/>
  <c r="AB639" i="11" s="1"/>
  <c r="P650" i="10"/>
  <c r="P650" i="12" s="1"/>
  <c r="P655" i="11" s="1"/>
  <c r="AA655" i="11" s="1"/>
  <c r="O650" i="10"/>
  <c r="O650" i="12" s="1"/>
  <c r="O655" i="11" s="1"/>
  <c r="AI655" i="11" s="1"/>
  <c r="P666" i="10"/>
  <c r="P666" i="12" s="1"/>
  <c r="P671" i="11" s="1"/>
  <c r="Q666" i="10"/>
  <c r="Q666" i="12" s="1"/>
  <c r="Q671" i="11" s="1"/>
  <c r="AB671" i="11" s="1"/>
  <c r="P682" i="10"/>
  <c r="P682" i="12" s="1"/>
  <c r="P687" i="11" s="1"/>
  <c r="AA687" i="11" s="1"/>
  <c r="O682" i="10"/>
  <c r="O682" i="12" s="1"/>
  <c r="O687" i="11" s="1"/>
  <c r="P698" i="10"/>
  <c r="P698" i="12" s="1"/>
  <c r="P703" i="11" s="1"/>
  <c r="Q698" i="10"/>
  <c r="Q698" i="12" s="1"/>
  <c r="Q703" i="11" s="1"/>
  <c r="AB703" i="11" s="1"/>
  <c r="P714" i="10"/>
  <c r="P714" i="12" s="1"/>
  <c r="P719" i="11" s="1"/>
  <c r="O714" i="10"/>
  <c r="O714" i="12" s="1"/>
  <c r="O719" i="11" s="1"/>
  <c r="Z719" i="11" s="1"/>
  <c r="P730" i="10"/>
  <c r="P730" i="12" s="1"/>
  <c r="P735" i="11" s="1"/>
  <c r="Q730" i="10"/>
  <c r="Q730" i="12" s="1"/>
  <c r="Q735" i="11" s="1"/>
  <c r="P746" i="10"/>
  <c r="P746" i="12" s="1"/>
  <c r="P751" i="11" s="1"/>
  <c r="O746" i="10"/>
  <c r="O746" i="12" s="1"/>
  <c r="O751" i="11" s="1"/>
  <c r="P762" i="10"/>
  <c r="P762" i="12" s="1"/>
  <c r="P767" i="11" s="1"/>
  <c r="Q762" i="10"/>
  <c r="Q762" i="12" s="1"/>
  <c r="Q767" i="11" s="1"/>
  <c r="AB767" i="11" s="1"/>
  <c r="P778" i="10"/>
  <c r="P778" i="12" s="1"/>
  <c r="P783" i="11" s="1"/>
  <c r="Q778" i="10"/>
  <c r="Q778" i="12" s="1"/>
  <c r="Q783" i="11" s="1"/>
  <c r="AB783" i="11" s="1"/>
  <c r="P794" i="10"/>
  <c r="P794" i="12" s="1"/>
  <c r="P799" i="11" s="1"/>
  <c r="AG799" i="11" s="1"/>
  <c r="Q794" i="10"/>
  <c r="Q794" i="12" s="1"/>
  <c r="Q799" i="11" s="1"/>
  <c r="AB799" i="11" s="1"/>
  <c r="P810" i="10"/>
  <c r="P810" i="12" s="1"/>
  <c r="P815" i="11" s="1"/>
  <c r="AA815" i="11" s="1"/>
  <c r="Q810" i="10"/>
  <c r="Q810" i="12" s="1"/>
  <c r="Q815" i="11" s="1"/>
  <c r="AB815" i="11" s="1"/>
  <c r="P826" i="10"/>
  <c r="P826" i="12" s="1"/>
  <c r="P831" i="11" s="1"/>
  <c r="AG831" i="11" s="1"/>
  <c r="Q826" i="10"/>
  <c r="Q826" i="12" s="1"/>
  <c r="Q831" i="11" s="1"/>
  <c r="AB831" i="11" s="1"/>
  <c r="P842" i="10"/>
  <c r="P842" i="12" s="1"/>
  <c r="P847" i="11" s="1"/>
  <c r="Q842" i="10"/>
  <c r="Q842" i="12" s="1"/>
  <c r="Q847" i="11" s="1"/>
  <c r="AB847" i="11" s="1"/>
  <c r="P366" i="10"/>
  <c r="P366" i="12" s="1"/>
  <c r="P371" i="11" s="1"/>
  <c r="Q366" i="10"/>
  <c r="Q366" i="12" s="1"/>
  <c r="Q371" i="11" s="1"/>
  <c r="P382" i="10"/>
  <c r="P382" i="12" s="1"/>
  <c r="P387" i="11" s="1"/>
  <c r="Q382" i="10"/>
  <c r="Q382" i="12" s="1"/>
  <c r="Q387" i="11" s="1"/>
  <c r="P558" i="10"/>
  <c r="P558" i="12" s="1"/>
  <c r="P563" i="11" s="1"/>
  <c r="Q558" i="10"/>
  <c r="Q558" i="12" s="1"/>
  <c r="Q563" i="11" s="1"/>
  <c r="P574" i="10"/>
  <c r="P574" i="12" s="1"/>
  <c r="P579" i="11" s="1"/>
  <c r="Q574" i="10"/>
  <c r="Q574" i="12" s="1"/>
  <c r="Q579" i="11" s="1"/>
  <c r="P738" i="10"/>
  <c r="P738" i="12" s="1"/>
  <c r="P743" i="11" s="1"/>
  <c r="O738" i="10"/>
  <c r="O738" i="12" s="1"/>
  <c r="O743" i="11" s="1"/>
  <c r="P946" i="10"/>
  <c r="P946" i="12" s="1"/>
  <c r="P951" i="11" s="1"/>
  <c r="Q946" i="10"/>
  <c r="Q946" i="12" s="1"/>
  <c r="Q951" i="11" s="1"/>
  <c r="AB951" i="11" s="1"/>
  <c r="F983" i="12"/>
  <c r="F988" i="11" s="1"/>
  <c r="G983" i="12"/>
  <c r="G988" i="11" s="1"/>
  <c r="P990" i="10"/>
  <c r="P990" i="12" s="1"/>
  <c r="P995" i="11" s="1"/>
  <c r="AG995" i="11" s="1"/>
  <c r="Q990" i="10"/>
  <c r="Q990" i="12" s="1"/>
  <c r="Q995" i="11" s="1"/>
  <c r="AB995" i="11" s="1"/>
  <c r="O997" i="10"/>
  <c r="O997" i="12" s="1"/>
  <c r="O1002" i="11" s="1"/>
  <c r="P997" i="10"/>
  <c r="P997" i="12" s="1"/>
  <c r="P1002" i="11" s="1"/>
  <c r="O985" i="10"/>
  <c r="O985" i="12" s="1"/>
  <c r="O990" i="11" s="1"/>
  <c r="Z990" i="11" s="1"/>
  <c r="P985" i="10"/>
  <c r="P985" i="12" s="1"/>
  <c r="P990" i="11" s="1"/>
  <c r="Q985" i="10"/>
  <c r="Q985" i="12" s="1"/>
  <c r="Q990" i="11" s="1"/>
  <c r="AB990" i="11" s="1"/>
  <c r="P910" i="10"/>
  <c r="P910" i="12" s="1"/>
  <c r="P915" i="11" s="1"/>
  <c r="Q910" i="10"/>
  <c r="Q910" i="12" s="1"/>
  <c r="Q915" i="11" s="1"/>
  <c r="P878" i="10"/>
  <c r="P878" i="12" s="1"/>
  <c r="P883" i="11" s="1"/>
  <c r="AG883" i="11" s="1"/>
  <c r="Q878" i="10"/>
  <c r="Q878" i="12" s="1"/>
  <c r="Q883" i="11" s="1"/>
  <c r="AB883" i="11" s="1"/>
  <c r="P846" i="10"/>
  <c r="P846" i="12" s="1"/>
  <c r="P851" i="11" s="1"/>
  <c r="Q846" i="10"/>
  <c r="Q846" i="12" s="1"/>
  <c r="Q851" i="11" s="1"/>
  <c r="AB851" i="11" s="1"/>
  <c r="Q742" i="10"/>
  <c r="Q742" i="12" s="1"/>
  <c r="Q747" i="11" s="1"/>
  <c r="P742" i="10"/>
  <c r="P742" i="12" s="1"/>
  <c r="P747" i="11" s="1"/>
  <c r="P945" i="10"/>
  <c r="P945" i="12" s="1"/>
  <c r="P950" i="11" s="1"/>
  <c r="AA950" i="11" s="1"/>
  <c r="Q945" i="10"/>
  <c r="Q945" i="12" s="1"/>
  <c r="Q950" i="11" s="1"/>
  <c r="AB950" i="11" s="1"/>
  <c r="P938" i="10"/>
  <c r="P938" i="12" s="1"/>
  <c r="P943" i="11" s="1"/>
  <c r="AG943" i="11" s="1"/>
  <c r="Q938" i="10"/>
  <c r="Q938" i="12" s="1"/>
  <c r="Q943" i="11" s="1"/>
  <c r="P741" i="10"/>
  <c r="P741" i="12" s="1"/>
  <c r="P746" i="11" s="1"/>
  <c r="O937" i="10"/>
  <c r="O937" i="12" s="1"/>
  <c r="O942" i="11" s="1"/>
  <c r="Q937" i="10"/>
  <c r="Q937" i="12" s="1"/>
  <c r="Q942" i="11" s="1"/>
  <c r="P930" i="10"/>
  <c r="P930" i="12" s="1"/>
  <c r="P935" i="11" s="1"/>
  <c r="Q930" i="10"/>
  <c r="Q930" i="12" s="1"/>
  <c r="Q935" i="11" s="1"/>
  <c r="P898" i="10"/>
  <c r="P898" i="12" s="1"/>
  <c r="P903" i="11" s="1"/>
  <c r="AG903" i="11" s="1"/>
  <c r="Q898" i="10"/>
  <c r="Q898" i="12" s="1"/>
  <c r="Q903" i="11" s="1"/>
  <c r="AB903" i="11" s="1"/>
  <c r="P866" i="10"/>
  <c r="P866" i="12" s="1"/>
  <c r="P871" i="11" s="1"/>
  <c r="Q866" i="10"/>
  <c r="Q866" i="12" s="1"/>
  <c r="Q871" i="11" s="1"/>
  <c r="AB871" i="11" s="1"/>
  <c r="F63" i="12"/>
  <c r="F68" i="11" s="1"/>
  <c r="AF68" i="11" s="1"/>
  <c r="F95" i="12"/>
  <c r="F100" i="11" s="1"/>
  <c r="W100" i="11" s="1"/>
  <c r="F159" i="12"/>
  <c r="F164" i="11" s="1"/>
  <c r="G969" i="12"/>
  <c r="G974" i="11" s="1"/>
  <c r="AE974" i="11" s="1"/>
  <c r="H138" i="12"/>
  <c r="H143" i="11" s="1"/>
  <c r="Y143" i="11" s="1"/>
  <c r="H58" i="12"/>
  <c r="H63" i="11" s="1"/>
  <c r="Y63" i="11" s="1"/>
  <c r="Q3" i="10"/>
  <c r="Q3" i="12" s="1"/>
  <c r="Q8" i="11" s="1"/>
  <c r="P971" i="10"/>
  <c r="P971" i="12" s="1"/>
  <c r="P976" i="11" s="1"/>
  <c r="AH976" i="11" s="1"/>
  <c r="P939" i="10"/>
  <c r="P939" i="12" s="1"/>
  <c r="P944" i="11" s="1"/>
  <c r="Q928" i="10"/>
  <c r="Q928" i="12" s="1"/>
  <c r="Q933" i="11" s="1"/>
  <c r="O918" i="10"/>
  <c r="O918" i="12" s="1"/>
  <c r="O923" i="11" s="1"/>
  <c r="P907" i="10"/>
  <c r="P907" i="12" s="1"/>
  <c r="P912" i="11" s="1"/>
  <c r="AH912" i="11" s="1"/>
  <c r="Q896" i="10"/>
  <c r="Q896" i="12" s="1"/>
  <c r="Q901" i="11" s="1"/>
  <c r="AB901" i="11" s="1"/>
  <c r="P875" i="10"/>
  <c r="P875" i="12" s="1"/>
  <c r="P880" i="11" s="1"/>
  <c r="AH880" i="11" s="1"/>
  <c r="Q864" i="10"/>
  <c r="Q864" i="12" s="1"/>
  <c r="Q869" i="11" s="1"/>
  <c r="AB869" i="11" s="1"/>
  <c r="P843" i="10"/>
  <c r="P843" i="12" s="1"/>
  <c r="P848" i="11" s="1"/>
  <c r="AH848" i="11" s="1"/>
  <c r="Q832" i="10"/>
  <c r="Q832" i="12" s="1"/>
  <c r="Q837" i="11" s="1"/>
  <c r="AB837" i="11" s="1"/>
  <c r="P811" i="10"/>
  <c r="P811" i="12" s="1"/>
  <c r="P816" i="11" s="1"/>
  <c r="AA816" i="11" s="1"/>
  <c r="Q800" i="10"/>
  <c r="Q800" i="12" s="1"/>
  <c r="Q805" i="11" s="1"/>
  <c r="AB805" i="11" s="1"/>
  <c r="P779" i="10"/>
  <c r="P779" i="12" s="1"/>
  <c r="P784" i="11" s="1"/>
  <c r="AH784" i="11" s="1"/>
  <c r="O742" i="10"/>
  <c r="O742" i="12" s="1"/>
  <c r="O747" i="11" s="1"/>
  <c r="P691" i="10"/>
  <c r="P691" i="12" s="1"/>
  <c r="P696" i="11" s="1"/>
  <c r="AH696" i="11" s="1"/>
  <c r="P563" i="10"/>
  <c r="P563" i="12" s="1"/>
  <c r="P568" i="11" s="1"/>
  <c r="P435" i="10"/>
  <c r="P435" i="12" s="1"/>
  <c r="P440" i="11" s="1"/>
  <c r="O382" i="10"/>
  <c r="O382" i="12" s="1"/>
  <c r="O387" i="11" s="1"/>
  <c r="O24" i="10"/>
  <c r="O24" i="12" s="1"/>
  <c r="O29" i="11" s="1"/>
  <c r="P17" i="10"/>
  <c r="P17" i="12" s="1"/>
  <c r="P22" i="11" s="1"/>
  <c r="Q12" i="10"/>
  <c r="Q12" i="12" s="1"/>
  <c r="Q17" i="11" s="1"/>
  <c r="H971" i="12"/>
  <c r="H976" i="11" s="1"/>
  <c r="Y976" i="11" s="1"/>
  <c r="F957" i="12"/>
  <c r="F962" i="11" s="1"/>
  <c r="G878" i="12"/>
  <c r="G883" i="11" s="1"/>
  <c r="G846" i="12"/>
  <c r="G851" i="11" s="1"/>
  <c r="AD851" i="11" s="1"/>
  <c r="G814" i="12"/>
  <c r="G819" i="11" s="1"/>
  <c r="AD819" i="11" s="1"/>
  <c r="G782" i="12"/>
  <c r="G787" i="11" s="1"/>
  <c r="AD787" i="11" s="1"/>
  <c r="G750" i="12"/>
  <c r="G755" i="11" s="1"/>
  <c r="AD755" i="11" s="1"/>
  <c r="G718" i="12"/>
  <c r="G723" i="11" s="1"/>
  <c r="AD723" i="11" s="1"/>
  <c r="G686" i="12"/>
  <c r="G691" i="11" s="1"/>
  <c r="AD691" i="11" s="1"/>
  <c r="G558" i="12"/>
  <c r="G563" i="11" s="1"/>
  <c r="AD563" i="11" s="1"/>
  <c r="G494" i="12"/>
  <c r="G499" i="11" s="1"/>
  <c r="AD499" i="11" s="1"/>
  <c r="G430" i="12"/>
  <c r="G435" i="11" s="1"/>
  <c r="AD435" i="11" s="1"/>
  <c r="G398" i="12"/>
  <c r="G403" i="11" s="1"/>
  <c r="AD403" i="11" s="1"/>
  <c r="G334" i="12"/>
  <c r="G339" i="11" s="1"/>
  <c r="AD339" i="11" s="1"/>
  <c r="G302" i="12"/>
  <c r="G307" i="11" s="1"/>
  <c r="AD307" i="11" s="1"/>
  <c r="G270" i="12"/>
  <c r="G275" i="11" s="1"/>
  <c r="AD275" i="11" s="1"/>
  <c r="F233" i="12"/>
  <c r="F238" i="11" s="1"/>
  <c r="F201" i="12"/>
  <c r="F206" i="11" s="1"/>
  <c r="F137" i="12"/>
  <c r="F142" i="11" s="1"/>
  <c r="W142" i="11" s="1"/>
  <c r="Q997" i="10"/>
  <c r="Q997" i="12" s="1"/>
  <c r="Q1002" i="11" s="1"/>
  <c r="AB1002" i="11" s="1"/>
  <c r="Q714" i="10"/>
  <c r="Q714" i="12" s="1"/>
  <c r="Q719" i="11" s="1"/>
  <c r="AB719" i="11" s="1"/>
  <c r="Q682" i="10"/>
  <c r="Q682" i="12" s="1"/>
  <c r="Q687" i="11" s="1"/>
  <c r="AB687" i="11" s="1"/>
  <c r="F902" i="12"/>
  <c r="F907" i="11" s="1"/>
  <c r="AF907" i="11" s="1"/>
  <c r="G859" i="12"/>
  <c r="G864" i="11" s="1"/>
  <c r="AD864" i="11" s="1"/>
  <c r="Q918" i="10"/>
  <c r="Q918" i="12" s="1"/>
  <c r="Q923" i="11" s="1"/>
  <c r="O812" i="10"/>
  <c r="O812" i="12" s="1"/>
  <c r="O817" i="11" s="1"/>
  <c r="O780" i="10"/>
  <c r="O780" i="12" s="1"/>
  <c r="O785" i="11" s="1"/>
  <c r="O698" i="10"/>
  <c r="O698" i="12" s="1"/>
  <c r="O703" i="11" s="1"/>
  <c r="O570" i="10"/>
  <c r="O570" i="12" s="1"/>
  <c r="O575" i="11" s="1"/>
  <c r="O442" i="10"/>
  <c r="O442" i="12" s="1"/>
  <c r="O447" i="11" s="1"/>
  <c r="O945" i="10"/>
  <c r="O945" i="12" s="1"/>
  <c r="O950" i="11" s="1"/>
  <c r="O604" i="10"/>
  <c r="O604" i="12" s="1"/>
  <c r="O609" i="11" s="1"/>
  <c r="Z609" i="11" s="1"/>
  <c r="P398" i="10"/>
  <c r="P398" i="12" s="1"/>
  <c r="P403" i="11" s="1"/>
  <c r="P84" i="10"/>
  <c r="P84" i="12" s="1"/>
  <c r="P89" i="11" s="1"/>
  <c r="AA89" i="11" s="1"/>
  <c r="O84" i="10"/>
  <c r="O84" i="12" s="1"/>
  <c r="O89" i="11" s="1"/>
  <c r="P148" i="10"/>
  <c r="P148" i="12" s="1"/>
  <c r="P153" i="11" s="1"/>
  <c r="AA153" i="11" s="1"/>
  <c r="O148" i="10"/>
  <c r="O148" i="12" s="1"/>
  <c r="O153" i="11" s="1"/>
  <c r="Z153" i="11" s="1"/>
  <c r="P212" i="10"/>
  <c r="P212" i="12" s="1"/>
  <c r="P217" i="11" s="1"/>
  <c r="O212" i="10"/>
  <c r="O212" i="12" s="1"/>
  <c r="O217" i="11" s="1"/>
  <c r="H255" i="12"/>
  <c r="H260" i="11" s="1"/>
  <c r="Y260" i="11" s="1"/>
  <c r="F255" i="12"/>
  <c r="F260" i="11" s="1"/>
  <c r="W260" i="11" s="1"/>
  <c r="H271" i="12"/>
  <c r="H276" i="11" s="1"/>
  <c r="Y276" i="11" s="1"/>
  <c r="H287" i="12"/>
  <c r="H292" i="11" s="1"/>
  <c r="Y292" i="11" s="1"/>
  <c r="H303" i="12"/>
  <c r="H308" i="11" s="1"/>
  <c r="Y308" i="11" s="1"/>
  <c r="H319" i="12"/>
  <c r="H324" i="11" s="1"/>
  <c r="Y324" i="11" s="1"/>
  <c r="H335" i="12"/>
  <c r="H340" i="11" s="1"/>
  <c r="Y340" i="11" s="1"/>
  <c r="F335" i="12"/>
  <c r="F340" i="11" s="1"/>
  <c r="H351" i="12"/>
  <c r="H356" i="11" s="1"/>
  <c r="Y356" i="11" s="1"/>
  <c r="F351" i="12"/>
  <c r="F356" i="11" s="1"/>
  <c r="W356" i="11" s="1"/>
  <c r="H367" i="12"/>
  <c r="H372" i="11" s="1"/>
  <c r="Y372" i="11" s="1"/>
  <c r="F367" i="12"/>
  <c r="F372" i="11" s="1"/>
  <c r="W372" i="11" s="1"/>
  <c r="H383" i="12"/>
  <c r="H388" i="11" s="1"/>
  <c r="Y388" i="11" s="1"/>
  <c r="F383" i="12"/>
  <c r="F388" i="11" s="1"/>
  <c r="W388" i="11" s="1"/>
  <c r="H399" i="12"/>
  <c r="H404" i="11" s="1"/>
  <c r="Y404" i="11" s="1"/>
  <c r="H415" i="12"/>
  <c r="H420" i="11" s="1"/>
  <c r="Y420" i="11" s="1"/>
  <c r="F415" i="12"/>
  <c r="F420" i="11" s="1"/>
  <c r="W420" i="11" s="1"/>
  <c r="H431" i="12"/>
  <c r="H436" i="11" s="1"/>
  <c r="Y436" i="11" s="1"/>
  <c r="H447" i="12"/>
  <c r="H452" i="11" s="1"/>
  <c r="Y452" i="11" s="1"/>
  <c r="F447" i="12"/>
  <c r="F452" i="11" s="1"/>
  <c r="W452" i="11" s="1"/>
  <c r="F463" i="12"/>
  <c r="F468" i="11" s="1"/>
  <c r="H479" i="12"/>
  <c r="H484" i="11" s="1"/>
  <c r="Y484" i="11" s="1"/>
  <c r="F511" i="12"/>
  <c r="F516" i="11" s="1"/>
  <c r="W516" i="11" s="1"/>
  <c r="H527" i="12"/>
  <c r="H532" i="11" s="1"/>
  <c r="Y532" i="11" s="1"/>
  <c r="F543" i="12"/>
  <c r="F548" i="11" s="1"/>
  <c r="W548" i="11" s="1"/>
  <c r="H559" i="12"/>
  <c r="H564" i="11" s="1"/>
  <c r="Y564" i="11" s="1"/>
  <c r="F559" i="12"/>
  <c r="F564" i="11" s="1"/>
  <c r="W564" i="11" s="1"/>
  <c r="H575" i="12"/>
  <c r="H580" i="11" s="1"/>
  <c r="Y580" i="11" s="1"/>
  <c r="F591" i="12"/>
  <c r="F596" i="11" s="1"/>
  <c r="H607" i="12"/>
  <c r="H612" i="11" s="1"/>
  <c r="Y612" i="11" s="1"/>
  <c r="F607" i="12"/>
  <c r="F612" i="11" s="1"/>
  <c r="W612" i="11" s="1"/>
  <c r="H623" i="12"/>
  <c r="H628" i="11" s="1"/>
  <c r="Y628" i="11" s="1"/>
  <c r="F623" i="12"/>
  <c r="F628" i="11" s="1"/>
  <c r="W628" i="11" s="1"/>
  <c r="H639" i="12"/>
  <c r="H644" i="11" s="1"/>
  <c r="Y644" i="11" s="1"/>
  <c r="F639" i="12"/>
  <c r="F644" i="11" s="1"/>
  <c r="W644" i="11" s="1"/>
  <c r="H655" i="12"/>
  <c r="H660" i="11" s="1"/>
  <c r="Y660" i="11" s="1"/>
  <c r="F655" i="12"/>
  <c r="F660" i="11" s="1"/>
  <c r="F671" i="12"/>
  <c r="F676" i="11" s="1"/>
  <c r="W676" i="11" s="1"/>
  <c r="H687" i="12"/>
  <c r="H692" i="11" s="1"/>
  <c r="Y692" i="11" s="1"/>
  <c r="F687" i="12"/>
  <c r="F692" i="11" s="1"/>
  <c r="W692" i="11" s="1"/>
  <c r="H703" i="12"/>
  <c r="H708" i="11" s="1"/>
  <c r="Y708" i="11" s="1"/>
  <c r="F703" i="12"/>
  <c r="F708" i="11" s="1"/>
  <c r="W708" i="11" s="1"/>
  <c r="H719" i="12"/>
  <c r="H724" i="11" s="1"/>
  <c r="Y724" i="11" s="1"/>
  <c r="H735" i="12"/>
  <c r="H740" i="11" s="1"/>
  <c r="Y740" i="11" s="1"/>
  <c r="H751" i="12"/>
  <c r="H756" i="11" s="1"/>
  <c r="Y756" i="11" s="1"/>
  <c r="F751" i="12"/>
  <c r="F756" i="11" s="1"/>
  <c r="W756" i="11" s="1"/>
  <c r="F767" i="12"/>
  <c r="F772" i="11" s="1"/>
  <c r="W772" i="11" s="1"/>
  <c r="F783" i="12"/>
  <c r="F788" i="11" s="1"/>
  <c r="W788" i="11" s="1"/>
  <c r="F799" i="12"/>
  <c r="F804" i="11" s="1"/>
  <c r="W804" i="11" s="1"/>
  <c r="F815" i="12"/>
  <c r="F820" i="11" s="1"/>
  <c r="H831" i="12"/>
  <c r="H836" i="11" s="1"/>
  <c r="Y836" i="11" s="1"/>
  <c r="F831" i="12"/>
  <c r="F836" i="11" s="1"/>
  <c r="W836" i="11" s="1"/>
  <c r="H847" i="12"/>
  <c r="H852" i="11" s="1"/>
  <c r="Y852" i="11" s="1"/>
  <c r="F847" i="12"/>
  <c r="F852" i="11" s="1"/>
  <c r="W852" i="11" s="1"/>
  <c r="H863" i="12"/>
  <c r="H868" i="11" s="1"/>
  <c r="Y868" i="11" s="1"/>
  <c r="F863" i="12"/>
  <c r="F868" i="11" s="1"/>
  <c r="W868" i="11" s="1"/>
  <c r="H879" i="12"/>
  <c r="H884" i="11" s="1"/>
  <c r="Y884" i="11" s="1"/>
  <c r="F879" i="12"/>
  <c r="F884" i="11" s="1"/>
  <c r="W884" i="11" s="1"/>
  <c r="H895" i="12"/>
  <c r="H900" i="11" s="1"/>
  <c r="Y900" i="11" s="1"/>
  <c r="P921" i="10"/>
  <c r="P921" i="12" s="1"/>
  <c r="P926" i="11" s="1"/>
  <c r="Q921" i="10"/>
  <c r="Q921" i="12" s="1"/>
  <c r="Q926" i="11" s="1"/>
  <c r="H927" i="12"/>
  <c r="H932" i="11" s="1"/>
  <c r="Y932" i="11" s="1"/>
  <c r="F927" i="12"/>
  <c r="F932" i="11" s="1"/>
  <c r="W932" i="11" s="1"/>
  <c r="O34" i="10"/>
  <c r="O34" i="12" s="1"/>
  <c r="O39" i="11" s="1"/>
  <c r="P34" i="10"/>
  <c r="P34" i="12" s="1"/>
  <c r="P39" i="11" s="1"/>
  <c r="O66" i="10"/>
  <c r="O66" i="12" s="1"/>
  <c r="O71" i="11" s="1"/>
  <c r="AI71" i="11" s="1"/>
  <c r="P66" i="10"/>
  <c r="P66" i="12" s="1"/>
  <c r="P71" i="11" s="1"/>
  <c r="AH71" i="11" s="1"/>
  <c r="O98" i="10"/>
  <c r="O98" i="12" s="1"/>
  <c r="O103" i="11" s="1"/>
  <c r="Z103" i="11" s="1"/>
  <c r="P98" i="10"/>
  <c r="P98" i="12" s="1"/>
  <c r="P103" i="11" s="1"/>
  <c r="AA103" i="11" s="1"/>
  <c r="O130" i="10"/>
  <c r="O130" i="12" s="1"/>
  <c r="O135" i="11" s="1"/>
  <c r="P130" i="10"/>
  <c r="P130" i="12" s="1"/>
  <c r="P135" i="11" s="1"/>
  <c r="AA135" i="11" s="1"/>
  <c r="O162" i="10"/>
  <c r="O162" i="12" s="1"/>
  <c r="O167" i="11" s="1"/>
  <c r="Z167" i="11" s="1"/>
  <c r="P162" i="10"/>
  <c r="P162" i="12" s="1"/>
  <c r="P167" i="11" s="1"/>
  <c r="AA167" i="11" s="1"/>
  <c r="O194" i="10"/>
  <c r="O194" i="12" s="1"/>
  <c r="O199" i="11" s="1"/>
  <c r="AI199" i="11" s="1"/>
  <c r="P194" i="10"/>
  <c r="P194" i="12" s="1"/>
  <c r="P199" i="11" s="1"/>
  <c r="O226" i="10"/>
  <c r="O226" i="12" s="1"/>
  <c r="O231" i="11" s="1"/>
  <c r="Z231" i="11" s="1"/>
  <c r="P226" i="10"/>
  <c r="P226" i="12" s="1"/>
  <c r="P231" i="11" s="1"/>
  <c r="AA231" i="11" s="1"/>
  <c r="H278" i="12"/>
  <c r="H283" i="11" s="1"/>
  <c r="Y283" i="11" s="1"/>
  <c r="F278" i="12"/>
  <c r="F283" i="11" s="1"/>
  <c r="H294" i="12"/>
  <c r="H299" i="11" s="1"/>
  <c r="Y299" i="11" s="1"/>
  <c r="H310" i="12"/>
  <c r="H315" i="11" s="1"/>
  <c r="Y315" i="11" s="1"/>
  <c r="H342" i="12"/>
  <c r="H347" i="11" s="1"/>
  <c r="Y347" i="11" s="1"/>
  <c r="F342" i="12"/>
  <c r="F347" i="11" s="1"/>
  <c r="W347" i="11" s="1"/>
  <c r="F358" i="12"/>
  <c r="F363" i="11" s="1"/>
  <c r="H374" i="12"/>
  <c r="H379" i="11" s="1"/>
  <c r="Y379" i="11" s="1"/>
  <c r="F374" i="12"/>
  <c r="F379" i="11" s="1"/>
  <c r="H406" i="12"/>
  <c r="H411" i="11" s="1"/>
  <c r="Y411" i="11" s="1"/>
  <c r="F406" i="12"/>
  <c r="F411" i="11" s="1"/>
  <c r="W411" i="11" s="1"/>
  <c r="F422" i="12"/>
  <c r="F427" i="11" s="1"/>
  <c r="W427" i="11" s="1"/>
  <c r="H438" i="12"/>
  <c r="H443" i="11" s="1"/>
  <c r="Y443" i="11" s="1"/>
  <c r="H470" i="12"/>
  <c r="H475" i="11" s="1"/>
  <c r="Y475" i="11" s="1"/>
  <c r="F470" i="12"/>
  <c r="F475" i="11" s="1"/>
  <c r="W475" i="11" s="1"/>
  <c r="H486" i="12"/>
  <c r="H491" i="11" s="1"/>
  <c r="Y491" i="11" s="1"/>
  <c r="F534" i="12"/>
  <c r="F539" i="11" s="1"/>
  <c r="W539" i="11" s="1"/>
  <c r="H566" i="12"/>
  <c r="H571" i="11" s="1"/>
  <c r="Y571" i="11" s="1"/>
  <c r="F566" i="12"/>
  <c r="F571" i="11" s="1"/>
  <c r="W571" i="11" s="1"/>
  <c r="H598" i="12"/>
  <c r="H603" i="11" s="1"/>
  <c r="Y603" i="11" s="1"/>
  <c r="F598" i="12"/>
  <c r="F603" i="11" s="1"/>
  <c r="W603" i="11" s="1"/>
  <c r="H614" i="12"/>
  <c r="H619" i="11" s="1"/>
  <c r="Y619" i="11" s="1"/>
  <c r="H630" i="12"/>
  <c r="H635" i="11" s="1"/>
  <c r="Y635" i="11" s="1"/>
  <c r="F630" i="12"/>
  <c r="F635" i="11" s="1"/>
  <c r="H662" i="12"/>
  <c r="H667" i="11" s="1"/>
  <c r="Y667" i="11" s="1"/>
  <c r="H726" i="12"/>
  <c r="H731" i="11" s="1"/>
  <c r="Y731" i="11" s="1"/>
  <c r="F726" i="12"/>
  <c r="F731" i="11" s="1"/>
  <c r="W731" i="11" s="1"/>
  <c r="F742" i="12"/>
  <c r="F747" i="11" s="1"/>
  <c r="H758" i="12"/>
  <c r="H763" i="11" s="1"/>
  <c r="Y763" i="11" s="1"/>
  <c r="F758" i="12"/>
  <c r="F763" i="11" s="1"/>
  <c r="W763" i="11" s="1"/>
  <c r="F790" i="12"/>
  <c r="F795" i="11" s="1"/>
  <c r="W795" i="11" s="1"/>
  <c r="H854" i="12"/>
  <c r="H859" i="11" s="1"/>
  <c r="Y859" i="11" s="1"/>
  <c r="H870" i="12"/>
  <c r="H875" i="11" s="1"/>
  <c r="Y875" i="11" s="1"/>
  <c r="F870" i="12"/>
  <c r="F875" i="11" s="1"/>
  <c r="H918" i="12"/>
  <c r="H923" i="11" s="1"/>
  <c r="Y923" i="11" s="1"/>
  <c r="F918" i="12"/>
  <c r="F923" i="11" s="1"/>
  <c r="H998" i="12"/>
  <c r="H1003" i="11" s="1"/>
  <c r="Y1003" i="11" s="1"/>
  <c r="O207" i="10"/>
  <c r="O207" i="12" s="1"/>
  <c r="O212" i="11" s="1"/>
  <c r="H218" i="12"/>
  <c r="H223" i="11" s="1"/>
  <c r="Y223" i="11" s="1"/>
  <c r="G133" i="12"/>
  <c r="G138" i="11" s="1"/>
  <c r="AE138" i="11" s="1"/>
  <c r="O842" i="10"/>
  <c r="O842" i="12" s="1"/>
  <c r="O847" i="11" s="1"/>
  <c r="Z847" i="11" s="1"/>
  <c r="O810" i="10"/>
  <c r="O810" i="12" s="1"/>
  <c r="O815" i="11" s="1"/>
  <c r="Z815" i="11" s="1"/>
  <c r="O778" i="10"/>
  <c r="O778" i="12" s="1"/>
  <c r="O783" i="11" s="1"/>
  <c r="P659" i="10"/>
  <c r="P659" i="12" s="1"/>
  <c r="P664" i="11" s="1"/>
  <c r="AH664" i="11" s="1"/>
  <c r="O558" i="10"/>
  <c r="O558" i="12" s="1"/>
  <c r="O563" i="11" s="1"/>
  <c r="P531" i="10"/>
  <c r="P531" i="12" s="1"/>
  <c r="P536" i="11" s="1"/>
  <c r="AA536" i="11" s="1"/>
  <c r="P403" i="10"/>
  <c r="P403" i="12" s="1"/>
  <c r="P408" i="11" s="1"/>
  <c r="AH408" i="11" s="1"/>
  <c r="G990" i="12"/>
  <c r="G995" i="11" s="1"/>
  <c r="AD995" i="11" s="1"/>
  <c r="H983" i="12"/>
  <c r="H988" i="11" s="1"/>
  <c r="Y988" i="11" s="1"/>
  <c r="G62" i="12"/>
  <c r="G67" i="11" s="1"/>
  <c r="X67" i="11" s="1"/>
  <c r="G46" i="12"/>
  <c r="G51" i="11" s="1"/>
  <c r="AD51" i="11" s="1"/>
  <c r="Q746" i="10"/>
  <c r="Q746" i="12" s="1"/>
  <c r="Q751" i="11" s="1"/>
  <c r="Q394" i="10"/>
  <c r="Q394" i="12" s="1"/>
  <c r="Q399" i="11" s="1"/>
  <c r="Q213" i="10"/>
  <c r="Q213" i="12" s="1"/>
  <c r="Q218" i="11" s="1"/>
  <c r="Q133" i="10"/>
  <c r="Q133" i="12" s="1"/>
  <c r="Q138" i="11" s="1"/>
  <c r="AB138" i="11" s="1"/>
  <c r="P133" i="10"/>
  <c r="P133" i="12" s="1"/>
  <c r="P138" i="11" s="1"/>
  <c r="Q69" i="10"/>
  <c r="Q69" i="12" s="1"/>
  <c r="Q74" i="11" s="1"/>
  <c r="AB74" i="11" s="1"/>
  <c r="P69" i="10"/>
  <c r="P69" i="12" s="1"/>
  <c r="P74" i="11" s="1"/>
  <c r="Q5" i="10"/>
  <c r="Q5" i="12" s="1"/>
  <c r="Q10" i="11" s="1"/>
  <c r="P5" i="10"/>
  <c r="P5" i="12" s="1"/>
  <c r="P10" i="11" s="1"/>
  <c r="F982" i="12"/>
  <c r="F987" i="11" s="1"/>
  <c r="AF987" i="11" s="1"/>
  <c r="F646" i="12"/>
  <c r="F651" i="11" s="1"/>
  <c r="AF651" i="11" s="1"/>
  <c r="F390" i="12"/>
  <c r="F395" i="11" s="1"/>
  <c r="F262" i="12"/>
  <c r="F267" i="11" s="1"/>
  <c r="W267" i="11" s="1"/>
  <c r="G171" i="12"/>
  <c r="G176" i="11" s="1"/>
  <c r="AE176" i="11" s="1"/>
  <c r="G139" i="12"/>
  <c r="G144" i="11" s="1"/>
  <c r="AE144" i="11" s="1"/>
  <c r="G107" i="12"/>
  <c r="G112" i="11" s="1"/>
  <c r="AE112" i="11" s="1"/>
  <c r="G75" i="12"/>
  <c r="G80" i="11" s="1"/>
  <c r="P929" i="10"/>
  <c r="P929" i="12" s="1"/>
  <c r="P934" i="11" s="1"/>
  <c r="AG934" i="11" s="1"/>
  <c r="O730" i="10"/>
  <c r="O730" i="12" s="1"/>
  <c r="O735" i="11" s="1"/>
  <c r="O602" i="10"/>
  <c r="O602" i="12" s="1"/>
  <c r="O607" i="11" s="1"/>
  <c r="O474" i="10"/>
  <c r="O474" i="12" s="1"/>
  <c r="O479" i="11" s="1"/>
  <c r="O732" i="10"/>
  <c r="O732" i="12" s="1"/>
  <c r="O737" i="11" s="1"/>
  <c r="P369" i="10"/>
  <c r="P369" i="12" s="1"/>
  <c r="P374" i="11" s="1"/>
  <c r="Q204" i="10"/>
  <c r="Q204" i="12" s="1"/>
  <c r="Q209" i="11" s="1"/>
  <c r="G267" i="12"/>
  <c r="G272" i="11" s="1"/>
  <c r="X272" i="11" s="1"/>
  <c r="F299" i="12"/>
  <c r="F304" i="11" s="1"/>
  <c r="W304" i="11" s="1"/>
  <c r="Q304" i="10"/>
  <c r="Q304" i="12" s="1"/>
  <c r="Q309" i="11" s="1"/>
  <c r="AB309" i="11" s="1"/>
  <c r="O304" i="10"/>
  <c r="O304" i="12" s="1"/>
  <c r="O309" i="11" s="1"/>
  <c r="G315" i="12"/>
  <c r="G320" i="11" s="1"/>
  <c r="X320" i="11" s="1"/>
  <c r="G331" i="12"/>
  <c r="G336" i="11" s="1"/>
  <c r="X336" i="11" s="1"/>
  <c r="P336" i="10"/>
  <c r="P336" i="12" s="1"/>
  <c r="P341" i="11" s="1"/>
  <c r="AA341" i="11" s="1"/>
  <c r="O336" i="10"/>
  <c r="O336" i="12" s="1"/>
  <c r="O341" i="11" s="1"/>
  <c r="Z341" i="11" s="1"/>
  <c r="F363" i="12"/>
  <c r="F368" i="11" s="1"/>
  <c r="W368" i="11" s="1"/>
  <c r="P368" i="10"/>
  <c r="P368" i="12" s="1"/>
  <c r="P373" i="11" s="1"/>
  <c r="O368" i="10"/>
  <c r="O368" i="12" s="1"/>
  <c r="O373" i="11" s="1"/>
  <c r="P389" i="10"/>
  <c r="P389" i="12" s="1"/>
  <c r="P394" i="11" s="1"/>
  <c r="P400" i="10"/>
  <c r="P400" i="12" s="1"/>
  <c r="P405" i="11" s="1"/>
  <c r="AA405" i="11" s="1"/>
  <c r="O400" i="10"/>
  <c r="O400" i="12" s="1"/>
  <c r="O405" i="11" s="1"/>
  <c r="Z405" i="11" s="1"/>
  <c r="F427" i="12"/>
  <c r="F432" i="11" s="1"/>
  <c r="W432" i="11" s="1"/>
  <c r="P432" i="10"/>
  <c r="P432" i="12" s="1"/>
  <c r="P437" i="11" s="1"/>
  <c r="AA437" i="11" s="1"/>
  <c r="O432" i="10"/>
  <c r="O432" i="12" s="1"/>
  <c r="O437" i="11" s="1"/>
  <c r="G459" i="12"/>
  <c r="G464" i="11" s="1"/>
  <c r="X464" i="11" s="1"/>
  <c r="P464" i="10"/>
  <c r="P464" i="12" s="1"/>
  <c r="P469" i="11" s="1"/>
  <c r="AA469" i="11" s="1"/>
  <c r="O464" i="10"/>
  <c r="O464" i="12" s="1"/>
  <c r="O469" i="11" s="1"/>
  <c r="Z469" i="11" s="1"/>
  <c r="G491" i="12"/>
  <c r="G496" i="11" s="1"/>
  <c r="P496" i="10"/>
  <c r="P496" i="12" s="1"/>
  <c r="P501" i="11" s="1"/>
  <c r="AA501" i="11" s="1"/>
  <c r="O496" i="10"/>
  <c r="O496" i="12" s="1"/>
  <c r="O501" i="11" s="1"/>
  <c r="G507" i="12"/>
  <c r="G512" i="11" s="1"/>
  <c r="X512" i="11" s="1"/>
  <c r="P528" i="10"/>
  <c r="P528" i="12" s="1"/>
  <c r="P533" i="11" s="1"/>
  <c r="AA533" i="11" s="1"/>
  <c r="O528" i="10"/>
  <c r="O528" i="12" s="1"/>
  <c r="O533" i="11" s="1"/>
  <c r="H549" i="12"/>
  <c r="H554" i="11" s="1"/>
  <c r="Y554" i="11" s="1"/>
  <c r="P549" i="10"/>
  <c r="P549" i="12" s="1"/>
  <c r="P554" i="11" s="1"/>
  <c r="F555" i="12"/>
  <c r="F560" i="11" s="1"/>
  <c r="W560" i="11" s="1"/>
  <c r="P560" i="10"/>
  <c r="P560" i="12" s="1"/>
  <c r="P565" i="11" s="1"/>
  <c r="O560" i="10"/>
  <c r="O560" i="12" s="1"/>
  <c r="O565" i="11" s="1"/>
  <c r="F571" i="12"/>
  <c r="F576" i="11" s="1"/>
  <c r="W576" i="11" s="1"/>
  <c r="F587" i="12"/>
  <c r="F592" i="11" s="1"/>
  <c r="W592" i="11" s="1"/>
  <c r="G587" i="12"/>
  <c r="G592" i="11" s="1"/>
  <c r="X592" i="11" s="1"/>
  <c r="P592" i="10"/>
  <c r="P592" i="12" s="1"/>
  <c r="P597" i="11" s="1"/>
  <c r="O592" i="10"/>
  <c r="O592" i="12" s="1"/>
  <c r="O597" i="11" s="1"/>
  <c r="Z597" i="11" s="1"/>
  <c r="F619" i="12"/>
  <c r="F624" i="11" s="1"/>
  <c r="W624" i="11" s="1"/>
  <c r="P624" i="10"/>
  <c r="P624" i="12" s="1"/>
  <c r="P629" i="11" s="1"/>
  <c r="AA629" i="11" s="1"/>
  <c r="O624" i="10"/>
  <c r="O624" i="12" s="1"/>
  <c r="O629" i="11" s="1"/>
  <c r="F635" i="12"/>
  <c r="F640" i="11" s="1"/>
  <c r="W640" i="11" s="1"/>
  <c r="F651" i="12"/>
  <c r="F656" i="11" s="1"/>
  <c r="W656" i="11" s="1"/>
  <c r="P656" i="10"/>
  <c r="P656" i="12" s="1"/>
  <c r="P661" i="11" s="1"/>
  <c r="AA661" i="11" s="1"/>
  <c r="O656" i="10"/>
  <c r="O656" i="12" s="1"/>
  <c r="O661" i="11" s="1"/>
  <c r="F683" i="12"/>
  <c r="F688" i="11" s="1"/>
  <c r="W688" i="11" s="1"/>
  <c r="P688" i="10"/>
  <c r="P688" i="12" s="1"/>
  <c r="P693" i="11" s="1"/>
  <c r="AA693" i="11" s="1"/>
  <c r="O688" i="10"/>
  <c r="O688" i="12" s="1"/>
  <c r="O693" i="11" s="1"/>
  <c r="F699" i="12"/>
  <c r="F704" i="11" s="1"/>
  <c r="W704" i="11" s="1"/>
  <c r="F715" i="12"/>
  <c r="F720" i="11" s="1"/>
  <c r="W720" i="11" s="1"/>
  <c r="P720" i="10"/>
  <c r="P720" i="12" s="1"/>
  <c r="P725" i="11" s="1"/>
  <c r="AA725" i="11" s="1"/>
  <c r="O720" i="10"/>
  <c r="O720" i="12" s="1"/>
  <c r="O725" i="11" s="1"/>
  <c r="Z725" i="11" s="1"/>
  <c r="P752" i="10"/>
  <c r="P752" i="12" s="1"/>
  <c r="P757" i="11" s="1"/>
  <c r="O752" i="10"/>
  <c r="O752" i="12" s="1"/>
  <c r="O757" i="11" s="1"/>
  <c r="F763" i="12"/>
  <c r="F768" i="11" s="1"/>
  <c r="W768" i="11" s="1"/>
  <c r="G763" i="12"/>
  <c r="G768" i="11" s="1"/>
  <c r="X768" i="11" s="1"/>
  <c r="G779" i="12"/>
  <c r="G784" i="11" s="1"/>
  <c r="X784" i="11" s="1"/>
  <c r="F811" i="12"/>
  <c r="F816" i="11" s="1"/>
  <c r="G811" i="12"/>
  <c r="G816" i="11" s="1"/>
  <c r="F827" i="12"/>
  <c r="F832" i="11" s="1"/>
  <c r="G827" i="12"/>
  <c r="G832" i="11" s="1"/>
  <c r="X832" i="11" s="1"/>
  <c r="F843" i="12"/>
  <c r="F848" i="11" s="1"/>
  <c r="G843" i="12"/>
  <c r="G848" i="11" s="1"/>
  <c r="F875" i="12"/>
  <c r="F880" i="11" s="1"/>
  <c r="G875" i="12"/>
  <c r="G880" i="11" s="1"/>
  <c r="F891" i="12"/>
  <c r="F896" i="11" s="1"/>
  <c r="W896" i="11" s="1"/>
  <c r="F907" i="12"/>
  <c r="F912" i="11" s="1"/>
  <c r="W912" i="11" s="1"/>
  <c r="O917" i="10"/>
  <c r="O917" i="12" s="1"/>
  <c r="O922" i="11" s="1"/>
  <c r="P26" i="10"/>
  <c r="P26" i="12" s="1"/>
  <c r="P31" i="11" s="1"/>
  <c r="Q26" i="10"/>
  <c r="Q26" i="12" s="1"/>
  <c r="Q31" i="11" s="1"/>
  <c r="P90" i="10"/>
  <c r="P90" i="12" s="1"/>
  <c r="P95" i="11" s="1"/>
  <c r="AA95" i="11" s="1"/>
  <c r="Q90" i="10"/>
  <c r="Q90" i="12" s="1"/>
  <c r="Q95" i="11" s="1"/>
  <c r="AB95" i="11" s="1"/>
  <c r="P154" i="10"/>
  <c r="P154" i="12" s="1"/>
  <c r="P159" i="11" s="1"/>
  <c r="Q154" i="10"/>
  <c r="Q154" i="12" s="1"/>
  <c r="Q159" i="11" s="1"/>
  <c r="AB159" i="11" s="1"/>
  <c r="P218" i="10"/>
  <c r="P218" i="12" s="1"/>
  <c r="P223" i="11" s="1"/>
  <c r="AA223" i="11" s="1"/>
  <c r="Q218" i="10"/>
  <c r="Q218" i="12" s="1"/>
  <c r="Q223" i="11" s="1"/>
  <c r="AB223" i="11" s="1"/>
  <c r="P263" i="10"/>
  <c r="P263" i="12" s="1"/>
  <c r="P268" i="11" s="1"/>
  <c r="AA268" i="11" s="1"/>
  <c r="Q263" i="10"/>
  <c r="Q263" i="12" s="1"/>
  <c r="Q268" i="11" s="1"/>
  <c r="AB268" i="11" s="1"/>
  <c r="P279" i="10"/>
  <c r="P279" i="12" s="1"/>
  <c r="P284" i="11" s="1"/>
  <c r="Q279" i="10"/>
  <c r="Q279" i="12" s="1"/>
  <c r="Q284" i="11" s="1"/>
  <c r="AB284" i="11" s="1"/>
  <c r="P295" i="10"/>
  <c r="P295" i="12" s="1"/>
  <c r="P300" i="11" s="1"/>
  <c r="AA300" i="11" s="1"/>
  <c r="Q295" i="10"/>
  <c r="Q295" i="12" s="1"/>
  <c r="Q300" i="11" s="1"/>
  <c r="AB300" i="11" s="1"/>
  <c r="P311" i="10"/>
  <c r="P311" i="12" s="1"/>
  <c r="P316" i="11" s="1"/>
  <c r="AA316" i="11" s="1"/>
  <c r="Q311" i="10"/>
  <c r="Q311" i="12" s="1"/>
  <c r="Q316" i="11" s="1"/>
  <c r="AB316" i="11" s="1"/>
  <c r="O327" i="10"/>
  <c r="O327" i="12" s="1"/>
  <c r="O332" i="11" s="1"/>
  <c r="Z332" i="11" s="1"/>
  <c r="Q327" i="10"/>
  <c r="Q327" i="12" s="1"/>
  <c r="Q332" i="11" s="1"/>
  <c r="AB332" i="11" s="1"/>
  <c r="P343" i="10"/>
  <c r="P343" i="12" s="1"/>
  <c r="P348" i="11" s="1"/>
  <c r="Q343" i="10"/>
  <c r="Q343" i="12" s="1"/>
  <c r="Q348" i="11" s="1"/>
  <c r="AB348" i="11" s="1"/>
  <c r="O359" i="10"/>
  <c r="O359" i="12" s="1"/>
  <c r="O364" i="11" s="1"/>
  <c r="Z364" i="11" s="1"/>
  <c r="Q359" i="10"/>
  <c r="Q359" i="12" s="1"/>
  <c r="Q364" i="11" s="1"/>
  <c r="AB364" i="11" s="1"/>
  <c r="P375" i="10"/>
  <c r="P375" i="12" s="1"/>
  <c r="P380" i="11" s="1"/>
  <c r="Q375" i="10"/>
  <c r="Q375" i="12" s="1"/>
  <c r="Q380" i="11" s="1"/>
  <c r="O391" i="10"/>
  <c r="O391" i="12" s="1"/>
  <c r="O396" i="11" s="1"/>
  <c r="Q391" i="10"/>
  <c r="Q391" i="12" s="1"/>
  <c r="Q396" i="11" s="1"/>
  <c r="P407" i="10"/>
  <c r="P407" i="12" s="1"/>
  <c r="P412" i="11" s="1"/>
  <c r="AA412" i="11" s="1"/>
  <c r="Q407" i="10"/>
  <c r="Q407" i="12" s="1"/>
  <c r="Q412" i="11" s="1"/>
  <c r="AB412" i="11" s="1"/>
  <c r="O423" i="10"/>
  <c r="O423" i="12" s="1"/>
  <c r="O428" i="11" s="1"/>
  <c r="Z428" i="11" s="1"/>
  <c r="Q423" i="10"/>
  <c r="Q423" i="12" s="1"/>
  <c r="Q428" i="11" s="1"/>
  <c r="AB428" i="11" s="1"/>
  <c r="P439" i="10"/>
  <c r="P439" i="12" s="1"/>
  <c r="P444" i="11" s="1"/>
  <c r="AA444" i="11" s="1"/>
  <c r="Q439" i="10"/>
  <c r="Q439" i="12" s="1"/>
  <c r="Q444" i="11" s="1"/>
  <c r="AB444" i="11" s="1"/>
  <c r="O455" i="10"/>
  <c r="O455" i="12" s="1"/>
  <c r="O460" i="11" s="1"/>
  <c r="Z460" i="11" s="1"/>
  <c r="Q455" i="10"/>
  <c r="Q455" i="12" s="1"/>
  <c r="Q460" i="11" s="1"/>
  <c r="AB460" i="11" s="1"/>
  <c r="P471" i="10"/>
  <c r="P471" i="12" s="1"/>
  <c r="P476" i="11" s="1"/>
  <c r="AA476" i="11" s="1"/>
  <c r="Q471" i="10"/>
  <c r="Q471" i="12" s="1"/>
  <c r="Q476" i="11" s="1"/>
  <c r="AB476" i="11" s="1"/>
  <c r="O487" i="10"/>
  <c r="O487" i="12" s="1"/>
  <c r="O492" i="11" s="1"/>
  <c r="Z492" i="11" s="1"/>
  <c r="Q487" i="10"/>
  <c r="Q487" i="12" s="1"/>
  <c r="Q492" i="11" s="1"/>
  <c r="AB492" i="11" s="1"/>
  <c r="P503" i="10"/>
  <c r="P503" i="12" s="1"/>
  <c r="P508" i="11" s="1"/>
  <c r="Q503" i="10"/>
  <c r="Q503" i="12" s="1"/>
  <c r="Q508" i="11" s="1"/>
  <c r="AB508" i="11" s="1"/>
  <c r="O519" i="10"/>
  <c r="O519" i="12" s="1"/>
  <c r="O524" i="11" s="1"/>
  <c r="Z524" i="11" s="1"/>
  <c r="Q519" i="10"/>
  <c r="Q519" i="12" s="1"/>
  <c r="Q524" i="11" s="1"/>
  <c r="AB524" i="11" s="1"/>
  <c r="P535" i="10"/>
  <c r="P535" i="12" s="1"/>
  <c r="P540" i="11" s="1"/>
  <c r="AA540" i="11" s="1"/>
  <c r="Q535" i="10"/>
  <c r="Q535" i="12" s="1"/>
  <c r="Q540" i="11" s="1"/>
  <c r="AB540" i="11" s="1"/>
  <c r="O551" i="10"/>
  <c r="O551" i="12" s="1"/>
  <c r="O556" i="11" s="1"/>
  <c r="Q551" i="10"/>
  <c r="Q551" i="12" s="1"/>
  <c r="Q556" i="11" s="1"/>
  <c r="P567" i="10"/>
  <c r="P567" i="12" s="1"/>
  <c r="P572" i="11" s="1"/>
  <c r="Q567" i="10"/>
  <c r="Q567" i="12" s="1"/>
  <c r="Q572" i="11" s="1"/>
  <c r="O583" i="10"/>
  <c r="O583" i="12" s="1"/>
  <c r="O588" i="11" s="1"/>
  <c r="Z588" i="11" s="1"/>
  <c r="Q583" i="10"/>
  <c r="Q583" i="12" s="1"/>
  <c r="Q588" i="11" s="1"/>
  <c r="AB588" i="11" s="1"/>
  <c r="P599" i="10"/>
  <c r="P599" i="12" s="1"/>
  <c r="P604" i="11" s="1"/>
  <c r="AA604" i="11" s="1"/>
  <c r="Q599" i="10"/>
  <c r="Q599" i="12" s="1"/>
  <c r="Q604" i="11" s="1"/>
  <c r="AB604" i="11" s="1"/>
  <c r="O615" i="10"/>
  <c r="O615" i="12" s="1"/>
  <c r="O620" i="11" s="1"/>
  <c r="Z620" i="11" s="1"/>
  <c r="Q615" i="10"/>
  <c r="Q615" i="12" s="1"/>
  <c r="Q620" i="11" s="1"/>
  <c r="AB620" i="11" s="1"/>
  <c r="P631" i="10"/>
  <c r="P631" i="12" s="1"/>
  <c r="P636" i="11" s="1"/>
  <c r="AA636" i="11" s="1"/>
  <c r="Q631" i="10"/>
  <c r="Q631" i="12" s="1"/>
  <c r="Q636" i="11" s="1"/>
  <c r="AB636" i="11" s="1"/>
  <c r="O647" i="10"/>
  <c r="O647" i="12" s="1"/>
  <c r="O652" i="11" s="1"/>
  <c r="Z652" i="11" s="1"/>
  <c r="Q647" i="10"/>
  <c r="Q647" i="12" s="1"/>
  <c r="Q652" i="11" s="1"/>
  <c r="AB652" i="11" s="1"/>
  <c r="P663" i="10"/>
  <c r="P663" i="12" s="1"/>
  <c r="P668" i="11" s="1"/>
  <c r="AA668" i="11" s="1"/>
  <c r="Q663" i="10"/>
  <c r="Q663" i="12" s="1"/>
  <c r="Q668" i="11" s="1"/>
  <c r="AB668" i="11" s="1"/>
  <c r="O679" i="10"/>
  <c r="O679" i="12" s="1"/>
  <c r="O684" i="11" s="1"/>
  <c r="Z684" i="11" s="1"/>
  <c r="Q679" i="10"/>
  <c r="Q679" i="12" s="1"/>
  <c r="Q684" i="11" s="1"/>
  <c r="AB684" i="11" s="1"/>
  <c r="P695" i="10"/>
  <c r="P695" i="12" s="1"/>
  <c r="P700" i="11" s="1"/>
  <c r="AA700" i="11" s="1"/>
  <c r="Q695" i="10"/>
  <c r="Q695" i="12" s="1"/>
  <c r="Q700" i="11" s="1"/>
  <c r="AB700" i="11" s="1"/>
  <c r="O711" i="10"/>
  <c r="O711" i="12" s="1"/>
  <c r="O716" i="11" s="1"/>
  <c r="Z716" i="11" s="1"/>
  <c r="Q711" i="10"/>
  <c r="Q711" i="12" s="1"/>
  <c r="Q716" i="11" s="1"/>
  <c r="AB716" i="11" s="1"/>
  <c r="P727" i="10"/>
  <c r="P727" i="12" s="1"/>
  <c r="P732" i="11" s="1"/>
  <c r="Q727" i="10"/>
  <c r="Q727" i="12" s="1"/>
  <c r="Q732" i="11" s="1"/>
  <c r="O743" i="10"/>
  <c r="O743" i="12" s="1"/>
  <c r="O748" i="11" s="1"/>
  <c r="Q743" i="10"/>
  <c r="Q743" i="12" s="1"/>
  <c r="Q748" i="11" s="1"/>
  <c r="P759" i="10"/>
  <c r="P759" i="12" s="1"/>
  <c r="P764" i="11" s="1"/>
  <c r="Q759" i="10"/>
  <c r="Q759" i="12" s="1"/>
  <c r="Q764" i="11" s="1"/>
  <c r="H940" i="12"/>
  <c r="H945" i="11" s="1"/>
  <c r="Y945" i="11" s="1"/>
  <c r="O940" i="10"/>
  <c r="O940" i="12" s="1"/>
  <c r="O945" i="11" s="1"/>
  <c r="Q211" i="10"/>
  <c r="Q211" i="12" s="1"/>
  <c r="Q216" i="11" s="1"/>
  <c r="O8" i="10"/>
  <c r="O8" i="12" s="1"/>
  <c r="O13" i="11" s="1"/>
  <c r="H250" i="12"/>
  <c r="H255" i="11" s="1"/>
  <c r="Y255" i="11" s="1"/>
  <c r="H122" i="12"/>
  <c r="H127" i="11" s="1"/>
  <c r="Y127" i="11" s="1"/>
  <c r="H74" i="12"/>
  <c r="H79" i="11" s="1"/>
  <c r="Y79" i="11" s="1"/>
  <c r="G37" i="12"/>
  <c r="G42" i="11" s="1"/>
  <c r="P987" i="10"/>
  <c r="P987" i="12" s="1"/>
  <c r="P992" i="11" s="1"/>
  <c r="P955" i="10"/>
  <c r="P955" i="12" s="1"/>
  <c r="P960" i="11" s="1"/>
  <c r="AH960" i="11" s="1"/>
  <c r="P923" i="10"/>
  <c r="P923" i="12" s="1"/>
  <c r="P928" i="11" s="1"/>
  <c r="AH928" i="11" s="1"/>
  <c r="Q912" i="10"/>
  <c r="Q912" i="12" s="1"/>
  <c r="Q917" i="11" s="1"/>
  <c r="P891" i="10"/>
  <c r="P891" i="12" s="1"/>
  <c r="P896" i="11" s="1"/>
  <c r="AH896" i="11" s="1"/>
  <c r="Q880" i="10"/>
  <c r="Q880" i="12" s="1"/>
  <c r="Q885" i="11" s="1"/>
  <c r="AB885" i="11" s="1"/>
  <c r="P859" i="10"/>
  <c r="P859" i="12" s="1"/>
  <c r="P864" i="11" s="1"/>
  <c r="Q848" i="10"/>
  <c r="Q848" i="12" s="1"/>
  <c r="Q853" i="11" s="1"/>
  <c r="AB853" i="11" s="1"/>
  <c r="P827" i="10"/>
  <c r="P827" i="12" s="1"/>
  <c r="P832" i="11" s="1"/>
  <c r="AH832" i="11" s="1"/>
  <c r="Q816" i="10"/>
  <c r="Q816" i="12" s="1"/>
  <c r="Q821" i="11" s="1"/>
  <c r="AB821" i="11" s="1"/>
  <c r="P795" i="10"/>
  <c r="P795" i="12" s="1"/>
  <c r="P800" i="11" s="1"/>
  <c r="AH800" i="11" s="1"/>
  <c r="Q784" i="10"/>
  <c r="Q784" i="12" s="1"/>
  <c r="Q789" i="11" s="1"/>
  <c r="AB789" i="11" s="1"/>
  <c r="P755" i="10"/>
  <c r="P755" i="12" s="1"/>
  <c r="P760" i="11" s="1"/>
  <c r="AH760" i="11" s="1"/>
  <c r="P627" i="10"/>
  <c r="P627" i="12" s="1"/>
  <c r="P632" i="11" s="1"/>
  <c r="AA632" i="11" s="1"/>
  <c r="O574" i="10"/>
  <c r="O574" i="12" s="1"/>
  <c r="O579" i="11" s="1"/>
  <c r="P499" i="10"/>
  <c r="P499" i="12" s="1"/>
  <c r="P504" i="11" s="1"/>
  <c r="O398" i="10"/>
  <c r="O398" i="12" s="1"/>
  <c r="O403" i="11" s="1"/>
  <c r="P371" i="10"/>
  <c r="P371" i="12" s="1"/>
  <c r="P376" i="11" s="1"/>
  <c r="AH376" i="11" s="1"/>
  <c r="O216" i="10"/>
  <c r="O216" i="12" s="1"/>
  <c r="O221" i="11" s="1"/>
  <c r="Q130" i="10"/>
  <c r="Q130" i="12" s="1"/>
  <c r="Q135" i="11" s="1"/>
  <c r="AB135" i="11" s="1"/>
  <c r="P20" i="10"/>
  <c r="P20" i="12" s="1"/>
  <c r="P25" i="11" s="1"/>
  <c r="P4" i="10"/>
  <c r="P4" i="12" s="1"/>
  <c r="P9" i="11" s="1"/>
  <c r="G974" i="12"/>
  <c r="G979" i="11" s="1"/>
  <c r="X979" i="11" s="1"/>
  <c r="F945" i="12"/>
  <c r="F950" i="11" s="1"/>
  <c r="G894" i="12"/>
  <c r="G899" i="11" s="1"/>
  <c r="AD899" i="11" s="1"/>
  <c r="G862" i="12"/>
  <c r="G867" i="11" s="1"/>
  <c r="AD867" i="11" s="1"/>
  <c r="G766" i="12"/>
  <c r="G771" i="11" s="1"/>
  <c r="AD771" i="11" s="1"/>
  <c r="G702" i="12"/>
  <c r="G707" i="11" s="1"/>
  <c r="AD707" i="11" s="1"/>
  <c r="G670" i="12"/>
  <c r="G675" i="11" s="1"/>
  <c r="AD675" i="11" s="1"/>
  <c r="G638" i="12"/>
  <c r="G643" i="11" s="1"/>
  <c r="AD643" i="11" s="1"/>
  <c r="G606" i="12"/>
  <c r="G611" i="11" s="1"/>
  <c r="AD611" i="11" s="1"/>
  <c r="G574" i="12"/>
  <c r="G579" i="11" s="1"/>
  <c r="AD579" i="11" s="1"/>
  <c r="G542" i="12"/>
  <c r="G547" i="11" s="1"/>
  <c r="AD547" i="11" s="1"/>
  <c r="G510" i="12"/>
  <c r="G515" i="11" s="1"/>
  <c r="G478" i="12"/>
  <c r="G483" i="11" s="1"/>
  <c r="AD483" i="11" s="1"/>
  <c r="G414" i="12"/>
  <c r="G419" i="11" s="1"/>
  <c r="G382" i="12"/>
  <c r="G387" i="11" s="1"/>
  <c r="G350" i="12"/>
  <c r="G355" i="11" s="1"/>
  <c r="AD355" i="11" s="1"/>
  <c r="G318" i="12"/>
  <c r="G323" i="11" s="1"/>
  <c r="AD323" i="11" s="1"/>
  <c r="G254" i="12"/>
  <c r="G259" i="11" s="1"/>
  <c r="AD259" i="11" s="1"/>
  <c r="G222" i="12"/>
  <c r="G227" i="11" s="1"/>
  <c r="AD227" i="11" s="1"/>
  <c r="G190" i="12"/>
  <c r="G195" i="11" s="1"/>
  <c r="G174" i="12"/>
  <c r="G179" i="11" s="1"/>
  <c r="AD179" i="11" s="1"/>
  <c r="G158" i="12"/>
  <c r="G163" i="11" s="1"/>
  <c r="AD163" i="11" s="1"/>
  <c r="G142" i="12"/>
  <c r="G147" i="11" s="1"/>
  <c r="AD147" i="11" s="1"/>
  <c r="G126" i="12"/>
  <c r="G131" i="11" s="1"/>
  <c r="AD131" i="11" s="1"/>
  <c r="G110" i="12"/>
  <c r="G115" i="11" s="1"/>
  <c r="Q738" i="10"/>
  <c r="Q738" i="12" s="1"/>
  <c r="Q743" i="11" s="1"/>
  <c r="Q522" i="10"/>
  <c r="Q522" i="12" s="1"/>
  <c r="Q527" i="11" s="1"/>
  <c r="AB527" i="11" s="1"/>
  <c r="Q490" i="10"/>
  <c r="Q490" i="12" s="1"/>
  <c r="Q495" i="11" s="1"/>
  <c r="AB495" i="11" s="1"/>
  <c r="Q458" i="10"/>
  <c r="Q458" i="12" s="1"/>
  <c r="Q463" i="11" s="1"/>
  <c r="AB463" i="11" s="1"/>
  <c r="F838" i="12"/>
  <c r="F843" i="11" s="1"/>
  <c r="G795" i="12"/>
  <c r="G800" i="11" s="1"/>
  <c r="AD800" i="11" s="1"/>
  <c r="Q978" i="10"/>
  <c r="Q978" i="12" s="1"/>
  <c r="Q983" i="11" s="1"/>
  <c r="AB983" i="11" s="1"/>
  <c r="P937" i="10"/>
  <c r="P937" i="12" s="1"/>
  <c r="P942" i="11" s="1"/>
  <c r="O908" i="10"/>
  <c r="O908" i="12" s="1"/>
  <c r="O913" i="11" s="1"/>
  <c r="O876" i="10"/>
  <c r="O876" i="12" s="1"/>
  <c r="O881" i="11" s="1"/>
  <c r="AI881" i="11" s="1"/>
  <c r="O634" i="10"/>
  <c r="O634" i="12" s="1"/>
  <c r="O639" i="11" s="1"/>
  <c r="Z639" i="11" s="1"/>
  <c r="O506" i="10"/>
  <c r="O506" i="12" s="1"/>
  <c r="O511" i="11" s="1"/>
  <c r="O362" i="10"/>
  <c r="O362" i="12" s="1"/>
  <c r="O367" i="11" s="1"/>
  <c r="Z367" i="11" s="1"/>
  <c r="O476" i="10"/>
  <c r="O476" i="12" s="1"/>
  <c r="O481" i="11" s="1"/>
  <c r="Q87" i="10"/>
  <c r="Q87" i="12" s="1"/>
  <c r="Q92" i="11" s="1"/>
  <c r="AB92" i="11" s="1"/>
  <c r="P254" i="10"/>
  <c r="P254" i="12" s="1"/>
  <c r="P259" i="11" s="1"/>
  <c r="AA259" i="11" s="1"/>
  <c r="P222" i="10"/>
  <c r="P222" i="12" s="1"/>
  <c r="P227" i="11" s="1"/>
  <c r="AA227" i="11" s="1"/>
  <c r="Q217" i="10"/>
  <c r="Q217" i="12" s="1"/>
  <c r="Q222" i="11" s="1"/>
  <c r="Q201" i="10"/>
  <c r="Q201" i="12" s="1"/>
  <c r="Q206" i="11" s="1"/>
  <c r="P190" i="10"/>
  <c r="P190" i="12" s="1"/>
  <c r="P195" i="11" s="1"/>
  <c r="Q185" i="10"/>
  <c r="Q185" i="12" s="1"/>
  <c r="Q190" i="11" s="1"/>
  <c r="Q169" i="10"/>
  <c r="Q169" i="12" s="1"/>
  <c r="Q174" i="11" s="1"/>
  <c r="AB174" i="11" s="1"/>
  <c r="P169" i="10"/>
  <c r="P169" i="12" s="1"/>
  <c r="P174" i="11" s="1"/>
  <c r="P158" i="10"/>
  <c r="P158" i="12" s="1"/>
  <c r="P163" i="11" s="1"/>
  <c r="P126" i="10"/>
  <c r="P126" i="12" s="1"/>
  <c r="P131" i="11" s="1"/>
  <c r="AA131" i="11" s="1"/>
  <c r="Q105" i="10"/>
  <c r="Q105" i="12" s="1"/>
  <c r="Q110" i="11" s="1"/>
  <c r="AB110" i="11" s="1"/>
  <c r="P105" i="10"/>
  <c r="P105" i="12" s="1"/>
  <c r="P110" i="11" s="1"/>
  <c r="AA110" i="11" s="1"/>
  <c r="P94" i="10"/>
  <c r="P94" i="12" s="1"/>
  <c r="P99" i="11" s="1"/>
  <c r="AA99" i="11" s="1"/>
  <c r="P62" i="10"/>
  <c r="P62" i="12" s="1"/>
  <c r="P67" i="11" s="1"/>
  <c r="Q41" i="10"/>
  <c r="Q41" i="12" s="1"/>
  <c r="Q46" i="11" s="1"/>
  <c r="AB46" i="11" s="1"/>
  <c r="P41" i="10"/>
  <c r="P41" i="12" s="1"/>
  <c r="P46" i="11" s="1"/>
  <c r="AA46" i="11" s="1"/>
  <c r="P30" i="10"/>
  <c r="P30" i="12" s="1"/>
  <c r="P35" i="11" s="1"/>
  <c r="Q25" i="10"/>
  <c r="Q25" i="12" s="1"/>
  <c r="Q30" i="11" s="1"/>
  <c r="Q9" i="10"/>
  <c r="Q9" i="12" s="1"/>
  <c r="Q14" i="11" s="1"/>
  <c r="O18" i="10"/>
  <c r="O18" i="12" s="1"/>
  <c r="O23" i="11" s="1"/>
  <c r="AI23" i="11" s="1"/>
  <c r="P18" i="10"/>
  <c r="P18" i="12" s="1"/>
  <c r="P23" i="11" s="1"/>
  <c r="AH23" i="11" s="1"/>
  <c r="P233" i="10"/>
  <c r="P233" i="12" s="1"/>
  <c r="P238" i="11" s="1"/>
  <c r="O237" i="10"/>
  <c r="O237" i="12" s="1"/>
  <c r="O242" i="11" s="1"/>
  <c r="Q253" i="10"/>
  <c r="Q253" i="12" s="1"/>
  <c r="Q258" i="11" s="1"/>
  <c r="AB258" i="11" s="1"/>
  <c r="O253" i="10"/>
  <c r="O253" i="12" s="1"/>
  <c r="O258" i="11" s="1"/>
  <c r="Q221" i="10"/>
  <c r="Q221" i="12" s="1"/>
  <c r="Q226" i="11" s="1"/>
  <c r="AB226" i="11" s="1"/>
  <c r="O221" i="10"/>
  <c r="O221" i="12" s="1"/>
  <c r="O226" i="11" s="1"/>
  <c r="AG226" i="11" s="1"/>
  <c r="Q205" i="10"/>
  <c r="Q205" i="12" s="1"/>
  <c r="Q210" i="11" s="1"/>
  <c r="O205" i="10"/>
  <c r="O205" i="12" s="1"/>
  <c r="O210" i="11" s="1"/>
  <c r="Q189" i="10"/>
  <c r="Q189" i="12" s="1"/>
  <c r="Q194" i="11" s="1"/>
  <c r="AH194" i="11" s="1"/>
  <c r="O189" i="10"/>
  <c r="O189" i="12" s="1"/>
  <c r="O194" i="11" s="1"/>
  <c r="AG194" i="11" s="1"/>
  <c r="Q157" i="10"/>
  <c r="Q157" i="12" s="1"/>
  <c r="Q162" i="11" s="1"/>
  <c r="AB162" i="11" s="1"/>
  <c r="O157" i="10"/>
  <c r="O157" i="12" s="1"/>
  <c r="O162" i="11" s="1"/>
  <c r="Q141" i="10"/>
  <c r="Q141" i="12" s="1"/>
  <c r="Q146" i="11" s="1"/>
  <c r="AB146" i="11" s="1"/>
  <c r="O141" i="10"/>
  <c r="O141" i="12" s="1"/>
  <c r="O146" i="11" s="1"/>
  <c r="Q125" i="10"/>
  <c r="Q125" i="12" s="1"/>
  <c r="Q130" i="11" s="1"/>
  <c r="AB130" i="11" s="1"/>
  <c r="O125" i="10"/>
  <c r="O125" i="12" s="1"/>
  <c r="O130" i="11" s="1"/>
  <c r="Q93" i="10"/>
  <c r="Q93" i="12" s="1"/>
  <c r="Q98" i="11" s="1"/>
  <c r="AB98" i="11" s="1"/>
  <c r="O93" i="10"/>
  <c r="O93" i="12" s="1"/>
  <c r="O98" i="11" s="1"/>
  <c r="AG98" i="11" s="1"/>
  <c r="Q77" i="10"/>
  <c r="Q77" i="12" s="1"/>
  <c r="Q82" i="11" s="1"/>
  <c r="AB82" i="11" s="1"/>
  <c r="O77" i="10"/>
  <c r="O77" i="12" s="1"/>
  <c r="O82" i="11" s="1"/>
  <c r="Q61" i="10"/>
  <c r="Q61" i="12" s="1"/>
  <c r="Q66" i="11" s="1"/>
  <c r="AB66" i="11" s="1"/>
  <c r="O61" i="10"/>
  <c r="O61" i="12" s="1"/>
  <c r="O66" i="11" s="1"/>
  <c r="AG66" i="11" s="1"/>
  <c r="Q29" i="10"/>
  <c r="Q29" i="12" s="1"/>
  <c r="Q34" i="11" s="1"/>
  <c r="AB34" i="11" s="1"/>
  <c r="O29" i="10"/>
  <c r="O29" i="12" s="1"/>
  <c r="O34" i="11" s="1"/>
  <c r="AG34" i="11" s="1"/>
  <c r="Q13" i="10"/>
  <c r="Q13" i="12" s="1"/>
  <c r="Q18" i="11" s="1"/>
  <c r="O13" i="10"/>
  <c r="O13" i="12" s="1"/>
  <c r="O18" i="11" s="1"/>
  <c r="O45" i="10"/>
  <c r="O45" i="12" s="1"/>
  <c r="O50" i="11" s="1"/>
  <c r="AG50" i="11" s="1"/>
  <c r="P193" i="10"/>
  <c r="P193" i="12" s="1"/>
  <c r="P198" i="11" s="1"/>
  <c r="Q33" i="10"/>
  <c r="Q33" i="12" s="1"/>
  <c r="Q38" i="11" s="1"/>
  <c r="Q17" i="10"/>
  <c r="Q17" i="12" s="1"/>
  <c r="Q22" i="11" s="1"/>
  <c r="F12" i="12"/>
  <c r="F17" i="11" s="1"/>
  <c r="Q10" i="10"/>
  <c r="Q10" i="12" s="1"/>
  <c r="Q15" i="11" s="1"/>
  <c r="O109" i="10"/>
  <c r="O109" i="12" s="1"/>
  <c r="O114" i="11" s="1"/>
  <c r="AG114" i="11" s="1"/>
  <c r="O6" i="10"/>
  <c r="O6" i="12" s="1"/>
  <c r="O11" i="11" s="1"/>
  <c r="P14" i="10"/>
  <c r="P14" i="12" s="1"/>
  <c r="P19" i="11" s="1"/>
  <c r="X46" i="11"/>
  <c r="AA57" i="11"/>
  <c r="X110" i="11"/>
  <c r="AA121" i="11"/>
  <c r="AA185" i="11"/>
  <c r="AA249" i="11"/>
  <c r="AA265" i="11"/>
  <c r="AA281" i="11"/>
  <c r="AA297" i="11"/>
  <c r="AA313" i="11"/>
  <c r="AA329" i="11"/>
  <c r="AA345" i="11"/>
  <c r="AA409" i="11"/>
  <c r="AA425" i="11"/>
  <c r="AA441" i="11"/>
  <c r="AA457" i="11"/>
  <c r="AA473" i="11"/>
  <c r="AA489" i="11"/>
  <c r="AA505" i="11"/>
  <c r="AA537" i="11"/>
  <c r="AA585" i="11"/>
  <c r="AA601" i="11"/>
  <c r="AA617" i="11"/>
  <c r="AA633" i="11"/>
  <c r="AA649" i="11"/>
  <c r="AA665" i="11"/>
  <c r="AA681" i="11"/>
  <c r="AA697" i="11"/>
  <c r="AA729" i="11"/>
  <c r="AA777" i="11"/>
  <c r="Z809" i="11"/>
  <c r="Z825" i="11"/>
  <c r="Z841" i="11"/>
  <c r="AA846" i="11"/>
  <c r="Z857" i="11"/>
  <c r="AA862" i="11"/>
  <c r="Z873" i="11"/>
  <c r="AA894" i="11"/>
  <c r="Z905" i="11"/>
  <c r="AA910" i="11"/>
  <c r="X114" i="11"/>
  <c r="X178" i="11"/>
  <c r="X210" i="11"/>
  <c r="AA272" i="11"/>
  <c r="AA288" i="11"/>
  <c r="AA304" i="11"/>
  <c r="AA336" i="11"/>
  <c r="Z352" i="11"/>
  <c r="AE405" i="11"/>
  <c r="X405" i="11"/>
  <c r="Z416" i="11"/>
  <c r="X421" i="11"/>
  <c r="AA432" i="11"/>
  <c r="X437" i="11"/>
  <c r="Z448" i="11"/>
  <c r="X453" i="11"/>
  <c r="AA464" i="11"/>
  <c r="X469" i="11"/>
  <c r="Z480" i="11"/>
  <c r="X485" i="11"/>
  <c r="AA496" i="11"/>
  <c r="Z512" i="11"/>
  <c r="AA528" i="11"/>
  <c r="Z544" i="11"/>
  <c r="AA592" i="11"/>
  <c r="X597" i="11"/>
  <c r="X613" i="11"/>
  <c r="AA624" i="11"/>
  <c r="X629" i="11"/>
  <c r="Z640" i="11"/>
  <c r="X645" i="11"/>
  <c r="AA656" i="11"/>
  <c r="Z672" i="11"/>
  <c r="X677" i="11"/>
  <c r="AA688" i="11"/>
  <c r="Z704" i="11"/>
  <c r="X709" i="11"/>
  <c r="AA720" i="11"/>
  <c r="AE725" i="11"/>
  <c r="X725" i="11"/>
  <c r="X741" i="11"/>
  <c r="Z768" i="11"/>
  <c r="X773" i="11"/>
  <c r="X789" i="11"/>
  <c r="X837" i="11"/>
  <c r="X869" i="11"/>
  <c r="AE901" i="11"/>
  <c r="X901" i="11"/>
  <c r="AE933" i="11"/>
  <c r="X933" i="11"/>
  <c r="X965" i="11"/>
  <c r="X981" i="11"/>
  <c r="X255" i="11"/>
  <c r="X239" i="11"/>
  <c r="O223" i="10"/>
  <c r="O223" i="12" s="1"/>
  <c r="O228" i="11" s="1"/>
  <c r="X223" i="11"/>
  <c r="O191" i="10"/>
  <c r="O191" i="12" s="1"/>
  <c r="O196" i="11" s="1"/>
  <c r="X191" i="11"/>
  <c r="X175" i="11"/>
  <c r="O159" i="10"/>
  <c r="O159" i="12" s="1"/>
  <c r="O164" i="11" s="1"/>
  <c r="X143" i="11"/>
  <c r="O127" i="10"/>
  <c r="O127" i="12" s="1"/>
  <c r="O132" i="11" s="1"/>
  <c r="O95" i="10"/>
  <c r="O95" i="12" s="1"/>
  <c r="O100" i="11" s="1"/>
  <c r="O63" i="10"/>
  <c r="O63" i="12" s="1"/>
  <c r="O68" i="11" s="1"/>
  <c r="X63" i="11"/>
  <c r="O31" i="10"/>
  <c r="O31" i="12" s="1"/>
  <c r="O36" i="11" s="1"/>
  <c r="W613" i="11"/>
  <c r="Z49" i="11"/>
  <c r="X70" i="11"/>
  <c r="X102" i="11"/>
  <c r="Z113" i="11"/>
  <c r="X166" i="11"/>
  <c r="Z177" i="11"/>
  <c r="X198" i="11"/>
  <c r="X230" i="11"/>
  <c r="Z241" i="11"/>
  <c r="W480" i="11"/>
  <c r="W608" i="11"/>
  <c r="W672" i="11"/>
  <c r="Z773" i="11"/>
  <c r="W800" i="11"/>
  <c r="AA837" i="11"/>
  <c r="W864" i="11"/>
  <c r="W928" i="11"/>
  <c r="AA63" i="11"/>
  <c r="AA127" i="11"/>
  <c r="W263" i="11"/>
  <c r="W295" i="11"/>
  <c r="W327" i="11"/>
  <c r="W391" i="11"/>
  <c r="W423" i="11"/>
  <c r="W439" i="11"/>
  <c r="W471" i="11"/>
  <c r="W503" i="11"/>
  <c r="W535" i="11"/>
  <c r="W551" i="11"/>
  <c r="W567" i="11"/>
  <c r="W599" i="11"/>
  <c r="W615" i="11"/>
  <c r="W631" i="11"/>
  <c r="W695" i="11"/>
  <c r="W711" i="11"/>
  <c r="W727" i="11"/>
  <c r="W743" i="11"/>
  <c r="W759" i="11"/>
  <c r="W775" i="11"/>
  <c r="AA780" i="11"/>
  <c r="AA796" i="11"/>
  <c r="W807" i="11"/>
  <c r="AA812" i="11"/>
  <c r="AA828" i="11"/>
  <c r="W839" i="11"/>
  <c r="AA844" i="11"/>
  <c r="W855" i="11"/>
  <c r="AA860" i="11"/>
  <c r="AA876" i="11"/>
  <c r="W887" i="11"/>
  <c r="W903" i="11"/>
  <c r="AA908" i="11"/>
  <c r="W935" i="11"/>
  <c r="W951" i="11"/>
  <c r="AA956" i="11"/>
  <c r="AA972" i="11"/>
  <c r="W983" i="11"/>
  <c r="AA988" i="11"/>
  <c r="W999" i="11"/>
  <c r="AA1004" i="11"/>
  <c r="W259" i="11"/>
  <c r="Z253" i="11"/>
  <c r="W237" i="11"/>
  <c r="W227" i="11"/>
  <c r="W211" i="11"/>
  <c r="W179" i="11"/>
  <c r="W173" i="11"/>
  <c r="W163" i="11"/>
  <c r="W157" i="11"/>
  <c r="W147" i="11"/>
  <c r="Z141" i="11"/>
  <c r="W131" i="11"/>
  <c r="W93" i="11"/>
  <c r="W83" i="11"/>
  <c r="Z77" i="11"/>
  <c r="W67" i="11"/>
  <c r="W51" i="11"/>
  <c r="W885" i="11"/>
  <c r="P241" i="10"/>
  <c r="P241" i="12" s="1"/>
  <c r="P246" i="11" s="1"/>
  <c r="Q209" i="10"/>
  <c r="Q209" i="12" s="1"/>
  <c r="Q214" i="11" s="1"/>
  <c r="Z187" i="11"/>
  <c r="P177" i="10"/>
  <c r="P177" i="12" s="1"/>
  <c r="P182" i="11" s="1"/>
  <c r="Z155" i="11"/>
  <c r="Q145" i="10"/>
  <c r="Q145" i="12" s="1"/>
  <c r="Q150" i="11" s="1"/>
  <c r="AB150" i="11" s="1"/>
  <c r="Z139" i="11"/>
  <c r="Z123" i="11"/>
  <c r="P113" i="10"/>
  <c r="P113" i="12" s="1"/>
  <c r="P118" i="11" s="1"/>
  <c r="Z91" i="11"/>
  <c r="Q81" i="10"/>
  <c r="Q81" i="12" s="1"/>
  <c r="Q86" i="11" s="1"/>
  <c r="AB86" i="11" s="1"/>
  <c r="Z75" i="11"/>
  <c r="P49" i="10"/>
  <c r="P49" i="12" s="1"/>
  <c r="P54" i="11" s="1"/>
  <c r="Z43" i="11"/>
  <c r="AA73" i="11"/>
  <c r="AA105" i="11"/>
  <c r="AA169" i="11"/>
  <c r="X190" i="11"/>
  <c r="X268" i="11"/>
  <c r="X284" i="11"/>
  <c r="X294" i="11"/>
  <c r="X310" i="11"/>
  <c r="X348" i="11"/>
  <c r="X358" i="11"/>
  <c r="X374" i="11"/>
  <c r="X390" i="11"/>
  <c r="X396" i="11"/>
  <c r="X412" i="11"/>
  <c r="X428" i="11"/>
  <c r="X444" i="11"/>
  <c r="X454" i="11"/>
  <c r="X460" i="11"/>
  <c r="X486" i="11"/>
  <c r="X492" i="11"/>
  <c r="X508" i="11"/>
  <c r="X518" i="11"/>
  <c r="X524" i="11"/>
  <c r="X540" i="11"/>
  <c r="X572" i="11"/>
  <c r="X588" i="11"/>
  <c r="X604" i="11"/>
  <c r="X620" i="11"/>
  <c r="X636" i="11"/>
  <c r="X646" i="11"/>
  <c r="X652" i="11"/>
  <c r="X662" i="11"/>
  <c r="X668" i="11"/>
  <c r="X678" i="11"/>
  <c r="X684" i="11"/>
  <c r="X700" i="11"/>
  <c r="X716" i="11"/>
  <c r="X726" i="11"/>
  <c r="X732" i="11"/>
  <c r="X742" i="11"/>
  <c r="X748" i="11"/>
  <c r="Z774" i="11"/>
  <c r="X780" i="11"/>
  <c r="Z790" i="11"/>
  <c r="X796" i="11"/>
  <c r="X812" i="11"/>
  <c r="AG838" i="11"/>
  <c r="Z838" i="11"/>
  <c r="Z854" i="11"/>
  <c r="X860" i="11"/>
  <c r="Z870" i="11"/>
  <c r="X876" i="11"/>
  <c r="Z886" i="11"/>
  <c r="Z902" i="11"/>
  <c r="X908" i="11"/>
  <c r="X162" i="11"/>
  <c r="X194" i="11"/>
  <c r="X226" i="11"/>
  <c r="X258" i="11"/>
  <c r="W275" i="11"/>
  <c r="W307" i="11"/>
  <c r="W323" i="11"/>
  <c r="W339" i="11"/>
  <c r="W355" i="11"/>
  <c r="W371" i="11"/>
  <c r="W403" i="11"/>
  <c r="W419" i="11"/>
  <c r="W435" i="11"/>
  <c r="W483" i="11"/>
  <c r="W499" i="11"/>
  <c r="W547" i="11"/>
  <c r="W563" i="11"/>
  <c r="W579" i="11"/>
  <c r="W595" i="11"/>
  <c r="W611" i="11"/>
  <c r="W643" i="11"/>
  <c r="W675" i="11"/>
  <c r="W691" i="11"/>
  <c r="W707" i="11"/>
  <c r="W723" i="11"/>
  <c r="W739" i="11"/>
  <c r="W755" i="11"/>
  <c r="W787" i="11"/>
  <c r="AA792" i="11"/>
  <c r="AA808" i="11"/>
  <c r="AA824" i="11"/>
  <c r="W835" i="11"/>
  <c r="AA840" i="11"/>
  <c r="W851" i="11"/>
  <c r="W867" i="11"/>
  <c r="AA888" i="11"/>
  <c r="W899" i="11"/>
  <c r="AA904" i="11"/>
  <c r="W931" i="11"/>
  <c r="AA952" i="11"/>
  <c r="Z957" i="11"/>
  <c r="AA968" i="11"/>
  <c r="Z973" i="11"/>
  <c r="AA984" i="11"/>
  <c r="Z989" i="11"/>
  <c r="W995" i="11"/>
  <c r="AA1000" i="11"/>
  <c r="Z1005" i="11"/>
  <c r="W247" i="11"/>
  <c r="W231" i="11"/>
  <c r="W215" i="11"/>
  <c r="W183" i="11"/>
  <c r="AA172" i="11"/>
  <c r="W167" i="11"/>
  <c r="W135" i="11"/>
  <c r="W103" i="11"/>
  <c r="W71" i="11"/>
  <c r="AA60" i="11"/>
  <c r="X1002" i="11"/>
  <c r="X538" i="11"/>
  <c r="G224" i="12"/>
  <c r="G229" i="11" s="1"/>
  <c r="G208" i="12"/>
  <c r="G213" i="11" s="1"/>
  <c r="AA186" i="11"/>
  <c r="G144" i="12"/>
  <c r="G149" i="11" s="1"/>
  <c r="AA122" i="11"/>
  <c r="G96" i="12"/>
  <c r="G101" i="11" s="1"/>
  <c r="G80" i="12"/>
  <c r="G85" i="11" s="1"/>
  <c r="G64" i="12"/>
  <c r="G69" i="11" s="1"/>
  <c r="AA58" i="11"/>
  <c r="X332" i="11"/>
  <c r="Q28" i="10"/>
  <c r="Q28" i="12" s="1"/>
  <c r="Q33" i="11" s="1"/>
  <c r="O28" i="10"/>
  <c r="O28" i="12" s="1"/>
  <c r="O33" i="11" s="1"/>
  <c r="P28" i="10"/>
  <c r="P28" i="12" s="1"/>
  <c r="P33" i="11" s="1"/>
  <c r="G39" i="12"/>
  <c r="G44" i="11" s="1"/>
  <c r="G49" i="12"/>
  <c r="G54" i="11" s="1"/>
  <c r="H49" i="12"/>
  <c r="H54" i="11" s="1"/>
  <c r="Y54" i="11" s="1"/>
  <c r="F49" i="12"/>
  <c r="F54" i="11" s="1"/>
  <c r="Q60" i="10"/>
  <c r="Q60" i="12" s="1"/>
  <c r="Q65" i="11" s="1"/>
  <c r="AB65" i="11" s="1"/>
  <c r="P60" i="10"/>
  <c r="P60" i="12" s="1"/>
  <c r="P65" i="11" s="1"/>
  <c r="O60" i="10"/>
  <c r="O60" i="12" s="1"/>
  <c r="O65" i="11" s="1"/>
  <c r="F71" i="12"/>
  <c r="F76" i="11" s="1"/>
  <c r="H71" i="12"/>
  <c r="H76" i="11" s="1"/>
  <c r="Y76" i="11" s="1"/>
  <c r="H81" i="12"/>
  <c r="H86" i="11" s="1"/>
  <c r="Y86" i="11" s="1"/>
  <c r="P81" i="10"/>
  <c r="P81" i="12" s="1"/>
  <c r="P86" i="11" s="1"/>
  <c r="Q92" i="10"/>
  <c r="Q92" i="12" s="1"/>
  <c r="Q97" i="11" s="1"/>
  <c r="AB97" i="11" s="1"/>
  <c r="O92" i="10"/>
  <c r="O92" i="12" s="1"/>
  <c r="O97" i="11" s="1"/>
  <c r="P92" i="10"/>
  <c r="P92" i="12" s="1"/>
  <c r="P97" i="11" s="1"/>
  <c r="G103" i="12"/>
  <c r="G108" i="11" s="1"/>
  <c r="F103" i="12"/>
  <c r="F108" i="11" s="1"/>
  <c r="H103" i="12"/>
  <c r="H108" i="11" s="1"/>
  <c r="Y108" i="11" s="1"/>
  <c r="F113" i="12"/>
  <c r="F118" i="11" s="1"/>
  <c r="Q124" i="10"/>
  <c r="Q124" i="12" s="1"/>
  <c r="Q129" i="11" s="1"/>
  <c r="AB129" i="11" s="1"/>
  <c r="P124" i="10"/>
  <c r="P124" i="12" s="1"/>
  <c r="P129" i="11" s="1"/>
  <c r="O124" i="10"/>
  <c r="O124" i="12" s="1"/>
  <c r="O129" i="11" s="1"/>
  <c r="G135" i="12"/>
  <c r="G140" i="11" s="1"/>
  <c r="F135" i="12"/>
  <c r="F140" i="11" s="1"/>
  <c r="H135" i="12"/>
  <c r="H140" i="11" s="1"/>
  <c r="Y140" i="11" s="1"/>
  <c r="G145" i="12"/>
  <c r="G150" i="11" s="1"/>
  <c r="H145" i="12"/>
  <c r="H150" i="11" s="1"/>
  <c r="Y150" i="11" s="1"/>
  <c r="F145" i="12"/>
  <c r="F150" i="11" s="1"/>
  <c r="P145" i="10"/>
  <c r="P145" i="12" s="1"/>
  <c r="P150" i="11" s="1"/>
  <c r="Q156" i="10"/>
  <c r="Q156" i="12" s="1"/>
  <c r="Q161" i="11" s="1"/>
  <c r="AB161" i="11" s="1"/>
  <c r="O156" i="10"/>
  <c r="O156" i="12" s="1"/>
  <c r="O161" i="11" s="1"/>
  <c r="P156" i="10"/>
  <c r="P156" i="12" s="1"/>
  <c r="P161" i="11" s="1"/>
  <c r="G167" i="12"/>
  <c r="G172" i="11" s="1"/>
  <c r="F167" i="12"/>
  <c r="F172" i="11" s="1"/>
  <c r="H167" i="12"/>
  <c r="H172" i="11" s="1"/>
  <c r="Y172" i="11" s="1"/>
  <c r="G177" i="12"/>
  <c r="G182" i="11" s="1"/>
  <c r="H177" i="12"/>
  <c r="H182" i="11" s="1"/>
  <c r="Y182" i="11" s="1"/>
  <c r="F177" i="12"/>
  <c r="F182" i="11" s="1"/>
  <c r="Q188" i="10"/>
  <c r="Q188" i="12" s="1"/>
  <c r="Q193" i="11" s="1"/>
  <c r="P188" i="10"/>
  <c r="P188" i="12" s="1"/>
  <c r="P193" i="11" s="1"/>
  <c r="O188" i="10"/>
  <c r="O188" i="12" s="1"/>
  <c r="O193" i="11" s="1"/>
  <c r="H199" i="12"/>
  <c r="H204" i="11" s="1"/>
  <c r="Y204" i="11" s="1"/>
  <c r="H209" i="12"/>
  <c r="H214" i="11" s="1"/>
  <c r="Y214" i="11" s="1"/>
  <c r="F209" i="12"/>
  <c r="F214" i="11" s="1"/>
  <c r="P209" i="10"/>
  <c r="P209" i="12" s="1"/>
  <c r="P214" i="11" s="1"/>
  <c r="Q220" i="10"/>
  <c r="Q220" i="12" s="1"/>
  <c r="Q225" i="11" s="1"/>
  <c r="AB225" i="11" s="1"/>
  <c r="O220" i="10"/>
  <c r="O220" i="12" s="1"/>
  <c r="O225" i="11" s="1"/>
  <c r="P220" i="10"/>
  <c r="P220" i="12" s="1"/>
  <c r="P225" i="11" s="1"/>
  <c r="F231" i="12"/>
  <c r="F236" i="11" s="1"/>
  <c r="H231" i="12"/>
  <c r="H236" i="11" s="1"/>
  <c r="Y236" i="11" s="1"/>
  <c r="G241" i="12"/>
  <c r="G246" i="11" s="1"/>
  <c r="H241" i="12"/>
  <c r="H246" i="11" s="1"/>
  <c r="Y246" i="11" s="1"/>
  <c r="F241" i="12"/>
  <c r="F246" i="11" s="1"/>
  <c r="Q252" i="10"/>
  <c r="Q252" i="12" s="1"/>
  <c r="Q257" i="11" s="1"/>
  <c r="AB257" i="11" s="1"/>
  <c r="P252" i="10"/>
  <c r="P252" i="12" s="1"/>
  <c r="P257" i="11" s="1"/>
  <c r="O252" i="10"/>
  <c r="O252" i="12" s="1"/>
  <c r="O257" i="11" s="1"/>
  <c r="G259" i="12"/>
  <c r="G264" i="11" s="1"/>
  <c r="F259" i="12"/>
  <c r="F264" i="11" s="1"/>
  <c r="H259" i="12"/>
  <c r="H264" i="11" s="1"/>
  <c r="Y264" i="11" s="1"/>
  <c r="O264" i="10"/>
  <c r="O264" i="12" s="1"/>
  <c r="O269" i="11" s="1"/>
  <c r="Q264" i="10"/>
  <c r="Q264" i="12" s="1"/>
  <c r="Q269" i="11" s="1"/>
  <c r="AB269" i="11" s="1"/>
  <c r="P264" i="10"/>
  <c r="P264" i="12" s="1"/>
  <c r="P269" i="11" s="1"/>
  <c r="P269" i="10"/>
  <c r="P269" i="12" s="1"/>
  <c r="P274" i="11" s="1"/>
  <c r="G269" i="12"/>
  <c r="G274" i="11" s="1"/>
  <c r="H269" i="12"/>
  <c r="H274" i="11" s="1"/>
  <c r="Y274" i="11" s="1"/>
  <c r="F269" i="12"/>
  <c r="F274" i="11" s="1"/>
  <c r="Q269" i="10"/>
  <c r="Q269" i="12" s="1"/>
  <c r="Q274" i="11" s="1"/>
  <c r="AB274" i="11" s="1"/>
  <c r="O269" i="10"/>
  <c r="O269" i="12" s="1"/>
  <c r="O274" i="11" s="1"/>
  <c r="F275" i="12"/>
  <c r="F280" i="11" s="1"/>
  <c r="Q280" i="10"/>
  <c r="Q280" i="12" s="1"/>
  <c r="Q285" i="11" s="1"/>
  <c r="AB285" i="11" s="1"/>
  <c r="P280" i="10"/>
  <c r="P280" i="12" s="1"/>
  <c r="P285" i="11" s="1"/>
  <c r="O280" i="10"/>
  <c r="O280" i="12" s="1"/>
  <c r="O285" i="11" s="1"/>
  <c r="P285" i="10"/>
  <c r="P285" i="12" s="1"/>
  <c r="P290" i="11" s="1"/>
  <c r="G285" i="12"/>
  <c r="G290" i="11" s="1"/>
  <c r="H285" i="12"/>
  <c r="H290" i="11" s="1"/>
  <c r="Y290" i="11" s="1"/>
  <c r="F285" i="12"/>
  <c r="F290" i="11" s="1"/>
  <c r="Q285" i="10"/>
  <c r="Q285" i="12" s="1"/>
  <c r="Q290" i="11" s="1"/>
  <c r="AB290" i="11" s="1"/>
  <c r="O285" i="10"/>
  <c r="O285" i="12" s="1"/>
  <c r="O290" i="11" s="1"/>
  <c r="F291" i="12"/>
  <c r="F296" i="11" s="1"/>
  <c r="H291" i="12"/>
  <c r="H296" i="11" s="1"/>
  <c r="Y296" i="11" s="1"/>
  <c r="Q296" i="10"/>
  <c r="Q296" i="12" s="1"/>
  <c r="Q301" i="11" s="1"/>
  <c r="AB301" i="11" s="1"/>
  <c r="O296" i="10"/>
  <c r="O296" i="12" s="1"/>
  <c r="O301" i="11" s="1"/>
  <c r="P296" i="10"/>
  <c r="P296" i="12" s="1"/>
  <c r="P301" i="11" s="1"/>
  <c r="G301" i="12"/>
  <c r="G306" i="11" s="1"/>
  <c r="H301" i="12"/>
  <c r="H306" i="11" s="1"/>
  <c r="Y306" i="11" s="1"/>
  <c r="F301" i="12"/>
  <c r="F306" i="11" s="1"/>
  <c r="Q301" i="10"/>
  <c r="Q301" i="12" s="1"/>
  <c r="Q306" i="11" s="1"/>
  <c r="AB306" i="11" s="1"/>
  <c r="O301" i="10"/>
  <c r="O301" i="12" s="1"/>
  <c r="O306" i="11" s="1"/>
  <c r="P301" i="10"/>
  <c r="P301" i="12" s="1"/>
  <c r="P306" i="11" s="1"/>
  <c r="O312" i="10"/>
  <c r="O312" i="12" s="1"/>
  <c r="O317" i="11" s="1"/>
  <c r="Q312" i="10"/>
  <c r="Q312" i="12" s="1"/>
  <c r="Q317" i="11" s="1"/>
  <c r="AB317" i="11" s="1"/>
  <c r="P312" i="10"/>
  <c r="P312" i="12" s="1"/>
  <c r="P317" i="11" s="1"/>
  <c r="P317" i="10"/>
  <c r="P317" i="12" s="1"/>
  <c r="P322" i="11" s="1"/>
  <c r="F317" i="12"/>
  <c r="F322" i="11" s="1"/>
  <c r="Q317" i="10"/>
  <c r="Q317" i="12" s="1"/>
  <c r="Q322" i="11" s="1"/>
  <c r="AB322" i="11" s="1"/>
  <c r="O317" i="10"/>
  <c r="O317" i="12" s="1"/>
  <c r="O322" i="11" s="1"/>
  <c r="G323" i="12"/>
  <c r="G328" i="11" s="1"/>
  <c r="F323" i="12"/>
  <c r="F328" i="11" s="1"/>
  <c r="H323" i="12"/>
  <c r="H328" i="11" s="1"/>
  <c r="Y328" i="11" s="1"/>
  <c r="O328" i="10"/>
  <c r="O328" i="12" s="1"/>
  <c r="O333" i="11" s="1"/>
  <c r="P328" i="10"/>
  <c r="P328" i="12" s="1"/>
  <c r="P333" i="11" s="1"/>
  <c r="Q328" i="10"/>
  <c r="Q328" i="12" s="1"/>
  <c r="Q333" i="11" s="1"/>
  <c r="AB333" i="11" s="1"/>
  <c r="G333" i="12"/>
  <c r="G338" i="11" s="1"/>
  <c r="H333" i="12"/>
  <c r="H338" i="11" s="1"/>
  <c r="Y338" i="11" s="1"/>
  <c r="P333" i="10"/>
  <c r="P333" i="12" s="1"/>
  <c r="P338" i="11" s="1"/>
  <c r="F333" i="12"/>
  <c r="F338" i="11" s="1"/>
  <c r="Q333" i="10"/>
  <c r="Q333" i="12" s="1"/>
  <c r="Q338" i="11" s="1"/>
  <c r="AB338" i="11" s="1"/>
  <c r="O333" i="10"/>
  <c r="O333" i="12" s="1"/>
  <c r="O338" i="11" s="1"/>
  <c r="Q344" i="10"/>
  <c r="Q344" i="12" s="1"/>
  <c r="Q349" i="11" s="1"/>
  <c r="AB349" i="11" s="1"/>
  <c r="O344" i="10"/>
  <c r="O344" i="12" s="1"/>
  <c r="O349" i="11" s="1"/>
  <c r="P344" i="10"/>
  <c r="P344" i="12" s="1"/>
  <c r="P349" i="11" s="1"/>
  <c r="P349" i="10"/>
  <c r="P349" i="12" s="1"/>
  <c r="P354" i="11" s="1"/>
  <c r="F349" i="12"/>
  <c r="F354" i="11" s="1"/>
  <c r="Q349" i="10"/>
  <c r="Q349" i="12" s="1"/>
  <c r="Q354" i="11" s="1"/>
  <c r="AB354" i="11" s="1"/>
  <c r="O349" i="10"/>
  <c r="O349" i="12" s="1"/>
  <c r="O354" i="11" s="1"/>
  <c r="G355" i="12"/>
  <c r="G360" i="11" s="1"/>
  <c r="F355" i="12"/>
  <c r="F360" i="11" s="1"/>
  <c r="H355" i="12"/>
  <c r="H360" i="11" s="1"/>
  <c r="Y360" i="11" s="1"/>
  <c r="O360" i="10"/>
  <c r="O360" i="12" s="1"/>
  <c r="O365" i="11" s="1"/>
  <c r="P360" i="10"/>
  <c r="P360" i="12" s="1"/>
  <c r="P365" i="11" s="1"/>
  <c r="Q360" i="10"/>
  <c r="Q360" i="12" s="1"/>
  <c r="Q365" i="11" s="1"/>
  <c r="AB365" i="11" s="1"/>
  <c r="G365" i="12"/>
  <c r="G370" i="11" s="1"/>
  <c r="H365" i="12"/>
  <c r="H370" i="11" s="1"/>
  <c r="Y370" i="11" s="1"/>
  <c r="P365" i="10"/>
  <c r="P365" i="12" s="1"/>
  <c r="P370" i="11" s="1"/>
  <c r="F365" i="12"/>
  <c r="F370" i="11" s="1"/>
  <c r="Q365" i="10"/>
  <c r="Q365" i="12" s="1"/>
  <c r="Q370" i="11" s="1"/>
  <c r="O365" i="10"/>
  <c r="O365" i="12" s="1"/>
  <c r="O370" i="11" s="1"/>
  <c r="G371" i="12"/>
  <c r="G376" i="11" s="1"/>
  <c r="Q376" i="10"/>
  <c r="Q376" i="12" s="1"/>
  <c r="Q381" i="11" s="1"/>
  <c r="O376" i="10"/>
  <c r="O376" i="12" s="1"/>
  <c r="O381" i="11" s="1"/>
  <c r="P376" i="10"/>
  <c r="P376" i="12" s="1"/>
  <c r="P381" i="11" s="1"/>
  <c r="P381" i="10"/>
  <c r="P381" i="12" s="1"/>
  <c r="P386" i="11" s="1"/>
  <c r="G381" i="12"/>
  <c r="G386" i="11" s="1"/>
  <c r="H381" i="12"/>
  <c r="H386" i="11" s="1"/>
  <c r="Y386" i="11" s="1"/>
  <c r="F381" i="12"/>
  <c r="F386" i="11" s="1"/>
  <c r="Q381" i="10"/>
  <c r="Q381" i="12" s="1"/>
  <c r="Q386" i="11" s="1"/>
  <c r="O381" i="10"/>
  <c r="O381" i="12" s="1"/>
  <c r="O386" i="11" s="1"/>
  <c r="G387" i="12"/>
  <c r="G392" i="11" s="1"/>
  <c r="O392" i="10"/>
  <c r="O392" i="12" s="1"/>
  <c r="O397" i="11" s="1"/>
  <c r="P392" i="10"/>
  <c r="P392" i="12" s="1"/>
  <c r="P397" i="11" s="1"/>
  <c r="Q392" i="10"/>
  <c r="Q392" i="12" s="1"/>
  <c r="Q397" i="11" s="1"/>
  <c r="G397" i="12"/>
  <c r="G402" i="11" s="1"/>
  <c r="H397" i="12"/>
  <c r="H402" i="11" s="1"/>
  <c r="Y402" i="11" s="1"/>
  <c r="P397" i="10"/>
  <c r="P397" i="12" s="1"/>
  <c r="P402" i="11" s="1"/>
  <c r="F397" i="12"/>
  <c r="F402" i="11" s="1"/>
  <c r="Q397" i="10"/>
  <c r="Q397" i="12" s="1"/>
  <c r="Q402" i="11" s="1"/>
  <c r="O397" i="10"/>
  <c r="O397" i="12" s="1"/>
  <c r="O402" i="11" s="1"/>
  <c r="F403" i="12"/>
  <c r="F408" i="11" s="1"/>
  <c r="H403" i="12"/>
  <c r="H408" i="11" s="1"/>
  <c r="Y408" i="11" s="1"/>
  <c r="Q408" i="10"/>
  <c r="Q408" i="12" s="1"/>
  <c r="Q413" i="11" s="1"/>
  <c r="AB413" i="11" s="1"/>
  <c r="O408" i="10"/>
  <c r="O408" i="12" s="1"/>
  <c r="O413" i="11" s="1"/>
  <c r="P408" i="10"/>
  <c r="P408" i="12" s="1"/>
  <c r="P413" i="11" s="1"/>
  <c r="P413" i="10"/>
  <c r="P413" i="12" s="1"/>
  <c r="P418" i="11" s="1"/>
  <c r="G413" i="12"/>
  <c r="G418" i="11" s="1"/>
  <c r="Q413" i="10"/>
  <c r="Q413" i="12" s="1"/>
  <c r="Q418" i="11" s="1"/>
  <c r="AB418" i="11" s="1"/>
  <c r="O413" i="10"/>
  <c r="O413" i="12" s="1"/>
  <c r="O418" i="11" s="1"/>
  <c r="G419" i="12"/>
  <c r="G424" i="11" s="1"/>
  <c r="H419" i="12"/>
  <c r="H424" i="11" s="1"/>
  <c r="Y424" i="11" s="1"/>
  <c r="O424" i="10"/>
  <c r="O424" i="12" s="1"/>
  <c r="O429" i="11" s="1"/>
  <c r="P424" i="10"/>
  <c r="P424" i="12" s="1"/>
  <c r="P429" i="11" s="1"/>
  <c r="Q424" i="10"/>
  <c r="Q424" i="12" s="1"/>
  <c r="Q429" i="11" s="1"/>
  <c r="AB429" i="11" s="1"/>
  <c r="H429" i="12"/>
  <c r="H434" i="11" s="1"/>
  <c r="Y434" i="11" s="1"/>
  <c r="P429" i="10"/>
  <c r="P429" i="12" s="1"/>
  <c r="P434" i="11" s="1"/>
  <c r="F429" i="12"/>
  <c r="F434" i="11" s="1"/>
  <c r="Q429" i="10"/>
  <c r="Q429" i="12" s="1"/>
  <c r="Q434" i="11" s="1"/>
  <c r="AB434" i="11" s="1"/>
  <c r="O429" i="10"/>
  <c r="O429" i="12" s="1"/>
  <c r="O434" i="11" s="1"/>
  <c r="F435" i="12"/>
  <c r="F440" i="11" s="1"/>
  <c r="H435" i="12"/>
  <c r="H440" i="11" s="1"/>
  <c r="Y440" i="11" s="1"/>
  <c r="Q440" i="10"/>
  <c r="Q440" i="12" s="1"/>
  <c r="Q445" i="11" s="1"/>
  <c r="AB445" i="11" s="1"/>
  <c r="O440" i="10"/>
  <c r="O440" i="12" s="1"/>
  <c r="O445" i="11" s="1"/>
  <c r="P440" i="10"/>
  <c r="P440" i="12" s="1"/>
  <c r="P445" i="11" s="1"/>
  <c r="P445" i="10"/>
  <c r="P445" i="12" s="1"/>
  <c r="P450" i="11" s="1"/>
  <c r="G445" i="12"/>
  <c r="G450" i="11" s="1"/>
  <c r="H445" i="12"/>
  <c r="H450" i="11" s="1"/>
  <c r="Y450" i="11" s="1"/>
  <c r="F445" i="12"/>
  <c r="F450" i="11" s="1"/>
  <c r="Q445" i="10"/>
  <c r="Q445" i="12" s="1"/>
  <c r="Q450" i="11" s="1"/>
  <c r="AB450" i="11" s="1"/>
  <c r="O445" i="10"/>
  <c r="O445" i="12" s="1"/>
  <c r="O450" i="11" s="1"/>
  <c r="F451" i="12"/>
  <c r="F456" i="11" s="1"/>
  <c r="O456" i="10"/>
  <c r="O456" i="12" s="1"/>
  <c r="O461" i="11" s="1"/>
  <c r="P456" i="10"/>
  <c r="P456" i="12" s="1"/>
  <c r="P461" i="11" s="1"/>
  <c r="Q456" i="10"/>
  <c r="Q456" i="12" s="1"/>
  <c r="Q461" i="11" s="1"/>
  <c r="AB461" i="11" s="1"/>
  <c r="H461" i="12"/>
  <c r="H466" i="11" s="1"/>
  <c r="Y466" i="11" s="1"/>
  <c r="P461" i="10"/>
  <c r="P461" i="12" s="1"/>
  <c r="P466" i="11" s="1"/>
  <c r="Q461" i="10"/>
  <c r="Q461" i="12" s="1"/>
  <c r="Q466" i="11" s="1"/>
  <c r="AB466" i="11" s="1"/>
  <c r="O461" i="10"/>
  <c r="O461" i="12" s="1"/>
  <c r="O466" i="11" s="1"/>
  <c r="G467" i="12"/>
  <c r="G472" i="11" s="1"/>
  <c r="H467" i="12"/>
  <c r="H472" i="11" s="1"/>
  <c r="Y472" i="11" s="1"/>
  <c r="Q472" i="10"/>
  <c r="Q472" i="12" s="1"/>
  <c r="Q477" i="11" s="1"/>
  <c r="AB477" i="11" s="1"/>
  <c r="O472" i="10"/>
  <c r="O472" i="12" s="1"/>
  <c r="O477" i="11" s="1"/>
  <c r="P472" i="10"/>
  <c r="P472" i="12" s="1"/>
  <c r="P477" i="11" s="1"/>
  <c r="P477" i="10"/>
  <c r="P477" i="12" s="1"/>
  <c r="P482" i="11" s="1"/>
  <c r="H477" i="12"/>
  <c r="H482" i="11" s="1"/>
  <c r="Y482" i="11" s="1"/>
  <c r="Q477" i="10"/>
  <c r="Q477" i="12" s="1"/>
  <c r="Q482" i="11" s="1"/>
  <c r="AB482" i="11" s="1"/>
  <c r="O477" i="10"/>
  <c r="O477" i="12" s="1"/>
  <c r="O482" i="11" s="1"/>
  <c r="G483" i="12"/>
  <c r="G488" i="11" s="1"/>
  <c r="H483" i="12"/>
  <c r="H488" i="11" s="1"/>
  <c r="Y488" i="11" s="1"/>
  <c r="O488" i="10"/>
  <c r="O488" i="12" s="1"/>
  <c r="O493" i="11" s="1"/>
  <c r="P488" i="10"/>
  <c r="P488" i="12" s="1"/>
  <c r="P493" i="11" s="1"/>
  <c r="Q488" i="10"/>
  <c r="Q488" i="12" s="1"/>
  <c r="Q493" i="11" s="1"/>
  <c r="AB493" i="11" s="1"/>
  <c r="P493" i="10"/>
  <c r="P493" i="12" s="1"/>
  <c r="P498" i="11" s="1"/>
  <c r="Q493" i="10"/>
  <c r="Q493" i="12" s="1"/>
  <c r="Q498" i="11" s="1"/>
  <c r="AB498" i="11" s="1"/>
  <c r="O493" i="10"/>
  <c r="O493" i="12" s="1"/>
  <c r="O498" i="11" s="1"/>
  <c r="G499" i="12"/>
  <c r="G504" i="11" s="1"/>
  <c r="F499" i="12"/>
  <c r="F504" i="11" s="1"/>
  <c r="H499" i="12"/>
  <c r="H504" i="11" s="1"/>
  <c r="Y504" i="11" s="1"/>
  <c r="Q504" i="10"/>
  <c r="Q504" i="12" s="1"/>
  <c r="Q509" i="11" s="1"/>
  <c r="AB509" i="11" s="1"/>
  <c r="O504" i="10"/>
  <c r="O504" i="12" s="1"/>
  <c r="O509" i="11" s="1"/>
  <c r="P504" i="10"/>
  <c r="P504" i="12" s="1"/>
  <c r="P509" i="11" s="1"/>
  <c r="P509" i="10"/>
  <c r="P509" i="12" s="1"/>
  <c r="P514" i="11" s="1"/>
  <c r="G509" i="12"/>
  <c r="G514" i="11" s="1"/>
  <c r="Q509" i="10"/>
  <c r="Q509" i="12" s="1"/>
  <c r="Q514" i="11" s="1"/>
  <c r="AB514" i="11" s="1"/>
  <c r="O509" i="10"/>
  <c r="O509" i="12" s="1"/>
  <c r="O514" i="11" s="1"/>
  <c r="O520" i="10"/>
  <c r="O520" i="12" s="1"/>
  <c r="O525" i="11" s="1"/>
  <c r="P520" i="10"/>
  <c r="P520" i="12" s="1"/>
  <c r="P525" i="11" s="1"/>
  <c r="Q520" i="10"/>
  <c r="Q520" i="12" s="1"/>
  <c r="Q525" i="11" s="1"/>
  <c r="AB525" i="11" s="1"/>
  <c r="G525" i="12"/>
  <c r="G530" i="11" s="1"/>
  <c r="H525" i="12"/>
  <c r="H530" i="11" s="1"/>
  <c r="Y530" i="11" s="1"/>
  <c r="P525" i="10"/>
  <c r="P525" i="12" s="1"/>
  <c r="P530" i="11" s="1"/>
  <c r="F525" i="12"/>
  <c r="F530" i="11" s="1"/>
  <c r="Q525" i="10"/>
  <c r="Q525" i="12" s="1"/>
  <c r="Q530" i="11" s="1"/>
  <c r="AB530" i="11" s="1"/>
  <c r="O525" i="10"/>
  <c r="O525" i="12" s="1"/>
  <c r="O530" i="11" s="1"/>
  <c r="G531" i="12"/>
  <c r="G536" i="11" s="1"/>
  <c r="Q536" i="10"/>
  <c r="Q536" i="12" s="1"/>
  <c r="Q541" i="11" s="1"/>
  <c r="AB541" i="11" s="1"/>
  <c r="O536" i="10"/>
  <c r="O536" i="12" s="1"/>
  <c r="O541" i="11" s="1"/>
  <c r="P536" i="10"/>
  <c r="P536" i="12" s="1"/>
  <c r="P541" i="11" s="1"/>
  <c r="P541" i="10"/>
  <c r="P541" i="12" s="1"/>
  <c r="P546" i="11" s="1"/>
  <c r="G541" i="12"/>
  <c r="G546" i="11" s="1"/>
  <c r="F541" i="12"/>
  <c r="F546" i="11" s="1"/>
  <c r="Q541" i="10"/>
  <c r="Q541" i="12" s="1"/>
  <c r="Q546" i="11" s="1"/>
  <c r="AB546" i="11" s="1"/>
  <c r="O541" i="10"/>
  <c r="O541" i="12" s="1"/>
  <c r="O546" i="11" s="1"/>
  <c r="F547" i="12"/>
  <c r="F552" i="11" s="1"/>
  <c r="O552" i="10"/>
  <c r="O552" i="12" s="1"/>
  <c r="O557" i="11" s="1"/>
  <c r="P552" i="10"/>
  <c r="P552" i="12" s="1"/>
  <c r="P557" i="11" s="1"/>
  <c r="Q552" i="10"/>
  <c r="Q552" i="12" s="1"/>
  <c r="Q557" i="11" s="1"/>
  <c r="G557" i="12"/>
  <c r="G562" i="11" s="1"/>
  <c r="P557" i="10"/>
  <c r="P557" i="12" s="1"/>
  <c r="P562" i="11" s="1"/>
  <c r="F557" i="12"/>
  <c r="F562" i="11" s="1"/>
  <c r="Q557" i="10"/>
  <c r="Q557" i="12" s="1"/>
  <c r="Q562" i="11" s="1"/>
  <c r="O557" i="10"/>
  <c r="O557" i="12" s="1"/>
  <c r="O562" i="11" s="1"/>
  <c r="G563" i="12"/>
  <c r="G568" i="11" s="1"/>
  <c r="Q568" i="10"/>
  <c r="Q568" i="12" s="1"/>
  <c r="Q573" i="11" s="1"/>
  <c r="O568" i="10"/>
  <c r="O568" i="12" s="1"/>
  <c r="O573" i="11" s="1"/>
  <c r="P568" i="10"/>
  <c r="P568" i="12" s="1"/>
  <c r="P573" i="11" s="1"/>
  <c r="P573" i="10"/>
  <c r="P573" i="12" s="1"/>
  <c r="P578" i="11" s="1"/>
  <c r="G573" i="12"/>
  <c r="G578" i="11" s="1"/>
  <c r="H573" i="12"/>
  <c r="H578" i="11" s="1"/>
  <c r="Y578" i="11" s="1"/>
  <c r="F573" i="12"/>
  <c r="F578" i="11" s="1"/>
  <c r="Q573" i="10"/>
  <c r="Q573" i="12" s="1"/>
  <c r="Q578" i="11" s="1"/>
  <c r="O573" i="10"/>
  <c r="O573" i="12" s="1"/>
  <c r="O578" i="11" s="1"/>
  <c r="F579" i="12"/>
  <c r="F584" i="11" s="1"/>
  <c r="H579" i="12"/>
  <c r="H584" i="11" s="1"/>
  <c r="Y584" i="11" s="1"/>
  <c r="O584" i="10"/>
  <c r="O584" i="12" s="1"/>
  <c r="O589" i="11" s="1"/>
  <c r="P584" i="10"/>
  <c r="P584" i="12" s="1"/>
  <c r="P589" i="11" s="1"/>
  <c r="Q584" i="10"/>
  <c r="Q584" i="12" s="1"/>
  <c r="Q589" i="11" s="1"/>
  <c r="AB589" i="11" s="1"/>
  <c r="P589" i="10"/>
  <c r="P589" i="12" s="1"/>
  <c r="P594" i="11" s="1"/>
  <c r="F589" i="12"/>
  <c r="F594" i="11" s="1"/>
  <c r="Q589" i="10"/>
  <c r="Q589" i="12" s="1"/>
  <c r="Q594" i="11" s="1"/>
  <c r="AB594" i="11" s="1"/>
  <c r="O589" i="10"/>
  <c r="O589" i="12" s="1"/>
  <c r="O594" i="11" s="1"/>
  <c r="G595" i="12"/>
  <c r="G600" i="11" s="1"/>
  <c r="F595" i="12"/>
  <c r="F600" i="11" s="1"/>
  <c r="H595" i="12"/>
  <c r="H600" i="11" s="1"/>
  <c r="Y600" i="11" s="1"/>
  <c r="Q600" i="10"/>
  <c r="Q600" i="12" s="1"/>
  <c r="Q605" i="11" s="1"/>
  <c r="AB605" i="11" s="1"/>
  <c r="O600" i="10"/>
  <c r="O600" i="12" s="1"/>
  <c r="O605" i="11" s="1"/>
  <c r="P600" i="10"/>
  <c r="P600" i="12" s="1"/>
  <c r="P605" i="11" s="1"/>
  <c r="P605" i="10"/>
  <c r="P605" i="12" s="1"/>
  <c r="P610" i="11" s="1"/>
  <c r="G605" i="12"/>
  <c r="G610" i="11" s="1"/>
  <c r="H605" i="12"/>
  <c r="H610" i="11" s="1"/>
  <c r="Y610" i="11" s="1"/>
  <c r="F605" i="12"/>
  <c r="F610" i="11" s="1"/>
  <c r="Q605" i="10"/>
  <c r="Q605" i="12" s="1"/>
  <c r="Q610" i="11" s="1"/>
  <c r="AB610" i="11" s="1"/>
  <c r="O605" i="10"/>
  <c r="O605" i="12" s="1"/>
  <c r="O610" i="11" s="1"/>
  <c r="O616" i="10"/>
  <c r="O616" i="12" s="1"/>
  <c r="O621" i="11" s="1"/>
  <c r="P616" i="10"/>
  <c r="P616" i="12" s="1"/>
  <c r="P621" i="11" s="1"/>
  <c r="Q616" i="10"/>
  <c r="Q616" i="12" s="1"/>
  <c r="Q621" i="11" s="1"/>
  <c r="AB621" i="11" s="1"/>
  <c r="H621" i="12"/>
  <c r="H626" i="11" s="1"/>
  <c r="Y626" i="11" s="1"/>
  <c r="P621" i="10"/>
  <c r="P621" i="12" s="1"/>
  <c r="P626" i="11" s="1"/>
  <c r="F621" i="12"/>
  <c r="F626" i="11" s="1"/>
  <c r="Q621" i="10"/>
  <c r="Q621" i="12" s="1"/>
  <c r="Q626" i="11" s="1"/>
  <c r="AB626" i="11" s="1"/>
  <c r="O621" i="10"/>
  <c r="O621" i="12" s="1"/>
  <c r="O626" i="11" s="1"/>
  <c r="F627" i="12"/>
  <c r="F632" i="11" s="1"/>
  <c r="H627" i="12"/>
  <c r="H632" i="11" s="1"/>
  <c r="Y632" i="11" s="1"/>
  <c r="Q632" i="10"/>
  <c r="Q632" i="12" s="1"/>
  <c r="Q637" i="11" s="1"/>
  <c r="AB637" i="11" s="1"/>
  <c r="O632" i="10"/>
  <c r="O632" i="12" s="1"/>
  <c r="O637" i="11" s="1"/>
  <c r="P632" i="10"/>
  <c r="P632" i="12" s="1"/>
  <c r="P637" i="11" s="1"/>
  <c r="P637" i="10"/>
  <c r="P637" i="12" s="1"/>
  <c r="P642" i="11" s="1"/>
  <c r="G637" i="12"/>
  <c r="G642" i="11" s="1"/>
  <c r="H637" i="12"/>
  <c r="H642" i="11" s="1"/>
  <c r="Y642" i="11" s="1"/>
  <c r="F637" i="12"/>
  <c r="F642" i="11" s="1"/>
  <c r="Q637" i="10"/>
  <c r="Q637" i="12" s="1"/>
  <c r="Q642" i="11" s="1"/>
  <c r="AB642" i="11" s="1"/>
  <c r="O637" i="10"/>
  <c r="O637" i="12" s="1"/>
  <c r="O642" i="11" s="1"/>
  <c r="F643" i="12"/>
  <c r="F648" i="11" s="1"/>
  <c r="H643" i="12"/>
  <c r="H648" i="11" s="1"/>
  <c r="Y648" i="11" s="1"/>
  <c r="O648" i="10"/>
  <c r="O648" i="12" s="1"/>
  <c r="O653" i="11" s="1"/>
  <c r="P648" i="10"/>
  <c r="P648" i="12" s="1"/>
  <c r="P653" i="11" s="1"/>
  <c r="Q648" i="10"/>
  <c r="Q648" i="12" s="1"/>
  <c r="Q653" i="11" s="1"/>
  <c r="AB653" i="11" s="1"/>
  <c r="P653" i="10"/>
  <c r="P653" i="12" s="1"/>
  <c r="P658" i="11" s="1"/>
  <c r="F653" i="12"/>
  <c r="F658" i="11" s="1"/>
  <c r="Q653" i="10"/>
  <c r="Q653" i="12" s="1"/>
  <c r="Q658" i="11" s="1"/>
  <c r="AB658" i="11" s="1"/>
  <c r="O653" i="10"/>
  <c r="O653" i="12" s="1"/>
  <c r="O658" i="11" s="1"/>
  <c r="F659" i="12"/>
  <c r="F664" i="11" s="1"/>
  <c r="Q664" i="10"/>
  <c r="Q664" i="12" s="1"/>
  <c r="Q669" i="11" s="1"/>
  <c r="AB669" i="11" s="1"/>
  <c r="O664" i="10"/>
  <c r="O664" i="12" s="1"/>
  <c r="O669" i="11" s="1"/>
  <c r="P664" i="10"/>
  <c r="P664" i="12" s="1"/>
  <c r="P669" i="11" s="1"/>
  <c r="P669" i="10"/>
  <c r="P669" i="12" s="1"/>
  <c r="P674" i="11" s="1"/>
  <c r="G669" i="12"/>
  <c r="G674" i="11" s="1"/>
  <c r="H669" i="12"/>
  <c r="H674" i="11" s="1"/>
  <c r="Y674" i="11" s="1"/>
  <c r="F669" i="12"/>
  <c r="F674" i="11" s="1"/>
  <c r="Q669" i="10"/>
  <c r="Q669" i="12" s="1"/>
  <c r="Q674" i="11" s="1"/>
  <c r="AB674" i="11" s="1"/>
  <c r="O669" i="10"/>
  <c r="O669" i="12" s="1"/>
  <c r="O674" i="11" s="1"/>
  <c r="F675" i="12"/>
  <c r="F680" i="11" s="1"/>
  <c r="H675" i="12"/>
  <c r="H680" i="11" s="1"/>
  <c r="Y680" i="11" s="1"/>
  <c r="O680" i="10"/>
  <c r="O680" i="12" s="1"/>
  <c r="O685" i="11" s="1"/>
  <c r="P680" i="10"/>
  <c r="P680" i="12" s="1"/>
  <c r="P685" i="11" s="1"/>
  <c r="Q680" i="10"/>
  <c r="Q680" i="12" s="1"/>
  <c r="Q685" i="11" s="1"/>
  <c r="AB685" i="11" s="1"/>
  <c r="G685" i="12"/>
  <c r="G690" i="11" s="1"/>
  <c r="H685" i="12"/>
  <c r="H690" i="11" s="1"/>
  <c r="Y690" i="11" s="1"/>
  <c r="P685" i="10"/>
  <c r="P685" i="12" s="1"/>
  <c r="P690" i="11" s="1"/>
  <c r="F685" i="12"/>
  <c r="F690" i="11" s="1"/>
  <c r="Q685" i="10"/>
  <c r="Q685" i="12" s="1"/>
  <c r="Q690" i="11" s="1"/>
  <c r="AB690" i="11" s="1"/>
  <c r="O685" i="10"/>
  <c r="O685" i="12" s="1"/>
  <c r="O690" i="11" s="1"/>
  <c r="F691" i="12"/>
  <c r="F696" i="11" s="1"/>
  <c r="Q696" i="10"/>
  <c r="Q696" i="12" s="1"/>
  <c r="Q701" i="11" s="1"/>
  <c r="AB701" i="11" s="1"/>
  <c r="O696" i="10"/>
  <c r="O696" i="12" s="1"/>
  <c r="O701" i="11" s="1"/>
  <c r="P696" i="10"/>
  <c r="P696" i="12" s="1"/>
  <c r="P701" i="11" s="1"/>
  <c r="P701" i="10"/>
  <c r="P701" i="12" s="1"/>
  <c r="P706" i="11" s="1"/>
  <c r="H701" i="12"/>
  <c r="H706" i="11" s="1"/>
  <c r="Y706" i="11" s="1"/>
  <c r="F701" i="12"/>
  <c r="F706" i="11" s="1"/>
  <c r="Q701" i="10"/>
  <c r="Q701" i="12" s="1"/>
  <c r="Q706" i="11" s="1"/>
  <c r="AB706" i="11" s="1"/>
  <c r="O701" i="10"/>
  <c r="O701" i="12" s="1"/>
  <c r="O706" i="11" s="1"/>
  <c r="F707" i="12"/>
  <c r="F712" i="11" s="1"/>
  <c r="H707" i="12"/>
  <c r="H712" i="11" s="1"/>
  <c r="Y712" i="11" s="1"/>
  <c r="O712" i="10"/>
  <c r="O712" i="12" s="1"/>
  <c r="O717" i="11" s="1"/>
  <c r="P712" i="10"/>
  <c r="P712" i="12" s="1"/>
  <c r="P717" i="11" s="1"/>
  <c r="Q712" i="10"/>
  <c r="Q712" i="12" s="1"/>
  <c r="Q717" i="11" s="1"/>
  <c r="AB717" i="11" s="1"/>
  <c r="G717" i="12"/>
  <c r="G722" i="11" s="1"/>
  <c r="H717" i="12"/>
  <c r="H722" i="11" s="1"/>
  <c r="Y722" i="11" s="1"/>
  <c r="P717" i="10"/>
  <c r="P717" i="12" s="1"/>
  <c r="P722" i="11" s="1"/>
  <c r="F717" i="12"/>
  <c r="F722" i="11" s="1"/>
  <c r="Q717" i="10"/>
  <c r="Q717" i="12" s="1"/>
  <c r="Q722" i="11" s="1"/>
  <c r="AB722" i="11" s="1"/>
  <c r="O717" i="10"/>
  <c r="O717" i="12" s="1"/>
  <c r="O722" i="11" s="1"/>
  <c r="H723" i="12"/>
  <c r="H728" i="11" s="1"/>
  <c r="Y728" i="11" s="1"/>
  <c r="Q728" i="10"/>
  <c r="Q728" i="12" s="1"/>
  <c r="Q733" i="11" s="1"/>
  <c r="O728" i="10"/>
  <c r="O728" i="12" s="1"/>
  <c r="O733" i="11" s="1"/>
  <c r="P728" i="10"/>
  <c r="P728" i="12" s="1"/>
  <c r="P733" i="11" s="1"/>
  <c r="P733" i="10"/>
  <c r="P733" i="12" s="1"/>
  <c r="P738" i="11" s="1"/>
  <c r="Q733" i="10"/>
  <c r="Q733" i="12" s="1"/>
  <c r="Q738" i="11" s="1"/>
  <c r="O733" i="10"/>
  <c r="O733" i="12" s="1"/>
  <c r="O738" i="11" s="1"/>
  <c r="G739" i="12"/>
  <c r="G744" i="11" s="1"/>
  <c r="F739" i="12"/>
  <c r="F744" i="11" s="1"/>
  <c r="H739" i="12"/>
  <c r="H744" i="11" s="1"/>
  <c r="Y744" i="11" s="1"/>
  <c r="O744" i="10"/>
  <c r="O744" i="12" s="1"/>
  <c r="O749" i="11" s="1"/>
  <c r="P744" i="10"/>
  <c r="P744" i="12" s="1"/>
  <c r="P749" i="11" s="1"/>
  <c r="Q744" i="10"/>
  <c r="Q744" i="12" s="1"/>
  <c r="Q749" i="11" s="1"/>
  <c r="G749" i="12"/>
  <c r="G754" i="11" s="1"/>
  <c r="H749" i="12"/>
  <c r="H754" i="11" s="1"/>
  <c r="Y754" i="11" s="1"/>
  <c r="P749" i="10"/>
  <c r="P749" i="12" s="1"/>
  <c r="P754" i="11" s="1"/>
  <c r="F749" i="12"/>
  <c r="F754" i="11" s="1"/>
  <c r="Q749" i="10"/>
  <c r="Q749" i="12" s="1"/>
  <c r="Q754" i="11" s="1"/>
  <c r="O749" i="10"/>
  <c r="O749" i="12" s="1"/>
  <c r="O754" i="11" s="1"/>
  <c r="H755" i="12"/>
  <c r="H760" i="11" s="1"/>
  <c r="Y760" i="11" s="1"/>
  <c r="Q760" i="10"/>
  <c r="Q760" i="12" s="1"/>
  <c r="Q765" i="11" s="1"/>
  <c r="O760" i="10"/>
  <c r="O760" i="12" s="1"/>
  <c r="O765" i="11" s="1"/>
  <c r="P760" i="10"/>
  <c r="P760" i="12" s="1"/>
  <c r="P765" i="11" s="1"/>
  <c r="P765" i="10"/>
  <c r="P765" i="12" s="1"/>
  <c r="P770" i="11" s="1"/>
  <c r="G765" i="12"/>
  <c r="G770" i="11" s="1"/>
  <c r="H765" i="12"/>
  <c r="H770" i="11" s="1"/>
  <c r="Y770" i="11" s="1"/>
  <c r="Q765" i="10"/>
  <c r="Q765" i="12" s="1"/>
  <c r="Q770" i="11" s="1"/>
  <c r="AB770" i="11" s="1"/>
  <c r="O765" i="10"/>
  <c r="O765" i="12" s="1"/>
  <c r="O770" i="11" s="1"/>
  <c r="F771" i="12"/>
  <c r="F776" i="11" s="1"/>
  <c r="H771" i="12"/>
  <c r="H776" i="11" s="1"/>
  <c r="Y776" i="11" s="1"/>
  <c r="O776" i="10"/>
  <c r="O776" i="12" s="1"/>
  <c r="O781" i="11" s="1"/>
  <c r="Q776" i="10"/>
  <c r="Q776" i="12" s="1"/>
  <c r="Q781" i="11" s="1"/>
  <c r="AB781" i="11" s="1"/>
  <c r="P776" i="10"/>
  <c r="P776" i="12" s="1"/>
  <c r="P781" i="11" s="1"/>
  <c r="P781" i="10"/>
  <c r="P781" i="12" s="1"/>
  <c r="P786" i="11" s="1"/>
  <c r="O781" i="10"/>
  <c r="O781" i="12" s="1"/>
  <c r="O786" i="11" s="1"/>
  <c r="G781" i="12"/>
  <c r="G786" i="11" s="1"/>
  <c r="H781" i="12"/>
  <c r="H786" i="11" s="1"/>
  <c r="Y786" i="11" s="1"/>
  <c r="Q781" i="10"/>
  <c r="Q781" i="12" s="1"/>
  <c r="Q786" i="11" s="1"/>
  <c r="AB786" i="11" s="1"/>
  <c r="F781" i="12"/>
  <c r="F786" i="11" s="1"/>
  <c r="G787" i="12"/>
  <c r="G792" i="11" s="1"/>
  <c r="F787" i="12"/>
  <c r="F792" i="11" s="1"/>
  <c r="O792" i="10"/>
  <c r="O792" i="12" s="1"/>
  <c r="O797" i="11" s="1"/>
  <c r="Q792" i="10"/>
  <c r="Q792" i="12" s="1"/>
  <c r="Q797" i="11" s="1"/>
  <c r="AB797" i="11" s="1"/>
  <c r="P792" i="10"/>
  <c r="P792" i="12" s="1"/>
  <c r="P797" i="11" s="1"/>
  <c r="P797" i="10"/>
  <c r="P797" i="12" s="1"/>
  <c r="P802" i="11" s="1"/>
  <c r="O797" i="10"/>
  <c r="O797" i="12" s="1"/>
  <c r="O802" i="11" s="1"/>
  <c r="G797" i="12"/>
  <c r="G802" i="11" s="1"/>
  <c r="Q797" i="10"/>
  <c r="Q797" i="12" s="1"/>
  <c r="Q802" i="11" s="1"/>
  <c r="AB802" i="11" s="1"/>
  <c r="F797" i="12"/>
  <c r="F802" i="11" s="1"/>
  <c r="F803" i="12"/>
  <c r="F808" i="11" s="1"/>
  <c r="H803" i="12"/>
  <c r="H808" i="11" s="1"/>
  <c r="Y808" i="11" s="1"/>
  <c r="O808" i="10"/>
  <c r="O808" i="12" s="1"/>
  <c r="O813" i="11" s="1"/>
  <c r="Q808" i="10"/>
  <c r="Q808" i="12" s="1"/>
  <c r="Q813" i="11" s="1"/>
  <c r="AB813" i="11" s="1"/>
  <c r="P808" i="10"/>
  <c r="P808" i="12" s="1"/>
  <c r="P813" i="11" s="1"/>
  <c r="P813" i="10"/>
  <c r="P813" i="12" s="1"/>
  <c r="P818" i="11" s="1"/>
  <c r="O813" i="10"/>
  <c r="O813" i="12" s="1"/>
  <c r="O818" i="11" s="1"/>
  <c r="G813" i="12"/>
  <c r="G818" i="11" s="1"/>
  <c r="H813" i="12"/>
  <c r="H818" i="11" s="1"/>
  <c r="Y818" i="11" s="1"/>
  <c r="Q813" i="10"/>
  <c r="Q813" i="12" s="1"/>
  <c r="Q818" i="11" s="1"/>
  <c r="AB818" i="11" s="1"/>
  <c r="F813" i="12"/>
  <c r="F818" i="11" s="1"/>
  <c r="H819" i="12"/>
  <c r="H824" i="11" s="1"/>
  <c r="Y824" i="11" s="1"/>
  <c r="O824" i="10"/>
  <c r="O824" i="12" s="1"/>
  <c r="O829" i="11" s="1"/>
  <c r="Q824" i="10"/>
  <c r="Q824" i="12" s="1"/>
  <c r="Q829" i="11" s="1"/>
  <c r="AB829" i="11" s="1"/>
  <c r="P824" i="10"/>
  <c r="P824" i="12" s="1"/>
  <c r="P829" i="11" s="1"/>
  <c r="P829" i="10"/>
  <c r="P829" i="12" s="1"/>
  <c r="P834" i="11" s="1"/>
  <c r="O829" i="10"/>
  <c r="O829" i="12" s="1"/>
  <c r="O834" i="11" s="1"/>
  <c r="G829" i="12"/>
  <c r="G834" i="11" s="1"/>
  <c r="H829" i="12"/>
  <c r="H834" i="11" s="1"/>
  <c r="Y834" i="11" s="1"/>
  <c r="Q829" i="10"/>
  <c r="Q829" i="12" s="1"/>
  <c r="Q834" i="11" s="1"/>
  <c r="AB834" i="11" s="1"/>
  <c r="F829" i="12"/>
  <c r="F834" i="11" s="1"/>
  <c r="G835" i="12"/>
  <c r="G840" i="11" s="1"/>
  <c r="F835" i="12"/>
  <c r="F840" i="11" s="1"/>
  <c r="H835" i="12"/>
  <c r="H840" i="11" s="1"/>
  <c r="Y840" i="11" s="1"/>
  <c r="O840" i="10"/>
  <c r="O840" i="12" s="1"/>
  <c r="O845" i="11" s="1"/>
  <c r="Q840" i="10"/>
  <c r="Q840" i="12" s="1"/>
  <c r="Q845" i="11" s="1"/>
  <c r="AB845" i="11" s="1"/>
  <c r="P840" i="10"/>
  <c r="P840" i="12" s="1"/>
  <c r="P845" i="11" s="1"/>
  <c r="P845" i="10"/>
  <c r="P845" i="12" s="1"/>
  <c r="P850" i="11" s="1"/>
  <c r="O845" i="10"/>
  <c r="O845" i="12" s="1"/>
  <c r="O850" i="11" s="1"/>
  <c r="G845" i="12"/>
  <c r="G850" i="11" s="1"/>
  <c r="H845" i="12"/>
  <c r="H850" i="11" s="1"/>
  <c r="Y850" i="11" s="1"/>
  <c r="Q845" i="10"/>
  <c r="Q845" i="12" s="1"/>
  <c r="Q850" i="11" s="1"/>
  <c r="AB850" i="11" s="1"/>
  <c r="G851" i="12"/>
  <c r="G856" i="11" s="1"/>
  <c r="F851" i="12"/>
  <c r="F856" i="11" s="1"/>
  <c r="O856" i="10"/>
  <c r="O856" i="12" s="1"/>
  <c r="O861" i="11" s="1"/>
  <c r="Q856" i="10"/>
  <c r="Q856" i="12" s="1"/>
  <c r="Q861" i="11" s="1"/>
  <c r="AB861" i="11" s="1"/>
  <c r="P856" i="10"/>
  <c r="P856" i="12" s="1"/>
  <c r="P861" i="11" s="1"/>
  <c r="P861" i="10"/>
  <c r="P861" i="12" s="1"/>
  <c r="P866" i="11" s="1"/>
  <c r="O861" i="10"/>
  <c r="O861" i="12" s="1"/>
  <c r="O866" i="11" s="1"/>
  <c r="G861" i="12"/>
  <c r="G866" i="11" s="1"/>
  <c r="H861" i="12"/>
  <c r="H866" i="11" s="1"/>
  <c r="Y866" i="11" s="1"/>
  <c r="Q861" i="10"/>
  <c r="Q861" i="12" s="1"/>
  <c r="Q866" i="11" s="1"/>
  <c r="AB866" i="11" s="1"/>
  <c r="F861" i="12"/>
  <c r="F866" i="11" s="1"/>
  <c r="F867" i="12"/>
  <c r="F872" i="11" s="1"/>
  <c r="O872" i="10"/>
  <c r="O872" i="12" s="1"/>
  <c r="O877" i="11" s="1"/>
  <c r="Q872" i="10"/>
  <c r="Q872" i="12" s="1"/>
  <c r="Q877" i="11" s="1"/>
  <c r="AB877" i="11" s="1"/>
  <c r="P872" i="10"/>
  <c r="P872" i="12" s="1"/>
  <c r="P877" i="11" s="1"/>
  <c r="P877" i="10"/>
  <c r="P877" i="12" s="1"/>
  <c r="P882" i="11" s="1"/>
  <c r="O877" i="10"/>
  <c r="O877" i="12" s="1"/>
  <c r="O882" i="11" s="1"/>
  <c r="H877" i="12"/>
  <c r="H882" i="11" s="1"/>
  <c r="Y882" i="11" s="1"/>
  <c r="Q877" i="10"/>
  <c r="Q877" i="12" s="1"/>
  <c r="Q882" i="11" s="1"/>
  <c r="AB882" i="11" s="1"/>
  <c r="F877" i="12"/>
  <c r="F882" i="11" s="1"/>
  <c r="G883" i="12"/>
  <c r="G888" i="11" s="1"/>
  <c r="F883" i="12"/>
  <c r="F888" i="11" s="1"/>
  <c r="H883" i="12"/>
  <c r="H888" i="11" s="1"/>
  <c r="Y888" i="11" s="1"/>
  <c r="O888" i="10"/>
  <c r="O888" i="12" s="1"/>
  <c r="O893" i="11" s="1"/>
  <c r="Q888" i="10"/>
  <c r="Q888" i="12" s="1"/>
  <c r="Q893" i="11" s="1"/>
  <c r="AB893" i="11" s="1"/>
  <c r="P888" i="10"/>
  <c r="P888" i="12" s="1"/>
  <c r="P893" i="11" s="1"/>
  <c r="P893" i="10"/>
  <c r="P893" i="12" s="1"/>
  <c r="P898" i="11" s="1"/>
  <c r="O893" i="10"/>
  <c r="O893" i="12" s="1"/>
  <c r="O898" i="11" s="1"/>
  <c r="H893" i="12"/>
  <c r="H898" i="11" s="1"/>
  <c r="Y898" i="11" s="1"/>
  <c r="Q893" i="10"/>
  <c r="Q893" i="12" s="1"/>
  <c r="Q898" i="11" s="1"/>
  <c r="AB898" i="11" s="1"/>
  <c r="F899" i="12"/>
  <c r="F904" i="11" s="1"/>
  <c r="H899" i="12"/>
  <c r="H904" i="11" s="1"/>
  <c r="Y904" i="11" s="1"/>
  <c r="O904" i="10"/>
  <c r="O904" i="12" s="1"/>
  <c r="O909" i="11" s="1"/>
  <c r="Q904" i="10"/>
  <c r="Q904" i="12" s="1"/>
  <c r="Q909" i="11" s="1"/>
  <c r="AB909" i="11" s="1"/>
  <c r="P904" i="10"/>
  <c r="P904" i="12" s="1"/>
  <c r="P909" i="11" s="1"/>
  <c r="P909" i="10"/>
  <c r="P909" i="12" s="1"/>
  <c r="P914" i="11" s="1"/>
  <c r="O909" i="10"/>
  <c r="O909" i="12" s="1"/>
  <c r="O914" i="11" s="1"/>
  <c r="H909" i="12"/>
  <c r="H914" i="11" s="1"/>
  <c r="Y914" i="11" s="1"/>
  <c r="Q909" i="10"/>
  <c r="Q909" i="12" s="1"/>
  <c r="Q914" i="11" s="1"/>
  <c r="F909" i="12"/>
  <c r="F914" i="11" s="1"/>
  <c r="F915" i="12"/>
  <c r="F920" i="11" s="1"/>
  <c r="H915" i="12"/>
  <c r="H920" i="11" s="1"/>
  <c r="Y920" i="11" s="1"/>
  <c r="O920" i="10"/>
  <c r="O920" i="12" s="1"/>
  <c r="O925" i="11" s="1"/>
  <c r="Q920" i="10"/>
  <c r="Q920" i="12" s="1"/>
  <c r="Q925" i="11" s="1"/>
  <c r="P920" i="10"/>
  <c r="P920" i="12" s="1"/>
  <c r="P925" i="11" s="1"/>
  <c r="P925" i="10"/>
  <c r="P925" i="12" s="1"/>
  <c r="P930" i="11" s="1"/>
  <c r="O925" i="10"/>
  <c r="O925" i="12" s="1"/>
  <c r="O930" i="11" s="1"/>
  <c r="G925" i="12"/>
  <c r="G930" i="11" s="1"/>
  <c r="H925" i="12"/>
  <c r="H930" i="11" s="1"/>
  <c r="Y930" i="11" s="1"/>
  <c r="Q925" i="10"/>
  <c r="Q925" i="12" s="1"/>
  <c r="Q930" i="11" s="1"/>
  <c r="F925" i="12"/>
  <c r="F930" i="11" s="1"/>
  <c r="F931" i="12"/>
  <c r="F936" i="11" s="1"/>
  <c r="P42" i="10"/>
  <c r="P42" i="12" s="1"/>
  <c r="P47" i="11" s="1"/>
  <c r="Q42" i="10"/>
  <c r="Q42" i="12" s="1"/>
  <c r="Q47" i="11" s="1"/>
  <c r="AB47" i="11" s="1"/>
  <c r="O42" i="10"/>
  <c r="O42" i="12" s="1"/>
  <c r="O47" i="11" s="1"/>
  <c r="H53" i="12"/>
  <c r="H58" i="11" s="1"/>
  <c r="Y58" i="11" s="1"/>
  <c r="F53" i="12"/>
  <c r="F58" i="11" s="1"/>
  <c r="Q74" i="10"/>
  <c r="Q74" i="12" s="1"/>
  <c r="Q79" i="11" s="1"/>
  <c r="AB79" i="11" s="1"/>
  <c r="P74" i="10"/>
  <c r="P74" i="12" s="1"/>
  <c r="P79" i="11" s="1"/>
  <c r="O74" i="10"/>
  <c r="O74" i="12" s="1"/>
  <c r="O79" i="11" s="1"/>
  <c r="G85" i="12"/>
  <c r="G90" i="11" s="1"/>
  <c r="P106" i="10"/>
  <c r="P106" i="12" s="1"/>
  <c r="P111" i="11" s="1"/>
  <c r="Q106" i="10"/>
  <c r="Q106" i="12" s="1"/>
  <c r="Q111" i="11" s="1"/>
  <c r="AB111" i="11" s="1"/>
  <c r="O106" i="10"/>
  <c r="O106" i="12" s="1"/>
  <c r="O111" i="11" s="1"/>
  <c r="H117" i="12"/>
  <c r="H122" i="11" s="1"/>
  <c r="Y122" i="11" s="1"/>
  <c r="F117" i="12"/>
  <c r="F122" i="11" s="1"/>
  <c r="Q138" i="10"/>
  <c r="Q138" i="12" s="1"/>
  <c r="Q143" i="11" s="1"/>
  <c r="AB143" i="11" s="1"/>
  <c r="P138" i="10"/>
  <c r="P138" i="12" s="1"/>
  <c r="P143" i="11" s="1"/>
  <c r="O138" i="10"/>
  <c r="O138" i="12" s="1"/>
  <c r="O143" i="11" s="1"/>
  <c r="H149" i="12"/>
  <c r="H154" i="11" s="1"/>
  <c r="Y154" i="11" s="1"/>
  <c r="F149" i="12"/>
  <c r="F154" i="11" s="1"/>
  <c r="G149" i="12"/>
  <c r="G154" i="11" s="1"/>
  <c r="P170" i="10"/>
  <c r="P170" i="12" s="1"/>
  <c r="P175" i="11" s="1"/>
  <c r="Q170" i="10"/>
  <c r="Q170" i="12" s="1"/>
  <c r="Q175" i="11" s="1"/>
  <c r="AB175" i="11" s="1"/>
  <c r="O170" i="10"/>
  <c r="O170" i="12" s="1"/>
  <c r="O175" i="11" s="1"/>
  <c r="H181" i="12"/>
  <c r="H186" i="11" s="1"/>
  <c r="Y186" i="11" s="1"/>
  <c r="F181" i="12"/>
  <c r="F186" i="11" s="1"/>
  <c r="G181" i="12"/>
  <c r="G186" i="11" s="1"/>
  <c r="Q202" i="10"/>
  <c r="Q202" i="12" s="1"/>
  <c r="Q207" i="11" s="1"/>
  <c r="P202" i="10"/>
  <c r="P202" i="12" s="1"/>
  <c r="P207" i="11" s="1"/>
  <c r="O202" i="10"/>
  <c r="O202" i="12" s="1"/>
  <c r="O207" i="11" s="1"/>
  <c r="F213" i="12"/>
  <c r="F218" i="11" s="1"/>
  <c r="G213" i="12"/>
  <c r="G218" i="11" s="1"/>
  <c r="P234" i="10"/>
  <c r="P234" i="12" s="1"/>
  <c r="P239" i="11" s="1"/>
  <c r="Q234" i="10"/>
  <c r="Q234" i="12" s="1"/>
  <c r="Q239" i="11" s="1"/>
  <c r="AB239" i="11" s="1"/>
  <c r="O234" i="10"/>
  <c r="O234" i="12" s="1"/>
  <c r="O239" i="11" s="1"/>
  <c r="H245" i="12"/>
  <c r="H250" i="11" s="1"/>
  <c r="Y250" i="11" s="1"/>
  <c r="G245" i="12"/>
  <c r="G250" i="11" s="1"/>
  <c r="O255" i="10"/>
  <c r="O255" i="12" s="1"/>
  <c r="O260" i="11" s="1"/>
  <c r="Q255" i="10"/>
  <c r="Q255" i="12" s="1"/>
  <c r="Q260" i="11" s="1"/>
  <c r="AB260" i="11" s="1"/>
  <c r="P255" i="10"/>
  <c r="P255" i="12" s="1"/>
  <c r="P260" i="11" s="1"/>
  <c r="H260" i="12"/>
  <c r="H265" i="11" s="1"/>
  <c r="Y265" i="11" s="1"/>
  <c r="F260" i="12"/>
  <c r="F265" i="11" s="1"/>
  <c r="G260" i="12"/>
  <c r="G265" i="11" s="1"/>
  <c r="G266" i="12"/>
  <c r="G271" i="11" s="1"/>
  <c r="H266" i="12"/>
  <c r="H271" i="11" s="1"/>
  <c r="Y271" i="11" s="1"/>
  <c r="F266" i="12"/>
  <c r="F271" i="11" s="1"/>
  <c r="O271" i="10"/>
  <c r="O271" i="12" s="1"/>
  <c r="O276" i="11" s="1"/>
  <c r="Q271" i="10"/>
  <c r="Q271" i="12" s="1"/>
  <c r="Q276" i="11" s="1"/>
  <c r="AB276" i="11" s="1"/>
  <c r="P271" i="10"/>
  <c r="P271" i="12" s="1"/>
  <c r="P276" i="11" s="1"/>
  <c r="H276" i="12"/>
  <c r="H281" i="11" s="1"/>
  <c r="Y281" i="11" s="1"/>
  <c r="F276" i="12"/>
  <c r="F281" i="11" s="1"/>
  <c r="O276" i="10"/>
  <c r="O276" i="12" s="1"/>
  <c r="O281" i="11" s="1"/>
  <c r="G276" i="12"/>
  <c r="G281" i="11" s="1"/>
  <c r="G282" i="12"/>
  <c r="G287" i="11" s="1"/>
  <c r="H282" i="12"/>
  <c r="H287" i="11" s="1"/>
  <c r="Y287" i="11" s="1"/>
  <c r="F282" i="12"/>
  <c r="F287" i="11" s="1"/>
  <c r="O287" i="10"/>
  <c r="O287" i="12" s="1"/>
  <c r="O292" i="11" s="1"/>
  <c r="Q287" i="10"/>
  <c r="Q287" i="12" s="1"/>
  <c r="Q292" i="11" s="1"/>
  <c r="AB292" i="11" s="1"/>
  <c r="P287" i="10"/>
  <c r="P287" i="12" s="1"/>
  <c r="P292" i="11" s="1"/>
  <c r="H292" i="12"/>
  <c r="H297" i="11" s="1"/>
  <c r="Y297" i="11" s="1"/>
  <c r="F298" i="12"/>
  <c r="F303" i="11" s="1"/>
  <c r="O303" i="10"/>
  <c r="O303" i="12" s="1"/>
  <c r="O308" i="11" s="1"/>
  <c r="Q303" i="10"/>
  <c r="Q303" i="12" s="1"/>
  <c r="Q308" i="11" s="1"/>
  <c r="AB308" i="11" s="1"/>
  <c r="P303" i="10"/>
  <c r="P303" i="12" s="1"/>
  <c r="P308" i="11" s="1"/>
  <c r="H308" i="12"/>
  <c r="H313" i="11" s="1"/>
  <c r="Y313" i="11" s="1"/>
  <c r="F314" i="12"/>
  <c r="F319" i="11" s="1"/>
  <c r="O319" i="10"/>
  <c r="O319" i="12" s="1"/>
  <c r="O324" i="11" s="1"/>
  <c r="Q319" i="10"/>
  <c r="Q319" i="12" s="1"/>
  <c r="Q324" i="11" s="1"/>
  <c r="AB324" i="11" s="1"/>
  <c r="P319" i="10"/>
  <c r="P319" i="12" s="1"/>
  <c r="P324" i="11" s="1"/>
  <c r="H324" i="12"/>
  <c r="H329" i="11" s="1"/>
  <c r="Y329" i="11" s="1"/>
  <c r="G324" i="12"/>
  <c r="G329" i="11" s="1"/>
  <c r="F330" i="12"/>
  <c r="F335" i="11" s="1"/>
  <c r="O335" i="10"/>
  <c r="O335" i="12" s="1"/>
  <c r="O340" i="11" s="1"/>
  <c r="Q335" i="10"/>
  <c r="Q335" i="12" s="1"/>
  <c r="Q340" i="11" s="1"/>
  <c r="AB340" i="11" s="1"/>
  <c r="P335" i="10"/>
  <c r="P335" i="12" s="1"/>
  <c r="P340" i="11" s="1"/>
  <c r="H340" i="12"/>
  <c r="H345" i="11" s="1"/>
  <c r="Y345" i="11" s="1"/>
  <c r="F340" i="12"/>
  <c r="F345" i="11" s="1"/>
  <c r="G340" i="12"/>
  <c r="G345" i="11" s="1"/>
  <c r="Q340" i="10"/>
  <c r="Q340" i="12" s="1"/>
  <c r="Q345" i="11" s="1"/>
  <c r="AB345" i="11" s="1"/>
  <c r="G346" i="12"/>
  <c r="G351" i="11" s="1"/>
  <c r="F346" i="12"/>
  <c r="F351" i="11" s="1"/>
  <c r="O351" i="10"/>
  <c r="O351" i="12" s="1"/>
  <c r="O356" i="11" s="1"/>
  <c r="Q351" i="10"/>
  <c r="Q351" i="12" s="1"/>
  <c r="Q356" i="11" s="1"/>
  <c r="AB356" i="11" s="1"/>
  <c r="P351" i="10"/>
  <c r="P351" i="12" s="1"/>
  <c r="P356" i="11" s="1"/>
  <c r="H356" i="12"/>
  <c r="H361" i="11" s="1"/>
  <c r="Y361" i="11" s="1"/>
  <c r="G362" i="12"/>
  <c r="G367" i="11" s="1"/>
  <c r="F362" i="12"/>
  <c r="F367" i="11" s="1"/>
  <c r="O367" i="10"/>
  <c r="O367" i="12" s="1"/>
  <c r="O372" i="11" s="1"/>
  <c r="Q367" i="10"/>
  <c r="Q367" i="12" s="1"/>
  <c r="Q372" i="11" s="1"/>
  <c r="P367" i="10"/>
  <c r="P367" i="12" s="1"/>
  <c r="P372" i="11" s="1"/>
  <c r="H372" i="12"/>
  <c r="H377" i="11" s="1"/>
  <c r="Y377" i="11" s="1"/>
  <c r="F372" i="12"/>
  <c r="F377" i="11" s="1"/>
  <c r="G372" i="12"/>
  <c r="G377" i="11" s="1"/>
  <c r="Q372" i="10"/>
  <c r="Q372" i="12" s="1"/>
  <c r="Q377" i="11" s="1"/>
  <c r="G378" i="12"/>
  <c r="G383" i="11" s="1"/>
  <c r="F378" i="12"/>
  <c r="F383" i="11" s="1"/>
  <c r="O383" i="10"/>
  <c r="O383" i="12" s="1"/>
  <c r="O388" i="11" s="1"/>
  <c r="Q383" i="10"/>
  <c r="Q383" i="12" s="1"/>
  <c r="Q388" i="11" s="1"/>
  <c r="P383" i="10"/>
  <c r="P383" i="12" s="1"/>
  <c r="P388" i="11" s="1"/>
  <c r="H388" i="12"/>
  <c r="H393" i="11" s="1"/>
  <c r="Y393" i="11" s="1"/>
  <c r="F388" i="12"/>
  <c r="F393" i="11" s="1"/>
  <c r="G388" i="12"/>
  <c r="G393" i="11" s="1"/>
  <c r="G394" i="12"/>
  <c r="G399" i="11" s="1"/>
  <c r="F394" i="12"/>
  <c r="F399" i="11" s="1"/>
  <c r="O399" i="10"/>
  <c r="O399" i="12" s="1"/>
  <c r="O404" i="11" s="1"/>
  <c r="Q399" i="10"/>
  <c r="Q399" i="12" s="1"/>
  <c r="Q404" i="11" s="1"/>
  <c r="AB404" i="11" s="1"/>
  <c r="P399" i="10"/>
  <c r="P399" i="12" s="1"/>
  <c r="P404" i="11" s="1"/>
  <c r="Q404" i="10"/>
  <c r="Q404" i="12" s="1"/>
  <c r="Q409" i="11" s="1"/>
  <c r="AB409" i="11" s="1"/>
  <c r="G410" i="12"/>
  <c r="G415" i="11" s="1"/>
  <c r="O415" i="10"/>
  <c r="O415" i="12" s="1"/>
  <c r="O420" i="11" s="1"/>
  <c r="Q415" i="10"/>
  <c r="Q415" i="12" s="1"/>
  <c r="Q420" i="11" s="1"/>
  <c r="AB420" i="11" s="1"/>
  <c r="P415" i="10"/>
  <c r="P415" i="12" s="1"/>
  <c r="P420" i="11" s="1"/>
  <c r="H420" i="12"/>
  <c r="H425" i="11" s="1"/>
  <c r="Y425" i="11" s="1"/>
  <c r="F420" i="12"/>
  <c r="F425" i="11" s="1"/>
  <c r="G420" i="12"/>
  <c r="G425" i="11" s="1"/>
  <c r="G426" i="12"/>
  <c r="G431" i="11" s="1"/>
  <c r="F426" i="12"/>
  <c r="F431" i="11" s="1"/>
  <c r="O431" i="10"/>
  <c r="O431" i="12" s="1"/>
  <c r="O436" i="11" s="1"/>
  <c r="Q431" i="10"/>
  <c r="Q431" i="12" s="1"/>
  <c r="Q436" i="11" s="1"/>
  <c r="AB436" i="11" s="1"/>
  <c r="P431" i="10"/>
  <c r="P431" i="12" s="1"/>
  <c r="P436" i="11" s="1"/>
  <c r="H436" i="12"/>
  <c r="H441" i="11" s="1"/>
  <c r="Y441" i="11" s="1"/>
  <c r="F436" i="12"/>
  <c r="F441" i="11" s="1"/>
  <c r="Q436" i="10"/>
  <c r="Q436" i="12" s="1"/>
  <c r="Q441" i="11" s="1"/>
  <c r="AB441" i="11" s="1"/>
  <c r="G442" i="12"/>
  <c r="G447" i="11" s="1"/>
  <c r="F442" i="12"/>
  <c r="F447" i="11" s="1"/>
  <c r="O447" i="10"/>
  <c r="O447" i="12" s="1"/>
  <c r="O452" i="11" s="1"/>
  <c r="Q447" i="10"/>
  <c r="Q447" i="12" s="1"/>
  <c r="Q452" i="11" s="1"/>
  <c r="AB452" i="11" s="1"/>
  <c r="P447" i="10"/>
  <c r="P447" i="12" s="1"/>
  <c r="P452" i="11" s="1"/>
  <c r="F452" i="12"/>
  <c r="F457" i="11" s="1"/>
  <c r="G452" i="12"/>
  <c r="G457" i="11" s="1"/>
  <c r="O463" i="10"/>
  <c r="O463" i="12" s="1"/>
  <c r="O468" i="11" s="1"/>
  <c r="Q463" i="10"/>
  <c r="Q463" i="12" s="1"/>
  <c r="Q468" i="11" s="1"/>
  <c r="AB468" i="11" s="1"/>
  <c r="P463" i="10"/>
  <c r="P463" i="12" s="1"/>
  <c r="P468" i="11" s="1"/>
  <c r="F468" i="12"/>
  <c r="F473" i="11" s="1"/>
  <c r="Q468" i="10"/>
  <c r="Q468" i="12" s="1"/>
  <c r="Q473" i="11" s="1"/>
  <c r="AB473" i="11" s="1"/>
  <c r="G474" i="12"/>
  <c r="G479" i="11" s="1"/>
  <c r="O479" i="10"/>
  <c r="O479" i="12" s="1"/>
  <c r="O484" i="11" s="1"/>
  <c r="Q479" i="10"/>
  <c r="Q479" i="12" s="1"/>
  <c r="Q484" i="11" s="1"/>
  <c r="AB484" i="11" s="1"/>
  <c r="P479" i="10"/>
  <c r="P479" i="12" s="1"/>
  <c r="P484" i="11" s="1"/>
  <c r="H484" i="12"/>
  <c r="H489" i="11" s="1"/>
  <c r="Y489" i="11" s="1"/>
  <c r="F484" i="12"/>
  <c r="F489" i="11" s="1"/>
  <c r="G484" i="12"/>
  <c r="G489" i="11" s="1"/>
  <c r="G490" i="12"/>
  <c r="G495" i="11" s="1"/>
  <c r="O495" i="10"/>
  <c r="O495" i="12" s="1"/>
  <c r="O500" i="11" s="1"/>
  <c r="Q495" i="10"/>
  <c r="Q495" i="12" s="1"/>
  <c r="Q500" i="11" s="1"/>
  <c r="AB500" i="11" s="1"/>
  <c r="P495" i="10"/>
  <c r="P495" i="12" s="1"/>
  <c r="P500" i="11" s="1"/>
  <c r="F500" i="12"/>
  <c r="F505" i="11" s="1"/>
  <c r="Q500" i="10"/>
  <c r="Q500" i="12" s="1"/>
  <c r="Q505" i="11" s="1"/>
  <c r="AB505" i="11" s="1"/>
  <c r="G506" i="12"/>
  <c r="G511" i="11" s="1"/>
  <c r="F506" i="12"/>
  <c r="F511" i="11" s="1"/>
  <c r="O511" i="10"/>
  <c r="O511" i="12" s="1"/>
  <c r="O516" i="11" s="1"/>
  <c r="Q511" i="10"/>
  <c r="Q511" i="12" s="1"/>
  <c r="Q516" i="11" s="1"/>
  <c r="AB516" i="11" s="1"/>
  <c r="P511" i="10"/>
  <c r="P511" i="12" s="1"/>
  <c r="P516" i="11" s="1"/>
  <c r="H516" i="12"/>
  <c r="H521" i="11" s="1"/>
  <c r="Y521" i="11" s="1"/>
  <c r="G516" i="12"/>
  <c r="G521" i="11" s="1"/>
  <c r="F522" i="12"/>
  <c r="F527" i="11" s="1"/>
  <c r="O527" i="10"/>
  <c r="O527" i="12" s="1"/>
  <c r="O532" i="11" s="1"/>
  <c r="Q527" i="10"/>
  <c r="Q527" i="12" s="1"/>
  <c r="Q532" i="11" s="1"/>
  <c r="AB532" i="11" s="1"/>
  <c r="P527" i="10"/>
  <c r="P527" i="12" s="1"/>
  <c r="P532" i="11" s="1"/>
  <c r="F532" i="12"/>
  <c r="F537" i="11" s="1"/>
  <c r="G532" i="12"/>
  <c r="G537" i="11" s="1"/>
  <c r="Q532" i="10"/>
  <c r="Q532" i="12" s="1"/>
  <c r="Q537" i="11" s="1"/>
  <c r="AB537" i="11" s="1"/>
  <c r="G538" i="12"/>
  <c r="G543" i="11" s="1"/>
  <c r="F538" i="12"/>
  <c r="F543" i="11" s="1"/>
  <c r="O543" i="10"/>
  <c r="O543" i="12" s="1"/>
  <c r="O548" i="11" s="1"/>
  <c r="Q543" i="10"/>
  <c r="Q543" i="12" s="1"/>
  <c r="Q548" i="11" s="1"/>
  <c r="AB548" i="11" s="1"/>
  <c r="P543" i="10"/>
  <c r="P543" i="12" s="1"/>
  <c r="P548" i="11" s="1"/>
  <c r="H548" i="12"/>
  <c r="H553" i="11" s="1"/>
  <c r="Y553" i="11" s="1"/>
  <c r="F548" i="12"/>
  <c r="F553" i="11" s="1"/>
  <c r="G548" i="12"/>
  <c r="G553" i="11" s="1"/>
  <c r="G554" i="12"/>
  <c r="G559" i="11" s="1"/>
  <c r="O559" i="10"/>
  <c r="O559" i="12" s="1"/>
  <c r="O564" i="11" s="1"/>
  <c r="Q559" i="10"/>
  <c r="Q559" i="12" s="1"/>
  <c r="Q564" i="11" s="1"/>
  <c r="P559" i="10"/>
  <c r="P559" i="12" s="1"/>
  <c r="P564" i="11" s="1"/>
  <c r="H564" i="12"/>
  <c r="H569" i="11" s="1"/>
  <c r="Y569" i="11" s="1"/>
  <c r="F564" i="12"/>
  <c r="F569" i="11" s="1"/>
  <c r="G564" i="12"/>
  <c r="G569" i="11" s="1"/>
  <c r="Q564" i="10"/>
  <c r="Q564" i="12" s="1"/>
  <c r="Q569" i="11" s="1"/>
  <c r="G570" i="12"/>
  <c r="G575" i="11" s="1"/>
  <c r="F570" i="12"/>
  <c r="F575" i="11" s="1"/>
  <c r="O575" i="10"/>
  <c r="O575" i="12" s="1"/>
  <c r="O580" i="11" s="1"/>
  <c r="Q575" i="10"/>
  <c r="Q575" i="12" s="1"/>
  <c r="Q580" i="11" s="1"/>
  <c r="P575" i="10"/>
  <c r="P575" i="12" s="1"/>
  <c r="P580" i="11" s="1"/>
  <c r="G586" i="12"/>
  <c r="G591" i="11" s="1"/>
  <c r="O591" i="10"/>
  <c r="O591" i="12" s="1"/>
  <c r="O596" i="11" s="1"/>
  <c r="Q591" i="10"/>
  <c r="Q591" i="12" s="1"/>
  <c r="Q596" i="11" s="1"/>
  <c r="AB596" i="11" s="1"/>
  <c r="P591" i="10"/>
  <c r="P591" i="12" s="1"/>
  <c r="P596" i="11" s="1"/>
  <c r="G596" i="12"/>
  <c r="G601" i="11" s="1"/>
  <c r="Q596" i="10"/>
  <c r="Q596" i="12" s="1"/>
  <c r="Q601" i="11" s="1"/>
  <c r="AB601" i="11" s="1"/>
  <c r="G602" i="12"/>
  <c r="G607" i="11" s="1"/>
  <c r="F602" i="12"/>
  <c r="F607" i="11" s="1"/>
  <c r="O607" i="10"/>
  <c r="O607" i="12" s="1"/>
  <c r="O612" i="11" s="1"/>
  <c r="Q607" i="10"/>
  <c r="Q607" i="12" s="1"/>
  <c r="Q612" i="11" s="1"/>
  <c r="AB612" i="11" s="1"/>
  <c r="P607" i="10"/>
  <c r="P607" i="12" s="1"/>
  <c r="P612" i="11" s="1"/>
  <c r="G612" i="12"/>
  <c r="G617" i="11" s="1"/>
  <c r="G618" i="12"/>
  <c r="G623" i="11" s="1"/>
  <c r="F618" i="12"/>
  <c r="F623" i="11" s="1"/>
  <c r="O623" i="10"/>
  <c r="O623" i="12" s="1"/>
  <c r="O628" i="11" s="1"/>
  <c r="Q623" i="10"/>
  <c r="Q623" i="12" s="1"/>
  <c r="Q628" i="11" s="1"/>
  <c r="AB628" i="11" s="1"/>
  <c r="P623" i="10"/>
  <c r="P623" i="12" s="1"/>
  <c r="P628" i="11" s="1"/>
  <c r="H628" i="12"/>
  <c r="H633" i="11" s="1"/>
  <c r="Y633" i="11" s="1"/>
  <c r="F628" i="12"/>
  <c r="F633" i="11" s="1"/>
  <c r="Q628" i="10"/>
  <c r="Q628" i="12" s="1"/>
  <c r="Q633" i="11" s="1"/>
  <c r="AB633" i="11" s="1"/>
  <c r="G634" i="12"/>
  <c r="G639" i="11" s="1"/>
  <c r="O639" i="10"/>
  <c r="O639" i="12" s="1"/>
  <c r="O644" i="11" s="1"/>
  <c r="Q639" i="10"/>
  <c r="Q639" i="12" s="1"/>
  <c r="Q644" i="11" s="1"/>
  <c r="AB644" i="11" s="1"/>
  <c r="P639" i="10"/>
  <c r="P639" i="12" s="1"/>
  <c r="P644" i="11" s="1"/>
  <c r="O655" i="10"/>
  <c r="O655" i="12" s="1"/>
  <c r="O660" i="11" s="1"/>
  <c r="Q655" i="10"/>
  <c r="Q655" i="12" s="1"/>
  <c r="Q660" i="11" s="1"/>
  <c r="AB660" i="11" s="1"/>
  <c r="P655" i="10"/>
  <c r="P655" i="12" s="1"/>
  <c r="P660" i="11" s="1"/>
  <c r="F660" i="12"/>
  <c r="F665" i="11" s="1"/>
  <c r="G660" i="12"/>
  <c r="G665" i="11" s="1"/>
  <c r="Q660" i="10"/>
  <c r="Q660" i="12" s="1"/>
  <c r="Q665" i="11" s="1"/>
  <c r="AB665" i="11" s="1"/>
  <c r="G666" i="12"/>
  <c r="G671" i="11" s="1"/>
  <c r="O671" i="10"/>
  <c r="O671" i="12" s="1"/>
  <c r="O676" i="11" s="1"/>
  <c r="Q671" i="10"/>
  <c r="Q671" i="12" s="1"/>
  <c r="Q676" i="11" s="1"/>
  <c r="AB676" i="11" s="1"/>
  <c r="P671" i="10"/>
  <c r="P671" i="12" s="1"/>
  <c r="P676" i="11" s="1"/>
  <c r="H676" i="12"/>
  <c r="H681" i="11" s="1"/>
  <c r="Y681" i="11" s="1"/>
  <c r="F676" i="12"/>
  <c r="F681" i="11" s="1"/>
  <c r="O687" i="10"/>
  <c r="O687" i="12" s="1"/>
  <c r="O692" i="11" s="1"/>
  <c r="Q687" i="10"/>
  <c r="Q687" i="12" s="1"/>
  <c r="Q692" i="11" s="1"/>
  <c r="AB692" i="11" s="1"/>
  <c r="P687" i="10"/>
  <c r="P687" i="12" s="1"/>
  <c r="P692" i="11" s="1"/>
  <c r="H692" i="12"/>
  <c r="H697" i="11" s="1"/>
  <c r="Y697" i="11" s="1"/>
  <c r="G692" i="12"/>
  <c r="G697" i="11" s="1"/>
  <c r="Q692" i="10"/>
  <c r="Q692" i="12" s="1"/>
  <c r="Q697" i="11" s="1"/>
  <c r="AB697" i="11" s="1"/>
  <c r="G698" i="12"/>
  <c r="G703" i="11" s="1"/>
  <c r="F698" i="12"/>
  <c r="F703" i="11" s="1"/>
  <c r="O703" i="10"/>
  <c r="O703" i="12" s="1"/>
  <c r="O708" i="11" s="1"/>
  <c r="Q703" i="10"/>
  <c r="Q703" i="12" s="1"/>
  <c r="Q708" i="11" s="1"/>
  <c r="AB708" i="11" s="1"/>
  <c r="P703" i="10"/>
  <c r="P703" i="12" s="1"/>
  <c r="P708" i="11" s="1"/>
  <c r="H708" i="12"/>
  <c r="H713" i="11" s="1"/>
  <c r="Y713" i="11" s="1"/>
  <c r="F708" i="12"/>
  <c r="F713" i="11" s="1"/>
  <c r="G708" i="12"/>
  <c r="G713" i="11" s="1"/>
  <c r="G714" i="12"/>
  <c r="G719" i="11" s="1"/>
  <c r="F714" i="12"/>
  <c r="F719" i="11" s="1"/>
  <c r="O719" i="10"/>
  <c r="O719" i="12" s="1"/>
  <c r="O724" i="11" s="1"/>
  <c r="Q719" i="10"/>
  <c r="Q719" i="12" s="1"/>
  <c r="Q724" i="11" s="1"/>
  <c r="AB724" i="11" s="1"/>
  <c r="P719" i="10"/>
  <c r="P719" i="12" s="1"/>
  <c r="P724" i="11" s="1"/>
  <c r="G724" i="12"/>
  <c r="G729" i="11" s="1"/>
  <c r="Q724" i="10"/>
  <c r="Q724" i="12" s="1"/>
  <c r="Q729" i="11" s="1"/>
  <c r="AB729" i="11" s="1"/>
  <c r="G730" i="12"/>
  <c r="G735" i="11" s="1"/>
  <c r="F730" i="12"/>
  <c r="F735" i="11" s="1"/>
  <c r="O735" i="10"/>
  <c r="O735" i="12" s="1"/>
  <c r="O740" i="11" s="1"/>
  <c r="Q735" i="10"/>
  <c r="Q735" i="12" s="1"/>
  <c r="Q740" i="11" s="1"/>
  <c r="P735" i="10"/>
  <c r="P735" i="12" s="1"/>
  <c r="P740" i="11" s="1"/>
  <c r="G746" i="12"/>
  <c r="G751" i="11" s="1"/>
  <c r="O751" i="10"/>
  <c r="O751" i="12" s="1"/>
  <c r="O756" i="11" s="1"/>
  <c r="Q751" i="10"/>
  <c r="Q751" i="12" s="1"/>
  <c r="Q756" i="11" s="1"/>
  <c r="P751" i="10"/>
  <c r="P751" i="12" s="1"/>
  <c r="P756" i="11" s="1"/>
  <c r="F756" i="12"/>
  <c r="F761" i="11" s="1"/>
  <c r="G756" i="12"/>
  <c r="G761" i="11" s="1"/>
  <c r="Q756" i="10"/>
  <c r="Q756" i="12" s="1"/>
  <c r="Q761" i="11" s="1"/>
  <c r="G762" i="12"/>
  <c r="G767" i="11" s="1"/>
  <c r="F762" i="12"/>
  <c r="F767" i="11" s="1"/>
  <c r="O767" i="10"/>
  <c r="O767" i="12" s="1"/>
  <c r="O772" i="11" s="1"/>
  <c r="Q767" i="10"/>
  <c r="Q767" i="12" s="1"/>
  <c r="Q772" i="11" s="1"/>
  <c r="AB772" i="11" s="1"/>
  <c r="P767" i="10"/>
  <c r="P767" i="12" s="1"/>
  <c r="P772" i="11" s="1"/>
  <c r="H772" i="12"/>
  <c r="H777" i="11" s="1"/>
  <c r="Y777" i="11" s="1"/>
  <c r="F772" i="12"/>
  <c r="F777" i="11" s="1"/>
  <c r="O772" i="10"/>
  <c r="O772" i="12" s="1"/>
  <c r="O777" i="11" s="1"/>
  <c r="G772" i="12"/>
  <c r="G777" i="11" s="1"/>
  <c r="F778" i="12"/>
  <c r="F783" i="11" s="1"/>
  <c r="P783" i="10"/>
  <c r="P783" i="12" s="1"/>
  <c r="P788" i="11" s="1"/>
  <c r="Q783" i="10"/>
  <c r="Q783" i="12" s="1"/>
  <c r="Q788" i="11" s="1"/>
  <c r="AB788" i="11" s="1"/>
  <c r="O783" i="10"/>
  <c r="O783" i="12" s="1"/>
  <c r="O788" i="11" s="1"/>
  <c r="H788" i="12"/>
  <c r="H793" i="11" s="1"/>
  <c r="Y793" i="11" s="1"/>
  <c r="G788" i="12"/>
  <c r="G793" i="11" s="1"/>
  <c r="P788" i="10"/>
  <c r="P788" i="12" s="1"/>
  <c r="P793" i="11" s="1"/>
  <c r="G794" i="12"/>
  <c r="G799" i="11" s="1"/>
  <c r="F794" i="12"/>
  <c r="F799" i="11" s="1"/>
  <c r="P799" i="10"/>
  <c r="P799" i="12" s="1"/>
  <c r="P804" i="11" s="1"/>
  <c r="Q799" i="10"/>
  <c r="Q799" i="12" s="1"/>
  <c r="Q804" i="11" s="1"/>
  <c r="AB804" i="11" s="1"/>
  <c r="O799" i="10"/>
  <c r="O799" i="12" s="1"/>
  <c r="O804" i="11" s="1"/>
  <c r="P804" i="10"/>
  <c r="P804" i="12" s="1"/>
  <c r="P809" i="11" s="1"/>
  <c r="AG809" i="11" s="1"/>
  <c r="F810" i="12"/>
  <c r="F815" i="11" s="1"/>
  <c r="P815" i="10"/>
  <c r="P815" i="12" s="1"/>
  <c r="P820" i="11" s="1"/>
  <c r="Q815" i="10"/>
  <c r="Q815" i="12" s="1"/>
  <c r="Q820" i="11" s="1"/>
  <c r="AB820" i="11" s="1"/>
  <c r="O815" i="10"/>
  <c r="O815" i="12" s="1"/>
  <c r="O820" i="11" s="1"/>
  <c r="H820" i="12"/>
  <c r="H825" i="11" s="1"/>
  <c r="Y825" i="11" s="1"/>
  <c r="G820" i="12"/>
  <c r="G825" i="11" s="1"/>
  <c r="P820" i="10"/>
  <c r="P820" i="12" s="1"/>
  <c r="P825" i="11" s="1"/>
  <c r="AG825" i="11" s="1"/>
  <c r="G826" i="12"/>
  <c r="G831" i="11" s="1"/>
  <c r="F826" i="12"/>
  <c r="F831" i="11" s="1"/>
  <c r="P831" i="10"/>
  <c r="P831" i="12" s="1"/>
  <c r="P836" i="11" s="1"/>
  <c r="Q831" i="10"/>
  <c r="Q831" i="12" s="1"/>
  <c r="Q836" i="11" s="1"/>
  <c r="AB836" i="11" s="1"/>
  <c r="O831" i="10"/>
  <c r="O831" i="12" s="1"/>
  <c r="O836" i="11" s="1"/>
  <c r="H836" i="12"/>
  <c r="H841" i="11" s="1"/>
  <c r="Y841" i="11" s="1"/>
  <c r="G836" i="12"/>
  <c r="G841" i="11" s="1"/>
  <c r="P836" i="10"/>
  <c r="P836" i="12" s="1"/>
  <c r="P841" i="11" s="1"/>
  <c r="AG841" i="11" s="1"/>
  <c r="G842" i="12"/>
  <c r="G847" i="11" s="1"/>
  <c r="P847" i="10"/>
  <c r="P847" i="12" s="1"/>
  <c r="P852" i="11" s="1"/>
  <c r="Q847" i="10"/>
  <c r="Q847" i="12" s="1"/>
  <c r="Q852" i="11" s="1"/>
  <c r="AB852" i="11" s="1"/>
  <c r="O847" i="10"/>
  <c r="O847" i="12" s="1"/>
  <c r="O852" i="11" s="1"/>
  <c r="F852" i="12"/>
  <c r="F857" i="11" s="1"/>
  <c r="P852" i="10"/>
  <c r="P852" i="12" s="1"/>
  <c r="P857" i="11" s="1"/>
  <c r="G858" i="12"/>
  <c r="G863" i="11" s="1"/>
  <c r="F858" i="12"/>
  <c r="F863" i="11" s="1"/>
  <c r="P863" i="10"/>
  <c r="P863" i="12" s="1"/>
  <c r="P868" i="11" s="1"/>
  <c r="Q863" i="10"/>
  <c r="Q863" i="12" s="1"/>
  <c r="Q868" i="11" s="1"/>
  <c r="AB868" i="11" s="1"/>
  <c r="O863" i="10"/>
  <c r="O863" i="12" s="1"/>
  <c r="O868" i="11" s="1"/>
  <c r="H868" i="12"/>
  <c r="H873" i="11" s="1"/>
  <c r="Y873" i="11" s="1"/>
  <c r="F868" i="12"/>
  <c r="F873" i="11" s="1"/>
  <c r="P868" i="10"/>
  <c r="P868" i="12" s="1"/>
  <c r="P873" i="11" s="1"/>
  <c r="AG873" i="11" s="1"/>
  <c r="P879" i="10"/>
  <c r="P879" i="12" s="1"/>
  <c r="P884" i="11" s="1"/>
  <c r="Q879" i="10"/>
  <c r="Q879" i="12" s="1"/>
  <c r="Q884" i="11" s="1"/>
  <c r="AB884" i="11" s="1"/>
  <c r="O879" i="10"/>
  <c r="O879" i="12" s="1"/>
  <c r="O884" i="11" s="1"/>
  <c r="H884" i="12"/>
  <c r="H889" i="11" s="1"/>
  <c r="Y889" i="11" s="1"/>
  <c r="F884" i="12"/>
  <c r="F889" i="11" s="1"/>
  <c r="P884" i="10"/>
  <c r="P884" i="12" s="1"/>
  <c r="P889" i="11" s="1"/>
  <c r="P895" i="10"/>
  <c r="P895" i="12" s="1"/>
  <c r="P900" i="11" s="1"/>
  <c r="Q895" i="10"/>
  <c r="Q895" i="12" s="1"/>
  <c r="Q900" i="11" s="1"/>
  <c r="AB900" i="11" s="1"/>
  <c r="O895" i="10"/>
  <c r="O895" i="12" s="1"/>
  <c r="O900" i="11" s="1"/>
  <c r="F900" i="12"/>
  <c r="F905" i="11" s="1"/>
  <c r="G900" i="12"/>
  <c r="G905" i="11" s="1"/>
  <c r="P900" i="10"/>
  <c r="P900" i="12" s="1"/>
  <c r="P905" i="11" s="1"/>
  <c r="AG905" i="11" s="1"/>
  <c r="G906" i="12"/>
  <c r="G911" i="11" s="1"/>
  <c r="F906" i="12"/>
  <c r="F911" i="11" s="1"/>
  <c r="P911" i="10"/>
  <c r="P911" i="12" s="1"/>
  <c r="P916" i="11" s="1"/>
  <c r="Q911" i="10"/>
  <c r="Q911" i="12" s="1"/>
  <c r="Q916" i="11" s="1"/>
  <c r="O911" i="10"/>
  <c r="O911" i="12" s="1"/>
  <c r="O916" i="11" s="1"/>
  <c r="H916" i="12"/>
  <c r="H921" i="11" s="1"/>
  <c r="Y921" i="11" s="1"/>
  <c r="F916" i="12"/>
  <c r="F921" i="11" s="1"/>
  <c r="G916" i="12"/>
  <c r="G921" i="11" s="1"/>
  <c r="P916" i="10"/>
  <c r="P916" i="12" s="1"/>
  <c r="P921" i="11" s="1"/>
  <c r="G922" i="12"/>
  <c r="G927" i="11" s="1"/>
  <c r="F922" i="12"/>
  <c r="F927" i="11" s="1"/>
  <c r="P927" i="10"/>
  <c r="P927" i="12" s="1"/>
  <c r="P932" i="11" s="1"/>
  <c r="Q927" i="10"/>
  <c r="Q927" i="12" s="1"/>
  <c r="Q932" i="11" s="1"/>
  <c r="O927" i="10"/>
  <c r="O927" i="12" s="1"/>
  <c r="O932" i="11" s="1"/>
  <c r="O932" i="10"/>
  <c r="O932" i="12" s="1"/>
  <c r="O937" i="11" s="1"/>
  <c r="H932" i="12"/>
  <c r="H937" i="11" s="1"/>
  <c r="Y937" i="11" s="1"/>
  <c r="Q932" i="10"/>
  <c r="Q932" i="12" s="1"/>
  <c r="Q937" i="11" s="1"/>
  <c r="G932" i="12"/>
  <c r="G937" i="11" s="1"/>
  <c r="P932" i="10"/>
  <c r="P932" i="12" s="1"/>
  <c r="P937" i="11" s="1"/>
  <c r="P943" i="10"/>
  <c r="P943" i="12" s="1"/>
  <c r="P948" i="11" s="1"/>
  <c r="Q943" i="10"/>
  <c r="Q943" i="12" s="1"/>
  <c r="Q948" i="11" s="1"/>
  <c r="AB948" i="11" s="1"/>
  <c r="O943" i="10"/>
  <c r="O943" i="12" s="1"/>
  <c r="O948" i="11" s="1"/>
  <c r="O948" i="10"/>
  <c r="O948" i="12" s="1"/>
  <c r="O953" i="11" s="1"/>
  <c r="H948" i="12"/>
  <c r="H953" i="11" s="1"/>
  <c r="Y953" i="11" s="1"/>
  <c r="Q948" i="10"/>
  <c r="Q948" i="12" s="1"/>
  <c r="Q953" i="11" s="1"/>
  <c r="AB953" i="11" s="1"/>
  <c r="F948" i="12"/>
  <c r="F953" i="11" s="1"/>
  <c r="P948" i="10"/>
  <c r="P948" i="12" s="1"/>
  <c r="P953" i="11" s="1"/>
  <c r="F954" i="12"/>
  <c r="F959" i="11" s="1"/>
  <c r="P959" i="10"/>
  <c r="P959" i="12" s="1"/>
  <c r="P964" i="11" s="1"/>
  <c r="Q959" i="10"/>
  <c r="Q959" i="12" s="1"/>
  <c r="Q964" i="11" s="1"/>
  <c r="AB964" i="11" s="1"/>
  <c r="O959" i="10"/>
  <c r="O959" i="12" s="1"/>
  <c r="O964" i="11" s="1"/>
  <c r="O964" i="10"/>
  <c r="O964" i="12" s="1"/>
  <c r="O969" i="11" s="1"/>
  <c r="H964" i="12"/>
  <c r="H969" i="11" s="1"/>
  <c r="Y969" i="11" s="1"/>
  <c r="Q964" i="10"/>
  <c r="Q964" i="12" s="1"/>
  <c r="Q969" i="11" s="1"/>
  <c r="AB969" i="11" s="1"/>
  <c r="F964" i="12"/>
  <c r="F969" i="11" s="1"/>
  <c r="G964" i="12"/>
  <c r="G969" i="11" s="1"/>
  <c r="P964" i="10"/>
  <c r="P964" i="12" s="1"/>
  <c r="P969" i="11" s="1"/>
  <c r="F970" i="12"/>
  <c r="F975" i="11" s="1"/>
  <c r="P975" i="10"/>
  <c r="P975" i="12" s="1"/>
  <c r="P980" i="11" s="1"/>
  <c r="Q975" i="10"/>
  <c r="Q975" i="12" s="1"/>
  <c r="Q980" i="11" s="1"/>
  <c r="AB980" i="11" s="1"/>
  <c r="O975" i="10"/>
  <c r="O975" i="12" s="1"/>
  <c r="O980" i="11" s="1"/>
  <c r="O980" i="10"/>
  <c r="O980" i="12" s="1"/>
  <c r="O985" i="11" s="1"/>
  <c r="H980" i="12"/>
  <c r="H985" i="11" s="1"/>
  <c r="Y985" i="11" s="1"/>
  <c r="Q980" i="10"/>
  <c r="Q980" i="12" s="1"/>
  <c r="Q985" i="11" s="1"/>
  <c r="AB985" i="11" s="1"/>
  <c r="F980" i="12"/>
  <c r="F985" i="11" s="1"/>
  <c r="G980" i="12"/>
  <c r="G985" i="11" s="1"/>
  <c r="P980" i="10"/>
  <c r="P980" i="12" s="1"/>
  <c r="P985" i="11" s="1"/>
  <c r="G986" i="12"/>
  <c r="G991" i="11" s="1"/>
  <c r="P991" i="10"/>
  <c r="P991" i="12" s="1"/>
  <c r="P996" i="11" s="1"/>
  <c r="Q991" i="10"/>
  <c r="Q991" i="12" s="1"/>
  <c r="Q996" i="11" s="1"/>
  <c r="AB996" i="11" s="1"/>
  <c r="O991" i="10"/>
  <c r="O991" i="12" s="1"/>
  <c r="O996" i="11" s="1"/>
  <c r="O996" i="10"/>
  <c r="O996" i="12" s="1"/>
  <c r="O1001" i="11" s="1"/>
  <c r="H996" i="12"/>
  <c r="H1001" i="11" s="1"/>
  <c r="Y1001" i="11" s="1"/>
  <c r="Q996" i="10"/>
  <c r="Q996" i="12" s="1"/>
  <c r="Q1001" i="11" s="1"/>
  <c r="AB1001" i="11" s="1"/>
  <c r="F996" i="12"/>
  <c r="F1001" i="11" s="1"/>
  <c r="G996" i="12"/>
  <c r="G1001" i="11" s="1"/>
  <c r="P996" i="10"/>
  <c r="P996" i="12" s="1"/>
  <c r="P1001" i="11" s="1"/>
  <c r="G1002" i="12"/>
  <c r="G1007" i="11" s="1"/>
  <c r="F1002" i="12"/>
  <c r="F1007" i="11" s="1"/>
  <c r="P251" i="10"/>
  <c r="P251" i="12" s="1"/>
  <c r="P256" i="11" s="1"/>
  <c r="O251" i="10"/>
  <c r="O251" i="12" s="1"/>
  <c r="O256" i="11" s="1"/>
  <c r="Q251" i="10"/>
  <c r="Q251" i="12" s="1"/>
  <c r="Q256" i="11" s="1"/>
  <c r="AB256" i="11" s="1"/>
  <c r="H246" i="12"/>
  <c r="H251" i="11" s="1"/>
  <c r="Y251" i="11" s="1"/>
  <c r="F246" i="12"/>
  <c r="F251" i="11" s="1"/>
  <c r="Q240" i="10"/>
  <c r="Q240" i="12" s="1"/>
  <c r="Q245" i="11" s="1"/>
  <c r="AB245" i="11" s="1"/>
  <c r="P240" i="10"/>
  <c r="P240" i="12" s="1"/>
  <c r="P245" i="11" s="1"/>
  <c r="O240" i="10"/>
  <c r="O240" i="12" s="1"/>
  <c r="O245" i="11" s="1"/>
  <c r="H240" i="12"/>
  <c r="H245" i="11" s="1"/>
  <c r="Y245" i="11" s="1"/>
  <c r="P235" i="10"/>
  <c r="P235" i="12" s="1"/>
  <c r="P240" i="11" s="1"/>
  <c r="O235" i="10"/>
  <c r="O235" i="12" s="1"/>
  <c r="O240" i="11" s="1"/>
  <c r="Q235" i="10"/>
  <c r="Q235" i="12" s="1"/>
  <c r="Q240" i="11" s="1"/>
  <c r="AB240" i="11" s="1"/>
  <c r="H230" i="12"/>
  <c r="H235" i="11" s="1"/>
  <c r="Y235" i="11" s="1"/>
  <c r="Q224" i="10"/>
  <c r="Q224" i="12" s="1"/>
  <c r="Q229" i="11" s="1"/>
  <c r="AB229" i="11" s="1"/>
  <c r="O224" i="10"/>
  <c r="O224" i="12" s="1"/>
  <c r="O229" i="11" s="1"/>
  <c r="P224" i="10"/>
  <c r="P224" i="12" s="1"/>
  <c r="P229" i="11" s="1"/>
  <c r="P219" i="10"/>
  <c r="P219" i="12" s="1"/>
  <c r="P224" i="11" s="1"/>
  <c r="O219" i="10"/>
  <c r="O219" i="12" s="1"/>
  <c r="O224" i="11" s="1"/>
  <c r="Q219" i="10"/>
  <c r="Q219" i="12" s="1"/>
  <c r="Q224" i="11" s="1"/>
  <c r="AB224" i="11" s="1"/>
  <c r="G214" i="12"/>
  <c r="G219" i="11" s="1"/>
  <c r="Q208" i="10"/>
  <c r="Q208" i="12" s="1"/>
  <c r="Q213" i="11" s="1"/>
  <c r="P208" i="10"/>
  <c r="P208" i="12" s="1"/>
  <c r="P213" i="11" s="1"/>
  <c r="O208" i="10"/>
  <c r="O208" i="12" s="1"/>
  <c r="O213" i="11" s="1"/>
  <c r="H208" i="12"/>
  <c r="H213" i="11" s="1"/>
  <c r="Y213" i="11" s="1"/>
  <c r="P203" i="10"/>
  <c r="P203" i="12" s="1"/>
  <c r="P208" i="11" s="1"/>
  <c r="O203" i="10"/>
  <c r="O203" i="12" s="1"/>
  <c r="O208" i="11" s="1"/>
  <c r="Q203" i="10"/>
  <c r="Q203" i="12" s="1"/>
  <c r="Q208" i="11" s="1"/>
  <c r="H198" i="12"/>
  <c r="H203" i="11" s="1"/>
  <c r="Y203" i="11" s="1"/>
  <c r="G198" i="12"/>
  <c r="G203" i="11" s="1"/>
  <c r="F198" i="12"/>
  <c r="F203" i="11" s="1"/>
  <c r="Q192" i="10"/>
  <c r="Q192" i="12" s="1"/>
  <c r="Q197" i="11" s="1"/>
  <c r="P192" i="10"/>
  <c r="P192" i="12" s="1"/>
  <c r="P197" i="11" s="1"/>
  <c r="O192" i="10"/>
  <c r="O192" i="12" s="1"/>
  <c r="O197" i="11" s="1"/>
  <c r="F192" i="12"/>
  <c r="F197" i="11" s="1"/>
  <c r="P187" i="10"/>
  <c r="P187" i="12" s="1"/>
  <c r="P192" i="11" s="1"/>
  <c r="O187" i="10"/>
  <c r="O187" i="12" s="1"/>
  <c r="O192" i="11" s="1"/>
  <c r="Q187" i="10"/>
  <c r="Q187" i="12" s="1"/>
  <c r="Q192" i="11" s="1"/>
  <c r="G182" i="12"/>
  <c r="G187" i="11" s="1"/>
  <c r="F182" i="12"/>
  <c r="F187" i="11" s="1"/>
  <c r="Q176" i="10"/>
  <c r="Q176" i="12" s="1"/>
  <c r="Q181" i="11" s="1"/>
  <c r="AB181" i="11" s="1"/>
  <c r="P176" i="10"/>
  <c r="P176" i="12" s="1"/>
  <c r="P181" i="11" s="1"/>
  <c r="F176" i="12"/>
  <c r="F181" i="11" s="1"/>
  <c r="O176" i="10"/>
  <c r="O176" i="12" s="1"/>
  <c r="O181" i="11" s="1"/>
  <c r="P171" i="10"/>
  <c r="P171" i="12" s="1"/>
  <c r="P176" i="11" s="1"/>
  <c r="O171" i="10"/>
  <c r="O171" i="12" s="1"/>
  <c r="O176" i="11" s="1"/>
  <c r="Q171" i="10"/>
  <c r="Q171" i="12" s="1"/>
  <c r="Q176" i="11" s="1"/>
  <c r="AB176" i="11" s="1"/>
  <c r="G166" i="12"/>
  <c r="G171" i="11" s="1"/>
  <c r="F166" i="12"/>
  <c r="F171" i="11" s="1"/>
  <c r="Q160" i="10"/>
  <c r="Q160" i="12" s="1"/>
  <c r="Q165" i="11" s="1"/>
  <c r="AB165" i="11" s="1"/>
  <c r="O160" i="10"/>
  <c r="O160" i="12" s="1"/>
  <c r="O165" i="11" s="1"/>
  <c r="P160" i="10"/>
  <c r="P160" i="12" s="1"/>
  <c r="P165" i="11" s="1"/>
  <c r="F160" i="12"/>
  <c r="F165" i="11" s="1"/>
  <c r="H160" i="12"/>
  <c r="H165" i="11" s="1"/>
  <c r="Y165" i="11" s="1"/>
  <c r="P155" i="10"/>
  <c r="P155" i="12" s="1"/>
  <c r="P160" i="11" s="1"/>
  <c r="O155" i="10"/>
  <c r="O155" i="12" s="1"/>
  <c r="O160" i="11" s="1"/>
  <c r="Q155" i="10"/>
  <c r="Q155" i="12" s="1"/>
  <c r="Q160" i="11" s="1"/>
  <c r="AB160" i="11" s="1"/>
  <c r="H150" i="12"/>
  <c r="H155" i="11" s="1"/>
  <c r="Y155" i="11" s="1"/>
  <c r="G150" i="12"/>
  <c r="G155" i="11" s="1"/>
  <c r="Q144" i="10"/>
  <c r="Q144" i="12" s="1"/>
  <c r="Q149" i="11" s="1"/>
  <c r="AB149" i="11" s="1"/>
  <c r="P144" i="10"/>
  <c r="P144" i="12" s="1"/>
  <c r="P149" i="11" s="1"/>
  <c r="O144" i="10"/>
  <c r="O144" i="12" s="1"/>
  <c r="O149" i="11" s="1"/>
  <c r="F144" i="12"/>
  <c r="F149" i="11" s="1"/>
  <c r="H144" i="12"/>
  <c r="H149" i="11" s="1"/>
  <c r="Y149" i="11" s="1"/>
  <c r="P139" i="10"/>
  <c r="P139" i="12" s="1"/>
  <c r="P144" i="11" s="1"/>
  <c r="O139" i="10"/>
  <c r="O139" i="12" s="1"/>
  <c r="O144" i="11" s="1"/>
  <c r="Q139" i="10"/>
  <c r="Q139" i="12" s="1"/>
  <c r="Q144" i="11" s="1"/>
  <c r="AB144" i="11" s="1"/>
  <c r="H134" i="12"/>
  <c r="H139" i="11" s="1"/>
  <c r="Y139" i="11" s="1"/>
  <c r="G134" i="12"/>
  <c r="G139" i="11" s="1"/>
  <c r="F134" i="12"/>
  <c r="F139" i="11" s="1"/>
  <c r="Q128" i="10"/>
  <c r="Q128" i="12" s="1"/>
  <c r="Q133" i="11" s="1"/>
  <c r="AB133" i="11" s="1"/>
  <c r="P128" i="10"/>
  <c r="P128" i="12" s="1"/>
  <c r="P133" i="11" s="1"/>
  <c r="O128" i="10"/>
  <c r="O128" i="12" s="1"/>
  <c r="O133" i="11" s="1"/>
  <c r="F128" i="12"/>
  <c r="F133" i="11" s="1"/>
  <c r="H128" i="12"/>
  <c r="H133" i="11" s="1"/>
  <c r="Y133" i="11" s="1"/>
  <c r="P123" i="10"/>
  <c r="P123" i="12" s="1"/>
  <c r="P128" i="11" s="1"/>
  <c r="O123" i="10"/>
  <c r="O123" i="12" s="1"/>
  <c r="O128" i="11" s="1"/>
  <c r="Q123" i="10"/>
  <c r="Q123" i="12" s="1"/>
  <c r="Q128" i="11" s="1"/>
  <c r="AB128" i="11" s="1"/>
  <c r="H118" i="12"/>
  <c r="H123" i="11" s="1"/>
  <c r="Y123" i="11" s="1"/>
  <c r="G118" i="12"/>
  <c r="G123" i="11" s="1"/>
  <c r="F118" i="12"/>
  <c r="F123" i="11" s="1"/>
  <c r="Q112" i="10"/>
  <c r="Q112" i="12" s="1"/>
  <c r="Q117" i="11" s="1"/>
  <c r="AB117" i="11" s="1"/>
  <c r="P112" i="10"/>
  <c r="P112" i="12" s="1"/>
  <c r="P117" i="11" s="1"/>
  <c r="O112" i="10"/>
  <c r="O112" i="12" s="1"/>
  <c r="O117" i="11" s="1"/>
  <c r="P107" i="10"/>
  <c r="P107" i="12" s="1"/>
  <c r="P112" i="11" s="1"/>
  <c r="O107" i="10"/>
  <c r="O107" i="12" s="1"/>
  <c r="O112" i="11" s="1"/>
  <c r="Q107" i="10"/>
  <c r="Q107" i="12" s="1"/>
  <c r="Q112" i="11" s="1"/>
  <c r="AB112" i="11" s="1"/>
  <c r="G102" i="12"/>
  <c r="G107" i="11" s="1"/>
  <c r="Q96" i="10"/>
  <c r="Q96" i="12" s="1"/>
  <c r="Q101" i="11" s="1"/>
  <c r="AB101" i="11" s="1"/>
  <c r="O96" i="10"/>
  <c r="O96" i="12" s="1"/>
  <c r="O101" i="11" s="1"/>
  <c r="P96" i="10"/>
  <c r="P96" i="12" s="1"/>
  <c r="P101" i="11" s="1"/>
  <c r="F96" i="12"/>
  <c r="F101" i="11" s="1"/>
  <c r="H96" i="12"/>
  <c r="H101" i="11" s="1"/>
  <c r="Y101" i="11" s="1"/>
  <c r="P91" i="10"/>
  <c r="P91" i="12" s="1"/>
  <c r="P96" i="11" s="1"/>
  <c r="O91" i="10"/>
  <c r="O91" i="12" s="1"/>
  <c r="O96" i="11" s="1"/>
  <c r="Q91" i="10"/>
  <c r="Q91" i="12" s="1"/>
  <c r="Q96" i="11" s="1"/>
  <c r="AB96" i="11" s="1"/>
  <c r="H86" i="12"/>
  <c r="H91" i="11" s="1"/>
  <c r="Y91" i="11" s="1"/>
  <c r="G86" i="12"/>
  <c r="G91" i="11" s="1"/>
  <c r="F86" i="12"/>
  <c r="F91" i="11" s="1"/>
  <c r="Q80" i="10"/>
  <c r="Q80" i="12" s="1"/>
  <c r="Q85" i="11" s="1"/>
  <c r="AB85" i="11" s="1"/>
  <c r="P80" i="10"/>
  <c r="P80" i="12" s="1"/>
  <c r="P85" i="11" s="1"/>
  <c r="O80" i="10"/>
  <c r="O80" i="12" s="1"/>
  <c r="O85" i="11" s="1"/>
  <c r="P75" i="10"/>
  <c r="P75" i="12" s="1"/>
  <c r="P80" i="11" s="1"/>
  <c r="O75" i="10"/>
  <c r="O75" i="12" s="1"/>
  <c r="O80" i="11" s="1"/>
  <c r="Q75" i="10"/>
  <c r="Q75" i="12" s="1"/>
  <c r="Q80" i="11" s="1"/>
  <c r="AB80" i="11" s="1"/>
  <c r="H70" i="12"/>
  <c r="H75" i="11" s="1"/>
  <c r="Y75" i="11" s="1"/>
  <c r="G70" i="12"/>
  <c r="G75" i="11" s="1"/>
  <c r="Q64" i="10"/>
  <c r="Q64" i="12" s="1"/>
  <c r="Q69" i="11" s="1"/>
  <c r="AB69" i="11" s="1"/>
  <c r="P64" i="10"/>
  <c r="P64" i="12" s="1"/>
  <c r="P69" i="11" s="1"/>
  <c r="O64" i="10"/>
  <c r="O64" i="12" s="1"/>
  <c r="O69" i="11" s="1"/>
  <c r="F64" i="12"/>
  <c r="F69" i="11" s="1"/>
  <c r="P59" i="10"/>
  <c r="P59" i="12" s="1"/>
  <c r="P64" i="11" s="1"/>
  <c r="O59" i="10"/>
  <c r="O59" i="12" s="1"/>
  <c r="O64" i="11" s="1"/>
  <c r="Q59" i="10"/>
  <c r="Q59" i="12" s="1"/>
  <c r="Q64" i="11" s="1"/>
  <c r="AB64" i="11" s="1"/>
  <c r="H54" i="12"/>
  <c r="H59" i="11" s="1"/>
  <c r="Y59" i="11" s="1"/>
  <c r="G54" i="12"/>
  <c r="G59" i="11" s="1"/>
  <c r="F54" i="12"/>
  <c r="F59" i="11" s="1"/>
  <c r="Q48" i="10"/>
  <c r="Q48" i="12" s="1"/>
  <c r="Q53" i="11" s="1"/>
  <c r="AB53" i="11" s="1"/>
  <c r="P48" i="10"/>
  <c r="P48" i="12" s="1"/>
  <c r="P53" i="11" s="1"/>
  <c r="O48" i="10"/>
  <c r="O48" i="12" s="1"/>
  <c r="O53" i="11" s="1"/>
  <c r="P43" i="10"/>
  <c r="P43" i="12" s="1"/>
  <c r="P48" i="11" s="1"/>
  <c r="O43" i="10"/>
  <c r="O43" i="12" s="1"/>
  <c r="O48" i="11" s="1"/>
  <c r="Q43" i="10"/>
  <c r="Q43" i="12" s="1"/>
  <c r="Q48" i="11" s="1"/>
  <c r="AB48" i="11" s="1"/>
  <c r="H38" i="12"/>
  <c r="H43" i="11" s="1"/>
  <c r="Y43" i="11" s="1"/>
  <c r="F38" i="12"/>
  <c r="F43" i="11" s="1"/>
  <c r="Q32" i="10"/>
  <c r="Q32" i="12" s="1"/>
  <c r="Q37" i="11" s="1"/>
  <c r="O32" i="10"/>
  <c r="O32" i="12" s="1"/>
  <c r="O37" i="11" s="1"/>
  <c r="P32" i="10"/>
  <c r="P32" i="12" s="1"/>
  <c r="P37" i="11" s="1"/>
  <c r="H32" i="12"/>
  <c r="H37" i="11" s="1"/>
  <c r="P27" i="10"/>
  <c r="P27" i="12" s="1"/>
  <c r="P32" i="11" s="1"/>
  <c r="O27" i="10"/>
  <c r="O27" i="12" s="1"/>
  <c r="O32" i="11" s="1"/>
  <c r="Q27" i="10"/>
  <c r="Q27" i="12" s="1"/>
  <c r="Q32" i="11" s="1"/>
  <c r="G22" i="12"/>
  <c r="G27" i="11" s="1"/>
  <c r="P11" i="10"/>
  <c r="P11" i="12" s="1"/>
  <c r="P16" i="11" s="1"/>
  <c r="O11" i="10"/>
  <c r="O11" i="12" s="1"/>
  <c r="O16" i="11" s="1"/>
  <c r="Q11" i="10"/>
  <c r="Q11" i="12" s="1"/>
  <c r="Q16" i="11" s="1"/>
  <c r="F6" i="12"/>
  <c r="F11" i="11" s="1"/>
  <c r="H986" i="12"/>
  <c r="H991" i="11" s="1"/>
  <c r="Y991" i="11" s="1"/>
  <c r="AE970" i="11"/>
  <c r="H954" i="12"/>
  <c r="H959" i="11" s="1"/>
  <c r="Y959" i="11" s="1"/>
  <c r="AE938" i="11"/>
  <c r="X938" i="11"/>
  <c r="H890" i="12"/>
  <c r="H895" i="11" s="1"/>
  <c r="Y895" i="11" s="1"/>
  <c r="H826" i="12"/>
  <c r="H831" i="11" s="1"/>
  <c r="Y831" i="11" s="1"/>
  <c r="AD789" i="11"/>
  <c r="W789" i="11"/>
  <c r="AF725" i="11"/>
  <c r="AD725" i="11"/>
  <c r="W725" i="11"/>
  <c r="H634" i="12"/>
  <c r="H639" i="11" s="1"/>
  <c r="Y639" i="11" s="1"/>
  <c r="H570" i="12"/>
  <c r="H575" i="11" s="1"/>
  <c r="Y575" i="11" s="1"/>
  <c r="X490" i="11"/>
  <c r="H378" i="12"/>
  <c r="H383" i="11" s="1"/>
  <c r="Y383" i="11" s="1"/>
  <c r="AE362" i="11"/>
  <c r="X362" i="11"/>
  <c r="Q16" i="10"/>
  <c r="Q16" i="12" s="1"/>
  <c r="Q21" i="11" s="1"/>
  <c r="AA243" i="11"/>
  <c r="AA179" i="11"/>
  <c r="AA163" i="11"/>
  <c r="AA147" i="11"/>
  <c r="AH131" i="11"/>
  <c r="AA115" i="11"/>
  <c r="AA83" i="11"/>
  <c r="AA51" i="11"/>
  <c r="AI859" i="11"/>
  <c r="Z859" i="11"/>
  <c r="AI795" i="11"/>
  <c r="AA778" i="11"/>
  <c r="AG675" i="11"/>
  <c r="Z675" i="11"/>
  <c r="AI643" i="11"/>
  <c r="AI611" i="11"/>
  <c r="Z611" i="11"/>
  <c r="AI515" i="11"/>
  <c r="Z515" i="11"/>
  <c r="AI483" i="11"/>
  <c r="Z483" i="11"/>
  <c r="AI451" i="11"/>
  <c r="AA440" i="11"/>
  <c r="AI355" i="11"/>
  <c r="Z355" i="11"/>
  <c r="AH114" i="11"/>
  <c r="AA114" i="11"/>
  <c r="Z93" i="11"/>
  <c r="AA50" i="11"/>
  <c r="AD990" i="11"/>
  <c r="AF990" i="11"/>
  <c r="W990" i="11"/>
  <c r="AF974" i="11"/>
  <c r="W974" i="11"/>
  <c r="AD958" i="11"/>
  <c r="W958" i="11"/>
  <c r="AD942" i="11"/>
  <c r="AF942" i="11"/>
  <c r="W942" i="11"/>
  <c r="W926" i="11"/>
  <c r="X883" i="11"/>
  <c r="W702" i="11"/>
  <c r="W654" i="11"/>
  <c r="X611" i="11"/>
  <c r="W590" i="11"/>
  <c r="X579" i="11"/>
  <c r="W510" i="11"/>
  <c r="X499" i="11"/>
  <c r="W494" i="11"/>
  <c r="W414" i="11"/>
  <c r="X403" i="11"/>
  <c r="W350" i="11"/>
  <c r="W302" i="11"/>
  <c r="W254" i="11"/>
  <c r="W206" i="11"/>
  <c r="Z661" i="11"/>
  <c r="AA650" i="11"/>
  <c r="Z533" i="11"/>
  <c r="AA522" i="11"/>
  <c r="AA490" i="11"/>
  <c r="X992" i="11"/>
  <c r="X880" i="11"/>
  <c r="X848" i="11"/>
  <c r="X816" i="11"/>
  <c r="W747" i="11"/>
  <c r="X496" i="11"/>
  <c r="W363" i="11"/>
  <c r="AE256" i="11"/>
  <c r="X256" i="11"/>
  <c r="AE192" i="11"/>
  <c r="X192" i="11"/>
  <c r="X128" i="11"/>
  <c r="X64" i="11"/>
  <c r="AA998" i="11"/>
  <c r="Z993" i="11"/>
  <c r="AH966" i="11"/>
  <c r="AA966" i="11"/>
  <c r="Z849" i="11"/>
  <c r="AA838" i="11"/>
  <c r="AA822" i="11"/>
  <c r="AI785" i="11"/>
  <c r="Z785" i="11"/>
  <c r="Z687" i="11"/>
  <c r="Z591" i="11"/>
  <c r="Z495" i="11"/>
  <c r="AI335" i="11"/>
  <c r="Z335" i="11"/>
  <c r="AA266" i="11"/>
  <c r="AD996" i="11"/>
  <c r="AF996" i="11"/>
  <c r="W996" i="11"/>
  <c r="AD980" i="11"/>
  <c r="AF980" i="11"/>
  <c r="W980" i="11"/>
  <c r="W820" i="11"/>
  <c r="W596" i="11"/>
  <c r="W468" i="11"/>
  <c r="W340" i="11"/>
  <c r="X217" i="11"/>
  <c r="AE185" i="11"/>
  <c r="X185" i="11"/>
  <c r="AH991" i="11"/>
  <c r="AA991" i="11"/>
  <c r="Z954" i="11"/>
  <c r="Z906" i="11"/>
  <c r="AA895" i="11"/>
  <c r="AA863" i="11"/>
  <c r="Z858" i="11"/>
  <c r="Z842" i="11"/>
  <c r="Z826" i="11"/>
  <c r="AA799" i="11"/>
  <c r="Z769" i="11"/>
  <c r="AA534" i="11"/>
  <c r="AA438" i="11"/>
  <c r="AA406" i="11"/>
  <c r="Z353" i="11"/>
  <c r="O20" i="10"/>
  <c r="O20" i="12" s="1"/>
  <c r="O25" i="11" s="1"/>
  <c r="AH727" i="11"/>
  <c r="AA727" i="11"/>
  <c r="AH679" i="11"/>
  <c r="AA679" i="11"/>
  <c r="AH647" i="11"/>
  <c r="AA647" i="11"/>
  <c r="AH535" i="11"/>
  <c r="AH471" i="11"/>
  <c r="AA471" i="11"/>
  <c r="AA455" i="11"/>
  <c r="AA439" i="11"/>
  <c r="AH407" i="11"/>
  <c r="AA407" i="11"/>
  <c r="AH391" i="11"/>
  <c r="AA295" i="11"/>
  <c r="AA279" i="11"/>
  <c r="AH263" i="11"/>
  <c r="AG258" i="11"/>
  <c r="Z258" i="11"/>
  <c r="AH247" i="11"/>
  <c r="AH199" i="11"/>
  <c r="AA183" i="11"/>
  <c r="AG178" i="11"/>
  <c r="Z178" i="11"/>
  <c r="AG162" i="11"/>
  <c r="Z162" i="11"/>
  <c r="AG130" i="11"/>
  <c r="Z130" i="11"/>
  <c r="AG82" i="11"/>
  <c r="Z82" i="11"/>
  <c r="AH55" i="11"/>
  <c r="Z50" i="11"/>
  <c r="Z34" i="11"/>
  <c r="Q308" i="10"/>
  <c r="Q308" i="12" s="1"/>
  <c r="Q313" i="11" s="1"/>
  <c r="AB313" i="11" s="1"/>
  <c r="Q292" i="10"/>
  <c r="Q292" i="12" s="1"/>
  <c r="Q297" i="11" s="1"/>
  <c r="AB297" i="11" s="1"/>
  <c r="Z287" i="11"/>
  <c r="Q276" i="10"/>
  <c r="Q276" i="12" s="1"/>
  <c r="Q281" i="11" s="1"/>
  <c r="AB281" i="11" s="1"/>
  <c r="Z271" i="11"/>
  <c r="Q260" i="10"/>
  <c r="Q260" i="12" s="1"/>
  <c r="Q265" i="11" s="1"/>
  <c r="AB265" i="11" s="1"/>
  <c r="O250" i="10"/>
  <c r="O250" i="12" s="1"/>
  <c r="O255" i="11" s="1"/>
  <c r="Q244" i="10"/>
  <c r="Q244" i="12" s="1"/>
  <c r="Q249" i="11" s="1"/>
  <c r="AB249" i="11" s="1"/>
  <c r="P239" i="10"/>
  <c r="P239" i="12" s="1"/>
  <c r="P244" i="11" s="1"/>
  <c r="Q228" i="10"/>
  <c r="Q228" i="12" s="1"/>
  <c r="Q233" i="11" s="1"/>
  <c r="AB233" i="11" s="1"/>
  <c r="P223" i="10"/>
  <c r="P223" i="12" s="1"/>
  <c r="P228" i="11" s="1"/>
  <c r="O218" i="10"/>
  <c r="O218" i="12" s="1"/>
  <c r="O223" i="11" s="1"/>
  <c r="Q212" i="10"/>
  <c r="Q212" i="12" s="1"/>
  <c r="Q217" i="11" s="1"/>
  <c r="P207" i="10"/>
  <c r="P207" i="12" s="1"/>
  <c r="P212" i="11" s="1"/>
  <c r="Q196" i="10"/>
  <c r="Q196" i="12" s="1"/>
  <c r="Q201" i="11" s="1"/>
  <c r="P191" i="10"/>
  <c r="P191" i="12" s="1"/>
  <c r="P196" i="11" s="1"/>
  <c r="O186" i="10"/>
  <c r="O186" i="12" s="1"/>
  <c r="O191" i="11" s="1"/>
  <c r="Q180" i="10"/>
  <c r="Q180" i="12" s="1"/>
  <c r="Q185" i="11" s="1"/>
  <c r="AB185" i="11" s="1"/>
  <c r="P175" i="10"/>
  <c r="P175" i="12" s="1"/>
  <c r="P180" i="11" s="1"/>
  <c r="Q164" i="10"/>
  <c r="Q164" i="12" s="1"/>
  <c r="Q169" i="11" s="1"/>
  <c r="AB169" i="11" s="1"/>
  <c r="P159" i="10"/>
  <c r="P159" i="12" s="1"/>
  <c r="P164" i="11" s="1"/>
  <c r="O154" i="10"/>
  <c r="O154" i="12" s="1"/>
  <c r="O159" i="11" s="1"/>
  <c r="Q148" i="10"/>
  <c r="Q148" i="12" s="1"/>
  <c r="Q153" i="11" s="1"/>
  <c r="AB153" i="11" s="1"/>
  <c r="P143" i="10"/>
  <c r="P143" i="12" s="1"/>
  <c r="P148" i="11" s="1"/>
  <c r="Q132" i="10"/>
  <c r="Q132" i="12" s="1"/>
  <c r="Q137" i="11" s="1"/>
  <c r="AB137" i="11" s="1"/>
  <c r="P127" i="10"/>
  <c r="P127" i="12" s="1"/>
  <c r="P132" i="11" s="1"/>
  <c r="O122" i="10"/>
  <c r="O122" i="12" s="1"/>
  <c r="O127" i="11" s="1"/>
  <c r="Q116" i="10"/>
  <c r="Q116" i="12" s="1"/>
  <c r="Q121" i="11" s="1"/>
  <c r="AB121" i="11" s="1"/>
  <c r="P111" i="10"/>
  <c r="P111" i="12" s="1"/>
  <c r="P116" i="11" s="1"/>
  <c r="Q100" i="10"/>
  <c r="Q100" i="12" s="1"/>
  <c r="Q105" i="11" s="1"/>
  <c r="AB105" i="11" s="1"/>
  <c r="P95" i="10"/>
  <c r="P95" i="12" s="1"/>
  <c r="P100" i="11" s="1"/>
  <c r="O90" i="10"/>
  <c r="O90" i="12" s="1"/>
  <c r="O95" i="11" s="1"/>
  <c r="Q84" i="10"/>
  <c r="Q84" i="12" s="1"/>
  <c r="Q89" i="11" s="1"/>
  <c r="AB89" i="11" s="1"/>
  <c r="P79" i="10"/>
  <c r="P79" i="12" s="1"/>
  <c r="P84" i="11" s="1"/>
  <c r="Q68" i="10"/>
  <c r="Q68" i="12" s="1"/>
  <c r="Q73" i="11" s="1"/>
  <c r="AB73" i="11" s="1"/>
  <c r="P63" i="10"/>
  <c r="P63" i="12" s="1"/>
  <c r="P68" i="11" s="1"/>
  <c r="O58" i="10"/>
  <c r="O58" i="12" s="1"/>
  <c r="O63" i="11" s="1"/>
  <c r="Q52" i="10"/>
  <c r="Q52" i="12" s="1"/>
  <c r="Q57" i="11" s="1"/>
  <c r="AB57" i="11" s="1"/>
  <c r="P47" i="10"/>
  <c r="P47" i="12" s="1"/>
  <c r="P52" i="11" s="1"/>
  <c r="Q36" i="10"/>
  <c r="Q36" i="12" s="1"/>
  <c r="Q41" i="11" s="1"/>
  <c r="AH41" i="11" s="1"/>
  <c r="P31" i="10"/>
  <c r="P31" i="12" s="1"/>
  <c r="P36" i="11" s="1"/>
  <c r="O26" i="10"/>
  <c r="O26" i="12" s="1"/>
  <c r="O31" i="11" s="1"/>
  <c r="Q20" i="10"/>
  <c r="Q20" i="12" s="1"/>
  <c r="Q25" i="11" s="1"/>
  <c r="P15" i="10"/>
  <c r="P15" i="12" s="1"/>
  <c r="P20" i="11" s="1"/>
  <c r="O10" i="10"/>
  <c r="O10" i="12" s="1"/>
  <c r="O15" i="11" s="1"/>
  <c r="Q4" i="10"/>
  <c r="Q4" i="12" s="1"/>
  <c r="Q9" i="11" s="1"/>
  <c r="O771" i="10"/>
  <c r="O771" i="12" s="1"/>
  <c r="O776" i="11" s="1"/>
  <c r="O755" i="10"/>
  <c r="O755" i="12" s="1"/>
  <c r="O760" i="11" s="1"/>
  <c r="O739" i="10"/>
  <c r="O739" i="12" s="1"/>
  <c r="O744" i="11" s="1"/>
  <c r="O723" i="10"/>
  <c r="O723" i="12" s="1"/>
  <c r="O728" i="11" s="1"/>
  <c r="O707" i="10"/>
  <c r="O707" i="12" s="1"/>
  <c r="O712" i="11" s="1"/>
  <c r="O691" i="10"/>
  <c r="O691" i="12" s="1"/>
  <c r="O696" i="11" s="1"/>
  <c r="O675" i="10"/>
  <c r="O675" i="12" s="1"/>
  <c r="O680" i="11" s="1"/>
  <c r="O659" i="10"/>
  <c r="O659" i="12" s="1"/>
  <c r="O664" i="11" s="1"/>
  <c r="O643" i="10"/>
  <c r="O643" i="12" s="1"/>
  <c r="O648" i="11" s="1"/>
  <c r="O627" i="10"/>
  <c r="O627" i="12" s="1"/>
  <c r="O632" i="11" s="1"/>
  <c r="O611" i="10"/>
  <c r="O611" i="12" s="1"/>
  <c r="O616" i="11" s="1"/>
  <c r="O595" i="10"/>
  <c r="O595" i="12" s="1"/>
  <c r="O600" i="11" s="1"/>
  <c r="O579" i="10"/>
  <c r="O579" i="12" s="1"/>
  <c r="O584" i="11" s="1"/>
  <c r="O563" i="10"/>
  <c r="O563" i="12" s="1"/>
  <c r="O568" i="11" s="1"/>
  <c r="O547" i="10"/>
  <c r="O547" i="12" s="1"/>
  <c r="O552" i="11" s="1"/>
  <c r="O531" i="10"/>
  <c r="O531" i="12" s="1"/>
  <c r="O536" i="11" s="1"/>
  <c r="O515" i="10"/>
  <c r="O515" i="12" s="1"/>
  <c r="O520" i="11" s="1"/>
  <c r="O499" i="10"/>
  <c r="O499" i="12" s="1"/>
  <c r="O504" i="11" s="1"/>
  <c r="O483" i="10"/>
  <c r="O483" i="12" s="1"/>
  <c r="O488" i="11" s="1"/>
  <c r="O467" i="10"/>
  <c r="O467" i="12" s="1"/>
  <c r="O472" i="11" s="1"/>
  <c r="O451" i="10"/>
  <c r="O451" i="12" s="1"/>
  <c r="O456" i="11" s="1"/>
  <c r="O435" i="10"/>
  <c r="O435" i="12" s="1"/>
  <c r="O440" i="11" s="1"/>
  <c r="O419" i="10"/>
  <c r="O419" i="12" s="1"/>
  <c r="O424" i="11" s="1"/>
  <c r="O403" i="10"/>
  <c r="O403" i="12" s="1"/>
  <c r="O408" i="11" s="1"/>
  <c r="O387" i="10"/>
  <c r="O387" i="12" s="1"/>
  <c r="O392" i="11" s="1"/>
  <c r="O371" i="10"/>
  <c r="O371" i="12" s="1"/>
  <c r="O376" i="11" s="1"/>
  <c r="O355" i="10"/>
  <c r="O355" i="12" s="1"/>
  <c r="O360" i="11" s="1"/>
  <c r="O339" i="10"/>
  <c r="O339" i="12" s="1"/>
  <c r="O344" i="11" s="1"/>
  <c r="O323" i="10"/>
  <c r="O323" i="12" s="1"/>
  <c r="O328" i="11" s="1"/>
  <c r="O307" i="10"/>
  <c r="O307" i="12" s="1"/>
  <c r="O312" i="11" s="1"/>
  <c r="O291" i="10"/>
  <c r="O291" i="12" s="1"/>
  <c r="O296" i="11" s="1"/>
  <c r="O275" i="10"/>
  <c r="O275" i="12" s="1"/>
  <c r="O280" i="11" s="1"/>
  <c r="O259" i="10"/>
  <c r="O259" i="12" s="1"/>
  <c r="O264" i="11" s="1"/>
  <c r="P248" i="10"/>
  <c r="P248" i="12" s="1"/>
  <c r="P253" i="11" s="1"/>
  <c r="AG253" i="11" s="1"/>
  <c r="O243" i="10"/>
  <c r="O243" i="12" s="1"/>
  <c r="O248" i="11" s="1"/>
  <c r="P232" i="10"/>
  <c r="P232" i="12" s="1"/>
  <c r="P237" i="11" s="1"/>
  <c r="O227" i="10"/>
  <c r="O227" i="12" s="1"/>
  <c r="O232" i="11" s="1"/>
  <c r="P216" i="10"/>
  <c r="P216" i="12" s="1"/>
  <c r="P221" i="11" s="1"/>
  <c r="O211" i="10"/>
  <c r="O211" i="12" s="1"/>
  <c r="O216" i="11" s="1"/>
  <c r="P200" i="10"/>
  <c r="P200" i="12" s="1"/>
  <c r="P205" i="11" s="1"/>
  <c r="O195" i="10"/>
  <c r="O195" i="12" s="1"/>
  <c r="O200" i="11" s="1"/>
  <c r="P184" i="10"/>
  <c r="P184" i="12" s="1"/>
  <c r="P189" i="11" s="1"/>
  <c r="O179" i="10"/>
  <c r="O179" i="12" s="1"/>
  <c r="O184" i="11" s="1"/>
  <c r="P168" i="10"/>
  <c r="P168" i="12" s="1"/>
  <c r="P173" i="11" s="1"/>
  <c r="O163" i="10"/>
  <c r="O163" i="12" s="1"/>
  <c r="O168" i="11" s="1"/>
  <c r="P152" i="10"/>
  <c r="P152" i="12" s="1"/>
  <c r="P157" i="11" s="1"/>
  <c r="O147" i="10"/>
  <c r="O147" i="12" s="1"/>
  <c r="O152" i="11" s="1"/>
  <c r="P136" i="10"/>
  <c r="P136" i="12" s="1"/>
  <c r="P141" i="11" s="1"/>
  <c r="O131" i="10"/>
  <c r="O131" i="12" s="1"/>
  <c r="O136" i="11" s="1"/>
  <c r="P120" i="10"/>
  <c r="P120" i="12" s="1"/>
  <c r="P125" i="11" s="1"/>
  <c r="O115" i="10"/>
  <c r="O115" i="12" s="1"/>
  <c r="O120" i="11" s="1"/>
  <c r="P104" i="10"/>
  <c r="P104" i="12" s="1"/>
  <c r="P109" i="11" s="1"/>
  <c r="O99" i="10"/>
  <c r="O99" i="12" s="1"/>
  <c r="O104" i="11" s="1"/>
  <c r="P88" i="10"/>
  <c r="P88" i="12" s="1"/>
  <c r="P93" i="11" s="1"/>
  <c r="O83" i="10"/>
  <c r="O83" i="12" s="1"/>
  <c r="O88" i="11" s="1"/>
  <c r="P72" i="10"/>
  <c r="P72" i="12" s="1"/>
  <c r="P77" i="11" s="1"/>
  <c r="AG77" i="11" s="1"/>
  <c r="O67" i="10"/>
  <c r="O67" i="12" s="1"/>
  <c r="O72" i="11" s="1"/>
  <c r="P56" i="10"/>
  <c r="P56" i="12" s="1"/>
  <c r="P61" i="11" s="1"/>
  <c r="AG61" i="11" s="1"/>
  <c r="O51" i="10"/>
  <c r="O51" i="12" s="1"/>
  <c r="O56" i="11" s="1"/>
  <c r="P40" i="10"/>
  <c r="P40" i="12" s="1"/>
  <c r="P45" i="11" s="1"/>
  <c r="O35" i="10"/>
  <c r="O35" i="12" s="1"/>
  <c r="O40" i="11" s="1"/>
  <c r="P24" i="10"/>
  <c r="P24" i="12" s="1"/>
  <c r="P29" i="11" s="1"/>
  <c r="O19" i="10"/>
  <c r="O19" i="12" s="1"/>
  <c r="O24" i="11" s="1"/>
  <c r="P8" i="10"/>
  <c r="P8" i="12" s="1"/>
  <c r="P13" i="11" s="1"/>
  <c r="AE266" i="11"/>
  <c r="X266" i="11"/>
  <c r="X202" i="11"/>
  <c r="AG1003" i="11"/>
  <c r="Z1003" i="11"/>
  <c r="AH992" i="11"/>
  <c r="AA992" i="11"/>
  <c r="AI875" i="11"/>
  <c r="Z875" i="11"/>
  <c r="AH864" i="11"/>
  <c r="AA864" i="11"/>
  <c r="AI843" i="11"/>
  <c r="Z843" i="11"/>
  <c r="AE1006" i="11"/>
  <c r="X1006" i="11"/>
  <c r="H990" i="12"/>
  <c r="H995" i="11" s="1"/>
  <c r="Y995" i="11" s="1"/>
  <c r="AE990" i="11"/>
  <c r="X990" i="11"/>
  <c r="H974" i="12"/>
  <c r="H979" i="11" s="1"/>
  <c r="Y979" i="11" s="1"/>
  <c r="H958" i="12"/>
  <c r="H963" i="11" s="1"/>
  <c r="Y963" i="11" s="1"/>
  <c r="AE958" i="11"/>
  <c r="X958" i="11"/>
  <c r="H942" i="12"/>
  <c r="H947" i="11" s="1"/>
  <c r="Y947" i="11" s="1"/>
  <c r="AE942" i="11"/>
  <c r="X942" i="11"/>
  <c r="H926" i="12"/>
  <c r="H931" i="11" s="1"/>
  <c r="Y931" i="11" s="1"/>
  <c r="G905" i="12"/>
  <c r="G910" i="11" s="1"/>
  <c r="H894" i="12"/>
  <c r="H899" i="11" s="1"/>
  <c r="Y899" i="11" s="1"/>
  <c r="G889" i="12"/>
  <c r="G894" i="11" s="1"/>
  <c r="H878" i="12"/>
  <c r="H883" i="11" s="1"/>
  <c r="Y883" i="11" s="1"/>
  <c r="G873" i="12"/>
  <c r="G878" i="11" s="1"/>
  <c r="H862" i="12"/>
  <c r="H867" i="11" s="1"/>
  <c r="Y867" i="11" s="1"/>
  <c r="H846" i="12"/>
  <c r="H851" i="11" s="1"/>
  <c r="Y851" i="11" s="1"/>
  <c r="G841" i="12"/>
  <c r="G846" i="11" s="1"/>
  <c r="H830" i="12"/>
  <c r="H835" i="11" s="1"/>
  <c r="Y835" i="11" s="1"/>
  <c r="G825" i="12"/>
  <c r="G830" i="11" s="1"/>
  <c r="G809" i="12"/>
  <c r="G814" i="11" s="1"/>
  <c r="H798" i="12"/>
  <c r="H803" i="11" s="1"/>
  <c r="Y803" i="11" s="1"/>
  <c r="G793" i="12"/>
  <c r="G798" i="11" s="1"/>
  <c r="H782" i="12"/>
  <c r="H787" i="11" s="1"/>
  <c r="Y787" i="11" s="1"/>
  <c r="G761" i="12"/>
  <c r="G766" i="11" s="1"/>
  <c r="H750" i="12"/>
  <c r="H755" i="11" s="1"/>
  <c r="Y755" i="11" s="1"/>
  <c r="G745" i="12"/>
  <c r="G750" i="11" s="1"/>
  <c r="G729" i="12"/>
  <c r="G734" i="11" s="1"/>
  <c r="H702" i="12"/>
  <c r="H707" i="11" s="1"/>
  <c r="Y707" i="11" s="1"/>
  <c r="G697" i="12"/>
  <c r="G702" i="11" s="1"/>
  <c r="H686" i="12"/>
  <c r="H691" i="11" s="1"/>
  <c r="Y691" i="11" s="1"/>
  <c r="G665" i="12"/>
  <c r="G670" i="11" s="1"/>
  <c r="H654" i="12"/>
  <c r="H659" i="11" s="1"/>
  <c r="Y659" i="11" s="1"/>
  <c r="H638" i="12"/>
  <c r="H643" i="11" s="1"/>
  <c r="Y643" i="11" s="1"/>
  <c r="H606" i="12"/>
  <c r="H611" i="11" s="1"/>
  <c r="Y611" i="11" s="1"/>
  <c r="H590" i="12"/>
  <c r="H595" i="11" s="1"/>
  <c r="Y595" i="11" s="1"/>
  <c r="G585" i="12"/>
  <c r="G590" i="11" s="1"/>
  <c r="H574" i="12"/>
  <c r="H579" i="11" s="1"/>
  <c r="Y579" i="11" s="1"/>
  <c r="H558" i="12"/>
  <c r="H563" i="11" s="1"/>
  <c r="Y563" i="11" s="1"/>
  <c r="G553" i="12"/>
  <c r="G558" i="11" s="1"/>
  <c r="H542" i="12"/>
  <c r="H547" i="11" s="1"/>
  <c r="Y547" i="11" s="1"/>
  <c r="G537" i="12"/>
  <c r="G542" i="11" s="1"/>
  <c r="H526" i="12"/>
  <c r="H531" i="11" s="1"/>
  <c r="Y531" i="11" s="1"/>
  <c r="H510" i="12"/>
  <c r="H515" i="11" s="1"/>
  <c r="Y515" i="11" s="1"/>
  <c r="G505" i="12"/>
  <c r="G510" i="11" s="1"/>
  <c r="H494" i="12"/>
  <c r="H499" i="11" s="1"/>
  <c r="Y499" i="11" s="1"/>
  <c r="H478" i="12"/>
  <c r="H483" i="11" s="1"/>
  <c r="Y483" i="11" s="1"/>
  <c r="H462" i="12"/>
  <c r="H467" i="11" s="1"/>
  <c r="Y467" i="11" s="1"/>
  <c r="H446" i="12"/>
  <c r="H451" i="11" s="1"/>
  <c r="Y451" i="11" s="1"/>
  <c r="G441" i="12"/>
  <c r="G446" i="11" s="1"/>
  <c r="H430" i="12"/>
  <c r="H435" i="11" s="1"/>
  <c r="Y435" i="11" s="1"/>
  <c r="H414" i="12"/>
  <c r="H419" i="11" s="1"/>
  <c r="Y419" i="11" s="1"/>
  <c r="G409" i="12"/>
  <c r="G414" i="11" s="1"/>
  <c r="AD414" i="11" s="1"/>
  <c r="G393" i="12"/>
  <c r="G398" i="11" s="1"/>
  <c r="H366" i="12"/>
  <c r="H371" i="11" s="1"/>
  <c r="Y371" i="11" s="1"/>
  <c r="G361" i="12"/>
  <c r="G366" i="11" s="1"/>
  <c r="G345" i="12"/>
  <c r="G350" i="11" s="1"/>
  <c r="H334" i="12"/>
  <c r="H339" i="11" s="1"/>
  <c r="Y339" i="11" s="1"/>
  <c r="G329" i="12"/>
  <c r="G334" i="11" s="1"/>
  <c r="H318" i="12"/>
  <c r="H323" i="11" s="1"/>
  <c r="Y323" i="11" s="1"/>
  <c r="G297" i="12"/>
  <c r="G302" i="11" s="1"/>
  <c r="AD302" i="11" s="1"/>
  <c r="G281" i="12"/>
  <c r="G286" i="11" s="1"/>
  <c r="H270" i="12"/>
  <c r="H275" i="11" s="1"/>
  <c r="Y275" i="11" s="1"/>
  <c r="G265" i="12"/>
  <c r="G270" i="11" s="1"/>
  <c r="H254" i="12"/>
  <c r="H259" i="11" s="1"/>
  <c r="Y259" i="11" s="1"/>
  <c r="F244" i="12"/>
  <c r="F249" i="11" s="1"/>
  <c r="F228" i="12"/>
  <c r="F233" i="11" s="1"/>
  <c r="F196" i="12"/>
  <c r="F201" i="11" s="1"/>
  <c r="H190" i="12"/>
  <c r="H195" i="11" s="1"/>
  <c r="Y195" i="11" s="1"/>
  <c r="H174" i="12"/>
  <c r="H179" i="11" s="1"/>
  <c r="Y179" i="11" s="1"/>
  <c r="F164" i="12"/>
  <c r="F169" i="11" s="1"/>
  <c r="F148" i="12"/>
  <c r="F153" i="11" s="1"/>
  <c r="H142" i="12"/>
  <c r="H147" i="11" s="1"/>
  <c r="Y147" i="11" s="1"/>
  <c r="F132" i="12"/>
  <c r="F137" i="11" s="1"/>
  <c r="H126" i="12"/>
  <c r="H131" i="11" s="1"/>
  <c r="Y131" i="11" s="1"/>
  <c r="F116" i="12"/>
  <c r="F121" i="11" s="1"/>
  <c r="H110" i="12"/>
  <c r="H115" i="11" s="1"/>
  <c r="Y115" i="11" s="1"/>
  <c r="F100" i="12"/>
  <c r="F105" i="11" s="1"/>
  <c r="H94" i="12"/>
  <c r="H99" i="11" s="1"/>
  <c r="Y99" i="11" s="1"/>
  <c r="F84" i="12"/>
  <c r="F89" i="11" s="1"/>
  <c r="H78" i="12"/>
  <c r="H83" i="11" s="1"/>
  <c r="Y83" i="11" s="1"/>
  <c r="F68" i="12"/>
  <c r="F73" i="11" s="1"/>
  <c r="H62" i="12"/>
  <c r="H67" i="11" s="1"/>
  <c r="Y67" i="11" s="1"/>
  <c r="F52" i="12"/>
  <c r="F57" i="11" s="1"/>
  <c r="H46" i="12"/>
  <c r="H51" i="11" s="1"/>
  <c r="Y51" i="11" s="1"/>
  <c r="F36" i="12"/>
  <c r="F41" i="11" s="1"/>
  <c r="H30" i="12"/>
  <c r="H35" i="11" s="1"/>
  <c r="AI991" i="11"/>
  <c r="AG991" i="11"/>
  <c r="Z991" i="11"/>
  <c r="AI975" i="11"/>
  <c r="Z959" i="11"/>
  <c r="AI927" i="11"/>
  <c r="Q916" i="10"/>
  <c r="Q916" i="12" s="1"/>
  <c r="Q921" i="11" s="1"/>
  <c r="Q900" i="10"/>
  <c r="Q900" i="12" s="1"/>
  <c r="Q905" i="11" s="1"/>
  <c r="AB905" i="11" s="1"/>
  <c r="AG895" i="11"/>
  <c r="Z895" i="11"/>
  <c r="Q884" i="10"/>
  <c r="Q884" i="12" s="1"/>
  <c r="Q889" i="11" s="1"/>
  <c r="AB889" i="11" s="1"/>
  <c r="Q868" i="10"/>
  <c r="Q868" i="12" s="1"/>
  <c r="Q873" i="11" s="1"/>
  <c r="AB873" i="11" s="1"/>
  <c r="Q852" i="10"/>
  <c r="Q852" i="12" s="1"/>
  <c r="Q857" i="11" s="1"/>
  <c r="AB857" i="11" s="1"/>
  <c r="Q836" i="10"/>
  <c r="Q836" i="12" s="1"/>
  <c r="Q841" i="11" s="1"/>
  <c r="AB841" i="11" s="1"/>
  <c r="Z831" i="11"/>
  <c r="Q820" i="10"/>
  <c r="Q820" i="12" s="1"/>
  <c r="Q825" i="11" s="1"/>
  <c r="AB825" i="11" s="1"/>
  <c r="Q804" i="10"/>
  <c r="Q804" i="12" s="1"/>
  <c r="Q809" i="11" s="1"/>
  <c r="AB809" i="11" s="1"/>
  <c r="AI799" i="11"/>
  <c r="Z799" i="11"/>
  <c r="Q788" i="10"/>
  <c r="Q788" i="12" s="1"/>
  <c r="Q793" i="11" s="1"/>
  <c r="AB793" i="11" s="1"/>
  <c r="P763" i="10"/>
  <c r="P763" i="12" s="1"/>
  <c r="P768" i="11" s="1"/>
  <c r="AG768" i="11" s="1"/>
  <c r="Q752" i="10"/>
  <c r="Q752" i="12" s="1"/>
  <c r="Q757" i="11" s="1"/>
  <c r="P731" i="10"/>
  <c r="P731" i="12" s="1"/>
  <c r="P736" i="11" s="1"/>
  <c r="AG736" i="11" s="1"/>
  <c r="Q720" i="10"/>
  <c r="Q720" i="12" s="1"/>
  <c r="Q725" i="11" s="1"/>
  <c r="AB725" i="11" s="1"/>
  <c r="P699" i="10"/>
  <c r="P699" i="12" s="1"/>
  <c r="P704" i="11" s="1"/>
  <c r="Q688" i="10"/>
  <c r="Q688" i="12" s="1"/>
  <c r="Q693" i="11" s="1"/>
  <c r="AB693" i="11" s="1"/>
  <c r="AG683" i="11"/>
  <c r="AI683" i="11"/>
  <c r="Z683" i="11"/>
  <c r="P667" i="10"/>
  <c r="P667" i="12" s="1"/>
  <c r="P672" i="11" s="1"/>
  <c r="Q656" i="10"/>
  <c r="Q656" i="12" s="1"/>
  <c r="Q661" i="11" s="1"/>
  <c r="AB661" i="11" s="1"/>
  <c r="P635" i="10"/>
  <c r="P635" i="12" s="1"/>
  <c r="P640" i="11" s="1"/>
  <c r="Q624" i="10"/>
  <c r="Q624" i="12" s="1"/>
  <c r="Q629" i="11" s="1"/>
  <c r="AB629" i="11" s="1"/>
  <c r="AI619" i="11"/>
  <c r="Z619" i="11"/>
  <c r="P603" i="10"/>
  <c r="P603" i="12" s="1"/>
  <c r="P608" i="11" s="1"/>
  <c r="Q592" i="10"/>
  <c r="Q592" i="12" s="1"/>
  <c r="Q597" i="11" s="1"/>
  <c r="AB597" i="11" s="1"/>
  <c r="AG587" i="11"/>
  <c r="P571" i="10"/>
  <c r="P571" i="12" s="1"/>
  <c r="P576" i="11" s="1"/>
  <c r="Q560" i="10"/>
  <c r="Q560" i="12" s="1"/>
  <c r="Q565" i="11" s="1"/>
  <c r="P539" i="10"/>
  <c r="P539" i="12" s="1"/>
  <c r="P544" i="11" s="1"/>
  <c r="Q528" i="10"/>
  <c r="Q528" i="12" s="1"/>
  <c r="Q533" i="11" s="1"/>
  <c r="AB533" i="11" s="1"/>
  <c r="AI523" i="11"/>
  <c r="Z523" i="11"/>
  <c r="P507" i="10"/>
  <c r="P507" i="12" s="1"/>
  <c r="P512" i="11" s="1"/>
  <c r="Q496" i="10"/>
  <c r="Q496" i="12" s="1"/>
  <c r="Q501" i="11" s="1"/>
  <c r="AB501" i="11" s="1"/>
  <c r="P475" i="10"/>
  <c r="P475" i="12" s="1"/>
  <c r="P480" i="11" s="1"/>
  <c r="AG480" i="11" s="1"/>
  <c r="Q464" i="10"/>
  <c r="Q464" i="12" s="1"/>
  <c r="Q469" i="11" s="1"/>
  <c r="AB469" i="11" s="1"/>
  <c r="P443" i="10"/>
  <c r="P443" i="12" s="1"/>
  <c r="P448" i="11" s="1"/>
  <c r="Q432" i="10"/>
  <c r="Q432" i="12" s="1"/>
  <c r="Q437" i="11" s="1"/>
  <c r="AB437" i="11" s="1"/>
  <c r="AG427" i="11"/>
  <c r="AI427" i="11"/>
  <c r="Z427" i="11"/>
  <c r="P411" i="10"/>
  <c r="P411" i="12" s="1"/>
  <c r="P416" i="11" s="1"/>
  <c r="Q400" i="10"/>
  <c r="Q400" i="12" s="1"/>
  <c r="Q405" i="11" s="1"/>
  <c r="AB405" i="11" s="1"/>
  <c r="P379" i="10"/>
  <c r="P379" i="12" s="1"/>
  <c r="P384" i="11" s="1"/>
  <c r="Q368" i="10"/>
  <c r="Q368" i="12" s="1"/>
  <c r="Q373" i="11" s="1"/>
  <c r="AG363" i="11"/>
  <c r="P347" i="10"/>
  <c r="P347" i="12" s="1"/>
  <c r="P352" i="11" s="1"/>
  <c r="AG352" i="11" s="1"/>
  <c r="Q336" i="10"/>
  <c r="Q336" i="12" s="1"/>
  <c r="Q341" i="11" s="1"/>
  <c r="AB341" i="11" s="1"/>
  <c r="AI331" i="11"/>
  <c r="AG331" i="11"/>
  <c r="Z331" i="11"/>
  <c r="P315" i="10"/>
  <c r="P315" i="12" s="1"/>
  <c r="P320" i="11" s="1"/>
  <c r="AA258" i="11"/>
  <c r="O232" i="10"/>
  <c r="O232" i="12" s="1"/>
  <c r="O237" i="11" s="1"/>
  <c r="Q210" i="10"/>
  <c r="Q210" i="12" s="1"/>
  <c r="Q215" i="11" s="1"/>
  <c r="O168" i="10"/>
  <c r="O168" i="12" s="1"/>
  <c r="O173" i="11" s="1"/>
  <c r="Q146" i="10"/>
  <c r="Q146" i="12" s="1"/>
  <c r="Q151" i="11" s="1"/>
  <c r="AB151" i="11" s="1"/>
  <c r="AA130" i="11"/>
  <c r="O104" i="10"/>
  <c r="O104" i="12" s="1"/>
  <c r="O109" i="11" s="1"/>
  <c r="Q82" i="10"/>
  <c r="Q82" i="12" s="1"/>
  <c r="Q87" i="11" s="1"/>
  <c r="AB87" i="11" s="1"/>
  <c r="AA66" i="11"/>
  <c r="O40" i="10"/>
  <c r="O40" i="12" s="1"/>
  <c r="O45" i="11" s="1"/>
  <c r="G994" i="12"/>
  <c r="G999" i="11" s="1"/>
  <c r="AD994" i="11"/>
  <c r="AF994" i="11"/>
  <c r="W994" i="11"/>
  <c r="G978" i="12"/>
  <c r="G983" i="11" s="1"/>
  <c r="AD978" i="11"/>
  <c r="AF978" i="11"/>
  <c r="W978" i="11"/>
  <c r="G962" i="12"/>
  <c r="G967" i="11" s="1"/>
  <c r="G930" i="12"/>
  <c r="G935" i="11" s="1"/>
  <c r="H903" i="12"/>
  <c r="H908" i="11" s="1"/>
  <c r="Y908" i="11" s="1"/>
  <c r="G898" i="12"/>
  <c r="G903" i="11" s="1"/>
  <c r="AD903" i="11" s="1"/>
  <c r="H887" i="12"/>
  <c r="H892" i="11" s="1"/>
  <c r="Y892" i="11" s="1"/>
  <c r="G882" i="12"/>
  <c r="G887" i="11" s="1"/>
  <c r="AD887" i="11" s="1"/>
  <c r="H871" i="12"/>
  <c r="H876" i="11" s="1"/>
  <c r="Y876" i="11" s="1"/>
  <c r="H855" i="12"/>
  <c r="H860" i="11" s="1"/>
  <c r="Y860" i="11" s="1"/>
  <c r="G850" i="12"/>
  <c r="G855" i="11" s="1"/>
  <c r="H839" i="12"/>
  <c r="H844" i="11" s="1"/>
  <c r="Y844" i="11" s="1"/>
  <c r="G834" i="12"/>
  <c r="G839" i="11" s="1"/>
  <c r="AD839" i="11" s="1"/>
  <c r="G818" i="12"/>
  <c r="G823" i="11" s="1"/>
  <c r="G786" i="12"/>
  <c r="G791" i="11" s="1"/>
  <c r="G770" i="12"/>
  <c r="G775" i="11" s="1"/>
  <c r="AD775" i="11" s="1"/>
  <c r="G754" i="12"/>
  <c r="G759" i="11" s="1"/>
  <c r="AD759" i="11" s="1"/>
  <c r="H743" i="12"/>
  <c r="H748" i="11" s="1"/>
  <c r="Y748" i="11" s="1"/>
  <c r="G738" i="12"/>
  <c r="G743" i="11" s="1"/>
  <c r="H727" i="12"/>
  <c r="H732" i="11" s="1"/>
  <c r="Y732" i="11" s="1"/>
  <c r="G722" i="12"/>
  <c r="G727" i="11" s="1"/>
  <c r="AD727" i="11" s="1"/>
  <c r="H711" i="12"/>
  <c r="H716" i="11" s="1"/>
  <c r="Y716" i="11" s="1"/>
  <c r="G706" i="12"/>
  <c r="G711" i="11" s="1"/>
  <c r="G690" i="12"/>
  <c r="G695" i="11" s="1"/>
  <c r="H679" i="12"/>
  <c r="H684" i="11" s="1"/>
  <c r="Y684" i="11" s="1"/>
  <c r="H663" i="12"/>
  <c r="H668" i="11" s="1"/>
  <c r="Y668" i="11" s="1"/>
  <c r="H647" i="12"/>
  <c r="H652" i="11" s="1"/>
  <c r="Y652" i="11" s="1"/>
  <c r="G642" i="12"/>
  <c r="G647" i="11" s="1"/>
  <c r="G626" i="12"/>
  <c r="G631" i="11" s="1"/>
  <c r="AD631" i="11" s="1"/>
  <c r="H615" i="12"/>
  <c r="H620" i="11" s="1"/>
  <c r="Y620" i="11" s="1"/>
  <c r="G610" i="12"/>
  <c r="G615" i="11" s="1"/>
  <c r="AD615" i="11" s="1"/>
  <c r="H599" i="12"/>
  <c r="H604" i="11" s="1"/>
  <c r="Y604" i="11" s="1"/>
  <c r="G594" i="12"/>
  <c r="G599" i="11" s="1"/>
  <c r="AD599" i="11" s="1"/>
  <c r="H583" i="12"/>
  <c r="H588" i="11" s="1"/>
  <c r="Y588" i="11" s="1"/>
  <c r="G578" i="12"/>
  <c r="G583" i="11" s="1"/>
  <c r="H567" i="12"/>
  <c r="H572" i="11" s="1"/>
  <c r="Y572" i="11" s="1"/>
  <c r="G562" i="12"/>
  <c r="G567" i="11" s="1"/>
  <c r="AD567" i="11" s="1"/>
  <c r="H551" i="12"/>
  <c r="H556" i="11" s="1"/>
  <c r="Y556" i="11" s="1"/>
  <c r="G546" i="12"/>
  <c r="G551" i="11" s="1"/>
  <c r="H535" i="12"/>
  <c r="H540" i="11" s="1"/>
  <c r="Y540" i="11" s="1"/>
  <c r="G530" i="12"/>
  <c r="G535" i="11" s="1"/>
  <c r="H519" i="12"/>
  <c r="H524" i="11" s="1"/>
  <c r="Y524" i="11" s="1"/>
  <c r="G514" i="12"/>
  <c r="G519" i="11" s="1"/>
  <c r="G498" i="12"/>
  <c r="G503" i="11" s="1"/>
  <c r="AD503" i="11" s="1"/>
  <c r="G466" i="12"/>
  <c r="G471" i="11" s="1"/>
  <c r="AD471" i="11" s="1"/>
  <c r="H455" i="12"/>
  <c r="H460" i="11" s="1"/>
  <c r="Y460" i="11" s="1"/>
  <c r="H439" i="12"/>
  <c r="H444" i="11" s="1"/>
  <c r="Y444" i="11" s="1"/>
  <c r="G434" i="12"/>
  <c r="G439" i="11" s="1"/>
  <c r="H423" i="12"/>
  <c r="H428" i="11" s="1"/>
  <c r="Y428" i="11" s="1"/>
  <c r="G418" i="12"/>
  <c r="G423" i="11" s="1"/>
  <c r="H407" i="12"/>
  <c r="H412" i="11" s="1"/>
  <c r="Y412" i="11" s="1"/>
  <c r="G402" i="12"/>
  <c r="G407" i="11" s="1"/>
  <c r="H391" i="12"/>
  <c r="H396" i="11" s="1"/>
  <c r="Y396" i="11" s="1"/>
  <c r="G386" i="12"/>
  <c r="G391" i="11" s="1"/>
  <c r="AD391" i="11" s="1"/>
  <c r="H375" i="12"/>
  <c r="H380" i="11" s="1"/>
  <c r="Y380" i="11" s="1"/>
  <c r="G370" i="12"/>
  <c r="G375" i="11" s="1"/>
  <c r="AD375" i="11" s="1"/>
  <c r="G354" i="12"/>
  <c r="G359" i="11" s="1"/>
  <c r="H343" i="12"/>
  <c r="H348" i="11" s="1"/>
  <c r="Y348" i="11" s="1"/>
  <c r="G322" i="12"/>
  <c r="G327" i="11" s="1"/>
  <c r="H295" i="12"/>
  <c r="H300" i="11" s="1"/>
  <c r="Y300" i="11" s="1"/>
  <c r="G290" i="12"/>
  <c r="G295" i="11" s="1"/>
  <c r="AD295" i="11" s="1"/>
  <c r="H279" i="12"/>
  <c r="H284" i="11" s="1"/>
  <c r="Y284" i="11" s="1"/>
  <c r="G274" i="12"/>
  <c r="G279" i="11" s="1"/>
  <c r="H263" i="12"/>
  <c r="H268" i="11" s="1"/>
  <c r="Y268" i="11" s="1"/>
  <c r="G258" i="12"/>
  <c r="G263" i="11" s="1"/>
  <c r="F253" i="12"/>
  <c r="F258" i="11" s="1"/>
  <c r="H247" i="12"/>
  <c r="H252" i="11" s="1"/>
  <c r="Y252" i="11" s="1"/>
  <c r="G242" i="12"/>
  <c r="G247" i="11" s="1"/>
  <c r="F237" i="12"/>
  <c r="F242" i="11" s="1"/>
  <c r="G226" i="12"/>
  <c r="G231" i="11" s="1"/>
  <c r="F221" i="12"/>
  <c r="F226" i="11" s="1"/>
  <c r="G210" i="12"/>
  <c r="G215" i="11" s="1"/>
  <c r="G194" i="12"/>
  <c r="G199" i="11" s="1"/>
  <c r="F189" i="12"/>
  <c r="F194" i="11" s="1"/>
  <c r="G178" i="12"/>
  <c r="G183" i="11" s="1"/>
  <c r="F173" i="12"/>
  <c r="F178" i="11" s="1"/>
  <c r="F157" i="12"/>
  <c r="F162" i="11" s="1"/>
  <c r="H151" i="12"/>
  <c r="H156" i="11" s="1"/>
  <c r="Y156" i="11" s="1"/>
  <c r="F125" i="12"/>
  <c r="F130" i="11" s="1"/>
  <c r="H119" i="12"/>
  <c r="H124" i="11" s="1"/>
  <c r="Y124" i="11" s="1"/>
  <c r="G114" i="12"/>
  <c r="G119" i="11" s="1"/>
  <c r="F109" i="12"/>
  <c r="F114" i="11" s="1"/>
  <c r="G98" i="12"/>
  <c r="G103" i="11" s="1"/>
  <c r="H87" i="12"/>
  <c r="H92" i="11" s="1"/>
  <c r="Y92" i="11" s="1"/>
  <c r="G82" i="12"/>
  <c r="G87" i="11" s="1"/>
  <c r="F77" i="12"/>
  <c r="F82" i="11" s="1"/>
  <c r="G66" i="12"/>
  <c r="G71" i="11" s="1"/>
  <c r="F45" i="12"/>
  <c r="F50" i="11" s="1"/>
  <c r="F29" i="12"/>
  <c r="F34" i="11" s="1"/>
  <c r="H23" i="12"/>
  <c r="H28" i="11" s="1"/>
  <c r="P1000" i="10"/>
  <c r="P1000" i="12" s="1"/>
  <c r="P1005" i="11" s="1"/>
  <c r="AG1005" i="11" s="1"/>
  <c r="O995" i="10"/>
  <c r="O995" i="12" s="1"/>
  <c r="O1000" i="11" s="1"/>
  <c r="P984" i="10"/>
  <c r="P984" i="12" s="1"/>
  <c r="P989" i="11" s="1"/>
  <c r="O979" i="10"/>
  <c r="O979" i="12" s="1"/>
  <c r="O984" i="11" s="1"/>
  <c r="P968" i="10"/>
  <c r="P968" i="12" s="1"/>
  <c r="P973" i="11" s="1"/>
  <c r="AG973" i="11" s="1"/>
  <c r="O963" i="10"/>
  <c r="O963" i="12" s="1"/>
  <c r="O968" i="11" s="1"/>
  <c r="P952" i="10"/>
  <c r="P952" i="12" s="1"/>
  <c r="P957" i="11" s="1"/>
  <c r="O947" i="10"/>
  <c r="O947" i="12" s="1"/>
  <c r="O952" i="11" s="1"/>
  <c r="P936" i="10"/>
  <c r="P936" i="12" s="1"/>
  <c r="P941" i="11" s="1"/>
  <c r="AG941" i="11" s="1"/>
  <c r="O931" i="10"/>
  <c r="O931" i="12" s="1"/>
  <c r="O936" i="11" s="1"/>
  <c r="O915" i="10"/>
  <c r="O915" i="12" s="1"/>
  <c r="O920" i="11" s="1"/>
  <c r="O899" i="10"/>
  <c r="O899" i="12" s="1"/>
  <c r="O904" i="11" s="1"/>
  <c r="O883" i="10"/>
  <c r="O883" i="12" s="1"/>
  <c r="O888" i="11" s="1"/>
  <c r="O867" i="10"/>
  <c r="O867" i="12" s="1"/>
  <c r="O872" i="11" s="1"/>
  <c r="O851" i="10"/>
  <c r="O851" i="12" s="1"/>
  <c r="O856" i="11" s="1"/>
  <c r="O835" i="10"/>
  <c r="O835" i="12" s="1"/>
  <c r="O840" i="11" s="1"/>
  <c r="O819" i="10"/>
  <c r="O819" i="12" s="1"/>
  <c r="O824" i="11" s="1"/>
  <c r="O803" i="10"/>
  <c r="O803" i="12" s="1"/>
  <c r="O808" i="11" s="1"/>
  <c r="O787" i="10"/>
  <c r="O787" i="12" s="1"/>
  <c r="O792" i="11" s="1"/>
  <c r="P769" i="10"/>
  <c r="P769" i="12" s="1"/>
  <c r="P774" i="11" s="1"/>
  <c r="P289" i="10"/>
  <c r="P289" i="12" s="1"/>
  <c r="P294" i="11" s="1"/>
  <c r="O268" i="10"/>
  <c r="O268" i="12" s="1"/>
  <c r="O273" i="11" s="1"/>
  <c r="Q246" i="10"/>
  <c r="Q246" i="12" s="1"/>
  <c r="Q251" i="11" s="1"/>
  <c r="AB251" i="11" s="1"/>
  <c r="P225" i="10"/>
  <c r="P225" i="12" s="1"/>
  <c r="P230" i="11" s="1"/>
  <c r="O204" i="10"/>
  <c r="O204" i="12" s="1"/>
  <c r="O209" i="11" s="1"/>
  <c r="Q182" i="10"/>
  <c r="Q182" i="12" s="1"/>
  <c r="Q187" i="11" s="1"/>
  <c r="AB187" i="11" s="1"/>
  <c r="P161" i="10"/>
  <c r="P161" i="12" s="1"/>
  <c r="P166" i="11" s="1"/>
  <c r="O140" i="10"/>
  <c r="O140" i="12" s="1"/>
  <c r="O145" i="11" s="1"/>
  <c r="Q118" i="10"/>
  <c r="Q118" i="12" s="1"/>
  <c r="Q123" i="11" s="1"/>
  <c r="AB123" i="11" s="1"/>
  <c r="P97" i="10"/>
  <c r="P97" i="12" s="1"/>
  <c r="P102" i="11" s="1"/>
  <c r="O76" i="10"/>
  <c r="O76" i="12" s="1"/>
  <c r="O81" i="11" s="1"/>
  <c r="Q54" i="10"/>
  <c r="Q54" i="12" s="1"/>
  <c r="Q59" i="11" s="1"/>
  <c r="AB59" i="11" s="1"/>
  <c r="P33" i="10"/>
  <c r="P33" i="12" s="1"/>
  <c r="P38" i="11" s="1"/>
  <c r="O12" i="10"/>
  <c r="O12" i="12" s="1"/>
  <c r="O17" i="11" s="1"/>
  <c r="G18" i="12"/>
  <c r="G23" i="11" s="1"/>
  <c r="AE996" i="11"/>
  <c r="X996" i="11"/>
  <c r="AE980" i="11"/>
  <c r="X980" i="11"/>
  <c r="AE964" i="11"/>
  <c r="X964" i="11"/>
  <c r="G927" i="12"/>
  <c r="G932" i="11" s="1"/>
  <c r="G911" i="12"/>
  <c r="G916" i="11" s="1"/>
  <c r="G879" i="12"/>
  <c r="G884" i="11" s="1"/>
  <c r="G863" i="12"/>
  <c r="G868" i="11" s="1"/>
  <c r="AD868" i="11" s="1"/>
  <c r="G815" i="12"/>
  <c r="G820" i="11" s="1"/>
  <c r="G767" i="12"/>
  <c r="G772" i="11" s="1"/>
  <c r="G751" i="12"/>
  <c r="G756" i="11" s="1"/>
  <c r="G735" i="12"/>
  <c r="G740" i="11" s="1"/>
  <c r="G703" i="12"/>
  <c r="G708" i="11" s="1"/>
  <c r="AD708" i="11" s="1"/>
  <c r="G687" i="12"/>
  <c r="G692" i="11" s="1"/>
  <c r="G671" i="12"/>
  <c r="G676" i="11" s="1"/>
  <c r="G655" i="12"/>
  <c r="G660" i="11" s="1"/>
  <c r="G607" i="12"/>
  <c r="G612" i="11" s="1"/>
  <c r="G575" i="12"/>
  <c r="G580" i="11" s="1"/>
  <c r="G559" i="12"/>
  <c r="G564" i="11" s="1"/>
  <c r="G527" i="12"/>
  <c r="G532" i="11" s="1"/>
  <c r="G495" i="12"/>
  <c r="G500" i="11" s="1"/>
  <c r="G463" i="12"/>
  <c r="G468" i="11" s="1"/>
  <c r="G431" i="12"/>
  <c r="G436" i="11" s="1"/>
  <c r="G415" i="12"/>
  <c r="G420" i="11" s="1"/>
  <c r="G399" i="12"/>
  <c r="G404" i="11" s="1"/>
  <c r="G383" i="12"/>
  <c r="G388" i="11" s="1"/>
  <c r="AD388" i="11" s="1"/>
  <c r="G367" i="12"/>
  <c r="G372" i="11" s="1"/>
  <c r="G351" i="12"/>
  <c r="G356" i="11" s="1"/>
  <c r="G303" i="12"/>
  <c r="G308" i="11" s="1"/>
  <c r="G271" i="12"/>
  <c r="G276" i="11" s="1"/>
  <c r="G255" i="12"/>
  <c r="G260" i="11" s="1"/>
  <c r="F250" i="12"/>
  <c r="F255" i="11" s="1"/>
  <c r="G223" i="12"/>
  <c r="G228" i="11" s="1"/>
  <c r="F218" i="12"/>
  <c r="F223" i="11" s="1"/>
  <c r="G191" i="12"/>
  <c r="G196" i="11" s="1"/>
  <c r="F186" i="12"/>
  <c r="F191" i="11" s="1"/>
  <c r="G175" i="12"/>
  <c r="G180" i="11" s="1"/>
  <c r="G127" i="12"/>
  <c r="G132" i="11" s="1"/>
  <c r="F122" i="12"/>
  <c r="F127" i="11" s="1"/>
  <c r="G111" i="12"/>
  <c r="G116" i="11" s="1"/>
  <c r="F106" i="12"/>
  <c r="F111" i="11" s="1"/>
  <c r="G95" i="12"/>
  <c r="G100" i="11" s="1"/>
  <c r="G79" i="12"/>
  <c r="G84" i="11" s="1"/>
  <c r="F74" i="12"/>
  <c r="F79" i="11" s="1"/>
  <c r="G63" i="12"/>
  <c r="G68" i="11" s="1"/>
  <c r="G47" i="12"/>
  <c r="G52" i="11" s="1"/>
  <c r="AA1002" i="11"/>
  <c r="O992" i="10"/>
  <c r="O992" i="12" s="1"/>
  <c r="O997" i="11" s="1"/>
  <c r="AH986" i="11"/>
  <c r="AA986" i="11"/>
  <c r="O976" i="10"/>
  <c r="O976" i="12" s="1"/>
  <c r="O981" i="11" s="1"/>
  <c r="AA970" i="11"/>
  <c r="O960" i="10"/>
  <c r="O960" i="12" s="1"/>
  <c r="O965" i="11" s="1"/>
  <c r="O944" i="10"/>
  <c r="O944" i="12" s="1"/>
  <c r="O949" i="11" s="1"/>
  <c r="AH938" i="11"/>
  <c r="O928" i="10"/>
  <c r="O928" i="12" s="1"/>
  <c r="O933" i="11" s="1"/>
  <c r="P917" i="10"/>
  <c r="P917" i="12" s="1"/>
  <c r="P922" i="11" s="1"/>
  <c r="O912" i="10"/>
  <c r="O912" i="12" s="1"/>
  <c r="O917" i="11" s="1"/>
  <c r="P901" i="10"/>
  <c r="P901" i="12" s="1"/>
  <c r="P906" i="11" s="1"/>
  <c r="O896" i="10"/>
  <c r="O896" i="12" s="1"/>
  <c r="O901" i="11" s="1"/>
  <c r="P885" i="10"/>
  <c r="P885" i="12" s="1"/>
  <c r="P890" i="11" s="1"/>
  <c r="O880" i="10"/>
  <c r="O880" i="12" s="1"/>
  <c r="O885" i="11" s="1"/>
  <c r="P869" i="10"/>
  <c r="P869" i="12" s="1"/>
  <c r="P874" i="11" s="1"/>
  <c r="O864" i="10"/>
  <c r="O864" i="12" s="1"/>
  <c r="O869" i="11" s="1"/>
  <c r="P853" i="10"/>
  <c r="P853" i="12" s="1"/>
  <c r="P858" i="11" s="1"/>
  <c r="O848" i="10"/>
  <c r="O848" i="12" s="1"/>
  <c r="O853" i="11" s="1"/>
  <c r="P837" i="10"/>
  <c r="P837" i="12" s="1"/>
  <c r="P842" i="11" s="1"/>
  <c r="O832" i="10"/>
  <c r="O832" i="12" s="1"/>
  <c r="O837" i="11" s="1"/>
  <c r="P821" i="10"/>
  <c r="P821" i="12" s="1"/>
  <c r="P826" i="11" s="1"/>
  <c r="O816" i="10"/>
  <c r="O816" i="12" s="1"/>
  <c r="O821" i="11" s="1"/>
  <c r="P805" i="10"/>
  <c r="P805" i="12" s="1"/>
  <c r="P810" i="11" s="1"/>
  <c r="O800" i="10"/>
  <c r="O800" i="12" s="1"/>
  <c r="O805" i="11" s="1"/>
  <c r="P789" i="10"/>
  <c r="P789" i="12" s="1"/>
  <c r="P794" i="11" s="1"/>
  <c r="O784" i="10"/>
  <c r="O784" i="12" s="1"/>
  <c r="O789" i="11" s="1"/>
  <c r="Q772" i="10"/>
  <c r="Q772" i="12" s="1"/>
  <c r="Q777" i="11" s="1"/>
  <c r="AB777" i="11" s="1"/>
  <c r="Q764" i="10"/>
  <c r="Q764" i="12" s="1"/>
  <c r="Q769" i="11" s="1"/>
  <c r="AB769" i="11" s="1"/>
  <c r="P743" i="10"/>
  <c r="P743" i="12" s="1"/>
  <c r="P748" i="11" s="1"/>
  <c r="Q732" i="10"/>
  <c r="Q732" i="12" s="1"/>
  <c r="Q737" i="11" s="1"/>
  <c r="AI727" i="11"/>
  <c r="AG727" i="11"/>
  <c r="Z727" i="11"/>
  <c r="P711" i="10"/>
  <c r="P711" i="12" s="1"/>
  <c r="P716" i="11" s="1"/>
  <c r="Q700" i="10"/>
  <c r="Q700" i="12" s="1"/>
  <c r="Q705" i="11" s="1"/>
  <c r="AB705" i="11" s="1"/>
  <c r="P679" i="10"/>
  <c r="P679" i="12" s="1"/>
  <c r="P684" i="11" s="1"/>
  <c r="Q668" i="10"/>
  <c r="Q668" i="12" s="1"/>
  <c r="Q673" i="11" s="1"/>
  <c r="AB673" i="11" s="1"/>
  <c r="P647" i="10"/>
  <c r="P647" i="12" s="1"/>
  <c r="P652" i="11" s="1"/>
  <c r="Q636" i="10"/>
  <c r="Q636" i="12" s="1"/>
  <c r="Q641" i="11" s="1"/>
  <c r="AB641" i="11" s="1"/>
  <c r="AI631" i="11"/>
  <c r="P615" i="10"/>
  <c r="P615" i="12" s="1"/>
  <c r="P620" i="11" s="1"/>
  <c r="Q604" i="10"/>
  <c r="Q604" i="12" s="1"/>
  <c r="Q609" i="11" s="1"/>
  <c r="AB609" i="11" s="1"/>
  <c r="P583" i="10"/>
  <c r="P583" i="12" s="1"/>
  <c r="P588" i="11" s="1"/>
  <c r="Q572" i="10"/>
  <c r="Q572" i="12" s="1"/>
  <c r="Q577" i="11" s="1"/>
  <c r="AI567" i="11"/>
  <c r="P551" i="10"/>
  <c r="P551" i="12" s="1"/>
  <c r="P556" i="11" s="1"/>
  <c r="Q540" i="10"/>
  <c r="Q540" i="12" s="1"/>
  <c r="Q545" i="11" s="1"/>
  <c r="AB545" i="11" s="1"/>
  <c r="AI535" i="11"/>
  <c r="Z535" i="11"/>
  <c r="P519" i="10"/>
  <c r="P519" i="12" s="1"/>
  <c r="P524" i="11" s="1"/>
  <c r="Q508" i="10"/>
  <c r="Q508" i="12" s="1"/>
  <c r="Q513" i="11" s="1"/>
  <c r="AB513" i="11" s="1"/>
  <c r="Z503" i="11"/>
  <c r="P487" i="10"/>
  <c r="P487" i="12" s="1"/>
  <c r="P492" i="11" s="1"/>
  <c r="Q476" i="10"/>
  <c r="Q476" i="12" s="1"/>
  <c r="Q481" i="11" s="1"/>
  <c r="AB481" i="11" s="1"/>
  <c r="AG471" i="11"/>
  <c r="AI471" i="11"/>
  <c r="Z471" i="11"/>
  <c r="P455" i="10"/>
  <c r="P455" i="12" s="1"/>
  <c r="P460" i="11" s="1"/>
  <c r="Q444" i="10"/>
  <c r="Q444" i="12" s="1"/>
  <c r="Q449" i="11" s="1"/>
  <c r="AB449" i="11" s="1"/>
  <c r="AG439" i="11"/>
  <c r="Z439" i="11"/>
  <c r="P423" i="10"/>
  <c r="P423" i="12" s="1"/>
  <c r="P428" i="11" s="1"/>
  <c r="Q412" i="10"/>
  <c r="Q412" i="12" s="1"/>
  <c r="Q417" i="11" s="1"/>
  <c r="AB417" i="11" s="1"/>
  <c r="P391" i="10"/>
  <c r="P391" i="12" s="1"/>
  <c r="P396" i="11" s="1"/>
  <c r="Q380" i="10"/>
  <c r="Q380" i="12" s="1"/>
  <c r="Q385" i="11" s="1"/>
  <c r="AI375" i="11"/>
  <c r="P359" i="10"/>
  <c r="P359" i="12" s="1"/>
  <c r="P364" i="11" s="1"/>
  <c r="AG364" i="11" s="1"/>
  <c r="Q348" i="10"/>
  <c r="Q348" i="12" s="1"/>
  <c r="Q353" i="11" s="1"/>
  <c r="AB353" i="11" s="1"/>
  <c r="Z343" i="11"/>
  <c r="P327" i="10"/>
  <c r="P327" i="12" s="1"/>
  <c r="P332" i="11" s="1"/>
  <c r="Q316" i="10"/>
  <c r="Q316" i="12" s="1"/>
  <c r="Q321" i="11" s="1"/>
  <c r="AB321" i="11" s="1"/>
  <c r="P277" i="10"/>
  <c r="P277" i="12" s="1"/>
  <c r="P282" i="11" s="1"/>
  <c r="O256" i="10"/>
  <c r="O256" i="12" s="1"/>
  <c r="O261" i="11" s="1"/>
  <c r="P213" i="10"/>
  <c r="P213" i="12" s="1"/>
  <c r="P218" i="11" s="1"/>
  <c r="P149" i="10"/>
  <c r="P149" i="12" s="1"/>
  <c r="P154" i="11" s="1"/>
  <c r="P85" i="10"/>
  <c r="P85" i="12" s="1"/>
  <c r="P90" i="11" s="1"/>
  <c r="P21" i="10"/>
  <c r="P21" i="12" s="1"/>
  <c r="P26" i="11" s="1"/>
  <c r="G1000" i="12"/>
  <c r="G1005" i="11" s="1"/>
  <c r="AD1000" i="11"/>
  <c r="W1000" i="11"/>
  <c r="AD984" i="11"/>
  <c r="W984" i="11"/>
  <c r="W968" i="11"/>
  <c r="G952" i="12"/>
  <c r="G957" i="11" s="1"/>
  <c r="W952" i="11"/>
  <c r="G936" i="12"/>
  <c r="G941" i="11" s="1"/>
  <c r="G920" i="12"/>
  <c r="G925" i="11" s="1"/>
  <c r="G904" i="12"/>
  <c r="G909" i="11" s="1"/>
  <c r="G888" i="12"/>
  <c r="G893" i="11" s="1"/>
  <c r="G872" i="12"/>
  <c r="G877" i="11" s="1"/>
  <c r="G856" i="12"/>
  <c r="G861" i="11" s="1"/>
  <c r="G840" i="12"/>
  <c r="G845" i="11" s="1"/>
  <c r="G824" i="12"/>
  <c r="G829" i="11" s="1"/>
  <c r="G808" i="12"/>
  <c r="G813" i="11" s="1"/>
  <c r="G776" i="12"/>
  <c r="G781" i="11" s="1"/>
  <c r="G760" i="12"/>
  <c r="G765" i="11" s="1"/>
  <c r="G728" i="12"/>
  <c r="G733" i="11" s="1"/>
  <c r="G712" i="12"/>
  <c r="G717" i="11" s="1"/>
  <c r="G696" i="12"/>
  <c r="G701" i="11" s="1"/>
  <c r="G664" i="12"/>
  <c r="G669" i="11" s="1"/>
  <c r="G648" i="12"/>
  <c r="G653" i="11" s="1"/>
  <c r="G632" i="12"/>
  <c r="G637" i="11" s="1"/>
  <c r="G616" i="12"/>
  <c r="G621" i="11" s="1"/>
  <c r="G584" i="12"/>
  <c r="G589" i="11" s="1"/>
  <c r="G568" i="12"/>
  <c r="G573" i="11" s="1"/>
  <c r="G552" i="12"/>
  <c r="G557" i="11" s="1"/>
  <c r="G536" i="12"/>
  <c r="G541" i="11" s="1"/>
  <c r="G504" i="12"/>
  <c r="G509" i="11" s="1"/>
  <c r="G488" i="12"/>
  <c r="G493" i="11" s="1"/>
  <c r="G456" i="12"/>
  <c r="G461" i="11" s="1"/>
  <c r="G440" i="12"/>
  <c r="G445" i="11" s="1"/>
  <c r="G424" i="12"/>
  <c r="G429" i="11" s="1"/>
  <c r="G408" i="12"/>
  <c r="G413" i="11" s="1"/>
  <c r="G392" i="12"/>
  <c r="G397" i="11" s="1"/>
  <c r="G376" i="12"/>
  <c r="G381" i="11" s="1"/>
  <c r="G344" i="12"/>
  <c r="G349" i="11" s="1"/>
  <c r="G312" i="12"/>
  <c r="G317" i="11" s="1"/>
  <c r="G296" i="12"/>
  <c r="G301" i="11" s="1"/>
  <c r="G280" i="12"/>
  <c r="G285" i="11" s="1"/>
  <c r="G264" i="12"/>
  <c r="G269" i="11" s="1"/>
  <c r="H253" i="12"/>
  <c r="H258" i="11" s="1"/>
  <c r="Y258" i="11" s="1"/>
  <c r="G248" i="12"/>
  <c r="G253" i="11" s="1"/>
  <c r="G232" i="12"/>
  <c r="G237" i="11" s="1"/>
  <c r="AD237" i="11" s="1"/>
  <c r="H221" i="12"/>
  <c r="H226" i="11" s="1"/>
  <c r="Y226" i="11" s="1"/>
  <c r="G216" i="12"/>
  <c r="G221" i="11" s="1"/>
  <c r="AD216" i="11"/>
  <c r="AF216" i="11"/>
  <c r="W216" i="11"/>
  <c r="H205" i="12"/>
  <c r="H210" i="11" s="1"/>
  <c r="Y210" i="11" s="1"/>
  <c r="G200" i="12"/>
  <c r="G205" i="11" s="1"/>
  <c r="AF200" i="11"/>
  <c r="W200" i="11"/>
  <c r="H189" i="12"/>
  <c r="H194" i="11" s="1"/>
  <c r="Y194" i="11" s="1"/>
  <c r="AF184" i="11"/>
  <c r="AD184" i="11"/>
  <c r="W184" i="11"/>
  <c r="H173" i="12"/>
  <c r="H178" i="11" s="1"/>
  <c r="Y178" i="11" s="1"/>
  <c r="G168" i="12"/>
  <c r="G173" i="11" s="1"/>
  <c r="AD173" i="11" s="1"/>
  <c r="H157" i="12"/>
  <c r="H162" i="11" s="1"/>
  <c r="Y162" i="11" s="1"/>
  <c r="H141" i="12"/>
  <c r="H146" i="11" s="1"/>
  <c r="Y146" i="11" s="1"/>
  <c r="G136" i="12"/>
  <c r="G141" i="11" s="1"/>
  <c r="AF136" i="11"/>
  <c r="W136" i="11"/>
  <c r="H125" i="12"/>
  <c r="H130" i="11" s="1"/>
  <c r="Y130" i="11" s="1"/>
  <c r="AF120" i="11"/>
  <c r="AD120" i="11"/>
  <c r="W120" i="11"/>
  <c r="H109" i="12"/>
  <c r="H114" i="11" s="1"/>
  <c r="Y114" i="11" s="1"/>
  <c r="G104" i="12"/>
  <c r="G109" i="11" s="1"/>
  <c r="AD104" i="11"/>
  <c r="W104" i="11"/>
  <c r="H93" i="12"/>
  <c r="H98" i="11" s="1"/>
  <c r="Y98" i="11" s="1"/>
  <c r="G88" i="12"/>
  <c r="G93" i="11" s="1"/>
  <c r="W72" i="11"/>
  <c r="G56" i="12"/>
  <c r="G61" i="11" s="1"/>
  <c r="AF56" i="11"/>
  <c r="AD56" i="11"/>
  <c r="W56" i="11"/>
  <c r="Z1006" i="11"/>
  <c r="Q995" i="10"/>
  <c r="Q995" i="12" s="1"/>
  <c r="Q1000" i="11" s="1"/>
  <c r="AB1000" i="11" s="1"/>
  <c r="Q979" i="10"/>
  <c r="Q979" i="12" s="1"/>
  <c r="Q984" i="11" s="1"/>
  <c r="AB984" i="11" s="1"/>
  <c r="AA979" i="11"/>
  <c r="Q963" i="10"/>
  <c r="Q963" i="12" s="1"/>
  <c r="Q968" i="11" s="1"/>
  <c r="AB968" i="11" s="1"/>
  <c r="Z958" i="11"/>
  <c r="Q947" i="10"/>
  <c r="Q947" i="12" s="1"/>
  <c r="Q952" i="11" s="1"/>
  <c r="AB952" i="11" s="1"/>
  <c r="AA947" i="11"/>
  <c r="Q931" i="10"/>
  <c r="Q931" i="12" s="1"/>
  <c r="Q936" i="11" s="1"/>
  <c r="AH931" i="11"/>
  <c r="O921" i="10"/>
  <c r="O921" i="12" s="1"/>
  <c r="O926" i="11" s="1"/>
  <c r="Q915" i="10"/>
  <c r="Q915" i="12" s="1"/>
  <c r="Q920" i="11" s="1"/>
  <c r="O905" i="10"/>
  <c r="O905" i="12" s="1"/>
  <c r="O910" i="11" s="1"/>
  <c r="Q899" i="10"/>
  <c r="Q899" i="12" s="1"/>
  <c r="Q904" i="11" s="1"/>
  <c r="AB904" i="11" s="1"/>
  <c r="O889" i="10"/>
  <c r="O889" i="12" s="1"/>
  <c r="O894" i="11" s="1"/>
  <c r="Q883" i="10"/>
  <c r="Q883" i="12" s="1"/>
  <c r="Q888" i="11" s="1"/>
  <c r="AB888" i="11" s="1"/>
  <c r="O873" i="10"/>
  <c r="O873" i="12" s="1"/>
  <c r="O878" i="11" s="1"/>
  <c r="Q867" i="10"/>
  <c r="Q867" i="12" s="1"/>
  <c r="Q872" i="11" s="1"/>
  <c r="AB872" i="11" s="1"/>
  <c r="O857" i="10"/>
  <c r="O857" i="12" s="1"/>
  <c r="O862" i="11" s="1"/>
  <c r="Q851" i="10"/>
  <c r="Q851" i="12" s="1"/>
  <c r="Q856" i="11" s="1"/>
  <c r="AB856" i="11" s="1"/>
  <c r="AA851" i="11"/>
  <c r="O841" i="10"/>
  <c r="O841" i="12" s="1"/>
  <c r="O846" i="11" s="1"/>
  <c r="Q835" i="10"/>
  <c r="Q835" i="12" s="1"/>
  <c r="Q840" i="11" s="1"/>
  <c r="AB840" i="11" s="1"/>
  <c r="AH835" i="11"/>
  <c r="AA835" i="11"/>
  <c r="O825" i="10"/>
  <c r="O825" i="12" s="1"/>
  <c r="O830" i="11" s="1"/>
  <c r="Q819" i="10"/>
  <c r="Q819" i="12" s="1"/>
  <c r="Q824" i="11" s="1"/>
  <c r="AB824" i="11" s="1"/>
  <c r="O809" i="10"/>
  <c r="O809" i="12" s="1"/>
  <c r="O814" i="11" s="1"/>
  <c r="Q803" i="10"/>
  <c r="Q803" i="12" s="1"/>
  <c r="Q808" i="11" s="1"/>
  <c r="AB808" i="11" s="1"/>
  <c r="O793" i="10"/>
  <c r="O793" i="12" s="1"/>
  <c r="O798" i="11" s="1"/>
  <c r="Q787" i="10"/>
  <c r="Q787" i="12" s="1"/>
  <c r="Q792" i="11" s="1"/>
  <c r="AB792" i="11" s="1"/>
  <c r="O777" i="10"/>
  <c r="O777" i="12" s="1"/>
  <c r="O782" i="11" s="1"/>
  <c r="P761" i="10"/>
  <c r="P761" i="12" s="1"/>
  <c r="P766" i="11" s="1"/>
  <c r="O740" i="10"/>
  <c r="O740" i="12" s="1"/>
  <c r="O745" i="11" s="1"/>
  <c r="P729" i="10"/>
  <c r="P729" i="12" s="1"/>
  <c r="P734" i="11" s="1"/>
  <c r="O708" i="10"/>
  <c r="O708" i="12" s="1"/>
  <c r="O713" i="11" s="1"/>
  <c r="P697" i="10"/>
  <c r="P697" i="12" s="1"/>
  <c r="P702" i="11" s="1"/>
  <c r="O676" i="10"/>
  <c r="O676" i="12" s="1"/>
  <c r="O681" i="11" s="1"/>
  <c r="P665" i="10"/>
  <c r="P665" i="12" s="1"/>
  <c r="P670" i="11" s="1"/>
  <c r="O644" i="10"/>
  <c r="O644" i="12" s="1"/>
  <c r="O649" i="11" s="1"/>
  <c r="P633" i="10"/>
  <c r="P633" i="12" s="1"/>
  <c r="P638" i="11" s="1"/>
  <c r="O612" i="10"/>
  <c r="O612" i="12" s="1"/>
  <c r="O617" i="11" s="1"/>
  <c r="P601" i="10"/>
  <c r="P601" i="12" s="1"/>
  <c r="P606" i="11" s="1"/>
  <c r="O580" i="10"/>
  <c r="O580" i="12" s="1"/>
  <c r="O585" i="11" s="1"/>
  <c r="P569" i="10"/>
  <c r="P569" i="12" s="1"/>
  <c r="P574" i="11" s="1"/>
  <c r="O548" i="10"/>
  <c r="O548" i="12" s="1"/>
  <c r="O553" i="11" s="1"/>
  <c r="P537" i="10"/>
  <c r="P537" i="12" s="1"/>
  <c r="P542" i="11" s="1"/>
  <c r="O516" i="10"/>
  <c r="O516" i="12" s="1"/>
  <c r="O521" i="11" s="1"/>
  <c r="P505" i="10"/>
  <c r="P505" i="12" s="1"/>
  <c r="P510" i="11" s="1"/>
  <c r="O484" i="10"/>
  <c r="O484" i="12" s="1"/>
  <c r="O489" i="11" s="1"/>
  <c r="P473" i="10"/>
  <c r="P473" i="12" s="1"/>
  <c r="P478" i="11" s="1"/>
  <c r="O452" i="10"/>
  <c r="O452" i="12" s="1"/>
  <c r="O457" i="11" s="1"/>
  <c r="P441" i="10"/>
  <c r="P441" i="12" s="1"/>
  <c r="P446" i="11" s="1"/>
  <c r="O420" i="10"/>
  <c r="O420" i="12" s="1"/>
  <c r="O425" i="11" s="1"/>
  <c r="P409" i="10"/>
  <c r="P409" i="12" s="1"/>
  <c r="P414" i="11" s="1"/>
  <c r="O388" i="10"/>
  <c r="O388" i="12" s="1"/>
  <c r="O393" i="11" s="1"/>
  <c r="P377" i="10"/>
  <c r="P377" i="12" s="1"/>
  <c r="P382" i="11" s="1"/>
  <c r="O356" i="10"/>
  <c r="O356" i="12" s="1"/>
  <c r="O361" i="11" s="1"/>
  <c r="P345" i="10"/>
  <c r="P345" i="12" s="1"/>
  <c r="P350" i="11" s="1"/>
  <c r="O324" i="10"/>
  <c r="O324" i="12" s="1"/>
  <c r="O329" i="11" s="1"/>
  <c r="P313" i="10"/>
  <c r="P313" i="12" s="1"/>
  <c r="P318" i="11" s="1"/>
  <c r="O292" i="10"/>
  <c r="O292" i="12" s="1"/>
  <c r="O297" i="11" s="1"/>
  <c r="P249" i="10"/>
  <c r="P249" i="12" s="1"/>
  <c r="P254" i="11" s="1"/>
  <c r="O228" i="10"/>
  <c r="O228" i="12" s="1"/>
  <c r="O233" i="11" s="1"/>
  <c r="Q206" i="10"/>
  <c r="Q206" i="12" s="1"/>
  <c r="Q211" i="11" s="1"/>
  <c r="P185" i="10"/>
  <c r="P185" i="12" s="1"/>
  <c r="P190" i="11" s="1"/>
  <c r="O164" i="10"/>
  <c r="O164" i="12" s="1"/>
  <c r="O169" i="11" s="1"/>
  <c r="Q142" i="10"/>
  <c r="Q142" i="12" s="1"/>
  <c r="Q147" i="11" s="1"/>
  <c r="AB147" i="11" s="1"/>
  <c r="P121" i="10"/>
  <c r="P121" i="12" s="1"/>
  <c r="P126" i="11" s="1"/>
  <c r="O100" i="10"/>
  <c r="O100" i="12" s="1"/>
  <c r="O105" i="11" s="1"/>
  <c r="Q78" i="10"/>
  <c r="Q78" i="12" s="1"/>
  <c r="Q83" i="11" s="1"/>
  <c r="AB83" i="11" s="1"/>
  <c r="P57" i="10"/>
  <c r="P57" i="12" s="1"/>
  <c r="P62" i="11" s="1"/>
  <c r="O36" i="10"/>
  <c r="O36" i="12" s="1"/>
  <c r="O41" i="11" s="1"/>
  <c r="Q14" i="10"/>
  <c r="Q14" i="12" s="1"/>
  <c r="Q19" i="11" s="1"/>
  <c r="Q763" i="10"/>
  <c r="Q763" i="12" s="1"/>
  <c r="Q768" i="11" s="1"/>
  <c r="AB768" i="11" s="1"/>
  <c r="AH763" i="11"/>
  <c r="O753" i="10"/>
  <c r="O753" i="12" s="1"/>
  <c r="O758" i="11" s="1"/>
  <c r="Q747" i="10"/>
  <c r="Q747" i="12" s="1"/>
  <c r="Q752" i="11" s="1"/>
  <c r="O737" i="10"/>
  <c r="O737" i="12" s="1"/>
  <c r="O742" i="11" s="1"/>
  <c r="Q731" i="10"/>
  <c r="Q731" i="12" s="1"/>
  <c r="Q736" i="11" s="1"/>
  <c r="O721" i="10"/>
  <c r="O721" i="12" s="1"/>
  <c r="O726" i="11" s="1"/>
  <c r="Q715" i="10"/>
  <c r="Q715" i="12" s="1"/>
  <c r="Q720" i="11" s="1"/>
  <c r="AB720" i="11" s="1"/>
  <c r="O705" i="10"/>
  <c r="O705" i="12" s="1"/>
  <c r="O710" i="11" s="1"/>
  <c r="Q699" i="10"/>
  <c r="Q699" i="12" s="1"/>
  <c r="Q704" i="11" s="1"/>
  <c r="AB704" i="11" s="1"/>
  <c r="AA699" i="11"/>
  <c r="O689" i="10"/>
  <c r="O689" i="12" s="1"/>
  <c r="O694" i="11" s="1"/>
  <c r="Q683" i="10"/>
  <c r="Q683" i="12" s="1"/>
  <c r="Q688" i="11" s="1"/>
  <c r="AB688" i="11" s="1"/>
  <c r="AH683" i="11"/>
  <c r="AA683" i="11"/>
  <c r="O673" i="10"/>
  <c r="O673" i="12" s="1"/>
  <c r="O678" i="11" s="1"/>
  <c r="Q667" i="10"/>
  <c r="Q667" i="12" s="1"/>
  <c r="Q672" i="11" s="1"/>
  <c r="AB672" i="11" s="1"/>
  <c r="AH667" i="11"/>
  <c r="AA667" i="11"/>
  <c r="O657" i="10"/>
  <c r="O657" i="12" s="1"/>
  <c r="O662" i="11" s="1"/>
  <c r="Q651" i="10"/>
  <c r="Q651" i="12" s="1"/>
  <c r="Q656" i="11" s="1"/>
  <c r="AB656" i="11" s="1"/>
  <c r="AH651" i="11"/>
  <c r="AA651" i="11"/>
  <c r="O641" i="10"/>
  <c r="O641" i="12" s="1"/>
  <c r="O646" i="11" s="1"/>
  <c r="Q635" i="10"/>
  <c r="Q635" i="12" s="1"/>
  <c r="Q640" i="11" s="1"/>
  <c r="AB640" i="11" s="1"/>
  <c r="AA635" i="11"/>
  <c r="O625" i="10"/>
  <c r="O625" i="12" s="1"/>
  <c r="O630" i="11" s="1"/>
  <c r="Q619" i="10"/>
  <c r="Q619" i="12" s="1"/>
  <c r="Q624" i="11" s="1"/>
  <c r="AB624" i="11" s="1"/>
  <c r="O609" i="10"/>
  <c r="O609" i="12" s="1"/>
  <c r="O614" i="11" s="1"/>
  <c r="Q603" i="10"/>
  <c r="Q603" i="12" s="1"/>
  <c r="Q608" i="11" s="1"/>
  <c r="AB608" i="11" s="1"/>
  <c r="AH603" i="11"/>
  <c r="AA603" i="11"/>
  <c r="O593" i="10"/>
  <c r="O593" i="12" s="1"/>
  <c r="O598" i="11" s="1"/>
  <c r="Q587" i="10"/>
  <c r="Q587" i="12" s="1"/>
  <c r="Q592" i="11" s="1"/>
  <c r="AB592" i="11" s="1"/>
  <c r="O577" i="10"/>
  <c r="O577" i="12" s="1"/>
  <c r="O582" i="11" s="1"/>
  <c r="Q571" i="10"/>
  <c r="Q571" i="12" s="1"/>
  <c r="Q576" i="11" s="1"/>
  <c r="O561" i="10"/>
  <c r="O561" i="12" s="1"/>
  <c r="O566" i="11" s="1"/>
  <c r="Q555" i="10"/>
  <c r="Q555" i="12" s="1"/>
  <c r="Q560" i="11" s="1"/>
  <c r="O545" i="10"/>
  <c r="O545" i="12" s="1"/>
  <c r="O550" i="11" s="1"/>
  <c r="Q539" i="10"/>
  <c r="Q539" i="12" s="1"/>
  <c r="Q544" i="11" s="1"/>
  <c r="AB544" i="11" s="1"/>
  <c r="O529" i="10"/>
  <c r="O529" i="12" s="1"/>
  <c r="O534" i="11" s="1"/>
  <c r="Q523" i="10"/>
  <c r="Q523" i="12" s="1"/>
  <c r="Q528" i="11" s="1"/>
  <c r="AB528" i="11" s="1"/>
  <c r="O513" i="10"/>
  <c r="O513" i="12" s="1"/>
  <c r="O518" i="11" s="1"/>
  <c r="Q507" i="10"/>
  <c r="Q507" i="12" s="1"/>
  <c r="Q512" i="11" s="1"/>
  <c r="AB512" i="11" s="1"/>
  <c r="AA507" i="11"/>
  <c r="O497" i="10"/>
  <c r="O497" i="12" s="1"/>
  <c r="O502" i="11" s="1"/>
  <c r="Q491" i="10"/>
  <c r="Q491" i="12" s="1"/>
  <c r="Q496" i="11" s="1"/>
  <c r="AB496" i="11" s="1"/>
  <c r="O481" i="10"/>
  <c r="O481" i="12" s="1"/>
  <c r="O486" i="11" s="1"/>
  <c r="Q475" i="10"/>
  <c r="Q475" i="12" s="1"/>
  <c r="Q480" i="11" s="1"/>
  <c r="AB480" i="11" s="1"/>
  <c r="O465" i="10"/>
  <c r="O465" i="12" s="1"/>
  <c r="O470" i="11" s="1"/>
  <c r="Q459" i="10"/>
  <c r="Q459" i="12" s="1"/>
  <c r="Q464" i="11" s="1"/>
  <c r="AB464" i="11" s="1"/>
  <c r="O449" i="10"/>
  <c r="O449" i="12" s="1"/>
  <c r="O454" i="11" s="1"/>
  <c r="Q443" i="10"/>
  <c r="Q443" i="12" s="1"/>
  <c r="Q448" i="11" s="1"/>
  <c r="AB448" i="11" s="1"/>
  <c r="AA443" i="11"/>
  <c r="O433" i="10"/>
  <c r="O433" i="12" s="1"/>
  <c r="O438" i="11" s="1"/>
  <c r="Q427" i="10"/>
  <c r="Q427" i="12" s="1"/>
  <c r="Q432" i="11" s="1"/>
  <c r="AB432" i="11" s="1"/>
  <c r="AH427" i="11"/>
  <c r="AA427" i="11"/>
  <c r="O417" i="10"/>
  <c r="O417" i="12" s="1"/>
  <c r="O422" i="11" s="1"/>
  <c r="Q411" i="10"/>
  <c r="Q411" i="12" s="1"/>
  <c r="Q416" i="11" s="1"/>
  <c r="AB416" i="11" s="1"/>
  <c r="AA411" i="11"/>
  <c r="O401" i="10"/>
  <c r="O401" i="12" s="1"/>
  <c r="O406" i="11" s="1"/>
  <c r="Q395" i="10"/>
  <c r="Q395" i="12" s="1"/>
  <c r="Q400" i="11" s="1"/>
  <c r="O385" i="10"/>
  <c r="O385" i="12" s="1"/>
  <c r="O390" i="11" s="1"/>
  <c r="Q379" i="10"/>
  <c r="Q379" i="12" s="1"/>
  <c r="Q384" i="11" s="1"/>
  <c r="AH379" i="11"/>
  <c r="O369" i="10"/>
  <c r="O369" i="12" s="1"/>
  <c r="O374" i="11" s="1"/>
  <c r="Q363" i="10"/>
  <c r="Q363" i="12" s="1"/>
  <c r="Q368" i="11" s="1"/>
  <c r="AB368" i="11" s="1"/>
  <c r="O353" i="10"/>
  <c r="O353" i="12" s="1"/>
  <c r="O358" i="11" s="1"/>
  <c r="Q347" i="10"/>
  <c r="Q347" i="12" s="1"/>
  <c r="Q352" i="11" s="1"/>
  <c r="AB352" i="11" s="1"/>
  <c r="AA347" i="11"/>
  <c r="O337" i="10"/>
  <c r="O337" i="12" s="1"/>
  <c r="O342" i="11" s="1"/>
  <c r="Q331" i="10"/>
  <c r="Q331" i="12" s="1"/>
  <c r="Q336" i="11" s="1"/>
  <c r="AB336" i="11" s="1"/>
  <c r="AH331" i="11"/>
  <c r="AA331" i="11"/>
  <c r="O321" i="10"/>
  <c r="O321" i="12" s="1"/>
  <c r="O326" i="11" s="1"/>
  <c r="Q315" i="10"/>
  <c r="Q315" i="12" s="1"/>
  <c r="Q320" i="11" s="1"/>
  <c r="AB320" i="11" s="1"/>
  <c r="AA315" i="11"/>
  <c r="O305" i="10"/>
  <c r="O305" i="12" s="1"/>
  <c r="O310" i="11" s="1"/>
  <c r="Q299" i="10"/>
  <c r="Q299" i="12" s="1"/>
  <c r="Q304" i="11" s="1"/>
  <c r="AB304" i="11" s="1"/>
  <c r="AH299" i="11"/>
  <c r="AA299" i="11"/>
  <c r="O289" i="10"/>
  <c r="O289" i="12" s="1"/>
  <c r="O294" i="11" s="1"/>
  <c r="Q283" i="10"/>
  <c r="Q283" i="12" s="1"/>
  <c r="Q288" i="11" s="1"/>
  <c r="AB288" i="11" s="1"/>
  <c r="AH283" i="11"/>
  <c r="AA283" i="11"/>
  <c r="O273" i="10"/>
  <c r="O273" i="12" s="1"/>
  <c r="O278" i="11" s="1"/>
  <c r="Q267" i="10"/>
  <c r="Q267" i="12" s="1"/>
  <c r="Q272" i="11" s="1"/>
  <c r="AB272" i="11" s="1"/>
  <c r="O257" i="10"/>
  <c r="O257" i="12" s="1"/>
  <c r="O262" i="11" s="1"/>
  <c r="P246" i="10"/>
  <c r="P246" i="12" s="1"/>
  <c r="P251" i="11" s="1"/>
  <c r="O241" i="10"/>
  <c r="O241" i="12" s="1"/>
  <c r="O246" i="11" s="1"/>
  <c r="P230" i="10"/>
  <c r="P230" i="12" s="1"/>
  <c r="P235" i="11" s="1"/>
  <c r="O225" i="10"/>
  <c r="O225" i="12" s="1"/>
  <c r="O230" i="11" s="1"/>
  <c r="P214" i="10"/>
  <c r="P214" i="12" s="1"/>
  <c r="P219" i="11" s="1"/>
  <c r="O209" i="10"/>
  <c r="O209" i="12" s="1"/>
  <c r="O214" i="11" s="1"/>
  <c r="P198" i="10"/>
  <c r="P198" i="12" s="1"/>
  <c r="P203" i="11" s="1"/>
  <c r="AG203" i="11" s="1"/>
  <c r="O193" i="10"/>
  <c r="O193" i="12" s="1"/>
  <c r="O198" i="11" s="1"/>
  <c r="P182" i="10"/>
  <c r="P182" i="12" s="1"/>
  <c r="P187" i="11" s="1"/>
  <c r="AG187" i="11" s="1"/>
  <c r="O177" i="10"/>
  <c r="O177" i="12" s="1"/>
  <c r="O182" i="11" s="1"/>
  <c r="P166" i="10"/>
  <c r="P166" i="12" s="1"/>
  <c r="P171" i="11" s="1"/>
  <c r="AG171" i="11" s="1"/>
  <c r="O161" i="10"/>
  <c r="O161" i="12" s="1"/>
  <c r="O166" i="11" s="1"/>
  <c r="P150" i="10"/>
  <c r="P150" i="12" s="1"/>
  <c r="P155" i="11" s="1"/>
  <c r="O145" i="10"/>
  <c r="O145" i="12" s="1"/>
  <c r="O150" i="11" s="1"/>
  <c r="P134" i="10"/>
  <c r="P134" i="12" s="1"/>
  <c r="P139" i="11" s="1"/>
  <c r="O129" i="10"/>
  <c r="O129" i="12" s="1"/>
  <c r="O134" i="11" s="1"/>
  <c r="P118" i="10"/>
  <c r="P118" i="12" s="1"/>
  <c r="P123" i="11" s="1"/>
  <c r="O113" i="10"/>
  <c r="O113" i="12" s="1"/>
  <c r="O118" i="11" s="1"/>
  <c r="P102" i="10"/>
  <c r="P102" i="12" s="1"/>
  <c r="P107" i="11" s="1"/>
  <c r="O97" i="10"/>
  <c r="O97" i="12" s="1"/>
  <c r="O102" i="11" s="1"/>
  <c r="P86" i="10"/>
  <c r="P86" i="12" s="1"/>
  <c r="P91" i="11" s="1"/>
  <c r="O81" i="10"/>
  <c r="O81" i="12" s="1"/>
  <c r="O86" i="11" s="1"/>
  <c r="P70" i="10"/>
  <c r="P70" i="12" s="1"/>
  <c r="P75" i="11" s="1"/>
  <c r="AG75" i="11" s="1"/>
  <c r="O65" i="10"/>
  <c r="O65" i="12" s="1"/>
  <c r="O70" i="11" s="1"/>
  <c r="P54" i="10"/>
  <c r="P54" i="12" s="1"/>
  <c r="P59" i="11" s="1"/>
  <c r="AG59" i="11" s="1"/>
  <c r="O49" i="10"/>
  <c r="O49" i="12" s="1"/>
  <c r="O54" i="11" s="1"/>
  <c r="P38" i="10"/>
  <c r="P38" i="12" s="1"/>
  <c r="P43" i="11" s="1"/>
  <c r="AG43" i="11" s="1"/>
  <c r="O33" i="10"/>
  <c r="O33" i="12" s="1"/>
  <c r="O38" i="11" s="1"/>
  <c r="P22" i="10"/>
  <c r="P22" i="12" s="1"/>
  <c r="P27" i="11" s="1"/>
  <c r="O17" i="10"/>
  <c r="O17" i="12" s="1"/>
  <c r="O22" i="11" s="1"/>
  <c r="P6" i="10"/>
  <c r="P6" i="12" s="1"/>
  <c r="P11" i="11" s="1"/>
  <c r="P307" i="10"/>
  <c r="P307" i="12" s="1"/>
  <c r="P312" i="11" s="1"/>
  <c r="P291" i="10"/>
  <c r="P291" i="12" s="1"/>
  <c r="P296" i="11" s="1"/>
  <c r="AG291" i="11"/>
  <c r="Z291" i="11"/>
  <c r="P275" i="10"/>
  <c r="P275" i="12" s="1"/>
  <c r="P280" i="11" s="1"/>
  <c r="P259" i="10"/>
  <c r="P259" i="12" s="1"/>
  <c r="P264" i="11" s="1"/>
  <c r="O254" i="10"/>
  <c r="O254" i="12" s="1"/>
  <c r="O259" i="11" s="1"/>
  <c r="Q248" i="10"/>
  <c r="Q248" i="12" s="1"/>
  <c r="Q253" i="11" s="1"/>
  <c r="AB253" i="11" s="1"/>
  <c r="P243" i="10"/>
  <c r="P243" i="12" s="1"/>
  <c r="P248" i="11" s="1"/>
  <c r="O238" i="10"/>
  <c r="O238" i="12" s="1"/>
  <c r="O243" i="11" s="1"/>
  <c r="Q232" i="10"/>
  <c r="Q232" i="12" s="1"/>
  <c r="Q237" i="11" s="1"/>
  <c r="AB237" i="11" s="1"/>
  <c r="P227" i="10"/>
  <c r="P227" i="12" s="1"/>
  <c r="P232" i="11" s="1"/>
  <c r="O222" i="10"/>
  <c r="O222" i="12" s="1"/>
  <c r="O227" i="11" s="1"/>
  <c r="Q216" i="10"/>
  <c r="Q216" i="12" s="1"/>
  <c r="Q221" i="11" s="1"/>
  <c r="P211" i="10"/>
  <c r="P211" i="12" s="1"/>
  <c r="P216" i="11" s="1"/>
  <c r="O206" i="10"/>
  <c r="O206" i="12" s="1"/>
  <c r="O211" i="11" s="1"/>
  <c r="Q200" i="10"/>
  <c r="Q200" i="12" s="1"/>
  <c r="Q205" i="11" s="1"/>
  <c r="P195" i="10"/>
  <c r="P195" i="12" s="1"/>
  <c r="P200" i="11" s="1"/>
  <c r="O190" i="10"/>
  <c r="O190" i="12" s="1"/>
  <c r="O195" i="11" s="1"/>
  <c r="Q184" i="10"/>
  <c r="Q184" i="12" s="1"/>
  <c r="Q189" i="11" s="1"/>
  <c r="P179" i="10"/>
  <c r="P179" i="12" s="1"/>
  <c r="P184" i="11" s="1"/>
  <c r="O174" i="10"/>
  <c r="O174" i="12" s="1"/>
  <c r="O179" i="11" s="1"/>
  <c r="Q168" i="10"/>
  <c r="Q168" i="12" s="1"/>
  <c r="Q173" i="11" s="1"/>
  <c r="AB173" i="11" s="1"/>
  <c r="P163" i="10"/>
  <c r="P163" i="12" s="1"/>
  <c r="P168" i="11" s="1"/>
  <c r="O158" i="10"/>
  <c r="O158" i="12" s="1"/>
  <c r="O163" i="11" s="1"/>
  <c r="Q152" i="10"/>
  <c r="Q152" i="12" s="1"/>
  <c r="Q157" i="11" s="1"/>
  <c r="AB157" i="11" s="1"/>
  <c r="P147" i="10"/>
  <c r="P147" i="12" s="1"/>
  <c r="P152" i="11" s="1"/>
  <c r="O142" i="10"/>
  <c r="O142" i="12" s="1"/>
  <c r="O147" i="11" s="1"/>
  <c r="Q136" i="10"/>
  <c r="Q136" i="12" s="1"/>
  <c r="Q141" i="11" s="1"/>
  <c r="AB141" i="11" s="1"/>
  <c r="P131" i="10"/>
  <c r="P131" i="12" s="1"/>
  <c r="P136" i="11" s="1"/>
  <c r="O126" i="10"/>
  <c r="O126" i="12" s="1"/>
  <c r="O131" i="11" s="1"/>
  <c r="Q120" i="10"/>
  <c r="Q120" i="12" s="1"/>
  <c r="Q125" i="11" s="1"/>
  <c r="AB125" i="11" s="1"/>
  <c r="P115" i="10"/>
  <c r="P115" i="12" s="1"/>
  <c r="P120" i="11" s="1"/>
  <c r="O110" i="10"/>
  <c r="O110" i="12" s="1"/>
  <c r="O115" i="11" s="1"/>
  <c r="Q104" i="10"/>
  <c r="Q104" i="12" s="1"/>
  <c r="Q109" i="11" s="1"/>
  <c r="AB109" i="11" s="1"/>
  <c r="P99" i="10"/>
  <c r="P99" i="12" s="1"/>
  <c r="P104" i="11" s="1"/>
  <c r="O94" i="10"/>
  <c r="O94" i="12" s="1"/>
  <c r="O99" i="11" s="1"/>
  <c r="Q88" i="10"/>
  <c r="Q88" i="12" s="1"/>
  <c r="Q93" i="11" s="1"/>
  <c r="AB93" i="11" s="1"/>
  <c r="P83" i="10"/>
  <c r="P83" i="12" s="1"/>
  <c r="P88" i="11" s="1"/>
  <c r="O78" i="10"/>
  <c r="O78" i="12" s="1"/>
  <c r="O83" i="11" s="1"/>
  <c r="Q72" i="10"/>
  <c r="Q72" i="12" s="1"/>
  <c r="Q77" i="11" s="1"/>
  <c r="AB77" i="11" s="1"/>
  <c r="P67" i="10"/>
  <c r="P67" i="12" s="1"/>
  <c r="P72" i="11" s="1"/>
  <c r="O62" i="10"/>
  <c r="O62" i="12" s="1"/>
  <c r="O67" i="11" s="1"/>
  <c r="Q56" i="10"/>
  <c r="Q56" i="12" s="1"/>
  <c r="Q61" i="11" s="1"/>
  <c r="AB61" i="11" s="1"/>
  <c r="P51" i="10"/>
  <c r="P51" i="12" s="1"/>
  <c r="P56" i="11" s="1"/>
  <c r="O46" i="10"/>
  <c r="O46" i="12" s="1"/>
  <c r="O51" i="11" s="1"/>
  <c r="Q40" i="10"/>
  <c r="Q40" i="12" s="1"/>
  <c r="Q45" i="11" s="1"/>
  <c r="AB45" i="11" s="1"/>
  <c r="P35" i="10"/>
  <c r="P35" i="12" s="1"/>
  <c r="P40" i="11" s="1"/>
  <c r="O30" i="10"/>
  <c r="O30" i="12" s="1"/>
  <c r="O35" i="11" s="1"/>
  <c r="Q24" i="10"/>
  <c r="Q24" i="12" s="1"/>
  <c r="Q29" i="11" s="1"/>
  <c r="P19" i="10"/>
  <c r="P19" i="12" s="1"/>
  <c r="P24" i="11" s="1"/>
  <c r="O14" i="10"/>
  <c r="O14" i="12" s="1"/>
  <c r="O19" i="11" s="1"/>
  <c r="O775" i="10"/>
  <c r="O775" i="12" s="1"/>
  <c r="O780" i="11" s="1"/>
  <c r="Q769" i="10"/>
  <c r="Q769" i="12" s="1"/>
  <c r="Q774" i="11" s="1"/>
  <c r="AB774" i="11" s="1"/>
  <c r="O759" i="10"/>
  <c r="O759" i="12" s="1"/>
  <c r="O764" i="11" s="1"/>
  <c r="Q753" i="10"/>
  <c r="Q753" i="12" s="1"/>
  <c r="Q758" i="11" s="1"/>
  <c r="P748" i="10"/>
  <c r="P748" i="12" s="1"/>
  <c r="P753" i="11" s="1"/>
  <c r="Q737" i="10"/>
  <c r="Q737" i="12" s="1"/>
  <c r="Q742" i="11" s="1"/>
  <c r="O727" i="10"/>
  <c r="O727" i="12" s="1"/>
  <c r="O732" i="11" s="1"/>
  <c r="Q721" i="10"/>
  <c r="Q721" i="12" s="1"/>
  <c r="Q726" i="11" s="1"/>
  <c r="AB726" i="11" s="1"/>
  <c r="P716" i="10"/>
  <c r="P716" i="12" s="1"/>
  <c r="P721" i="11" s="1"/>
  <c r="Q705" i="10"/>
  <c r="Q705" i="12" s="1"/>
  <c r="Q710" i="11" s="1"/>
  <c r="AB710" i="11" s="1"/>
  <c r="O695" i="10"/>
  <c r="O695" i="12" s="1"/>
  <c r="O700" i="11" s="1"/>
  <c r="Q689" i="10"/>
  <c r="Q689" i="12" s="1"/>
  <c r="Q694" i="11" s="1"/>
  <c r="AB694" i="11" s="1"/>
  <c r="P684" i="10"/>
  <c r="P684" i="12" s="1"/>
  <c r="P689" i="11" s="1"/>
  <c r="Q673" i="10"/>
  <c r="Q673" i="12" s="1"/>
  <c r="Q678" i="11" s="1"/>
  <c r="AB678" i="11" s="1"/>
  <c r="O663" i="10"/>
  <c r="O663" i="12" s="1"/>
  <c r="O668" i="11" s="1"/>
  <c r="Q657" i="10"/>
  <c r="Q657" i="12" s="1"/>
  <c r="Q662" i="11" s="1"/>
  <c r="AB662" i="11" s="1"/>
  <c r="P652" i="10"/>
  <c r="P652" i="12" s="1"/>
  <c r="P657" i="11" s="1"/>
  <c r="Q641" i="10"/>
  <c r="Q641" i="12" s="1"/>
  <c r="Q646" i="11" s="1"/>
  <c r="AB646" i="11" s="1"/>
  <c r="O631" i="10"/>
  <c r="O631" i="12" s="1"/>
  <c r="O636" i="11" s="1"/>
  <c r="Q625" i="10"/>
  <c r="Q625" i="12" s="1"/>
  <c r="Q630" i="11" s="1"/>
  <c r="AB630" i="11" s="1"/>
  <c r="P620" i="10"/>
  <c r="P620" i="12" s="1"/>
  <c r="P625" i="11" s="1"/>
  <c r="Q609" i="10"/>
  <c r="Q609" i="12" s="1"/>
  <c r="Q614" i="11" s="1"/>
  <c r="AB614" i="11" s="1"/>
  <c r="O599" i="10"/>
  <c r="O599" i="12" s="1"/>
  <c r="O604" i="11" s="1"/>
  <c r="Q593" i="10"/>
  <c r="Q593" i="12" s="1"/>
  <c r="Q598" i="11" s="1"/>
  <c r="AB598" i="11" s="1"/>
  <c r="P588" i="10"/>
  <c r="P588" i="12" s="1"/>
  <c r="P593" i="11" s="1"/>
  <c r="Q577" i="10"/>
  <c r="Q577" i="12" s="1"/>
  <c r="Q582" i="11" s="1"/>
  <c r="O567" i="10"/>
  <c r="O567" i="12" s="1"/>
  <c r="O572" i="11" s="1"/>
  <c r="Q561" i="10"/>
  <c r="Q561" i="12" s="1"/>
  <c r="Q566" i="11" s="1"/>
  <c r="P556" i="10"/>
  <c r="P556" i="12" s="1"/>
  <c r="P561" i="11" s="1"/>
  <c r="Q545" i="10"/>
  <c r="Q545" i="12" s="1"/>
  <c r="Q550" i="11" s="1"/>
  <c r="AB550" i="11" s="1"/>
  <c r="O535" i="10"/>
  <c r="O535" i="12" s="1"/>
  <c r="O540" i="11" s="1"/>
  <c r="Q529" i="10"/>
  <c r="Q529" i="12" s="1"/>
  <c r="Q534" i="11" s="1"/>
  <c r="AB534" i="11" s="1"/>
  <c r="P524" i="10"/>
  <c r="P524" i="12" s="1"/>
  <c r="P529" i="11" s="1"/>
  <c r="Q513" i="10"/>
  <c r="Q513" i="12" s="1"/>
  <c r="Q518" i="11" s="1"/>
  <c r="AB518" i="11" s="1"/>
  <c r="O503" i="10"/>
  <c r="O503" i="12" s="1"/>
  <c r="O508" i="11" s="1"/>
  <c r="Q497" i="10"/>
  <c r="Q497" i="12" s="1"/>
  <c r="Q502" i="11" s="1"/>
  <c r="AB502" i="11" s="1"/>
  <c r="P492" i="10"/>
  <c r="P492" i="12" s="1"/>
  <c r="P497" i="11" s="1"/>
  <c r="Q481" i="10"/>
  <c r="Q481" i="12" s="1"/>
  <c r="Q486" i="11" s="1"/>
  <c r="AB486" i="11" s="1"/>
  <c r="O471" i="10"/>
  <c r="O471" i="12" s="1"/>
  <c r="O476" i="11" s="1"/>
  <c r="Q465" i="10"/>
  <c r="Q465" i="12" s="1"/>
  <c r="Q470" i="11" s="1"/>
  <c r="AB470" i="11" s="1"/>
  <c r="P460" i="10"/>
  <c r="P460" i="12" s="1"/>
  <c r="P465" i="11" s="1"/>
  <c r="Q449" i="10"/>
  <c r="Q449" i="12" s="1"/>
  <c r="Q454" i="11" s="1"/>
  <c r="AB454" i="11" s="1"/>
  <c r="O439" i="10"/>
  <c r="O439" i="12" s="1"/>
  <c r="O444" i="11" s="1"/>
  <c r="Q433" i="10"/>
  <c r="Q433" i="12" s="1"/>
  <c r="Q438" i="11" s="1"/>
  <c r="AB438" i="11" s="1"/>
  <c r="P428" i="10"/>
  <c r="P428" i="12" s="1"/>
  <c r="P433" i="11" s="1"/>
  <c r="Q417" i="10"/>
  <c r="Q417" i="12" s="1"/>
  <c r="Q422" i="11" s="1"/>
  <c r="AB422" i="11" s="1"/>
  <c r="O407" i="10"/>
  <c r="O407" i="12" s="1"/>
  <c r="O412" i="11" s="1"/>
  <c r="Q401" i="10"/>
  <c r="Q401" i="12" s="1"/>
  <c r="Q406" i="11" s="1"/>
  <c r="AB406" i="11" s="1"/>
  <c r="P396" i="10"/>
  <c r="P396" i="12" s="1"/>
  <c r="P401" i="11" s="1"/>
  <c r="Q385" i="10"/>
  <c r="Q385" i="12" s="1"/>
  <c r="Q390" i="11" s="1"/>
  <c r="O375" i="10"/>
  <c r="O375" i="12" s="1"/>
  <c r="O380" i="11" s="1"/>
  <c r="Q369" i="10"/>
  <c r="Q369" i="12" s="1"/>
  <c r="Q374" i="11" s="1"/>
  <c r="P364" i="10"/>
  <c r="P364" i="12" s="1"/>
  <c r="P369" i="11" s="1"/>
  <c r="Q353" i="10"/>
  <c r="Q353" i="12" s="1"/>
  <c r="Q358" i="11" s="1"/>
  <c r="AB358" i="11" s="1"/>
  <c r="O343" i="10"/>
  <c r="O343" i="12" s="1"/>
  <c r="O348" i="11" s="1"/>
  <c r="Q337" i="10"/>
  <c r="Q337" i="12" s="1"/>
  <c r="Q342" i="11" s="1"/>
  <c r="AB342" i="11" s="1"/>
  <c r="P332" i="10"/>
  <c r="P332" i="12" s="1"/>
  <c r="P337" i="11" s="1"/>
  <c r="Q321" i="10"/>
  <c r="Q321" i="12" s="1"/>
  <c r="Q326" i="11" s="1"/>
  <c r="AB326" i="11" s="1"/>
  <c r="O311" i="10"/>
  <c r="O311" i="12" s="1"/>
  <c r="O316" i="11" s="1"/>
  <c r="Q305" i="10"/>
  <c r="Q305" i="12" s="1"/>
  <c r="Q310" i="11" s="1"/>
  <c r="AB310" i="11" s="1"/>
  <c r="P300" i="10"/>
  <c r="P300" i="12" s="1"/>
  <c r="P305" i="11" s="1"/>
  <c r="O295" i="10"/>
  <c r="O295" i="12" s="1"/>
  <c r="O300" i="11" s="1"/>
  <c r="Q289" i="10"/>
  <c r="Q289" i="12" s="1"/>
  <c r="Q294" i="11" s="1"/>
  <c r="AB294" i="11" s="1"/>
  <c r="P284" i="10"/>
  <c r="P284" i="12" s="1"/>
  <c r="P289" i="11" s="1"/>
  <c r="O279" i="10"/>
  <c r="O279" i="12" s="1"/>
  <c r="O284" i="11" s="1"/>
  <c r="Q273" i="10"/>
  <c r="Q273" i="12" s="1"/>
  <c r="Q278" i="11" s="1"/>
  <c r="AB278" i="11" s="1"/>
  <c r="P268" i="10"/>
  <c r="P268" i="12" s="1"/>
  <c r="P273" i="11" s="1"/>
  <c r="O263" i="10"/>
  <c r="O263" i="12" s="1"/>
  <c r="O268" i="11" s="1"/>
  <c r="Q257" i="10"/>
  <c r="Q257" i="12" s="1"/>
  <c r="Q262" i="11" s="1"/>
  <c r="AB262" i="11" s="1"/>
  <c r="O247" i="10"/>
  <c r="O247" i="12" s="1"/>
  <c r="O252" i="11" s="1"/>
  <c r="Q241" i="10"/>
  <c r="Q241" i="12" s="1"/>
  <c r="Q246" i="11" s="1"/>
  <c r="AB246" i="11" s="1"/>
  <c r="P236" i="10"/>
  <c r="P236" i="12" s="1"/>
  <c r="P241" i="11" s="1"/>
  <c r="AG241" i="11" s="1"/>
  <c r="O231" i="10"/>
  <c r="O231" i="12" s="1"/>
  <c r="O236" i="11" s="1"/>
  <c r="O215" i="10"/>
  <c r="O215" i="12" s="1"/>
  <c r="O220" i="11" s="1"/>
  <c r="P204" i="10"/>
  <c r="P204" i="12" s="1"/>
  <c r="P209" i="11" s="1"/>
  <c r="O199" i="10"/>
  <c r="O199" i="12" s="1"/>
  <c r="O204" i="11" s="1"/>
  <c r="Q193" i="10"/>
  <c r="Q193" i="12" s="1"/>
  <c r="Q198" i="11" s="1"/>
  <c r="O183" i="10"/>
  <c r="O183" i="12" s="1"/>
  <c r="O188" i="11" s="1"/>
  <c r="Q177" i="10"/>
  <c r="Q177" i="12" s="1"/>
  <c r="Q182" i="11" s="1"/>
  <c r="AB182" i="11" s="1"/>
  <c r="P172" i="10"/>
  <c r="P172" i="12" s="1"/>
  <c r="P177" i="11" s="1"/>
  <c r="O167" i="10"/>
  <c r="O167" i="12" s="1"/>
  <c r="O172" i="11" s="1"/>
  <c r="O151" i="10"/>
  <c r="O151" i="12" s="1"/>
  <c r="O156" i="11" s="1"/>
  <c r="P140" i="10"/>
  <c r="P140" i="12" s="1"/>
  <c r="P145" i="11" s="1"/>
  <c r="O135" i="10"/>
  <c r="O135" i="12" s="1"/>
  <c r="O140" i="11" s="1"/>
  <c r="Q129" i="10"/>
  <c r="Q129" i="12" s="1"/>
  <c r="Q134" i="11" s="1"/>
  <c r="AB134" i="11" s="1"/>
  <c r="O119" i="10"/>
  <c r="O119" i="12" s="1"/>
  <c r="O124" i="11" s="1"/>
  <c r="Q113" i="10"/>
  <c r="Q113" i="12" s="1"/>
  <c r="Q118" i="11" s="1"/>
  <c r="AB118" i="11" s="1"/>
  <c r="P108" i="10"/>
  <c r="P108" i="12" s="1"/>
  <c r="P113" i="11" s="1"/>
  <c r="O103" i="10"/>
  <c r="O103" i="12" s="1"/>
  <c r="O108" i="11" s="1"/>
  <c r="O87" i="10"/>
  <c r="O87" i="12" s="1"/>
  <c r="O92" i="11" s="1"/>
  <c r="P76" i="10"/>
  <c r="P76" i="12" s="1"/>
  <c r="P81" i="11" s="1"/>
  <c r="O71" i="10"/>
  <c r="O71" i="12" s="1"/>
  <c r="O76" i="11" s="1"/>
  <c r="Q65" i="10"/>
  <c r="Q65" i="12" s="1"/>
  <c r="Q70" i="11" s="1"/>
  <c r="AB70" i="11" s="1"/>
  <c r="O55" i="10"/>
  <c r="O55" i="12" s="1"/>
  <c r="O60" i="11" s="1"/>
  <c r="Q49" i="10"/>
  <c r="Q49" i="12" s="1"/>
  <c r="Q54" i="11" s="1"/>
  <c r="AB54" i="11" s="1"/>
  <c r="P44" i="10"/>
  <c r="P44" i="12" s="1"/>
  <c r="P49" i="11" s="1"/>
  <c r="AG49" i="11" s="1"/>
  <c r="O39" i="10"/>
  <c r="O39" i="12" s="1"/>
  <c r="O44" i="11" s="1"/>
  <c r="O23" i="10"/>
  <c r="O23" i="12" s="1"/>
  <c r="O28" i="11" s="1"/>
  <c r="P12" i="10"/>
  <c r="P12" i="12" s="1"/>
  <c r="P17" i="11" s="1"/>
  <c r="O7" i="10"/>
  <c r="O7" i="12" s="1"/>
  <c r="O12" i="11" s="1"/>
  <c r="AE42" i="11"/>
  <c r="X42" i="11"/>
  <c r="AI987" i="11"/>
  <c r="AG987" i="11"/>
  <c r="Z987" i="11"/>
  <c r="AI907" i="11"/>
  <c r="AA242" i="11"/>
  <c r="F9" i="12"/>
  <c r="F14" i="11" s="1"/>
  <c r="F1000" i="12"/>
  <c r="F1005" i="11" s="1"/>
  <c r="H994" i="12"/>
  <c r="H999" i="11" s="1"/>
  <c r="Y999" i="11" s="1"/>
  <c r="AE994" i="11"/>
  <c r="X994" i="11"/>
  <c r="F984" i="12"/>
  <c r="F989" i="11" s="1"/>
  <c r="H978" i="12"/>
  <c r="H983" i="11" s="1"/>
  <c r="Y983" i="11" s="1"/>
  <c r="AE978" i="11"/>
  <c r="X978" i="11"/>
  <c r="F968" i="12"/>
  <c r="F973" i="11" s="1"/>
  <c r="H962" i="12"/>
  <c r="H967" i="11" s="1"/>
  <c r="Y967" i="11" s="1"/>
  <c r="F952" i="12"/>
  <c r="F957" i="11" s="1"/>
  <c r="H946" i="12"/>
  <c r="H951" i="11" s="1"/>
  <c r="Y951" i="11" s="1"/>
  <c r="X946" i="11"/>
  <c r="F936" i="12"/>
  <c r="F941" i="11" s="1"/>
  <c r="H930" i="12"/>
  <c r="H935" i="11" s="1"/>
  <c r="Y935" i="11" s="1"/>
  <c r="F920" i="12"/>
  <c r="F925" i="11" s="1"/>
  <c r="H914" i="12"/>
  <c r="H919" i="11" s="1"/>
  <c r="Y919" i="11" s="1"/>
  <c r="F904" i="12"/>
  <c r="F909" i="11" s="1"/>
  <c r="H898" i="12"/>
  <c r="H903" i="11" s="1"/>
  <c r="Y903" i="11" s="1"/>
  <c r="F888" i="12"/>
  <c r="F893" i="11" s="1"/>
  <c r="H882" i="12"/>
  <c r="H887" i="11" s="1"/>
  <c r="Y887" i="11" s="1"/>
  <c r="F872" i="12"/>
  <c r="F877" i="11" s="1"/>
  <c r="H850" i="12"/>
  <c r="H855" i="11" s="1"/>
  <c r="Y855" i="11" s="1"/>
  <c r="F840" i="12"/>
  <c r="F845" i="11" s="1"/>
  <c r="H834" i="12"/>
  <c r="H839" i="11" s="1"/>
  <c r="Y839" i="11" s="1"/>
  <c r="F824" i="12"/>
  <c r="F829" i="11" s="1"/>
  <c r="H818" i="12"/>
  <c r="H823" i="11" s="1"/>
  <c r="Y823" i="11" s="1"/>
  <c r="F808" i="12"/>
  <c r="F813" i="11" s="1"/>
  <c r="H802" i="12"/>
  <c r="H807" i="11" s="1"/>
  <c r="Y807" i="11" s="1"/>
  <c r="F792" i="12"/>
  <c r="F797" i="11" s="1"/>
  <c r="F760" i="12"/>
  <c r="F765" i="11" s="1"/>
  <c r="H754" i="12"/>
  <c r="H759" i="11" s="1"/>
  <c r="Y759" i="11" s="1"/>
  <c r="H738" i="12"/>
  <c r="H743" i="11" s="1"/>
  <c r="Y743" i="11" s="1"/>
  <c r="F728" i="12"/>
  <c r="F733" i="11" s="1"/>
  <c r="F712" i="12"/>
  <c r="F717" i="11" s="1"/>
  <c r="H706" i="12"/>
  <c r="H711" i="11" s="1"/>
  <c r="Y711" i="11" s="1"/>
  <c r="F696" i="12"/>
  <c r="F701" i="11" s="1"/>
  <c r="H690" i="12"/>
  <c r="H695" i="11" s="1"/>
  <c r="Y695" i="11" s="1"/>
  <c r="F680" i="12"/>
  <c r="F685" i="11" s="1"/>
  <c r="H674" i="12"/>
  <c r="H679" i="11" s="1"/>
  <c r="Y679" i="11" s="1"/>
  <c r="F664" i="12"/>
  <c r="F669" i="11" s="1"/>
  <c r="H658" i="12"/>
  <c r="H663" i="11" s="1"/>
  <c r="Y663" i="11" s="1"/>
  <c r="F648" i="12"/>
  <c r="F653" i="11" s="1"/>
  <c r="H642" i="12"/>
  <c r="H647" i="11" s="1"/>
  <c r="Y647" i="11" s="1"/>
  <c r="F632" i="12"/>
  <c r="F637" i="11" s="1"/>
  <c r="F616" i="12"/>
  <c r="F621" i="11" s="1"/>
  <c r="H610" i="12"/>
  <c r="H615" i="11" s="1"/>
  <c r="Y615" i="11" s="1"/>
  <c r="F600" i="12"/>
  <c r="F605" i="11" s="1"/>
  <c r="H594" i="12"/>
  <c r="H599" i="11" s="1"/>
  <c r="Y599" i="11" s="1"/>
  <c r="F584" i="12"/>
  <c r="F589" i="11" s="1"/>
  <c r="H578" i="12"/>
  <c r="H583" i="11" s="1"/>
  <c r="Y583" i="11" s="1"/>
  <c r="F552" i="12"/>
  <c r="F557" i="11" s="1"/>
  <c r="H546" i="12"/>
  <c r="H551" i="11" s="1"/>
  <c r="Y551" i="11" s="1"/>
  <c r="H530" i="12"/>
  <c r="H535" i="11" s="1"/>
  <c r="Y535" i="11" s="1"/>
  <c r="F520" i="12"/>
  <c r="F525" i="11" s="1"/>
  <c r="H498" i="12"/>
  <c r="H503" i="11" s="1"/>
  <c r="Y503" i="11" s="1"/>
  <c r="F456" i="12"/>
  <c r="F461" i="11" s="1"/>
  <c r="H450" i="12"/>
  <c r="H455" i="11" s="1"/>
  <c r="Y455" i="11" s="1"/>
  <c r="F440" i="12"/>
  <c r="F445" i="11" s="1"/>
  <c r="H434" i="12"/>
  <c r="H439" i="11" s="1"/>
  <c r="Y439" i="11" s="1"/>
  <c r="F424" i="12"/>
  <c r="F429" i="11" s="1"/>
  <c r="H418" i="12"/>
  <c r="H423" i="11" s="1"/>
  <c r="Y423" i="11" s="1"/>
  <c r="F408" i="12"/>
  <c r="F413" i="11" s="1"/>
  <c r="H402" i="12"/>
  <c r="H407" i="11" s="1"/>
  <c r="Y407" i="11" s="1"/>
  <c r="F392" i="12"/>
  <c r="F397" i="11" s="1"/>
  <c r="F376" i="12"/>
  <c r="F381" i="11" s="1"/>
  <c r="H370" i="12"/>
  <c r="H375" i="11" s="1"/>
  <c r="Y375" i="11" s="1"/>
  <c r="F360" i="12"/>
  <c r="F365" i="11" s="1"/>
  <c r="H354" i="12"/>
  <c r="H359" i="11" s="1"/>
  <c r="Y359" i="11" s="1"/>
  <c r="H338" i="12"/>
  <c r="H343" i="11" s="1"/>
  <c r="Y343" i="11" s="1"/>
  <c r="H322" i="12"/>
  <c r="H327" i="11" s="1"/>
  <c r="Y327" i="11" s="1"/>
  <c r="F312" i="12"/>
  <c r="F317" i="11" s="1"/>
  <c r="H306" i="12"/>
  <c r="H311" i="11" s="1"/>
  <c r="Y311" i="11" s="1"/>
  <c r="F296" i="12"/>
  <c r="F301" i="11" s="1"/>
  <c r="H290" i="12"/>
  <c r="H295" i="11" s="1"/>
  <c r="Y295" i="11" s="1"/>
  <c r="F280" i="12"/>
  <c r="F285" i="11" s="1"/>
  <c r="F264" i="12"/>
  <c r="F269" i="11" s="1"/>
  <c r="H258" i="12"/>
  <c r="H263" i="11" s="1"/>
  <c r="Y263" i="11" s="1"/>
  <c r="F248" i="12"/>
  <c r="F253" i="11" s="1"/>
  <c r="H242" i="12"/>
  <c r="H247" i="11" s="1"/>
  <c r="Y247" i="11" s="1"/>
  <c r="H226" i="12"/>
  <c r="H231" i="11" s="1"/>
  <c r="Y231" i="11" s="1"/>
  <c r="F200" i="12"/>
  <c r="F205" i="11" s="1"/>
  <c r="F184" i="12"/>
  <c r="F189" i="11" s="1"/>
  <c r="H178" i="12"/>
  <c r="H183" i="11" s="1"/>
  <c r="Y183" i="11" s="1"/>
  <c r="H146" i="12"/>
  <c r="H151" i="11" s="1"/>
  <c r="Y151" i="11" s="1"/>
  <c r="F136" i="12"/>
  <c r="F141" i="11" s="1"/>
  <c r="H130" i="12"/>
  <c r="H135" i="11" s="1"/>
  <c r="Y135" i="11" s="1"/>
  <c r="F120" i="12"/>
  <c r="F125" i="11" s="1"/>
  <c r="H114" i="12"/>
  <c r="H119" i="11" s="1"/>
  <c r="Y119" i="11" s="1"/>
  <c r="H98" i="12"/>
  <c r="H103" i="11" s="1"/>
  <c r="Y103" i="11" s="1"/>
  <c r="H82" i="12"/>
  <c r="H87" i="11" s="1"/>
  <c r="Y87" i="11" s="1"/>
  <c r="H66" i="12"/>
  <c r="H71" i="11" s="1"/>
  <c r="Y71" i="11" s="1"/>
  <c r="F56" i="12"/>
  <c r="F61" i="11" s="1"/>
  <c r="Q1000" i="10"/>
  <c r="Q1000" i="12" s="1"/>
  <c r="Q1005" i="11" s="1"/>
  <c r="AB1005" i="11" s="1"/>
  <c r="AI995" i="11"/>
  <c r="Z995" i="11"/>
  <c r="Q984" i="10"/>
  <c r="Q984" i="12" s="1"/>
  <c r="Q989" i="11" s="1"/>
  <c r="AB989" i="11" s="1"/>
  <c r="AG979" i="11"/>
  <c r="Z979" i="11"/>
  <c r="Q968" i="10"/>
  <c r="Q968" i="12" s="1"/>
  <c r="Q973" i="11" s="1"/>
  <c r="AB973" i="11" s="1"/>
  <c r="Q952" i="10"/>
  <c r="Q952" i="12" s="1"/>
  <c r="Q957" i="11" s="1"/>
  <c r="AB957" i="11" s="1"/>
  <c r="AG947" i="11"/>
  <c r="Z947" i="11"/>
  <c r="Q936" i="10"/>
  <c r="Q936" i="12" s="1"/>
  <c r="Q941" i="11" s="1"/>
  <c r="AI931" i="11"/>
  <c r="AG931" i="11"/>
  <c r="AI915" i="11"/>
  <c r="AI883" i="11"/>
  <c r="Z883" i="11"/>
  <c r="Z867" i="11"/>
  <c r="AG851" i="11"/>
  <c r="Z851" i="11"/>
  <c r="AI835" i="11"/>
  <c r="AG835" i="11"/>
  <c r="Z835" i="11"/>
  <c r="AI819" i="11"/>
  <c r="Z819" i="11"/>
  <c r="AI803" i="11"/>
  <c r="Z803" i="11"/>
  <c r="Z787" i="11"/>
  <c r="AG775" i="11"/>
  <c r="Z775" i="11"/>
  <c r="AG755" i="11"/>
  <c r="P739" i="10"/>
  <c r="P739" i="12" s="1"/>
  <c r="P744" i="11" s="1"/>
  <c r="Z723" i="11"/>
  <c r="P707" i="10"/>
  <c r="P707" i="12" s="1"/>
  <c r="P712" i="11" s="1"/>
  <c r="Z691" i="11"/>
  <c r="P675" i="10"/>
  <c r="P675" i="12" s="1"/>
  <c r="P680" i="11" s="1"/>
  <c r="AG659" i="11"/>
  <c r="Z659" i="11"/>
  <c r="P643" i="10"/>
  <c r="P643" i="12" s="1"/>
  <c r="P648" i="11" s="1"/>
  <c r="AG627" i="11"/>
  <c r="Z627" i="11"/>
  <c r="P611" i="10"/>
  <c r="P611" i="12" s="1"/>
  <c r="P616" i="11" s="1"/>
  <c r="P579" i="10"/>
  <c r="P579" i="12" s="1"/>
  <c r="P584" i="11" s="1"/>
  <c r="P547" i="10"/>
  <c r="P547" i="12" s="1"/>
  <c r="P552" i="11" s="1"/>
  <c r="AG531" i="11"/>
  <c r="AI531" i="11"/>
  <c r="Z531" i="11"/>
  <c r="P515" i="10"/>
  <c r="P515" i="12" s="1"/>
  <c r="P520" i="11" s="1"/>
  <c r="AG499" i="11"/>
  <c r="AI499" i="11"/>
  <c r="Z499" i="11"/>
  <c r="P483" i="10"/>
  <c r="P483" i="12" s="1"/>
  <c r="P488" i="11" s="1"/>
  <c r="AG467" i="11"/>
  <c r="AI467" i="11"/>
  <c r="Z467" i="11"/>
  <c r="P451" i="10"/>
  <c r="P451" i="12" s="1"/>
  <c r="P456" i="11" s="1"/>
  <c r="P419" i="10"/>
  <c r="P419" i="12" s="1"/>
  <c r="P424" i="11" s="1"/>
  <c r="AI403" i="11"/>
  <c r="P387" i="10"/>
  <c r="P387" i="12" s="1"/>
  <c r="P392" i="11" s="1"/>
  <c r="AG371" i="11"/>
  <c r="AI371" i="11"/>
  <c r="P355" i="10"/>
  <c r="P355" i="12" s="1"/>
  <c r="P360" i="11" s="1"/>
  <c r="P323" i="10"/>
  <c r="P323" i="12" s="1"/>
  <c r="P328" i="11" s="1"/>
  <c r="Q226" i="10"/>
  <c r="Q226" i="12" s="1"/>
  <c r="Q231" i="11" s="1"/>
  <c r="AB231" i="11" s="1"/>
  <c r="Q162" i="10"/>
  <c r="Q162" i="12" s="1"/>
  <c r="Q167" i="11" s="1"/>
  <c r="AB167" i="11" s="1"/>
  <c r="AA146" i="11"/>
  <c r="Q98" i="10"/>
  <c r="Q98" i="12" s="1"/>
  <c r="Q103" i="11" s="1"/>
  <c r="AB103" i="11" s="1"/>
  <c r="AA82" i="11"/>
  <c r="Q34" i="10"/>
  <c r="Q34" i="12" s="1"/>
  <c r="Q39" i="11" s="1"/>
  <c r="P13" i="10"/>
  <c r="P13" i="12" s="1"/>
  <c r="P18" i="11" s="1"/>
  <c r="G998" i="12"/>
  <c r="G1003" i="11" s="1"/>
  <c r="G982" i="12"/>
  <c r="G987" i="11" s="1"/>
  <c r="W982" i="11"/>
  <c r="G966" i="12"/>
  <c r="G971" i="11" s="1"/>
  <c r="AD966" i="11"/>
  <c r="AF966" i="11"/>
  <c r="W966" i="11"/>
  <c r="AD950" i="11"/>
  <c r="W950" i="11"/>
  <c r="G918" i="12"/>
  <c r="G923" i="11" s="1"/>
  <c r="F913" i="12"/>
  <c r="F918" i="11" s="1"/>
  <c r="H907" i="12"/>
  <c r="H912" i="11" s="1"/>
  <c r="Y912" i="11" s="1"/>
  <c r="G902" i="12"/>
  <c r="G907" i="11" s="1"/>
  <c r="F897" i="12"/>
  <c r="F902" i="11" s="1"/>
  <c r="H891" i="12"/>
  <c r="H896" i="11" s="1"/>
  <c r="Y896" i="11" s="1"/>
  <c r="H875" i="12"/>
  <c r="H880" i="11" s="1"/>
  <c r="Y880" i="11" s="1"/>
  <c r="G870" i="12"/>
  <c r="G875" i="11" s="1"/>
  <c r="H859" i="12"/>
  <c r="H864" i="11" s="1"/>
  <c r="Y864" i="11" s="1"/>
  <c r="G854" i="12"/>
  <c r="G859" i="11" s="1"/>
  <c r="H843" i="12"/>
  <c r="H848" i="11" s="1"/>
  <c r="Y848" i="11" s="1"/>
  <c r="G838" i="12"/>
  <c r="G843" i="11" s="1"/>
  <c r="H827" i="12"/>
  <c r="H832" i="11" s="1"/>
  <c r="Y832" i="11" s="1"/>
  <c r="G822" i="12"/>
  <c r="G827" i="11" s="1"/>
  <c r="F817" i="12"/>
  <c r="F822" i="11" s="1"/>
  <c r="G806" i="12"/>
  <c r="G811" i="11" s="1"/>
  <c r="F801" i="12"/>
  <c r="F806" i="11" s="1"/>
  <c r="H795" i="12"/>
  <c r="H800" i="11" s="1"/>
  <c r="Y800" i="11" s="1"/>
  <c r="G790" i="12"/>
  <c r="G795" i="11" s="1"/>
  <c r="G774" i="12"/>
  <c r="G779" i="11" s="1"/>
  <c r="F769" i="12"/>
  <c r="F774" i="11" s="1"/>
  <c r="H763" i="12"/>
  <c r="H768" i="11" s="1"/>
  <c r="Y768" i="11" s="1"/>
  <c r="G758" i="12"/>
  <c r="G763" i="11" s="1"/>
  <c r="F753" i="12"/>
  <c r="F758" i="11" s="1"/>
  <c r="H747" i="12"/>
  <c r="H752" i="11" s="1"/>
  <c r="Y752" i="11" s="1"/>
  <c r="G742" i="12"/>
  <c r="G747" i="11" s="1"/>
  <c r="F737" i="12"/>
  <c r="F742" i="11" s="1"/>
  <c r="H731" i="12"/>
  <c r="H736" i="11" s="1"/>
  <c r="Y736" i="11" s="1"/>
  <c r="G726" i="12"/>
  <c r="G731" i="11" s="1"/>
  <c r="AD731" i="11" s="1"/>
  <c r="F721" i="12"/>
  <c r="F726" i="11" s="1"/>
  <c r="H715" i="12"/>
  <c r="H720" i="11" s="1"/>
  <c r="Y720" i="11" s="1"/>
  <c r="F705" i="12"/>
  <c r="F710" i="11" s="1"/>
  <c r="H699" i="12"/>
  <c r="H704" i="11" s="1"/>
  <c r="Y704" i="11" s="1"/>
  <c r="G694" i="12"/>
  <c r="G699" i="11" s="1"/>
  <c r="F689" i="12"/>
  <c r="F694" i="11" s="1"/>
  <c r="H683" i="12"/>
  <c r="H688" i="11" s="1"/>
  <c r="Y688" i="11" s="1"/>
  <c r="G678" i="12"/>
  <c r="G683" i="11" s="1"/>
  <c r="F657" i="12"/>
  <c r="F662" i="11" s="1"/>
  <c r="F641" i="12"/>
  <c r="F646" i="11" s="1"/>
  <c r="G630" i="12"/>
  <c r="G635" i="11" s="1"/>
  <c r="F625" i="12"/>
  <c r="F630" i="11" s="1"/>
  <c r="H619" i="12"/>
  <c r="H624" i="11" s="1"/>
  <c r="Y624" i="11" s="1"/>
  <c r="H603" i="12"/>
  <c r="H608" i="11" s="1"/>
  <c r="Y608" i="11" s="1"/>
  <c r="H587" i="12"/>
  <c r="H592" i="11" s="1"/>
  <c r="Y592" i="11" s="1"/>
  <c r="G582" i="12"/>
  <c r="G587" i="11" s="1"/>
  <c r="H571" i="12"/>
  <c r="H576" i="11" s="1"/>
  <c r="Y576" i="11" s="1"/>
  <c r="G566" i="12"/>
  <c r="G571" i="11" s="1"/>
  <c r="F561" i="12"/>
  <c r="F566" i="11" s="1"/>
  <c r="H555" i="12"/>
  <c r="H560" i="11" s="1"/>
  <c r="Y560" i="11" s="1"/>
  <c r="F545" i="12"/>
  <c r="F550" i="11" s="1"/>
  <c r="H539" i="12"/>
  <c r="H544" i="11" s="1"/>
  <c r="Y544" i="11" s="1"/>
  <c r="F529" i="12"/>
  <c r="F534" i="11" s="1"/>
  <c r="H507" i="12"/>
  <c r="H512" i="11" s="1"/>
  <c r="Y512" i="11" s="1"/>
  <c r="G502" i="12"/>
  <c r="G507" i="11" s="1"/>
  <c r="F497" i="12"/>
  <c r="F502" i="11" s="1"/>
  <c r="H491" i="12"/>
  <c r="H496" i="11" s="1"/>
  <c r="Y496" i="11" s="1"/>
  <c r="H475" i="12"/>
  <c r="H480" i="11" s="1"/>
  <c r="Y480" i="11" s="1"/>
  <c r="G470" i="12"/>
  <c r="G475" i="11" s="1"/>
  <c r="F465" i="12"/>
  <c r="F470" i="11" s="1"/>
  <c r="G454" i="12"/>
  <c r="G459" i="11" s="1"/>
  <c r="F449" i="12"/>
  <c r="F454" i="11" s="1"/>
  <c r="H443" i="12"/>
  <c r="H448" i="11" s="1"/>
  <c r="Y448" i="11" s="1"/>
  <c r="G438" i="12"/>
  <c r="G443" i="11" s="1"/>
  <c r="F433" i="12"/>
  <c r="F438" i="11" s="1"/>
  <c r="H427" i="12"/>
  <c r="H432" i="11" s="1"/>
  <c r="Y432" i="11" s="1"/>
  <c r="G422" i="12"/>
  <c r="G427" i="11" s="1"/>
  <c r="H411" i="12"/>
  <c r="H416" i="11" s="1"/>
  <c r="Y416" i="11" s="1"/>
  <c r="H395" i="12"/>
  <c r="H400" i="11" s="1"/>
  <c r="Y400" i="11" s="1"/>
  <c r="F385" i="12"/>
  <c r="F390" i="11" s="1"/>
  <c r="G374" i="12"/>
  <c r="G379" i="11" s="1"/>
  <c r="H363" i="12"/>
  <c r="H368" i="11" s="1"/>
  <c r="Y368" i="11" s="1"/>
  <c r="G342" i="12"/>
  <c r="G347" i="11" s="1"/>
  <c r="F337" i="12"/>
  <c r="F342" i="11" s="1"/>
  <c r="H331" i="12"/>
  <c r="H336" i="11" s="1"/>
  <c r="Y336" i="11" s="1"/>
  <c r="G326" i="12"/>
  <c r="G331" i="11" s="1"/>
  <c r="H315" i="12"/>
  <c r="H320" i="11" s="1"/>
  <c r="Y320" i="11" s="1"/>
  <c r="G310" i="12"/>
  <c r="G315" i="11" s="1"/>
  <c r="F305" i="12"/>
  <c r="F310" i="11" s="1"/>
  <c r="F289" i="12"/>
  <c r="F294" i="11" s="1"/>
  <c r="H283" i="12"/>
  <c r="H288" i="11" s="1"/>
  <c r="Y288" i="11" s="1"/>
  <c r="G262" i="12"/>
  <c r="G267" i="11" s="1"/>
  <c r="F225" i="12"/>
  <c r="F230" i="11" s="1"/>
  <c r="F161" i="12"/>
  <c r="F166" i="11" s="1"/>
  <c r="F129" i="12"/>
  <c r="F134" i="11" s="1"/>
  <c r="F97" i="12"/>
  <c r="F102" i="11" s="1"/>
  <c r="O999" i="10"/>
  <c r="O999" i="12" s="1"/>
  <c r="O1004" i="11" s="1"/>
  <c r="P988" i="10"/>
  <c r="P988" i="12" s="1"/>
  <c r="P993" i="11" s="1"/>
  <c r="AG993" i="11" s="1"/>
  <c r="O983" i="10"/>
  <c r="O983" i="12" s="1"/>
  <c r="O988" i="11" s="1"/>
  <c r="P972" i="10"/>
  <c r="P972" i="12" s="1"/>
  <c r="P977" i="11" s="1"/>
  <c r="O967" i="10"/>
  <c r="O967" i="12" s="1"/>
  <c r="O972" i="11" s="1"/>
  <c r="P956" i="10"/>
  <c r="P956" i="12" s="1"/>
  <c r="P961" i="11" s="1"/>
  <c r="O951" i="10"/>
  <c r="O951" i="12" s="1"/>
  <c r="O956" i="11" s="1"/>
  <c r="P940" i="10"/>
  <c r="P940" i="12" s="1"/>
  <c r="P945" i="11" s="1"/>
  <c r="O935" i="10"/>
  <c r="O935" i="12" s="1"/>
  <c r="O940" i="11" s="1"/>
  <c r="Q929" i="10"/>
  <c r="Q929" i="12" s="1"/>
  <c r="Q934" i="11" s="1"/>
  <c r="P924" i="10"/>
  <c r="P924" i="12" s="1"/>
  <c r="P929" i="11" s="1"/>
  <c r="O919" i="10"/>
  <c r="O919" i="12" s="1"/>
  <c r="O924" i="11" s="1"/>
  <c r="Q913" i="10"/>
  <c r="Q913" i="12" s="1"/>
  <c r="Q918" i="11" s="1"/>
  <c r="P908" i="10"/>
  <c r="P908" i="12" s="1"/>
  <c r="P913" i="11" s="1"/>
  <c r="O903" i="10"/>
  <c r="O903" i="12" s="1"/>
  <c r="O908" i="11" s="1"/>
  <c r="Q897" i="10"/>
  <c r="Q897" i="12" s="1"/>
  <c r="Q902" i="11" s="1"/>
  <c r="AB902" i="11" s="1"/>
  <c r="P892" i="10"/>
  <c r="P892" i="12" s="1"/>
  <c r="P897" i="11" s="1"/>
  <c r="O887" i="10"/>
  <c r="O887" i="12" s="1"/>
  <c r="O892" i="11" s="1"/>
  <c r="Q881" i="10"/>
  <c r="Q881" i="12" s="1"/>
  <c r="Q886" i="11" s="1"/>
  <c r="AB886" i="11" s="1"/>
  <c r="P876" i="10"/>
  <c r="P876" i="12" s="1"/>
  <c r="P881" i="11" s="1"/>
  <c r="O871" i="10"/>
  <c r="O871" i="12" s="1"/>
  <c r="O876" i="11" s="1"/>
  <c r="Q865" i="10"/>
  <c r="Q865" i="12" s="1"/>
  <c r="Q870" i="11" s="1"/>
  <c r="AB870" i="11" s="1"/>
  <c r="P860" i="10"/>
  <c r="P860" i="12" s="1"/>
  <c r="P865" i="11" s="1"/>
  <c r="AG865" i="11" s="1"/>
  <c r="O855" i="10"/>
  <c r="O855" i="12" s="1"/>
  <c r="O860" i="11" s="1"/>
  <c r="Q849" i="10"/>
  <c r="Q849" i="12" s="1"/>
  <c r="Q854" i="11" s="1"/>
  <c r="AB854" i="11" s="1"/>
  <c r="P844" i="10"/>
  <c r="P844" i="12" s="1"/>
  <c r="P849" i="11" s="1"/>
  <c r="O839" i="10"/>
  <c r="O839" i="12" s="1"/>
  <c r="O844" i="11" s="1"/>
  <c r="Q833" i="10"/>
  <c r="Q833" i="12" s="1"/>
  <c r="Q838" i="11" s="1"/>
  <c r="AB838" i="11" s="1"/>
  <c r="P828" i="10"/>
  <c r="P828" i="12" s="1"/>
  <c r="P833" i="11" s="1"/>
  <c r="O823" i="10"/>
  <c r="O823" i="12" s="1"/>
  <c r="O828" i="11" s="1"/>
  <c r="Q817" i="10"/>
  <c r="Q817" i="12" s="1"/>
  <c r="Q822" i="11" s="1"/>
  <c r="AB822" i="11" s="1"/>
  <c r="P812" i="10"/>
  <c r="P812" i="12" s="1"/>
  <c r="P817" i="11" s="1"/>
  <c r="O807" i="10"/>
  <c r="O807" i="12" s="1"/>
  <c r="O812" i="11" s="1"/>
  <c r="Q801" i="10"/>
  <c r="Q801" i="12" s="1"/>
  <c r="Q806" i="11" s="1"/>
  <c r="AB806" i="11" s="1"/>
  <c r="P796" i="10"/>
  <c r="P796" i="12" s="1"/>
  <c r="P801" i="11" s="1"/>
  <c r="O791" i="10"/>
  <c r="O791" i="12" s="1"/>
  <c r="O796" i="11" s="1"/>
  <c r="Q785" i="10"/>
  <c r="Q785" i="12" s="1"/>
  <c r="Q790" i="11" s="1"/>
  <c r="AB790" i="11" s="1"/>
  <c r="P780" i="10"/>
  <c r="P780" i="12" s="1"/>
  <c r="P785" i="11" s="1"/>
  <c r="P757" i="10"/>
  <c r="P757" i="12" s="1"/>
  <c r="P762" i="11" s="1"/>
  <c r="O736" i="10"/>
  <c r="O736" i="12" s="1"/>
  <c r="O741" i="11" s="1"/>
  <c r="P725" i="10"/>
  <c r="P725" i="12" s="1"/>
  <c r="P730" i="11" s="1"/>
  <c r="O704" i="10"/>
  <c r="O704" i="12" s="1"/>
  <c r="O709" i="11" s="1"/>
  <c r="P693" i="10"/>
  <c r="P693" i="12" s="1"/>
  <c r="P698" i="11" s="1"/>
  <c r="O672" i="10"/>
  <c r="O672" i="12" s="1"/>
  <c r="O677" i="11" s="1"/>
  <c r="P661" i="10"/>
  <c r="P661" i="12" s="1"/>
  <c r="P666" i="11" s="1"/>
  <c r="O640" i="10"/>
  <c r="O640" i="12" s="1"/>
  <c r="O645" i="11" s="1"/>
  <c r="P629" i="10"/>
  <c r="P629" i="12" s="1"/>
  <c r="P634" i="11" s="1"/>
  <c r="O608" i="10"/>
  <c r="O608" i="12" s="1"/>
  <c r="O613" i="11" s="1"/>
  <c r="P597" i="10"/>
  <c r="P597" i="12" s="1"/>
  <c r="P602" i="11" s="1"/>
  <c r="O576" i="10"/>
  <c r="O576" i="12" s="1"/>
  <c r="O581" i="11" s="1"/>
  <c r="P565" i="10"/>
  <c r="P565" i="12" s="1"/>
  <c r="P570" i="11" s="1"/>
  <c r="O544" i="10"/>
  <c r="O544" i="12" s="1"/>
  <c r="O549" i="11" s="1"/>
  <c r="P533" i="10"/>
  <c r="P533" i="12" s="1"/>
  <c r="P538" i="11" s="1"/>
  <c r="O512" i="10"/>
  <c r="O512" i="12" s="1"/>
  <c r="O517" i="11" s="1"/>
  <c r="P501" i="10"/>
  <c r="P501" i="12" s="1"/>
  <c r="P506" i="11" s="1"/>
  <c r="O480" i="10"/>
  <c r="O480" i="12" s="1"/>
  <c r="O485" i="11" s="1"/>
  <c r="P469" i="10"/>
  <c r="P469" i="12" s="1"/>
  <c r="P474" i="11" s="1"/>
  <c r="O448" i="10"/>
  <c r="O448" i="12" s="1"/>
  <c r="O453" i="11" s="1"/>
  <c r="P437" i="10"/>
  <c r="P437" i="12" s="1"/>
  <c r="P442" i="11" s="1"/>
  <c r="O416" i="10"/>
  <c r="O416" i="12" s="1"/>
  <c r="O421" i="11" s="1"/>
  <c r="P405" i="10"/>
  <c r="P405" i="12" s="1"/>
  <c r="P410" i="11" s="1"/>
  <c r="O384" i="10"/>
  <c r="O384" i="12" s="1"/>
  <c r="O389" i="11" s="1"/>
  <c r="P373" i="10"/>
  <c r="P373" i="12" s="1"/>
  <c r="P378" i="11" s="1"/>
  <c r="O352" i="10"/>
  <c r="O352" i="12" s="1"/>
  <c r="O357" i="11" s="1"/>
  <c r="P341" i="10"/>
  <c r="P341" i="12" s="1"/>
  <c r="P346" i="11" s="1"/>
  <c r="O320" i="10"/>
  <c r="O320" i="12" s="1"/>
  <c r="O325" i="11" s="1"/>
  <c r="P305" i="10"/>
  <c r="P305" i="12" s="1"/>
  <c r="P310" i="11" s="1"/>
  <c r="O284" i="10"/>
  <c r="O284" i="12" s="1"/>
  <c r="O289" i="11" s="1"/>
  <c r="Q198" i="10"/>
  <c r="Q198" i="12" s="1"/>
  <c r="Q203" i="11" s="1"/>
  <c r="Q134" i="10"/>
  <c r="Q134" i="12" s="1"/>
  <c r="Q139" i="11" s="1"/>
  <c r="AB139" i="11" s="1"/>
  <c r="Q70" i="10"/>
  <c r="Q70" i="12" s="1"/>
  <c r="Q75" i="11" s="1"/>
  <c r="AB75" i="11" s="1"/>
  <c r="X1000" i="11"/>
  <c r="H984" i="12"/>
  <c r="H989" i="11" s="1"/>
  <c r="Y989" i="11" s="1"/>
  <c r="X984" i="11"/>
  <c r="H968" i="12"/>
  <c r="H973" i="11" s="1"/>
  <c r="Y973" i="11" s="1"/>
  <c r="H952" i="12"/>
  <c r="H957" i="11" s="1"/>
  <c r="Y957" i="11" s="1"/>
  <c r="X952" i="11"/>
  <c r="AE248" i="11"/>
  <c r="X248" i="11"/>
  <c r="AE216" i="11"/>
  <c r="X216" i="11"/>
  <c r="AE184" i="11"/>
  <c r="X184" i="11"/>
  <c r="X168" i="11"/>
  <c r="AE120" i="11"/>
  <c r="X120" i="11"/>
  <c r="X104" i="11"/>
  <c r="AE88" i="11"/>
  <c r="X88" i="11"/>
  <c r="AE56" i="11"/>
  <c r="X56" i="11"/>
  <c r="AA974" i="11"/>
  <c r="AI767" i="11"/>
  <c r="AG767" i="11"/>
  <c r="Z767" i="11"/>
  <c r="Q740" i="10"/>
  <c r="Q740" i="12" s="1"/>
  <c r="Q745" i="11" s="1"/>
  <c r="Q708" i="10"/>
  <c r="Q708" i="12" s="1"/>
  <c r="Q713" i="11" s="1"/>
  <c r="AB713" i="11" s="1"/>
  <c r="Q676" i="10"/>
  <c r="Q676" i="12" s="1"/>
  <c r="Q681" i="11" s="1"/>
  <c r="AB681" i="11" s="1"/>
  <c r="AG671" i="11"/>
  <c r="AI671" i="11"/>
  <c r="Z671" i="11"/>
  <c r="Q644" i="10"/>
  <c r="Q644" i="12" s="1"/>
  <c r="Q649" i="11" s="1"/>
  <c r="AB649" i="11" s="1"/>
  <c r="Q612" i="10"/>
  <c r="Q612" i="12" s="1"/>
  <c r="Q617" i="11" s="1"/>
  <c r="AB617" i="11" s="1"/>
  <c r="Q580" i="10"/>
  <c r="Q580" i="12" s="1"/>
  <c r="Q585" i="11" s="1"/>
  <c r="AB585" i="11" s="1"/>
  <c r="AG575" i="11"/>
  <c r="AI575" i="11"/>
  <c r="Q548" i="10"/>
  <c r="Q548" i="12" s="1"/>
  <c r="Q553" i="11" s="1"/>
  <c r="Z543" i="11"/>
  <c r="Q516" i="10"/>
  <c r="Q516" i="12" s="1"/>
  <c r="Q521" i="11" s="1"/>
  <c r="AB521" i="11" s="1"/>
  <c r="Z511" i="11"/>
  <c r="Q484" i="10"/>
  <c r="Q484" i="12" s="1"/>
  <c r="Q489" i="11" s="1"/>
  <c r="AB489" i="11" s="1"/>
  <c r="AG479" i="11"/>
  <c r="AI479" i="11"/>
  <c r="Z479" i="11"/>
  <c r="Q452" i="10"/>
  <c r="Q452" i="12" s="1"/>
  <c r="Q457" i="11" s="1"/>
  <c r="AB457" i="11" s="1"/>
  <c r="Z447" i="11"/>
  <c r="Q420" i="10"/>
  <c r="Q420" i="12" s="1"/>
  <c r="Q425" i="11" s="1"/>
  <c r="AB425" i="11" s="1"/>
  <c r="Z415" i="11"/>
  <c r="Q388" i="10"/>
  <c r="Q388" i="12" s="1"/>
  <c r="Q393" i="11" s="1"/>
  <c r="Q356" i="10"/>
  <c r="Q356" i="12" s="1"/>
  <c r="Q361" i="11" s="1"/>
  <c r="AB361" i="11" s="1"/>
  <c r="Q324" i="10"/>
  <c r="Q324" i="12" s="1"/>
  <c r="Q329" i="11" s="1"/>
  <c r="AB329" i="11" s="1"/>
  <c r="AI319" i="11"/>
  <c r="AG319" i="11"/>
  <c r="Z319" i="11"/>
  <c r="P293" i="10"/>
  <c r="P293" i="12" s="1"/>
  <c r="P298" i="11" s="1"/>
  <c r="O272" i="10"/>
  <c r="O272" i="12" s="1"/>
  <c r="O277" i="11" s="1"/>
  <c r="Q250" i="10"/>
  <c r="Q250" i="12" s="1"/>
  <c r="Q255" i="11" s="1"/>
  <c r="AB255" i="11" s="1"/>
  <c r="P229" i="10"/>
  <c r="P229" i="12" s="1"/>
  <c r="P234" i="11" s="1"/>
  <c r="Q186" i="10"/>
  <c r="Q186" i="12" s="1"/>
  <c r="Q191" i="11" s="1"/>
  <c r="P165" i="10"/>
  <c r="P165" i="12" s="1"/>
  <c r="P170" i="11" s="1"/>
  <c r="Q122" i="10"/>
  <c r="Q122" i="12" s="1"/>
  <c r="Q127" i="11" s="1"/>
  <c r="AB127" i="11" s="1"/>
  <c r="P101" i="10"/>
  <c r="P101" i="12" s="1"/>
  <c r="P106" i="11" s="1"/>
  <c r="Q58" i="10"/>
  <c r="Q58" i="12" s="1"/>
  <c r="Q63" i="11" s="1"/>
  <c r="AB63" i="11" s="1"/>
  <c r="P37" i="10"/>
  <c r="P37" i="12" s="1"/>
  <c r="P42" i="11" s="1"/>
  <c r="O16" i="10"/>
  <c r="O16" i="12" s="1"/>
  <c r="O21" i="11" s="1"/>
  <c r="G15" i="12"/>
  <c r="G20" i="11" s="1"/>
  <c r="W1004" i="11"/>
  <c r="AD988" i="11"/>
  <c r="W988" i="11"/>
  <c r="G972" i="12"/>
  <c r="G977" i="11" s="1"/>
  <c r="W972" i="11"/>
  <c r="G956" i="12"/>
  <c r="G961" i="11" s="1"/>
  <c r="AF956" i="11"/>
  <c r="W956" i="11"/>
  <c r="W940" i="11"/>
  <c r="H929" i="12"/>
  <c r="H934" i="11" s="1"/>
  <c r="Y934" i="11" s="1"/>
  <c r="G924" i="12"/>
  <c r="G929" i="11" s="1"/>
  <c r="F919" i="12"/>
  <c r="F924" i="11" s="1"/>
  <c r="H913" i="12"/>
  <c r="H918" i="11" s="1"/>
  <c r="Y918" i="11" s="1"/>
  <c r="G908" i="12"/>
  <c r="G913" i="11" s="1"/>
  <c r="F903" i="12"/>
  <c r="F908" i="11" s="1"/>
  <c r="G892" i="12"/>
  <c r="G897" i="11" s="1"/>
  <c r="H881" i="12"/>
  <c r="H886" i="11" s="1"/>
  <c r="Y886" i="11" s="1"/>
  <c r="G876" i="12"/>
  <c r="G881" i="11" s="1"/>
  <c r="F871" i="12"/>
  <c r="F876" i="11" s="1"/>
  <c r="G860" i="12"/>
  <c r="G865" i="11" s="1"/>
  <c r="F855" i="12"/>
  <c r="F860" i="11" s="1"/>
  <c r="H849" i="12"/>
  <c r="H854" i="11" s="1"/>
  <c r="Y854" i="11" s="1"/>
  <c r="F839" i="12"/>
  <c r="F844" i="11" s="1"/>
  <c r="G828" i="12"/>
  <c r="G833" i="11" s="1"/>
  <c r="F823" i="12"/>
  <c r="F828" i="11" s="1"/>
  <c r="H817" i="12"/>
  <c r="H822" i="11" s="1"/>
  <c r="Y822" i="11" s="1"/>
  <c r="G812" i="12"/>
  <c r="G817" i="11" s="1"/>
  <c r="H801" i="12"/>
  <c r="H806" i="11" s="1"/>
  <c r="Y806" i="11" s="1"/>
  <c r="G780" i="12"/>
  <c r="G785" i="11" s="1"/>
  <c r="F775" i="12"/>
  <c r="F780" i="11" s="1"/>
  <c r="H769" i="12"/>
  <c r="H774" i="11" s="1"/>
  <c r="Y774" i="11" s="1"/>
  <c r="G764" i="12"/>
  <c r="G769" i="11" s="1"/>
  <c r="F759" i="12"/>
  <c r="F764" i="11" s="1"/>
  <c r="H753" i="12"/>
  <c r="H758" i="11" s="1"/>
  <c r="Y758" i="11" s="1"/>
  <c r="G748" i="12"/>
  <c r="G753" i="11" s="1"/>
  <c r="H737" i="12"/>
  <c r="H742" i="11" s="1"/>
  <c r="Y742" i="11" s="1"/>
  <c r="G732" i="12"/>
  <c r="G737" i="11" s="1"/>
  <c r="F727" i="12"/>
  <c r="F732" i="11" s="1"/>
  <c r="G716" i="12"/>
  <c r="G721" i="11" s="1"/>
  <c r="F711" i="12"/>
  <c r="F716" i="11" s="1"/>
  <c r="H705" i="12"/>
  <c r="H710" i="11" s="1"/>
  <c r="Y710" i="11" s="1"/>
  <c r="G684" i="12"/>
  <c r="G689" i="11" s="1"/>
  <c r="F679" i="12"/>
  <c r="F684" i="11" s="1"/>
  <c r="H673" i="12"/>
  <c r="H678" i="11" s="1"/>
  <c r="Y678" i="11" s="1"/>
  <c r="G668" i="12"/>
  <c r="G673" i="11" s="1"/>
  <c r="F663" i="12"/>
  <c r="F668" i="11" s="1"/>
  <c r="H657" i="12"/>
  <c r="H662" i="11" s="1"/>
  <c r="Y662" i="11" s="1"/>
  <c r="F647" i="12"/>
  <c r="F652" i="11" s="1"/>
  <c r="H641" i="12"/>
  <c r="H646" i="11" s="1"/>
  <c r="Y646" i="11" s="1"/>
  <c r="F631" i="12"/>
  <c r="F636" i="11" s="1"/>
  <c r="H625" i="12"/>
  <c r="H630" i="11" s="1"/>
  <c r="Y630" i="11" s="1"/>
  <c r="G620" i="12"/>
  <c r="G625" i="11" s="1"/>
  <c r="F615" i="12"/>
  <c r="F620" i="11" s="1"/>
  <c r="H609" i="12"/>
  <c r="H614" i="11" s="1"/>
  <c r="Y614" i="11" s="1"/>
  <c r="G588" i="12"/>
  <c r="G593" i="11" s="1"/>
  <c r="F583" i="12"/>
  <c r="F588" i="11" s="1"/>
  <c r="H577" i="12"/>
  <c r="H582" i="11" s="1"/>
  <c r="Y582" i="11" s="1"/>
  <c r="G572" i="12"/>
  <c r="G577" i="11" s="1"/>
  <c r="F567" i="12"/>
  <c r="F572" i="11" s="1"/>
  <c r="F535" i="12"/>
  <c r="F540" i="11" s="1"/>
  <c r="H529" i="12"/>
  <c r="H534" i="11" s="1"/>
  <c r="Y534" i="11" s="1"/>
  <c r="H513" i="12"/>
  <c r="H518" i="11" s="1"/>
  <c r="Y518" i="11" s="1"/>
  <c r="G508" i="12"/>
  <c r="G513" i="11" s="1"/>
  <c r="G492" i="12"/>
  <c r="G497" i="11" s="1"/>
  <c r="G476" i="12"/>
  <c r="G481" i="11" s="1"/>
  <c r="H465" i="12"/>
  <c r="H470" i="11" s="1"/>
  <c r="Y470" i="11" s="1"/>
  <c r="G460" i="12"/>
  <c r="G465" i="11" s="1"/>
  <c r="H449" i="12"/>
  <c r="H454" i="11" s="1"/>
  <c r="Y454" i="11" s="1"/>
  <c r="G444" i="12"/>
  <c r="G449" i="11" s="1"/>
  <c r="F439" i="12"/>
  <c r="F444" i="11" s="1"/>
  <c r="H433" i="12"/>
  <c r="H438" i="11" s="1"/>
  <c r="Y438" i="11" s="1"/>
  <c r="G428" i="12"/>
  <c r="G433" i="11" s="1"/>
  <c r="G412" i="12"/>
  <c r="G417" i="11" s="1"/>
  <c r="G396" i="12"/>
  <c r="G401" i="11" s="1"/>
  <c r="F391" i="12"/>
  <c r="F396" i="11" s="1"/>
  <c r="H385" i="12"/>
  <c r="H390" i="11" s="1"/>
  <c r="Y390" i="11" s="1"/>
  <c r="G380" i="12"/>
  <c r="G385" i="11" s="1"/>
  <c r="F375" i="12"/>
  <c r="F380" i="11" s="1"/>
  <c r="G364" i="12"/>
  <c r="G369" i="11" s="1"/>
  <c r="F359" i="12"/>
  <c r="F364" i="11" s="1"/>
  <c r="H337" i="12"/>
  <c r="H342" i="11" s="1"/>
  <c r="Y342" i="11" s="1"/>
  <c r="G332" i="12"/>
  <c r="G337" i="11" s="1"/>
  <c r="F327" i="12"/>
  <c r="F332" i="11" s="1"/>
  <c r="G316" i="12"/>
  <c r="G321" i="11" s="1"/>
  <c r="F311" i="12"/>
  <c r="F316" i="11" s="1"/>
  <c r="H305" i="12"/>
  <c r="H310" i="11" s="1"/>
  <c r="Y310" i="11" s="1"/>
  <c r="G300" i="12"/>
  <c r="G305" i="11" s="1"/>
  <c r="F295" i="12"/>
  <c r="F300" i="11" s="1"/>
  <c r="H289" i="12"/>
  <c r="H294" i="11" s="1"/>
  <c r="Y294" i="11" s="1"/>
  <c r="F279" i="12"/>
  <c r="F284" i="11" s="1"/>
  <c r="H273" i="12"/>
  <c r="H278" i="11" s="1"/>
  <c r="Y278" i="11" s="1"/>
  <c r="F263" i="12"/>
  <c r="F268" i="11" s="1"/>
  <c r="H257" i="12"/>
  <c r="H262" i="11" s="1"/>
  <c r="Y262" i="11" s="1"/>
  <c r="F247" i="12"/>
  <c r="F252" i="11" s="1"/>
  <c r="G236" i="12"/>
  <c r="G241" i="11" s="1"/>
  <c r="H225" i="12"/>
  <c r="H230" i="11" s="1"/>
  <c r="Y230" i="11" s="1"/>
  <c r="G220" i="12"/>
  <c r="G225" i="11" s="1"/>
  <c r="F215" i="12"/>
  <c r="F220" i="11" s="1"/>
  <c r="G204" i="12"/>
  <c r="G209" i="11" s="1"/>
  <c r="G188" i="12"/>
  <c r="G193" i="11" s="1"/>
  <c r="G172" i="12"/>
  <c r="G177" i="11" s="1"/>
  <c r="G156" i="12"/>
  <c r="G161" i="11" s="1"/>
  <c r="F151" i="12"/>
  <c r="F156" i="11" s="1"/>
  <c r="F119" i="12"/>
  <c r="F124" i="11" s="1"/>
  <c r="G108" i="12"/>
  <c r="G113" i="11" s="1"/>
  <c r="H97" i="12"/>
  <c r="H102" i="11" s="1"/>
  <c r="Y102" i="11" s="1"/>
  <c r="G92" i="12"/>
  <c r="G97" i="11" s="1"/>
  <c r="F87" i="12"/>
  <c r="F92" i="11" s="1"/>
  <c r="G76" i="12"/>
  <c r="G81" i="11" s="1"/>
  <c r="H65" i="12"/>
  <c r="H70" i="11" s="1"/>
  <c r="Y70" i="11" s="1"/>
  <c r="H33" i="12"/>
  <c r="H38" i="11" s="1"/>
  <c r="G28" i="12"/>
  <c r="G33" i="11" s="1"/>
  <c r="Q999" i="10"/>
  <c r="Q999" i="12" s="1"/>
  <c r="Q1004" i="11" s="1"/>
  <c r="AB1004" i="11" s="1"/>
  <c r="AA999" i="11"/>
  <c r="AG994" i="11"/>
  <c r="AI994" i="11"/>
  <c r="Z994" i="11"/>
  <c r="Q983" i="10"/>
  <c r="Q983" i="12" s="1"/>
  <c r="Q988" i="11" s="1"/>
  <c r="AB988" i="11" s="1"/>
  <c r="AH983" i="11"/>
  <c r="AA983" i="11"/>
  <c r="AI978" i="11"/>
  <c r="Z978" i="11"/>
  <c r="Q967" i="10"/>
  <c r="Q967" i="12" s="1"/>
  <c r="Q972" i="11" s="1"/>
  <c r="AB972" i="11" s="1"/>
  <c r="AA967" i="11"/>
  <c r="Q951" i="10"/>
  <c r="Q951" i="12" s="1"/>
  <c r="Q956" i="11" s="1"/>
  <c r="AB956" i="11" s="1"/>
  <c r="AI946" i="11"/>
  <c r="Q935" i="10"/>
  <c r="Q935" i="12" s="1"/>
  <c r="Q940" i="11" s="1"/>
  <c r="AH935" i="11"/>
  <c r="Q919" i="10"/>
  <c r="Q919" i="12" s="1"/>
  <c r="Q924" i="11" s="1"/>
  <c r="Q903" i="10"/>
  <c r="Q903" i="12" s="1"/>
  <c r="Q908" i="11" s="1"/>
  <c r="AB908" i="11" s="1"/>
  <c r="Q887" i="10"/>
  <c r="Q887" i="12" s="1"/>
  <c r="Q892" i="11" s="1"/>
  <c r="AB892" i="11" s="1"/>
  <c r="Q871" i="10"/>
  <c r="Q871" i="12" s="1"/>
  <c r="Q876" i="11" s="1"/>
  <c r="AB876" i="11" s="1"/>
  <c r="AA871" i="11"/>
  <c r="Q855" i="10"/>
  <c r="Q855" i="12" s="1"/>
  <c r="Q860" i="11" s="1"/>
  <c r="AB860" i="11" s="1"/>
  <c r="Q839" i="10"/>
  <c r="Q839" i="12" s="1"/>
  <c r="Q844" i="11" s="1"/>
  <c r="AB844" i="11" s="1"/>
  <c r="Q823" i="10"/>
  <c r="Q823" i="12" s="1"/>
  <c r="Q828" i="11" s="1"/>
  <c r="AB828" i="11" s="1"/>
  <c r="AA823" i="11"/>
  <c r="Q807" i="10"/>
  <c r="Q807" i="12" s="1"/>
  <c r="Q812" i="11" s="1"/>
  <c r="AB812" i="11" s="1"/>
  <c r="Q791" i="10"/>
  <c r="Q791" i="12" s="1"/>
  <c r="Q796" i="11" s="1"/>
  <c r="AB796" i="11" s="1"/>
  <c r="AH791" i="11"/>
  <c r="AA791" i="11"/>
  <c r="Q775" i="10"/>
  <c r="Q775" i="12" s="1"/>
  <c r="Q780" i="11" s="1"/>
  <c r="AB780" i="11" s="1"/>
  <c r="Q768" i="10"/>
  <c r="Q768" i="12" s="1"/>
  <c r="Q773" i="11" s="1"/>
  <c r="AB773" i="11" s="1"/>
  <c r="O748" i="10"/>
  <c r="O748" i="12" s="1"/>
  <c r="O753" i="11" s="1"/>
  <c r="P737" i="10"/>
  <c r="P737" i="12" s="1"/>
  <c r="P742" i="11" s="1"/>
  <c r="O716" i="10"/>
  <c r="O716" i="12" s="1"/>
  <c r="O721" i="11" s="1"/>
  <c r="P705" i="10"/>
  <c r="P705" i="12" s="1"/>
  <c r="P710" i="11" s="1"/>
  <c r="O684" i="10"/>
  <c r="O684" i="12" s="1"/>
  <c r="O689" i="11" s="1"/>
  <c r="P673" i="10"/>
  <c r="P673" i="12" s="1"/>
  <c r="P678" i="11" s="1"/>
  <c r="O652" i="10"/>
  <c r="O652" i="12" s="1"/>
  <c r="O657" i="11" s="1"/>
  <c r="P641" i="10"/>
  <c r="P641" i="12" s="1"/>
  <c r="P646" i="11" s="1"/>
  <c r="O620" i="10"/>
  <c r="O620" i="12" s="1"/>
  <c r="O625" i="11" s="1"/>
  <c r="P609" i="10"/>
  <c r="P609" i="12" s="1"/>
  <c r="P614" i="11" s="1"/>
  <c r="O588" i="10"/>
  <c r="O588" i="12" s="1"/>
  <c r="O593" i="11" s="1"/>
  <c r="P577" i="10"/>
  <c r="P577" i="12" s="1"/>
  <c r="P582" i="11" s="1"/>
  <c r="O556" i="10"/>
  <c r="O556" i="12" s="1"/>
  <c r="O561" i="11" s="1"/>
  <c r="P545" i="10"/>
  <c r="P545" i="12" s="1"/>
  <c r="P550" i="11" s="1"/>
  <c r="O524" i="10"/>
  <c r="O524" i="12" s="1"/>
  <c r="O529" i="11" s="1"/>
  <c r="P513" i="10"/>
  <c r="P513" i="12" s="1"/>
  <c r="P518" i="11" s="1"/>
  <c r="O492" i="10"/>
  <c r="O492" i="12" s="1"/>
  <c r="O497" i="11" s="1"/>
  <c r="P481" i="10"/>
  <c r="P481" i="12" s="1"/>
  <c r="P486" i="11" s="1"/>
  <c r="O460" i="10"/>
  <c r="O460" i="12" s="1"/>
  <c r="O465" i="11" s="1"/>
  <c r="P449" i="10"/>
  <c r="P449" i="12" s="1"/>
  <c r="P454" i="11" s="1"/>
  <c r="O428" i="10"/>
  <c r="O428" i="12" s="1"/>
  <c r="O433" i="11" s="1"/>
  <c r="P417" i="10"/>
  <c r="P417" i="12" s="1"/>
  <c r="P422" i="11" s="1"/>
  <c r="O396" i="10"/>
  <c r="O396" i="12" s="1"/>
  <c r="O401" i="11" s="1"/>
  <c r="P385" i="10"/>
  <c r="P385" i="12" s="1"/>
  <c r="P390" i="11" s="1"/>
  <c r="O364" i="10"/>
  <c r="O364" i="12" s="1"/>
  <c r="O369" i="11" s="1"/>
  <c r="P353" i="10"/>
  <c r="P353" i="12" s="1"/>
  <c r="P358" i="11" s="1"/>
  <c r="O332" i="10"/>
  <c r="O332" i="12" s="1"/>
  <c r="O337" i="11" s="1"/>
  <c r="P321" i="10"/>
  <c r="P321" i="12" s="1"/>
  <c r="P326" i="11" s="1"/>
  <c r="O308" i="10"/>
  <c r="O308" i="12" s="1"/>
  <c r="O313" i="11" s="1"/>
  <c r="P265" i="10"/>
  <c r="P265" i="12" s="1"/>
  <c r="P270" i="11" s="1"/>
  <c r="O244" i="10"/>
  <c r="O244" i="12" s="1"/>
  <c r="O249" i="11" s="1"/>
  <c r="Q222" i="10"/>
  <c r="Q222" i="12" s="1"/>
  <c r="Q227" i="11" s="1"/>
  <c r="AB227" i="11" s="1"/>
  <c r="P201" i="10"/>
  <c r="P201" i="12" s="1"/>
  <c r="P206" i="11" s="1"/>
  <c r="O180" i="10"/>
  <c r="O180" i="12" s="1"/>
  <c r="O185" i="11" s="1"/>
  <c r="Q158" i="10"/>
  <c r="Q158" i="12" s="1"/>
  <c r="Q163" i="11" s="1"/>
  <c r="AB163" i="11" s="1"/>
  <c r="P137" i="10"/>
  <c r="P137" i="12" s="1"/>
  <c r="P142" i="11" s="1"/>
  <c r="O116" i="10"/>
  <c r="O116" i="12" s="1"/>
  <c r="O121" i="11" s="1"/>
  <c r="Q94" i="10"/>
  <c r="Q94" i="12" s="1"/>
  <c r="Q99" i="11" s="1"/>
  <c r="AB99" i="11" s="1"/>
  <c r="P73" i="10"/>
  <c r="P73" i="12" s="1"/>
  <c r="P78" i="11" s="1"/>
  <c r="O52" i="10"/>
  <c r="O52" i="12" s="1"/>
  <c r="O57" i="11" s="1"/>
  <c r="Q30" i="10"/>
  <c r="Q30" i="12" s="1"/>
  <c r="Q35" i="11" s="1"/>
  <c r="P9" i="10"/>
  <c r="P9" i="12" s="1"/>
  <c r="P14" i="11" s="1"/>
  <c r="AH767" i="11"/>
  <c r="AA767" i="11"/>
  <c r="O757" i="10"/>
  <c r="O757" i="12" s="1"/>
  <c r="O762" i="11" s="1"/>
  <c r="O741" i="10"/>
  <c r="O741" i="12" s="1"/>
  <c r="O746" i="11" s="1"/>
  <c r="O725" i="10"/>
  <c r="O725" i="12" s="1"/>
  <c r="O730" i="11" s="1"/>
  <c r="O709" i="10"/>
  <c r="O709" i="12" s="1"/>
  <c r="O714" i="11" s="1"/>
  <c r="AA703" i="11"/>
  <c r="O693" i="10"/>
  <c r="O693" i="12" s="1"/>
  <c r="O698" i="11" s="1"/>
  <c r="O677" i="10"/>
  <c r="O677" i="12" s="1"/>
  <c r="O682" i="11" s="1"/>
  <c r="AH671" i="11"/>
  <c r="AA671" i="11"/>
  <c r="O661" i="10"/>
  <c r="O661" i="12" s="1"/>
  <c r="O666" i="11" s="1"/>
  <c r="O645" i="10"/>
  <c r="O645" i="12" s="1"/>
  <c r="O650" i="11" s="1"/>
  <c r="O629" i="10"/>
  <c r="O629" i="12" s="1"/>
  <c r="O634" i="11" s="1"/>
  <c r="O613" i="10"/>
  <c r="O613" i="12" s="1"/>
  <c r="O618" i="11" s="1"/>
  <c r="AA607" i="11"/>
  <c r="O597" i="10"/>
  <c r="O597" i="12" s="1"/>
  <c r="O602" i="11" s="1"/>
  <c r="O581" i="10"/>
  <c r="O581" i="12" s="1"/>
  <c r="O586" i="11" s="1"/>
  <c r="AH575" i="11"/>
  <c r="O565" i="10"/>
  <c r="O565" i="12" s="1"/>
  <c r="O570" i="11" s="1"/>
  <c r="O549" i="10"/>
  <c r="O549" i="12" s="1"/>
  <c r="O554" i="11" s="1"/>
  <c r="O533" i="10"/>
  <c r="O533" i="12" s="1"/>
  <c r="O538" i="11" s="1"/>
  <c r="O517" i="10"/>
  <c r="O517" i="12" s="1"/>
  <c r="O522" i="11" s="1"/>
  <c r="AA511" i="11"/>
  <c r="O501" i="10"/>
  <c r="O501" i="12" s="1"/>
  <c r="O506" i="11" s="1"/>
  <c r="O485" i="10"/>
  <c r="O485" i="12" s="1"/>
  <c r="O490" i="11" s="1"/>
  <c r="AH479" i="11"/>
  <c r="AA479" i="11"/>
  <c r="O469" i="10"/>
  <c r="O469" i="12" s="1"/>
  <c r="O474" i="11" s="1"/>
  <c r="AH463" i="11"/>
  <c r="O453" i="10"/>
  <c r="O453" i="12" s="1"/>
  <c r="O458" i="11" s="1"/>
  <c r="O437" i="10"/>
  <c r="O437" i="12" s="1"/>
  <c r="O442" i="11" s="1"/>
  <c r="O421" i="10"/>
  <c r="O421" i="12" s="1"/>
  <c r="O426" i="11" s="1"/>
  <c r="AH415" i="11"/>
  <c r="AA415" i="11"/>
  <c r="O405" i="10"/>
  <c r="O405" i="12" s="1"/>
  <c r="O410" i="11" s="1"/>
  <c r="O389" i="10"/>
  <c r="O389" i="12" s="1"/>
  <c r="O394" i="11" s="1"/>
  <c r="O373" i="10"/>
  <c r="O373" i="12" s="1"/>
  <c r="O378" i="11" s="1"/>
  <c r="O357" i="10"/>
  <c r="O357" i="12" s="1"/>
  <c r="O362" i="11" s="1"/>
  <c r="O341" i="10"/>
  <c r="O341" i="12" s="1"/>
  <c r="O346" i="11" s="1"/>
  <c r="O325" i="10"/>
  <c r="O325" i="12" s="1"/>
  <c r="O330" i="11" s="1"/>
  <c r="O309" i="10"/>
  <c r="O309" i="12" s="1"/>
  <c r="O314" i="11" s="1"/>
  <c r="O293" i="10"/>
  <c r="O293" i="12" s="1"/>
  <c r="O298" i="11" s="1"/>
  <c r="O277" i="10"/>
  <c r="O277" i="12" s="1"/>
  <c r="O282" i="11" s="1"/>
  <c r="O261" i="10"/>
  <c r="O261" i="12" s="1"/>
  <c r="O266" i="11" s="1"/>
  <c r="O245" i="10"/>
  <c r="O245" i="12" s="1"/>
  <c r="O250" i="11" s="1"/>
  <c r="Q239" i="10"/>
  <c r="Q239" i="12" s="1"/>
  <c r="Q244" i="11" s="1"/>
  <c r="AB244" i="11" s="1"/>
  <c r="O229" i="10"/>
  <c r="O229" i="12" s="1"/>
  <c r="O234" i="11" s="1"/>
  <c r="Q223" i="10"/>
  <c r="Q223" i="12" s="1"/>
  <c r="Q228" i="11" s="1"/>
  <c r="AB228" i="11" s="1"/>
  <c r="O213" i="10"/>
  <c r="O213" i="12" s="1"/>
  <c r="O218" i="11" s="1"/>
  <c r="Q207" i="10"/>
  <c r="Q207" i="12" s="1"/>
  <c r="Q212" i="11" s="1"/>
  <c r="O197" i="10"/>
  <c r="O197" i="12" s="1"/>
  <c r="O202" i="11" s="1"/>
  <c r="Q191" i="10"/>
  <c r="Q191" i="12" s="1"/>
  <c r="Q196" i="11" s="1"/>
  <c r="O181" i="10"/>
  <c r="O181" i="12" s="1"/>
  <c r="O186" i="11" s="1"/>
  <c r="Q175" i="10"/>
  <c r="Q175" i="12" s="1"/>
  <c r="Q180" i="11" s="1"/>
  <c r="AB180" i="11" s="1"/>
  <c r="O165" i="10"/>
  <c r="O165" i="12" s="1"/>
  <c r="O170" i="11" s="1"/>
  <c r="Q159" i="10"/>
  <c r="Q159" i="12" s="1"/>
  <c r="Q164" i="11" s="1"/>
  <c r="AB164" i="11" s="1"/>
  <c r="O149" i="10"/>
  <c r="O149" i="12" s="1"/>
  <c r="O154" i="11" s="1"/>
  <c r="Q143" i="10"/>
  <c r="Q143" i="12" s="1"/>
  <c r="Q148" i="11" s="1"/>
  <c r="AB148" i="11" s="1"/>
  <c r="O133" i="10"/>
  <c r="O133" i="12" s="1"/>
  <c r="O138" i="11" s="1"/>
  <c r="Q127" i="10"/>
  <c r="Q127" i="12" s="1"/>
  <c r="Q132" i="11" s="1"/>
  <c r="AB132" i="11" s="1"/>
  <c r="O117" i="10"/>
  <c r="O117" i="12" s="1"/>
  <c r="O122" i="11" s="1"/>
  <c r="Q111" i="10"/>
  <c r="Q111" i="12" s="1"/>
  <c r="Q116" i="11" s="1"/>
  <c r="AB116" i="11" s="1"/>
  <c r="O101" i="10"/>
  <c r="O101" i="12" s="1"/>
  <c r="O106" i="11" s="1"/>
  <c r="Q95" i="10"/>
  <c r="Q95" i="12" s="1"/>
  <c r="Q100" i="11" s="1"/>
  <c r="AB100" i="11" s="1"/>
  <c r="O85" i="10"/>
  <c r="O85" i="12" s="1"/>
  <c r="O90" i="11" s="1"/>
  <c r="Q79" i="10"/>
  <c r="Q79" i="12" s="1"/>
  <c r="Q84" i="11" s="1"/>
  <c r="AB84" i="11" s="1"/>
  <c r="O69" i="10"/>
  <c r="O69" i="12" s="1"/>
  <c r="O74" i="11" s="1"/>
  <c r="Q63" i="10"/>
  <c r="Q63" i="12" s="1"/>
  <c r="Q68" i="11" s="1"/>
  <c r="AB68" i="11" s="1"/>
  <c r="O53" i="10"/>
  <c r="O53" i="12" s="1"/>
  <c r="O58" i="11" s="1"/>
  <c r="Q47" i="10"/>
  <c r="Q47" i="12" s="1"/>
  <c r="Q52" i="11" s="1"/>
  <c r="AB52" i="11" s="1"/>
  <c r="O37" i="10"/>
  <c r="O37" i="12" s="1"/>
  <c r="O42" i="11" s="1"/>
  <c r="Q31" i="10"/>
  <c r="Q31" i="12" s="1"/>
  <c r="Q36" i="11" s="1"/>
  <c r="O21" i="10"/>
  <c r="O21" i="12" s="1"/>
  <c r="O26" i="11" s="1"/>
  <c r="Q15" i="10"/>
  <c r="Q15" i="12" s="1"/>
  <c r="Q20" i="11" s="1"/>
  <c r="P10" i="10"/>
  <c r="P10" i="12" s="1"/>
  <c r="P15" i="11" s="1"/>
  <c r="O5" i="10"/>
  <c r="O5" i="12" s="1"/>
  <c r="O10" i="11" s="1"/>
  <c r="AI311" i="11"/>
  <c r="Z311" i="11"/>
  <c r="Q300" i="10"/>
  <c r="Q300" i="12" s="1"/>
  <c r="Q305" i="11" s="1"/>
  <c r="AB305" i="11" s="1"/>
  <c r="AI295" i="11"/>
  <c r="AG295" i="11"/>
  <c r="Z295" i="11"/>
  <c r="AG279" i="11"/>
  <c r="Z279" i="11"/>
  <c r="O242" i="10"/>
  <c r="O242" i="12" s="1"/>
  <c r="O247" i="11" s="1"/>
  <c r="Q236" i="10"/>
  <c r="Q236" i="12" s="1"/>
  <c r="Q241" i="11" s="1"/>
  <c r="AB241" i="11" s="1"/>
  <c r="O178" i="10"/>
  <c r="O178" i="12" s="1"/>
  <c r="O183" i="11" s="1"/>
  <c r="Q172" i="10"/>
  <c r="Q172" i="12" s="1"/>
  <c r="Q177" i="11" s="1"/>
  <c r="AB177" i="11" s="1"/>
  <c r="O114" i="10"/>
  <c r="O114" i="12" s="1"/>
  <c r="O119" i="11" s="1"/>
  <c r="Q108" i="10"/>
  <c r="Q108" i="12" s="1"/>
  <c r="Q113" i="11" s="1"/>
  <c r="AB113" i="11" s="1"/>
  <c r="O50" i="10"/>
  <c r="O50" i="12" s="1"/>
  <c r="O55" i="11" s="1"/>
  <c r="Q44" i="10"/>
  <c r="Q44" i="12" s="1"/>
  <c r="Q49" i="11" s="1"/>
  <c r="AB49" i="11" s="1"/>
  <c r="Q773" i="10"/>
  <c r="Q773" i="12" s="1"/>
  <c r="Q778" i="11" s="1"/>
  <c r="AB778" i="11" s="1"/>
  <c r="P768" i="10"/>
  <c r="P768" i="12" s="1"/>
  <c r="P773" i="11" s="1"/>
  <c r="Q757" i="10"/>
  <c r="Q757" i="12" s="1"/>
  <c r="Q762" i="11" s="1"/>
  <c r="O747" i="10"/>
  <c r="O747" i="12" s="1"/>
  <c r="O752" i="11" s="1"/>
  <c r="Q741" i="10"/>
  <c r="Q741" i="12" s="1"/>
  <c r="Q746" i="11" s="1"/>
  <c r="P736" i="10"/>
  <c r="P736" i="12" s="1"/>
  <c r="P741" i="11" s="1"/>
  <c r="Q725" i="10"/>
  <c r="Q725" i="12" s="1"/>
  <c r="Q730" i="11" s="1"/>
  <c r="AB730" i="11" s="1"/>
  <c r="O715" i="10"/>
  <c r="O715" i="12" s="1"/>
  <c r="O720" i="11" s="1"/>
  <c r="Q709" i="10"/>
  <c r="Q709" i="12" s="1"/>
  <c r="Q714" i="11" s="1"/>
  <c r="AB714" i="11" s="1"/>
  <c r="P704" i="10"/>
  <c r="P704" i="12" s="1"/>
  <c r="P709" i="11" s="1"/>
  <c r="Q693" i="10"/>
  <c r="Q693" i="12" s="1"/>
  <c r="Q698" i="11" s="1"/>
  <c r="AB698" i="11" s="1"/>
  <c r="O683" i="10"/>
  <c r="O683" i="12" s="1"/>
  <c r="O688" i="11" s="1"/>
  <c r="Q677" i="10"/>
  <c r="Q677" i="12" s="1"/>
  <c r="Q682" i="11" s="1"/>
  <c r="AB682" i="11" s="1"/>
  <c r="P672" i="10"/>
  <c r="P672" i="12" s="1"/>
  <c r="P677" i="11" s="1"/>
  <c r="Q661" i="10"/>
  <c r="Q661" i="12" s="1"/>
  <c r="Q666" i="11" s="1"/>
  <c r="AB666" i="11" s="1"/>
  <c r="O651" i="10"/>
  <c r="O651" i="12" s="1"/>
  <c r="O656" i="11" s="1"/>
  <c r="Q645" i="10"/>
  <c r="Q645" i="12" s="1"/>
  <c r="Q650" i="11" s="1"/>
  <c r="AB650" i="11" s="1"/>
  <c r="P640" i="10"/>
  <c r="P640" i="12" s="1"/>
  <c r="P645" i="11" s="1"/>
  <c r="Q629" i="10"/>
  <c r="Q629" i="12" s="1"/>
  <c r="Q634" i="11" s="1"/>
  <c r="AB634" i="11" s="1"/>
  <c r="O619" i="10"/>
  <c r="O619" i="12" s="1"/>
  <c r="O624" i="11" s="1"/>
  <c r="Q613" i="10"/>
  <c r="Q613" i="12" s="1"/>
  <c r="Q618" i="11" s="1"/>
  <c r="AB618" i="11" s="1"/>
  <c r="P608" i="10"/>
  <c r="P608" i="12" s="1"/>
  <c r="P613" i="11" s="1"/>
  <c r="Q597" i="10"/>
  <c r="Q597" i="12" s="1"/>
  <c r="Q602" i="11" s="1"/>
  <c r="AB602" i="11" s="1"/>
  <c r="O587" i="10"/>
  <c r="O587" i="12" s="1"/>
  <c r="O592" i="11" s="1"/>
  <c r="Q581" i="10"/>
  <c r="Q581" i="12" s="1"/>
  <c r="Q586" i="11" s="1"/>
  <c r="AB586" i="11" s="1"/>
  <c r="P576" i="10"/>
  <c r="P576" i="12" s="1"/>
  <c r="P581" i="11" s="1"/>
  <c r="Q565" i="10"/>
  <c r="Q565" i="12" s="1"/>
  <c r="Q570" i="11" s="1"/>
  <c r="O555" i="10"/>
  <c r="O555" i="12" s="1"/>
  <c r="O560" i="11" s="1"/>
  <c r="Q549" i="10"/>
  <c r="Q549" i="12" s="1"/>
  <c r="Q554" i="11" s="1"/>
  <c r="P544" i="10"/>
  <c r="P544" i="12" s="1"/>
  <c r="P549" i="11" s="1"/>
  <c r="Q533" i="10"/>
  <c r="Q533" i="12" s="1"/>
  <c r="Q538" i="11" s="1"/>
  <c r="AB538" i="11" s="1"/>
  <c r="O523" i="10"/>
  <c r="O523" i="12" s="1"/>
  <c r="O528" i="11" s="1"/>
  <c r="Q517" i="10"/>
  <c r="Q517" i="12" s="1"/>
  <c r="Q522" i="11" s="1"/>
  <c r="AB522" i="11" s="1"/>
  <c r="P512" i="10"/>
  <c r="P512" i="12" s="1"/>
  <c r="P517" i="11" s="1"/>
  <c r="Q501" i="10"/>
  <c r="Q501" i="12" s="1"/>
  <c r="Q506" i="11" s="1"/>
  <c r="AB506" i="11" s="1"/>
  <c r="O491" i="10"/>
  <c r="O491" i="12" s="1"/>
  <c r="O496" i="11" s="1"/>
  <c r="Q485" i="10"/>
  <c r="Q485" i="12" s="1"/>
  <c r="Q490" i="11" s="1"/>
  <c r="AB490" i="11" s="1"/>
  <c r="P480" i="10"/>
  <c r="P480" i="12" s="1"/>
  <c r="P485" i="11" s="1"/>
  <c r="Q469" i="10"/>
  <c r="Q469" i="12" s="1"/>
  <c r="Q474" i="11" s="1"/>
  <c r="AB474" i="11" s="1"/>
  <c r="O459" i="10"/>
  <c r="O459" i="12" s="1"/>
  <c r="O464" i="11" s="1"/>
  <c r="Q453" i="10"/>
  <c r="Q453" i="12" s="1"/>
  <c r="Q458" i="11" s="1"/>
  <c r="AB458" i="11" s="1"/>
  <c r="P448" i="10"/>
  <c r="P448" i="12" s="1"/>
  <c r="P453" i="11" s="1"/>
  <c r="Q437" i="10"/>
  <c r="Q437" i="12" s="1"/>
  <c r="Q442" i="11" s="1"/>
  <c r="AB442" i="11" s="1"/>
  <c r="O427" i="10"/>
  <c r="O427" i="12" s="1"/>
  <c r="O432" i="11" s="1"/>
  <c r="Q421" i="10"/>
  <c r="Q421" i="12" s="1"/>
  <c r="Q426" i="11" s="1"/>
  <c r="AB426" i="11" s="1"/>
  <c r="P416" i="10"/>
  <c r="P416" i="12" s="1"/>
  <c r="P421" i="11" s="1"/>
  <c r="Q405" i="10"/>
  <c r="Q405" i="12" s="1"/>
  <c r="Q410" i="11" s="1"/>
  <c r="AB410" i="11" s="1"/>
  <c r="O395" i="10"/>
  <c r="O395" i="12" s="1"/>
  <c r="O400" i="11" s="1"/>
  <c r="Q389" i="10"/>
  <c r="Q389" i="12" s="1"/>
  <c r="Q394" i="11" s="1"/>
  <c r="P384" i="10"/>
  <c r="P384" i="12" s="1"/>
  <c r="P389" i="11" s="1"/>
  <c r="Q373" i="10"/>
  <c r="Q373" i="12" s="1"/>
  <c r="Q378" i="11" s="1"/>
  <c r="O363" i="10"/>
  <c r="O363" i="12" s="1"/>
  <c r="O368" i="11" s="1"/>
  <c r="Q357" i="10"/>
  <c r="Q357" i="12" s="1"/>
  <c r="Q362" i="11" s="1"/>
  <c r="AB362" i="11" s="1"/>
  <c r="P352" i="10"/>
  <c r="P352" i="12" s="1"/>
  <c r="P357" i="11" s="1"/>
  <c r="Q341" i="10"/>
  <c r="Q341" i="12" s="1"/>
  <c r="Q346" i="11" s="1"/>
  <c r="AB346" i="11" s="1"/>
  <c r="O331" i="10"/>
  <c r="O331" i="12" s="1"/>
  <c r="O336" i="11" s="1"/>
  <c r="Q325" i="10"/>
  <c r="Q325" i="12" s="1"/>
  <c r="Q330" i="11" s="1"/>
  <c r="AB330" i="11" s="1"/>
  <c r="P320" i="10"/>
  <c r="P320" i="12" s="1"/>
  <c r="P325" i="11" s="1"/>
  <c r="Q309" i="10"/>
  <c r="Q309" i="12" s="1"/>
  <c r="Q314" i="11" s="1"/>
  <c r="AB314" i="11" s="1"/>
  <c r="P304" i="10"/>
  <c r="P304" i="12" s="1"/>
  <c r="P309" i="11" s="1"/>
  <c r="O299" i="10"/>
  <c r="O299" i="12" s="1"/>
  <c r="O304" i="11" s="1"/>
  <c r="Q293" i="10"/>
  <c r="Q293" i="12" s="1"/>
  <c r="Q298" i="11" s="1"/>
  <c r="AB298" i="11" s="1"/>
  <c r="P288" i="10"/>
  <c r="P288" i="12" s="1"/>
  <c r="P293" i="11" s="1"/>
  <c r="O283" i="10"/>
  <c r="O283" i="12" s="1"/>
  <c r="O288" i="11" s="1"/>
  <c r="Q277" i="10"/>
  <c r="Q277" i="12" s="1"/>
  <c r="Q282" i="11" s="1"/>
  <c r="AB282" i="11" s="1"/>
  <c r="P272" i="10"/>
  <c r="P272" i="12" s="1"/>
  <c r="P277" i="11" s="1"/>
  <c r="O267" i="10"/>
  <c r="O267" i="12" s="1"/>
  <c r="O272" i="11" s="1"/>
  <c r="Q261" i="10"/>
  <c r="Q261" i="12" s="1"/>
  <c r="Q266" i="11" s="1"/>
  <c r="AB266" i="11" s="1"/>
  <c r="P256" i="10"/>
  <c r="P256" i="12" s="1"/>
  <c r="P261" i="11" s="1"/>
  <c r="Q245" i="10"/>
  <c r="Q245" i="12" s="1"/>
  <c r="Q250" i="11" s="1"/>
  <c r="AB250" i="11" s="1"/>
  <c r="Q181" i="10"/>
  <c r="Q181" i="12" s="1"/>
  <c r="Q186" i="11" s="1"/>
  <c r="AB186" i="11" s="1"/>
  <c r="Q117" i="10"/>
  <c r="Q117" i="12" s="1"/>
  <c r="Q122" i="11" s="1"/>
  <c r="AB122" i="11" s="1"/>
  <c r="Q53" i="10"/>
  <c r="Q53" i="12" s="1"/>
  <c r="Q58" i="11" s="1"/>
  <c r="AB58" i="11" s="1"/>
  <c r="P16" i="10"/>
  <c r="P16" i="12" s="1"/>
  <c r="P21" i="11" s="1"/>
  <c r="F972" i="12"/>
  <c r="F977" i="11" s="1"/>
  <c r="AE966" i="11"/>
  <c r="X966" i="11"/>
  <c r="F956" i="12"/>
  <c r="F961" i="11" s="1"/>
  <c r="X950" i="11"/>
  <c r="G929" i="12"/>
  <c r="G934" i="11" s="1"/>
  <c r="F924" i="12"/>
  <c r="F929" i="11" s="1"/>
  <c r="G913" i="12"/>
  <c r="G918" i="11" s="1"/>
  <c r="F908" i="12"/>
  <c r="F913" i="11" s="1"/>
  <c r="F892" i="12"/>
  <c r="F897" i="11" s="1"/>
  <c r="G881" i="12"/>
  <c r="G886" i="11" s="1"/>
  <c r="F876" i="12"/>
  <c r="F881" i="11" s="1"/>
  <c r="G865" i="12"/>
  <c r="G870" i="11" s="1"/>
  <c r="F860" i="12"/>
  <c r="F865" i="11" s="1"/>
  <c r="F844" i="12"/>
  <c r="F849" i="11" s="1"/>
  <c r="G833" i="12"/>
  <c r="G838" i="11" s="1"/>
  <c r="G817" i="12"/>
  <c r="G822" i="11" s="1"/>
  <c r="F812" i="12"/>
  <c r="F817" i="11" s="1"/>
  <c r="G801" i="12"/>
  <c r="G806" i="11" s="1"/>
  <c r="G785" i="12"/>
  <c r="G790" i="11" s="1"/>
  <c r="G769" i="12"/>
  <c r="G774" i="11" s="1"/>
  <c r="F748" i="12"/>
  <c r="F753" i="11" s="1"/>
  <c r="F732" i="12"/>
  <c r="F737" i="11" s="1"/>
  <c r="F716" i="12"/>
  <c r="F721" i="11" s="1"/>
  <c r="F700" i="12"/>
  <c r="F705" i="11" s="1"/>
  <c r="F684" i="12"/>
  <c r="F689" i="11" s="1"/>
  <c r="F668" i="12"/>
  <c r="F673" i="11" s="1"/>
  <c r="F636" i="12"/>
  <c r="F641" i="11" s="1"/>
  <c r="F620" i="12"/>
  <c r="F625" i="11" s="1"/>
  <c r="F604" i="12"/>
  <c r="F609" i="11" s="1"/>
  <c r="F588" i="12"/>
  <c r="F593" i="11" s="1"/>
  <c r="F572" i="12"/>
  <c r="F577" i="11" s="1"/>
  <c r="F524" i="12"/>
  <c r="F529" i="11" s="1"/>
  <c r="F508" i="12"/>
  <c r="F513" i="11" s="1"/>
  <c r="F492" i="12"/>
  <c r="F497" i="11" s="1"/>
  <c r="F476" i="12"/>
  <c r="F481" i="11" s="1"/>
  <c r="F444" i="12"/>
  <c r="F449" i="11" s="1"/>
  <c r="F428" i="12"/>
  <c r="F433" i="11" s="1"/>
  <c r="F396" i="12"/>
  <c r="F401" i="11" s="1"/>
  <c r="F364" i="12"/>
  <c r="F369" i="11" s="1"/>
  <c r="F348" i="12"/>
  <c r="F353" i="11" s="1"/>
  <c r="F332" i="12"/>
  <c r="F337" i="11" s="1"/>
  <c r="F316" i="12"/>
  <c r="F321" i="11" s="1"/>
  <c r="F300" i="12"/>
  <c r="F305" i="11" s="1"/>
  <c r="F284" i="12"/>
  <c r="F289" i="11" s="1"/>
  <c r="G257" i="12"/>
  <c r="G262" i="11" s="1"/>
  <c r="F236" i="12"/>
  <c r="F241" i="11" s="1"/>
  <c r="F220" i="12"/>
  <c r="F225" i="11" s="1"/>
  <c r="F204" i="12"/>
  <c r="F209" i="11" s="1"/>
  <c r="F188" i="12"/>
  <c r="F193" i="11" s="1"/>
  <c r="F172" i="12"/>
  <c r="F177" i="11" s="1"/>
  <c r="F156" i="12"/>
  <c r="F161" i="11" s="1"/>
  <c r="F108" i="12"/>
  <c r="F113" i="11" s="1"/>
  <c r="F92" i="12"/>
  <c r="F97" i="11" s="1"/>
  <c r="F76" i="12"/>
  <c r="F81" i="11" s="1"/>
  <c r="F60" i="12"/>
  <c r="F65" i="11" s="1"/>
  <c r="F44" i="12"/>
  <c r="F49" i="11" s="1"/>
  <c r="AG999" i="11"/>
  <c r="Z999" i="11"/>
  <c r="Q988" i="10"/>
  <c r="Q988" i="12" s="1"/>
  <c r="Q993" i="11" s="1"/>
  <c r="AB993" i="11" s="1"/>
  <c r="AG983" i="11"/>
  <c r="Z983" i="11"/>
  <c r="Q972" i="10"/>
  <c r="Q972" i="12" s="1"/>
  <c r="Q977" i="11" s="1"/>
  <c r="AB977" i="11" s="1"/>
  <c r="Q956" i="10"/>
  <c r="Q956" i="12" s="1"/>
  <c r="Q961" i="11" s="1"/>
  <c r="AB961" i="11" s="1"/>
  <c r="Z951" i="11"/>
  <c r="Q940" i="10"/>
  <c r="Q940" i="12" s="1"/>
  <c r="Q945" i="11" s="1"/>
  <c r="AI935" i="11"/>
  <c r="AG935" i="11"/>
  <c r="AI903" i="11"/>
  <c r="Z903" i="11"/>
  <c r="Z887" i="11"/>
  <c r="Z855" i="11"/>
  <c r="AI807" i="11"/>
  <c r="Z807" i="11"/>
  <c r="AI763" i="11"/>
  <c r="AG763" i="11"/>
  <c r="AI731" i="11"/>
  <c r="Z731" i="11"/>
  <c r="AG667" i="11"/>
  <c r="AI667" i="11"/>
  <c r="AG635" i="11"/>
  <c r="Z635" i="11"/>
  <c r="AG603" i="11"/>
  <c r="Z603" i="11"/>
  <c r="AI571" i="11"/>
  <c r="Z475" i="11"/>
  <c r="AG379" i="11"/>
  <c r="AG347" i="11"/>
  <c r="AA226" i="11"/>
  <c r="AA162" i="11"/>
  <c r="AA98" i="11"/>
  <c r="AA34" i="11"/>
  <c r="AF986" i="11"/>
  <c r="W986" i="11"/>
  <c r="F885" i="12"/>
  <c r="F890" i="11" s="1"/>
  <c r="F853" i="12"/>
  <c r="F858" i="11" s="1"/>
  <c r="F805" i="12"/>
  <c r="F810" i="11" s="1"/>
  <c r="F789" i="12"/>
  <c r="F794" i="11" s="1"/>
  <c r="F757" i="12"/>
  <c r="F762" i="11" s="1"/>
  <c r="F741" i="12"/>
  <c r="F746" i="11" s="1"/>
  <c r="F725" i="12"/>
  <c r="F730" i="11" s="1"/>
  <c r="F709" i="12"/>
  <c r="F714" i="11" s="1"/>
  <c r="F693" i="12"/>
  <c r="F698" i="11" s="1"/>
  <c r="F677" i="12"/>
  <c r="F682" i="11" s="1"/>
  <c r="F645" i="12"/>
  <c r="F650" i="11" s="1"/>
  <c r="F629" i="12"/>
  <c r="F634" i="11" s="1"/>
  <c r="F597" i="12"/>
  <c r="F602" i="11" s="1"/>
  <c r="F549" i="12"/>
  <c r="F554" i="11" s="1"/>
  <c r="F469" i="12"/>
  <c r="F474" i="11" s="1"/>
  <c r="F437" i="12"/>
  <c r="F442" i="11" s="1"/>
  <c r="F421" i="12"/>
  <c r="F426" i="11" s="1"/>
  <c r="F405" i="12"/>
  <c r="F410" i="11" s="1"/>
  <c r="F357" i="12"/>
  <c r="F362" i="11" s="1"/>
  <c r="F325" i="12"/>
  <c r="F330" i="11" s="1"/>
  <c r="F309" i="12"/>
  <c r="F314" i="11" s="1"/>
  <c r="F293" i="12"/>
  <c r="F298" i="11" s="1"/>
  <c r="F277" i="12"/>
  <c r="F282" i="11" s="1"/>
  <c r="F261" i="12"/>
  <c r="F266" i="11" s="1"/>
  <c r="F197" i="12"/>
  <c r="F202" i="11" s="1"/>
  <c r="F165" i="12"/>
  <c r="F170" i="11" s="1"/>
  <c r="F133" i="12"/>
  <c r="F138" i="11" s="1"/>
  <c r="F101" i="12"/>
  <c r="F106" i="11" s="1"/>
  <c r="F37" i="12"/>
  <c r="F42" i="11" s="1"/>
  <c r="P3" i="10"/>
  <c r="P3" i="12" s="1"/>
  <c r="P8" i="11" s="1"/>
  <c r="P992" i="10"/>
  <c r="P992" i="12" s="1"/>
  <c r="P997" i="11" s="1"/>
  <c r="O987" i="10"/>
  <c r="O987" i="12" s="1"/>
  <c r="O992" i="11" s="1"/>
  <c r="P976" i="10"/>
  <c r="P976" i="12" s="1"/>
  <c r="P981" i="11" s="1"/>
  <c r="O971" i="10"/>
  <c r="O971" i="12" s="1"/>
  <c r="O976" i="11" s="1"/>
  <c r="P960" i="10"/>
  <c r="P960" i="12" s="1"/>
  <c r="P965" i="11" s="1"/>
  <c r="O955" i="10"/>
  <c r="O955" i="12" s="1"/>
  <c r="O960" i="11" s="1"/>
  <c r="P944" i="10"/>
  <c r="P944" i="12" s="1"/>
  <c r="P949" i="11" s="1"/>
  <c r="O939" i="10"/>
  <c r="O939" i="12" s="1"/>
  <c r="O944" i="11" s="1"/>
  <c r="O923" i="10"/>
  <c r="O923" i="12" s="1"/>
  <c r="O928" i="11" s="1"/>
  <c r="Q917" i="10"/>
  <c r="Q917" i="12" s="1"/>
  <c r="Q922" i="11" s="1"/>
  <c r="O907" i="10"/>
  <c r="O907" i="12" s="1"/>
  <c r="O912" i="11" s="1"/>
  <c r="Q901" i="10"/>
  <c r="Q901" i="12" s="1"/>
  <c r="Q906" i="11" s="1"/>
  <c r="AB906" i="11" s="1"/>
  <c r="O891" i="10"/>
  <c r="O891" i="12" s="1"/>
  <c r="O896" i="11" s="1"/>
  <c r="Q885" i="10"/>
  <c r="Q885" i="12" s="1"/>
  <c r="Q890" i="11" s="1"/>
  <c r="AB890" i="11" s="1"/>
  <c r="O875" i="10"/>
  <c r="O875" i="12" s="1"/>
  <c r="O880" i="11" s="1"/>
  <c r="Q869" i="10"/>
  <c r="Q869" i="12" s="1"/>
  <c r="Q874" i="11" s="1"/>
  <c r="AB874" i="11" s="1"/>
  <c r="O859" i="10"/>
  <c r="O859" i="12" s="1"/>
  <c r="O864" i="11" s="1"/>
  <c r="Q853" i="10"/>
  <c r="Q853" i="12" s="1"/>
  <c r="Q858" i="11" s="1"/>
  <c r="AB858" i="11" s="1"/>
  <c r="O843" i="10"/>
  <c r="O843" i="12" s="1"/>
  <c r="O848" i="11" s="1"/>
  <c r="Q837" i="10"/>
  <c r="Q837" i="12" s="1"/>
  <c r="Q842" i="11" s="1"/>
  <c r="AB842" i="11" s="1"/>
  <c r="O827" i="10"/>
  <c r="O827" i="12" s="1"/>
  <c r="O832" i="11" s="1"/>
  <c r="Q821" i="10"/>
  <c r="Q821" i="12" s="1"/>
  <c r="Q826" i="11" s="1"/>
  <c r="AB826" i="11" s="1"/>
  <c r="O811" i="10"/>
  <c r="O811" i="12" s="1"/>
  <c r="O816" i="11" s="1"/>
  <c r="Q805" i="10"/>
  <c r="Q805" i="12" s="1"/>
  <c r="Q810" i="11" s="1"/>
  <c r="AB810" i="11" s="1"/>
  <c r="O795" i="10"/>
  <c r="O795" i="12" s="1"/>
  <c r="O800" i="11" s="1"/>
  <c r="Q789" i="10"/>
  <c r="Q789" i="12" s="1"/>
  <c r="Q794" i="11" s="1"/>
  <c r="AB794" i="11" s="1"/>
  <c r="O779" i="10"/>
  <c r="O779" i="12" s="1"/>
  <c r="O784" i="11" s="1"/>
  <c r="O773" i="10"/>
  <c r="O773" i="12" s="1"/>
  <c r="O778" i="11" s="1"/>
  <c r="Q214" i="10"/>
  <c r="Q214" i="12" s="1"/>
  <c r="Q219" i="11" s="1"/>
  <c r="Q150" i="10"/>
  <c r="Q150" i="12" s="1"/>
  <c r="Q155" i="11" s="1"/>
  <c r="AB155" i="11" s="1"/>
  <c r="Q86" i="10"/>
  <c r="Q86" i="12" s="1"/>
  <c r="Q91" i="11" s="1"/>
  <c r="AB91" i="11" s="1"/>
  <c r="Q22" i="10"/>
  <c r="Q22" i="12" s="1"/>
  <c r="Q27" i="11" s="1"/>
  <c r="X988" i="11"/>
  <c r="X956" i="11"/>
  <c r="AH994" i="11"/>
  <c r="AA994" i="11"/>
  <c r="AH962" i="11"/>
  <c r="AA962" i="11"/>
  <c r="AI615" i="11"/>
  <c r="Z615" i="11"/>
  <c r="AG583" i="11"/>
  <c r="AI519" i="11"/>
  <c r="Z519" i="11"/>
  <c r="AG455" i="11"/>
  <c r="Z455" i="11"/>
  <c r="AI423" i="11"/>
  <c r="Z423" i="11"/>
  <c r="Z359" i="11"/>
  <c r="AI327" i="11"/>
  <c r="Z327" i="11"/>
  <c r="P309" i="10"/>
  <c r="P309" i="12" s="1"/>
  <c r="P314" i="11" s="1"/>
  <c r="O288" i="10"/>
  <c r="O288" i="12" s="1"/>
  <c r="O293" i="11" s="1"/>
  <c r="AD992" i="11"/>
  <c r="W992" i="11"/>
  <c r="AF256" i="11"/>
  <c r="AD256" i="11"/>
  <c r="W256" i="11"/>
  <c r="W224" i="11"/>
  <c r="AF176" i="11"/>
  <c r="AF160" i="11"/>
  <c r="W160" i="11"/>
  <c r="AD128" i="11"/>
  <c r="W128" i="11"/>
  <c r="AF80" i="11"/>
  <c r="W80" i="11"/>
  <c r="W64" i="11"/>
  <c r="W48" i="11"/>
  <c r="AA1003" i="11"/>
  <c r="AG998" i="11"/>
  <c r="Z998" i="11"/>
  <c r="AH987" i="11"/>
  <c r="AA987" i="11"/>
  <c r="AH971" i="11"/>
  <c r="AG966" i="11"/>
  <c r="AI966" i="11"/>
  <c r="Z966" i="11"/>
  <c r="AH955" i="11"/>
  <c r="AA955" i="11"/>
  <c r="AI950" i="11"/>
  <c r="Z950" i="11"/>
  <c r="AH923" i="11"/>
  <c r="O756" i="10"/>
  <c r="O756" i="12" s="1"/>
  <c r="O761" i="11" s="1"/>
  <c r="P745" i="10"/>
  <c r="P745" i="12" s="1"/>
  <c r="P750" i="11" s="1"/>
  <c r="O724" i="10"/>
  <c r="O724" i="12" s="1"/>
  <c r="O729" i="11" s="1"/>
  <c r="P713" i="10"/>
  <c r="P713" i="12" s="1"/>
  <c r="P718" i="11" s="1"/>
  <c r="O692" i="10"/>
  <c r="O692" i="12" s="1"/>
  <c r="O697" i="11" s="1"/>
  <c r="P681" i="10"/>
  <c r="P681" i="12" s="1"/>
  <c r="P686" i="11" s="1"/>
  <c r="O660" i="10"/>
  <c r="O660" i="12" s="1"/>
  <c r="O665" i="11" s="1"/>
  <c r="P649" i="10"/>
  <c r="P649" i="12" s="1"/>
  <c r="P654" i="11" s="1"/>
  <c r="O628" i="10"/>
  <c r="O628" i="12" s="1"/>
  <c r="O633" i="11" s="1"/>
  <c r="P617" i="10"/>
  <c r="P617" i="12" s="1"/>
  <c r="P622" i="11" s="1"/>
  <c r="O596" i="10"/>
  <c r="O596" i="12" s="1"/>
  <c r="O601" i="11" s="1"/>
  <c r="P585" i="10"/>
  <c r="P585" i="12" s="1"/>
  <c r="P590" i="11" s="1"/>
  <c r="O564" i="10"/>
  <c r="O564" i="12" s="1"/>
  <c r="O569" i="11" s="1"/>
  <c r="P553" i="10"/>
  <c r="P553" i="12" s="1"/>
  <c r="P558" i="11" s="1"/>
  <c r="O532" i="10"/>
  <c r="O532" i="12" s="1"/>
  <c r="O537" i="11" s="1"/>
  <c r="P521" i="10"/>
  <c r="P521" i="12" s="1"/>
  <c r="P526" i="11" s="1"/>
  <c r="O500" i="10"/>
  <c r="O500" i="12" s="1"/>
  <c r="O505" i="11" s="1"/>
  <c r="P489" i="10"/>
  <c r="P489" i="12" s="1"/>
  <c r="P494" i="11" s="1"/>
  <c r="O468" i="10"/>
  <c r="O468" i="12" s="1"/>
  <c r="O473" i="11" s="1"/>
  <c r="P457" i="10"/>
  <c r="P457" i="12" s="1"/>
  <c r="P462" i="11" s="1"/>
  <c r="O436" i="10"/>
  <c r="O436" i="12" s="1"/>
  <c r="O441" i="11" s="1"/>
  <c r="P425" i="10"/>
  <c r="P425" i="12" s="1"/>
  <c r="P430" i="11" s="1"/>
  <c r="O404" i="10"/>
  <c r="O404" i="12" s="1"/>
  <c r="O409" i="11" s="1"/>
  <c r="P393" i="10"/>
  <c r="P393" i="12" s="1"/>
  <c r="P398" i="11" s="1"/>
  <c r="O372" i="10"/>
  <c r="O372" i="12" s="1"/>
  <c r="O377" i="11" s="1"/>
  <c r="P361" i="10"/>
  <c r="P361" i="12" s="1"/>
  <c r="P366" i="11" s="1"/>
  <c r="O340" i="10"/>
  <c r="O340" i="12" s="1"/>
  <c r="O345" i="11" s="1"/>
  <c r="P329" i="10"/>
  <c r="P329" i="12" s="1"/>
  <c r="P334" i="11" s="1"/>
  <c r="P281" i="10"/>
  <c r="P281" i="12" s="1"/>
  <c r="P286" i="11" s="1"/>
  <c r="O260" i="10"/>
  <c r="O260" i="12" s="1"/>
  <c r="O265" i="11" s="1"/>
  <c r="Q238" i="10"/>
  <c r="Q238" i="12" s="1"/>
  <c r="Q243" i="11" s="1"/>
  <c r="AB243" i="11" s="1"/>
  <c r="P217" i="10"/>
  <c r="P217" i="12" s="1"/>
  <c r="P222" i="11" s="1"/>
  <c r="O196" i="10"/>
  <c r="O196" i="12" s="1"/>
  <c r="O201" i="11" s="1"/>
  <c r="Q174" i="10"/>
  <c r="Q174" i="12" s="1"/>
  <c r="Q179" i="11" s="1"/>
  <c r="AB179" i="11" s="1"/>
  <c r="P153" i="10"/>
  <c r="P153" i="12" s="1"/>
  <c r="P158" i="11" s="1"/>
  <c r="O132" i="10"/>
  <c r="O132" i="12" s="1"/>
  <c r="O137" i="11" s="1"/>
  <c r="Q110" i="10"/>
  <c r="Q110" i="12" s="1"/>
  <c r="Q115" i="11" s="1"/>
  <c r="AB115" i="11" s="1"/>
  <c r="P89" i="10"/>
  <c r="P89" i="12" s="1"/>
  <c r="P94" i="11" s="1"/>
  <c r="O68" i="10"/>
  <c r="O68" i="12" s="1"/>
  <c r="O73" i="11" s="1"/>
  <c r="Q46" i="10"/>
  <c r="Q46" i="12" s="1"/>
  <c r="Q51" i="11" s="1"/>
  <c r="AB51" i="11" s="1"/>
  <c r="P25" i="10"/>
  <c r="P25" i="12" s="1"/>
  <c r="P30" i="11" s="1"/>
  <c r="O4" i="10"/>
  <c r="O4" i="12" s="1"/>
  <c r="O9" i="11" s="1"/>
  <c r="O761" i="10"/>
  <c r="O761" i="12" s="1"/>
  <c r="O766" i="11" s="1"/>
  <c r="O745" i="10"/>
  <c r="O745" i="12" s="1"/>
  <c r="O750" i="11" s="1"/>
  <c r="O729" i="10"/>
  <c r="O729" i="12" s="1"/>
  <c r="O734" i="11" s="1"/>
  <c r="O713" i="10"/>
  <c r="O713" i="12" s="1"/>
  <c r="O718" i="11" s="1"/>
  <c r="AH707" i="11"/>
  <c r="AA707" i="11"/>
  <c r="O697" i="10"/>
  <c r="O697" i="12" s="1"/>
  <c r="O702" i="11" s="1"/>
  <c r="O681" i="10"/>
  <c r="O681" i="12" s="1"/>
  <c r="O686" i="11" s="1"/>
  <c r="AH675" i="11"/>
  <c r="AA675" i="11"/>
  <c r="O665" i="10"/>
  <c r="O665" i="12" s="1"/>
  <c r="O670" i="11" s="1"/>
  <c r="AA659" i="11"/>
  <c r="O649" i="10"/>
  <c r="O649" i="12" s="1"/>
  <c r="O654" i="11" s="1"/>
  <c r="AH643" i="11"/>
  <c r="AA643" i="11"/>
  <c r="O633" i="10"/>
  <c r="O633" i="12" s="1"/>
  <c r="O638" i="11" s="1"/>
  <c r="AA627" i="11"/>
  <c r="O617" i="10"/>
  <c r="O617" i="12" s="1"/>
  <c r="O622" i="11" s="1"/>
  <c r="O601" i="10"/>
  <c r="O601" i="12" s="1"/>
  <c r="O606" i="11" s="1"/>
  <c r="O585" i="10"/>
  <c r="O585" i="12" s="1"/>
  <c r="O590" i="11" s="1"/>
  <c r="O569" i="10"/>
  <c r="O569" i="12" s="1"/>
  <c r="O574" i="11" s="1"/>
  <c r="O553" i="10"/>
  <c r="O553" i="12" s="1"/>
  <c r="O558" i="11" s="1"/>
  <c r="O537" i="10"/>
  <c r="O537" i="12" s="1"/>
  <c r="O542" i="11" s="1"/>
  <c r="AH531" i="11"/>
  <c r="AA531" i="11"/>
  <c r="O521" i="10"/>
  <c r="O521" i="12" s="1"/>
  <c r="O526" i="11" s="1"/>
  <c r="O505" i="10"/>
  <c r="O505" i="12" s="1"/>
  <c r="O510" i="11" s="1"/>
  <c r="O489" i="10"/>
  <c r="O489" i="12" s="1"/>
  <c r="O494" i="11" s="1"/>
  <c r="AH483" i="11"/>
  <c r="O473" i="10"/>
  <c r="O473" i="12" s="1"/>
  <c r="O478" i="11" s="1"/>
  <c r="AH467" i="11"/>
  <c r="AA467" i="11"/>
  <c r="O457" i="10"/>
  <c r="O457" i="12" s="1"/>
  <c r="O462" i="11" s="1"/>
  <c r="AH451" i="11"/>
  <c r="AA451" i="11"/>
  <c r="O441" i="10"/>
  <c r="O441" i="12" s="1"/>
  <c r="O446" i="11" s="1"/>
  <c r="O425" i="10"/>
  <c r="O425" i="12" s="1"/>
  <c r="O430" i="11" s="1"/>
  <c r="AH419" i="11"/>
  <c r="AA419" i="11"/>
  <c r="O409" i="10"/>
  <c r="O409" i="12" s="1"/>
  <c r="O414" i="11" s="1"/>
  <c r="O393" i="10"/>
  <c r="O393" i="12" s="1"/>
  <c r="O398" i="11" s="1"/>
  <c r="AH387" i="11"/>
  <c r="O377" i="10"/>
  <c r="O377" i="12" s="1"/>
  <c r="O382" i="11" s="1"/>
  <c r="AH371" i="11"/>
  <c r="O361" i="10"/>
  <c r="O361" i="12" s="1"/>
  <c r="O366" i="11" s="1"/>
  <c r="AH355" i="11"/>
  <c r="O345" i="10"/>
  <c r="O345" i="12" s="1"/>
  <c r="O350" i="11" s="1"/>
  <c r="AA339" i="11"/>
  <c r="O329" i="10"/>
  <c r="O329" i="12" s="1"/>
  <c r="O334" i="11" s="1"/>
  <c r="AA323" i="11"/>
  <c r="O313" i="10"/>
  <c r="O313" i="12" s="1"/>
  <c r="O318" i="11" s="1"/>
  <c r="O297" i="10"/>
  <c r="O297" i="12" s="1"/>
  <c r="O302" i="11" s="1"/>
  <c r="O281" i="10"/>
  <c r="O281" i="12" s="1"/>
  <c r="O286" i="11" s="1"/>
  <c r="AH275" i="11"/>
  <c r="AA275" i="11"/>
  <c r="O265" i="10"/>
  <c r="O265" i="12" s="1"/>
  <c r="O270" i="11" s="1"/>
  <c r="O249" i="10"/>
  <c r="O249" i="12" s="1"/>
  <c r="O254" i="11" s="1"/>
  <c r="O233" i="10"/>
  <c r="O233" i="12" s="1"/>
  <c r="O238" i="11" s="1"/>
  <c r="O217" i="10"/>
  <c r="O217" i="12" s="1"/>
  <c r="O222" i="11" s="1"/>
  <c r="O201" i="10"/>
  <c r="O201" i="12" s="1"/>
  <c r="O206" i="11" s="1"/>
  <c r="O185" i="10"/>
  <c r="O185" i="12" s="1"/>
  <c r="O190" i="11" s="1"/>
  <c r="O169" i="10"/>
  <c r="O169" i="12" s="1"/>
  <c r="O174" i="11" s="1"/>
  <c r="O153" i="10"/>
  <c r="O153" i="12" s="1"/>
  <c r="O158" i="11" s="1"/>
  <c r="O137" i="10"/>
  <c r="O137" i="12" s="1"/>
  <c r="O142" i="11" s="1"/>
  <c r="O121" i="10"/>
  <c r="O121" i="12" s="1"/>
  <c r="O126" i="11" s="1"/>
  <c r="O105" i="10"/>
  <c r="O105" i="12" s="1"/>
  <c r="O110" i="11" s="1"/>
  <c r="O89" i="10"/>
  <c r="O89" i="12" s="1"/>
  <c r="O94" i="11" s="1"/>
  <c r="O73" i="10"/>
  <c r="O73" i="12" s="1"/>
  <c r="O78" i="11" s="1"/>
  <c r="O57" i="10"/>
  <c r="O57" i="12" s="1"/>
  <c r="O62" i="11" s="1"/>
  <c r="O41" i="10"/>
  <c r="O41" i="12" s="1"/>
  <c r="O46" i="11" s="1"/>
  <c r="O25" i="10"/>
  <c r="O25" i="12" s="1"/>
  <c r="O30" i="11" s="1"/>
  <c r="O9" i="10"/>
  <c r="O9" i="12" s="1"/>
  <c r="O14" i="11" s="1"/>
  <c r="Z315" i="11"/>
  <c r="AI299" i="11"/>
  <c r="AG299" i="11"/>
  <c r="Z299" i="11"/>
  <c r="AI283" i="11"/>
  <c r="AG283" i="11"/>
  <c r="Z283" i="11"/>
  <c r="AH202" i="11" l="1"/>
  <c r="AI982" i="11"/>
  <c r="AH747" i="11"/>
  <c r="AI1002" i="11"/>
  <c r="AG511" i="11"/>
  <c r="AG563" i="11"/>
  <c r="AG986" i="11"/>
  <c r="AD334" i="11"/>
  <c r="AG579" i="11"/>
  <c r="AH499" i="11"/>
  <c r="AG481" i="11"/>
  <c r="AI983" i="11"/>
  <c r="AH82" i="11"/>
  <c r="AA728" i="11"/>
  <c r="Z1002" i="11"/>
  <c r="AD931" i="11"/>
  <c r="AH915" i="11"/>
  <c r="AI801" i="11"/>
  <c r="AG577" i="11"/>
  <c r="AG385" i="11"/>
  <c r="AE426" i="11"/>
  <c r="AF635" i="11"/>
  <c r="AF933" i="11"/>
  <c r="Y516" i="11"/>
  <c r="AF516" i="11"/>
  <c r="X222" i="11"/>
  <c r="AE222" i="11"/>
  <c r="AE74" i="11"/>
  <c r="X74" i="11"/>
  <c r="AA848" i="11"/>
  <c r="AD970" i="11"/>
  <c r="AH226" i="11"/>
  <c r="AG341" i="11"/>
  <c r="AF238" i="11"/>
  <c r="AD1006" i="11"/>
  <c r="Z801" i="11"/>
  <c r="Z339" i="11"/>
  <c r="AE946" i="11"/>
  <c r="AI895" i="11"/>
  <c r="AG153" i="11"/>
  <c r="B6" i="11"/>
  <c r="B6" i="12"/>
  <c r="AD519" i="11"/>
  <c r="X51" i="11"/>
  <c r="AF958" i="11"/>
  <c r="AE602" i="11"/>
  <c r="Z171" i="11"/>
  <c r="AG801" i="11"/>
  <c r="AF938" i="11"/>
  <c r="AD923" i="11"/>
  <c r="AD151" i="11"/>
  <c r="AG945" i="11"/>
  <c r="AH66" i="11"/>
  <c r="AD398" i="11"/>
  <c r="AG929" i="11"/>
  <c r="W238" i="11"/>
  <c r="AD238" i="11"/>
  <c r="AA800" i="11"/>
  <c r="AE94" i="11"/>
  <c r="AD986" i="11"/>
  <c r="AD670" i="11"/>
  <c r="AG353" i="11"/>
  <c r="AA1007" i="11"/>
  <c r="Z881" i="11"/>
  <c r="AG881" i="11"/>
  <c r="AD267" i="11"/>
  <c r="AF708" i="11"/>
  <c r="AG647" i="11"/>
  <c r="AE378" i="11"/>
  <c r="W946" i="11"/>
  <c r="X201" i="11"/>
  <c r="AF372" i="11"/>
  <c r="AD964" i="11"/>
  <c r="AD940" i="11"/>
  <c r="AD932" i="11"/>
  <c r="X298" i="11"/>
  <c r="AA344" i="11"/>
  <c r="X426" i="11"/>
  <c r="AF331" i="11"/>
  <c r="W635" i="11"/>
  <c r="X675" i="11"/>
  <c r="AI817" i="11"/>
  <c r="AD309" i="11"/>
  <c r="AF388" i="11"/>
  <c r="AI943" i="11"/>
  <c r="AG437" i="11"/>
  <c r="AH138" i="11"/>
  <c r="AF379" i="11"/>
  <c r="AI387" i="11"/>
  <c r="AG719" i="11"/>
  <c r="AI929" i="11"/>
  <c r="AD645" i="11"/>
  <c r="AI379" i="11"/>
  <c r="AI707" i="11"/>
  <c r="AH515" i="11"/>
  <c r="AG959" i="11"/>
  <c r="AH963" i="11"/>
  <c r="AH946" i="11"/>
  <c r="AG759" i="11"/>
  <c r="AI783" i="11"/>
  <c r="AE153" i="11"/>
  <c r="AH891" i="11"/>
  <c r="AI114" i="11"/>
  <c r="X547" i="11"/>
  <c r="AE677" i="11"/>
  <c r="AH440" i="11"/>
  <c r="W1002" i="11"/>
  <c r="AI719" i="11"/>
  <c r="AH307" i="11"/>
  <c r="AA978" i="11"/>
  <c r="AF1002" i="11"/>
  <c r="Z783" i="11"/>
  <c r="X137" i="11"/>
  <c r="AA664" i="11"/>
  <c r="AD115" i="11"/>
  <c r="AG923" i="11"/>
  <c r="AF574" i="11"/>
  <c r="AF992" i="11"/>
  <c r="AH978" i="11"/>
  <c r="AG691" i="11"/>
  <c r="AH455" i="11"/>
  <c r="X355" i="11"/>
  <c r="AE874" i="11"/>
  <c r="AI455" i="11"/>
  <c r="AA499" i="11"/>
  <c r="AA719" i="11"/>
  <c r="AA958" i="11"/>
  <c r="AG205" i="11"/>
  <c r="AA138" i="11"/>
  <c r="W379" i="11"/>
  <c r="AG387" i="11"/>
  <c r="AG783" i="11"/>
  <c r="AG415" i="11"/>
  <c r="AG335" i="11"/>
  <c r="AD469" i="11"/>
  <c r="AG643" i="11"/>
  <c r="AA327" i="11"/>
  <c r="AI938" i="11"/>
  <c r="AF692" i="11"/>
  <c r="X112" i="11"/>
  <c r="AE992" i="11"/>
  <c r="AH539" i="11"/>
  <c r="AA795" i="11"/>
  <c r="AF128" i="11"/>
  <c r="AA963" i="11"/>
  <c r="W248" i="11"/>
  <c r="AH327" i="11"/>
  <c r="AA519" i="11"/>
  <c r="X691" i="11"/>
  <c r="AG515" i="11"/>
  <c r="Z707" i="11"/>
  <c r="AG859" i="11"/>
  <c r="W709" i="11"/>
  <c r="AG399" i="11"/>
  <c r="AD96" i="11"/>
  <c r="AI811" i="11"/>
  <c r="AI963" i="11"/>
  <c r="AH351" i="11"/>
  <c r="AD248" i="11"/>
  <c r="Z547" i="11"/>
  <c r="AG707" i="11"/>
  <c r="AD288" i="11"/>
  <c r="AE944" i="11"/>
  <c r="AA515" i="11"/>
  <c r="X972" i="11"/>
  <c r="AA959" i="11"/>
  <c r="AE128" i="11"/>
  <c r="AF702" i="11"/>
  <c r="AG423" i="11"/>
  <c r="W152" i="11"/>
  <c r="AF587" i="11"/>
  <c r="Z437" i="11"/>
  <c r="X723" i="11"/>
  <c r="AF843" i="11"/>
  <c r="AG915" i="11"/>
  <c r="AH339" i="11"/>
  <c r="AA859" i="11"/>
  <c r="Z699" i="11"/>
  <c r="AG946" i="11"/>
  <c r="AD152" i="11"/>
  <c r="AD967" i="11"/>
  <c r="AA423" i="11"/>
  <c r="AA663" i="11"/>
  <c r="AH894" i="11"/>
  <c r="AH60" i="11"/>
  <c r="AF885" i="11"/>
  <c r="AI787" i="11"/>
  <c r="AI439" i="11"/>
  <c r="AG663" i="11"/>
  <c r="AH504" i="11"/>
  <c r="AH787" i="11"/>
  <c r="AI919" i="11"/>
  <c r="AG871" i="11"/>
  <c r="AG475" i="11"/>
  <c r="AF366" i="11"/>
  <c r="W366" i="11"/>
  <c r="AF993" i="11"/>
  <c r="W993" i="11"/>
  <c r="AD739" i="11"/>
  <c r="X739" i="11"/>
  <c r="Y363" i="11"/>
  <c r="AF363" i="11"/>
  <c r="AD110" i="11"/>
  <c r="W110" i="11"/>
  <c r="AD595" i="11"/>
  <c r="X595" i="11"/>
  <c r="Y670" i="11"/>
  <c r="AF670" i="11"/>
  <c r="AD981" i="11"/>
  <c r="W981" i="11"/>
  <c r="AD224" i="11"/>
  <c r="AI415" i="11"/>
  <c r="AI851" i="11"/>
  <c r="AA783" i="11"/>
  <c r="AG495" i="11"/>
  <c r="AH816" i="11"/>
  <c r="AA903" i="11"/>
  <c r="AI659" i="11"/>
  <c r="AG787" i="11"/>
  <c r="AA475" i="11"/>
  <c r="AD72" i="11"/>
  <c r="AH783" i="11"/>
  <c r="AE634" i="11"/>
  <c r="AE89" i="11"/>
  <c r="AI695" i="11"/>
  <c r="AH903" i="11"/>
  <c r="AF1004" i="11"/>
  <c r="AA787" i="11"/>
  <c r="AA995" i="11"/>
  <c r="AG591" i="11"/>
  <c r="AG889" i="11"/>
  <c r="AF395" i="11"/>
  <c r="AF48" i="11"/>
  <c r="AE972" i="11"/>
  <c r="AG711" i="11"/>
  <c r="AI507" i="11"/>
  <c r="AH851" i="11"/>
  <c r="AH995" i="11"/>
  <c r="AG491" i="11"/>
  <c r="AE158" i="11"/>
  <c r="AI739" i="11"/>
  <c r="Z507" i="11"/>
  <c r="AI887" i="11"/>
  <c r="AA335" i="11"/>
  <c r="AF293" i="11"/>
  <c r="AA491" i="11"/>
  <c r="AD740" i="11"/>
  <c r="AA711" i="11"/>
  <c r="Z986" i="11"/>
  <c r="AG687" i="11"/>
  <c r="AD387" i="11"/>
  <c r="AH335" i="11"/>
  <c r="AI986" i="11"/>
  <c r="AF164" i="11"/>
  <c r="AE1004" i="11"/>
  <c r="AD998" i="11"/>
  <c r="AG919" i="11"/>
  <c r="AH687" i="11"/>
  <c r="AD366" i="11"/>
  <c r="X851" i="11"/>
  <c r="X666" i="11"/>
  <c r="AD997" i="11"/>
  <c r="AD64" i="11"/>
  <c r="AI583" i="11"/>
  <c r="AI275" i="11"/>
  <c r="W938" i="11"/>
  <c r="AA855" i="11"/>
  <c r="AG503" i="11"/>
  <c r="AH863" i="11"/>
  <c r="AF267" i="11"/>
  <c r="AG405" i="11"/>
  <c r="W933" i="11"/>
  <c r="AH527" i="11"/>
  <c r="AI395" i="11"/>
  <c r="AE948" i="11"/>
  <c r="AI891" i="11"/>
  <c r="X998" i="11"/>
  <c r="AF972" i="11"/>
  <c r="AD933" i="11"/>
  <c r="AD938" i="11"/>
  <c r="AH507" i="11"/>
  <c r="AG879" i="11"/>
  <c r="Z487" i="11"/>
  <c r="AH659" i="11"/>
  <c r="AF968" i="11"/>
  <c r="AH944" i="11"/>
  <c r="AD944" i="11"/>
  <c r="AD516" i="11"/>
  <c r="AE160" i="11"/>
  <c r="AF923" i="11"/>
  <c r="AG1002" i="11"/>
  <c r="AH563" i="11"/>
  <c r="AH183" i="11"/>
  <c r="AG918" i="11"/>
  <c r="AG321" i="11"/>
  <c r="AI309" i="11"/>
  <c r="AH798" i="11"/>
  <c r="AD494" i="11"/>
  <c r="X931" i="11"/>
  <c r="AG737" i="11"/>
  <c r="AD613" i="11"/>
  <c r="AE976" i="11"/>
  <c r="X976" i="11"/>
  <c r="Y654" i="11"/>
  <c r="AF654" i="11"/>
  <c r="AD405" i="11"/>
  <c r="AF405" i="11"/>
  <c r="W405" i="11"/>
  <c r="AE962" i="11"/>
  <c r="X962" i="11"/>
  <c r="AD371" i="11"/>
  <c r="X371" i="11"/>
  <c r="X261" i="11"/>
  <c r="AD261" i="11"/>
  <c r="AF112" i="11"/>
  <c r="AD112" i="11"/>
  <c r="W112" i="11"/>
  <c r="Y341" i="11"/>
  <c r="AF341" i="11"/>
  <c r="AH1002" i="11"/>
  <c r="AG954" i="11"/>
  <c r="AG451" i="11"/>
  <c r="AD341" i="11"/>
  <c r="AG806" i="11"/>
  <c r="AE950" i="11"/>
  <c r="AD612" i="11"/>
  <c r="AG927" i="11"/>
  <c r="Z891" i="11"/>
  <c r="AE490" i="11"/>
  <c r="X874" i="11"/>
  <c r="AA321" i="11"/>
  <c r="AH755" i="11"/>
  <c r="AA907" i="11"/>
  <c r="Z982" i="11"/>
  <c r="AA271" i="11"/>
  <c r="Z307" i="11"/>
  <c r="AD52" i="11"/>
  <c r="X948" i="11"/>
  <c r="AA302" i="11"/>
  <c r="AH959" i="11"/>
  <c r="W923" i="11"/>
  <c r="X435" i="11"/>
  <c r="AF173" i="11"/>
  <c r="AH323" i="11"/>
  <c r="AD956" i="11"/>
  <c r="AG307" i="11"/>
  <c r="AD87" i="11"/>
  <c r="AF612" i="11"/>
  <c r="X275" i="11"/>
  <c r="AH607" i="11"/>
  <c r="AH703" i="11"/>
  <c r="X944" i="11"/>
  <c r="Z267" i="11"/>
  <c r="AH611" i="11"/>
  <c r="AI959" i="11"/>
  <c r="AA832" i="11"/>
  <c r="W651" i="11"/>
  <c r="W997" i="11"/>
  <c r="AG651" i="11"/>
  <c r="W944" i="11"/>
  <c r="AI635" i="11"/>
  <c r="AF944" i="11"/>
  <c r="AH511" i="11"/>
  <c r="AG107" i="11"/>
  <c r="W158" i="11"/>
  <c r="Z419" i="11"/>
  <c r="AI675" i="11"/>
  <c r="AE143" i="11"/>
  <c r="AG950" i="11"/>
  <c r="Z263" i="11"/>
  <c r="AH871" i="11"/>
  <c r="AG351" i="11"/>
  <c r="AF950" i="11"/>
  <c r="AI687" i="11"/>
  <c r="X160" i="11"/>
  <c r="AD158" i="11"/>
  <c r="AI419" i="11"/>
  <c r="AF237" i="11"/>
  <c r="AD160" i="11"/>
  <c r="AD823" i="11"/>
  <c r="AD750" i="11"/>
  <c r="W574" i="11"/>
  <c r="AA600" i="11"/>
  <c r="AH399" i="11"/>
  <c r="AI511" i="11"/>
  <c r="AD795" i="11"/>
  <c r="AE410" i="11"/>
  <c r="AH238" i="11"/>
  <c r="AI323" i="11"/>
  <c r="AG907" i="11"/>
  <c r="AI871" i="11"/>
  <c r="AH635" i="11"/>
  <c r="AE202" i="11"/>
  <c r="AH799" i="11"/>
  <c r="X211" i="11"/>
  <c r="X474" i="11"/>
  <c r="AH568" i="11"/>
  <c r="AH623" i="11"/>
  <c r="AG431" i="11"/>
  <c r="AG545" i="11"/>
  <c r="AH599" i="11"/>
  <c r="AG629" i="11"/>
  <c r="AF734" i="11"/>
  <c r="AH403" i="11"/>
  <c r="AE650" i="11"/>
  <c r="AG970" i="11"/>
  <c r="AI863" i="11"/>
  <c r="Z71" i="11"/>
  <c r="AF283" i="11"/>
  <c r="AH830" i="11"/>
  <c r="AD190" i="11"/>
  <c r="AD915" i="11"/>
  <c r="AG599" i="11"/>
  <c r="AG962" i="11"/>
  <c r="AD954" i="11"/>
  <c r="AG435" i="11"/>
  <c r="AD451" i="11"/>
  <c r="AH174" i="11"/>
  <c r="AD672" i="11"/>
  <c r="X672" i="11"/>
  <c r="Y468" i="11"/>
  <c r="AF468" i="11"/>
  <c r="Y766" i="11"/>
  <c r="AF766" i="11"/>
  <c r="Y804" i="11"/>
  <c r="AF804" i="11"/>
  <c r="Y95" i="11"/>
  <c r="AE95" i="11"/>
  <c r="AF84" i="11"/>
  <c r="W84" i="11"/>
  <c r="W965" i="11"/>
  <c r="AD965" i="11"/>
  <c r="AI998" i="11"/>
  <c r="AG855" i="11"/>
  <c r="AI999" i="11"/>
  <c r="AH719" i="11"/>
  <c r="AI291" i="11"/>
  <c r="AG251" i="11"/>
  <c r="AH519" i="11"/>
  <c r="AG483" i="11"/>
  <c r="X986" i="11"/>
  <c r="AI691" i="11"/>
  <c r="AG803" i="11"/>
  <c r="AG815" i="11"/>
  <c r="AG875" i="11"/>
  <c r="AI399" i="11"/>
  <c r="W734" i="11"/>
  <c r="AF981" i="11"/>
  <c r="AE986" i="11"/>
  <c r="AD515" i="11"/>
  <c r="AE982" i="11"/>
  <c r="AG311" i="11"/>
  <c r="AH271" i="11"/>
  <c r="Z695" i="11"/>
  <c r="AD676" i="11"/>
  <c r="AH567" i="11"/>
  <c r="AA611" i="11"/>
  <c r="AA875" i="11"/>
  <c r="AA803" i="11"/>
  <c r="Z407" i="11"/>
  <c r="Z651" i="11"/>
  <c r="AA631" i="11"/>
  <c r="Z970" i="11"/>
  <c r="Z431" i="11"/>
  <c r="AH950" i="11"/>
  <c r="AF982" i="11"/>
  <c r="AI407" i="11"/>
  <c r="AG157" i="11"/>
  <c r="AI970" i="11"/>
  <c r="AG395" i="11"/>
  <c r="AF192" i="11"/>
  <c r="W88" i="11"/>
  <c r="AI651" i="11"/>
  <c r="AA291" i="11"/>
  <c r="AA891" i="11"/>
  <c r="AA807" i="11"/>
  <c r="AA715" i="11"/>
  <c r="AD88" i="11"/>
  <c r="Z911" i="11"/>
  <c r="AG891" i="11"/>
  <c r="AG769" i="11"/>
  <c r="AH807" i="11"/>
  <c r="AG11" i="11"/>
  <c r="X282" i="11"/>
  <c r="AH295" i="11"/>
  <c r="AA174" i="11"/>
  <c r="AA975" i="11"/>
  <c r="AI559" i="11"/>
  <c r="AI627" i="11"/>
  <c r="AH459" i="11"/>
  <c r="X152" i="11"/>
  <c r="Z863" i="11"/>
  <c r="Z66" i="11"/>
  <c r="AA311" i="11"/>
  <c r="Z545" i="11"/>
  <c r="AA798" i="11"/>
  <c r="AI242" i="11"/>
  <c r="AG911" i="11"/>
  <c r="AG863" i="11"/>
  <c r="AH998" i="11"/>
  <c r="AA472" i="11"/>
  <c r="AF94" i="11"/>
  <c r="AD176" i="11"/>
  <c r="AH627" i="11"/>
  <c r="AH691" i="11"/>
  <c r="Z823" i="11"/>
  <c r="AA527" i="11"/>
  <c r="AA623" i="11"/>
  <c r="AH242" i="11"/>
  <c r="Z491" i="11"/>
  <c r="AI271" i="11"/>
  <c r="AF900" i="11"/>
  <c r="W190" i="11"/>
  <c r="AH999" i="11"/>
  <c r="AF64" i="11"/>
  <c r="AI351" i="11"/>
  <c r="AE1000" i="11"/>
  <c r="AF1000" i="11"/>
  <c r="AI849" i="11"/>
  <c r="AE64" i="11"/>
  <c r="AG89" i="11"/>
  <c r="AH579" i="11"/>
  <c r="AG695" i="11"/>
  <c r="AH839" i="11"/>
  <c r="AE842" i="11"/>
  <c r="AF660" i="11"/>
  <c r="AE826" i="11"/>
  <c r="AE238" i="11"/>
  <c r="AI210" i="11"/>
  <c r="AF622" i="11"/>
  <c r="AD900" i="11"/>
  <c r="AD363" i="11"/>
  <c r="AD948" i="11"/>
  <c r="AG679" i="11"/>
  <c r="AD548" i="11"/>
  <c r="AD148" i="11"/>
  <c r="AD462" i="11"/>
  <c r="AD883" i="11"/>
  <c r="AH267" i="11"/>
  <c r="AF619" i="11"/>
  <c r="AG417" i="11"/>
  <c r="AF148" i="11"/>
  <c r="AH74" i="11"/>
  <c r="AI833" i="11"/>
  <c r="AG641" i="11"/>
  <c r="AD736" i="11"/>
  <c r="AF597" i="11"/>
  <c r="AE136" i="11"/>
  <c r="AE80" i="11"/>
  <c r="AE757" i="11"/>
  <c r="AD222" i="11"/>
  <c r="AD421" i="11"/>
  <c r="AF78" i="11"/>
  <c r="X314" i="11"/>
  <c r="AE314" i="11"/>
  <c r="W830" i="11"/>
  <c r="AF830" i="11"/>
  <c r="Y46" i="11"/>
  <c r="AE46" i="11"/>
  <c r="Y52" i="11"/>
  <c r="AF52" i="11"/>
  <c r="AD83" i="11"/>
  <c r="X83" i="11"/>
  <c r="Y837" i="11"/>
  <c r="AE837" i="11"/>
  <c r="AF917" i="11"/>
  <c r="AD917" i="11"/>
  <c r="W917" i="11"/>
  <c r="Y539" i="11"/>
  <c r="AF539" i="11"/>
  <c r="Y302" i="11"/>
  <c r="AF302" i="11"/>
  <c r="AF667" i="11"/>
  <c r="W667" i="11"/>
  <c r="W228" i="11"/>
  <c r="AF228" i="11"/>
  <c r="AI267" i="11"/>
  <c r="W96" i="11"/>
  <c r="AI823" i="11"/>
  <c r="AD283" i="11"/>
  <c r="Z963" i="11"/>
  <c r="AG955" i="11"/>
  <c r="Z275" i="11"/>
  <c r="AH443" i="11"/>
  <c r="W168" i="11"/>
  <c r="AI82" i="11"/>
  <c r="AH583" i="11"/>
  <c r="AA74" i="11"/>
  <c r="AA779" i="11"/>
  <c r="AF414" i="11"/>
  <c r="AH536" i="11"/>
  <c r="X757" i="11"/>
  <c r="AD373" i="11"/>
  <c r="AD277" i="11"/>
  <c r="AE522" i="11"/>
  <c r="AG263" i="11"/>
  <c r="AI563" i="11"/>
  <c r="AG963" i="11"/>
  <c r="AI955" i="11"/>
  <c r="AG275" i="11"/>
  <c r="AH395" i="11"/>
  <c r="AG343" i="11"/>
  <c r="AD622" i="11"/>
  <c r="AA912" i="11"/>
  <c r="AA599" i="11"/>
  <c r="AI431" i="11"/>
  <c r="AI771" i="11"/>
  <c r="AG565" i="11"/>
  <c r="AG373" i="11"/>
  <c r="AD32" i="11"/>
  <c r="AH982" i="11"/>
  <c r="AI315" i="11"/>
  <c r="AD17" i="11"/>
  <c r="W192" i="11"/>
  <c r="AG391" i="11"/>
  <c r="AA435" i="11"/>
  <c r="AG867" i="11"/>
  <c r="W660" i="11"/>
  <c r="X339" i="11"/>
  <c r="X746" i="11"/>
  <c r="AE200" i="11"/>
  <c r="AD192" i="11"/>
  <c r="AG839" i="11"/>
  <c r="AD960" i="11"/>
  <c r="Z974" i="11"/>
  <c r="X105" i="11"/>
  <c r="W948" i="11"/>
  <c r="X544" i="11"/>
  <c r="X899" i="11"/>
  <c r="AF932" i="11"/>
  <c r="AG309" i="11"/>
  <c r="AI974" i="11"/>
  <c r="AF952" i="11"/>
  <c r="AG535" i="11"/>
  <c r="AG619" i="11"/>
  <c r="AA960" i="11"/>
  <c r="AF948" i="11"/>
  <c r="AA776" i="11"/>
  <c r="AF350" i="11"/>
  <c r="X483" i="11"/>
  <c r="W622" i="11"/>
  <c r="AH843" i="11"/>
  <c r="AF564" i="11"/>
  <c r="W208" i="11"/>
  <c r="AH974" i="11"/>
  <c r="AD279" i="11"/>
  <c r="Z89" i="11"/>
  <c r="Z641" i="11"/>
  <c r="Z811" i="11"/>
  <c r="AI703" i="11"/>
  <c r="Z435" i="11"/>
  <c r="Z679" i="11"/>
  <c r="AI679" i="11"/>
  <c r="AH823" i="11"/>
  <c r="AI979" i="11"/>
  <c r="AG396" i="11"/>
  <c r="AG874" i="11"/>
  <c r="AD558" i="11"/>
  <c r="AD597" i="11"/>
  <c r="Z411" i="11"/>
  <c r="AH979" i="11"/>
  <c r="Z417" i="11"/>
  <c r="W148" i="11"/>
  <c r="Z833" i="11"/>
  <c r="AF789" i="11"/>
  <c r="W773" i="11"/>
  <c r="AI751" i="11"/>
  <c r="AI463" i="11"/>
  <c r="AH319" i="11"/>
  <c r="AE233" i="11"/>
  <c r="AA839" i="11"/>
  <c r="AD667" i="11"/>
  <c r="Z907" i="11"/>
  <c r="AA267" i="11"/>
  <c r="AA619" i="11"/>
  <c r="W883" i="11"/>
  <c r="W741" i="11"/>
  <c r="AA830" i="11"/>
  <c r="AG975" i="11"/>
  <c r="AH315" i="11"/>
  <c r="AG492" i="11"/>
  <c r="X864" i="11"/>
  <c r="X787" i="11"/>
  <c r="AH632" i="11"/>
  <c r="W837" i="11"/>
  <c r="AE789" i="11"/>
  <c r="AD419" i="11"/>
  <c r="AI607" i="11"/>
  <c r="AI735" i="11"/>
  <c r="AI865" i="11"/>
  <c r="AG673" i="11"/>
  <c r="AF901" i="11"/>
  <c r="Y795" i="11"/>
  <c r="AF795" i="11"/>
  <c r="AE682" i="11"/>
  <c r="X682" i="11"/>
  <c r="AD48" i="11"/>
  <c r="AE48" i="11"/>
  <c r="X48" i="11"/>
  <c r="AE346" i="11"/>
  <c r="X346" i="11"/>
  <c r="AD480" i="11"/>
  <c r="X480" i="11"/>
  <c r="Y661" i="11"/>
  <c r="AF661" i="11"/>
  <c r="AE730" i="11"/>
  <c r="X730" i="11"/>
  <c r="AD453" i="11"/>
  <c r="W453" i="11"/>
  <c r="AF910" i="11"/>
  <c r="W910" i="11"/>
  <c r="Y676" i="11"/>
  <c r="AF676" i="11"/>
  <c r="X73" i="11"/>
  <c r="AE73" i="11"/>
  <c r="W232" i="11"/>
  <c r="AF232" i="11"/>
  <c r="Y821" i="11"/>
  <c r="AE821" i="11"/>
  <c r="AE506" i="11"/>
  <c r="X506" i="11"/>
  <c r="AF715" i="11"/>
  <c r="W715" i="11"/>
  <c r="Y373" i="11"/>
  <c r="AE373" i="11"/>
  <c r="AD608" i="11"/>
  <c r="X608" i="11"/>
  <c r="AF821" i="11"/>
  <c r="AI435" i="11"/>
  <c r="AI29" i="11"/>
  <c r="AA883" i="11"/>
  <c r="AH947" i="11"/>
  <c r="AH119" i="11"/>
  <c r="AI194" i="11"/>
  <c r="AH279" i="11"/>
  <c r="W94" i="11"/>
  <c r="AD206" i="11"/>
  <c r="AD885" i="11"/>
  <c r="AD67" i="11"/>
  <c r="AE645" i="11"/>
  <c r="AG449" i="11"/>
  <c r="X138" i="11"/>
  <c r="AH110" i="11"/>
  <c r="AD94" i="11"/>
  <c r="AF398" i="11"/>
  <c r="AD974" i="11"/>
  <c r="Z323" i="11"/>
  <c r="AI743" i="11"/>
  <c r="AH383" i="11"/>
  <c r="AD651" i="11"/>
  <c r="AH883" i="11"/>
  <c r="AF240" i="11"/>
  <c r="AA887" i="11"/>
  <c r="Z607" i="11"/>
  <c r="W998" i="11"/>
  <c r="AI947" i="11"/>
  <c r="AH347" i="11"/>
  <c r="AG556" i="11"/>
  <c r="AG652" i="11"/>
  <c r="AG748" i="11"/>
  <c r="X89" i="11"/>
  <c r="AF756" i="11"/>
  <c r="AA886" i="11"/>
  <c r="W222" i="11"/>
  <c r="X307" i="11"/>
  <c r="X755" i="11"/>
  <c r="AG323" i="11"/>
  <c r="AF677" i="11"/>
  <c r="AG779" i="11"/>
  <c r="AI539" i="11"/>
  <c r="AH939" i="11"/>
  <c r="AG615" i="11"/>
  <c r="X940" i="11"/>
  <c r="AH887" i="11"/>
  <c r="Z962" i="11"/>
  <c r="AF998" i="11"/>
  <c r="AI958" i="11"/>
  <c r="AI847" i="11"/>
  <c r="AI66" i="11"/>
  <c r="X233" i="11"/>
  <c r="Z655" i="11"/>
  <c r="AF222" i="11"/>
  <c r="X954" i="11"/>
  <c r="AE159" i="11"/>
  <c r="Z443" i="11"/>
  <c r="AI962" i="11"/>
  <c r="AH958" i="11"/>
  <c r="AD811" i="11"/>
  <c r="AI759" i="11"/>
  <c r="X974" i="11"/>
  <c r="AH135" i="11"/>
  <c r="W964" i="11"/>
  <c r="AE960" i="11"/>
  <c r="AF334" i="11"/>
  <c r="AE954" i="11"/>
  <c r="AD803" i="11"/>
  <c r="AE762" i="11"/>
  <c r="AF878" i="11"/>
  <c r="AI443" i="11"/>
  <c r="Z481" i="11"/>
  <c r="AF292" i="11"/>
  <c r="AF964" i="11"/>
  <c r="AG661" i="11"/>
  <c r="X227" i="11"/>
  <c r="AA880" i="11"/>
  <c r="W901" i="11"/>
  <c r="Z806" i="11"/>
  <c r="AH942" i="11"/>
  <c r="AF779" i="11"/>
  <c r="AH162" i="11"/>
  <c r="AH475" i="11"/>
  <c r="AD910" i="11"/>
  <c r="AI162" i="11"/>
  <c r="AA615" i="11"/>
  <c r="AF644" i="11"/>
  <c r="AE96" i="11"/>
  <c r="AF411" i="11"/>
  <c r="AD661" i="11"/>
  <c r="AD901" i="11"/>
  <c r="X94" i="11"/>
  <c r="AD531" i="11"/>
  <c r="AI8" i="11"/>
  <c r="AA539" i="11"/>
  <c r="Z599" i="11"/>
  <c r="AG303" i="11"/>
  <c r="AF852" i="11"/>
  <c r="Z463" i="11"/>
  <c r="AF590" i="11"/>
  <c r="X819" i="11"/>
  <c r="AF469" i="11"/>
  <c r="W821" i="11"/>
  <c r="AI923" i="11"/>
  <c r="AF96" i="11"/>
  <c r="AI475" i="11"/>
  <c r="AI951" i="11"/>
  <c r="AA319" i="11"/>
  <c r="AD1004" i="11"/>
  <c r="AI343" i="11"/>
  <c r="AI599" i="11"/>
  <c r="AH343" i="11"/>
  <c r="AF868" i="11"/>
  <c r="Z309" i="11"/>
  <c r="X288" i="11"/>
  <c r="AF478" i="11"/>
  <c r="X707" i="11"/>
  <c r="AD821" i="11"/>
  <c r="AH67" i="11"/>
  <c r="AG501" i="11"/>
  <c r="AG359" i="11"/>
  <c r="X1004" i="11"/>
  <c r="Z114" i="11"/>
  <c r="W907" i="11"/>
  <c r="AE341" i="11"/>
  <c r="AD195" i="11"/>
  <c r="AD976" i="11"/>
  <c r="AD804" i="11"/>
  <c r="AD539" i="11"/>
  <c r="AD232" i="11"/>
  <c r="AF533" i="11"/>
  <c r="AG939" i="11"/>
  <c r="AD603" i="11"/>
  <c r="AE142" i="11"/>
  <c r="AD411" i="11"/>
  <c r="AF196" i="11"/>
  <c r="AD292" i="11"/>
  <c r="AG795" i="11"/>
  <c r="AF960" i="11"/>
  <c r="AI347" i="11"/>
  <c r="AI279" i="11"/>
  <c r="AH495" i="11"/>
  <c r="AD311" i="11"/>
  <c r="AI495" i="11"/>
  <c r="X842" i="11"/>
  <c r="AD853" i="11"/>
  <c r="AD293" i="11"/>
  <c r="AH814" i="11"/>
  <c r="AD291" i="11"/>
  <c r="X291" i="11"/>
  <c r="Y926" i="11"/>
  <c r="AF926" i="11"/>
  <c r="W459" i="11"/>
  <c r="AF459" i="11"/>
  <c r="Y858" i="11"/>
  <c r="AE858" i="11"/>
  <c r="AE208" i="11"/>
  <c r="X208" i="11"/>
  <c r="AD208" i="11"/>
  <c r="AD46" i="11"/>
  <c r="AF46" i="11"/>
  <c r="W46" i="11"/>
  <c r="AF814" i="11"/>
  <c r="W814" i="11"/>
  <c r="AD963" i="11"/>
  <c r="X963" i="11"/>
  <c r="AF180" i="11"/>
  <c r="W180" i="11"/>
  <c r="AF116" i="11"/>
  <c r="W116" i="11"/>
  <c r="AF523" i="11"/>
  <c r="W523" i="11"/>
  <c r="AF404" i="11"/>
  <c r="W404" i="11"/>
  <c r="Y596" i="11"/>
  <c r="AF596" i="11"/>
  <c r="Y485" i="11"/>
  <c r="AE485" i="11"/>
  <c r="AF308" i="11"/>
  <c r="W308" i="11"/>
  <c r="AE234" i="11"/>
  <c r="X234" i="11"/>
  <c r="AI711" i="11"/>
  <c r="AG631" i="11"/>
  <c r="AE224" i="11"/>
  <c r="X115" i="11"/>
  <c r="W164" i="11"/>
  <c r="AD693" i="11"/>
  <c r="X293" i="11"/>
  <c r="AD947" i="11"/>
  <c r="AI747" i="11"/>
  <c r="AG743" i="11"/>
  <c r="AH735" i="11"/>
  <c r="AG639" i="11"/>
  <c r="AG447" i="11"/>
  <c r="AF846" i="11"/>
  <c r="AD254" i="11"/>
  <c r="AD126" i="11"/>
  <c r="AG819" i="11"/>
  <c r="AF168" i="11"/>
  <c r="AD452" i="11"/>
  <c r="AG20" i="11"/>
  <c r="AF884" i="11"/>
  <c r="AE293" i="11"/>
  <c r="AG217" i="11"/>
  <c r="AD962" i="11"/>
  <c r="AH990" i="11"/>
  <c r="AG623" i="11"/>
  <c r="AG527" i="11"/>
  <c r="AG367" i="11"/>
  <c r="AH287" i="11"/>
  <c r="AF446" i="11"/>
  <c r="AF437" i="11"/>
  <c r="AD78" i="11"/>
  <c r="AI639" i="11"/>
  <c r="X232" i="11"/>
  <c r="AD982" i="11"/>
  <c r="AA819" i="11"/>
  <c r="AF984" i="11"/>
  <c r="AD142" i="11"/>
  <c r="AG739" i="11"/>
  <c r="AG811" i="11"/>
  <c r="AI716" i="11"/>
  <c r="AF174" i="11"/>
  <c r="AE232" i="11"/>
  <c r="AD987" i="11"/>
  <c r="AH411" i="11"/>
  <c r="AD180" i="11"/>
  <c r="AF356" i="11"/>
  <c r="AF603" i="11"/>
  <c r="AA814" i="11"/>
  <c r="AG693" i="11"/>
  <c r="AF357" i="11"/>
  <c r="AF382" i="11"/>
  <c r="AF318" i="11"/>
  <c r="Z647" i="11"/>
  <c r="AE988" i="11"/>
  <c r="AD878" i="11"/>
  <c r="AI178" i="11"/>
  <c r="AF580" i="11"/>
  <c r="X736" i="11"/>
  <c r="Z629" i="11"/>
  <c r="W878" i="11"/>
  <c r="AD836" i="11"/>
  <c r="AF109" i="11"/>
  <c r="AG555" i="11"/>
  <c r="AG375" i="11"/>
  <c r="AI647" i="11"/>
  <c r="AH967" i="11"/>
  <c r="AF772" i="11"/>
  <c r="W283" i="11"/>
  <c r="W853" i="11"/>
  <c r="AF485" i="11"/>
  <c r="AH878" i="11"/>
  <c r="AD352" i="11"/>
  <c r="AG791" i="11"/>
  <c r="AG551" i="11"/>
  <c r="AG899" i="11"/>
  <c r="AI235" i="11"/>
  <c r="AG1006" i="11"/>
  <c r="AG459" i="11"/>
  <c r="AD951" i="11"/>
  <c r="AI543" i="11"/>
  <c r="AA523" i="11"/>
  <c r="AD343" i="11"/>
  <c r="AH359" i="11"/>
  <c r="AA487" i="11"/>
  <c r="W987" i="11"/>
  <c r="AG771" i="11"/>
  <c r="AG827" i="11"/>
  <c r="AD467" i="11"/>
  <c r="AD979" i="11"/>
  <c r="AI411" i="11"/>
  <c r="AH811" i="11"/>
  <c r="AD80" i="11"/>
  <c r="W976" i="11"/>
  <c r="AI359" i="11"/>
  <c r="AG487" i="11"/>
  <c r="AH98" i="11"/>
  <c r="AI447" i="11"/>
  <c r="AH523" i="11"/>
  <c r="AD356" i="11"/>
  <c r="AD772" i="11"/>
  <c r="AD647" i="11"/>
  <c r="AF254" i="11"/>
  <c r="AI827" i="11"/>
  <c r="AI748" i="11"/>
  <c r="AD389" i="11"/>
  <c r="AH846" i="11"/>
  <c r="AF954" i="11"/>
  <c r="AF976" i="11"/>
  <c r="X982" i="11"/>
  <c r="Z703" i="11"/>
  <c r="AD116" i="11"/>
  <c r="AD718" i="11"/>
  <c r="AD814" i="11"/>
  <c r="AA696" i="11"/>
  <c r="AE554" i="11"/>
  <c r="X142" i="11"/>
  <c r="AF747" i="11"/>
  <c r="AF224" i="11"/>
  <c r="AH771" i="11"/>
  <c r="AH827" i="11"/>
  <c r="AF970" i="11"/>
  <c r="AG703" i="11"/>
  <c r="AE168" i="11"/>
  <c r="Z595" i="11"/>
  <c r="Z975" i="11"/>
  <c r="AA71" i="11"/>
  <c r="X80" i="11"/>
  <c r="AF270" i="11"/>
  <c r="Z795" i="11"/>
  <c r="AD501" i="11"/>
  <c r="W970" i="11"/>
  <c r="AE940" i="11"/>
  <c r="AF940" i="11"/>
  <c r="AF988" i="11"/>
  <c r="AE984" i="11"/>
  <c r="AI831" i="11"/>
  <c r="AF260" i="11"/>
  <c r="AF452" i="11"/>
  <c r="AG725" i="11"/>
  <c r="AF718" i="11"/>
  <c r="AH178" i="11"/>
  <c r="AH782" i="11"/>
  <c r="AF875" i="11"/>
  <c r="AG383" i="11"/>
  <c r="AI897" i="11"/>
  <c r="AG705" i="11"/>
  <c r="AG513" i="11"/>
  <c r="AF244" i="11"/>
  <c r="AH195" i="11"/>
  <c r="Y110" i="11"/>
  <c r="AF110" i="11"/>
  <c r="Y494" i="11"/>
  <c r="AF494" i="11"/>
  <c r="AF686" i="11"/>
  <c r="W686" i="11"/>
  <c r="Y906" i="11"/>
  <c r="AE906" i="11"/>
  <c r="AD62" i="11"/>
  <c r="W62" i="11"/>
  <c r="AF638" i="11"/>
  <c r="W638" i="11"/>
  <c r="AD659" i="11"/>
  <c r="X659" i="11"/>
  <c r="AD243" i="11"/>
  <c r="X243" i="11"/>
  <c r="Y862" i="11"/>
  <c r="AF862" i="11"/>
  <c r="AF500" i="11"/>
  <c r="W500" i="11"/>
  <c r="AE240" i="11"/>
  <c r="AD240" i="11"/>
  <c r="W859" i="11"/>
  <c r="AF859" i="11"/>
  <c r="Y517" i="11"/>
  <c r="AE517" i="11"/>
  <c r="AF212" i="11"/>
  <c r="Y507" i="11"/>
  <c r="AF507" i="11"/>
  <c r="Y618" i="11"/>
  <c r="AE618" i="11"/>
  <c r="AD805" i="11"/>
  <c r="AF805" i="11"/>
  <c r="AF517" i="11"/>
  <c r="AD517" i="11"/>
  <c r="W517" i="11"/>
  <c r="AE169" i="11"/>
  <c r="X169" i="11"/>
  <c r="W276" i="11"/>
  <c r="AF276" i="11"/>
  <c r="AF286" i="11"/>
  <c r="W286" i="11"/>
  <c r="AE794" i="11"/>
  <c r="X794" i="11"/>
  <c r="Y971" i="11"/>
  <c r="AF971" i="11"/>
  <c r="Y548" i="11"/>
  <c r="AF548" i="11"/>
  <c r="Y894" i="11"/>
  <c r="AF894" i="11"/>
  <c r="AI339" i="11"/>
  <c r="AH954" i="11"/>
  <c r="AG608" i="11"/>
  <c r="AG843" i="11"/>
  <c r="AH831" i="11"/>
  <c r="AH911" i="11"/>
  <c r="AF420" i="11"/>
  <c r="AF740" i="11"/>
  <c r="X176" i="11"/>
  <c r="AF475" i="11"/>
  <c r="AH50" i="11"/>
  <c r="AE126" i="11"/>
  <c r="AD565" i="11"/>
  <c r="AE581" i="11"/>
  <c r="AD832" i="11"/>
  <c r="AG315" i="11"/>
  <c r="AH367" i="11"/>
  <c r="AE952" i="11"/>
  <c r="AH447" i="11"/>
  <c r="AA595" i="11"/>
  <c r="AA723" i="11"/>
  <c r="AA843" i="11"/>
  <c r="AG982" i="11"/>
  <c r="Z539" i="11"/>
  <c r="X200" i="11"/>
  <c r="X968" i="11"/>
  <c r="Z899" i="11"/>
  <c r="AA976" i="11"/>
  <c r="AG235" i="11"/>
  <c r="AA899" i="11"/>
  <c r="AI1003" i="11"/>
  <c r="AH743" i="11"/>
  <c r="AA238" i="11"/>
  <c r="Z623" i="11"/>
  <c r="AE586" i="11"/>
  <c r="W357" i="11"/>
  <c r="AE741" i="11"/>
  <c r="X389" i="11"/>
  <c r="AI591" i="11"/>
  <c r="AI551" i="11"/>
  <c r="AI899" i="11"/>
  <c r="AI990" i="11"/>
  <c r="AD136" i="11"/>
  <c r="Z459" i="11"/>
  <c r="AD846" i="11"/>
  <c r="X57" i="11"/>
  <c r="AI623" i="11"/>
  <c r="W174" i="11"/>
  <c r="AG355" i="11"/>
  <c r="W533" i="11"/>
  <c r="AF100" i="11"/>
  <c r="X254" i="11"/>
  <c r="AI107" i="11"/>
  <c r="Z235" i="11"/>
  <c r="AD357" i="11"/>
  <c r="AF741" i="11"/>
  <c r="AH862" i="11"/>
  <c r="AE714" i="11"/>
  <c r="AI555" i="11"/>
  <c r="AA447" i="11"/>
  <c r="AH375" i="11"/>
  <c r="AE968" i="11"/>
  <c r="AG539" i="11"/>
  <c r="AD859" i="11"/>
  <c r="AI775" i="11"/>
  <c r="W309" i="11"/>
  <c r="AG990" i="11"/>
  <c r="AH970" i="11"/>
  <c r="AD324" i="11"/>
  <c r="AF946" i="11"/>
  <c r="AI459" i="11"/>
  <c r="AI939" i="11"/>
  <c r="Z449" i="11"/>
  <c r="AG609" i="11"/>
  <c r="Z865" i="11"/>
  <c r="AF763" i="11"/>
  <c r="X928" i="11"/>
  <c r="AD174" i="11"/>
  <c r="W446" i="11"/>
  <c r="W542" i="11"/>
  <c r="W846" i="11"/>
  <c r="AD533" i="11"/>
  <c r="AE1002" i="11"/>
  <c r="AG790" i="11"/>
  <c r="AE254" i="11"/>
  <c r="AG189" i="11"/>
  <c r="AH943" i="11"/>
  <c r="W212" i="11"/>
  <c r="AF324" i="11"/>
  <c r="W779" i="11"/>
  <c r="W875" i="11"/>
  <c r="AF750" i="11"/>
  <c r="AG547" i="11"/>
  <c r="X378" i="11"/>
  <c r="AA831" i="11"/>
  <c r="AH236" i="11"/>
  <c r="AH723" i="11"/>
  <c r="AF309" i="11"/>
  <c r="AH543" i="11"/>
  <c r="AA990" i="11"/>
  <c r="X136" i="11"/>
  <c r="AG595" i="11"/>
  <c r="AD212" i="11"/>
  <c r="AD286" i="11"/>
  <c r="AI50" i="11"/>
  <c r="AA982" i="11"/>
  <c r="X179" i="11"/>
  <c r="AF757" i="11"/>
  <c r="W352" i="11"/>
  <c r="W485" i="11"/>
  <c r="AG543" i="11"/>
  <c r="AA547" i="11"/>
  <c r="AI779" i="11"/>
  <c r="AF144" i="11"/>
  <c r="AG735" i="11"/>
  <c r="AD475" i="11"/>
  <c r="AD747" i="11"/>
  <c r="AD875" i="11"/>
  <c r="AD939" i="11"/>
  <c r="AA587" i="11"/>
  <c r="AH867" i="11"/>
  <c r="AD109" i="11"/>
  <c r="W962" i="11"/>
  <c r="AG747" i="11"/>
  <c r="AD686" i="11"/>
  <c r="AA879" i="11"/>
  <c r="AI954" i="11"/>
  <c r="X153" i="11"/>
  <c r="AI367" i="11"/>
  <c r="Z527" i="11"/>
  <c r="AF462" i="11"/>
  <c r="AA408" i="11"/>
  <c r="AI579" i="11"/>
  <c r="W132" i="11"/>
  <c r="W645" i="11"/>
  <c r="AE778" i="11"/>
  <c r="W109" i="11"/>
  <c r="AD485" i="11"/>
  <c r="AE357" i="11"/>
  <c r="AI913" i="11"/>
  <c r="AD1003" i="11"/>
  <c r="AH591" i="11"/>
  <c r="AD144" i="11"/>
  <c r="AI839" i="11"/>
  <c r="AA639" i="11"/>
  <c r="AA1006" i="11"/>
  <c r="AD347" i="11"/>
  <c r="AH146" i="11"/>
  <c r="AH775" i="11"/>
  <c r="AD132" i="11"/>
  <c r="AF962" i="11"/>
  <c r="Z1007" i="11"/>
  <c r="AA784" i="11"/>
  <c r="AG971" i="11"/>
  <c r="AE217" i="11"/>
  <c r="AF836" i="11"/>
  <c r="AI527" i="11"/>
  <c r="AF347" i="11"/>
  <c r="W619" i="11"/>
  <c r="W382" i="11"/>
  <c r="AF558" i="11"/>
  <c r="AF645" i="11"/>
  <c r="AI43" i="11"/>
  <c r="W437" i="11"/>
  <c r="AE437" i="11"/>
  <c r="AG902" i="11"/>
  <c r="AF526" i="11"/>
  <c r="Z779" i="11"/>
  <c r="AH1003" i="11"/>
  <c r="AA287" i="11"/>
  <c r="AH639" i="11"/>
  <c r="AH1006" i="11"/>
  <c r="Z663" i="11"/>
  <c r="Z587" i="11"/>
  <c r="AG1007" i="11"/>
  <c r="AD606" i="11"/>
  <c r="AI971" i="11"/>
  <c r="AG287" i="11"/>
  <c r="Z673" i="11"/>
  <c r="AF891" i="11"/>
  <c r="W78" i="11"/>
  <c r="W318" i="11"/>
  <c r="X563" i="11"/>
  <c r="X867" i="11"/>
  <c r="W1006" i="11"/>
  <c r="W597" i="11"/>
  <c r="W68" i="11"/>
  <c r="AD437" i="11"/>
  <c r="Z791" i="11"/>
  <c r="AH431" i="11"/>
  <c r="AI723" i="11"/>
  <c r="AI867" i="11"/>
  <c r="AG305" i="11"/>
  <c r="AD420" i="11"/>
  <c r="AI287" i="11"/>
  <c r="AH815" i="11"/>
  <c r="AH895" i="11"/>
  <c r="AF126" i="11"/>
  <c r="AF206" i="11"/>
  <c r="AD416" i="11"/>
  <c r="AI684" i="11"/>
  <c r="W832" i="11"/>
  <c r="AG597" i="11"/>
  <c r="AF949" i="11"/>
  <c r="AF277" i="11"/>
  <c r="AD880" i="11"/>
  <c r="AG757" i="11"/>
  <c r="AG847" i="11"/>
  <c r="AE38" i="11"/>
  <c r="AI146" i="11"/>
  <c r="AG167" i="11"/>
  <c r="AG242" i="11"/>
  <c r="X451" i="11"/>
  <c r="AD464" i="11"/>
  <c r="AH188" i="11"/>
  <c r="Z501" i="11"/>
  <c r="W843" i="11"/>
  <c r="AG942" i="11"/>
  <c r="AH951" i="11"/>
  <c r="AG751" i="11"/>
  <c r="AG559" i="11"/>
  <c r="AG463" i="11"/>
  <c r="AD835" i="11"/>
  <c r="AG403" i="11"/>
  <c r="AH159" i="11"/>
  <c r="AG199" i="11"/>
  <c r="Z146" i="11"/>
  <c r="X144" i="11"/>
  <c r="AA504" i="11"/>
  <c r="AA67" i="11"/>
  <c r="AG146" i="11"/>
  <c r="AE206" i="11"/>
  <c r="X163" i="11"/>
  <c r="AF1003" i="11"/>
  <c r="AG469" i="11"/>
  <c r="Z242" i="11"/>
  <c r="AH210" i="11"/>
  <c r="AF17" i="11"/>
  <c r="AF45" i="11"/>
  <c r="AI967" i="11"/>
  <c r="AF430" i="11"/>
  <c r="W430" i="11"/>
  <c r="AE106" i="11"/>
  <c r="X106" i="11"/>
  <c r="W484" i="11"/>
  <c r="AF484" i="11"/>
  <c r="X627" i="11"/>
  <c r="AD627" i="11"/>
  <c r="AF555" i="11"/>
  <c r="W555" i="11"/>
  <c r="AE810" i="11"/>
  <c r="X810" i="11"/>
  <c r="Y788" i="11"/>
  <c r="AF788" i="11"/>
  <c r="AF782" i="11"/>
  <c r="W782" i="11"/>
  <c r="AF299" i="11"/>
  <c r="W299" i="11"/>
  <c r="AF724" i="11"/>
  <c r="W724" i="11"/>
  <c r="AF491" i="11"/>
  <c r="W491" i="11"/>
  <c r="AG428" i="11"/>
  <c r="AI503" i="11"/>
  <c r="AI815" i="11"/>
  <c r="AG210" i="11"/>
  <c r="AA695" i="11"/>
  <c r="AF436" i="11"/>
  <c r="AF820" i="11"/>
  <c r="AF571" i="11"/>
  <c r="AF142" i="11"/>
  <c r="AF190" i="11"/>
  <c r="X915" i="11"/>
  <c r="AD949" i="11"/>
  <c r="AD99" i="11"/>
  <c r="AH917" i="11"/>
  <c r="AF939" i="11"/>
  <c r="AF811" i="11"/>
  <c r="AF683" i="11"/>
  <c r="AF427" i="11"/>
  <c r="AG103" i="11"/>
  <c r="AH124" i="11"/>
  <c r="AH220" i="11"/>
  <c r="AH751" i="11"/>
  <c r="AG607" i="11"/>
  <c r="AE104" i="11"/>
  <c r="AI363" i="11"/>
  <c r="AI303" i="11"/>
  <c r="Z226" i="11"/>
  <c r="AH695" i="11"/>
  <c r="AA902" i="11"/>
  <c r="X147" i="11"/>
  <c r="AF510" i="11"/>
  <c r="AA597" i="11"/>
  <c r="AH699" i="11"/>
  <c r="AA847" i="11"/>
  <c r="AF443" i="11"/>
  <c r="W526" i="11"/>
  <c r="AF853" i="11"/>
  <c r="W45" i="11"/>
  <c r="AI11" i="11"/>
  <c r="AG817" i="11"/>
  <c r="AG571" i="11"/>
  <c r="AG951" i="11"/>
  <c r="AD331" i="11"/>
  <c r="AH555" i="11"/>
  <c r="AF104" i="11"/>
  <c r="AG524" i="11"/>
  <c r="AI879" i="11"/>
  <c r="AD782" i="11"/>
  <c r="AH847" i="11"/>
  <c r="W244" i="11"/>
  <c r="AF340" i="11"/>
  <c r="AG655" i="11"/>
  <c r="X240" i="11"/>
  <c r="AF731" i="11"/>
  <c r="AG533" i="11"/>
  <c r="Z693" i="11"/>
  <c r="X323" i="11"/>
  <c r="AI699" i="11"/>
  <c r="AH559" i="11"/>
  <c r="AI942" i="11"/>
  <c r="AD244" i="11"/>
  <c r="AG93" i="11"/>
  <c r="AI130" i="11"/>
  <c r="AH503" i="11"/>
  <c r="Z513" i="11"/>
  <c r="AA854" i="11"/>
  <c r="AF315" i="11"/>
  <c r="X800" i="11"/>
  <c r="AF62" i="11"/>
  <c r="X531" i="11"/>
  <c r="AF798" i="11"/>
  <c r="W880" i="11"/>
  <c r="AE442" i="11"/>
  <c r="AG731" i="11"/>
  <c r="AF72" i="11"/>
  <c r="AG620" i="11"/>
  <c r="AH258" i="11"/>
  <c r="Z715" i="11"/>
  <c r="X121" i="11"/>
  <c r="X249" i="11"/>
  <c r="W395" i="11"/>
  <c r="X803" i="11"/>
  <c r="Z967" i="11"/>
  <c r="AE170" i="11"/>
  <c r="AH363" i="11"/>
  <c r="AG715" i="11"/>
  <c r="Z98" i="11"/>
  <c r="AF628" i="11"/>
  <c r="W331" i="11"/>
  <c r="AF606" i="11"/>
  <c r="AF325" i="11"/>
  <c r="AG967" i="11"/>
  <c r="AH303" i="11"/>
  <c r="AA951" i="11"/>
  <c r="AD430" i="11"/>
  <c r="AD526" i="11"/>
  <c r="AA896" i="11"/>
  <c r="AF955" i="11"/>
  <c r="W196" i="11"/>
  <c r="AA159" i="11"/>
  <c r="AG822" i="11"/>
  <c r="AD484" i="11"/>
  <c r="Z705" i="11"/>
  <c r="Z817" i="11"/>
  <c r="AF827" i="11"/>
  <c r="X419" i="11"/>
  <c r="AE13" i="11"/>
  <c r="AH655" i="11"/>
  <c r="AI383" i="11"/>
  <c r="AE72" i="11"/>
  <c r="AD491" i="11"/>
  <c r="W277" i="11"/>
  <c r="AA731" i="11"/>
  <c r="AG810" i="11"/>
  <c r="AI258" i="11"/>
  <c r="AH879" i="11"/>
  <c r="AF532" i="11"/>
  <c r="AF916" i="11"/>
  <c r="AE538" i="11"/>
  <c r="W464" i="11"/>
  <c r="AD45" i="11"/>
  <c r="AF261" i="11"/>
  <c r="AA463" i="11"/>
  <c r="AH130" i="11"/>
  <c r="AH46" i="11"/>
  <c r="AF699" i="11"/>
  <c r="AH259" i="11"/>
  <c r="AI27" i="11"/>
  <c r="AG27" i="11"/>
  <c r="AF36" i="11"/>
  <c r="AE14" i="11"/>
  <c r="AI98" i="11"/>
  <c r="AI226" i="11"/>
  <c r="AI556" i="11"/>
  <c r="AG870" i="11"/>
  <c r="AF581" i="11"/>
  <c r="AG135" i="11"/>
  <c r="AH204" i="11"/>
  <c r="AD18" i="11"/>
  <c r="AI396" i="11"/>
  <c r="AH933" i="11"/>
  <c r="AF35" i="11"/>
  <c r="AG221" i="11"/>
  <c r="X131" i="11"/>
  <c r="X195" i="11"/>
  <c r="X259" i="11"/>
  <c r="X387" i="11"/>
  <c r="X515" i="11"/>
  <c r="X643" i="11"/>
  <c r="X771" i="11"/>
  <c r="X947" i="11"/>
  <c r="X995" i="11"/>
  <c r="AD325" i="11"/>
  <c r="AF709" i="11"/>
  <c r="AF837" i="11"/>
  <c r="AA124" i="11"/>
  <c r="AE190" i="11"/>
  <c r="AE62" i="11"/>
  <c r="X698" i="11"/>
  <c r="X826" i="11"/>
  <c r="AE255" i="11"/>
  <c r="AE693" i="11"/>
  <c r="AE629" i="11"/>
  <c r="AE174" i="11"/>
  <c r="AF453" i="11"/>
  <c r="W581" i="11"/>
  <c r="AA188" i="11"/>
  <c r="AF565" i="11"/>
  <c r="AD896" i="11"/>
  <c r="AF421" i="11"/>
  <c r="X570" i="11"/>
  <c r="X634" i="11"/>
  <c r="X762" i="11"/>
  <c r="AE501" i="11"/>
  <c r="AF501" i="11"/>
  <c r="AD757" i="11"/>
  <c r="AD581" i="11"/>
  <c r="W373" i="11"/>
  <c r="AH604" i="11"/>
  <c r="AE63" i="11"/>
  <c r="AE661" i="11"/>
  <c r="AE389" i="11"/>
  <c r="AD912" i="11"/>
  <c r="AD784" i="11"/>
  <c r="AD704" i="11"/>
  <c r="AD688" i="11"/>
  <c r="AD656" i="11"/>
  <c r="AD576" i="11"/>
  <c r="AD560" i="11"/>
  <c r="AD512" i="11"/>
  <c r="AD496" i="11"/>
  <c r="AD320" i="11"/>
  <c r="AD304" i="11"/>
  <c r="AF15" i="11"/>
  <c r="AD15" i="11"/>
  <c r="AD40" i="11"/>
  <c r="AE394" i="11"/>
  <c r="AF29" i="11"/>
  <c r="AF39" i="11"/>
  <c r="AD39" i="11"/>
  <c r="AH9" i="11"/>
  <c r="AI18" i="11"/>
  <c r="AD30" i="11"/>
  <c r="AI13" i="11"/>
  <c r="AE16" i="11"/>
  <c r="AE30" i="11"/>
  <c r="AE40" i="11"/>
  <c r="AF18" i="11"/>
  <c r="AE8" i="11"/>
  <c r="AE32" i="11"/>
  <c r="AF32" i="11"/>
  <c r="AE18" i="11"/>
  <c r="AE41" i="11"/>
  <c r="AE25" i="11"/>
  <c r="AE22" i="11"/>
  <c r="AE9" i="11"/>
  <c r="AE31" i="11"/>
  <c r="AE330" i="11"/>
  <c r="AE458" i="11"/>
  <c r="X522" i="11"/>
  <c r="X650" i="11"/>
  <c r="X714" i="11"/>
  <c r="W549" i="11"/>
  <c r="W805" i="11"/>
  <c r="AE239" i="11"/>
  <c r="AE805" i="11"/>
  <c r="AE110" i="11"/>
  <c r="AF629" i="11"/>
  <c r="AE78" i="11"/>
  <c r="W501" i="11"/>
  <c r="AF93" i="11"/>
  <c r="AF157" i="11"/>
  <c r="AF869" i="11"/>
  <c r="AE997" i="11"/>
  <c r="AE869" i="11"/>
  <c r="AE309" i="11"/>
  <c r="AF997" i="11"/>
  <c r="AE111" i="11"/>
  <c r="AE885" i="11"/>
  <c r="AE533" i="11"/>
  <c r="AE469" i="11"/>
  <c r="AE421" i="11"/>
  <c r="AD19" i="11"/>
  <c r="AD24" i="11"/>
  <c r="AH10" i="11"/>
  <c r="AG39" i="11"/>
  <c r="AD35" i="11"/>
  <c r="AF23" i="11"/>
  <c r="AH31" i="11"/>
  <c r="AH35" i="11"/>
  <c r="AH22" i="11"/>
  <c r="AH28" i="11"/>
  <c r="AD12" i="11"/>
  <c r="AI34" i="11"/>
  <c r="W23" i="11"/>
  <c r="Z23" i="11"/>
  <c r="AE15" i="11"/>
  <c r="AH12" i="11"/>
  <c r="AF24" i="11"/>
  <c r="AF40" i="11"/>
  <c r="AE19" i="11"/>
  <c r="AA23" i="11"/>
  <c r="AH34" i="11"/>
  <c r="AF30" i="11"/>
  <c r="AH172" i="11"/>
  <c r="AF373" i="11"/>
  <c r="AD629" i="11"/>
  <c r="AF221" i="11"/>
  <c r="AI588" i="11"/>
  <c r="AI524" i="11"/>
  <c r="AI492" i="11"/>
  <c r="AI460" i="11"/>
  <c r="AI364" i="11"/>
  <c r="AI332" i="11"/>
  <c r="AH885" i="11"/>
  <c r="AH837" i="11"/>
  <c r="AH821" i="11"/>
  <c r="W869" i="11"/>
  <c r="AE890" i="11"/>
  <c r="AE127" i="11"/>
  <c r="AE597" i="11"/>
  <c r="AE277" i="11"/>
  <c r="AH910" i="11"/>
  <c r="AF773" i="11"/>
  <c r="AH108" i="11"/>
  <c r="AF693" i="11"/>
  <c r="AI428" i="11"/>
  <c r="AH300" i="11"/>
  <c r="AH268" i="11"/>
  <c r="AH901" i="11"/>
  <c r="W421" i="11"/>
  <c r="AF549" i="11"/>
  <c r="AF613" i="11"/>
  <c r="W677" i="11"/>
  <c r="AE965" i="11"/>
  <c r="AE773" i="11"/>
  <c r="AE613" i="11"/>
  <c r="AE565" i="11"/>
  <c r="AE453" i="11"/>
  <c r="AH764" i="11"/>
  <c r="AH732" i="11"/>
  <c r="AH668" i="11"/>
  <c r="AH508" i="11"/>
  <c r="AH444" i="11"/>
  <c r="AH348" i="11"/>
  <c r="AH284" i="11"/>
  <c r="AH95" i="11"/>
  <c r="AD848" i="11"/>
  <c r="AD816" i="11"/>
  <c r="AD336" i="11"/>
  <c r="AD272" i="11"/>
  <c r="AG231" i="11"/>
  <c r="AH926" i="11"/>
  <c r="AF389" i="11"/>
  <c r="AH140" i="11"/>
  <c r="AF965" i="11"/>
  <c r="AI652" i="11"/>
  <c r="AI620" i="11"/>
  <c r="AE981" i="11"/>
  <c r="AE949" i="11"/>
  <c r="AE917" i="11"/>
  <c r="AE853" i="11"/>
  <c r="AE709" i="11"/>
  <c r="AE549" i="11"/>
  <c r="AE325" i="11"/>
  <c r="AE261" i="11"/>
  <c r="AA508" i="11"/>
  <c r="AA284" i="11"/>
  <c r="W848" i="11"/>
  <c r="W816" i="11"/>
  <c r="AE47" i="11"/>
  <c r="AA348" i="11"/>
  <c r="W336" i="11"/>
  <c r="W272" i="11"/>
  <c r="AE223" i="11"/>
  <c r="AE922" i="11"/>
  <c r="AE79" i="11"/>
  <c r="AG23" i="11"/>
  <c r="AH572" i="11"/>
  <c r="AH380" i="11"/>
  <c r="AD768" i="11"/>
  <c r="AD752" i="11"/>
  <c r="AD720" i="11"/>
  <c r="AD640" i="11"/>
  <c r="AD624" i="11"/>
  <c r="AD592" i="11"/>
  <c r="AD528" i="11"/>
  <c r="AD448" i="11"/>
  <c r="AD432" i="11"/>
  <c r="AD400" i="11"/>
  <c r="AD384" i="11"/>
  <c r="AD368" i="11"/>
  <c r="AE24" i="11"/>
  <c r="AG215" i="11"/>
  <c r="AD22" i="11"/>
  <c r="AG151" i="11"/>
  <c r="AG87" i="11"/>
  <c r="AH44" i="11"/>
  <c r="AE207" i="11"/>
  <c r="Z135" i="11"/>
  <c r="AG71" i="11"/>
  <c r="AF22" i="11"/>
  <c r="AH92" i="11"/>
  <c r="AH156" i="11"/>
  <c r="AH252" i="11"/>
  <c r="AH700" i="11"/>
  <c r="AH636" i="11"/>
  <c r="AH540" i="11"/>
  <c r="AH476" i="11"/>
  <c r="AH412" i="11"/>
  <c r="AH316" i="11"/>
  <c r="AH869" i="11"/>
  <c r="AH853" i="11"/>
  <c r="AH805" i="11"/>
  <c r="AH789" i="11"/>
  <c r="AE191" i="11"/>
  <c r="AI135" i="11"/>
  <c r="AH76" i="11"/>
  <c r="AH223" i="11"/>
  <c r="AE175" i="11"/>
  <c r="O4" i="11"/>
  <c r="Z39" i="11" s="1"/>
  <c r="AI89" i="11"/>
  <c r="B6" i="3"/>
  <c r="B8" i="3" s="1"/>
  <c r="B3" i="11" s="1"/>
  <c r="AG30" i="11"/>
  <c r="AI30" i="11"/>
  <c r="AG318" i="11"/>
  <c r="AI318" i="11"/>
  <c r="Z318" i="11"/>
  <c r="AG702" i="11"/>
  <c r="AI702" i="11"/>
  <c r="Z702" i="11"/>
  <c r="AH30" i="11"/>
  <c r="AG377" i="11"/>
  <c r="AI377" i="11"/>
  <c r="AG633" i="11"/>
  <c r="AI633" i="11"/>
  <c r="Z633" i="11"/>
  <c r="AG848" i="11"/>
  <c r="AI848" i="11"/>
  <c r="Z848" i="11"/>
  <c r="AH981" i="11"/>
  <c r="AA981" i="11"/>
  <c r="AD346" i="11"/>
  <c r="AF346" i="11"/>
  <c r="W346" i="11"/>
  <c r="AF602" i="11"/>
  <c r="AD602" i="11"/>
  <c r="W602" i="11"/>
  <c r="AD858" i="11"/>
  <c r="AF858" i="11"/>
  <c r="W858" i="11"/>
  <c r="AD161" i="11"/>
  <c r="AF161" i="11"/>
  <c r="W161" i="11"/>
  <c r="AF401" i="11"/>
  <c r="AD401" i="11"/>
  <c r="W401" i="11"/>
  <c r="AD657" i="11"/>
  <c r="AF657" i="11"/>
  <c r="W657" i="11"/>
  <c r="AE806" i="11"/>
  <c r="X806" i="11"/>
  <c r="AE934" i="11"/>
  <c r="X934" i="11"/>
  <c r="AH277" i="11"/>
  <c r="AA277" i="11"/>
  <c r="AH421" i="11"/>
  <c r="AA421" i="11"/>
  <c r="AH517" i="11"/>
  <c r="AA517" i="11"/>
  <c r="AH677" i="11"/>
  <c r="AA677" i="11"/>
  <c r="AH773" i="11"/>
  <c r="AA773" i="11"/>
  <c r="AG74" i="11"/>
  <c r="AI74" i="11"/>
  <c r="Z74" i="11"/>
  <c r="AG202" i="11"/>
  <c r="AI202" i="11"/>
  <c r="AI378" i="11"/>
  <c r="AG378" i="11"/>
  <c r="Z378" i="11"/>
  <c r="AI570" i="11"/>
  <c r="AG570" i="11"/>
  <c r="AG698" i="11"/>
  <c r="AI698" i="11"/>
  <c r="Z698" i="11"/>
  <c r="AH206" i="11"/>
  <c r="AG497" i="11"/>
  <c r="AI497" i="11"/>
  <c r="Z497" i="11"/>
  <c r="AE209" i="11"/>
  <c r="X209" i="11"/>
  <c r="AE289" i="11"/>
  <c r="X289" i="11"/>
  <c r="AE353" i="11"/>
  <c r="X353" i="11"/>
  <c r="AD524" i="11"/>
  <c r="AF524" i="11"/>
  <c r="W524" i="11"/>
  <c r="AD716" i="11"/>
  <c r="AF716" i="11"/>
  <c r="W716" i="11"/>
  <c r="AD908" i="11"/>
  <c r="AF908" i="11"/>
  <c r="W908" i="11"/>
  <c r="AH170" i="11"/>
  <c r="AA170" i="11"/>
  <c r="AH378" i="11"/>
  <c r="AH634" i="11"/>
  <c r="AA634" i="11"/>
  <c r="AG908" i="11"/>
  <c r="AI908" i="11"/>
  <c r="Z908" i="11"/>
  <c r="AD38" i="11"/>
  <c r="AF38" i="11"/>
  <c r="AF310" i="11"/>
  <c r="AD310" i="11"/>
  <c r="W310" i="11"/>
  <c r="AD502" i="11"/>
  <c r="AF502" i="11"/>
  <c r="W502" i="11"/>
  <c r="AE587" i="11"/>
  <c r="X587" i="11"/>
  <c r="AD758" i="11"/>
  <c r="AF758" i="11"/>
  <c r="W758" i="11"/>
  <c r="AD822" i="11"/>
  <c r="AF822" i="11"/>
  <c r="W822" i="11"/>
  <c r="AE907" i="11"/>
  <c r="X907" i="11"/>
  <c r="AG46" i="11"/>
  <c r="AI46" i="11"/>
  <c r="Z46" i="11"/>
  <c r="AG174" i="11"/>
  <c r="AI174" i="11"/>
  <c r="Z174" i="11"/>
  <c r="AI494" i="11"/>
  <c r="AG494" i="11"/>
  <c r="Z494" i="11"/>
  <c r="AG686" i="11"/>
  <c r="AI686" i="11"/>
  <c r="Z686" i="11"/>
  <c r="AH222" i="11"/>
  <c r="AH462" i="11"/>
  <c r="AA462" i="11"/>
  <c r="AH718" i="11"/>
  <c r="AA718" i="11"/>
  <c r="AI293" i="11"/>
  <c r="AG293" i="11"/>
  <c r="Z293" i="11"/>
  <c r="AG992" i="11"/>
  <c r="AI992" i="11"/>
  <c r="Z992" i="11"/>
  <c r="AF298" i="11"/>
  <c r="AD298" i="11"/>
  <c r="W298" i="11"/>
  <c r="AF426" i="11"/>
  <c r="AD426" i="11"/>
  <c r="W426" i="11"/>
  <c r="AD554" i="11"/>
  <c r="AF554" i="11"/>
  <c r="W554" i="11"/>
  <c r="AF682" i="11"/>
  <c r="AD682" i="11"/>
  <c r="W682" i="11"/>
  <c r="AD810" i="11"/>
  <c r="AF810" i="11"/>
  <c r="W810" i="11"/>
  <c r="AF945" i="11"/>
  <c r="AD945" i="11"/>
  <c r="W945" i="11"/>
  <c r="AH218" i="11"/>
  <c r="AH332" i="11"/>
  <c r="AA332" i="11"/>
  <c r="AH460" i="11"/>
  <c r="AA460" i="11"/>
  <c r="AH588" i="11"/>
  <c r="AA588" i="11"/>
  <c r="AH716" i="11"/>
  <c r="AA716" i="11"/>
  <c r="AH794" i="11"/>
  <c r="AA794" i="11"/>
  <c r="AH826" i="11"/>
  <c r="AA826" i="11"/>
  <c r="AH858" i="11"/>
  <c r="AA858" i="11"/>
  <c r="AH890" i="11"/>
  <c r="AA890" i="11"/>
  <c r="AH922" i="11"/>
  <c r="AI949" i="11"/>
  <c r="AG949" i="11"/>
  <c r="Z949" i="11"/>
  <c r="AD31" i="11"/>
  <c r="AF31" i="11"/>
  <c r="AD63" i="11"/>
  <c r="AF63" i="11"/>
  <c r="W63" i="11"/>
  <c r="AD95" i="11"/>
  <c r="AF95" i="11"/>
  <c r="W95" i="11"/>
  <c r="AD127" i="11"/>
  <c r="AF127" i="11"/>
  <c r="W127" i="11"/>
  <c r="AD159" i="11"/>
  <c r="AF159" i="11"/>
  <c r="W159" i="11"/>
  <c r="AD191" i="11"/>
  <c r="AF191" i="11"/>
  <c r="W191" i="11"/>
  <c r="AF223" i="11"/>
  <c r="AD223" i="11"/>
  <c r="W223" i="11"/>
  <c r="AD255" i="11"/>
  <c r="AF255" i="11"/>
  <c r="W255" i="11"/>
  <c r="AE308" i="11"/>
  <c r="X308" i="11"/>
  <c r="AE372" i="11"/>
  <c r="X372" i="11"/>
  <c r="AE436" i="11"/>
  <c r="X436" i="11"/>
  <c r="AE500" i="11"/>
  <c r="X500" i="11"/>
  <c r="AE564" i="11"/>
  <c r="X564" i="11"/>
  <c r="AE628" i="11"/>
  <c r="X628" i="11"/>
  <c r="AE692" i="11"/>
  <c r="X692" i="11"/>
  <c r="AE756" i="11"/>
  <c r="X756" i="11"/>
  <c r="AE820" i="11"/>
  <c r="X820" i="11"/>
  <c r="AE884" i="11"/>
  <c r="X884" i="11"/>
  <c r="AE23" i="11"/>
  <c r="X23" i="11"/>
  <c r="AG145" i="11"/>
  <c r="AI145" i="11"/>
  <c r="Z145" i="11"/>
  <c r="AH230" i="11"/>
  <c r="AA230" i="11"/>
  <c r="AH774" i="11"/>
  <c r="AA774" i="11"/>
  <c r="AG840" i="11"/>
  <c r="AI840" i="11"/>
  <c r="Z840" i="11"/>
  <c r="AG904" i="11"/>
  <c r="AI904" i="11"/>
  <c r="Z904" i="11"/>
  <c r="AG952" i="11"/>
  <c r="AI952" i="11"/>
  <c r="Z952" i="11"/>
  <c r="AG984" i="11"/>
  <c r="AI984" i="11"/>
  <c r="Z984" i="11"/>
  <c r="AE55" i="11"/>
  <c r="X55" i="11"/>
  <c r="AF82" i="11"/>
  <c r="AD82" i="11"/>
  <c r="W82" i="11"/>
  <c r="AE103" i="11"/>
  <c r="X103" i="11"/>
  <c r="AF130" i="11"/>
  <c r="AD130" i="11"/>
  <c r="W130" i="11"/>
  <c r="AE183" i="11"/>
  <c r="X183" i="11"/>
  <c r="AD210" i="11"/>
  <c r="AF210" i="11"/>
  <c r="W210" i="11"/>
  <c r="AE231" i="11"/>
  <c r="X231" i="11"/>
  <c r="AF258" i="11"/>
  <c r="AD258" i="11"/>
  <c r="W258" i="11"/>
  <c r="AH416" i="11"/>
  <c r="AA416" i="11"/>
  <c r="AH544" i="11"/>
  <c r="AA544" i="11"/>
  <c r="AH672" i="11"/>
  <c r="AA672" i="11"/>
  <c r="AG40" i="11"/>
  <c r="AI40" i="11"/>
  <c r="AG72" i="11"/>
  <c r="AI72" i="11"/>
  <c r="Z72" i="11"/>
  <c r="AI104" i="11"/>
  <c r="AG104" i="11"/>
  <c r="Z104" i="11"/>
  <c r="AI136" i="11"/>
  <c r="AG136" i="11"/>
  <c r="Z136" i="11"/>
  <c r="AG168" i="11"/>
  <c r="AI168" i="11"/>
  <c r="Z168" i="11"/>
  <c r="AG200" i="11"/>
  <c r="AI200" i="11"/>
  <c r="AG232" i="11"/>
  <c r="AI232" i="11"/>
  <c r="Z232" i="11"/>
  <c r="AG264" i="11"/>
  <c r="AI264" i="11"/>
  <c r="Z264" i="11"/>
  <c r="AG328" i="11"/>
  <c r="AI328" i="11"/>
  <c r="Z328" i="11"/>
  <c r="AI392" i="11"/>
  <c r="AG392" i="11"/>
  <c r="AI456" i="11"/>
  <c r="AG456" i="11"/>
  <c r="Z456" i="11"/>
  <c r="AI520" i="11"/>
  <c r="AG520" i="11"/>
  <c r="Z520" i="11"/>
  <c r="AI584" i="11"/>
  <c r="AG584" i="11"/>
  <c r="AI648" i="11"/>
  <c r="AG648" i="11"/>
  <c r="Z648" i="11"/>
  <c r="AG712" i="11"/>
  <c r="AI712" i="11"/>
  <c r="Z712" i="11"/>
  <c r="AG776" i="11"/>
  <c r="AI776" i="11"/>
  <c r="Z776" i="11"/>
  <c r="AH52" i="11"/>
  <c r="AA52" i="11"/>
  <c r="AH100" i="11"/>
  <c r="AA100" i="11"/>
  <c r="AG127" i="11"/>
  <c r="AI127" i="11"/>
  <c r="Z127" i="11"/>
  <c r="AH180" i="11"/>
  <c r="AA180" i="11"/>
  <c r="AH228" i="11"/>
  <c r="AA228" i="11"/>
  <c r="AI255" i="11"/>
  <c r="AG255" i="11"/>
  <c r="Z255" i="11"/>
  <c r="AI153" i="11"/>
  <c r="AH374" i="11"/>
  <c r="AI449" i="11"/>
  <c r="AH502" i="11"/>
  <c r="AI577" i="11"/>
  <c r="AH630" i="11"/>
  <c r="AI673" i="11"/>
  <c r="AH758" i="11"/>
  <c r="AG794" i="11"/>
  <c r="AI810" i="11"/>
  <c r="AG858" i="11"/>
  <c r="AI874" i="11"/>
  <c r="AG922" i="11"/>
  <c r="AD564" i="11"/>
  <c r="AD628" i="11"/>
  <c r="AD23" i="11"/>
  <c r="AH822" i="11"/>
  <c r="AH886" i="11"/>
  <c r="AI977" i="11"/>
  <c r="AE304" i="11"/>
  <c r="AE368" i="11"/>
  <c r="AE432" i="11"/>
  <c r="AE496" i="11"/>
  <c r="AE560" i="11"/>
  <c r="AD587" i="11"/>
  <c r="AE624" i="11"/>
  <c r="AE688" i="11"/>
  <c r="AE752" i="11"/>
  <c r="AE816" i="11"/>
  <c r="AE880" i="11"/>
  <c r="AH362" i="11"/>
  <c r="AI437" i="11"/>
  <c r="AH490" i="11"/>
  <c r="AI565" i="11"/>
  <c r="AH618" i="11"/>
  <c r="AI661" i="11"/>
  <c r="AH746" i="11"/>
  <c r="AE51" i="11"/>
  <c r="AE115" i="11"/>
  <c r="AE179" i="11"/>
  <c r="AE243" i="11"/>
  <c r="AE307" i="11"/>
  <c r="AE371" i="11"/>
  <c r="AE435" i="11"/>
  <c r="AE499" i="11"/>
  <c r="AE563" i="11"/>
  <c r="AE627" i="11"/>
  <c r="AE691" i="11"/>
  <c r="AE755" i="11"/>
  <c r="AE819" i="11"/>
  <c r="AE883" i="11"/>
  <c r="AE931" i="11"/>
  <c r="AE995" i="11"/>
  <c r="AH51" i="11"/>
  <c r="AH83" i="11"/>
  <c r="AH115" i="11"/>
  <c r="AH147" i="11"/>
  <c r="AH179" i="11"/>
  <c r="AH211" i="11"/>
  <c r="AH243" i="11"/>
  <c r="AF11" i="11"/>
  <c r="AD11" i="11"/>
  <c r="AH16" i="11"/>
  <c r="AE27" i="11"/>
  <c r="AH32" i="11"/>
  <c r="AI37" i="11"/>
  <c r="AG37" i="11"/>
  <c r="AD69" i="11"/>
  <c r="AF69" i="11"/>
  <c r="W69" i="11"/>
  <c r="AD75" i="11"/>
  <c r="AF75" i="11"/>
  <c r="W75" i="11"/>
  <c r="AG80" i="11"/>
  <c r="AI80" i="11"/>
  <c r="Z80" i="11"/>
  <c r="AI85" i="11"/>
  <c r="AG85" i="11"/>
  <c r="Z85" i="11"/>
  <c r="AE91" i="11"/>
  <c r="X91" i="11"/>
  <c r="AH96" i="11"/>
  <c r="AA96" i="11"/>
  <c r="AG101" i="11"/>
  <c r="AI101" i="11"/>
  <c r="Z101" i="11"/>
  <c r="AD133" i="11"/>
  <c r="AF133" i="11"/>
  <c r="W133" i="11"/>
  <c r="AD139" i="11"/>
  <c r="AF139" i="11"/>
  <c r="W139" i="11"/>
  <c r="AG144" i="11"/>
  <c r="AI144" i="11"/>
  <c r="Z144" i="11"/>
  <c r="AG149" i="11"/>
  <c r="AI149" i="11"/>
  <c r="Z149" i="11"/>
  <c r="AE155" i="11"/>
  <c r="X155" i="11"/>
  <c r="AH160" i="11"/>
  <c r="AA160" i="11"/>
  <c r="AI165" i="11"/>
  <c r="AG165" i="11"/>
  <c r="Z165" i="11"/>
  <c r="AD197" i="11"/>
  <c r="AF197" i="11"/>
  <c r="W197" i="11"/>
  <c r="AD203" i="11"/>
  <c r="AF203" i="11"/>
  <c r="W203" i="11"/>
  <c r="AG208" i="11"/>
  <c r="AI208" i="11"/>
  <c r="AI213" i="11"/>
  <c r="AG213" i="11"/>
  <c r="Z213" i="11"/>
  <c r="AE219" i="11"/>
  <c r="X219" i="11"/>
  <c r="AH224" i="11"/>
  <c r="AA224" i="11"/>
  <c r="AI229" i="11"/>
  <c r="AG229" i="11"/>
  <c r="Z229" i="11"/>
  <c r="AE1007" i="11"/>
  <c r="X1007" i="11"/>
  <c r="AH985" i="11"/>
  <c r="AA985" i="11"/>
  <c r="AH980" i="11"/>
  <c r="AA980" i="11"/>
  <c r="AE969" i="11"/>
  <c r="X969" i="11"/>
  <c r="AI969" i="11"/>
  <c r="AG969" i="11"/>
  <c r="Z969" i="11"/>
  <c r="AF959" i="11"/>
  <c r="AD959" i="11"/>
  <c r="W959" i="11"/>
  <c r="AF953" i="11"/>
  <c r="AD953" i="11"/>
  <c r="W953" i="11"/>
  <c r="AG948" i="11"/>
  <c r="AI948" i="11"/>
  <c r="Z948" i="11"/>
  <c r="AE943" i="11"/>
  <c r="X943" i="11"/>
  <c r="AH921" i="11"/>
  <c r="AG916" i="11"/>
  <c r="AI916" i="11"/>
  <c r="AE911" i="11"/>
  <c r="X911" i="11"/>
  <c r="AF895" i="11"/>
  <c r="AD895" i="11"/>
  <c r="W895" i="11"/>
  <c r="AF889" i="11"/>
  <c r="AD889" i="11"/>
  <c r="W889" i="11"/>
  <c r="AH884" i="11"/>
  <c r="AA884" i="11"/>
  <c r="AE873" i="11"/>
  <c r="X873" i="11"/>
  <c r="AH857" i="11"/>
  <c r="AA857" i="11"/>
  <c r="AG852" i="11"/>
  <c r="AI852" i="11"/>
  <c r="Z852" i="11"/>
  <c r="AE847" i="11"/>
  <c r="X847" i="11"/>
  <c r="AF831" i="11"/>
  <c r="AD831" i="11"/>
  <c r="W831" i="11"/>
  <c r="AF825" i="11"/>
  <c r="AD825" i="11"/>
  <c r="W825" i="11"/>
  <c r="AH820" i="11"/>
  <c r="AA820" i="11"/>
  <c r="AE809" i="11"/>
  <c r="X809" i="11"/>
  <c r="AH793" i="11"/>
  <c r="AA793" i="11"/>
  <c r="AG788" i="11"/>
  <c r="AI788" i="11"/>
  <c r="Z788" i="11"/>
  <c r="AE783" i="11"/>
  <c r="X783" i="11"/>
  <c r="AF767" i="11"/>
  <c r="AD767" i="11"/>
  <c r="W767" i="11"/>
  <c r="AF761" i="11"/>
  <c r="AD761" i="11"/>
  <c r="W761" i="11"/>
  <c r="AG756" i="11"/>
  <c r="AI756" i="11"/>
  <c r="AF745" i="11"/>
  <c r="AD745" i="11"/>
  <c r="W745" i="11"/>
  <c r="AG740" i="11"/>
  <c r="AI740" i="11"/>
  <c r="AE729" i="11"/>
  <c r="X729" i="11"/>
  <c r="AE713" i="11"/>
  <c r="X713" i="11"/>
  <c r="AH692" i="11"/>
  <c r="AA692" i="11"/>
  <c r="AE687" i="11"/>
  <c r="X687" i="11"/>
  <c r="AH676" i="11"/>
  <c r="AA676" i="11"/>
  <c r="AE671" i="11"/>
  <c r="X671" i="11"/>
  <c r="AD655" i="11"/>
  <c r="AF655" i="11"/>
  <c r="W655" i="11"/>
  <c r="AD639" i="11"/>
  <c r="AF639" i="11"/>
  <c r="W639" i="11"/>
  <c r="AD633" i="11"/>
  <c r="AF633" i="11"/>
  <c r="W633" i="11"/>
  <c r="AI628" i="11"/>
  <c r="AG628" i="11"/>
  <c r="Z628" i="11"/>
  <c r="AD617" i="11"/>
  <c r="AF617" i="11"/>
  <c r="W617" i="11"/>
  <c r="AI612" i="11"/>
  <c r="AG612" i="11"/>
  <c r="Z612" i="11"/>
  <c r="AE601" i="11"/>
  <c r="X601" i="11"/>
  <c r="AE585" i="11"/>
  <c r="X585" i="11"/>
  <c r="AH564" i="11"/>
  <c r="AE559" i="11"/>
  <c r="X559" i="11"/>
  <c r="AH548" i="11"/>
  <c r="AA548" i="11"/>
  <c r="AE543" i="11"/>
  <c r="X543" i="11"/>
  <c r="AF527" i="11"/>
  <c r="AD527" i="11"/>
  <c r="W527" i="11"/>
  <c r="AF511" i="11"/>
  <c r="AD511" i="11"/>
  <c r="W511" i="11"/>
  <c r="AF505" i="11"/>
  <c r="AD505" i="11"/>
  <c r="W505" i="11"/>
  <c r="AI500" i="11"/>
  <c r="AG500" i="11"/>
  <c r="Z500" i="11"/>
  <c r="AF489" i="11"/>
  <c r="AD489" i="11"/>
  <c r="W489" i="11"/>
  <c r="AI484" i="11"/>
  <c r="AG484" i="11"/>
  <c r="Z484" i="11"/>
  <c r="AE473" i="11"/>
  <c r="X473" i="11"/>
  <c r="AE457" i="11"/>
  <c r="X457" i="11"/>
  <c r="AH436" i="11"/>
  <c r="AA436" i="11"/>
  <c r="AE431" i="11"/>
  <c r="X431" i="11"/>
  <c r="AH420" i="11"/>
  <c r="AA420" i="11"/>
  <c r="AE415" i="11"/>
  <c r="X415" i="11"/>
  <c r="AF399" i="11"/>
  <c r="AD399" i="11"/>
  <c r="W399" i="11"/>
  <c r="AF383" i="11"/>
  <c r="AD383" i="11"/>
  <c r="W383" i="11"/>
  <c r="AF377" i="11"/>
  <c r="AD377" i="11"/>
  <c r="W377" i="11"/>
  <c r="AI372" i="11"/>
  <c r="AG372" i="11"/>
  <c r="AF361" i="11"/>
  <c r="AD361" i="11"/>
  <c r="W361" i="11"/>
  <c r="AI356" i="11"/>
  <c r="AG356" i="11"/>
  <c r="Z356" i="11"/>
  <c r="AE345" i="11"/>
  <c r="X345" i="11"/>
  <c r="AE329" i="11"/>
  <c r="X329" i="11"/>
  <c r="AE319" i="11"/>
  <c r="X319" i="11"/>
  <c r="AH308" i="11"/>
  <c r="AA308" i="11"/>
  <c r="AE303" i="11"/>
  <c r="X303" i="11"/>
  <c r="AH292" i="11"/>
  <c r="AA292" i="11"/>
  <c r="AD281" i="11"/>
  <c r="AF281" i="11"/>
  <c r="W281" i="11"/>
  <c r="AG276" i="11"/>
  <c r="AI276" i="11"/>
  <c r="Z276" i="11"/>
  <c r="AE265" i="11"/>
  <c r="X265" i="11"/>
  <c r="AD218" i="11"/>
  <c r="AF218" i="11"/>
  <c r="W218" i="11"/>
  <c r="AE186" i="11"/>
  <c r="X186" i="11"/>
  <c r="AG143" i="11"/>
  <c r="AI143" i="11"/>
  <c r="Z143" i="11"/>
  <c r="AF90" i="11"/>
  <c r="AD90" i="11"/>
  <c r="W90" i="11"/>
  <c r="AE58" i="11"/>
  <c r="X58" i="11"/>
  <c r="AD930" i="11"/>
  <c r="AF930" i="11"/>
  <c r="W930" i="11"/>
  <c r="AG930" i="11"/>
  <c r="AI930" i="11"/>
  <c r="AI925" i="11"/>
  <c r="AG925" i="11"/>
  <c r="AD914" i="11"/>
  <c r="AF914" i="11"/>
  <c r="W914" i="11"/>
  <c r="AG914" i="11"/>
  <c r="AI914" i="11"/>
  <c r="AI909" i="11"/>
  <c r="AG909" i="11"/>
  <c r="Z909" i="11"/>
  <c r="AD898" i="11"/>
  <c r="AF898" i="11"/>
  <c r="W898" i="11"/>
  <c r="AG898" i="11"/>
  <c r="AI898" i="11"/>
  <c r="Z898" i="11"/>
  <c r="AI893" i="11"/>
  <c r="AG893" i="11"/>
  <c r="Z893" i="11"/>
  <c r="AD882" i="11"/>
  <c r="AF882" i="11"/>
  <c r="W882" i="11"/>
  <c r="AG882" i="11"/>
  <c r="AI882" i="11"/>
  <c r="Z882" i="11"/>
  <c r="AI877" i="11"/>
  <c r="AG877" i="11"/>
  <c r="Z877" i="11"/>
  <c r="AD866" i="11"/>
  <c r="AF866" i="11"/>
  <c r="W866" i="11"/>
  <c r="AG866" i="11"/>
  <c r="AI866" i="11"/>
  <c r="Z866" i="11"/>
  <c r="AI861" i="11"/>
  <c r="AG861" i="11"/>
  <c r="Z861" i="11"/>
  <c r="AD850" i="11"/>
  <c r="AF850" i="11"/>
  <c r="W850" i="11"/>
  <c r="AG850" i="11"/>
  <c r="AI850" i="11"/>
  <c r="Z850" i="11"/>
  <c r="AI845" i="11"/>
  <c r="AG845" i="11"/>
  <c r="Z845" i="11"/>
  <c r="AD834" i="11"/>
  <c r="AF834" i="11"/>
  <c r="W834" i="11"/>
  <c r="AG834" i="11"/>
  <c r="AI834" i="11"/>
  <c r="Z834" i="11"/>
  <c r="AI829" i="11"/>
  <c r="AG829" i="11"/>
  <c r="Z829" i="11"/>
  <c r="AD818" i="11"/>
  <c r="AF818" i="11"/>
  <c r="W818" i="11"/>
  <c r="AG818" i="11"/>
  <c r="AI818" i="11"/>
  <c r="Z818" i="11"/>
  <c r="AI813" i="11"/>
  <c r="AG813" i="11"/>
  <c r="Z813" i="11"/>
  <c r="AD802" i="11"/>
  <c r="AF802" i="11"/>
  <c r="W802" i="11"/>
  <c r="AG802" i="11"/>
  <c r="AI802" i="11"/>
  <c r="Z802" i="11"/>
  <c r="AI797" i="11"/>
  <c r="AG797" i="11"/>
  <c r="Z797" i="11"/>
  <c r="AD786" i="11"/>
  <c r="AF786" i="11"/>
  <c r="W786" i="11"/>
  <c r="AG786" i="11"/>
  <c r="AI786" i="11"/>
  <c r="Z786" i="11"/>
  <c r="AI781" i="11"/>
  <c r="AG781" i="11"/>
  <c r="Z781" i="11"/>
  <c r="AG770" i="11"/>
  <c r="AI770" i="11"/>
  <c r="Z770" i="11"/>
  <c r="AE770" i="11"/>
  <c r="X770" i="11"/>
  <c r="AG754" i="11"/>
  <c r="AI754" i="11"/>
  <c r="Z754" i="11"/>
  <c r="AI749" i="11"/>
  <c r="AG749" i="11"/>
  <c r="AG738" i="11"/>
  <c r="AI738" i="11"/>
  <c r="Z738" i="11"/>
  <c r="AE738" i="11"/>
  <c r="X738" i="11"/>
  <c r="AG722" i="11"/>
  <c r="AI722" i="11"/>
  <c r="Z722" i="11"/>
  <c r="AI717" i="11"/>
  <c r="AG717" i="11"/>
  <c r="Z717" i="11"/>
  <c r="AG706" i="11"/>
  <c r="AI706" i="11"/>
  <c r="Z706" i="11"/>
  <c r="AE706" i="11"/>
  <c r="X706" i="11"/>
  <c r="AG690" i="11"/>
  <c r="AI690" i="11"/>
  <c r="Z690" i="11"/>
  <c r="AI685" i="11"/>
  <c r="AG685" i="11"/>
  <c r="Z685" i="11"/>
  <c r="AG674" i="11"/>
  <c r="AI674" i="11"/>
  <c r="Z674" i="11"/>
  <c r="AE674" i="11"/>
  <c r="X674" i="11"/>
  <c r="AI658" i="11"/>
  <c r="AG658" i="11"/>
  <c r="Z658" i="11"/>
  <c r="AG653" i="11"/>
  <c r="AI653" i="11"/>
  <c r="Z653" i="11"/>
  <c r="AI642" i="11"/>
  <c r="AG642" i="11"/>
  <c r="Z642" i="11"/>
  <c r="AE642" i="11"/>
  <c r="X642" i="11"/>
  <c r="AI626" i="11"/>
  <c r="AG626" i="11"/>
  <c r="Z626" i="11"/>
  <c r="AG621" i="11"/>
  <c r="AI621" i="11"/>
  <c r="Z621" i="11"/>
  <c r="AI610" i="11"/>
  <c r="AG610" i="11"/>
  <c r="Z610" i="11"/>
  <c r="AE610" i="11"/>
  <c r="X610" i="11"/>
  <c r="AI594" i="11"/>
  <c r="AG594" i="11"/>
  <c r="Z594" i="11"/>
  <c r="AG589" i="11"/>
  <c r="AI589" i="11"/>
  <c r="Z589" i="11"/>
  <c r="AI578" i="11"/>
  <c r="AG578" i="11"/>
  <c r="AE578" i="11"/>
  <c r="X578" i="11"/>
  <c r="AI562" i="11"/>
  <c r="AG562" i="11"/>
  <c r="Z562" i="11"/>
  <c r="AG557" i="11"/>
  <c r="AI557" i="11"/>
  <c r="AI546" i="11"/>
  <c r="AG546" i="11"/>
  <c r="Z546" i="11"/>
  <c r="AE546" i="11"/>
  <c r="X546" i="11"/>
  <c r="AI530" i="11"/>
  <c r="AG530" i="11"/>
  <c r="Z530" i="11"/>
  <c r="AG525" i="11"/>
  <c r="AI525" i="11"/>
  <c r="Z525" i="11"/>
  <c r="AI514" i="11"/>
  <c r="AG514" i="11"/>
  <c r="Z514" i="11"/>
  <c r="AE514" i="11"/>
  <c r="X514" i="11"/>
  <c r="AI498" i="11"/>
  <c r="AG498" i="11"/>
  <c r="Z498" i="11"/>
  <c r="AG493" i="11"/>
  <c r="AI493" i="11"/>
  <c r="Z493" i="11"/>
  <c r="AI482" i="11"/>
  <c r="AG482" i="11"/>
  <c r="Z482" i="11"/>
  <c r="AE482" i="11"/>
  <c r="X482" i="11"/>
  <c r="AI466" i="11"/>
  <c r="AG466" i="11"/>
  <c r="Z466" i="11"/>
  <c r="AG461" i="11"/>
  <c r="AI461" i="11"/>
  <c r="Z461" i="11"/>
  <c r="AI450" i="11"/>
  <c r="AG450" i="11"/>
  <c r="Z450" i="11"/>
  <c r="AE450" i="11"/>
  <c r="X450" i="11"/>
  <c r="AI434" i="11"/>
  <c r="AG434" i="11"/>
  <c r="Z434" i="11"/>
  <c r="AG429" i="11"/>
  <c r="AI429" i="11"/>
  <c r="Z429" i="11"/>
  <c r="AI418" i="11"/>
  <c r="AG418" i="11"/>
  <c r="Z418" i="11"/>
  <c r="AE418" i="11"/>
  <c r="X418" i="11"/>
  <c r="AI402" i="11"/>
  <c r="AG402" i="11"/>
  <c r="AG397" i="11"/>
  <c r="AI397" i="11"/>
  <c r="Z397" i="11"/>
  <c r="AI386" i="11"/>
  <c r="AG386" i="11"/>
  <c r="AE386" i="11"/>
  <c r="X386" i="11"/>
  <c r="AI370" i="11"/>
  <c r="AG370" i="11"/>
  <c r="Z370" i="11"/>
  <c r="AG365" i="11"/>
  <c r="AI365" i="11"/>
  <c r="Z365" i="11"/>
  <c r="AI354" i="11"/>
  <c r="AG354" i="11"/>
  <c r="Z354" i="11"/>
  <c r="AE354" i="11"/>
  <c r="X354" i="11"/>
  <c r="AI338" i="11"/>
  <c r="AG338" i="11"/>
  <c r="Z338" i="11"/>
  <c r="AG333" i="11"/>
  <c r="AI333" i="11"/>
  <c r="Z333" i="11"/>
  <c r="AG322" i="11"/>
  <c r="AI322" i="11"/>
  <c r="Z322" i="11"/>
  <c r="AE322" i="11"/>
  <c r="X322" i="11"/>
  <c r="AI317" i="11"/>
  <c r="AG317" i="11"/>
  <c r="Z317" i="11"/>
  <c r="AH306" i="11"/>
  <c r="AA306" i="11"/>
  <c r="AG290" i="11"/>
  <c r="AI290" i="11"/>
  <c r="Z290" i="11"/>
  <c r="AE290" i="11"/>
  <c r="X290" i="11"/>
  <c r="AG274" i="11"/>
  <c r="AI274" i="11"/>
  <c r="Z274" i="11"/>
  <c r="AE274" i="11"/>
  <c r="X274" i="11"/>
  <c r="AI269" i="11"/>
  <c r="AG269" i="11"/>
  <c r="Z269" i="11"/>
  <c r="AI257" i="11"/>
  <c r="AG257" i="11"/>
  <c r="Z257" i="11"/>
  <c r="AE236" i="11"/>
  <c r="X236" i="11"/>
  <c r="AH214" i="11"/>
  <c r="AH193" i="11"/>
  <c r="AE182" i="11"/>
  <c r="X182" i="11"/>
  <c r="AH161" i="11"/>
  <c r="AA161" i="11"/>
  <c r="AF150" i="11"/>
  <c r="AD150" i="11"/>
  <c r="W150" i="11"/>
  <c r="AF140" i="11"/>
  <c r="AD140" i="11"/>
  <c r="W140" i="11"/>
  <c r="AI97" i="11"/>
  <c r="AG97" i="11"/>
  <c r="Z97" i="11"/>
  <c r="AE76" i="11"/>
  <c r="X76" i="11"/>
  <c r="AD54" i="11"/>
  <c r="AF54" i="11"/>
  <c r="W54" i="11"/>
  <c r="AF44" i="11"/>
  <c r="AD44" i="11"/>
  <c r="W44" i="11"/>
  <c r="AE37" i="11"/>
  <c r="AE69" i="11"/>
  <c r="X69" i="11"/>
  <c r="AE165" i="11"/>
  <c r="X165" i="11"/>
  <c r="AE197" i="11"/>
  <c r="X197" i="11"/>
  <c r="AF103" i="11"/>
  <c r="AF167" i="11"/>
  <c r="AF215" i="11"/>
  <c r="AD231" i="11"/>
  <c r="AF995" i="11"/>
  <c r="AF979" i="11"/>
  <c r="AF963" i="11"/>
  <c r="AF947" i="11"/>
  <c r="AF931" i="11"/>
  <c r="AH888" i="11"/>
  <c r="AF867" i="11"/>
  <c r="AH824" i="11"/>
  <c r="AF803" i="11"/>
  <c r="AF771" i="11"/>
  <c r="AF707" i="11"/>
  <c r="AF659" i="11"/>
  <c r="AF595" i="11"/>
  <c r="AF531" i="11"/>
  <c r="AF515" i="11"/>
  <c r="AF451" i="11"/>
  <c r="AF403" i="11"/>
  <c r="AF387" i="11"/>
  <c r="AF275" i="11"/>
  <c r="AI215" i="11"/>
  <c r="AE162" i="11"/>
  <c r="AE66" i="11"/>
  <c r="AI934" i="11"/>
  <c r="AE908" i="11"/>
  <c r="AI870" i="11"/>
  <c r="AE844" i="11"/>
  <c r="AI806" i="11"/>
  <c r="AE780" i="11"/>
  <c r="AE300" i="11"/>
  <c r="AE284" i="11"/>
  <c r="AE268" i="11"/>
  <c r="AH70" i="11"/>
  <c r="AH134" i="11"/>
  <c r="AH198" i="11"/>
  <c r="AI141" i="11"/>
  <c r="AF211" i="11"/>
  <c r="AH1004" i="11"/>
  <c r="AF983" i="11"/>
  <c r="AH940" i="11"/>
  <c r="AF919" i="11"/>
  <c r="AF903" i="11"/>
  <c r="AH876" i="11"/>
  <c r="AF855" i="11"/>
  <c r="AH812" i="11"/>
  <c r="AF791" i="11"/>
  <c r="AF743" i="11"/>
  <c r="AG716" i="11"/>
  <c r="AF695" i="11"/>
  <c r="AF647" i="11"/>
  <c r="AF599" i="11"/>
  <c r="AF487" i="11"/>
  <c r="AF439" i="11"/>
  <c r="AF359" i="11"/>
  <c r="AG332" i="11"/>
  <c r="AF295" i="11"/>
  <c r="AF912" i="11"/>
  <c r="AF848" i="11"/>
  <c r="AF784" i="11"/>
  <c r="AI773" i="11"/>
  <c r="AF688" i="11"/>
  <c r="AF656" i="11"/>
  <c r="AF624" i="11"/>
  <c r="AF592" i="11"/>
  <c r="AF272" i="11"/>
  <c r="AI177" i="11"/>
  <c r="AE156" i="11"/>
  <c r="AE124" i="11"/>
  <c r="AH25" i="11"/>
  <c r="O2" i="11"/>
  <c r="O3" i="11" s="1"/>
  <c r="AH752" i="11"/>
  <c r="AI736" i="11"/>
  <c r="AI640" i="11"/>
  <c r="AH624" i="11"/>
  <c r="AI512" i="11"/>
  <c r="AH496" i="11"/>
  <c r="AI384" i="11"/>
  <c r="AH368" i="11"/>
  <c r="AE178" i="11"/>
  <c r="AI103" i="11"/>
  <c r="AE50" i="11"/>
  <c r="AI921" i="11"/>
  <c r="AI857" i="11"/>
  <c r="AI793" i="11"/>
  <c r="AH777" i="11"/>
  <c r="AH745" i="11"/>
  <c r="AH713" i="11"/>
  <c r="AH681" i="11"/>
  <c r="AH649" i="11"/>
  <c r="AH617" i="11"/>
  <c r="AH585" i="11"/>
  <c r="AH553" i="11"/>
  <c r="AH521" i="11"/>
  <c r="AH489" i="11"/>
  <c r="AH457" i="11"/>
  <c r="AH425" i="11"/>
  <c r="AH393" i="11"/>
  <c r="AH361" i="11"/>
  <c r="AH329" i="11"/>
  <c r="AH297" i="11"/>
  <c r="AH265" i="11"/>
  <c r="AG222" i="11"/>
  <c r="AI222" i="11"/>
  <c r="AI382" i="11"/>
  <c r="AG382" i="11"/>
  <c r="Z382" i="11"/>
  <c r="AI638" i="11"/>
  <c r="AG638" i="11"/>
  <c r="Z638" i="11"/>
  <c r="AI201" i="11"/>
  <c r="AG201" i="11"/>
  <c r="Z201" i="11"/>
  <c r="AG505" i="11"/>
  <c r="AI505" i="11"/>
  <c r="Z505" i="11"/>
  <c r="AI697" i="11"/>
  <c r="AG697" i="11"/>
  <c r="Z697" i="11"/>
  <c r="AG880" i="11"/>
  <c r="AI880" i="11"/>
  <c r="Z880" i="11"/>
  <c r="AD42" i="11"/>
  <c r="AF42" i="11"/>
  <c r="W42" i="11"/>
  <c r="AF410" i="11"/>
  <c r="AD410" i="11"/>
  <c r="W410" i="11"/>
  <c r="AF666" i="11"/>
  <c r="AD666" i="11"/>
  <c r="W666" i="11"/>
  <c r="AD922" i="11"/>
  <c r="AF922" i="11"/>
  <c r="W922" i="11"/>
  <c r="AD225" i="11"/>
  <c r="AF225" i="11"/>
  <c r="W225" i="11"/>
  <c r="AF465" i="11"/>
  <c r="AD465" i="11"/>
  <c r="W465" i="11"/>
  <c r="AE774" i="11"/>
  <c r="X774" i="11"/>
  <c r="AE870" i="11"/>
  <c r="X870" i="11"/>
  <c r="AH21" i="11"/>
  <c r="AH325" i="11"/>
  <c r="AA325" i="11"/>
  <c r="AH453" i="11"/>
  <c r="AA453" i="11"/>
  <c r="AH581" i="11"/>
  <c r="AH709" i="11"/>
  <c r="AA709" i="11"/>
  <c r="AI106" i="11"/>
  <c r="AG106" i="11"/>
  <c r="Z106" i="11"/>
  <c r="AG234" i="11"/>
  <c r="AI234" i="11"/>
  <c r="Z234" i="11"/>
  <c r="AI506" i="11"/>
  <c r="AG506" i="11"/>
  <c r="Z506" i="11"/>
  <c r="AG121" i="11"/>
  <c r="AI121" i="11"/>
  <c r="Z121" i="11"/>
  <c r="AG433" i="11"/>
  <c r="AI433" i="11"/>
  <c r="Z433" i="11"/>
  <c r="AI689" i="11"/>
  <c r="AG689" i="11"/>
  <c r="Z689" i="11"/>
  <c r="AE81" i="11"/>
  <c r="X81" i="11"/>
  <c r="AE177" i="11"/>
  <c r="X177" i="11"/>
  <c r="AD396" i="11"/>
  <c r="AF396" i="11"/>
  <c r="W396" i="11"/>
  <c r="AE481" i="11"/>
  <c r="X481" i="11"/>
  <c r="AF652" i="11"/>
  <c r="AD652" i="11"/>
  <c r="W652" i="11"/>
  <c r="AD844" i="11"/>
  <c r="AF844" i="11"/>
  <c r="W844" i="11"/>
  <c r="AE929" i="11"/>
  <c r="X929" i="11"/>
  <c r="AH42" i="11"/>
  <c r="AA42" i="11"/>
  <c r="AH570" i="11"/>
  <c r="AH801" i="11"/>
  <c r="AA801" i="11"/>
  <c r="AG988" i="11"/>
  <c r="AI988" i="11"/>
  <c r="Z988" i="11"/>
  <c r="AD374" i="11"/>
  <c r="AF374" i="11"/>
  <c r="W374" i="11"/>
  <c r="AE459" i="11"/>
  <c r="X459" i="11"/>
  <c r="AE651" i="11"/>
  <c r="X651" i="11"/>
  <c r="AE843" i="11"/>
  <c r="X843" i="11"/>
  <c r="AG238" i="11"/>
  <c r="AI238" i="11"/>
  <c r="Z238" i="11"/>
  <c r="AI366" i="11"/>
  <c r="AG366" i="11"/>
  <c r="Z366" i="11"/>
  <c r="AI558" i="11"/>
  <c r="AG558" i="11"/>
  <c r="Z558" i="11"/>
  <c r="AG750" i="11"/>
  <c r="AI750" i="11"/>
  <c r="Z750" i="11"/>
  <c r="AG137" i="11"/>
  <c r="AI137" i="11"/>
  <c r="Z137" i="11"/>
  <c r="AH398" i="11"/>
  <c r="AH590" i="11"/>
  <c r="AA590" i="11"/>
  <c r="AF74" i="11"/>
  <c r="AD74" i="11"/>
  <c r="W74" i="11"/>
  <c r="AH320" i="11"/>
  <c r="AA320" i="11"/>
  <c r="AH448" i="11"/>
  <c r="AA448" i="11"/>
  <c r="AH576" i="11"/>
  <c r="AH704" i="11"/>
  <c r="AA704" i="11"/>
  <c r="AD57" i="11"/>
  <c r="AF57" i="11"/>
  <c r="W57" i="11"/>
  <c r="AD89" i="11"/>
  <c r="AF89" i="11"/>
  <c r="W89" i="11"/>
  <c r="AD121" i="11"/>
  <c r="AF121" i="11"/>
  <c r="W121" i="11"/>
  <c r="AD153" i="11"/>
  <c r="AF153" i="11"/>
  <c r="W153" i="11"/>
  <c r="AD185" i="11"/>
  <c r="AF185" i="11"/>
  <c r="W185" i="11"/>
  <c r="AD217" i="11"/>
  <c r="AF217" i="11"/>
  <c r="W217" i="11"/>
  <c r="AD249" i="11"/>
  <c r="AF249" i="11"/>
  <c r="W249" i="11"/>
  <c r="AE286" i="11"/>
  <c r="X286" i="11"/>
  <c r="AE318" i="11"/>
  <c r="X318" i="11"/>
  <c r="AE350" i="11"/>
  <c r="X350" i="11"/>
  <c r="AE382" i="11"/>
  <c r="X382" i="11"/>
  <c r="AE414" i="11"/>
  <c r="X414" i="11"/>
  <c r="AE446" i="11"/>
  <c r="X446" i="11"/>
  <c r="AE478" i="11"/>
  <c r="X478" i="11"/>
  <c r="AE510" i="11"/>
  <c r="X510" i="11"/>
  <c r="AE542" i="11"/>
  <c r="X542" i="11"/>
  <c r="AE574" i="11"/>
  <c r="X574" i="11"/>
  <c r="AE606" i="11"/>
  <c r="X606" i="11"/>
  <c r="AE638" i="11"/>
  <c r="X638" i="11"/>
  <c r="AE670" i="11"/>
  <c r="X670" i="11"/>
  <c r="AE702" i="11"/>
  <c r="X702" i="11"/>
  <c r="AE734" i="11"/>
  <c r="X734" i="11"/>
  <c r="AE766" i="11"/>
  <c r="X766" i="11"/>
  <c r="AE798" i="11"/>
  <c r="X798" i="11"/>
  <c r="AE830" i="11"/>
  <c r="X830" i="11"/>
  <c r="AE862" i="11"/>
  <c r="X862" i="11"/>
  <c r="AE894" i="11"/>
  <c r="X894" i="11"/>
  <c r="AE926" i="11"/>
  <c r="X926" i="11"/>
  <c r="AD894" i="11"/>
  <c r="AH13" i="11"/>
  <c r="AH45" i="11"/>
  <c r="AA45" i="11"/>
  <c r="AH77" i="11"/>
  <c r="AA77" i="11"/>
  <c r="AH109" i="11"/>
  <c r="AA109" i="11"/>
  <c r="AH141" i="11"/>
  <c r="AA141" i="11"/>
  <c r="AH173" i="11"/>
  <c r="AA173" i="11"/>
  <c r="AH205" i="11"/>
  <c r="AH237" i="11"/>
  <c r="AA237" i="11"/>
  <c r="AG280" i="11"/>
  <c r="AI280" i="11"/>
  <c r="Z280" i="11"/>
  <c r="AI344" i="11"/>
  <c r="AG344" i="11"/>
  <c r="Z344" i="11"/>
  <c r="AI408" i="11"/>
  <c r="AG408" i="11"/>
  <c r="Z408" i="11"/>
  <c r="AI472" i="11"/>
  <c r="AG472" i="11"/>
  <c r="Z472" i="11"/>
  <c r="AI536" i="11"/>
  <c r="AG536" i="11"/>
  <c r="Z536" i="11"/>
  <c r="AI600" i="11"/>
  <c r="AG600" i="11"/>
  <c r="Z600" i="11"/>
  <c r="AG664" i="11"/>
  <c r="AI664" i="11"/>
  <c r="Z664" i="11"/>
  <c r="AG728" i="11"/>
  <c r="AI728" i="11"/>
  <c r="Z728" i="11"/>
  <c r="AI31" i="11"/>
  <c r="AG31" i="11"/>
  <c r="AH84" i="11"/>
  <c r="AA84" i="11"/>
  <c r="AH132" i="11"/>
  <c r="AA132" i="11"/>
  <c r="AI159" i="11"/>
  <c r="AG159" i="11"/>
  <c r="Z159" i="11"/>
  <c r="AH212" i="11"/>
  <c r="AH87" i="11"/>
  <c r="AH151" i="11"/>
  <c r="AH215" i="11"/>
  <c r="AI321" i="11"/>
  <c r="AI353" i="11"/>
  <c r="AH406" i="11"/>
  <c r="AI481" i="11"/>
  <c r="AH534" i="11"/>
  <c r="AI609" i="11"/>
  <c r="AH662" i="11"/>
  <c r="AI705" i="11"/>
  <c r="AI826" i="11"/>
  <c r="AI890" i="11"/>
  <c r="AD308" i="11"/>
  <c r="AD372" i="11"/>
  <c r="AD436" i="11"/>
  <c r="AD500" i="11"/>
  <c r="AD692" i="11"/>
  <c r="AD756" i="11"/>
  <c r="AD820" i="11"/>
  <c r="AD884" i="11"/>
  <c r="AH838" i="11"/>
  <c r="AH902" i="11"/>
  <c r="AI993" i="11"/>
  <c r="AE320" i="11"/>
  <c r="AE384" i="11"/>
  <c r="AE448" i="11"/>
  <c r="AE512" i="11"/>
  <c r="AE576" i="11"/>
  <c r="AE640" i="11"/>
  <c r="AE704" i="11"/>
  <c r="AE768" i="11"/>
  <c r="AE832" i="11"/>
  <c r="AE896" i="11"/>
  <c r="AE17" i="11"/>
  <c r="AH278" i="11"/>
  <c r="AI341" i="11"/>
  <c r="AH394" i="11"/>
  <c r="AI469" i="11"/>
  <c r="AH522" i="11"/>
  <c r="AI597" i="11"/>
  <c r="AH650" i="11"/>
  <c r="AI693" i="11"/>
  <c r="AE67" i="11"/>
  <c r="AE131" i="11"/>
  <c r="AE195" i="11"/>
  <c r="AE259" i="11"/>
  <c r="AE323" i="11"/>
  <c r="AD350" i="11"/>
  <c r="AE387" i="11"/>
  <c r="AE451" i="11"/>
  <c r="AD478" i="11"/>
  <c r="AE515" i="11"/>
  <c r="AD542" i="11"/>
  <c r="AE579" i="11"/>
  <c r="AE643" i="11"/>
  <c r="AE707" i="11"/>
  <c r="AD734" i="11"/>
  <c r="AE771" i="11"/>
  <c r="AD798" i="11"/>
  <c r="AE835" i="11"/>
  <c r="AD862" i="11"/>
  <c r="AE947" i="11"/>
  <c r="AI93" i="11"/>
  <c r="AF21" i="11"/>
  <c r="AD21" i="11"/>
  <c r="AI53" i="11"/>
  <c r="AG53" i="11"/>
  <c r="Z53" i="11"/>
  <c r="AD59" i="11"/>
  <c r="AF59" i="11"/>
  <c r="W59" i="11"/>
  <c r="AG64" i="11"/>
  <c r="AI64" i="11"/>
  <c r="Z64" i="11"/>
  <c r="AI69" i="11"/>
  <c r="AG69" i="11"/>
  <c r="Z69" i="11"/>
  <c r="AE75" i="11"/>
  <c r="X75" i="11"/>
  <c r="AH80" i="11"/>
  <c r="AA80" i="11"/>
  <c r="AH85" i="11"/>
  <c r="AA85" i="11"/>
  <c r="AG117" i="11"/>
  <c r="AI117" i="11"/>
  <c r="Z117" i="11"/>
  <c r="AD123" i="11"/>
  <c r="AF123" i="11"/>
  <c r="W123" i="11"/>
  <c r="AI128" i="11"/>
  <c r="AG128" i="11"/>
  <c r="Z128" i="11"/>
  <c r="AG133" i="11"/>
  <c r="AI133" i="11"/>
  <c r="Z133" i="11"/>
  <c r="AE139" i="11"/>
  <c r="X139" i="11"/>
  <c r="AH144" i="11"/>
  <c r="AA144" i="11"/>
  <c r="AH149" i="11"/>
  <c r="AA149" i="11"/>
  <c r="AI181" i="11"/>
  <c r="AG181" i="11"/>
  <c r="Z181" i="11"/>
  <c r="AD187" i="11"/>
  <c r="AF187" i="11"/>
  <c r="W187" i="11"/>
  <c r="AG192" i="11"/>
  <c r="AI192" i="11"/>
  <c r="Z192" i="11"/>
  <c r="AI197" i="11"/>
  <c r="AG197" i="11"/>
  <c r="Z197" i="11"/>
  <c r="AE203" i="11"/>
  <c r="X203" i="11"/>
  <c r="AH208" i="11"/>
  <c r="AH213" i="11"/>
  <c r="AI245" i="11"/>
  <c r="AG245" i="11"/>
  <c r="Z245" i="11"/>
  <c r="AD251" i="11"/>
  <c r="AF251" i="11"/>
  <c r="W251" i="11"/>
  <c r="AG256" i="11"/>
  <c r="AI256" i="11"/>
  <c r="Z256" i="11"/>
  <c r="AH1001" i="11"/>
  <c r="AA1001" i="11"/>
  <c r="AH996" i="11"/>
  <c r="AA996" i="11"/>
  <c r="AE985" i="11"/>
  <c r="X985" i="11"/>
  <c r="AI985" i="11"/>
  <c r="AG985" i="11"/>
  <c r="Z985" i="11"/>
  <c r="AF975" i="11"/>
  <c r="AD975" i="11"/>
  <c r="W975" i="11"/>
  <c r="AF969" i="11"/>
  <c r="AD969" i="11"/>
  <c r="W969" i="11"/>
  <c r="AG964" i="11"/>
  <c r="AI964" i="11"/>
  <c r="Z964" i="11"/>
  <c r="AE959" i="11"/>
  <c r="X959" i="11"/>
  <c r="AH937" i="11"/>
  <c r="AH932" i="11"/>
  <c r="AE921" i="11"/>
  <c r="X921" i="11"/>
  <c r="AH905" i="11"/>
  <c r="AA905" i="11"/>
  <c r="AG900" i="11"/>
  <c r="AI900" i="11"/>
  <c r="Z900" i="11"/>
  <c r="AE895" i="11"/>
  <c r="X895" i="11"/>
  <c r="AF879" i="11"/>
  <c r="AD879" i="11"/>
  <c r="W879" i="11"/>
  <c r="AF873" i="11"/>
  <c r="AD873" i="11"/>
  <c r="W873" i="11"/>
  <c r="AH868" i="11"/>
  <c r="AA868" i="11"/>
  <c r="AE857" i="11"/>
  <c r="X857" i="11"/>
  <c r="AH841" i="11"/>
  <c r="AA841" i="11"/>
  <c r="AG836" i="11"/>
  <c r="AI836" i="11"/>
  <c r="Z836" i="11"/>
  <c r="AE831" i="11"/>
  <c r="X831" i="11"/>
  <c r="AF815" i="11"/>
  <c r="AD815" i="11"/>
  <c r="W815" i="11"/>
  <c r="AF809" i="11"/>
  <c r="AD809" i="11"/>
  <c r="W809" i="11"/>
  <c r="AH804" i="11"/>
  <c r="AA804" i="11"/>
  <c r="AE793" i="11"/>
  <c r="X793" i="11"/>
  <c r="AE777" i="11"/>
  <c r="X777" i="11"/>
  <c r="AH772" i="11"/>
  <c r="AA772" i="11"/>
  <c r="AE767" i="11"/>
  <c r="X767" i="11"/>
  <c r="AF751" i="11"/>
  <c r="AD751" i="11"/>
  <c r="W751" i="11"/>
  <c r="AF735" i="11"/>
  <c r="AD735" i="11"/>
  <c r="W735" i="11"/>
  <c r="AF729" i="11"/>
  <c r="AD729" i="11"/>
  <c r="W729" i="11"/>
  <c r="AG724" i="11"/>
  <c r="AI724" i="11"/>
  <c r="Z724" i="11"/>
  <c r="AF713" i="11"/>
  <c r="AD713" i="11"/>
  <c r="W713" i="11"/>
  <c r="AG708" i="11"/>
  <c r="AI708" i="11"/>
  <c r="Z708" i="11"/>
  <c r="AE697" i="11"/>
  <c r="X697" i="11"/>
  <c r="AE681" i="11"/>
  <c r="X681" i="11"/>
  <c r="AH660" i="11"/>
  <c r="AA660" i="11"/>
  <c r="AE655" i="11"/>
  <c r="X655" i="11"/>
  <c r="AH644" i="11"/>
  <c r="AA644" i="11"/>
  <c r="AE639" i="11"/>
  <c r="X639" i="11"/>
  <c r="AD623" i="11"/>
  <c r="AF623" i="11"/>
  <c r="W623" i="11"/>
  <c r="AD607" i="11"/>
  <c r="AF607" i="11"/>
  <c r="W607" i="11"/>
  <c r="AD601" i="11"/>
  <c r="AF601" i="11"/>
  <c r="W601" i="11"/>
  <c r="AI596" i="11"/>
  <c r="AG596" i="11"/>
  <c r="Z596" i="11"/>
  <c r="AD585" i="11"/>
  <c r="AF585" i="11"/>
  <c r="W585" i="11"/>
  <c r="AI580" i="11"/>
  <c r="AG580" i="11"/>
  <c r="Z580" i="11"/>
  <c r="AE569" i="11"/>
  <c r="X569" i="11"/>
  <c r="AE553" i="11"/>
  <c r="X553" i="11"/>
  <c r="AH532" i="11"/>
  <c r="AA532" i="11"/>
  <c r="AE527" i="11"/>
  <c r="X527" i="11"/>
  <c r="AH516" i="11"/>
  <c r="AA516" i="11"/>
  <c r="AE511" i="11"/>
  <c r="X511" i="11"/>
  <c r="AF495" i="11"/>
  <c r="AD495" i="11"/>
  <c r="W495" i="11"/>
  <c r="AF479" i="11"/>
  <c r="AD479" i="11"/>
  <c r="W479" i="11"/>
  <c r="AF473" i="11"/>
  <c r="AD473" i="11"/>
  <c r="W473" i="11"/>
  <c r="AI468" i="11"/>
  <c r="AG468" i="11"/>
  <c r="Z468" i="11"/>
  <c r="AF457" i="11"/>
  <c r="AD457" i="11"/>
  <c r="W457" i="11"/>
  <c r="AI452" i="11"/>
  <c r="AG452" i="11"/>
  <c r="Z452" i="11"/>
  <c r="AE441" i="11"/>
  <c r="X441" i="11"/>
  <c r="AE425" i="11"/>
  <c r="X425" i="11"/>
  <c r="AH404" i="11"/>
  <c r="AA404" i="11"/>
  <c r="AE399" i="11"/>
  <c r="X399" i="11"/>
  <c r="AH388" i="11"/>
  <c r="AE383" i="11"/>
  <c r="X383" i="11"/>
  <c r="AF367" i="11"/>
  <c r="AD367" i="11"/>
  <c r="W367" i="11"/>
  <c r="AF351" i="11"/>
  <c r="AD351" i="11"/>
  <c r="W351" i="11"/>
  <c r="AF345" i="11"/>
  <c r="AD345" i="11"/>
  <c r="W345" i="11"/>
  <c r="AI340" i="11"/>
  <c r="AG340" i="11"/>
  <c r="Z340" i="11"/>
  <c r="AD329" i="11"/>
  <c r="AF329" i="11"/>
  <c r="W329" i="11"/>
  <c r="AG324" i="11"/>
  <c r="AI324" i="11"/>
  <c r="Z324" i="11"/>
  <c r="AE313" i="11"/>
  <c r="X313" i="11"/>
  <c r="AE297" i="11"/>
  <c r="X297" i="11"/>
  <c r="AE287" i="11"/>
  <c r="X287" i="11"/>
  <c r="AD271" i="11"/>
  <c r="AF271" i="11"/>
  <c r="W271" i="11"/>
  <c r="AD265" i="11"/>
  <c r="AF265" i="11"/>
  <c r="W265" i="11"/>
  <c r="AG260" i="11"/>
  <c r="AI260" i="11"/>
  <c r="Z260" i="11"/>
  <c r="AI239" i="11"/>
  <c r="AG239" i="11"/>
  <c r="Z239" i="11"/>
  <c r="AF186" i="11"/>
  <c r="AD186" i="11"/>
  <c r="W186" i="11"/>
  <c r="AH175" i="11"/>
  <c r="AA175" i="11"/>
  <c r="AE154" i="11"/>
  <c r="X154" i="11"/>
  <c r="AH143" i="11"/>
  <c r="AA143" i="11"/>
  <c r="AG111" i="11"/>
  <c r="AI111" i="11"/>
  <c r="Z111" i="11"/>
  <c r="AD58" i="11"/>
  <c r="AF58" i="11"/>
  <c r="W58" i="11"/>
  <c r="AH47" i="11"/>
  <c r="AA47" i="11"/>
  <c r="AH930" i="11"/>
  <c r="AH914" i="11"/>
  <c r="AH898" i="11"/>
  <c r="AA898" i="11"/>
  <c r="AH882" i="11"/>
  <c r="AA882" i="11"/>
  <c r="AH866" i="11"/>
  <c r="AA866" i="11"/>
  <c r="AH850" i="11"/>
  <c r="AA850" i="11"/>
  <c r="AH834" i="11"/>
  <c r="AA834" i="11"/>
  <c r="AH818" i="11"/>
  <c r="AA818" i="11"/>
  <c r="AH802" i="11"/>
  <c r="AA802" i="11"/>
  <c r="AH786" i="11"/>
  <c r="AA786" i="11"/>
  <c r="AH770" i="11"/>
  <c r="AA770" i="11"/>
  <c r="AE754" i="11"/>
  <c r="X754" i="11"/>
  <c r="AH738" i="11"/>
  <c r="AE722" i="11"/>
  <c r="X722" i="11"/>
  <c r="AH706" i="11"/>
  <c r="AA706" i="11"/>
  <c r="AE690" i="11"/>
  <c r="X690" i="11"/>
  <c r="AH674" i="11"/>
  <c r="AA674" i="11"/>
  <c r="AE658" i="11"/>
  <c r="X658" i="11"/>
  <c r="AH642" i="11"/>
  <c r="AA642" i="11"/>
  <c r="AE626" i="11"/>
  <c r="X626" i="11"/>
  <c r="AH610" i="11"/>
  <c r="AA610" i="11"/>
  <c r="AE594" i="11"/>
  <c r="X594" i="11"/>
  <c r="AH578" i="11"/>
  <c r="AE562" i="11"/>
  <c r="X562" i="11"/>
  <c r="AH546" i="11"/>
  <c r="AA546" i="11"/>
  <c r="AE530" i="11"/>
  <c r="X530" i="11"/>
  <c r="AH514" i="11"/>
  <c r="AA514" i="11"/>
  <c r="AE498" i="11"/>
  <c r="X498" i="11"/>
  <c r="AH482" i="11"/>
  <c r="AA482" i="11"/>
  <c r="AE466" i="11"/>
  <c r="X466" i="11"/>
  <c r="AH450" i="11"/>
  <c r="AA450" i="11"/>
  <c r="AE434" i="11"/>
  <c r="X434" i="11"/>
  <c r="AH418" i="11"/>
  <c r="AA418" i="11"/>
  <c r="AE402" i="11"/>
  <c r="X402" i="11"/>
  <c r="AH386" i="11"/>
  <c r="AE370" i="11"/>
  <c r="X370" i="11"/>
  <c r="AH354" i="11"/>
  <c r="AA354" i="11"/>
  <c r="AE338" i="11"/>
  <c r="X338" i="11"/>
  <c r="AH322" i="11"/>
  <c r="AA322" i="11"/>
  <c r="AG306" i="11"/>
  <c r="AI306" i="11"/>
  <c r="Z306" i="11"/>
  <c r="AE306" i="11"/>
  <c r="X306" i="11"/>
  <c r="AH290" i="11"/>
  <c r="AA290" i="11"/>
  <c r="AH274" i="11"/>
  <c r="AA274" i="11"/>
  <c r="AH257" i="11"/>
  <c r="AA257" i="11"/>
  <c r="AE246" i="11"/>
  <c r="X246" i="11"/>
  <c r="AH225" i="11"/>
  <c r="AA225" i="11"/>
  <c r="AD214" i="11"/>
  <c r="AF214" i="11"/>
  <c r="W214" i="11"/>
  <c r="AF204" i="11"/>
  <c r="AD204" i="11"/>
  <c r="W204" i="11"/>
  <c r="AI161" i="11"/>
  <c r="AG161" i="11"/>
  <c r="Z161" i="11"/>
  <c r="AE140" i="11"/>
  <c r="X140" i="11"/>
  <c r="AF118" i="11"/>
  <c r="AD118" i="11"/>
  <c r="W118" i="11"/>
  <c r="AF108" i="11"/>
  <c r="AD108" i="11"/>
  <c r="W108" i="11"/>
  <c r="AE86" i="11"/>
  <c r="X86" i="11"/>
  <c r="AI65" i="11"/>
  <c r="AG65" i="11"/>
  <c r="Z65" i="11"/>
  <c r="AE44" i="11"/>
  <c r="X44" i="11"/>
  <c r="AE53" i="11"/>
  <c r="X53" i="11"/>
  <c r="AE85" i="11"/>
  <c r="X85" i="11"/>
  <c r="AH122" i="11"/>
  <c r="AE181" i="11"/>
  <c r="X181" i="11"/>
  <c r="AE213" i="11"/>
  <c r="X213" i="11"/>
  <c r="AH250" i="11"/>
  <c r="AF55" i="11"/>
  <c r="AD103" i="11"/>
  <c r="AF119" i="11"/>
  <c r="AF183" i="11"/>
  <c r="AF231" i="11"/>
  <c r="AF247" i="11"/>
  <c r="AH1000" i="11"/>
  <c r="AH984" i="11"/>
  <c r="AH968" i="11"/>
  <c r="AH952" i="11"/>
  <c r="AH936" i="11"/>
  <c r="AF915" i="11"/>
  <c r="AH872" i="11"/>
  <c r="AF851" i="11"/>
  <c r="AH808" i="11"/>
  <c r="AF787" i="11"/>
  <c r="AF723" i="11"/>
  <c r="AF675" i="11"/>
  <c r="AF611" i="11"/>
  <c r="AF547" i="11"/>
  <c r="AF467" i="11"/>
  <c r="AF419" i="11"/>
  <c r="AF339" i="11"/>
  <c r="AF291" i="11"/>
  <c r="AE226" i="11"/>
  <c r="AE130" i="11"/>
  <c r="AI918" i="11"/>
  <c r="AE892" i="11"/>
  <c r="AI854" i="11"/>
  <c r="AE828" i="11"/>
  <c r="AI790" i="11"/>
  <c r="AH769" i="11"/>
  <c r="AE758" i="11"/>
  <c r="AE742" i="11"/>
  <c r="AE732" i="11"/>
  <c r="AE716" i="11"/>
  <c r="AH705" i="11"/>
  <c r="AE694" i="11"/>
  <c r="AE678" i="11"/>
  <c r="AE668" i="11"/>
  <c r="AE652" i="11"/>
  <c r="AH641" i="11"/>
  <c r="AE630" i="11"/>
  <c r="AE614" i="11"/>
  <c r="AE604" i="11"/>
  <c r="AE588" i="11"/>
  <c r="AH577" i="11"/>
  <c r="AE566" i="11"/>
  <c r="AE550" i="11"/>
  <c r="AE540" i="11"/>
  <c r="AE524" i="11"/>
  <c r="AH513" i="11"/>
  <c r="AE502" i="11"/>
  <c r="AE486" i="11"/>
  <c r="AE476" i="11"/>
  <c r="AE460" i="11"/>
  <c r="AH449" i="11"/>
  <c r="AE438" i="11"/>
  <c r="AE422" i="11"/>
  <c r="AE412" i="11"/>
  <c r="AE396" i="11"/>
  <c r="AH385" i="11"/>
  <c r="AE374" i="11"/>
  <c r="AE358" i="11"/>
  <c r="AE348" i="11"/>
  <c r="AE326" i="11"/>
  <c r="AE316" i="11"/>
  <c r="AI123" i="11"/>
  <c r="AF67" i="11"/>
  <c r="AI77" i="11"/>
  <c r="AF131" i="11"/>
  <c r="AG141" i="11"/>
  <c r="AF163" i="11"/>
  <c r="AF195" i="11"/>
  <c r="AI205" i="11"/>
  <c r="AF259" i="11"/>
  <c r="AH988" i="11"/>
  <c r="AF967" i="11"/>
  <c r="AH924" i="11"/>
  <c r="AH860" i="11"/>
  <c r="AF839" i="11"/>
  <c r="AH796" i="11"/>
  <c r="AF775" i="11"/>
  <c r="AF727" i="11"/>
  <c r="AF679" i="11"/>
  <c r="AF631" i="11"/>
  <c r="AF551" i="11"/>
  <c r="AF519" i="11"/>
  <c r="AF471" i="11"/>
  <c r="AF423" i="11"/>
  <c r="AF391" i="11"/>
  <c r="AF343" i="11"/>
  <c r="AF279" i="11"/>
  <c r="AH255" i="11"/>
  <c r="AH191" i="11"/>
  <c r="AH127" i="11"/>
  <c r="AH63" i="11"/>
  <c r="AF896" i="11"/>
  <c r="AF832" i="11"/>
  <c r="AH757" i="11"/>
  <c r="AH725" i="11"/>
  <c r="AH693" i="11"/>
  <c r="AH661" i="11"/>
  <c r="AH629" i="11"/>
  <c r="AH597" i="11"/>
  <c r="AH565" i="11"/>
  <c r="AH533" i="11"/>
  <c r="AH501" i="11"/>
  <c r="AH469" i="11"/>
  <c r="AH437" i="11"/>
  <c r="AH405" i="11"/>
  <c r="AH373" i="11"/>
  <c r="AH341" i="11"/>
  <c r="AF304" i="11"/>
  <c r="AF288" i="11"/>
  <c r="AI241" i="11"/>
  <c r="AE220" i="11"/>
  <c r="AE188" i="11"/>
  <c r="AE102" i="11"/>
  <c r="AE70" i="11"/>
  <c r="AG36" i="11"/>
  <c r="AI36" i="11"/>
  <c r="AH720" i="11"/>
  <c r="AI704" i="11"/>
  <c r="AI608" i="11"/>
  <c r="AH592" i="11"/>
  <c r="AG576" i="11"/>
  <c r="AI480" i="11"/>
  <c r="AH464" i="11"/>
  <c r="AG448" i="11"/>
  <c r="AI352" i="11"/>
  <c r="AH336" i="11"/>
  <c r="AI320" i="11"/>
  <c r="AI231" i="11"/>
  <c r="AE146" i="11"/>
  <c r="AI905" i="11"/>
  <c r="AI841" i="11"/>
  <c r="AG158" i="11"/>
  <c r="AI158" i="11"/>
  <c r="Z158" i="11"/>
  <c r="AI510" i="11"/>
  <c r="AG510" i="11"/>
  <c r="Z510" i="11"/>
  <c r="AG766" i="11"/>
  <c r="AI766" i="11"/>
  <c r="Z766" i="11"/>
  <c r="AG441" i="11"/>
  <c r="AI441" i="11"/>
  <c r="Z441" i="11"/>
  <c r="AI761" i="11"/>
  <c r="AG761" i="11"/>
  <c r="Z761" i="11"/>
  <c r="AG816" i="11"/>
  <c r="AI816" i="11"/>
  <c r="Z816" i="11"/>
  <c r="AH949" i="11"/>
  <c r="AA949" i="11"/>
  <c r="AF282" i="11"/>
  <c r="AD282" i="11"/>
  <c r="W282" i="11"/>
  <c r="AD538" i="11"/>
  <c r="AF538" i="11"/>
  <c r="W538" i="11"/>
  <c r="AD794" i="11"/>
  <c r="AF794" i="11"/>
  <c r="W794" i="11"/>
  <c r="AD97" i="11"/>
  <c r="AF97" i="11"/>
  <c r="W97" i="11"/>
  <c r="AF337" i="11"/>
  <c r="AD337" i="11"/>
  <c r="W337" i="11"/>
  <c r="AD593" i="11"/>
  <c r="AF593" i="11"/>
  <c r="W593" i="11"/>
  <c r="AE838" i="11"/>
  <c r="X838" i="11"/>
  <c r="AF961" i="11"/>
  <c r="AD961" i="11"/>
  <c r="W961" i="11"/>
  <c r="AH389" i="11"/>
  <c r="AH549" i="11"/>
  <c r="AA549" i="11"/>
  <c r="AH645" i="11"/>
  <c r="AA645" i="11"/>
  <c r="AH15" i="11"/>
  <c r="AG138" i="11"/>
  <c r="AI138" i="11"/>
  <c r="Z138" i="11"/>
  <c r="AG314" i="11"/>
  <c r="AI314" i="11"/>
  <c r="Z314" i="11"/>
  <c r="AI634" i="11"/>
  <c r="AG634" i="11"/>
  <c r="Z634" i="11"/>
  <c r="AG762" i="11"/>
  <c r="AI762" i="11"/>
  <c r="AI313" i="11"/>
  <c r="AG313" i="11"/>
  <c r="Z313" i="11"/>
  <c r="AG561" i="11"/>
  <c r="AI561" i="11"/>
  <c r="Z561" i="11"/>
  <c r="AI753" i="11"/>
  <c r="AG753" i="11"/>
  <c r="Z753" i="11"/>
  <c r="AE49" i="11"/>
  <c r="X49" i="11"/>
  <c r="AE145" i="11"/>
  <c r="X145" i="11"/>
  <c r="AF268" i="11"/>
  <c r="AD268" i="11"/>
  <c r="W268" i="11"/>
  <c r="AD460" i="11"/>
  <c r="AF460" i="11"/>
  <c r="W460" i="11"/>
  <c r="AE545" i="11"/>
  <c r="X545" i="11"/>
  <c r="AE609" i="11"/>
  <c r="X609" i="11"/>
  <c r="AD780" i="11"/>
  <c r="AF780" i="11"/>
  <c r="W780" i="11"/>
  <c r="AI277" i="11"/>
  <c r="AG277" i="11"/>
  <c r="Z277" i="11"/>
  <c r="AH442" i="11"/>
  <c r="AA442" i="11"/>
  <c r="AH698" i="11"/>
  <c r="AA698" i="11"/>
  <c r="AG844" i="11"/>
  <c r="AI844" i="11"/>
  <c r="Z844" i="11"/>
  <c r="AH929" i="11"/>
  <c r="AF166" i="11"/>
  <c r="AD166" i="11"/>
  <c r="W166" i="11"/>
  <c r="AE331" i="11"/>
  <c r="X331" i="11"/>
  <c r="AE395" i="11"/>
  <c r="X395" i="11"/>
  <c r="AF566" i="11"/>
  <c r="AD566" i="11"/>
  <c r="W566" i="11"/>
  <c r="AF630" i="11"/>
  <c r="AD630" i="11"/>
  <c r="W630" i="11"/>
  <c r="AE715" i="11"/>
  <c r="X715" i="11"/>
  <c r="AD886" i="11"/>
  <c r="AF886" i="11"/>
  <c r="W886" i="11"/>
  <c r="AI110" i="11"/>
  <c r="AG110" i="11"/>
  <c r="Z110" i="11"/>
  <c r="AG302" i="11"/>
  <c r="AI302" i="11"/>
  <c r="Z302" i="11"/>
  <c r="AI430" i="11"/>
  <c r="AG430" i="11"/>
  <c r="Z430" i="11"/>
  <c r="AI622" i="11"/>
  <c r="AG622" i="11"/>
  <c r="Z622" i="11"/>
  <c r="AH334" i="11"/>
  <c r="AA334" i="11"/>
  <c r="AH526" i="11"/>
  <c r="AA526" i="11"/>
  <c r="AH654" i="11"/>
  <c r="AA654" i="11"/>
  <c r="AG960" i="11"/>
  <c r="AI960" i="11"/>
  <c r="Z960" i="11"/>
  <c r="AF202" i="11"/>
  <c r="AD202" i="11"/>
  <c r="W202" i="11"/>
  <c r="AD362" i="11"/>
  <c r="AF362" i="11"/>
  <c r="W362" i="11"/>
  <c r="AD490" i="11"/>
  <c r="AF490" i="11"/>
  <c r="W490" i="11"/>
  <c r="AF618" i="11"/>
  <c r="AD618" i="11"/>
  <c r="W618" i="11"/>
  <c r="AD746" i="11"/>
  <c r="AF746" i="11"/>
  <c r="W746" i="11"/>
  <c r="AD874" i="11"/>
  <c r="AF874" i="11"/>
  <c r="W874" i="11"/>
  <c r="AD49" i="11"/>
  <c r="AF49" i="11"/>
  <c r="W49" i="11"/>
  <c r="AD113" i="11"/>
  <c r="AF113" i="11"/>
  <c r="W113" i="11"/>
  <c r="AD177" i="11"/>
  <c r="AF177" i="11"/>
  <c r="W177" i="11"/>
  <c r="AD241" i="11"/>
  <c r="AF241" i="11"/>
  <c r="W241" i="11"/>
  <c r="AD289" i="11"/>
  <c r="AF289" i="11"/>
  <c r="W289" i="11"/>
  <c r="AF353" i="11"/>
  <c r="AD353" i="11"/>
  <c r="W353" i="11"/>
  <c r="AD417" i="11"/>
  <c r="AF417" i="11"/>
  <c r="W417" i="11"/>
  <c r="AF481" i="11"/>
  <c r="AD481" i="11"/>
  <c r="W481" i="11"/>
  <c r="AF545" i="11"/>
  <c r="AD545" i="11"/>
  <c r="W545" i="11"/>
  <c r="AD609" i="11"/>
  <c r="AF609" i="11"/>
  <c r="W609" i="11"/>
  <c r="AD673" i="11"/>
  <c r="AF673" i="11"/>
  <c r="W673" i="11"/>
  <c r="AF737" i="11"/>
  <c r="AD737" i="11"/>
  <c r="W737" i="11"/>
  <c r="AF785" i="11"/>
  <c r="AD785" i="11"/>
  <c r="W785" i="11"/>
  <c r="AF817" i="11"/>
  <c r="AD817" i="11"/>
  <c r="W817" i="11"/>
  <c r="AF849" i="11"/>
  <c r="AD849" i="11"/>
  <c r="W849" i="11"/>
  <c r="AF881" i="11"/>
  <c r="AD881" i="11"/>
  <c r="W881" i="11"/>
  <c r="AF913" i="11"/>
  <c r="AD913" i="11"/>
  <c r="W913" i="11"/>
  <c r="AH261" i="11"/>
  <c r="AA261" i="11"/>
  <c r="AG304" i="11"/>
  <c r="AI304" i="11"/>
  <c r="Z304" i="11"/>
  <c r="AG119" i="11"/>
  <c r="AI119" i="11"/>
  <c r="Z119" i="11"/>
  <c r="AI247" i="11"/>
  <c r="AG247" i="11"/>
  <c r="Z247" i="11"/>
  <c r="AG298" i="11"/>
  <c r="AI298" i="11"/>
  <c r="Z298" i="11"/>
  <c r="AI362" i="11"/>
  <c r="AG362" i="11"/>
  <c r="Z362" i="11"/>
  <c r="AI426" i="11"/>
  <c r="AG426" i="11"/>
  <c r="Z426" i="11"/>
  <c r="AI490" i="11"/>
  <c r="AG490" i="11"/>
  <c r="Z490" i="11"/>
  <c r="AI554" i="11"/>
  <c r="AG554" i="11"/>
  <c r="AI618" i="11"/>
  <c r="AG618" i="11"/>
  <c r="Z618" i="11"/>
  <c r="AG682" i="11"/>
  <c r="AI682" i="11"/>
  <c r="Z682" i="11"/>
  <c r="AG746" i="11"/>
  <c r="AI746" i="11"/>
  <c r="Z746" i="11"/>
  <c r="AI57" i="11"/>
  <c r="AG57" i="11"/>
  <c r="Z57" i="11"/>
  <c r="AH142" i="11"/>
  <c r="AA142" i="11"/>
  <c r="AH326" i="11"/>
  <c r="AA326" i="11"/>
  <c r="AH390" i="11"/>
  <c r="AH454" i="11"/>
  <c r="AA454" i="11"/>
  <c r="AH518" i="11"/>
  <c r="AA518" i="11"/>
  <c r="AH582" i="11"/>
  <c r="AH646" i="11"/>
  <c r="AA646" i="11"/>
  <c r="AH710" i="11"/>
  <c r="AA710" i="11"/>
  <c r="AF28" i="11"/>
  <c r="AD28" i="11"/>
  <c r="AF60" i="11"/>
  <c r="AD60" i="11"/>
  <c r="W60" i="11"/>
  <c r="AF92" i="11"/>
  <c r="AD92" i="11"/>
  <c r="W92" i="11"/>
  <c r="AF124" i="11"/>
  <c r="AD124" i="11"/>
  <c r="W124" i="11"/>
  <c r="AF156" i="11"/>
  <c r="AD156" i="11"/>
  <c r="W156" i="11"/>
  <c r="AF188" i="11"/>
  <c r="AD188" i="11"/>
  <c r="W188" i="11"/>
  <c r="AD220" i="11"/>
  <c r="AF220" i="11"/>
  <c r="W220" i="11"/>
  <c r="AF252" i="11"/>
  <c r="AD252" i="11"/>
  <c r="W252" i="11"/>
  <c r="AE273" i="11"/>
  <c r="X273" i="11"/>
  <c r="AD316" i="11"/>
  <c r="AF316" i="11"/>
  <c r="W316" i="11"/>
  <c r="AE337" i="11"/>
  <c r="X337" i="11"/>
  <c r="AD380" i="11"/>
  <c r="AF380" i="11"/>
  <c r="W380" i="11"/>
  <c r="AE401" i="11"/>
  <c r="X401" i="11"/>
  <c r="AD444" i="11"/>
  <c r="AF444" i="11"/>
  <c r="W444" i="11"/>
  <c r="AE465" i="11"/>
  <c r="X465" i="11"/>
  <c r="AD508" i="11"/>
  <c r="AF508" i="11"/>
  <c r="W508" i="11"/>
  <c r="AE529" i="11"/>
  <c r="X529" i="11"/>
  <c r="AF572" i="11"/>
  <c r="AD572" i="11"/>
  <c r="W572" i="11"/>
  <c r="AE593" i="11"/>
  <c r="X593" i="11"/>
  <c r="AF636" i="11"/>
  <c r="AD636" i="11"/>
  <c r="W636" i="11"/>
  <c r="AE657" i="11"/>
  <c r="X657" i="11"/>
  <c r="AD700" i="11"/>
  <c r="AF700" i="11"/>
  <c r="W700" i="11"/>
  <c r="AE721" i="11"/>
  <c r="X721" i="11"/>
  <c r="AD764" i="11"/>
  <c r="AF764" i="11"/>
  <c r="W764" i="11"/>
  <c r="AE785" i="11"/>
  <c r="X785" i="11"/>
  <c r="AD828" i="11"/>
  <c r="AF828" i="11"/>
  <c r="W828" i="11"/>
  <c r="AE849" i="11"/>
  <c r="X849" i="11"/>
  <c r="AD892" i="11"/>
  <c r="AF892" i="11"/>
  <c r="W892" i="11"/>
  <c r="AE913" i="11"/>
  <c r="X913" i="11"/>
  <c r="AE945" i="11"/>
  <c r="X945" i="11"/>
  <c r="AE961" i="11"/>
  <c r="X961" i="11"/>
  <c r="AE977" i="11"/>
  <c r="X977" i="11"/>
  <c r="AE993" i="11"/>
  <c r="X993" i="11"/>
  <c r="AE20" i="11"/>
  <c r="AH298" i="11"/>
  <c r="AA298" i="11"/>
  <c r="AI325" i="11"/>
  <c r="AG325" i="11"/>
  <c r="Z325" i="11"/>
  <c r="AG389" i="11"/>
  <c r="AI389" i="11"/>
  <c r="AG453" i="11"/>
  <c r="AI453" i="11"/>
  <c r="Z453" i="11"/>
  <c r="AG517" i="11"/>
  <c r="AI517" i="11"/>
  <c r="Z517" i="11"/>
  <c r="AG581" i="11"/>
  <c r="AI581" i="11"/>
  <c r="Z581" i="11"/>
  <c r="AG645" i="11"/>
  <c r="AI645" i="11"/>
  <c r="Z645" i="11"/>
  <c r="AI709" i="11"/>
  <c r="AG709" i="11"/>
  <c r="Z709" i="11"/>
  <c r="AH785" i="11"/>
  <c r="AA785" i="11"/>
  <c r="AG828" i="11"/>
  <c r="AI828" i="11"/>
  <c r="Z828" i="11"/>
  <c r="AH849" i="11"/>
  <c r="AA849" i="11"/>
  <c r="AG892" i="11"/>
  <c r="AI892" i="11"/>
  <c r="Z892" i="11"/>
  <c r="AH913" i="11"/>
  <c r="AH961" i="11"/>
  <c r="AA961" i="11"/>
  <c r="AH993" i="11"/>
  <c r="AA993" i="11"/>
  <c r="AF70" i="11"/>
  <c r="AD70" i="11"/>
  <c r="W70" i="11"/>
  <c r="AF198" i="11"/>
  <c r="AD198" i="11"/>
  <c r="W198" i="11"/>
  <c r="AF294" i="11"/>
  <c r="AD294" i="11"/>
  <c r="W294" i="11"/>
  <c r="AE315" i="11"/>
  <c r="X315" i="11"/>
  <c r="AD358" i="11"/>
  <c r="AF358" i="11"/>
  <c r="W358" i="11"/>
  <c r="AE379" i="11"/>
  <c r="X379" i="11"/>
  <c r="AF422" i="11"/>
  <c r="AD422" i="11"/>
  <c r="W422" i="11"/>
  <c r="AE443" i="11"/>
  <c r="X443" i="11"/>
  <c r="AD486" i="11"/>
  <c r="AF486" i="11"/>
  <c r="W486" i="11"/>
  <c r="AE507" i="11"/>
  <c r="X507" i="11"/>
  <c r="AD550" i="11"/>
  <c r="AF550" i="11"/>
  <c r="W550" i="11"/>
  <c r="AE571" i="11"/>
  <c r="X571" i="11"/>
  <c r="AF614" i="11"/>
  <c r="AD614" i="11"/>
  <c r="W614" i="11"/>
  <c r="AE635" i="11"/>
  <c r="X635" i="11"/>
  <c r="AF678" i="11"/>
  <c r="AD678" i="11"/>
  <c r="W678" i="11"/>
  <c r="AE699" i="11"/>
  <c r="X699" i="11"/>
  <c r="AD742" i="11"/>
  <c r="AF742" i="11"/>
  <c r="W742" i="11"/>
  <c r="AE763" i="11"/>
  <c r="X763" i="11"/>
  <c r="AD806" i="11"/>
  <c r="AF806" i="11"/>
  <c r="W806" i="11"/>
  <c r="AE827" i="11"/>
  <c r="X827" i="11"/>
  <c r="AD870" i="11"/>
  <c r="AF870" i="11"/>
  <c r="W870" i="11"/>
  <c r="AE891" i="11"/>
  <c r="X891" i="11"/>
  <c r="AD934" i="11"/>
  <c r="AF934" i="11"/>
  <c r="W934" i="11"/>
  <c r="AH328" i="11"/>
  <c r="AA328" i="11"/>
  <c r="AH360" i="11"/>
  <c r="AA360" i="11"/>
  <c r="AH392" i="11"/>
  <c r="AH424" i="11"/>
  <c r="AA424" i="11"/>
  <c r="AH456" i="11"/>
  <c r="AA456" i="11"/>
  <c r="AH488" i="11"/>
  <c r="AA488" i="11"/>
  <c r="AH520" i="11"/>
  <c r="AA520" i="11"/>
  <c r="AH552" i="11"/>
  <c r="AH584" i="11"/>
  <c r="AH616" i="11"/>
  <c r="AA616" i="11"/>
  <c r="AH648" i="11"/>
  <c r="AA648" i="11"/>
  <c r="AH680" i="11"/>
  <c r="AA680" i="11"/>
  <c r="AH712" i="11"/>
  <c r="AA712" i="11"/>
  <c r="AH744" i="11"/>
  <c r="AD61" i="11"/>
  <c r="AF61" i="11"/>
  <c r="W61" i="11"/>
  <c r="AD141" i="11"/>
  <c r="AF141" i="11"/>
  <c r="W141" i="11"/>
  <c r="AD189" i="11"/>
  <c r="AF189" i="11"/>
  <c r="W189" i="11"/>
  <c r="AD269" i="11"/>
  <c r="AF269" i="11"/>
  <c r="W269" i="11"/>
  <c r="AD301" i="11"/>
  <c r="AF301" i="11"/>
  <c r="W301" i="11"/>
  <c r="AD333" i="11"/>
  <c r="AF333" i="11"/>
  <c r="W333" i="11"/>
  <c r="AF365" i="11"/>
  <c r="AD365" i="11"/>
  <c r="W365" i="11"/>
  <c r="AF397" i="11"/>
  <c r="AD397" i="11"/>
  <c r="W397" i="11"/>
  <c r="AD429" i="11"/>
  <c r="AF429" i="11"/>
  <c r="W429" i="11"/>
  <c r="AF461" i="11"/>
  <c r="AD461" i="11"/>
  <c r="W461" i="11"/>
  <c r="AF493" i="11"/>
  <c r="AD493" i="11"/>
  <c r="W493" i="11"/>
  <c r="AF525" i="11"/>
  <c r="AD525" i="11"/>
  <c r="W525" i="11"/>
  <c r="AF557" i="11"/>
  <c r="AD557" i="11"/>
  <c r="W557" i="11"/>
  <c r="AD589" i="11"/>
  <c r="AF589" i="11"/>
  <c r="W589" i="11"/>
  <c r="AD621" i="11"/>
  <c r="AF621" i="11"/>
  <c r="W621" i="11"/>
  <c r="AD653" i="11"/>
  <c r="AF653" i="11"/>
  <c r="W653" i="11"/>
  <c r="AD685" i="11"/>
  <c r="AF685" i="11"/>
  <c r="W685" i="11"/>
  <c r="AF717" i="11"/>
  <c r="AD717" i="11"/>
  <c r="W717" i="11"/>
  <c r="AF749" i="11"/>
  <c r="AD749" i="11"/>
  <c r="W749" i="11"/>
  <c r="AF781" i="11"/>
  <c r="AD781" i="11"/>
  <c r="W781" i="11"/>
  <c r="AF813" i="11"/>
  <c r="AD813" i="11"/>
  <c r="W813" i="11"/>
  <c r="AF845" i="11"/>
  <c r="AD845" i="11"/>
  <c r="W845" i="11"/>
  <c r="AF877" i="11"/>
  <c r="AD877" i="11"/>
  <c r="W877" i="11"/>
  <c r="AF909" i="11"/>
  <c r="AD909" i="11"/>
  <c r="W909" i="11"/>
  <c r="AF941" i="11"/>
  <c r="AD941" i="11"/>
  <c r="W941" i="11"/>
  <c r="AF957" i="11"/>
  <c r="AD957" i="11"/>
  <c r="W957" i="11"/>
  <c r="AF973" i="11"/>
  <c r="AD973" i="11"/>
  <c r="W973" i="11"/>
  <c r="AF989" i="11"/>
  <c r="AD989" i="11"/>
  <c r="W989" i="11"/>
  <c r="AF1005" i="11"/>
  <c r="AD1005" i="11"/>
  <c r="W1005" i="11"/>
  <c r="H4" i="11"/>
  <c r="Y38" i="11" s="1"/>
  <c r="Q4" i="11"/>
  <c r="AB393" i="11" s="1"/>
  <c r="AG12" i="11"/>
  <c r="AI12" i="11"/>
  <c r="AH49" i="11"/>
  <c r="AA49" i="11"/>
  <c r="AG76" i="11"/>
  <c r="AI76" i="11"/>
  <c r="Z76" i="11"/>
  <c r="AH113" i="11"/>
  <c r="AA113" i="11"/>
  <c r="AG140" i="11"/>
  <c r="AI140" i="11"/>
  <c r="Z140" i="11"/>
  <c r="AH177" i="11"/>
  <c r="AA177" i="11"/>
  <c r="AG204" i="11"/>
  <c r="AI204" i="11"/>
  <c r="Z204" i="11"/>
  <c r="AH241" i="11"/>
  <c r="AA241" i="11"/>
  <c r="AG268" i="11"/>
  <c r="AI268" i="11"/>
  <c r="Z268" i="11"/>
  <c r="AH289" i="11"/>
  <c r="AA289" i="11"/>
  <c r="AI19" i="11"/>
  <c r="AG19" i="11"/>
  <c r="AH40" i="11"/>
  <c r="AI83" i="11"/>
  <c r="AG83" i="11"/>
  <c r="Z83" i="11"/>
  <c r="AH104" i="11"/>
  <c r="AA104" i="11"/>
  <c r="AG147" i="11"/>
  <c r="AI147" i="11"/>
  <c r="Z147" i="11"/>
  <c r="AH168" i="11"/>
  <c r="AA168" i="11"/>
  <c r="AI211" i="11"/>
  <c r="AG211" i="11"/>
  <c r="Z211" i="11"/>
  <c r="AH232" i="11"/>
  <c r="AA232" i="11"/>
  <c r="AG22" i="11"/>
  <c r="AI22" i="11"/>
  <c r="AG54" i="11"/>
  <c r="AI54" i="11"/>
  <c r="Z54" i="11"/>
  <c r="AG86" i="11"/>
  <c r="AI86" i="11"/>
  <c r="Z86" i="11"/>
  <c r="AI118" i="11"/>
  <c r="AG118" i="11"/>
  <c r="Z118" i="11"/>
  <c r="AI150" i="11"/>
  <c r="AG150" i="11"/>
  <c r="Z150" i="11"/>
  <c r="AG182" i="11"/>
  <c r="AI182" i="11"/>
  <c r="Z182" i="11"/>
  <c r="AG214" i="11"/>
  <c r="AI214" i="11"/>
  <c r="AG246" i="11"/>
  <c r="AI246" i="11"/>
  <c r="Z246" i="11"/>
  <c r="AH62" i="11"/>
  <c r="AA62" i="11"/>
  <c r="AI233" i="11"/>
  <c r="AG233" i="11"/>
  <c r="Z233" i="11"/>
  <c r="AI329" i="11"/>
  <c r="AG329" i="11"/>
  <c r="Z329" i="11"/>
  <c r="AG393" i="11"/>
  <c r="AI393" i="11"/>
  <c r="Z393" i="11"/>
  <c r="AG457" i="11"/>
  <c r="AI457" i="11"/>
  <c r="Z457" i="11"/>
  <c r="AG521" i="11"/>
  <c r="AI521" i="11"/>
  <c r="Z521" i="11"/>
  <c r="AG585" i="11"/>
  <c r="AI585" i="11"/>
  <c r="Z585" i="11"/>
  <c r="AG649" i="11"/>
  <c r="AI649" i="11"/>
  <c r="Z649" i="11"/>
  <c r="AI713" i="11"/>
  <c r="AG713" i="11"/>
  <c r="Z713" i="11"/>
  <c r="AE77" i="11"/>
  <c r="X77" i="11"/>
  <c r="AE141" i="11"/>
  <c r="X141" i="11"/>
  <c r="AE205" i="11"/>
  <c r="X205" i="11"/>
  <c r="AE317" i="11"/>
  <c r="X317" i="11"/>
  <c r="AE381" i="11"/>
  <c r="X381" i="11"/>
  <c r="AE445" i="11"/>
  <c r="X445" i="11"/>
  <c r="AE509" i="11"/>
  <c r="X509" i="11"/>
  <c r="AE573" i="11"/>
  <c r="X573" i="11"/>
  <c r="AE637" i="11"/>
  <c r="X637" i="11"/>
  <c r="AE701" i="11"/>
  <c r="X701" i="11"/>
  <c r="AE765" i="11"/>
  <c r="X765" i="11"/>
  <c r="AE829" i="11"/>
  <c r="X829" i="11"/>
  <c r="AE893" i="11"/>
  <c r="X893" i="11"/>
  <c r="AF9" i="11"/>
  <c r="AD9" i="11"/>
  <c r="AG62" i="11"/>
  <c r="AI62" i="11"/>
  <c r="Z62" i="11"/>
  <c r="AI126" i="11"/>
  <c r="AG126" i="11"/>
  <c r="Z126" i="11"/>
  <c r="AG190" i="11"/>
  <c r="AI190" i="11"/>
  <c r="Z190" i="11"/>
  <c r="AG254" i="11"/>
  <c r="AI254" i="11"/>
  <c r="Z254" i="11"/>
  <c r="AG286" i="11"/>
  <c r="AI286" i="11"/>
  <c r="Z286" i="11"/>
  <c r="AI350" i="11"/>
  <c r="AG350" i="11"/>
  <c r="Z350" i="11"/>
  <c r="AI414" i="11"/>
  <c r="AG414" i="11"/>
  <c r="Z414" i="11"/>
  <c r="AI478" i="11"/>
  <c r="AG478" i="11"/>
  <c r="Z478" i="11"/>
  <c r="AI542" i="11"/>
  <c r="AG542" i="11"/>
  <c r="Z542" i="11"/>
  <c r="AI606" i="11"/>
  <c r="AG606" i="11"/>
  <c r="Z606" i="11"/>
  <c r="AG670" i="11"/>
  <c r="AI670" i="11"/>
  <c r="Z670" i="11"/>
  <c r="AG734" i="11"/>
  <c r="AI734" i="11"/>
  <c r="Z734" i="11"/>
  <c r="AI73" i="11"/>
  <c r="AG73" i="11"/>
  <c r="Z73" i="11"/>
  <c r="AH158" i="11"/>
  <c r="AA158" i="11"/>
  <c r="AG345" i="11"/>
  <c r="AI345" i="11"/>
  <c r="Z345" i="11"/>
  <c r="AG409" i="11"/>
  <c r="AI409" i="11"/>
  <c r="Z409" i="11"/>
  <c r="AG473" i="11"/>
  <c r="AI473" i="11"/>
  <c r="Z473" i="11"/>
  <c r="AG537" i="11"/>
  <c r="AI537" i="11"/>
  <c r="Z537" i="11"/>
  <c r="AG601" i="11"/>
  <c r="AI601" i="11"/>
  <c r="Z601" i="11"/>
  <c r="AI665" i="11"/>
  <c r="AG665" i="11"/>
  <c r="Z665" i="11"/>
  <c r="AI729" i="11"/>
  <c r="AG729" i="11"/>
  <c r="Z729" i="11"/>
  <c r="AH314" i="11"/>
  <c r="AA314" i="11"/>
  <c r="AG800" i="11"/>
  <c r="AI800" i="11"/>
  <c r="Z800" i="11"/>
  <c r="AG832" i="11"/>
  <c r="AI832" i="11"/>
  <c r="Z832" i="11"/>
  <c r="AG864" i="11"/>
  <c r="AI864" i="11"/>
  <c r="Z864" i="11"/>
  <c r="AG896" i="11"/>
  <c r="AI896" i="11"/>
  <c r="Z896" i="11"/>
  <c r="AG928" i="11"/>
  <c r="AI928" i="11"/>
  <c r="AH965" i="11"/>
  <c r="AA965" i="11"/>
  <c r="AH997" i="11"/>
  <c r="AA997" i="11"/>
  <c r="AF106" i="11"/>
  <c r="AD106" i="11"/>
  <c r="W106" i="11"/>
  <c r="AD234" i="11"/>
  <c r="AF234" i="11"/>
  <c r="W234" i="11"/>
  <c r="AF314" i="11"/>
  <c r="AD314" i="11"/>
  <c r="W314" i="11"/>
  <c r="AD378" i="11"/>
  <c r="AF378" i="11"/>
  <c r="W378" i="11"/>
  <c r="AD442" i="11"/>
  <c r="AF442" i="11"/>
  <c r="W442" i="11"/>
  <c r="AD506" i="11"/>
  <c r="AF506" i="11"/>
  <c r="W506" i="11"/>
  <c r="AF570" i="11"/>
  <c r="AD570" i="11"/>
  <c r="W570" i="11"/>
  <c r="AF634" i="11"/>
  <c r="AD634" i="11"/>
  <c r="W634" i="11"/>
  <c r="AD698" i="11"/>
  <c r="AF698" i="11"/>
  <c r="W698" i="11"/>
  <c r="AD762" i="11"/>
  <c r="AF762" i="11"/>
  <c r="W762" i="11"/>
  <c r="AD826" i="11"/>
  <c r="AF826" i="11"/>
  <c r="W826" i="11"/>
  <c r="AD890" i="11"/>
  <c r="AF890" i="11"/>
  <c r="W890" i="11"/>
  <c r="AD65" i="11"/>
  <c r="AF65" i="11"/>
  <c r="W65" i="11"/>
  <c r="AD129" i="11"/>
  <c r="AF129" i="11"/>
  <c r="W129" i="11"/>
  <c r="AD193" i="11"/>
  <c r="AF193" i="11"/>
  <c r="W193" i="11"/>
  <c r="AD257" i="11"/>
  <c r="AF257" i="11"/>
  <c r="W257" i="11"/>
  <c r="AD305" i="11"/>
  <c r="AF305" i="11"/>
  <c r="W305" i="11"/>
  <c r="AF369" i="11"/>
  <c r="AD369" i="11"/>
  <c r="W369" i="11"/>
  <c r="AF433" i="11"/>
  <c r="AD433" i="11"/>
  <c r="W433" i="11"/>
  <c r="AF497" i="11"/>
  <c r="AD497" i="11"/>
  <c r="W497" i="11"/>
  <c r="AF561" i="11"/>
  <c r="AD561" i="11"/>
  <c r="W561" i="11"/>
  <c r="AD625" i="11"/>
  <c r="AF625" i="11"/>
  <c r="W625" i="11"/>
  <c r="AD689" i="11"/>
  <c r="AF689" i="11"/>
  <c r="W689" i="11"/>
  <c r="AF753" i="11"/>
  <c r="AD753" i="11"/>
  <c r="W753" i="11"/>
  <c r="AE790" i="11"/>
  <c r="X790" i="11"/>
  <c r="AE822" i="11"/>
  <c r="X822" i="11"/>
  <c r="AE854" i="11"/>
  <c r="X854" i="11"/>
  <c r="AE886" i="11"/>
  <c r="X886" i="11"/>
  <c r="AE918" i="11"/>
  <c r="X918" i="11"/>
  <c r="AG288" i="11"/>
  <c r="AI288" i="11"/>
  <c r="Z288" i="11"/>
  <c r="AH309" i="11"/>
  <c r="AA309" i="11"/>
  <c r="AI336" i="11"/>
  <c r="AG336" i="11"/>
  <c r="Z336" i="11"/>
  <c r="AI368" i="11"/>
  <c r="AG368" i="11"/>
  <c r="Z368" i="11"/>
  <c r="AI400" i="11"/>
  <c r="AG400" i="11"/>
  <c r="AI432" i="11"/>
  <c r="AG432" i="11"/>
  <c r="Z432" i="11"/>
  <c r="AI464" i="11"/>
  <c r="AG464" i="11"/>
  <c r="Z464" i="11"/>
  <c r="AI496" i="11"/>
  <c r="AG496" i="11"/>
  <c r="Z496" i="11"/>
  <c r="AI528" i="11"/>
  <c r="AG528" i="11"/>
  <c r="Z528" i="11"/>
  <c r="AI560" i="11"/>
  <c r="AG560" i="11"/>
  <c r="Z560" i="11"/>
  <c r="AI592" i="11"/>
  <c r="AG592" i="11"/>
  <c r="Z592" i="11"/>
  <c r="AI624" i="11"/>
  <c r="AG624" i="11"/>
  <c r="Z624" i="11"/>
  <c r="AI656" i="11"/>
  <c r="AG656" i="11"/>
  <c r="Z656" i="11"/>
  <c r="AG688" i="11"/>
  <c r="AI688" i="11"/>
  <c r="Z688" i="11"/>
  <c r="AG720" i="11"/>
  <c r="AI720" i="11"/>
  <c r="Z720" i="11"/>
  <c r="AG752" i="11"/>
  <c r="AI752" i="11"/>
  <c r="Z752" i="11"/>
  <c r="AG26" i="11"/>
  <c r="AI26" i="11"/>
  <c r="Z26" i="11"/>
  <c r="AG58" i="11"/>
  <c r="AI58" i="11"/>
  <c r="Z58" i="11"/>
  <c r="AG90" i="11"/>
  <c r="AI90" i="11"/>
  <c r="Z90" i="11"/>
  <c r="AI122" i="11"/>
  <c r="AG122" i="11"/>
  <c r="Z122" i="11"/>
  <c r="AI154" i="11"/>
  <c r="AG154" i="11"/>
  <c r="Z154" i="11"/>
  <c r="AG186" i="11"/>
  <c r="AI186" i="11"/>
  <c r="Z186" i="11"/>
  <c r="AG218" i="11"/>
  <c r="AI218" i="11"/>
  <c r="Z218" i="11"/>
  <c r="AG250" i="11"/>
  <c r="AI250" i="11"/>
  <c r="Z250" i="11"/>
  <c r="AG282" i="11"/>
  <c r="AI282" i="11"/>
  <c r="Z282" i="11"/>
  <c r="AI346" i="11"/>
  <c r="AG346" i="11"/>
  <c r="Z346" i="11"/>
  <c r="AI410" i="11"/>
  <c r="AG410" i="11"/>
  <c r="Z410" i="11"/>
  <c r="AI474" i="11"/>
  <c r="AG474" i="11"/>
  <c r="Z474" i="11"/>
  <c r="AI538" i="11"/>
  <c r="AG538" i="11"/>
  <c r="Z538" i="11"/>
  <c r="AI602" i="11"/>
  <c r="AG602" i="11"/>
  <c r="Z602" i="11"/>
  <c r="AG666" i="11"/>
  <c r="AI666" i="11"/>
  <c r="Z666" i="11"/>
  <c r="AG730" i="11"/>
  <c r="AI730" i="11"/>
  <c r="Z730" i="11"/>
  <c r="AH78" i="11"/>
  <c r="AA78" i="11"/>
  <c r="AI249" i="11"/>
  <c r="AG249" i="11"/>
  <c r="Z249" i="11"/>
  <c r="AG337" i="11"/>
  <c r="AI337" i="11"/>
  <c r="Z337" i="11"/>
  <c r="AG401" i="11"/>
  <c r="AI401" i="11"/>
  <c r="AG465" i="11"/>
  <c r="AI465" i="11"/>
  <c r="Z465" i="11"/>
  <c r="AG529" i="11"/>
  <c r="AI529" i="11"/>
  <c r="Z529" i="11"/>
  <c r="AG593" i="11"/>
  <c r="AI593" i="11"/>
  <c r="Z593" i="11"/>
  <c r="AG657" i="11"/>
  <c r="AI657" i="11"/>
  <c r="Z657" i="11"/>
  <c r="AI721" i="11"/>
  <c r="AG721" i="11"/>
  <c r="Z721" i="11"/>
  <c r="AE33" i="11"/>
  <c r="AE65" i="11"/>
  <c r="X65" i="11"/>
  <c r="AE97" i="11"/>
  <c r="X97" i="11"/>
  <c r="AE129" i="11"/>
  <c r="X129" i="11"/>
  <c r="AE161" i="11"/>
  <c r="X161" i="11"/>
  <c r="AE193" i="11"/>
  <c r="X193" i="11"/>
  <c r="AE225" i="11"/>
  <c r="X225" i="11"/>
  <c r="AE257" i="11"/>
  <c r="X257" i="11"/>
  <c r="AF300" i="11"/>
  <c r="AD300" i="11"/>
  <c r="W300" i="11"/>
  <c r="AE321" i="11"/>
  <c r="X321" i="11"/>
  <c r="AD364" i="11"/>
  <c r="AF364" i="11"/>
  <c r="W364" i="11"/>
  <c r="AE385" i="11"/>
  <c r="X385" i="11"/>
  <c r="AD428" i="11"/>
  <c r="AF428" i="11"/>
  <c r="W428" i="11"/>
  <c r="AE449" i="11"/>
  <c r="X449" i="11"/>
  <c r="AD492" i="11"/>
  <c r="AF492" i="11"/>
  <c r="W492" i="11"/>
  <c r="AE513" i="11"/>
  <c r="X513" i="11"/>
  <c r="AD556" i="11"/>
  <c r="AF556" i="11"/>
  <c r="W556" i="11"/>
  <c r="AE577" i="11"/>
  <c r="X577" i="11"/>
  <c r="AF620" i="11"/>
  <c r="AD620" i="11"/>
  <c r="W620" i="11"/>
  <c r="AE641" i="11"/>
  <c r="X641" i="11"/>
  <c r="AF684" i="11"/>
  <c r="AD684" i="11"/>
  <c r="W684" i="11"/>
  <c r="AE705" i="11"/>
  <c r="X705" i="11"/>
  <c r="AD748" i="11"/>
  <c r="AF748" i="11"/>
  <c r="W748" i="11"/>
  <c r="AE769" i="11"/>
  <c r="X769" i="11"/>
  <c r="AD812" i="11"/>
  <c r="AF812" i="11"/>
  <c r="W812" i="11"/>
  <c r="AE833" i="11"/>
  <c r="X833" i="11"/>
  <c r="AD876" i="11"/>
  <c r="AF876" i="11"/>
  <c r="W876" i="11"/>
  <c r="AE897" i="11"/>
  <c r="X897" i="11"/>
  <c r="AF13" i="11"/>
  <c r="AD13" i="11"/>
  <c r="AH106" i="11"/>
  <c r="AA106" i="11"/>
  <c r="AH234" i="11"/>
  <c r="AA234" i="11"/>
  <c r="AH346" i="11"/>
  <c r="AA346" i="11"/>
  <c r="AH410" i="11"/>
  <c r="AA410" i="11"/>
  <c r="AH474" i="11"/>
  <c r="AA474" i="11"/>
  <c r="AH538" i="11"/>
  <c r="AA538" i="11"/>
  <c r="AH602" i="11"/>
  <c r="AA602" i="11"/>
  <c r="AH666" i="11"/>
  <c r="AA666" i="11"/>
  <c r="AH730" i="11"/>
  <c r="AA730" i="11"/>
  <c r="AG812" i="11"/>
  <c r="AI812" i="11"/>
  <c r="Z812" i="11"/>
  <c r="AH833" i="11"/>
  <c r="AA833" i="11"/>
  <c r="AG876" i="11"/>
  <c r="AI876" i="11"/>
  <c r="Z876" i="11"/>
  <c r="AH897" i="11"/>
  <c r="AA897" i="11"/>
  <c r="AG940" i="11"/>
  <c r="AI940" i="11"/>
  <c r="Z940" i="11"/>
  <c r="AG972" i="11"/>
  <c r="AI972" i="11"/>
  <c r="Z972" i="11"/>
  <c r="AG1004" i="11"/>
  <c r="AI1004" i="11"/>
  <c r="Z1004" i="11"/>
  <c r="AF102" i="11"/>
  <c r="AD102" i="11"/>
  <c r="W102" i="11"/>
  <c r="AD230" i="11"/>
  <c r="AF230" i="11"/>
  <c r="W230" i="11"/>
  <c r="AF278" i="11"/>
  <c r="AD278" i="11"/>
  <c r="W278" i="11"/>
  <c r="AE299" i="11"/>
  <c r="X299" i="11"/>
  <c r="AD342" i="11"/>
  <c r="AF342" i="11"/>
  <c r="W342" i="11"/>
  <c r="AE363" i="11"/>
  <c r="X363" i="11"/>
  <c r="AF406" i="11"/>
  <c r="AD406" i="11"/>
  <c r="W406" i="11"/>
  <c r="AE427" i="11"/>
  <c r="X427" i="11"/>
  <c r="AD470" i="11"/>
  <c r="AF470" i="11"/>
  <c r="W470" i="11"/>
  <c r="AE491" i="11"/>
  <c r="X491" i="11"/>
  <c r="AD534" i="11"/>
  <c r="AF534" i="11"/>
  <c r="W534" i="11"/>
  <c r="AE555" i="11"/>
  <c r="X555" i="11"/>
  <c r="AF598" i="11"/>
  <c r="AD598" i="11"/>
  <c r="W598" i="11"/>
  <c r="AE619" i="11"/>
  <c r="X619" i="11"/>
  <c r="AF662" i="11"/>
  <c r="AD662" i="11"/>
  <c r="W662" i="11"/>
  <c r="AE683" i="11"/>
  <c r="X683" i="11"/>
  <c r="AD726" i="11"/>
  <c r="AF726" i="11"/>
  <c r="W726" i="11"/>
  <c r="AE747" i="11"/>
  <c r="X747" i="11"/>
  <c r="AD790" i="11"/>
  <c r="AF790" i="11"/>
  <c r="W790" i="11"/>
  <c r="AE811" i="11"/>
  <c r="X811" i="11"/>
  <c r="AD854" i="11"/>
  <c r="AF854" i="11"/>
  <c r="W854" i="11"/>
  <c r="AE875" i="11"/>
  <c r="X875" i="11"/>
  <c r="AD918" i="11"/>
  <c r="AF918" i="11"/>
  <c r="W918" i="11"/>
  <c r="AE939" i="11"/>
  <c r="X939" i="11"/>
  <c r="AE955" i="11"/>
  <c r="X955" i="11"/>
  <c r="AE971" i="11"/>
  <c r="X971" i="11"/>
  <c r="AE987" i="11"/>
  <c r="X987" i="11"/>
  <c r="AE1003" i="11"/>
  <c r="X1003" i="11"/>
  <c r="AH18" i="11"/>
  <c r="H1" i="11"/>
  <c r="E2" i="4" s="1"/>
  <c r="Q1" i="11"/>
  <c r="E3" i="4" s="1"/>
  <c r="AH17" i="11"/>
  <c r="AH81" i="11"/>
  <c r="AA81" i="11"/>
  <c r="AH145" i="11"/>
  <c r="AA145" i="11"/>
  <c r="AH209" i="11"/>
  <c r="AH273" i="11"/>
  <c r="AA273" i="11"/>
  <c r="AG316" i="11"/>
  <c r="AI316" i="11"/>
  <c r="Z316" i="11"/>
  <c r="AI348" i="11"/>
  <c r="AG348" i="11"/>
  <c r="Z348" i="11"/>
  <c r="AI380" i="11"/>
  <c r="AG380" i="11"/>
  <c r="Z380" i="11"/>
  <c r="AI412" i="11"/>
  <c r="AG412" i="11"/>
  <c r="Z412" i="11"/>
  <c r="AI444" i="11"/>
  <c r="AG444" i="11"/>
  <c r="Z444" i="11"/>
  <c r="AI476" i="11"/>
  <c r="AG476" i="11"/>
  <c r="Z476" i="11"/>
  <c r="AI508" i="11"/>
  <c r="AG508" i="11"/>
  <c r="Z508" i="11"/>
  <c r="AI540" i="11"/>
  <c r="AG540" i="11"/>
  <c r="Z540" i="11"/>
  <c r="AI572" i="11"/>
  <c r="AG572" i="11"/>
  <c r="AI604" i="11"/>
  <c r="AG604" i="11"/>
  <c r="Z604" i="11"/>
  <c r="AI636" i="11"/>
  <c r="AG636" i="11"/>
  <c r="Z636" i="11"/>
  <c r="AG668" i="11"/>
  <c r="AI668" i="11"/>
  <c r="Z668" i="11"/>
  <c r="AG700" i="11"/>
  <c r="AI700" i="11"/>
  <c r="Z700" i="11"/>
  <c r="AG732" i="11"/>
  <c r="AI732" i="11"/>
  <c r="Z732" i="11"/>
  <c r="AG764" i="11"/>
  <c r="AI764" i="11"/>
  <c r="Z764" i="11"/>
  <c r="AH24" i="11"/>
  <c r="AI67" i="11"/>
  <c r="AG67" i="11"/>
  <c r="Z67" i="11"/>
  <c r="AH88" i="11"/>
  <c r="AA88" i="11"/>
  <c r="AG131" i="11"/>
  <c r="AI131" i="11"/>
  <c r="Z131" i="11"/>
  <c r="AH152" i="11"/>
  <c r="AA152" i="11"/>
  <c r="AI195" i="11"/>
  <c r="AG195" i="11"/>
  <c r="AH216" i="11"/>
  <c r="AI259" i="11"/>
  <c r="AG259" i="11"/>
  <c r="Z259" i="11"/>
  <c r="AH27" i="11"/>
  <c r="AH59" i="11"/>
  <c r="AA59" i="11"/>
  <c r="AH91" i="11"/>
  <c r="AA91" i="11"/>
  <c r="AH123" i="11"/>
  <c r="AA123" i="11"/>
  <c r="AH155" i="11"/>
  <c r="AA155" i="11"/>
  <c r="AH187" i="11"/>
  <c r="AA187" i="11"/>
  <c r="AH219" i="11"/>
  <c r="AH251" i="11"/>
  <c r="AA251" i="11"/>
  <c r="AI169" i="11"/>
  <c r="AG169" i="11"/>
  <c r="Z169" i="11"/>
  <c r="AH254" i="11"/>
  <c r="AA254" i="11"/>
  <c r="AH350" i="11"/>
  <c r="AA350" i="11"/>
  <c r="AH414" i="11"/>
  <c r="AA414" i="11"/>
  <c r="AH478" i="11"/>
  <c r="AA478" i="11"/>
  <c r="AH542" i="11"/>
  <c r="AA542" i="11"/>
  <c r="AH606" i="11"/>
  <c r="AA606" i="11"/>
  <c r="AH670" i="11"/>
  <c r="AA670" i="11"/>
  <c r="AH734" i="11"/>
  <c r="AE29" i="11"/>
  <c r="AE93" i="11"/>
  <c r="X93" i="11"/>
  <c r="AE157" i="11"/>
  <c r="X157" i="11"/>
  <c r="AE221" i="11"/>
  <c r="X221" i="11"/>
  <c r="AE269" i="11"/>
  <c r="X269" i="11"/>
  <c r="AE333" i="11"/>
  <c r="X333" i="11"/>
  <c r="AE397" i="11"/>
  <c r="X397" i="11"/>
  <c r="AE461" i="11"/>
  <c r="X461" i="11"/>
  <c r="AE525" i="11"/>
  <c r="X525" i="11"/>
  <c r="AE589" i="11"/>
  <c r="X589" i="11"/>
  <c r="AE653" i="11"/>
  <c r="X653" i="11"/>
  <c r="AE717" i="11"/>
  <c r="X717" i="11"/>
  <c r="AE781" i="11"/>
  <c r="X781" i="11"/>
  <c r="AE845" i="11"/>
  <c r="X845" i="11"/>
  <c r="AE909" i="11"/>
  <c r="X909" i="11"/>
  <c r="AH26" i="11"/>
  <c r="AA26" i="11"/>
  <c r="AI261" i="11"/>
  <c r="AG261" i="11"/>
  <c r="Z261" i="11"/>
  <c r="AH364" i="11"/>
  <c r="AA364" i="11"/>
  <c r="AH492" i="11"/>
  <c r="AA492" i="11"/>
  <c r="AH620" i="11"/>
  <c r="AA620" i="11"/>
  <c r="AH748" i="11"/>
  <c r="AI805" i="11"/>
  <c r="AG805" i="11"/>
  <c r="Z805" i="11"/>
  <c r="AI837" i="11"/>
  <c r="AG837" i="11"/>
  <c r="Z837" i="11"/>
  <c r="AI869" i="11"/>
  <c r="AG869" i="11"/>
  <c r="Z869" i="11"/>
  <c r="AI901" i="11"/>
  <c r="AG901" i="11"/>
  <c r="Z901" i="11"/>
  <c r="AI933" i="11"/>
  <c r="AG933" i="11"/>
  <c r="AI997" i="11"/>
  <c r="AG997" i="11"/>
  <c r="Z997" i="11"/>
  <c r="AE36" i="11"/>
  <c r="AE68" i="11"/>
  <c r="X68" i="11"/>
  <c r="AE100" i="11"/>
  <c r="X100" i="11"/>
  <c r="AE132" i="11"/>
  <c r="X132" i="11"/>
  <c r="AE164" i="11"/>
  <c r="X164" i="11"/>
  <c r="AE196" i="11"/>
  <c r="X196" i="11"/>
  <c r="AE228" i="11"/>
  <c r="X228" i="11"/>
  <c r="AE260" i="11"/>
  <c r="X260" i="11"/>
  <c r="AE324" i="11"/>
  <c r="X324" i="11"/>
  <c r="AE388" i="11"/>
  <c r="X388" i="11"/>
  <c r="AE452" i="11"/>
  <c r="X452" i="11"/>
  <c r="AE516" i="11"/>
  <c r="X516" i="11"/>
  <c r="AE580" i="11"/>
  <c r="X580" i="11"/>
  <c r="AE644" i="11"/>
  <c r="X644" i="11"/>
  <c r="AE708" i="11"/>
  <c r="X708" i="11"/>
  <c r="AE772" i="11"/>
  <c r="X772" i="11"/>
  <c r="AE836" i="11"/>
  <c r="X836" i="11"/>
  <c r="AE900" i="11"/>
  <c r="X900" i="11"/>
  <c r="AD16" i="11"/>
  <c r="AF16" i="11"/>
  <c r="AI81" i="11"/>
  <c r="AG81" i="11"/>
  <c r="Z81" i="11"/>
  <c r="AH166" i="11"/>
  <c r="AA166" i="11"/>
  <c r="AG792" i="11"/>
  <c r="AI792" i="11"/>
  <c r="Z792" i="11"/>
  <c r="AG856" i="11"/>
  <c r="AI856" i="11"/>
  <c r="Z856" i="11"/>
  <c r="AG920" i="11"/>
  <c r="AI920" i="11"/>
  <c r="Z920" i="11"/>
  <c r="AH957" i="11"/>
  <c r="AA957" i="11"/>
  <c r="AH989" i="11"/>
  <c r="AA989" i="11"/>
  <c r="AD34" i="11"/>
  <c r="AF34" i="11"/>
  <c r="W34" i="11"/>
  <c r="AE87" i="11"/>
  <c r="X87" i="11"/>
  <c r="AF114" i="11"/>
  <c r="AD114" i="11"/>
  <c r="W114" i="11"/>
  <c r="AE135" i="11"/>
  <c r="X135" i="11"/>
  <c r="AF162" i="11"/>
  <c r="AD162" i="11"/>
  <c r="W162" i="11"/>
  <c r="AE215" i="11"/>
  <c r="X215" i="11"/>
  <c r="AF242" i="11"/>
  <c r="AD242" i="11"/>
  <c r="W242" i="11"/>
  <c r="AE263" i="11"/>
  <c r="X263" i="11"/>
  <c r="AE295" i="11"/>
  <c r="X295" i="11"/>
  <c r="AE327" i="11"/>
  <c r="X327" i="11"/>
  <c r="AE359" i="11"/>
  <c r="X359" i="11"/>
  <c r="AE391" i="11"/>
  <c r="X391" i="11"/>
  <c r="AE423" i="11"/>
  <c r="X423" i="11"/>
  <c r="AE455" i="11"/>
  <c r="X455" i="11"/>
  <c r="AE487" i="11"/>
  <c r="X487" i="11"/>
  <c r="AE519" i="11"/>
  <c r="X519" i="11"/>
  <c r="AE551" i="11"/>
  <c r="X551" i="11"/>
  <c r="AE583" i="11"/>
  <c r="X583" i="11"/>
  <c r="AE615" i="11"/>
  <c r="X615" i="11"/>
  <c r="AE647" i="11"/>
  <c r="X647" i="11"/>
  <c r="AE679" i="11"/>
  <c r="X679" i="11"/>
  <c r="AE711" i="11"/>
  <c r="X711" i="11"/>
  <c r="AE743" i="11"/>
  <c r="X743" i="11"/>
  <c r="AE775" i="11"/>
  <c r="X775" i="11"/>
  <c r="AE807" i="11"/>
  <c r="X807" i="11"/>
  <c r="AE839" i="11"/>
  <c r="X839" i="11"/>
  <c r="AE871" i="11"/>
  <c r="X871" i="11"/>
  <c r="AE903" i="11"/>
  <c r="X903" i="11"/>
  <c r="AE935" i="11"/>
  <c r="X935" i="11"/>
  <c r="AE951" i="11"/>
  <c r="X951" i="11"/>
  <c r="AE967" i="11"/>
  <c r="X967" i="11"/>
  <c r="AE983" i="11"/>
  <c r="X983" i="11"/>
  <c r="AE999" i="11"/>
  <c r="X999" i="11"/>
  <c r="G2" i="11"/>
  <c r="G3" i="11" s="1"/>
  <c r="AG14" i="11"/>
  <c r="AI14" i="11"/>
  <c r="AG78" i="11"/>
  <c r="AI78" i="11"/>
  <c r="Z78" i="11"/>
  <c r="AI142" i="11"/>
  <c r="AG142" i="11"/>
  <c r="Z142" i="11"/>
  <c r="AG206" i="11"/>
  <c r="AI206" i="11"/>
  <c r="Z206" i="11"/>
  <c r="AG270" i="11"/>
  <c r="AI270" i="11"/>
  <c r="Z270" i="11"/>
  <c r="AI334" i="11"/>
  <c r="AG334" i="11"/>
  <c r="Z334" i="11"/>
  <c r="AI398" i="11"/>
  <c r="AG398" i="11"/>
  <c r="Z398" i="11"/>
  <c r="AI462" i="11"/>
  <c r="AG462" i="11"/>
  <c r="Z462" i="11"/>
  <c r="AI526" i="11"/>
  <c r="AG526" i="11"/>
  <c r="Z526" i="11"/>
  <c r="AI590" i="11"/>
  <c r="AG590" i="11"/>
  <c r="Z590" i="11"/>
  <c r="AI654" i="11"/>
  <c r="AG654" i="11"/>
  <c r="Z654" i="11"/>
  <c r="AG718" i="11"/>
  <c r="AI718" i="11"/>
  <c r="Z718" i="11"/>
  <c r="AI9" i="11"/>
  <c r="AG9" i="11"/>
  <c r="AH94" i="11"/>
  <c r="AA94" i="11"/>
  <c r="AI265" i="11"/>
  <c r="AG265" i="11"/>
  <c r="Z265" i="11"/>
  <c r="AH366" i="11"/>
  <c r="AA366" i="11"/>
  <c r="AH430" i="11"/>
  <c r="AA430" i="11"/>
  <c r="AH494" i="11"/>
  <c r="AA494" i="11"/>
  <c r="AH558" i="11"/>
  <c r="AH622" i="11"/>
  <c r="AA622" i="11"/>
  <c r="AH686" i="11"/>
  <c r="AA686" i="11"/>
  <c r="AH750" i="11"/>
  <c r="AG778" i="11"/>
  <c r="AI778" i="11"/>
  <c r="Z778" i="11"/>
  <c r="AG944" i="11"/>
  <c r="AI944" i="11"/>
  <c r="Z944" i="11"/>
  <c r="AG976" i="11"/>
  <c r="AI976" i="11"/>
  <c r="Z976" i="11"/>
  <c r="AH8" i="11"/>
  <c r="P1" i="11"/>
  <c r="D3" i="4" s="1"/>
  <c r="P4" i="11"/>
  <c r="AA11" i="11" s="1"/>
  <c r="P2" i="11"/>
  <c r="P3" i="11" s="1"/>
  <c r="AF138" i="11"/>
  <c r="AD138" i="11"/>
  <c r="W138" i="11"/>
  <c r="AF266" i="11"/>
  <c r="AD266" i="11"/>
  <c r="W266" i="11"/>
  <c r="AF330" i="11"/>
  <c r="AD330" i="11"/>
  <c r="W330" i="11"/>
  <c r="AD394" i="11"/>
  <c r="AF394" i="11"/>
  <c r="W394" i="11"/>
  <c r="AD458" i="11"/>
  <c r="AF458" i="11"/>
  <c r="W458" i="11"/>
  <c r="AD522" i="11"/>
  <c r="AF522" i="11"/>
  <c r="W522" i="11"/>
  <c r="AF586" i="11"/>
  <c r="AD586" i="11"/>
  <c r="W586" i="11"/>
  <c r="AF650" i="11"/>
  <c r="AD650" i="11"/>
  <c r="W650" i="11"/>
  <c r="AD714" i="11"/>
  <c r="AF714" i="11"/>
  <c r="W714" i="11"/>
  <c r="AD778" i="11"/>
  <c r="AF778" i="11"/>
  <c r="W778" i="11"/>
  <c r="AD842" i="11"/>
  <c r="AF842" i="11"/>
  <c r="W842" i="11"/>
  <c r="AD906" i="11"/>
  <c r="AF906" i="11"/>
  <c r="W906" i="11"/>
  <c r="AD81" i="11"/>
  <c r="AF81" i="11"/>
  <c r="W81" i="11"/>
  <c r="AD145" i="11"/>
  <c r="AF145" i="11"/>
  <c r="W145" i="11"/>
  <c r="AD209" i="11"/>
  <c r="AF209" i="11"/>
  <c r="W209" i="11"/>
  <c r="AE262" i="11"/>
  <c r="X262" i="11"/>
  <c r="AD321" i="11"/>
  <c r="AF321" i="11"/>
  <c r="W321" i="11"/>
  <c r="AF385" i="11"/>
  <c r="AD385" i="11"/>
  <c r="W385" i="11"/>
  <c r="AF449" i="11"/>
  <c r="AD449" i="11"/>
  <c r="W449" i="11"/>
  <c r="AF513" i="11"/>
  <c r="AD513" i="11"/>
  <c r="W513" i="11"/>
  <c r="AD577" i="11"/>
  <c r="AF577" i="11"/>
  <c r="W577" i="11"/>
  <c r="AD641" i="11"/>
  <c r="AF641" i="11"/>
  <c r="W641" i="11"/>
  <c r="AF705" i="11"/>
  <c r="AD705" i="11"/>
  <c r="W705" i="11"/>
  <c r="AF769" i="11"/>
  <c r="AD769" i="11"/>
  <c r="W769" i="11"/>
  <c r="AF801" i="11"/>
  <c r="AD801" i="11"/>
  <c r="W801" i="11"/>
  <c r="AF833" i="11"/>
  <c r="AD833" i="11"/>
  <c r="W833" i="11"/>
  <c r="AF865" i="11"/>
  <c r="AD865" i="11"/>
  <c r="W865" i="11"/>
  <c r="AF897" i="11"/>
  <c r="AD897" i="11"/>
  <c r="W897" i="11"/>
  <c r="AF929" i="11"/>
  <c r="AD929" i="11"/>
  <c r="W929" i="11"/>
  <c r="AF977" i="11"/>
  <c r="AD977" i="11"/>
  <c r="W977" i="11"/>
  <c r="AD993" i="11"/>
  <c r="AD20" i="11"/>
  <c r="AF20" i="11"/>
  <c r="AG272" i="11"/>
  <c r="AI272" i="11"/>
  <c r="Z272" i="11"/>
  <c r="AH293" i="11"/>
  <c r="AA293" i="11"/>
  <c r="AI55" i="11"/>
  <c r="AG55" i="11"/>
  <c r="Z55" i="11"/>
  <c r="AI183" i="11"/>
  <c r="AG183" i="11"/>
  <c r="Z183" i="11"/>
  <c r="AG10" i="11"/>
  <c r="AI10" i="11"/>
  <c r="AG266" i="11"/>
  <c r="AI266" i="11"/>
  <c r="Z266" i="11"/>
  <c r="AG330" i="11"/>
  <c r="AI330" i="11"/>
  <c r="Z330" i="11"/>
  <c r="AI394" i="11"/>
  <c r="AG394" i="11"/>
  <c r="Z394" i="11"/>
  <c r="AI458" i="11"/>
  <c r="AG458" i="11"/>
  <c r="Z458" i="11"/>
  <c r="AI522" i="11"/>
  <c r="AG522" i="11"/>
  <c r="Z522" i="11"/>
  <c r="AI586" i="11"/>
  <c r="AG586" i="11"/>
  <c r="Z586" i="11"/>
  <c r="AI650" i="11"/>
  <c r="AG650" i="11"/>
  <c r="Z650" i="11"/>
  <c r="AG714" i="11"/>
  <c r="AI714" i="11"/>
  <c r="Z714" i="11"/>
  <c r="AH14" i="11"/>
  <c r="AI185" i="11"/>
  <c r="AG185" i="11"/>
  <c r="Z185" i="11"/>
  <c r="AH270" i="11"/>
  <c r="AA270" i="11"/>
  <c r="AH358" i="11"/>
  <c r="AA358" i="11"/>
  <c r="AH422" i="11"/>
  <c r="AA422" i="11"/>
  <c r="AH486" i="11"/>
  <c r="AA486" i="11"/>
  <c r="AH550" i="11"/>
  <c r="AA550" i="11"/>
  <c r="AH614" i="11"/>
  <c r="AA614" i="11"/>
  <c r="AH678" i="11"/>
  <c r="AA678" i="11"/>
  <c r="AH742" i="11"/>
  <c r="AA742" i="11"/>
  <c r="AF284" i="11"/>
  <c r="AD284" i="11"/>
  <c r="W284" i="11"/>
  <c r="AE305" i="11"/>
  <c r="X305" i="11"/>
  <c r="AD348" i="11"/>
  <c r="AF348" i="11"/>
  <c r="W348" i="11"/>
  <c r="AE369" i="11"/>
  <c r="X369" i="11"/>
  <c r="AD412" i="11"/>
  <c r="AF412" i="11"/>
  <c r="W412" i="11"/>
  <c r="AE433" i="11"/>
  <c r="X433" i="11"/>
  <c r="AD476" i="11"/>
  <c r="AF476" i="11"/>
  <c r="W476" i="11"/>
  <c r="AE497" i="11"/>
  <c r="X497" i="11"/>
  <c r="AD540" i="11"/>
  <c r="AF540" i="11"/>
  <c r="W540" i="11"/>
  <c r="AE561" i="11"/>
  <c r="X561" i="11"/>
  <c r="AF604" i="11"/>
  <c r="AD604" i="11"/>
  <c r="W604" i="11"/>
  <c r="AE625" i="11"/>
  <c r="X625" i="11"/>
  <c r="AF668" i="11"/>
  <c r="AD668" i="11"/>
  <c r="W668" i="11"/>
  <c r="AE689" i="11"/>
  <c r="X689" i="11"/>
  <c r="AD732" i="11"/>
  <c r="AF732" i="11"/>
  <c r="W732" i="11"/>
  <c r="AE753" i="11"/>
  <c r="X753" i="11"/>
  <c r="AD796" i="11"/>
  <c r="AF796" i="11"/>
  <c r="W796" i="11"/>
  <c r="AE817" i="11"/>
  <c r="X817" i="11"/>
  <c r="AD860" i="11"/>
  <c r="AF860" i="11"/>
  <c r="W860" i="11"/>
  <c r="AE881" i="11"/>
  <c r="X881" i="11"/>
  <c r="AD924" i="11"/>
  <c r="AF924" i="11"/>
  <c r="W924" i="11"/>
  <c r="AI21" i="11"/>
  <c r="AG21" i="11"/>
  <c r="AI289" i="11"/>
  <c r="AG289" i="11"/>
  <c r="Z289" i="11"/>
  <c r="AG357" i="11"/>
  <c r="AI357" i="11"/>
  <c r="Z357" i="11"/>
  <c r="AG421" i="11"/>
  <c r="AI421" i="11"/>
  <c r="Z421" i="11"/>
  <c r="AG485" i="11"/>
  <c r="AI485" i="11"/>
  <c r="Z485" i="11"/>
  <c r="AG549" i="11"/>
  <c r="AI549" i="11"/>
  <c r="Z549" i="11"/>
  <c r="AG613" i="11"/>
  <c r="AI613" i="11"/>
  <c r="Z613" i="11"/>
  <c r="AI677" i="11"/>
  <c r="AG677" i="11"/>
  <c r="Z677" i="11"/>
  <c r="AI741" i="11"/>
  <c r="AG741" i="11"/>
  <c r="Z741" i="11"/>
  <c r="AG796" i="11"/>
  <c r="AI796" i="11"/>
  <c r="Z796" i="11"/>
  <c r="AH817" i="11"/>
  <c r="AA817" i="11"/>
  <c r="AG860" i="11"/>
  <c r="AI860" i="11"/>
  <c r="Z860" i="11"/>
  <c r="AH881" i="11"/>
  <c r="AA881" i="11"/>
  <c r="AG924" i="11"/>
  <c r="AI924" i="11"/>
  <c r="Z924" i="11"/>
  <c r="AH945" i="11"/>
  <c r="AA945" i="11"/>
  <c r="AH977" i="11"/>
  <c r="AA977" i="11"/>
  <c r="AF134" i="11"/>
  <c r="AD134" i="11"/>
  <c r="W134" i="11"/>
  <c r="AF262" i="11"/>
  <c r="AD262" i="11"/>
  <c r="W262" i="11"/>
  <c r="AE283" i="11"/>
  <c r="X283" i="11"/>
  <c r="AF326" i="11"/>
  <c r="AD326" i="11"/>
  <c r="W326" i="11"/>
  <c r="AE347" i="11"/>
  <c r="X347" i="11"/>
  <c r="AD390" i="11"/>
  <c r="AF390" i="11"/>
  <c r="W390" i="11"/>
  <c r="AE411" i="11"/>
  <c r="X411" i="11"/>
  <c r="AD454" i="11"/>
  <c r="AF454" i="11"/>
  <c r="W454" i="11"/>
  <c r="AE475" i="11"/>
  <c r="X475" i="11"/>
  <c r="AD518" i="11"/>
  <c r="AF518" i="11"/>
  <c r="W518" i="11"/>
  <c r="AE539" i="11"/>
  <c r="X539" i="11"/>
  <c r="AF582" i="11"/>
  <c r="AD582" i="11"/>
  <c r="W582" i="11"/>
  <c r="AE603" i="11"/>
  <c r="X603" i="11"/>
  <c r="AF646" i="11"/>
  <c r="AD646" i="11"/>
  <c r="W646" i="11"/>
  <c r="AE667" i="11"/>
  <c r="X667" i="11"/>
  <c r="AD710" i="11"/>
  <c r="AF710" i="11"/>
  <c r="W710" i="11"/>
  <c r="AE731" i="11"/>
  <c r="X731" i="11"/>
  <c r="AD774" i="11"/>
  <c r="AF774" i="11"/>
  <c r="W774" i="11"/>
  <c r="AE795" i="11"/>
  <c r="X795" i="11"/>
  <c r="AD838" i="11"/>
  <c r="AF838" i="11"/>
  <c r="W838" i="11"/>
  <c r="AE859" i="11"/>
  <c r="X859" i="11"/>
  <c r="AD902" i="11"/>
  <c r="AF902" i="11"/>
  <c r="W902" i="11"/>
  <c r="AE923" i="11"/>
  <c r="X923" i="11"/>
  <c r="AD77" i="11"/>
  <c r="AF77" i="11"/>
  <c r="W77" i="11"/>
  <c r="AD125" i="11"/>
  <c r="AF125" i="11"/>
  <c r="W125" i="11"/>
  <c r="AD205" i="11"/>
  <c r="AF205" i="11"/>
  <c r="W205" i="11"/>
  <c r="AD253" i="11"/>
  <c r="AF253" i="11"/>
  <c r="W253" i="11"/>
  <c r="AD285" i="11"/>
  <c r="AF285" i="11"/>
  <c r="W285" i="11"/>
  <c r="AD317" i="11"/>
  <c r="AF317" i="11"/>
  <c r="W317" i="11"/>
  <c r="AF349" i="11"/>
  <c r="AD349" i="11"/>
  <c r="W349" i="11"/>
  <c r="AF381" i="11"/>
  <c r="AD381" i="11"/>
  <c r="W381" i="11"/>
  <c r="AD413" i="11"/>
  <c r="AF413" i="11"/>
  <c r="W413" i="11"/>
  <c r="AF445" i="11"/>
  <c r="AD445" i="11"/>
  <c r="W445" i="11"/>
  <c r="AF477" i="11"/>
  <c r="AD477" i="11"/>
  <c r="W477" i="11"/>
  <c r="AF509" i="11"/>
  <c r="AD509" i="11"/>
  <c r="W509" i="11"/>
  <c r="AF541" i="11"/>
  <c r="AD541" i="11"/>
  <c r="W541" i="11"/>
  <c r="AD573" i="11"/>
  <c r="AF573" i="11"/>
  <c r="W573" i="11"/>
  <c r="AD605" i="11"/>
  <c r="AF605" i="11"/>
  <c r="W605" i="11"/>
  <c r="AD637" i="11"/>
  <c r="AF637" i="11"/>
  <c r="W637" i="11"/>
  <c r="AD669" i="11"/>
  <c r="AF669" i="11"/>
  <c r="W669" i="11"/>
  <c r="AF701" i="11"/>
  <c r="AD701" i="11"/>
  <c r="W701" i="11"/>
  <c r="AF733" i="11"/>
  <c r="AD733" i="11"/>
  <c r="W733" i="11"/>
  <c r="AF765" i="11"/>
  <c r="AD765" i="11"/>
  <c r="W765" i="11"/>
  <c r="AF797" i="11"/>
  <c r="AD797" i="11"/>
  <c r="W797" i="11"/>
  <c r="AF829" i="11"/>
  <c r="AD829" i="11"/>
  <c r="W829" i="11"/>
  <c r="AF861" i="11"/>
  <c r="AD861" i="11"/>
  <c r="W861" i="11"/>
  <c r="AF893" i="11"/>
  <c r="AD893" i="11"/>
  <c r="W893" i="11"/>
  <c r="AF925" i="11"/>
  <c r="AD925" i="11"/>
  <c r="W925" i="11"/>
  <c r="AD14" i="11"/>
  <c r="AF14" i="11"/>
  <c r="AG28" i="11"/>
  <c r="AI28" i="11"/>
  <c r="AG60" i="11"/>
  <c r="AI60" i="11"/>
  <c r="Z60" i="11"/>
  <c r="AG92" i="11"/>
  <c r="AI92" i="11"/>
  <c r="Z92" i="11"/>
  <c r="AI124" i="11"/>
  <c r="AG124" i="11"/>
  <c r="Z124" i="11"/>
  <c r="AG156" i="11"/>
  <c r="AI156" i="11"/>
  <c r="Z156" i="11"/>
  <c r="AG188" i="11"/>
  <c r="AI188" i="11"/>
  <c r="Z188" i="11"/>
  <c r="AG220" i="11"/>
  <c r="AI220" i="11"/>
  <c r="Z220" i="11"/>
  <c r="AG252" i="11"/>
  <c r="AI252" i="11"/>
  <c r="Z252" i="11"/>
  <c r="AG300" i="11"/>
  <c r="AI300" i="11"/>
  <c r="Z300" i="11"/>
  <c r="AI51" i="11"/>
  <c r="AG51" i="11"/>
  <c r="Z51" i="11"/>
  <c r="AH72" i="11"/>
  <c r="AA72" i="11"/>
  <c r="AG115" i="11"/>
  <c r="AI115" i="11"/>
  <c r="Z115" i="11"/>
  <c r="AH136" i="11"/>
  <c r="AA136" i="11"/>
  <c r="AI179" i="11"/>
  <c r="AG179" i="11"/>
  <c r="Z179" i="11"/>
  <c r="AH200" i="11"/>
  <c r="AA200" i="11"/>
  <c r="AI243" i="11"/>
  <c r="AG243" i="11"/>
  <c r="Z243" i="11"/>
  <c r="AH264" i="11"/>
  <c r="AA264" i="11"/>
  <c r="AH280" i="11"/>
  <c r="AA280" i="11"/>
  <c r="AH296" i="11"/>
  <c r="AA296" i="11"/>
  <c r="AH312" i="11"/>
  <c r="AA312" i="11"/>
  <c r="AG38" i="11"/>
  <c r="AI38" i="11"/>
  <c r="AG70" i="11"/>
  <c r="AI70" i="11"/>
  <c r="Z70" i="11"/>
  <c r="AI102" i="11"/>
  <c r="AG102" i="11"/>
  <c r="Z102" i="11"/>
  <c r="AI134" i="11"/>
  <c r="AG134" i="11"/>
  <c r="Z134" i="11"/>
  <c r="AG166" i="11"/>
  <c r="AI166" i="11"/>
  <c r="Z166" i="11"/>
  <c r="AG198" i="11"/>
  <c r="AI198" i="11"/>
  <c r="Z198" i="11"/>
  <c r="AG230" i="11"/>
  <c r="AI230" i="11"/>
  <c r="Z230" i="11"/>
  <c r="AG262" i="11"/>
  <c r="AI262" i="11"/>
  <c r="Z262" i="11"/>
  <c r="AG278" i="11"/>
  <c r="AI278" i="11"/>
  <c r="Z278" i="11"/>
  <c r="AG294" i="11"/>
  <c r="AI294" i="11"/>
  <c r="Z294" i="11"/>
  <c r="AG310" i="11"/>
  <c r="AI310" i="11"/>
  <c r="Z310" i="11"/>
  <c r="AG326" i="11"/>
  <c r="AI326" i="11"/>
  <c r="Z326" i="11"/>
  <c r="AI342" i="11"/>
  <c r="AG342" i="11"/>
  <c r="Z342" i="11"/>
  <c r="AI358" i="11"/>
  <c r="AG358" i="11"/>
  <c r="Z358" i="11"/>
  <c r="AI374" i="11"/>
  <c r="AG374" i="11"/>
  <c r="Z374" i="11"/>
  <c r="AI390" i="11"/>
  <c r="AG390" i="11"/>
  <c r="Z390" i="11"/>
  <c r="AI406" i="11"/>
  <c r="AG406" i="11"/>
  <c r="Z406" i="11"/>
  <c r="AI422" i="11"/>
  <c r="AG422" i="11"/>
  <c r="Z422" i="11"/>
  <c r="AI438" i="11"/>
  <c r="AG438" i="11"/>
  <c r="Z438" i="11"/>
  <c r="AI454" i="11"/>
  <c r="AG454" i="11"/>
  <c r="Z454" i="11"/>
  <c r="AI470" i="11"/>
  <c r="AG470" i="11"/>
  <c r="Z470" i="11"/>
  <c r="AI486" i="11"/>
  <c r="AG486" i="11"/>
  <c r="Z486" i="11"/>
  <c r="AI502" i="11"/>
  <c r="AG502" i="11"/>
  <c r="Z502" i="11"/>
  <c r="AI518" i="11"/>
  <c r="AG518" i="11"/>
  <c r="Z518" i="11"/>
  <c r="AI534" i="11"/>
  <c r="AG534" i="11"/>
  <c r="Z534" i="11"/>
  <c r="AI550" i="11"/>
  <c r="AG550" i="11"/>
  <c r="Z550" i="11"/>
  <c r="AI566" i="11"/>
  <c r="AG566" i="11"/>
  <c r="Z566" i="11"/>
  <c r="AI582" i="11"/>
  <c r="AG582" i="11"/>
  <c r="Z582" i="11"/>
  <c r="AI598" i="11"/>
  <c r="AG598" i="11"/>
  <c r="Z598" i="11"/>
  <c r="AI614" i="11"/>
  <c r="AG614" i="11"/>
  <c r="Z614" i="11"/>
  <c r="AI630" i="11"/>
  <c r="AG630" i="11"/>
  <c r="Z630" i="11"/>
  <c r="AI646" i="11"/>
  <c r="AG646" i="11"/>
  <c r="Z646" i="11"/>
  <c r="AG662" i="11"/>
  <c r="AI662" i="11"/>
  <c r="Z662" i="11"/>
  <c r="AG678" i="11"/>
  <c r="AI678" i="11"/>
  <c r="Z678" i="11"/>
  <c r="AG694" i="11"/>
  <c r="AI694" i="11"/>
  <c r="Z694" i="11"/>
  <c r="AG710" i="11"/>
  <c r="AI710" i="11"/>
  <c r="Z710" i="11"/>
  <c r="AG726" i="11"/>
  <c r="AI726" i="11"/>
  <c r="Z726" i="11"/>
  <c r="AG742" i="11"/>
  <c r="AI742" i="11"/>
  <c r="Z742" i="11"/>
  <c r="AG758" i="11"/>
  <c r="AI758" i="11"/>
  <c r="Z758" i="11"/>
  <c r="AG105" i="11"/>
  <c r="AI105" i="11"/>
  <c r="Z105" i="11"/>
  <c r="AH190" i="11"/>
  <c r="AI297" i="11"/>
  <c r="AG297" i="11"/>
  <c r="Z297" i="11"/>
  <c r="AG361" i="11"/>
  <c r="AI361" i="11"/>
  <c r="Z361" i="11"/>
  <c r="AG425" i="11"/>
  <c r="AI425" i="11"/>
  <c r="Z425" i="11"/>
  <c r="AG489" i="11"/>
  <c r="AI489" i="11"/>
  <c r="Z489" i="11"/>
  <c r="AG553" i="11"/>
  <c r="AI553" i="11"/>
  <c r="Z553" i="11"/>
  <c r="AG617" i="11"/>
  <c r="AI617" i="11"/>
  <c r="Z617" i="11"/>
  <c r="AI681" i="11"/>
  <c r="AG681" i="11"/>
  <c r="Z681" i="11"/>
  <c r="AI745" i="11"/>
  <c r="AG745" i="11"/>
  <c r="Z745" i="11"/>
  <c r="AG782" i="11"/>
  <c r="AI782" i="11"/>
  <c r="Z782" i="11"/>
  <c r="AG798" i="11"/>
  <c r="AI798" i="11"/>
  <c r="Z798" i="11"/>
  <c r="AG814" i="11"/>
  <c r="AI814" i="11"/>
  <c r="Z814" i="11"/>
  <c r="AG830" i="11"/>
  <c r="AI830" i="11"/>
  <c r="Z830" i="11"/>
  <c r="AG846" i="11"/>
  <c r="AI846" i="11"/>
  <c r="Z846" i="11"/>
  <c r="AG862" i="11"/>
  <c r="AI862" i="11"/>
  <c r="Z862" i="11"/>
  <c r="AG878" i="11"/>
  <c r="AI878" i="11"/>
  <c r="Z878" i="11"/>
  <c r="AG894" i="11"/>
  <c r="AI894" i="11"/>
  <c r="Z894" i="11"/>
  <c r="AG910" i="11"/>
  <c r="AI910" i="11"/>
  <c r="Z910" i="11"/>
  <c r="AG926" i="11"/>
  <c r="AI926" i="11"/>
  <c r="Z926" i="11"/>
  <c r="AE45" i="11"/>
  <c r="X45" i="11"/>
  <c r="AE109" i="11"/>
  <c r="X109" i="11"/>
  <c r="AE173" i="11"/>
  <c r="X173" i="11"/>
  <c r="AE237" i="11"/>
  <c r="X237" i="11"/>
  <c r="AE285" i="11"/>
  <c r="X285" i="11"/>
  <c r="AE349" i="11"/>
  <c r="X349" i="11"/>
  <c r="AE413" i="11"/>
  <c r="X413" i="11"/>
  <c r="AE477" i="11"/>
  <c r="X477" i="11"/>
  <c r="AE541" i="11"/>
  <c r="X541" i="11"/>
  <c r="AE605" i="11"/>
  <c r="X605" i="11"/>
  <c r="AE669" i="11"/>
  <c r="X669" i="11"/>
  <c r="AE733" i="11"/>
  <c r="X733" i="11"/>
  <c r="AE797" i="11"/>
  <c r="X797" i="11"/>
  <c r="AE861" i="11"/>
  <c r="X861" i="11"/>
  <c r="AE925" i="11"/>
  <c r="X925" i="11"/>
  <c r="AH90" i="11"/>
  <c r="AA90" i="11"/>
  <c r="AH282" i="11"/>
  <c r="AA282" i="11"/>
  <c r="AH396" i="11"/>
  <c r="AA396" i="11"/>
  <c r="AH524" i="11"/>
  <c r="AA524" i="11"/>
  <c r="AH652" i="11"/>
  <c r="AA652" i="11"/>
  <c r="AH810" i="11"/>
  <c r="AA810" i="11"/>
  <c r="AH842" i="11"/>
  <c r="AA842" i="11"/>
  <c r="AH874" i="11"/>
  <c r="AA874" i="11"/>
  <c r="AH906" i="11"/>
  <c r="AA906" i="11"/>
  <c r="AI981" i="11"/>
  <c r="AG981" i="11"/>
  <c r="Z981" i="11"/>
  <c r="AD47" i="11"/>
  <c r="AF47" i="11"/>
  <c r="W47" i="11"/>
  <c r="AD79" i="11"/>
  <c r="AF79" i="11"/>
  <c r="W79" i="11"/>
  <c r="AD111" i="11"/>
  <c r="AF111" i="11"/>
  <c r="W111" i="11"/>
  <c r="AD143" i="11"/>
  <c r="AF143" i="11"/>
  <c r="W143" i="11"/>
  <c r="AD175" i="11"/>
  <c r="AF175" i="11"/>
  <c r="W175" i="11"/>
  <c r="AF207" i="11"/>
  <c r="AD207" i="11"/>
  <c r="W207" i="11"/>
  <c r="AD239" i="11"/>
  <c r="AF239" i="11"/>
  <c r="W239" i="11"/>
  <c r="AE276" i="11"/>
  <c r="X276" i="11"/>
  <c r="AE340" i="11"/>
  <c r="X340" i="11"/>
  <c r="AE404" i="11"/>
  <c r="X404" i="11"/>
  <c r="AE468" i="11"/>
  <c r="X468" i="11"/>
  <c r="AE532" i="11"/>
  <c r="X532" i="11"/>
  <c r="AE596" i="11"/>
  <c r="X596" i="11"/>
  <c r="AE660" i="11"/>
  <c r="X660" i="11"/>
  <c r="AE724" i="11"/>
  <c r="X724" i="11"/>
  <c r="AE788" i="11"/>
  <c r="X788" i="11"/>
  <c r="AE852" i="11"/>
  <c r="X852" i="11"/>
  <c r="AE916" i="11"/>
  <c r="X916" i="11"/>
  <c r="AI17" i="11"/>
  <c r="AG17" i="11"/>
  <c r="AH102" i="11"/>
  <c r="AA102" i="11"/>
  <c r="AI273" i="11"/>
  <c r="AG273" i="11"/>
  <c r="Z273" i="11"/>
  <c r="AG808" i="11"/>
  <c r="AI808" i="11"/>
  <c r="Z808" i="11"/>
  <c r="AG872" i="11"/>
  <c r="AI872" i="11"/>
  <c r="Z872" i="11"/>
  <c r="AG936" i="11"/>
  <c r="AI936" i="11"/>
  <c r="Z936" i="11"/>
  <c r="AG968" i="11"/>
  <c r="AI968" i="11"/>
  <c r="Z968" i="11"/>
  <c r="AG1000" i="11"/>
  <c r="AI1000" i="11"/>
  <c r="Z1000" i="11"/>
  <c r="AE39" i="11"/>
  <c r="AF66" i="11"/>
  <c r="AD66" i="11"/>
  <c r="W66" i="11"/>
  <c r="AE119" i="11"/>
  <c r="X119" i="11"/>
  <c r="AF146" i="11"/>
  <c r="AD146" i="11"/>
  <c r="W146" i="11"/>
  <c r="AE167" i="11"/>
  <c r="X167" i="11"/>
  <c r="AF194" i="11"/>
  <c r="AD194" i="11"/>
  <c r="W194" i="11"/>
  <c r="AE247" i="11"/>
  <c r="X247" i="11"/>
  <c r="AE26" i="11"/>
  <c r="X26" i="11"/>
  <c r="G4" i="11"/>
  <c r="X37" i="11" s="1"/>
  <c r="AI45" i="11"/>
  <c r="AG45" i="11"/>
  <c r="Z45" i="11"/>
  <c r="AG109" i="11"/>
  <c r="AI109" i="11"/>
  <c r="Z109" i="11"/>
  <c r="AI173" i="11"/>
  <c r="AG173" i="11"/>
  <c r="Z173" i="11"/>
  <c r="AI237" i="11"/>
  <c r="AG237" i="11"/>
  <c r="Z237" i="11"/>
  <c r="AH352" i="11"/>
  <c r="AA352" i="11"/>
  <c r="AH480" i="11"/>
  <c r="AA480" i="11"/>
  <c r="AH608" i="11"/>
  <c r="AA608" i="11"/>
  <c r="AH736" i="11"/>
  <c r="AA736" i="11"/>
  <c r="AD10" i="11"/>
  <c r="AF10" i="11"/>
  <c r="AG24" i="11"/>
  <c r="AI24" i="11"/>
  <c r="AG56" i="11"/>
  <c r="AI56" i="11"/>
  <c r="Z56" i="11"/>
  <c r="AG88" i="11"/>
  <c r="AI88" i="11"/>
  <c r="Z88" i="11"/>
  <c r="AI120" i="11"/>
  <c r="AG120" i="11"/>
  <c r="Z120" i="11"/>
  <c r="AG152" i="11"/>
  <c r="AI152" i="11"/>
  <c r="Z152" i="11"/>
  <c r="AG184" i="11"/>
  <c r="AI184" i="11"/>
  <c r="Z184" i="11"/>
  <c r="AG216" i="11"/>
  <c r="AI216" i="11"/>
  <c r="Z216" i="11"/>
  <c r="AG248" i="11"/>
  <c r="AI248" i="11"/>
  <c r="Z248" i="11"/>
  <c r="AG296" i="11"/>
  <c r="AI296" i="11"/>
  <c r="Z296" i="11"/>
  <c r="AI360" i="11"/>
  <c r="AG360" i="11"/>
  <c r="Z360" i="11"/>
  <c r="AI424" i="11"/>
  <c r="AG424" i="11"/>
  <c r="Z424" i="11"/>
  <c r="AI488" i="11"/>
  <c r="AG488" i="11"/>
  <c r="Z488" i="11"/>
  <c r="AI552" i="11"/>
  <c r="AG552" i="11"/>
  <c r="Z552" i="11"/>
  <c r="AI616" i="11"/>
  <c r="AG616" i="11"/>
  <c r="Z616" i="11"/>
  <c r="AG680" i="11"/>
  <c r="AI680" i="11"/>
  <c r="Z680" i="11"/>
  <c r="AG744" i="11"/>
  <c r="AI744" i="11"/>
  <c r="Z744" i="11"/>
  <c r="AI15" i="11"/>
  <c r="AG15" i="11"/>
  <c r="AH36" i="11"/>
  <c r="AI63" i="11"/>
  <c r="AG63" i="11"/>
  <c r="Z63" i="11"/>
  <c r="AH116" i="11"/>
  <c r="AA116" i="11"/>
  <c r="AH164" i="11"/>
  <c r="AA164" i="11"/>
  <c r="AI191" i="11"/>
  <c r="AG191" i="11"/>
  <c r="Z191" i="11"/>
  <c r="AH244" i="11"/>
  <c r="AA244" i="11"/>
  <c r="AG18" i="11"/>
  <c r="AH39" i="11"/>
  <c r="AH103" i="11"/>
  <c r="AH167" i="11"/>
  <c r="AH231" i="11"/>
  <c r="AI217" i="11"/>
  <c r="AI385" i="11"/>
  <c r="AH438" i="11"/>
  <c r="AI513" i="11"/>
  <c r="AH566" i="11"/>
  <c r="AI641" i="11"/>
  <c r="AH694" i="11"/>
  <c r="AI737" i="11"/>
  <c r="AG826" i="11"/>
  <c r="AI842" i="11"/>
  <c r="AG890" i="11"/>
  <c r="AI906" i="11"/>
  <c r="AD276" i="11"/>
  <c r="AD596" i="11"/>
  <c r="AD660" i="11"/>
  <c r="AE10" i="11"/>
  <c r="AH266" i="11"/>
  <c r="AH790" i="11"/>
  <c r="AG833" i="11"/>
  <c r="AH854" i="11"/>
  <c r="AG897" i="11"/>
  <c r="AH918" i="11"/>
  <c r="AI945" i="11"/>
  <c r="AG961" i="11"/>
  <c r="AE272" i="11"/>
  <c r="AD299" i="11"/>
  <c r="AE336" i="11"/>
  <c r="AD379" i="11"/>
  <c r="AE400" i="11"/>
  <c r="AD427" i="11"/>
  <c r="AD443" i="11"/>
  <c r="AE464" i="11"/>
  <c r="AD507" i="11"/>
  <c r="AE528" i="11"/>
  <c r="AD555" i="11"/>
  <c r="AE592" i="11"/>
  <c r="AD619" i="11"/>
  <c r="AE656" i="11"/>
  <c r="AD683" i="11"/>
  <c r="AD699" i="11"/>
  <c r="AE720" i="11"/>
  <c r="AD763" i="11"/>
  <c r="AE784" i="11"/>
  <c r="AD827" i="11"/>
  <c r="AE848" i="11"/>
  <c r="AD891" i="11"/>
  <c r="AE912" i="11"/>
  <c r="AD955" i="11"/>
  <c r="AI373" i="11"/>
  <c r="AH426" i="11"/>
  <c r="AI501" i="11"/>
  <c r="AH554" i="11"/>
  <c r="AI629" i="11"/>
  <c r="AH682" i="11"/>
  <c r="AI725" i="11"/>
  <c r="AE35" i="11"/>
  <c r="AE83" i="11"/>
  <c r="AE147" i="11"/>
  <c r="AE211" i="11"/>
  <c r="AE275" i="11"/>
  <c r="AD318" i="11"/>
  <c r="AE339" i="11"/>
  <c r="AE403" i="11"/>
  <c r="AE467" i="11"/>
  <c r="AE531" i="11"/>
  <c r="AD574" i="11"/>
  <c r="AE595" i="11"/>
  <c r="AD638" i="11"/>
  <c r="AE659" i="11"/>
  <c r="AE723" i="11"/>
  <c r="AE787" i="11"/>
  <c r="AE851" i="11"/>
  <c r="AE899" i="11"/>
  <c r="AD926" i="11"/>
  <c r="AE963" i="11"/>
  <c r="AI157" i="11"/>
  <c r="AH778" i="11"/>
  <c r="AF26" i="11"/>
  <c r="AH99" i="11"/>
  <c r="AH163" i="11"/>
  <c r="AH227" i="11"/>
  <c r="AE21" i="11"/>
  <c r="AD37" i="11"/>
  <c r="AF37" i="11"/>
  <c r="AD43" i="11"/>
  <c r="AF43" i="11"/>
  <c r="W43" i="11"/>
  <c r="AG48" i="11"/>
  <c r="AI48" i="11"/>
  <c r="Z48" i="11"/>
  <c r="AD53" i="11"/>
  <c r="AF53" i="11"/>
  <c r="W53" i="11"/>
  <c r="AE59" i="11"/>
  <c r="X59" i="11"/>
  <c r="AH64" i="11"/>
  <c r="AA64" i="11"/>
  <c r="AH69" i="11"/>
  <c r="AA69" i="11"/>
  <c r="AD101" i="11"/>
  <c r="AF101" i="11"/>
  <c r="W101" i="11"/>
  <c r="AD107" i="11"/>
  <c r="AF107" i="11"/>
  <c r="W107" i="11"/>
  <c r="AI112" i="11"/>
  <c r="AG112" i="11"/>
  <c r="Z112" i="11"/>
  <c r="AD117" i="11"/>
  <c r="AF117" i="11"/>
  <c r="W117" i="11"/>
  <c r="AE123" i="11"/>
  <c r="X123" i="11"/>
  <c r="AH128" i="11"/>
  <c r="AA128" i="11"/>
  <c r="AH133" i="11"/>
  <c r="AA133" i="11"/>
  <c r="AD165" i="11"/>
  <c r="AF165" i="11"/>
  <c r="W165" i="11"/>
  <c r="AD171" i="11"/>
  <c r="AF171" i="11"/>
  <c r="W171" i="11"/>
  <c r="AG176" i="11"/>
  <c r="AI176" i="11"/>
  <c r="Z176" i="11"/>
  <c r="AD181" i="11"/>
  <c r="AF181" i="11"/>
  <c r="W181" i="11"/>
  <c r="AE187" i="11"/>
  <c r="X187" i="11"/>
  <c r="AH192" i="11"/>
  <c r="AA192" i="11"/>
  <c r="AH197" i="11"/>
  <c r="AD229" i="11"/>
  <c r="AF229" i="11"/>
  <c r="W229" i="11"/>
  <c r="AF235" i="11"/>
  <c r="AD235" i="11"/>
  <c r="W235" i="11"/>
  <c r="AG240" i="11"/>
  <c r="AI240" i="11"/>
  <c r="Z240" i="11"/>
  <c r="AD245" i="11"/>
  <c r="AF245" i="11"/>
  <c r="W245" i="11"/>
  <c r="AE251" i="11"/>
  <c r="X251" i="11"/>
  <c r="AH256" i="11"/>
  <c r="AA256" i="11"/>
  <c r="AE1001" i="11"/>
  <c r="X1001" i="11"/>
  <c r="AI1001" i="11"/>
  <c r="AG1001" i="11"/>
  <c r="Z1001" i="11"/>
  <c r="AF991" i="11"/>
  <c r="AD991" i="11"/>
  <c r="W991" i="11"/>
  <c r="AF985" i="11"/>
  <c r="AD985" i="11"/>
  <c r="W985" i="11"/>
  <c r="AG980" i="11"/>
  <c r="AI980" i="11"/>
  <c r="Z980" i="11"/>
  <c r="AE975" i="11"/>
  <c r="X975" i="11"/>
  <c r="AH953" i="11"/>
  <c r="AA953" i="11"/>
  <c r="AH948" i="11"/>
  <c r="AA948" i="11"/>
  <c r="AE937" i="11"/>
  <c r="X937" i="11"/>
  <c r="AI937" i="11"/>
  <c r="AG937" i="11"/>
  <c r="Z937" i="11"/>
  <c r="AF927" i="11"/>
  <c r="AD927" i="11"/>
  <c r="W927" i="11"/>
  <c r="AF921" i="11"/>
  <c r="AD921" i="11"/>
  <c r="W921" i="11"/>
  <c r="AH916" i="11"/>
  <c r="AA916" i="11"/>
  <c r="AE905" i="11"/>
  <c r="X905" i="11"/>
  <c r="AH889" i="11"/>
  <c r="AA889" i="11"/>
  <c r="AG884" i="11"/>
  <c r="AI884" i="11"/>
  <c r="Z884" i="11"/>
  <c r="AE879" i="11"/>
  <c r="X879" i="11"/>
  <c r="AF863" i="11"/>
  <c r="AD863" i="11"/>
  <c r="W863" i="11"/>
  <c r="AF857" i="11"/>
  <c r="AD857" i="11"/>
  <c r="W857" i="11"/>
  <c r="AH852" i="11"/>
  <c r="AA852" i="11"/>
  <c r="AE841" i="11"/>
  <c r="X841" i="11"/>
  <c r="AH825" i="11"/>
  <c r="AA825" i="11"/>
  <c r="AG820" i="11"/>
  <c r="AI820" i="11"/>
  <c r="Z820" i="11"/>
  <c r="AE815" i="11"/>
  <c r="X815" i="11"/>
  <c r="AF799" i="11"/>
  <c r="AD799" i="11"/>
  <c r="W799" i="11"/>
  <c r="AF793" i="11"/>
  <c r="AD793" i="11"/>
  <c r="W793" i="11"/>
  <c r="AH788" i="11"/>
  <c r="AA788" i="11"/>
  <c r="AI777" i="11"/>
  <c r="AG777" i="11"/>
  <c r="Z777" i="11"/>
  <c r="AH756" i="11"/>
  <c r="AE751" i="11"/>
  <c r="X751" i="11"/>
  <c r="AH740" i="11"/>
  <c r="AE735" i="11"/>
  <c r="X735" i="11"/>
  <c r="AF719" i="11"/>
  <c r="AD719" i="11"/>
  <c r="W719" i="11"/>
  <c r="AF703" i="11"/>
  <c r="AD703" i="11"/>
  <c r="W703" i="11"/>
  <c r="AF697" i="11"/>
  <c r="AD697" i="11"/>
  <c r="W697" i="11"/>
  <c r="AG692" i="11"/>
  <c r="AI692" i="11"/>
  <c r="Z692" i="11"/>
  <c r="AD681" i="11"/>
  <c r="AF681" i="11"/>
  <c r="W681" i="11"/>
  <c r="AG676" i="11"/>
  <c r="AI676" i="11"/>
  <c r="Z676" i="11"/>
  <c r="AE665" i="11"/>
  <c r="X665" i="11"/>
  <c r="AE649" i="11"/>
  <c r="X649" i="11"/>
  <c r="AH628" i="11"/>
  <c r="AA628" i="11"/>
  <c r="AE623" i="11"/>
  <c r="X623" i="11"/>
  <c r="AH612" i="11"/>
  <c r="AA612" i="11"/>
  <c r="AE607" i="11"/>
  <c r="X607" i="11"/>
  <c r="AD591" i="11"/>
  <c r="AF591" i="11"/>
  <c r="W591" i="11"/>
  <c r="AD575" i="11"/>
  <c r="AF575" i="11"/>
  <c r="W575" i="11"/>
  <c r="AD569" i="11"/>
  <c r="AF569" i="11"/>
  <c r="W569" i="11"/>
  <c r="AI564" i="11"/>
  <c r="AG564" i="11"/>
  <c r="Z564" i="11"/>
  <c r="AF553" i="11"/>
  <c r="AD553" i="11"/>
  <c r="W553" i="11"/>
  <c r="AI548" i="11"/>
  <c r="AG548" i="11"/>
  <c r="Z548" i="11"/>
  <c r="AE537" i="11"/>
  <c r="X537" i="11"/>
  <c r="AE521" i="11"/>
  <c r="X521" i="11"/>
  <c r="AH500" i="11"/>
  <c r="AA500" i="11"/>
  <c r="AE495" i="11"/>
  <c r="X495" i="11"/>
  <c r="AH484" i="11"/>
  <c r="AA484" i="11"/>
  <c r="AE479" i="11"/>
  <c r="X479" i="11"/>
  <c r="AF463" i="11"/>
  <c r="AD463" i="11"/>
  <c r="W463" i="11"/>
  <c r="AF447" i="11"/>
  <c r="AD447" i="11"/>
  <c r="W447" i="11"/>
  <c r="AF441" i="11"/>
  <c r="AD441" i="11"/>
  <c r="W441" i="11"/>
  <c r="AI436" i="11"/>
  <c r="AG436" i="11"/>
  <c r="Z436" i="11"/>
  <c r="AD425" i="11"/>
  <c r="AF425" i="11"/>
  <c r="W425" i="11"/>
  <c r="AI420" i="11"/>
  <c r="AG420" i="11"/>
  <c r="Z420" i="11"/>
  <c r="AE409" i="11"/>
  <c r="X409" i="11"/>
  <c r="AE393" i="11"/>
  <c r="X393" i="11"/>
  <c r="AH372" i="11"/>
  <c r="AA372" i="11"/>
  <c r="AE367" i="11"/>
  <c r="X367" i="11"/>
  <c r="AH356" i="11"/>
  <c r="AA356" i="11"/>
  <c r="AE351" i="11"/>
  <c r="X351" i="11"/>
  <c r="AF335" i="11"/>
  <c r="AD335" i="11"/>
  <c r="W335" i="11"/>
  <c r="AD319" i="11"/>
  <c r="AF319" i="11"/>
  <c r="W319" i="11"/>
  <c r="AD313" i="11"/>
  <c r="AF313" i="11"/>
  <c r="W313" i="11"/>
  <c r="AG308" i="11"/>
  <c r="AI308" i="11"/>
  <c r="Z308" i="11"/>
  <c r="AD297" i="11"/>
  <c r="AF297" i="11"/>
  <c r="W297" i="11"/>
  <c r="AG292" i="11"/>
  <c r="AI292" i="11"/>
  <c r="Z292" i="11"/>
  <c r="AE281" i="11"/>
  <c r="X281" i="11"/>
  <c r="AH276" i="11"/>
  <c r="AA276" i="11"/>
  <c r="AE250" i="11"/>
  <c r="X250" i="11"/>
  <c r="AD228" i="11"/>
  <c r="AI207" i="11"/>
  <c r="AG207" i="11"/>
  <c r="Z207" i="11"/>
  <c r="AD196" i="11"/>
  <c r="AF154" i="11"/>
  <c r="AD154" i="11"/>
  <c r="W154" i="11"/>
  <c r="AE122" i="11"/>
  <c r="X122" i="11"/>
  <c r="AD100" i="11"/>
  <c r="AI79" i="11"/>
  <c r="AG79" i="11"/>
  <c r="Z79" i="11"/>
  <c r="AD68" i="11"/>
  <c r="AD936" i="11"/>
  <c r="AF936" i="11"/>
  <c r="W936" i="11"/>
  <c r="AH925" i="11"/>
  <c r="AD920" i="11"/>
  <c r="AF920" i="11"/>
  <c r="W920" i="11"/>
  <c r="AH909" i="11"/>
  <c r="AA909" i="11"/>
  <c r="AD904" i="11"/>
  <c r="AF904" i="11"/>
  <c r="W904" i="11"/>
  <c r="AH893" i="11"/>
  <c r="AA893" i="11"/>
  <c r="AD888" i="11"/>
  <c r="AF888" i="11"/>
  <c r="W888" i="11"/>
  <c r="AH877" i="11"/>
  <c r="AA877" i="11"/>
  <c r="AD872" i="11"/>
  <c r="AF872" i="11"/>
  <c r="W872" i="11"/>
  <c r="AH861" i="11"/>
  <c r="AA861" i="11"/>
  <c r="AD856" i="11"/>
  <c r="AF856" i="11"/>
  <c r="W856" i="11"/>
  <c r="AH845" i="11"/>
  <c r="AA845" i="11"/>
  <c r="AD840" i="11"/>
  <c r="AF840" i="11"/>
  <c r="W840" i="11"/>
  <c r="AH829" i="11"/>
  <c r="AA829" i="11"/>
  <c r="AD824" i="11"/>
  <c r="AF824" i="11"/>
  <c r="W824" i="11"/>
  <c r="AH813" i="11"/>
  <c r="AA813" i="11"/>
  <c r="AD808" i="11"/>
  <c r="AF808" i="11"/>
  <c r="W808" i="11"/>
  <c r="AH797" i="11"/>
  <c r="AA797" i="11"/>
  <c r="AD792" i="11"/>
  <c r="AF792" i="11"/>
  <c r="W792" i="11"/>
  <c r="AH781" i="11"/>
  <c r="AA781" i="11"/>
  <c r="AD776" i="11"/>
  <c r="AF776" i="11"/>
  <c r="W776" i="11"/>
  <c r="AD770" i="11"/>
  <c r="AF770" i="11"/>
  <c r="W770" i="11"/>
  <c r="AH765" i="11"/>
  <c r="AA765" i="11"/>
  <c r="AD760" i="11"/>
  <c r="AF760" i="11"/>
  <c r="W760" i="11"/>
  <c r="AD754" i="11"/>
  <c r="AF754" i="11"/>
  <c r="W754" i="11"/>
  <c r="AD744" i="11"/>
  <c r="AF744" i="11"/>
  <c r="W744" i="11"/>
  <c r="AD738" i="11"/>
  <c r="AF738" i="11"/>
  <c r="W738" i="11"/>
  <c r="AH733" i="11"/>
  <c r="AA733" i="11"/>
  <c r="AD728" i="11"/>
  <c r="AF728" i="11"/>
  <c r="W728" i="11"/>
  <c r="AD722" i="11"/>
  <c r="AF722" i="11"/>
  <c r="W722" i="11"/>
  <c r="AD712" i="11"/>
  <c r="AF712" i="11"/>
  <c r="W712" i="11"/>
  <c r="AD706" i="11"/>
  <c r="AF706" i="11"/>
  <c r="W706" i="11"/>
  <c r="AH701" i="11"/>
  <c r="AA701" i="11"/>
  <c r="AD696" i="11"/>
  <c r="AF696" i="11"/>
  <c r="W696" i="11"/>
  <c r="AF690" i="11"/>
  <c r="AD690" i="11"/>
  <c r="W690" i="11"/>
  <c r="AF680" i="11"/>
  <c r="AD680" i="11"/>
  <c r="W680" i="11"/>
  <c r="AF674" i="11"/>
  <c r="AD674" i="11"/>
  <c r="W674" i="11"/>
  <c r="AH669" i="11"/>
  <c r="AA669" i="11"/>
  <c r="AF664" i="11"/>
  <c r="AD664" i="11"/>
  <c r="W664" i="11"/>
  <c r="AF658" i="11"/>
  <c r="AD658" i="11"/>
  <c r="W658" i="11"/>
  <c r="AF648" i="11"/>
  <c r="AD648" i="11"/>
  <c r="W648" i="11"/>
  <c r="AF642" i="11"/>
  <c r="AD642" i="11"/>
  <c r="W642" i="11"/>
  <c r="AH637" i="11"/>
  <c r="AA637" i="11"/>
  <c r="AF632" i="11"/>
  <c r="AD632" i="11"/>
  <c r="W632" i="11"/>
  <c r="AF626" i="11"/>
  <c r="AD626" i="11"/>
  <c r="W626" i="11"/>
  <c r="AF616" i="11"/>
  <c r="AD616" i="11"/>
  <c r="W616" i="11"/>
  <c r="AF610" i="11"/>
  <c r="AD610" i="11"/>
  <c r="W610" i="11"/>
  <c r="AH605" i="11"/>
  <c r="AA605" i="11"/>
  <c r="AF600" i="11"/>
  <c r="AD600" i="11"/>
  <c r="W600" i="11"/>
  <c r="AF594" i="11"/>
  <c r="AD594" i="11"/>
  <c r="W594" i="11"/>
  <c r="AF584" i="11"/>
  <c r="AD584" i="11"/>
  <c r="W584" i="11"/>
  <c r="AF578" i="11"/>
  <c r="AD578" i="11"/>
  <c r="W578" i="11"/>
  <c r="AH573" i="11"/>
  <c r="AA573" i="11"/>
  <c r="AF568" i="11"/>
  <c r="AD568" i="11"/>
  <c r="W568" i="11"/>
  <c r="AD562" i="11"/>
  <c r="AF562" i="11"/>
  <c r="W562" i="11"/>
  <c r="AD552" i="11"/>
  <c r="AF552" i="11"/>
  <c r="W552" i="11"/>
  <c r="AD546" i="11"/>
  <c r="AF546" i="11"/>
  <c r="W546" i="11"/>
  <c r="AH541" i="11"/>
  <c r="AA541" i="11"/>
  <c r="AD536" i="11"/>
  <c r="AF536" i="11"/>
  <c r="W536" i="11"/>
  <c r="AD530" i="11"/>
  <c r="AF530" i="11"/>
  <c r="W530" i="11"/>
  <c r="AD520" i="11"/>
  <c r="AF520" i="11"/>
  <c r="W520" i="11"/>
  <c r="AD514" i="11"/>
  <c r="AF514" i="11"/>
  <c r="W514" i="11"/>
  <c r="AH509" i="11"/>
  <c r="AA509" i="11"/>
  <c r="AD504" i="11"/>
  <c r="AF504" i="11"/>
  <c r="W504" i="11"/>
  <c r="AD498" i="11"/>
  <c r="AF498" i="11"/>
  <c r="W498" i="11"/>
  <c r="AD488" i="11"/>
  <c r="AF488" i="11"/>
  <c r="W488" i="11"/>
  <c r="AD482" i="11"/>
  <c r="AF482" i="11"/>
  <c r="W482" i="11"/>
  <c r="AH477" i="11"/>
  <c r="AA477" i="11"/>
  <c r="AD472" i="11"/>
  <c r="AF472" i="11"/>
  <c r="W472" i="11"/>
  <c r="AD466" i="11"/>
  <c r="AF466" i="11"/>
  <c r="W466" i="11"/>
  <c r="AD456" i="11"/>
  <c r="AF456" i="11"/>
  <c r="W456" i="11"/>
  <c r="AD450" i="11"/>
  <c r="AF450" i="11"/>
  <c r="W450" i="11"/>
  <c r="AH445" i="11"/>
  <c r="AA445" i="11"/>
  <c r="AD440" i="11"/>
  <c r="AF440" i="11"/>
  <c r="W440" i="11"/>
  <c r="AD434" i="11"/>
  <c r="AF434" i="11"/>
  <c r="W434" i="11"/>
  <c r="AD424" i="11"/>
  <c r="AF424" i="11"/>
  <c r="W424" i="11"/>
  <c r="AF418" i="11"/>
  <c r="AD418" i="11"/>
  <c r="W418" i="11"/>
  <c r="AH413" i="11"/>
  <c r="AA413" i="11"/>
  <c r="AD408" i="11"/>
  <c r="AF408" i="11"/>
  <c r="W408" i="11"/>
  <c r="AD402" i="11"/>
  <c r="AF402" i="11"/>
  <c r="W402" i="11"/>
  <c r="AD392" i="11"/>
  <c r="AF392" i="11"/>
  <c r="W392" i="11"/>
  <c r="AD386" i="11"/>
  <c r="AF386" i="11"/>
  <c r="W386" i="11"/>
  <c r="AH381" i="11"/>
  <c r="AA381" i="11"/>
  <c r="AD376" i="11"/>
  <c r="AF376" i="11"/>
  <c r="W376" i="11"/>
  <c r="AD370" i="11"/>
  <c r="AF370" i="11"/>
  <c r="W370" i="11"/>
  <c r="AD360" i="11"/>
  <c r="AF360" i="11"/>
  <c r="W360" i="11"/>
  <c r="AD354" i="11"/>
  <c r="AF354" i="11"/>
  <c r="W354" i="11"/>
  <c r="AH349" i="11"/>
  <c r="AA349" i="11"/>
  <c r="AD344" i="11"/>
  <c r="AF344" i="11"/>
  <c r="W344" i="11"/>
  <c r="AD338" i="11"/>
  <c r="AF338" i="11"/>
  <c r="W338" i="11"/>
  <c r="AD328" i="11"/>
  <c r="AF328" i="11"/>
  <c r="W328" i="11"/>
  <c r="AF322" i="11"/>
  <c r="AD322" i="11"/>
  <c r="W322" i="11"/>
  <c r="AH317" i="11"/>
  <c r="AA317" i="11"/>
  <c r="AD312" i="11"/>
  <c r="AF312" i="11"/>
  <c r="W312" i="11"/>
  <c r="AH301" i="11"/>
  <c r="AA301" i="11"/>
  <c r="AF296" i="11"/>
  <c r="AD296" i="11"/>
  <c r="W296" i="11"/>
  <c r="AF290" i="11"/>
  <c r="AD290" i="11"/>
  <c r="W290" i="11"/>
  <c r="AI285" i="11"/>
  <c r="AG285" i="11"/>
  <c r="Z285" i="11"/>
  <c r="AF280" i="11"/>
  <c r="AD280" i="11"/>
  <c r="W280" i="11"/>
  <c r="AF274" i="11"/>
  <c r="AD274" i="11"/>
  <c r="W274" i="11"/>
  <c r="AH269" i="11"/>
  <c r="AA269" i="11"/>
  <c r="AF264" i="11"/>
  <c r="AD264" i="11"/>
  <c r="W264" i="11"/>
  <c r="AI225" i="11"/>
  <c r="AG225" i="11"/>
  <c r="Z225" i="11"/>
  <c r="AE204" i="11"/>
  <c r="X204" i="11"/>
  <c r="AF182" i="11"/>
  <c r="AD182" i="11"/>
  <c r="W182" i="11"/>
  <c r="AF172" i="11"/>
  <c r="AD172" i="11"/>
  <c r="W172" i="11"/>
  <c r="AE150" i="11"/>
  <c r="X150" i="11"/>
  <c r="AG129" i="11"/>
  <c r="AI129" i="11"/>
  <c r="Z129" i="11"/>
  <c r="AE108" i="11"/>
  <c r="X108" i="11"/>
  <c r="AH86" i="11"/>
  <c r="AA86" i="11"/>
  <c r="AH65" i="11"/>
  <c r="AA65" i="11"/>
  <c r="AE54" i="11"/>
  <c r="X54" i="11"/>
  <c r="AH33" i="11"/>
  <c r="AE332" i="11"/>
  <c r="AE101" i="11"/>
  <c r="X101" i="11"/>
  <c r="AE133" i="11"/>
  <c r="X133" i="11"/>
  <c r="AE229" i="11"/>
  <c r="X229" i="11"/>
  <c r="AD55" i="11"/>
  <c r="AF71" i="11"/>
  <c r="AD119" i="11"/>
  <c r="AF135" i="11"/>
  <c r="AD183" i="11"/>
  <c r="AF199" i="11"/>
  <c r="AD247" i="11"/>
  <c r="AG989" i="11"/>
  <c r="AG957" i="11"/>
  <c r="AH920" i="11"/>
  <c r="AF899" i="11"/>
  <c r="AH856" i="11"/>
  <c r="AF835" i="11"/>
  <c r="AH792" i="11"/>
  <c r="AF739" i="11"/>
  <c r="AF691" i="11"/>
  <c r="AF627" i="11"/>
  <c r="AF563" i="11"/>
  <c r="AF483" i="11"/>
  <c r="AF355" i="11"/>
  <c r="AF307" i="11"/>
  <c r="AE194" i="11"/>
  <c r="AI151" i="11"/>
  <c r="AI87" i="11"/>
  <c r="AE34" i="11"/>
  <c r="AI902" i="11"/>
  <c r="AE876" i="11"/>
  <c r="AI838" i="11"/>
  <c r="AE812" i="11"/>
  <c r="AI774" i="11"/>
  <c r="AI305" i="11"/>
  <c r="AE294" i="11"/>
  <c r="AE278" i="11"/>
  <c r="AH262" i="11"/>
  <c r="AH233" i="11"/>
  <c r="AH201" i="11"/>
  <c r="AH169" i="11"/>
  <c r="AH137" i="11"/>
  <c r="AH105" i="11"/>
  <c r="AH73" i="11"/>
  <c r="AI59" i="11"/>
  <c r="AG91" i="11"/>
  <c r="AG123" i="11"/>
  <c r="AI139" i="11"/>
  <c r="AI155" i="11"/>
  <c r="AI187" i="11"/>
  <c r="AG219" i="11"/>
  <c r="AI251" i="11"/>
  <c r="AG13" i="11"/>
  <c r="AF19" i="11"/>
  <c r="AD29" i="11"/>
  <c r="AF99" i="11"/>
  <c r="AI125" i="11"/>
  <c r="AF227" i="11"/>
  <c r="AD999" i="11"/>
  <c r="AH972" i="11"/>
  <c r="AF951" i="11"/>
  <c r="AD935" i="11"/>
  <c r="AH908" i="11"/>
  <c r="AF887" i="11"/>
  <c r="AD871" i="11"/>
  <c r="AH844" i="11"/>
  <c r="AF823" i="11"/>
  <c r="AD807" i="11"/>
  <c r="AH780" i="11"/>
  <c r="AF759" i="11"/>
  <c r="AD711" i="11"/>
  <c r="AD679" i="11"/>
  <c r="AF663" i="11"/>
  <c r="AF583" i="11"/>
  <c r="AD551" i="11"/>
  <c r="AF535" i="11"/>
  <c r="AF503" i="11"/>
  <c r="AD455" i="11"/>
  <c r="AD423" i="11"/>
  <c r="AF407" i="11"/>
  <c r="AF375" i="11"/>
  <c r="AF327" i="11"/>
  <c r="AF263" i="11"/>
  <c r="AF880" i="11"/>
  <c r="AF816" i="11"/>
  <c r="AF768" i="11"/>
  <c r="AF736" i="11"/>
  <c r="AF704" i="11"/>
  <c r="AF544" i="11"/>
  <c r="AF512" i="11"/>
  <c r="AF480" i="11"/>
  <c r="AF448" i="11"/>
  <c r="AF416" i="11"/>
  <c r="AF384" i="11"/>
  <c r="AF352" i="11"/>
  <c r="AF320" i="11"/>
  <c r="AE252" i="11"/>
  <c r="AE166" i="11"/>
  <c r="AE134" i="11"/>
  <c r="AI113" i="11"/>
  <c r="AI49" i="11"/>
  <c r="AE28" i="11"/>
  <c r="AH19" i="11"/>
  <c r="AI52" i="11"/>
  <c r="AG68" i="11"/>
  <c r="AI68" i="11"/>
  <c r="Z68" i="11"/>
  <c r="AI84" i="11"/>
  <c r="AG100" i="11"/>
  <c r="AI100" i="11"/>
  <c r="Z100" i="11"/>
  <c r="AG116" i="11"/>
  <c r="AI132" i="11"/>
  <c r="AG132" i="11"/>
  <c r="Z132" i="11"/>
  <c r="AI148" i="11"/>
  <c r="AG164" i="11"/>
  <c r="AI164" i="11"/>
  <c r="Z164" i="11"/>
  <c r="AI180" i="11"/>
  <c r="AG196" i="11"/>
  <c r="AI196" i="11"/>
  <c r="Z196" i="11"/>
  <c r="AI212" i="11"/>
  <c r="AG228" i="11"/>
  <c r="AI228" i="11"/>
  <c r="Z228" i="11"/>
  <c r="AI244" i="11"/>
  <c r="O1" i="11"/>
  <c r="C3" i="4" s="1"/>
  <c r="AG8" i="11"/>
  <c r="AG704" i="11"/>
  <c r="AH688" i="11"/>
  <c r="AI672" i="11"/>
  <c r="AI576" i="11"/>
  <c r="AH560" i="11"/>
  <c r="AG544" i="11"/>
  <c r="AI448" i="11"/>
  <c r="AH432" i="11"/>
  <c r="AG416" i="11"/>
  <c r="AG320" i="11"/>
  <c r="AH304" i="11"/>
  <c r="AH288" i="11"/>
  <c r="AH272" i="11"/>
  <c r="AE242" i="11"/>
  <c r="AE114" i="11"/>
  <c r="AI889" i="11"/>
  <c r="AI825" i="11"/>
  <c r="AH761" i="11"/>
  <c r="AH729" i="11"/>
  <c r="AH697" i="11"/>
  <c r="AH665" i="11"/>
  <c r="AH633" i="11"/>
  <c r="AH601" i="11"/>
  <c r="AH569" i="11"/>
  <c r="AH537" i="11"/>
  <c r="AH505" i="11"/>
  <c r="AH473" i="11"/>
  <c r="AH441" i="11"/>
  <c r="AH409" i="11"/>
  <c r="AH377" i="11"/>
  <c r="AH345" i="11"/>
  <c r="AH313" i="11"/>
  <c r="AH281" i="11"/>
  <c r="AH249" i="11"/>
  <c r="AH217" i="11"/>
  <c r="AH185" i="11"/>
  <c r="AH153" i="11"/>
  <c r="AH121" i="11"/>
  <c r="AH89" i="11"/>
  <c r="AH57" i="11"/>
  <c r="AG94" i="11"/>
  <c r="AI94" i="11"/>
  <c r="Z94" i="11"/>
  <c r="AI446" i="11"/>
  <c r="AG446" i="11"/>
  <c r="Z446" i="11"/>
  <c r="AI574" i="11"/>
  <c r="AG574" i="11"/>
  <c r="Z574" i="11"/>
  <c r="AH286" i="11"/>
  <c r="AA286" i="11"/>
  <c r="AG569" i="11"/>
  <c r="AI569" i="11"/>
  <c r="Z569" i="11"/>
  <c r="AG784" i="11"/>
  <c r="AI784" i="11"/>
  <c r="Z784" i="11"/>
  <c r="AG912" i="11"/>
  <c r="AI912" i="11"/>
  <c r="Z912" i="11"/>
  <c r="AF170" i="11"/>
  <c r="AD170" i="11"/>
  <c r="W170" i="11"/>
  <c r="AD474" i="11"/>
  <c r="AF474" i="11"/>
  <c r="W474" i="11"/>
  <c r="AD730" i="11"/>
  <c r="AF730" i="11"/>
  <c r="W730" i="11"/>
  <c r="AD33" i="11"/>
  <c r="AF33" i="11"/>
  <c r="AD273" i="11"/>
  <c r="AF273" i="11"/>
  <c r="W273" i="11"/>
  <c r="AF529" i="11"/>
  <c r="AD529" i="11"/>
  <c r="W529" i="11"/>
  <c r="AF721" i="11"/>
  <c r="AD721" i="11"/>
  <c r="W721" i="11"/>
  <c r="AE902" i="11"/>
  <c r="X902" i="11"/>
  <c r="AH357" i="11"/>
  <c r="AA357" i="11"/>
  <c r="AH485" i="11"/>
  <c r="AA485" i="11"/>
  <c r="AH613" i="11"/>
  <c r="AA613" i="11"/>
  <c r="AH741" i="11"/>
  <c r="AG42" i="11"/>
  <c r="AI42" i="11"/>
  <c r="Z42" i="11"/>
  <c r="AG170" i="11"/>
  <c r="AI170" i="11"/>
  <c r="Z170" i="11"/>
  <c r="AI442" i="11"/>
  <c r="AG442" i="11"/>
  <c r="Z442" i="11"/>
  <c r="AG369" i="11"/>
  <c r="AI369" i="11"/>
  <c r="Z369" i="11"/>
  <c r="AG625" i="11"/>
  <c r="AI625" i="11"/>
  <c r="Z625" i="11"/>
  <c r="AE113" i="11"/>
  <c r="X113" i="11"/>
  <c r="AE241" i="11"/>
  <c r="X241" i="11"/>
  <c r="AD332" i="11"/>
  <c r="AF332" i="11"/>
  <c r="W332" i="11"/>
  <c r="AE417" i="11"/>
  <c r="X417" i="11"/>
  <c r="AF588" i="11"/>
  <c r="AD588" i="11"/>
  <c r="W588" i="11"/>
  <c r="AE673" i="11"/>
  <c r="X673" i="11"/>
  <c r="AE737" i="11"/>
  <c r="X737" i="11"/>
  <c r="AE801" i="11"/>
  <c r="X801" i="11"/>
  <c r="AE865" i="11"/>
  <c r="X865" i="11"/>
  <c r="AH310" i="11"/>
  <c r="AA310" i="11"/>
  <c r="AH506" i="11"/>
  <c r="AA506" i="11"/>
  <c r="AH762" i="11"/>
  <c r="AA762" i="11"/>
  <c r="AH865" i="11"/>
  <c r="AA865" i="11"/>
  <c r="AG956" i="11"/>
  <c r="AI956" i="11"/>
  <c r="Z956" i="11"/>
  <c r="AE267" i="11"/>
  <c r="X267" i="11"/>
  <c r="AD438" i="11"/>
  <c r="AF438" i="11"/>
  <c r="W438" i="11"/>
  <c r="AE523" i="11"/>
  <c r="X523" i="11"/>
  <c r="AD694" i="11"/>
  <c r="AF694" i="11"/>
  <c r="W694" i="11"/>
  <c r="AE779" i="11"/>
  <c r="X779" i="11"/>
  <c r="AF25" i="11"/>
  <c r="AD25" i="11"/>
  <c r="H2" i="11"/>
  <c r="H3" i="11" s="1"/>
  <c r="Q2" i="11"/>
  <c r="Q3" i="11" s="1"/>
  <c r="AG44" i="11"/>
  <c r="AI44" i="11"/>
  <c r="Z44" i="11"/>
  <c r="AI108" i="11"/>
  <c r="AG108" i="11"/>
  <c r="Z108" i="11"/>
  <c r="AG172" i="11"/>
  <c r="AI172" i="11"/>
  <c r="Z172" i="11"/>
  <c r="AG236" i="11"/>
  <c r="AI236" i="11"/>
  <c r="Z236" i="11"/>
  <c r="AG284" i="11"/>
  <c r="AI284" i="11"/>
  <c r="Z284" i="11"/>
  <c r="AH305" i="11"/>
  <c r="AA305" i="11"/>
  <c r="AH337" i="11"/>
  <c r="AA337" i="11"/>
  <c r="AH369" i="11"/>
  <c r="AA369" i="11"/>
  <c r="AH401" i="11"/>
  <c r="AH433" i="11"/>
  <c r="AA433" i="11"/>
  <c r="AH465" i="11"/>
  <c r="AA465" i="11"/>
  <c r="AH497" i="11"/>
  <c r="AA497" i="11"/>
  <c r="AH529" i="11"/>
  <c r="AA529" i="11"/>
  <c r="AH561" i="11"/>
  <c r="AA561" i="11"/>
  <c r="AH593" i="11"/>
  <c r="AA593" i="11"/>
  <c r="AH625" i="11"/>
  <c r="AA625" i="11"/>
  <c r="AH657" i="11"/>
  <c r="AA657" i="11"/>
  <c r="AH689" i="11"/>
  <c r="AA689" i="11"/>
  <c r="AH721" i="11"/>
  <c r="AA721" i="11"/>
  <c r="AH753" i="11"/>
  <c r="AA753" i="11"/>
  <c r="AG780" i="11"/>
  <c r="AI780" i="11"/>
  <c r="Z780" i="11"/>
  <c r="AI35" i="11"/>
  <c r="AG35" i="11"/>
  <c r="AH56" i="11"/>
  <c r="AA56" i="11"/>
  <c r="AI99" i="11"/>
  <c r="AG99" i="11"/>
  <c r="Z99" i="11"/>
  <c r="AH120" i="11"/>
  <c r="AA120" i="11"/>
  <c r="AI163" i="11"/>
  <c r="AG163" i="11"/>
  <c r="Z163" i="11"/>
  <c r="AH184" i="11"/>
  <c r="AA184" i="11"/>
  <c r="AI227" i="11"/>
  <c r="AG227" i="11"/>
  <c r="Z227" i="11"/>
  <c r="AH248" i="11"/>
  <c r="AA248" i="11"/>
  <c r="AH11" i="11"/>
  <c r="AH43" i="11"/>
  <c r="AA43" i="11"/>
  <c r="AH75" i="11"/>
  <c r="AA75" i="11"/>
  <c r="AH107" i="11"/>
  <c r="AA107" i="11"/>
  <c r="AH139" i="11"/>
  <c r="AA139" i="11"/>
  <c r="AH171" i="11"/>
  <c r="AA171" i="11"/>
  <c r="AH203" i="11"/>
  <c r="AA203" i="11"/>
  <c r="AH235" i="11"/>
  <c r="AA235" i="11"/>
  <c r="AI41" i="11"/>
  <c r="AG41" i="11"/>
  <c r="AH126" i="11"/>
  <c r="AA126" i="11"/>
  <c r="AH318" i="11"/>
  <c r="AA318" i="11"/>
  <c r="AH382" i="11"/>
  <c r="AA382" i="11"/>
  <c r="AH446" i="11"/>
  <c r="AA446" i="11"/>
  <c r="AH510" i="11"/>
  <c r="AA510" i="11"/>
  <c r="AH574" i="11"/>
  <c r="AH638" i="11"/>
  <c r="AA638" i="11"/>
  <c r="AH702" i="11"/>
  <c r="AA702" i="11"/>
  <c r="AH766" i="11"/>
  <c r="AA766" i="11"/>
  <c r="AE61" i="11"/>
  <c r="X61" i="11"/>
  <c r="AE125" i="11"/>
  <c r="X125" i="11"/>
  <c r="AE189" i="11"/>
  <c r="X189" i="11"/>
  <c r="AE253" i="11"/>
  <c r="X253" i="11"/>
  <c r="AE301" i="11"/>
  <c r="X301" i="11"/>
  <c r="AE365" i="11"/>
  <c r="X365" i="11"/>
  <c r="AE429" i="11"/>
  <c r="X429" i="11"/>
  <c r="AE493" i="11"/>
  <c r="X493" i="11"/>
  <c r="AE557" i="11"/>
  <c r="X557" i="11"/>
  <c r="AE621" i="11"/>
  <c r="X621" i="11"/>
  <c r="AE685" i="11"/>
  <c r="X685" i="11"/>
  <c r="AE749" i="11"/>
  <c r="X749" i="11"/>
  <c r="AE813" i="11"/>
  <c r="X813" i="11"/>
  <c r="AE877" i="11"/>
  <c r="X877" i="11"/>
  <c r="AE941" i="11"/>
  <c r="X941" i="11"/>
  <c r="AE957" i="11"/>
  <c r="X957" i="11"/>
  <c r="AE973" i="11"/>
  <c r="X973" i="11"/>
  <c r="AE989" i="11"/>
  <c r="X989" i="11"/>
  <c r="AE1005" i="11"/>
  <c r="X1005" i="11"/>
  <c r="AH154" i="11"/>
  <c r="AA154" i="11"/>
  <c r="AH428" i="11"/>
  <c r="AA428" i="11"/>
  <c r="AH556" i="11"/>
  <c r="AA556" i="11"/>
  <c r="AH684" i="11"/>
  <c r="AA684" i="11"/>
  <c r="AI789" i="11"/>
  <c r="AG789" i="11"/>
  <c r="Z789" i="11"/>
  <c r="AI821" i="11"/>
  <c r="AG821" i="11"/>
  <c r="Z821" i="11"/>
  <c r="AI853" i="11"/>
  <c r="AG853" i="11"/>
  <c r="Z853" i="11"/>
  <c r="AI885" i="11"/>
  <c r="AG885" i="11"/>
  <c r="Z885" i="11"/>
  <c r="AI917" i="11"/>
  <c r="AG917" i="11"/>
  <c r="Z917" i="11"/>
  <c r="AI965" i="11"/>
  <c r="AG965" i="11"/>
  <c r="Z965" i="11"/>
  <c r="AE52" i="11"/>
  <c r="X52" i="11"/>
  <c r="AE84" i="11"/>
  <c r="X84" i="11"/>
  <c r="AE116" i="11"/>
  <c r="X116" i="11"/>
  <c r="AE148" i="11"/>
  <c r="X148" i="11"/>
  <c r="AE180" i="11"/>
  <c r="X180" i="11"/>
  <c r="AE212" i="11"/>
  <c r="X212" i="11"/>
  <c r="AE244" i="11"/>
  <c r="X244" i="11"/>
  <c r="AE292" i="11"/>
  <c r="X292" i="11"/>
  <c r="AE356" i="11"/>
  <c r="X356" i="11"/>
  <c r="AE420" i="11"/>
  <c r="X420" i="11"/>
  <c r="AE484" i="11"/>
  <c r="X484" i="11"/>
  <c r="AE548" i="11"/>
  <c r="X548" i="11"/>
  <c r="AE612" i="11"/>
  <c r="X612" i="11"/>
  <c r="AE676" i="11"/>
  <c r="X676" i="11"/>
  <c r="AE740" i="11"/>
  <c r="X740" i="11"/>
  <c r="AE804" i="11"/>
  <c r="X804" i="11"/>
  <c r="AE868" i="11"/>
  <c r="X868" i="11"/>
  <c r="AE932" i="11"/>
  <c r="X932" i="11"/>
  <c r="AH38" i="11"/>
  <c r="AI209" i="11"/>
  <c r="AG209" i="11"/>
  <c r="Z209" i="11"/>
  <c r="AH294" i="11"/>
  <c r="AA294" i="11"/>
  <c r="AG824" i="11"/>
  <c r="AI824" i="11"/>
  <c r="Z824" i="11"/>
  <c r="AG888" i="11"/>
  <c r="AI888" i="11"/>
  <c r="Z888" i="11"/>
  <c r="AH941" i="11"/>
  <c r="AA941" i="11"/>
  <c r="AH973" i="11"/>
  <c r="AA973" i="11"/>
  <c r="AH1005" i="11"/>
  <c r="AA1005" i="11"/>
  <c r="AD50" i="11"/>
  <c r="AF50" i="11"/>
  <c r="W50" i="11"/>
  <c r="AE71" i="11"/>
  <c r="X71" i="11"/>
  <c r="AD98" i="11"/>
  <c r="AF98" i="11"/>
  <c r="W98" i="11"/>
  <c r="AE151" i="11"/>
  <c r="X151" i="11"/>
  <c r="AF178" i="11"/>
  <c r="AD178" i="11"/>
  <c r="W178" i="11"/>
  <c r="AE199" i="11"/>
  <c r="X199" i="11"/>
  <c r="AD226" i="11"/>
  <c r="AF226" i="11"/>
  <c r="W226" i="11"/>
  <c r="AE279" i="11"/>
  <c r="X279" i="11"/>
  <c r="AE311" i="11"/>
  <c r="X311" i="11"/>
  <c r="AE343" i="11"/>
  <c r="X343" i="11"/>
  <c r="AE375" i="11"/>
  <c r="X375" i="11"/>
  <c r="AE407" i="11"/>
  <c r="X407" i="11"/>
  <c r="AE439" i="11"/>
  <c r="X439" i="11"/>
  <c r="AE471" i="11"/>
  <c r="X471" i="11"/>
  <c r="AE503" i="11"/>
  <c r="X503" i="11"/>
  <c r="AE535" i="11"/>
  <c r="X535" i="11"/>
  <c r="AE567" i="11"/>
  <c r="X567" i="11"/>
  <c r="AE599" i="11"/>
  <c r="X599" i="11"/>
  <c r="AE631" i="11"/>
  <c r="X631" i="11"/>
  <c r="AE663" i="11"/>
  <c r="X663" i="11"/>
  <c r="AE695" i="11"/>
  <c r="X695" i="11"/>
  <c r="AE727" i="11"/>
  <c r="X727" i="11"/>
  <c r="AE759" i="11"/>
  <c r="X759" i="11"/>
  <c r="AE791" i="11"/>
  <c r="X791" i="11"/>
  <c r="AE823" i="11"/>
  <c r="X823" i="11"/>
  <c r="AE855" i="11"/>
  <c r="X855" i="11"/>
  <c r="AE887" i="11"/>
  <c r="X887" i="11"/>
  <c r="AE919" i="11"/>
  <c r="X919" i="11"/>
  <c r="G1" i="11"/>
  <c r="D2" i="4" s="1"/>
  <c r="AH384" i="11"/>
  <c r="AA384" i="11"/>
  <c r="AH512" i="11"/>
  <c r="AA512" i="11"/>
  <c r="AH640" i="11"/>
  <c r="AA640" i="11"/>
  <c r="AH768" i="11"/>
  <c r="AA768" i="11"/>
  <c r="AD41" i="11"/>
  <c r="AF41" i="11"/>
  <c r="AD73" i="11"/>
  <c r="AF73" i="11"/>
  <c r="W73" i="11"/>
  <c r="AD105" i="11"/>
  <c r="AF105" i="11"/>
  <c r="W105" i="11"/>
  <c r="AD137" i="11"/>
  <c r="AF137" i="11"/>
  <c r="W137" i="11"/>
  <c r="AD169" i="11"/>
  <c r="AF169" i="11"/>
  <c r="W169" i="11"/>
  <c r="AD201" i="11"/>
  <c r="AF201" i="11"/>
  <c r="W201" i="11"/>
  <c r="AD233" i="11"/>
  <c r="AF233" i="11"/>
  <c r="W233" i="11"/>
  <c r="AE270" i="11"/>
  <c r="X270" i="11"/>
  <c r="AE302" i="11"/>
  <c r="X302" i="11"/>
  <c r="AE334" i="11"/>
  <c r="X334" i="11"/>
  <c r="AE366" i="11"/>
  <c r="X366" i="11"/>
  <c r="AE398" i="11"/>
  <c r="X398" i="11"/>
  <c r="AE430" i="11"/>
  <c r="X430" i="11"/>
  <c r="AE462" i="11"/>
  <c r="X462" i="11"/>
  <c r="AE494" i="11"/>
  <c r="X494" i="11"/>
  <c r="AE526" i="11"/>
  <c r="X526" i="11"/>
  <c r="AE558" i="11"/>
  <c r="X558" i="11"/>
  <c r="AE590" i="11"/>
  <c r="X590" i="11"/>
  <c r="AE622" i="11"/>
  <c r="X622" i="11"/>
  <c r="AE654" i="11"/>
  <c r="X654" i="11"/>
  <c r="AE686" i="11"/>
  <c r="X686" i="11"/>
  <c r="AE718" i="11"/>
  <c r="X718" i="11"/>
  <c r="AE750" i="11"/>
  <c r="X750" i="11"/>
  <c r="AE782" i="11"/>
  <c r="X782" i="11"/>
  <c r="AE814" i="11"/>
  <c r="X814" i="11"/>
  <c r="AE846" i="11"/>
  <c r="X846" i="11"/>
  <c r="AE878" i="11"/>
  <c r="X878" i="11"/>
  <c r="AE910" i="11"/>
  <c r="X910" i="11"/>
  <c r="AH29" i="11"/>
  <c r="AH61" i="11"/>
  <c r="AA61" i="11"/>
  <c r="AH93" i="11"/>
  <c r="AA93" i="11"/>
  <c r="AH125" i="11"/>
  <c r="AA125" i="11"/>
  <c r="AH157" i="11"/>
  <c r="AA157" i="11"/>
  <c r="AH189" i="11"/>
  <c r="AA189" i="11"/>
  <c r="AH221" i="11"/>
  <c r="AH253" i="11"/>
  <c r="AA253" i="11"/>
  <c r="AG312" i="11"/>
  <c r="AI312" i="11"/>
  <c r="Z312" i="11"/>
  <c r="AI376" i="11"/>
  <c r="AG376" i="11"/>
  <c r="Z376" i="11"/>
  <c r="AI440" i="11"/>
  <c r="AG440" i="11"/>
  <c r="Z440" i="11"/>
  <c r="AI504" i="11"/>
  <c r="AG504" i="11"/>
  <c r="Z504" i="11"/>
  <c r="AI568" i="11"/>
  <c r="AG568" i="11"/>
  <c r="Z568" i="11"/>
  <c r="AI632" i="11"/>
  <c r="AG632" i="11"/>
  <c r="Z632" i="11"/>
  <c r="AG696" i="11"/>
  <c r="AI696" i="11"/>
  <c r="Z696" i="11"/>
  <c r="AG760" i="11"/>
  <c r="AI760" i="11"/>
  <c r="Z760" i="11"/>
  <c r="AH20" i="11"/>
  <c r="AH68" i="11"/>
  <c r="AA68" i="11"/>
  <c r="AI95" i="11"/>
  <c r="AG95" i="11"/>
  <c r="Z95" i="11"/>
  <c r="AH148" i="11"/>
  <c r="AA148" i="11"/>
  <c r="AH196" i="11"/>
  <c r="AA196" i="11"/>
  <c r="AI223" i="11"/>
  <c r="AG223" i="11"/>
  <c r="Z223" i="11"/>
  <c r="AI25" i="11"/>
  <c r="AG25" i="11"/>
  <c r="AH342" i="11"/>
  <c r="AI417" i="11"/>
  <c r="AH470" i="11"/>
  <c r="AI545" i="11"/>
  <c r="AH598" i="11"/>
  <c r="AH726" i="11"/>
  <c r="AI769" i="11"/>
  <c r="AI794" i="11"/>
  <c r="AG842" i="11"/>
  <c r="AI858" i="11"/>
  <c r="AG906" i="11"/>
  <c r="AI922" i="11"/>
  <c r="AD84" i="11"/>
  <c r="AD260" i="11"/>
  <c r="AD340" i="11"/>
  <c r="AD404" i="11"/>
  <c r="AD468" i="11"/>
  <c r="AD532" i="11"/>
  <c r="AD580" i="11"/>
  <c r="AD644" i="11"/>
  <c r="AD724" i="11"/>
  <c r="AD788" i="11"/>
  <c r="AD852" i="11"/>
  <c r="AD916" i="11"/>
  <c r="AG785" i="11"/>
  <c r="AH806" i="11"/>
  <c r="AG849" i="11"/>
  <c r="AH870" i="11"/>
  <c r="AG913" i="11"/>
  <c r="AH934" i="11"/>
  <c r="AI961" i="11"/>
  <c r="AG977" i="11"/>
  <c r="AE288" i="11"/>
  <c r="AD315" i="11"/>
  <c r="AE352" i="11"/>
  <c r="AD395" i="11"/>
  <c r="AE416" i="11"/>
  <c r="AD459" i="11"/>
  <c r="AE480" i="11"/>
  <c r="AD523" i="11"/>
  <c r="AE544" i="11"/>
  <c r="AD571" i="11"/>
  <c r="AE608" i="11"/>
  <c r="AD635" i="11"/>
  <c r="AE672" i="11"/>
  <c r="AD715" i="11"/>
  <c r="AE736" i="11"/>
  <c r="AD779" i="11"/>
  <c r="AE800" i="11"/>
  <c r="AD843" i="11"/>
  <c r="AE864" i="11"/>
  <c r="AD907" i="11"/>
  <c r="AE928" i="11"/>
  <c r="AD971" i="11"/>
  <c r="AH330" i="11"/>
  <c r="AI405" i="11"/>
  <c r="AH458" i="11"/>
  <c r="AI533" i="11"/>
  <c r="AH586" i="11"/>
  <c r="AH714" i="11"/>
  <c r="AI757" i="11"/>
  <c r="AE99" i="11"/>
  <c r="AE163" i="11"/>
  <c r="AE227" i="11"/>
  <c r="AD270" i="11"/>
  <c r="AE291" i="11"/>
  <c r="AE355" i="11"/>
  <c r="AD382" i="11"/>
  <c r="AE419" i="11"/>
  <c r="AD446" i="11"/>
  <c r="AE483" i="11"/>
  <c r="AD510" i="11"/>
  <c r="AE547" i="11"/>
  <c r="AD590" i="11"/>
  <c r="AE611" i="11"/>
  <c r="AD654" i="11"/>
  <c r="AE675" i="11"/>
  <c r="AD702" i="11"/>
  <c r="AE739" i="11"/>
  <c r="AD766" i="11"/>
  <c r="AE803" i="11"/>
  <c r="AD830" i="11"/>
  <c r="AE867" i="11"/>
  <c r="AE915" i="11"/>
  <c r="AE979" i="11"/>
  <c r="AG29" i="11"/>
  <c r="AI221" i="11"/>
  <c r="AD26" i="11"/>
  <c r="AG16" i="11"/>
  <c r="AI16" i="11"/>
  <c r="AD27" i="11"/>
  <c r="AF27" i="11"/>
  <c r="AG32" i="11"/>
  <c r="AI32" i="11"/>
  <c r="AH37" i="11"/>
  <c r="AE43" i="11"/>
  <c r="X43" i="11"/>
  <c r="AH48" i="11"/>
  <c r="AA48" i="11"/>
  <c r="AH53" i="11"/>
  <c r="AA53" i="11"/>
  <c r="AD85" i="11"/>
  <c r="AF85" i="11"/>
  <c r="W85" i="11"/>
  <c r="AD91" i="11"/>
  <c r="AF91" i="11"/>
  <c r="W91" i="11"/>
  <c r="AG96" i="11"/>
  <c r="AI96" i="11"/>
  <c r="Z96" i="11"/>
  <c r="AH101" i="11"/>
  <c r="AA101" i="11"/>
  <c r="AE107" i="11"/>
  <c r="X107" i="11"/>
  <c r="AH112" i="11"/>
  <c r="AA112" i="11"/>
  <c r="AH117" i="11"/>
  <c r="AA117" i="11"/>
  <c r="AD149" i="11"/>
  <c r="AF149" i="11"/>
  <c r="W149" i="11"/>
  <c r="AD155" i="11"/>
  <c r="AF155" i="11"/>
  <c r="W155" i="11"/>
  <c r="AG160" i="11"/>
  <c r="AI160" i="11"/>
  <c r="Z160" i="11"/>
  <c r="AH165" i="11"/>
  <c r="AA165" i="11"/>
  <c r="AE171" i="11"/>
  <c r="X171" i="11"/>
  <c r="AH176" i="11"/>
  <c r="AA176" i="11"/>
  <c r="AH181" i="11"/>
  <c r="AA181" i="11"/>
  <c r="AD213" i="11"/>
  <c r="AF213" i="11"/>
  <c r="W213" i="11"/>
  <c r="AF219" i="11"/>
  <c r="AD219" i="11"/>
  <c r="W219" i="11"/>
  <c r="AG224" i="11"/>
  <c r="AI224" i="11"/>
  <c r="Z224" i="11"/>
  <c r="AH229" i="11"/>
  <c r="AA229" i="11"/>
  <c r="AE235" i="11"/>
  <c r="X235" i="11"/>
  <c r="AH240" i="11"/>
  <c r="AA240" i="11"/>
  <c r="AH245" i="11"/>
  <c r="AA245" i="11"/>
  <c r="AF1007" i="11"/>
  <c r="AD1007" i="11"/>
  <c r="W1007" i="11"/>
  <c r="AF1001" i="11"/>
  <c r="AD1001" i="11"/>
  <c r="W1001" i="11"/>
  <c r="AG996" i="11"/>
  <c r="AI996" i="11"/>
  <c r="Z996" i="11"/>
  <c r="AE991" i="11"/>
  <c r="X991" i="11"/>
  <c r="AH969" i="11"/>
  <c r="AA969" i="11"/>
  <c r="AH964" i="11"/>
  <c r="AA964" i="11"/>
  <c r="AE953" i="11"/>
  <c r="X953" i="11"/>
  <c r="AI953" i="11"/>
  <c r="AG953" i="11"/>
  <c r="Z953" i="11"/>
  <c r="AF943" i="11"/>
  <c r="AD943" i="11"/>
  <c r="W943" i="11"/>
  <c r="AF937" i="11"/>
  <c r="AD937" i="11"/>
  <c r="W937" i="11"/>
  <c r="AG932" i="11"/>
  <c r="AI932" i="11"/>
  <c r="Z932" i="11"/>
  <c r="AE927" i="11"/>
  <c r="X927" i="11"/>
  <c r="AF911" i="11"/>
  <c r="AD911" i="11"/>
  <c r="W911" i="11"/>
  <c r="AF905" i="11"/>
  <c r="AD905" i="11"/>
  <c r="W905" i="11"/>
  <c r="AH900" i="11"/>
  <c r="AA900" i="11"/>
  <c r="AE889" i="11"/>
  <c r="X889" i="11"/>
  <c r="AH873" i="11"/>
  <c r="AA873" i="11"/>
  <c r="AG868" i="11"/>
  <c r="AI868" i="11"/>
  <c r="Z868" i="11"/>
  <c r="AE863" i="11"/>
  <c r="X863" i="11"/>
  <c r="AF847" i="11"/>
  <c r="AD847" i="11"/>
  <c r="W847" i="11"/>
  <c r="AF841" i="11"/>
  <c r="AD841" i="11"/>
  <c r="W841" i="11"/>
  <c r="AH836" i="11"/>
  <c r="AA836" i="11"/>
  <c r="AE825" i="11"/>
  <c r="X825" i="11"/>
  <c r="AH809" i="11"/>
  <c r="AA809" i="11"/>
  <c r="AG804" i="11"/>
  <c r="AI804" i="11"/>
  <c r="Z804" i="11"/>
  <c r="AE799" i="11"/>
  <c r="X799" i="11"/>
  <c r="AF783" i="11"/>
  <c r="AD783" i="11"/>
  <c r="W783" i="11"/>
  <c r="AF777" i="11"/>
  <c r="AD777" i="11"/>
  <c r="W777" i="11"/>
  <c r="AG772" i="11"/>
  <c r="AI772" i="11"/>
  <c r="Z772" i="11"/>
  <c r="AE761" i="11"/>
  <c r="X761" i="11"/>
  <c r="AE745" i="11"/>
  <c r="X745" i="11"/>
  <c r="AH724" i="11"/>
  <c r="AA724" i="11"/>
  <c r="AE719" i="11"/>
  <c r="X719" i="11"/>
  <c r="AH708" i="11"/>
  <c r="AA708" i="11"/>
  <c r="AE703" i="11"/>
  <c r="X703" i="11"/>
  <c r="AD687" i="11"/>
  <c r="AF687" i="11"/>
  <c r="W687" i="11"/>
  <c r="AD671" i="11"/>
  <c r="AF671" i="11"/>
  <c r="W671" i="11"/>
  <c r="AD665" i="11"/>
  <c r="AF665" i="11"/>
  <c r="W665" i="11"/>
  <c r="AG660" i="11"/>
  <c r="AI660" i="11"/>
  <c r="Z660" i="11"/>
  <c r="AD649" i="11"/>
  <c r="AF649" i="11"/>
  <c r="W649" i="11"/>
  <c r="AI644" i="11"/>
  <c r="AG644" i="11"/>
  <c r="Z644" i="11"/>
  <c r="AE633" i="11"/>
  <c r="X633" i="11"/>
  <c r="AE617" i="11"/>
  <c r="X617" i="11"/>
  <c r="AH596" i="11"/>
  <c r="AA596" i="11"/>
  <c r="AE591" i="11"/>
  <c r="X591" i="11"/>
  <c r="AH580" i="11"/>
  <c r="AA580" i="11"/>
  <c r="AE575" i="11"/>
  <c r="X575" i="11"/>
  <c r="AD559" i="11"/>
  <c r="AF559" i="11"/>
  <c r="W559" i="11"/>
  <c r="AD543" i="11"/>
  <c r="AF543" i="11"/>
  <c r="W543" i="11"/>
  <c r="AF537" i="11"/>
  <c r="AD537" i="11"/>
  <c r="W537" i="11"/>
  <c r="AI532" i="11"/>
  <c r="AG532" i="11"/>
  <c r="Z532" i="11"/>
  <c r="AF521" i="11"/>
  <c r="AD521" i="11"/>
  <c r="W521" i="11"/>
  <c r="AI516" i="11"/>
  <c r="AG516" i="11"/>
  <c r="Z516" i="11"/>
  <c r="AE505" i="11"/>
  <c r="X505" i="11"/>
  <c r="AE489" i="11"/>
  <c r="X489" i="11"/>
  <c r="AH468" i="11"/>
  <c r="AA468" i="11"/>
  <c r="AE463" i="11"/>
  <c r="X463" i="11"/>
  <c r="AH452" i="11"/>
  <c r="AA452" i="11"/>
  <c r="AE447" i="11"/>
  <c r="X447" i="11"/>
  <c r="AD431" i="11"/>
  <c r="AF431" i="11"/>
  <c r="W431" i="11"/>
  <c r="AD415" i="11"/>
  <c r="AF415" i="11"/>
  <c r="W415" i="11"/>
  <c r="AD409" i="11"/>
  <c r="AF409" i="11"/>
  <c r="W409" i="11"/>
  <c r="AI404" i="11"/>
  <c r="AG404" i="11"/>
  <c r="Z404" i="11"/>
  <c r="AF393" i="11"/>
  <c r="AD393" i="11"/>
  <c r="W393" i="11"/>
  <c r="AI388" i="11"/>
  <c r="AG388" i="11"/>
  <c r="Z388" i="11"/>
  <c r="AE377" i="11"/>
  <c r="X377" i="11"/>
  <c r="AE361" i="11"/>
  <c r="X361" i="11"/>
  <c r="AH340" i="11"/>
  <c r="AA340" i="11"/>
  <c r="AE335" i="11"/>
  <c r="X335" i="11"/>
  <c r="AH324" i="11"/>
  <c r="AA324" i="11"/>
  <c r="AD303" i="11"/>
  <c r="AF303" i="11"/>
  <c r="W303" i="11"/>
  <c r="AD287" i="11"/>
  <c r="AF287" i="11"/>
  <c r="W287" i="11"/>
  <c r="AI281" i="11"/>
  <c r="AG281" i="11"/>
  <c r="Z281" i="11"/>
  <c r="AE271" i="11"/>
  <c r="X271" i="11"/>
  <c r="AH260" i="11"/>
  <c r="AA260" i="11"/>
  <c r="AF250" i="11"/>
  <c r="AD250" i="11"/>
  <c r="W250" i="11"/>
  <c r="AH239" i="11"/>
  <c r="AA239" i="11"/>
  <c r="AE218" i="11"/>
  <c r="X218" i="11"/>
  <c r="AH207" i="11"/>
  <c r="AI175" i="11"/>
  <c r="AG175" i="11"/>
  <c r="Z175" i="11"/>
  <c r="AD164" i="11"/>
  <c r="AF122" i="11"/>
  <c r="AD122" i="11"/>
  <c r="W122" i="11"/>
  <c r="AH111" i="11"/>
  <c r="AA111" i="11"/>
  <c r="AE90" i="11"/>
  <c r="X90" i="11"/>
  <c r="AH79" i="11"/>
  <c r="AA79" i="11"/>
  <c r="AI47" i="11"/>
  <c r="AG47" i="11"/>
  <c r="Z47" i="11"/>
  <c r="AD36" i="11"/>
  <c r="AE936" i="11"/>
  <c r="X936" i="11"/>
  <c r="AE930" i="11"/>
  <c r="X930" i="11"/>
  <c r="AE920" i="11"/>
  <c r="X920" i="11"/>
  <c r="AE914" i="11"/>
  <c r="X914" i="11"/>
  <c r="AE904" i="11"/>
  <c r="X904" i="11"/>
  <c r="AE898" i="11"/>
  <c r="X898" i="11"/>
  <c r="AE888" i="11"/>
  <c r="X888" i="11"/>
  <c r="AE882" i="11"/>
  <c r="X882" i="11"/>
  <c r="AE872" i="11"/>
  <c r="X872" i="11"/>
  <c r="AE866" i="11"/>
  <c r="X866" i="11"/>
  <c r="AE856" i="11"/>
  <c r="X856" i="11"/>
  <c r="AE850" i="11"/>
  <c r="X850" i="11"/>
  <c r="AE840" i="11"/>
  <c r="X840" i="11"/>
  <c r="AE834" i="11"/>
  <c r="X834" i="11"/>
  <c r="AE824" i="11"/>
  <c r="X824" i="11"/>
  <c r="AE818" i="11"/>
  <c r="X818" i="11"/>
  <c r="AE808" i="11"/>
  <c r="X808" i="11"/>
  <c r="AE802" i="11"/>
  <c r="X802" i="11"/>
  <c r="AE792" i="11"/>
  <c r="X792" i="11"/>
  <c r="AE786" i="11"/>
  <c r="X786" i="11"/>
  <c r="AE776" i="11"/>
  <c r="X776" i="11"/>
  <c r="AI765" i="11"/>
  <c r="AG765" i="11"/>
  <c r="Z765" i="11"/>
  <c r="AE760" i="11"/>
  <c r="X760" i="11"/>
  <c r="AH754" i="11"/>
  <c r="AA754" i="11"/>
  <c r="AH749" i="11"/>
  <c r="AE744" i="11"/>
  <c r="X744" i="11"/>
  <c r="AI733" i="11"/>
  <c r="AG733" i="11"/>
  <c r="Z733" i="11"/>
  <c r="AE728" i="11"/>
  <c r="X728" i="11"/>
  <c r="AH722" i="11"/>
  <c r="AA722" i="11"/>
  <c r="AH717" i="11"/>
  <c r="AA717" i="11"/>
  <c r="AE712" i="11"/>
  <c r="X712" i="11"/>
  <c r="AI701" i="11"/>
  <c r="AG701" i="11"/>
  <c r="Z701" i="11"/>
  <c r="AE696" i="11"/>
  <c r="X696" i="11"/>
  <c r="AH690" i="11"/>
  <c r="AA690" i="11"/>
  <c r="AH685" i="11"/>
  <c r="AA685" i="11"/>
  <c r="AE680" i="11"/>
  <c r="X680" i="11"/>
  <c r="AI669" i="11"/>
  <c r="AG669" i="11"/>
  <c r="Z669" i="11"/>
  <c r="AE664" i="11"/>
  <c r="X664" i="11"/>
  <c r="AH658" i="11"/>
  <c r="AA658" i="11"/>
  <c r="AH653" i="11"/>
  <c r="AA653" i="11"/>
  <c r="AE648" i="11"/>
  <c r="X648" i="11"/>
  <c r="AG637" i="11"/>
  <c r="AI637" i="11"/>
  <c r="Z637" i="11"/>
  <c r="AE632" i="11"/>
  <c r="X632" i="11"/>
  <c r="AH626" i="11"/>
  <c r="AA626" i="11"/>
  <c r="AH621" i="11"/>
  <c r="AA621" i="11"/>
  <c r="AE616" i="11"/>
  <c r="X616" i="11"/>
  <c r="AG605" i="11"/>
  <c r="AI605" i="11"/>
  <c r="Z605" i="11"/>
  <c r="AE600" i="11"/>
  <c r="X600" i="11"/>
  <c r="AH594" i="11"/>
  <c r="AA594" i="11"/>
  <c r="AH589" i="11"/>
  <c r="AA589" i="11"/>
  <c r="AE584" i="11"/>
  <c r="X584" i="11"/>
  <c r="AG573" i="11"/>
  <c r="AI573" i="11"/>
  <c r="Z573" i="11"/>
  <c r="AE568" i="11"/>
  <c r="X568" i="11"/>
  <c r="AH562" i="11"/>
  <c r="AH557" i="11"/>
  <c r="AA557" i="11"/>
  <c r="AE552" i="11"/>
  <c r="X552" i="11"/>
  <c r="AG541" i="11"/>
  <c r="AI541" i="11"/>
  <c r="Z541" i="11"/>
  <c r="AE536" i="11"/>
  <c r="X536" i="11"/>
  <c r="AH530" i="11"/>
  <c r="AA530" i="11"/>
  <c r="AH525" i="11"/>
  <c r="AA525" i="11"/>
  <c r="AE520" i="11"/>
  <c r="X520" i="11"/>
  <c r="AG509" i="11"/>
  <c r="AI509" i="11"/>
  <c r="Z509" i="11"/>
  <c r="AE504" i="11"/>
  <c r="X504" i="11"/>
  <c r="AH498" i="11"/>
  <c r="AA498" i="11"/>
  <c r="AH493" i="11"/>
  <c r="AA493" i="11"/>
  <c r="AE488" i="11"/>
  <c r="X488" i="11"/>
  <c r="AG477" i="11"/>
  <c r="AI477" i="11"/>
  <c r="Z477" i="11"/>
  <c r="AE472" i="11"/>
  <c r="X472" i="11"/>
  <c r="AH466" i="11"/>
  <c r="AA466" i="11"/>
  <c r="AH461" i="11"/>
  <c r="AA461" i="11"/>
  <c r="AE456" i="11"/>
  <c r="X456" i="11"/>
  <c r="AG445" i="11"/>
  <c r="AI445" i="11"/>
  <c r="Z445" i="11"/>
  <c r="AE440" i="11"/>
  <c r="X440" i="11"/>
  <c r="AH434" i="11"/>
  <c r="AA434" i="11"/>
  <c r="AH429" i="11"/>
  <c r="AA429" i="11"/>
  <c r="AE424" i="11"/>
  <c r="X424" i="11"/>
  <c r="AG413" i="11"/>
  <c r="AI413" i="11"/>
  <c r="Z413" i="11"/>
  <c r="AE408" i="11"/>
  <c r="X408" i="11"/>
  <c r="AH402" i="11"/>
  <c r="AA402" i="11"/>
  <c r="AH397" i="11"/>
  <c r="AA397" i="11"/>
  <c r="AE392" i="11"/>
  <c r="X392" i="11"/>
  <c r="AG381" i="11"/>
  <c r="AI381" i="11"/>
  <c r="Z381" i="11"/>
  <c r="AE376" i="11"/>
  <c r="X376" i="11"/>
  <c r="AH370" i="11"/>
  <c r="AA370" i="11"/>
  <c r="AH365" i="11"/>
  <c r="AA365" i="11"/>
  <c r="AE360" i="11"/>
  <c r="X360" i="11"/>
  <c r="AG349" i="11"/>
  <c r="AI349" i="11"/>
  <c r="Z349" i="11"/>
  <c r="AE344" i="11"/>
  <c r="X344" i="11"/>
  <c r="AH338" i="11"/>
  <c r="AA338" i="11"/>
  <c r="AH333" i="11"/>
  <c r="AA333" i="11"/>
  <c r="AE328" i="11"/>
  <c r="X328" i="11"/>
  <c r="AE312" i="11"/>
  <c r="X312" i="11"/>
  <c r="AF306" i="11"/>
  <c r="AD306" i="11"/>
  <c r="W306" i="11"/>
  <c r="AI301" i="11"/>
  <c r="AG301" i="11"/>
  <c r="Z301" i="11"/>
  <c r="AE296" i="11"/>
  <c r="X296" i="11"/>
  <c r="AH285" i="11"/>
  <c r="AA285" i="11"/>
  <c r="AE280" i="11"/>
  <c r="X280" i="11"/>
  <c r="AE264" i="11"/>
  <c r="X264" i="11"/>
  <c r="AF246" i="11"/>
  <c r="AD246" i="11"/>
  <c r="W246" i="11"/>
  <c r="AF236" i="11"/>
  <c r="AD236" i="11"/>
  <c r="W236" i="11"/>
  <c r="AE214" i="11"/>
  <c r="X214" i="11"/>
  <c r="AI193" i="11"/>
  <c r="AG193" i="11"/>
  <c r="Z193" i="11"/>
  <c r="AE172" i="11"/>
  <c r="X172" i="11"/>
  <c r="AH150" i="11"/>
  <c r="AA150" i="11"/>
  <c r="AH129" i="11"/>
  <c r="AA129" i="11"/>
  <c r="AE118" i="11"/>
  <c r="X118" i="11"/>
  <c r="AH97" i="11"/>
  <c r="AA97" i="11"/>
  <c r="AF86" i="11"/>
  <c r="AD86" i="11"/>
  <c r="W86" i="11"/>
  <c r="AF76" i="11"/>
  <c r="AD76" i="11"/>
  <c r="W76" i="11"/>
  <c r="AI33" i="11"/>
  <c r="AG33" i="11"/>
  <c r="AH58" i="11"/>
  <c r="AE117" i="11"/>
  <c r="X117" i="11"/>
  <c r="AE149" i="11"/>
  <c r="X149" i="11"/>
  <c r="AH186" i="11"/>
  <c r="AE245" i="11"/>
  <c r="X245" i="11"/>
  <c r="AD71" i="11"/>
  <c r="AF87" i="11"/>
  <c r="AD135" i="11"/>
  <c r="AF151" i="11"/>
  <c r="AD199" i="11"/>
  <c r="AD215" i="11"/>
  <c r="AI1005" i="11"/>
  <c r="AI989" i="11"/>
  <c r="AI973" i="11"/>
  <c r="AI957" i="11"/>
  <c r="AI941" i="11"/>
  <c r="AH904" i="11"/>
  <c r="AF883" i="11"/>
  <c r="AH840" i="11"/>
  <c r="AF819" i="11"/>
  <c r="AF755" i="11"/>
  <c r="AF643" i="11"/>
  <c r="AF579" i="11"/>
  <c r="AF499" i="11"/>
  <c r="AF435" i="11"/>
  <c r="AF371" i="11"/>
  <c r="AF323" i="11"/>
  <c r="AE258" i="11"/>
  <c r="AE98" i="11"/>
  <c r="AE924" i="11"/>
  <c r="AI886" i="11"/>
  <c r="AE860" i="11"/>
  <c r="AI822" i="11"/>
  <c r="AE796" i="11"/>
  <c r="AG774" i="11"/>
  <c r="AE764" i="11"/>
  <c r="AE748" i="11"/>
  <c r="AH737" i="11"/>
  <c r="AE726" i="11"/>
  <c r="AE710" i="11"/>
  <c r="AE700" i="11"/>
  <c r="AE684" i="11"/>
  <c r="AH673" i="11"/>
  <c r="AE662" i="11"/>
  <c r="AE646" i="11"/>
  <c r="AE636" i="11"/>
  <c r="AE620" i="11"/>
  <c r="AH609" i="11"/>
  <c r="AE598" i="11"/>
  <c r="AE582" i="11"/>
  <c r="AE572" i="11"/>
  <c r="AE556" i="11"/>
  <c r="AH545" i="11"/>
  <c r="AE534" i="11"/>
  <c r="AE518" i="11"/>
  <c r="AE508" i="11"/>
  <c r="AE492" i="11"/>
  <c r="AH481" i="11"/>
  <c r="AE470" i="11"/>
  <c r="AE454" i="11"/>
  <c r="AE444" i="11"/>
  <c r="AE428" i="11"/>
  <c r="AH417" i="11"/>
  <c r="AE406" i="11"/>
  <c r="AE390" i="11"/>
  <c r="AE380" i="11"/>
  <c r="AE364" i="11"/>
  <c r="AH353" i="11"/>
  <c r="AE342" i="11"/>
  <c r="AH321" i="11"/>
  <c r="AE310" i="11"/>
  <c r="AH54" i="11"/>
  <c r="AA54" i="11"/>
  <c r="AI75" i="11"/>
  <c r="AI91" i="11"/>
  <c r="AH118" i="11"/>
  <c r="AA118" i="11"/>
  <c r="AG139" i="11"/>
  <c r="AG155" i="11"/>
  <c r="AH182" i="11"/>
  <c r="AA182" i="11"/>
  <c r="AI203" i="11"/>
  <c r="AI219" i="11"/>
  <c r="AH246" i="11"/>
  <c r="AA246" i="11"/>
  <c r="AF51" i="11"/>
  <c r="AI61" i="11"/>
  <c r="AF83" i="11"/>
  <c r="AD93" i="11"/>
  <c r="AF115" i="11"/>
  <c r="AG125" i="11"/>
  <c r="AF147" i="11"/>
  <c r="AD157" i="11"/>
  <c r="AF179" i="11"/>
  <c r="AI189" i="11"/>
  <c r="AD221" i="11"/>
  <c r="AF243" i="11"/>
  <c r="AI253" i="11"/>
  <c r="AF999" i="11"/>
  <c r="AD983" i="11"/>
  <c r="AH956" i="11"/>
  <c r="AF935" i="11"/>
  <c r="AD919" i="11"/>
  <c r="AH892" i="11"/>
  <c r="AF871" i="11"/>
  <c r="AD855" i="11"/>
  <c r="AH828" i="11"/>
  <c r="AF807" i="11"/>
  <c r="AD791" i="11"/>
  <c r="AD743" i="11"/>
  <c r="AF711" i="11"/>
  <c r="AD695" i="11"/>
  <c r="AG684" i="11"/>
  <c r="AD663" i="11"/>
  <c r="AF615" i="11"/>
  <c r="AG588" i="11"/>
  <c r="AD583" i="11"/>
  <c r="AF567" i="11"/>
  <c r="AD535" i="11"/>
  <c r="AD487" i="11"/>
  <c r="AG460" i="11"/>
  <c r="AF455" i="11"/>
  <c r="AD439" i="11"/>
  <c r="AD407" i="11"/>
  <c r="AD359" i="11"/>
  <c r="AD327" i="11"/>
  <c r="AF311" i="11"/>
  <c r="AD263" i="11"/>
  <c r="AF928" i="11"/>
  <c r="AF864" i="11"/>
  <c r="AF800" i="11"/>
  <c r="AG773" i="11"/>
  <c r="AF752" i="11"/>
  <c r="AF720" i="11"/>
  <c r="AF672" i="11"/>
  <c r="AF640" i="11"/>
  <c r="AF608" i="11"/>
  <c r="AF576" i="11"/>
  <c r="AF560" i="11"/>
  <c r="AF528" i="11"/>
  <c r="AF496" i="11"/>
  <c r="AF464" i="11"/>
  <c r="AF432" i="11"/>
  <c r="AF400" i="11"/>
  <c r="AF368" i="11"/>
  <c r="AF336" i="11"/>
  <c r="AE230" i="11"/>
  <c r="AE198" i="11"/>
  <c r="AG177" i="11"/>
  <c r="AG113" i="11"/>
  <c r="AE92" i="11"/>
  <c r="AE60" i="11"/>
  <c r="AI20" i="11"/>
  <c r="AG52" i="11"/>
  <c r="AG84" i="11"/>
  <c r="AI116" i="11"/>
  <c r="AG148" i="11"/>
  <c r="AG180" i="11"/>
  <c r="AG212" i="11"/>
  <c r="AG244" i="11"/>
  <c r="AI768" i="11"/>
  <c r="AG672" i="11"/>
  <c r="AH656" i="11"/>
  <c r="AG640" i="11"/>
  <c r="AI544" i="11"/>
  <c r="AH528" i="11"/>
  <c r="AG512" i="11"/>
  <c r="AI416" i="11"/>
  <c r="AH400" i="11"/>
  <c r="AG384" i="11"/>
  <c r="AE210" i="11"/>
  <c r="AI167" i="11"/>
  <c r="AE82" i="11"/>
  <c r="AI39" i="11"/>
  <c r="AG921" i="11"/>
  <c r="AI873" i="11"/>
  <c r="AG857" i="11"/>
  <c r="AI809" i="11"/>
  <c r="AG793" i="11"/>
  <c r="AE11" i="11"/>
  <c r="AA37" i="11" l="1"/>
  <c r="Z33" i="11"/>
  <c r="Z35" i="11"/>
  <c r="Z38" i="11"/>
  <c r="Z12" i="11"/>
  <c r="Z16" i="11"/>
  <c r="Z41" i="11"/>
  <c r="Z36" i="11"/>
  <c r="Z24" i="11"/>
  <c r="Z28" i="11"/>
  <c r="Z17" i="11"/>
  <c r="Z22" i="11"/>
  <c r="Z25" i="11"/>
  <c r="Z21" i="11"/>
  <c r="Z32" i="11"/>
  <c r="Z15" i="11"/>
  <c r="Z9" i="11"/>
  <c r="Z14" i="11"/>
  <c r="Z19" i="11"/>
  <c r="Z31" i="11"/>
  <c r="Z27" i="11"/>
  <c r="AB32" i="11"/>
  <c r="Z10" i="11"/>
  <c r="AB35" i="11"/>
  <c r="AB16" i="11"/>
  <c r="AB19" i="11"/>
  <c r="AB29" i="11"/>
  <c r="AB41" i="11"/>
  <c r="AB36" i="11"/>
  <c r="AB27" i="11"/>
  <c r="Y35" i="11"/>
  <c r="Y39" i="11"/>
  <c r="Y21" i="11"/>
  <c r="Y13" i="11"/>
  <c r="Y19" i="11"/>
  <c r="AI3" i="11"/>
  <c r="AA926" i="11"/>
  <c r="AA560" i="11"/>
  <c r="AA752" i="11"/>
  <c r="AA373" i="11"/>
  <c r="AA757" i="11"/>
  <c r="AA732" i="11"/>
  <c r="AA940" i="11"/>
  <c r="AA198" i="11"/>
  <c r="AA201" i="11"/>
  <c r="AA385" i="11"/>
  <c r="AA920" i="11"/>
  <c r="AA220" i="11"/>
  <c r="AA195" i="11"/>
  <c r="AA743" i="11"/>
  <c r="AA583" i="11"/>
  <c r="AA551" i="11"/>
  <c r="AA391" i="11"/>
  <c r="AA935" i="11"/>
  <c r="AA751" i="11"/>
  <c r="AA559" i="11"/>
  <c r="AA383" i="11"/>
  <c r="AA579" i="11"/>
  <c r="AA387" i="11"/>
  <c r="AA553" i="11"/>
  <c r="AA745" i="11"/>
  <c r="AA568" i="11"/>
  <c r="AA746" i="11"/>
  <c r="AA202" i="11"/>
  <c r="AA758" i="11"/>
  <c r="AA374" i="11"/>
  <c r="AA215" i="11"/>
  <c r="AA194" i="11"/>
  <c r="AA938" i="11"/>
  <c r="AA931" i="11"/>
  <c r="AA915" i="11"/>
  <c r="AA763" i="11"/>
  <c r="AA747" i="11"/>
  <c r="AA571" i="11"/>
  <c r="AA555" i="11"/>
  <c r="AA395" i="11"/>
  <c r="AA379" i="11"/>
  <c r="AA377" i="11"/>
  <c r="AA569" i="11"/>
  <c r="AA761" i="11"/>
  <c r="AA400" i="11"/>
  <c r="AA565" i="11"/>
  <c r="AA380" i="11"/>
  <c r="AA572" i="11"/>
  <c r="AA764" i="11"/>
  <c r="AA924" i="11"/>
  <c r="AA577" i="11"/>
  <c r="AA211" i="11"/>
  <c r="AA394" i="11"/>
  <c r="AA918" i="11"/>
  <c r="AA943" i="11"/>
  <c r="AA759" i="11"/>
  <c r="AA567" i="11"/>
  <c r="AA375" i="11"/>
  <c r="AA199" i="11"/>
  <c r="AA928" i="11"/>
  <c r="AA210" i="11"/>
  <c r="AA399" i="11"/>
  <c r="AA946" i="11"/>
  <c r="AA923" i="11"/>
  <c r="AA403" i="11"/>
  <c r="AA939" i="11"/>
  <c r="AA755" i="11"/>
  <c r="AA563" i="11"/>
  <c r="AA371" i="11"/>
  <c r="AA942" i="11"/>
  <c r="AA217" i="11"/>
  <c r="AA393" i="11"/>
  <c r="AA917" i="11"/>
  <c r="AA933" i="11"/>
  <c r="AA191" i="11"/>
  <c r="AA737" i="11"/>
  <c r="AA936" i="11"/>
  <c r="AA204" i="11"/>
  <c r="AA760" i="11"/>
  <c r="AA376" i="11"/>
  <c r="AA554" i="11"/>
  <c r="AA934" i="11"/>
  <c r="AA927" i="11"/>
  <c r="AA566" i="11"/>
  <c r="AA944" i="11"/>
  <c r="AA919" i="11"/>
  <c r="AA735" i="11"/>
  <c r="AA739" i="11"/>
  <c r="AA575" i="11"/>
  <c r="AA748" i="11"/>
  <c r="AA914" i="11"/>
  <c r="AA208" i="11"/>
  <c r="AA205" i="11"/>
  <c r="AA193" i="11"/>
  <c r="AA206" i="11"/>
  <c r="AB943" i="11"/>
  <c r="AB556" i="11"/>
  <c r="AB210" i="11"/>
  <c r="AB377" i="11"/>
  <c r="AB565" i="11"/>
  <c r="AB566" i="11"/>
  <c r="AB929" i="11"/>
  <c r="AB935" i="11"/>
  <c r="AB193" i="11"/>
  <c r="AB562" i="11"/>
  <c r="AB914" i="11"/>
  <c r="AB387" i="11"/>
  <c r="AB572" i="11"/>
  <c r="AB194" i="11"/>
  <c r="AB733" i="11"/>
  <c r="AB932" i="11"/>
  <c r="AB373" i="11"/>
  <c r="AB582" i="11"/>
  <c r="AB940" i="11"/>
  <c r="AB745" i="11"/>
  <c r="AB394" i="11"/>
  <c r="AB735" i="11"/>
  <c r="AB923" i="11"/>
  <c r="AB925" i="11"/>
  <c r="AB756" i="11"/>
  <c r="AB201" i="11"/>
  <c r="AB920" i="11"/>
  <c r="AB560" i="11"/>
  <c r="AB762" i="11"/>
  <c r="Z918" i="11"/>
  <c r="Z941" i="11"/>
  <c r="Z221" i="11"/>
  <c r="Z757" i="11"/>
  <c r="Z373" i="11"/>
  <c r="Z913" i="11"/>
  <c r="Z922" i="11"/>
  <c r="Z385" i="11"/>
  <c r="Z217" i="11"/>
  <c r="Z210" i="11"/>
  <c r="Z939" i="11"/>
  <c r="Z927" i="11"/>
  <c r="Z395" i="11"/>
  <c r="Z915" i="11"/>
  <c r="Z735" i="11"/>
  <c r="Z575" i="11"/>
  <c r="Z383" i="11"/>
  <c r="Z763" i="11"/>
  <c r="Z379" i="11"/>
  <c r="Z919" i="11"/>
  <c r="Z736" i="11"/>
  <c r="Z396" i="11"/>
  <c r="Z189" i="11"/>
  <c r="Z219" i="11"/>
  <c r="Z387" i="11"/>
  <c r="Z929" i="11"/>
  <c r="Z751" i="11"/>
  <c r="Z938" i="11"/>
  <c r="Z194" i="11"/>
  <c r="Z923" i="11"/>
  <c r="Z943" i="11"/>
  <c r="Z747" i="11"/>
  <c r="Z759" i="11"/>
  <c r="Z375" i="11"/>
  <c r="Z931" i="11"/>
  <c r="Z921" i="11"/>
  <c r="Z205" i="11"/>
  <c r="Z739" i="11"/>
  <c r="Z565" i="11"/>
  <c r="Z945" i="11"/>
  <c r="Z399" i="11"/>
  <c r="Z577" i="11"/>
  <c r="Z942" i="11"/>
  <c r="Z755" i="11"/>
  <c r="Z563" i="11"/>
  <c r="Z403" i="11"/>
  <c r="Z371" i="11"/>
  <c r="Z935" i="11"/>
  <c r="Z571" i="11"/>
  <c r="Z391" i="11"/>
  <c r="Z946" i="11"/>
  <c r="Z743" i="11"/>
  <c r="Z199" i="11"/>
  <c r="Z384" i="11"/>
  <c r="Z576" i="11"/>
  <c r="Z212" i="11"/>
  <c r="Z556" i="11"/>
  <c r="Z748" i="11"/>
  <c r="Z203" i="11"/>
  <c r="Z934" i="11"/>
  <c r="Z215" i="11"/>
  <c r="Z579" i="11"/>
  <c r="Z559" i="11"/>
  <c r="Z737" i="11"/>
  <c r="Z555" i="11"/>
  <c r="Z567" i="11"/>
  <c r="Z551" i="11"/>
  <c r="Z583" i="11"/>
  <c r="X21" i="11"/>
  <c r="X10" i="11"/>
  <c r="AA562" i="11"/>
  <c r="AA749" i="11"/>
  <c r="AA207" i="11"/>
  <c r="AA20" i="11"/>
  <c r="AA221" i="11"/>
  <c r="AA29" i="11"/>
  <c r="AA38" i="11"/>
  <c r="AA574" i="11"/>
  <c r="AA401" i="11"/>
  <c r="AA741" i="11"/>
  <c r="AA33" i="11"/>
  <c r="AA925" i="11"/>
  <c r="AA740" i="11"/>
  <c r="AA756" i="11"/>
  <c r="AA197" i="11"/>
  <c r="AE3" i="11"/>
  <c r="AA190" i="11"/>
  <c r="AB39" i="11"/>
  <c r="AA750" i="11"/>
  <c r="Z933" i="11"/>
  <c r="Z195" i="11"/>
  <c r="Z572" i="11"/>
  <c r="Z401" i="11"/>
  <c r="Z400" i="11"/>
  <c r="Z928" i="11"/>
  <c r="Z214" i="11"/>
  <c r="AA584" i="11"/>
  <c r="AA392" i="11"/>
  <c r="Z389" i="11"/>
  <c r="AA582" i="11"/>
  <c r="Z554" i="11"/>
  <c r="Z762" i="11"/>
  <c r="AA932" i="11"/>
  <c r="AA570" i="11"/>
  <c r="Z222" i="11"/>
  <c r="Z402" i="11"/>
  <c r="Z557" i="11"/>
  <c r="Z578" i="11"/>
  <c r="Z914" i="11"/>
  <c r="Z756" i="11"/>
  <c r="AA921" i="11"/>
  <c r="Z584" i="11"/>
  <c r="Z40" i="11"/>
  <c r="AA922" i="11"/>
  <c r="AA222" i="11"/>
  <c r="Z570" i="11"/>
  <c r="Z377" i="11"/>
  <c r="Z29" i="11"/>
  <c r="Z8" i="11"/>
  <c r="AB933" i="11"/>
  <c r="AB748" i="11"/>
  <c r="AB397" i="11"/>
  <c r="AB388" i="11"/>
  <c r="AB577" i="11"/>
  <c r="AB374" i="11"/>
  <c r="AB220" i="11"/>
  <c r="AB926" i="11"/>
  <c r="AB370" i="11"/>
  <c r="AB578" i="11"/>
  <c r="AB930" i="11"/>
  <c r="AB211" i="11"/>
  <c r="AB915" i="11"/>
  <c r="AB732" i="11"/>
  <c r="AB214" i="11"/>
  <c r="AB765" i="11"/>
  <c r="AB937" i="11"/>
  <c r="AB385" i="11"/>
  <c r="AB390" i="11"/>
  <c r="AB922" i="11"/>
  <c r="AB553" i="11"/>
  <c r="AB219" i="11"/>
  <c r="AB579" i="11"/>
  <c r="AB218" i="11"/>
  <c r="AB207" i="11"/>
  <c r="AB208" i="11"/>
  <c r="AB215" i="11"/>
  <c r="AB752" i="11"/>
  <c r="AB400" i="11"/>
  <c r="AB570" i="11"/>
  <c r="AA36" i="11"/>
  <c r="AA734" i="11"/>
  <c r="AA209" i="11"/>
  <c r="AB25" i="11"/>
  <c r="AB199" i="11"/>
  <c r="AB568" i="11"/>
  <c r="AB559" i="11"/>
  <c r="AB928" i="11"/>
  <c r="AB202" i="11"/>
  <c r="AB389" i="11"/>
  <c r="AB741" i="11"/>
  <c r="AB931" i="11"/>
  <c r="AB571" i="11"/>
  <c r="AB401" i="11"/>
  <c r="AB753" i="11"/>
  <c r="AB376" i="11"/>
  <c r="AB584" i="11"/>
  <c r="AB375" i="11"/>
  <c r="AB946" i="11"/>
  <c r="AB551" i="11"/>
  <c r="AB398" i="11"/>
  <c r="AB574" i="11"/>
  <c r="AB750" i="11"/>
  <c r="AB583" i="11"/>
  <c r="AB567" i="11"/>
  <c r="AB919" i="11"/>
  <c r="AB927" i="11"/>
  <c r="AB379" i="11"/>
  <c r="AB561" i="11"/>
  <c r="AB913" i="11"/>
  <c r="AB392" i="11"/>
  <c r="AB744" i="11"/>
  <c r="AB195" i="11"/>
  <c r="AB759" i="11"/>
  <c r="AB382" i="11"/>
  <c r="AB558" i="11"/>
  <c r="AB734" i="11"/>
  <c r="AB200" i="11"/>
  <c r="AB395" i="11"/>
  <c r="AB755" i="11"/>
  <c r="AB763" i="11"/>
  <c r="AB552" i="11"/>
  <c r="AB760" i="11"/>
  <c r="AB403" i="11"/>
  <c r="AB944" i="11"/>
  <c r="AB938" i="11"/>
  <c r="AB581" i="11"/>
  <c r="AB939" i="11"/>
  <c r="AB391" i="11"/>
  <c r="AB555" i="11"/>
  <c r="AB739" i="11"/>
  <c r="AA913" i="11"/>
  <c r="AA389" i="11"/>
  <c r="AA386" i="11"/>
  <c r="AA578" i="11"/>
  <c r="AA738" i="11"/>
  <c r="AA930" i="11"/>
  <c r="AA213" i="11"/>
  <c r="AA212" i="11"/>
  <c r="AA398" i="11"/>
  <c r="AA581" i="11"/>
  <c r="AA214" i="11"/>
  <c r="Z930" i="11"/>
  <c r="Z916" i="11"/>
  <c r="Z37" i="11"/>
  <c r="Z392" i="11"/>
  <c r="Z200" i="11"/>
  <c r="AA378" i="11"/>
  <c r="Z18" i="11"/>
  <c r="Z20" i="11"/>
  <c r="AB751" i="11"/>
  <c r="AB743" i="11"/>
  <c r="AB557" i="11"/>
  <c r="AB761" i="11"/>
  <c r="AB189" i="11"/>
  <c r="AB383" i="11"/>
  <c r="AB209" i="11"/>
  <c r="AB386" i="11"/>
  <c r="AB738" i="11"/>
  <c r="AB564" i="11"/>
  <c r="AB217" i="11"/>
  <c r="AB205" i="11"/>
  <c r="AB399" i="11"/>
  <c r="AB764" i="11"/>
  <c r="AB381" i="11"/>
  <c r="AB569" i="11"/>
  <c r="AB192" i="11"/>
  <c r="AB221" i="11"/>
  <c r="AB941" i="11"/>
  <c r="AB918" i="11"/>
  <c r="AB191" i="11"/>
  <c r="AB204" i="11"/>
  <c r="AB747" i="11"/>
  <c r="AB917" i="11"/>
  <c r="AB372" i="11"/>
  <c r="AB197" i="11"/>
  <c r="AB737" i="11"/>
  <c r="AB736" i="11"/>
  <c r="AB384" i="11"/>
  <c r="AB378" i="11"/>
  <c r="AB212" i="11"/>
  <c r="AI4" i="11"/>
  <c r="AI5" i="11" s="1"/>
  <c r="AA558" i="11"/>
  <c r="AA219" i="11"/>
  <c r="AA216" i="11"/>
  <c r="AA744" i="11"/>
  <c r="AA552" i="11"/>
  <c r="AA390" i="11"/>
  <c r="AA929" i="11"/>
  <c r="AA388" i="11"/>
  <c r="AA937" i="11"/>
  <c r="AA576" i="11"/>
  <c r="Z386" i="11"/>
  <c r="Z749" i="11"/>
  <c r="Z925" i="11"/>
  <c r="Z372" i="11"/>
  <c r="AA564" i="11"/>
  <c r="Z740" i="11"/>
  <c r="Z208" i="11"/>
  <c r="AA218" i="11"/>
  <c r="Z202" i="11"/>
  <c r="Z30" i="11"/>
  <c r="Z13" i="11"/>
  <c r="Z11" i="11"/>
  <c r="AB371" i="11"/>
  <c r="AB396" i="11"/>
  <c r="AB206" i="11"/>
  <c r="AB749" i="11"/>
  <c r="AB213" i="11"/>
  <c r="AB758" i="11"/>
  <c r="AB924" i="11"/>
  <c r="AB563" i="11"/>
  <c r="AB216" i="11"/>
  <c r="AB402" i="11"/>
  <c r="AB754" i="11"/>
  <c r="AB916" i="11"/>
  <c r="AB921" i="11"/>
  <c r="AB198" i="11"/>
  <c r="AB380" i="11"/>
  <c r="AB190" i="11"/>
  <c r="AB573" i="11"/>
  <c r="AB580" i="11"/>
  <c r="AB757" i="11"/>
  <c r="AB742" i="11"/>
  <c r="AB934" i="11"/>
  <c r="AB203" i="11"/>
  <c r="AB746" i="11"/>
  <c r="AB575" i="11"/>
  <c r="AB942" i="11"/>
  <c r="AB222" i="11"/>
  <c r="AB740" i="11"/>
  <c r="AB936" i="11"/>
  <c r="AB576" i="11"/>
  <c r="AB196" i="11"/>
  <c r="AB945" i="11"/>
  <c r="AB554" i="11"/>
  <c r="E5" i="4"/>
  <c r="I9" i="4" s="1"/>
  <c r="D3" i="18" s="1"/>
  <c r="AG3" i="11"/>
  <c r="AG4" i="11"/>
  <c r="AG5" i="11" s="1"/>
  <c r="AA25" i="11"/>
  <c r="AA9" i="11"/>
  <c r="AA12" i="11"/>
  <c r="AA31" i="11"/>
  <c r="AA22" i="11"/>
  <c r="AA19" i="11"/>
  <c r="AA41" i="11"/>
  <c r="AA28" i="11"/>
  <c r="AA35" i="11"/>
  <c r="AA39" i="11"/>
  <c r="AA10" i="11"/>
  <c r="D4" i="4"/>
  <c r="H8" i="4" s="1"/>
  <c r="C2" i="18" s="1"/>
  <c r="X33" i="11"/>
  <c r="Y16" i="11"/>
  <c r="Y25" i="11"/>
  <c r="Y10" i="11"/>
  <c r="Y40" i="11"/>
  <c r="Y15" i="11"/>
  <c r="Y31" i="11"/>
  <c r="Y41" i="11"/>
  <c r="Y20" i="11"/>
  <c r="Y29" i="11"/>
  <c r="Y33" i="11"/>
  <c r="Y9" i="11"/>
  <c r="Y8" i="11"/>
  <c r="Y32" i="11"/>
  <c r="Y36" i="11"/>
  <c r="Y14" i="11"/>
  <c r="Y24" i="11"/>
  <c r="Y22" i="11"/>
  <c r="Y18" i="11"/>
  <c r="Y30" i="11"/>
  <c r="Y12" i="11"/>
  <c r="Y17" i="11"/>
  <c r="AB20" i="11"/>
  <c r="Y27" i="11"/>
  <c r="Y11" i="11"/>
  <c r="AB33" i="11"/>
  <c r="AA30" i="11"/>
  <c r="X39" i="11"/>
  <c r="AA14" i="11"/>
  <c r="AA17" i="11"/>
  <c r="AA18" i="11"/>
  <c r="AA40" i="11"/>
  <c r="AB21" i="11"/>
  <c r="X27" i="11"/>
  <c r="AE4" i="11"/>
  <c r="AE5" i="11" s="1"/>
  <c r="E4" i="4"/>
  <c r="I8" i="4" s="1"/>
  <c r="D2" i="18" s="1"/>
  <c r="AA8" i="11"/>
  <c r="X36" i="11"/>
  <c r="AA27" i="11"/>
  <c r="AA24" i="11"/>
  <c r="AA15" i="11"/>
  <c r="AB37" i="11"/>
  <c r="AA13" i="11"/>
  <c r="X31" i="11"/>
  <c r="X13" i="11"/>
  <c r="X14" i="11"/>
  <c r="X38" i="11"/>
  <c r="X30" i="11"/>
  <c r="X16" i="11"/>
  <c r="X19" i="11"/>
  <c r="X11" i="11"/>
  <c r="X12" i="11"/>
  <c r="X40" i="11"/>
  <c r="X25" i="11"/>
  <c r="X28" i="11"/>
  <c r="X24" i="11"/>
  <c r="X18" i="11"/>
  <c r="X35" i="11"/>
  <c r="X41" i="11"/>
  <c r="X15" i="11"/>
  <c r="X9" i="11"/>
  <c r="X22" i="11"/>
  <c r="X32" i="11"/>
  <c r="X8" i="11"/>
  <c r="D5" i="4"/>
  <c r="H9" i="4" s="1"/>
  <c r="C3" i="18" s="1"/>
  <c r="AH4" i="11"/>
  <c r="AH5" i="11" s="1"/>
  <c r="AH3" i="11"/>
  <c r="X29" i="11"/>
  <c r="AB24" i="11"/>
  <c r="AB13" i="11"/>
  <c r="AB38" i="11"/>
  <c r="AB12" i="11"/>
  <c r="AB40" i="11"/>
  <c r="AB22" i="11"/>
  <c r="AB11" i="11"/>
  <c r="AB10" i="11"/>
  <c r="AB14" i="11"/>
  <c r="AB31" i="11"/>
  <c r="AB8" i="11"/>
  <c r="AB18" i="11"/>
  <c r="AB28" i="11"/>
  <c r="AB17" i="11"/>
  <c r="AB30" i="11"/>
  <c r="AB15" i="11"/>
  <c r="X20" i="11"/>
  <c r="Y37" i="11"/>
  <c r="X17" i="11"/>
  <c r="AB9" i="11"/>
  <c r="AA21" i="11"/>
  <c r="C5" i="4"/>
  <c r="G9" i="4" s="1"/>
  <c r="B3" i="18" s="1"/>
  <c r="AA32" i="11"/>
  <c r="AA16" i="11"/>
  <c r="Y28" i="11"/>
  <c r="D2" i="15" l="1"/>
  <c r="E3" i="15"/>
  <c r="O5" i="11"/>
  <c r="Q5" i="11"/>
  <c r="G5" i="11"/>
  <c r="P5" i="11"/>
  <c r="E5" i="15"/>
  <c r="D3" i="15"/>
  <c r="H5" i="11"/>
  <c r="C3" i="15"/>
  <c r="H9" i="15" l="1"/>
  <c r="C3" i="20" s="1"/>
  <c r="D5" i="15"/>
  <c r="I9" i="15" s="1"/>
  <c r="D3" i="20" s="1"/>
  <c r="C5" i="15"/>
  <c r="G9" i="15" s="1"/>
  <c r="B3" i="20" s="1"/>
  <c r="D4" i="15"/>
  <c r="I8" i="15" s="1"/>
  <c r="D2" i="20" s="1"/>
  <c r="F3" i="12" l="1"/>
  <c r="F8" i="11" s="1"/>
  <c r="F1" i="11" s="1"/>
  <c r="C2" i="4" s="1"/>
  <c r="F2" i="11" l="1"/>
  <c r="F3" i="11" s="1"/>
  <c r="AD8" i="11"/>
  <c r="AF8" i="11"/>
  <c r="F4" i="11"/>
  <c r="AD3" i="11" l="1"/>
  <c r="AD4" i="11"/>
  <c r="AD5" i="11" s="1"/>
  <c r="C4" i="4"/>
  <c r="G8" i="4" s="1"/>
  <c r="B2" i="18" s="1"/>
  <c r="W25" i="11"/>
  <c r="W28" i="11"/>
  <c r="W20" i="11"/>
  <c r="W31" i="11"/>
  <c r="W16" i="11"/>
  <c r="W17" i="11"/>
  <c r="W39" i="11"/>
  <c r="W29" i="11"/>
  <c r="W30" i="11"/>
  <c r="W38" i="11"/>
  <c r="W32" i="11"/>
  <c r="W13" i="11"/>
  <c r="W24" i="11"/>
  <c r="W27" i="11"/>
  <c r="W22" i="11"/>
  <c r="W11" i="11"/>
  <c r="W37" i="11"/>
  <c r="W41" i="11"/>
  <c r="W10" i="11"/>
  <c r="W19" i="11"/>
  <c r="W14" i="11"/>
  <c r="W21" i="11"/>
  <c r="W33" i="11"/>
  <c r="W35" i="11"/>
  <c r="W9" i="11"/>
  <c r="W40" i="11"/>
  <c r="W36" i="11"/>
  <c r="W18" i="11"/>
  <c r="W15" i="11"/>
  <c r="W12" i="11"/>
  <c r="W8" i="11"/>
  <c r="AF3" i="11"/>
  <c r="AF4" i="11"/>
  <c r="AF5" i="11" s="1"/>
  <c r="F5" i="11" l="1"/>
  <c r="E2" i="15"/>
  <c r="C2" i="15"/>
  <c r="C4" i="15" l="1"/>
  <c r="G8" i="15" s="1"/>
  <c r="B2" i="20" s="1"/>
  <c r="E4" i="15"/>
  <c r="H8" i="15" s="1"/>
  <c r="C2" i="20" s="1"/>
</calcChain>
</file>

<file path=xl/sharedStrings.xml><?xml version="1.0" encoding="utf-8"?>
<sst xmlns="http://schemas.openxmlformats.org/spreadsheetml/2006/main" count="8157" uniqueCount="3046">
  <si>
    <t>Evaluation initiale</t>
  </si>
  <si>
    <t>Evaluation immédiate</t>
  </si>
  <si>
    <t>Evaluation différée</t>
  </si>
  <si>
    <t>Nouvelle pratique pédagogique</t>
  </si>
  <si>
    <t>Pratique pédagogie habituelle</t>
  </si>
  <si>
    <t>Elève 1</t>
  </si>
  <si>
    <t>Elève 2</t>
  </si>
  <si>
    <t>Elève 3</t>
  </si>
  <si>
    <t>Elève 4</t>
  </si>
  <si>
    <t>Elève 5</t>
  </si>
  <si>
    <t>Elève 6</t>
  </si>
  <si>
    <t>Elève 7</t>
  </si>
  <si>
    <t>Elève 8</t>
  </si>
  <si>
    <t>Elève 9</t>
  </si>
  <si>
    <t>Elève 10</t>
  </si>
  <si>
    <t>Elève 11</t>
  </si>
  <si>
    <t>Elève 12</t>
  </si>
  <si>
    <t>Elève 13</t>
  </si>
  <si>
    <t>Elève 14</t>
  </si>
  <si>
    <t>Elève 15</t>
  </si>
  <si>
    <t>Elève 16</t>
  </si>
  <si>
    <t>Elève 17</t>
  </si>
  <si>
    <t>Elève 18</t>
  </si>
  <si>
    <t>Elève 19</t>
  </si>
  <si>
    <t>Elève 20</t>
  </si>
  <si>
    <t>Elève 21</t>
  </si>
  <si>
    <t>Elève 22</t>
  </si>
  <si>
    <t>Elève 23</t>
  </si>
  <si>
    <t>Elève 24</t>
  </si>
  <si>
    <t>Elève 25</t>
  </si>
  <si>
    <t>Elève 26</t>
  </si>
  <si>
    <t>Elève 27</t>
  </si>
  <si>
    <t>Elève 28</t>
  </si>
  <si>
    <t>Elève 29</t>
  </si>
  <si>
    <t>Elève 30</t>
  </si>
  <si>
    <t>Elève 31</t>
  </si>
  <si>
    <t>Elève 32</t>
  </si>
  <si>
    <t>Elève 33</t>
  </si>
  <si>
    <t>Elève 34</t>
  </si>
  <si>
    <t>Elève 35</t>
  </si>
  <si>
    <t>Elève 36</t>
  </si>
  <si>
    <t>Elève 37</t>
  </si>
  <si>
    <t>Elève 38</t>
  </si>
  <si>
    <t>Elève 39</t>
  </si>
  <si>
    <t>Elève 40</t>
  </si>
  <si>
    <t>Elève 41</t>
  </si>
  <si>
    <t>Elève 42</t>
  </si>
  <si>
    <t>Elève 43</t>
  </si>
  <si>
    <t>Elève 44</t>
  </si>
  <si>
    <t>Elève 45</t>
  </si>
  <si>
    <t>Elève 46</t>
  </si>
  <si>
    <t>Elève 47</t>
  </si>
  <si>
    <t>Elève 48</t>
  </si>
  <si>
    <t>Elève 49</t>
  </si>
  <si>
    <t>Elève 50</t>
  </si>
  <si>
    <t>Elève 51</t>
  </si>
  <si>
    <t>Elève 52</t>
  </si>
  <si>
    <t>Elève 53</t>
  </si>
  <si>
    <t>Elève 54</t>
  </si>
  <si>
    <t>Elève 55</t>
  </si>
  <si>
    <t>Elève 56</t>
  </si>
  <si>
    <t>Elève 57</t>
  </si>
  <si>
    <t>Elève 58</t>
  </si>
  <si>
    <t>Elève 59</t>
  </si>
  <si>
    <t>Elève 60</t>
  </si>
  <si>
    <t>Elève 61</t>
  </si>
  <si>
    <t>Elève 62</t>
  </si>
  <si>
    <t>Elève 63</t>
  </si>
  <si>
    <t>Elève 64</t>
  </si>
  <si>
    <t>Elève 65</t>
  </si>
  <si>
    <t>Elève 66</t>
  </si>
  <si>
    <t>Elève 67</t>
  </si>
  <si>
    <t>Elève 68</t>
  </si>
  <si>
    <t>Elève 69</t>
  </si>
  <si>
    <t>Elève 70</t>
  </si>
  <si>
    <t>Elève 71</t>
  </si>
  <si>
    <t>Elève 72</t>
  </si>
  <si>
    <t>Elève 73</t>
  </si>
  <si>
    <t>Elève 74</t>
  </si>
  <si>
    <t>Elève 75</t>
  </si>
  <si>
    <t>Elève 76</t>
  </si>
  <si>
    <t>Elève 77</t>
  </si>
  <si>
    <t>Elève 78</t>
  </si>
  <si>
    <t>Elève 79</t>
  </si>
  <si>
    <t>Elève 80</t>
  </si>
  <si>
    <t>Elève 81</t>
  </si>
  <si>
    <t>Elève 82</t>
  </si>
  <si>
    <t>Elève 83</t>
  </si>
  <si>
    <t>Elève 84</t>
  </si>
  <si>
    <t>Elève 85</t>
  </si>
  <si>
    <t>Elève 86</t>
  </si>
  <si>
    <t>Elève 87</t>
  </si>
  <si>
    <t>Elève 88</t>
  </si>
  <si>
    <t>Elève 89</t>
  </si>
  <si>
    <t>Elève 90</t>
  </si>
  <si>
    <t>Elève 91</t>
  </si>
  <si>
    <t>Elève 92</t>
  </si>
  <si>
    <t>Elève 93</t>
  </si>
  <si>
    <t>Elève 94</t>
  </si>
  <si>
    <t>Elève 95</t>
  </si>
  <si>
    <t>Elève 96</t>
  </si>
  <si>
    <t>Elève 97</t>
  </si>
  <si>
    <t>Elève 98</t>
  </si>
  <si>
    <t>Elève 99</t>
  </si>
  <si>
    <t>Elève 100</t>
  </si>
  <si>
    <t>MOYENNE</t>
  </si>
  <si>
    <t>ECART-TYPE</t>
  </si>
  <si>
    <t>MEDIANE</t>
  </si>
  <si>
    <t>DEVIATION ABSOLUE A LA MEDIANE</t>
  </si>
  <si>
    <t>INTERVALLE DE CONFIANCE LOI NORMALE</t>
  </si>
  <si>
    <t>Pratique pédagogique habituelle</t>
  </si>
  <si>
    <t>Elève 1bis</t>
  </si>
  <si>
    <t>Commentaire</t>
  </si>
  <si>
    <t xml:space="preserve">Note minimale possible </t>
  </si>
  <si>
    <t>Note maximale possible</t>
  </si>
  <si>
    <t>Elève 101</t>
  </si>
  <si>
    <t>Elève 102</t>
  </si>
  <si>
    <t>Elève 103</t>
  </si>
  <si>
    <t>Elève 104</t>
  </si>
  <si>
    <t>Elève 105</t>
  </si>
  <si>
    <t>Elève 106</t>
  </si>
  <si>
    <t>Elève 107</t>
  </si>
  <si>
    <t>Elève 108</t>
  </si>
  <si>
    <t>Elève 109</t>
  </si>
  <si>
    <t>Elève 110</t>
  </si>
  <si>
    <t>Elève 111</t>
  </si>
  <si>
    <t>Elève 112</t>
  </si>
  <si>
    <t>Elève 113</t>
  </si>
  <si>
    <t>Elève 114</t>
  </si>
  <si>
    <t>Elève 115</t>
  </si>
  <si>
    <t>Elève 116</t>
  </si>
  <si>
    <t>Elève 117</t>
  </si>
  <si>
    <t>Elève 118</t>
  </si>
  <si>
    <t>Elève 119</t>
  </si>
  <si>
    <t>Elève 120</t>
  </si>
  <si>
    <t>Elève 121</t>
  </si>
  <si>
    <t>Elève 122</t>
  </si>
  <si>
    <t>Elève 123</t>
  </si>
  <si>
    <t>Elève 124</t>
  </si>
  <si>
    <t>Elève 125</t>
  </si>
  <si>
    <t>Elève 126</t>
  </si>
  <si>
    <t>Elève 127</t>
  </si>
  <si>
    <t>Elève 128</t>
  </si>
  <si>
    <t>Elève 129</t>
  </si>
  <si>
    <t>Elève 130</t>
  </si>
  <si>
    <t>Elève 131</t>
  </si>
  <si>
    <t>Elève 132</t>
  </si>
  <si>
    <t>Elève 133</t>
  </si>
  <si>
    <t>Elève 134</t>
  </si>
  <si>
    <t>Elève 135</t>
  </si>
  <si>
    <t>Elève 136</t>
  </si>
  <si>
    <t>Elève 137</t>
  </si>
  <si>
    <t>Elève 138</t>
  </si>
  <si>
    <t>Elève 139</t>
  </si>
  <si>
    <t>Elève 140</t>
  </si>
  <si>
    <t>Elève 141</t>
  </si>
  <si>
    <t>Elève 142</t>
  </si>
  <si>
    <t>Elève 143</t>
  </si>
  <si>
    <t>Elève 144</t>
  </si>
  <si>
    <t>Elève 145</t>
  </si>
  <si>
    <t>Elève 146</t>
  </si>
  <si>
    <t>Elève 147</t>
  </si>
  <si>
    <t>Elève 148</t>
  </si>
  <si>
    <t>Elève 149</t>
  </si>
  <si>
    <t>Elève 150</t>
  </si>
  <si>
    <t>Elève 151</t>
  </si>
  <si>
    <t>Elève 152</t>
  </si>
  <si>
    <t>Elève 153</t>
  </si>
  <si>
    <t>Elève 154</t>
  </si>
  <si>
    <t>Elève 155</t>
  </si>
  <si>
    <t>Elève 156</t>
  </si>
  <si>
    <t>Elève 157</t>
  </si>
  <si>
    <t>Elève 158</t>
  </si>
  <si>
    <t>Elève 159</t>
  </si>
  <si>
    <t>Elève 160</t>
  </si>
  <si>
    <t>Elève 161</t>
  </si>
  <si>
    <t>Elève 162</t>
  </si>
  <si>
    <t>Elève 163</t>
  </si>
  <si>
    <t>Elève 164</t>
  </si>
  <si>
    <t>Elève 165</t>
  </si>
  <si>
    <t>Elève 166</t>
  </si>
  <si>
    <t>Elève 167</t>
  </si>
  <si>
    <t>Elève 168</t>
  </si>
  <si>
    <t>Elève 169</t>
  </si>
  <si>
    <t>Elève 170</t>
  </si>
  <si>
    <t>Elève 171</t>
  </si>
  <si>
    <t>Elève 172</t>
  </si>
  <si>
    <t>Elève 173</t>
  </si>
  <si>
    <t>Elève 174</t>
  </si>
  <si>
    <t>Elève 175</t>
  </si>
  <si>
    <t>Elève 176</t>
  </si>
  <si>
    <t>Elève 177</t>
  </si>
  <si>
    <t>Elève 178</t>
  </si>
  <si>
    <t>Elève 179</t>
  </si>
  <si>
    <t>Elève 180</t>
  </si>
  <si>
    <t>Elève 181</t>
  </si>
  <si>
    <t>Elève 182</t>
  </si>
  <si>
    <t>Elève 183</t>
  </si>
  <si>
    <t>Elève 184</t>
  </si>
  <si>
    <t>Elève 185</t>
  </si>
  <si>
    <t>Elève 186</t>
  </si>
  <si>
    <t>Elève 187</t>
  </si>
  <si>
    <t>Elève 188</t>
  </si>
  <si>
    <t>Elève 189</t>
  </si>
  <si>
    <t>Elève 190</t>
  </si>
  <si>
    <t>Elève 191</t>
  </si>
  <si>
    <t>Elève 192</t>
  </si>
  <si>
    <t>Elève 193</t>
  </si>
  <si>
    <t>Elève 194</t>
  </si>
  <si>
    <t>Elève 195</t>
  </si>
  <si>
    <t>Elève 196</t>
  </si>
  <si>
    <t>Elève 197</t>
  </si>
  <si>
    <t>Elève 198</t>
  </si>
  <si>
    <t>Elève 199</t>
  </si>
  <si>
    <t>Elève 200</t>
  </si>
  <si>
    <t>Elève 201</t>
  </si>
  <si>
    <t>Elève 202</t>
  </si>
  <si>
    <t>Elève 203</t>
  </si>
  <si>
    <t>Elève 204</t>
  </si>
  <si>
    <t>Elève 205</t>
  </si>
  <si>
    <t>Elève 206</t>
  </si>
  <si>
    <t>Elève 207</t>
  </si>
  <si>
    <t>Elève 208</t>
  </si>
  <si>
    <t>Elève 209</t>
  </si>
  <si>
    <t>Elève 210</t>
  </si>
  <si>
    <t>Elève 211</t>
  </si>
  <si>
    <t>Elève 212</t>
  </si>
  <si>
    <t>Elève 213</t>
  </si>
  <si>
    <t>Elève 214</t>
  </si>
  <si>
    <t>Elève 215</t>
  </si>
  <si>
    <t>Elève 216</t>
  </si>
  <si>
    <t>Elève 217</t>
  </si>
  <si>
    <t>Elève 218</t>
  </si>
  <si>
    <t>Elève 219</t>
  </si>
  <si>
    <t>Elève 220</t>
  </si>
  <si>
    <t>Elève 221</t>
  </si>
  <si>
    <t>Elève 222</t>
  </si>
  <si>
    <t>Elève 223</t>
  </si>
  <si>
    <t>Elève 224</t>
  </si>
  <si>
    <t>Elève 225</t>
  </si>
  <si>
    <t>Elève 226</t>
  </si>
  <si>
    <t>Elève 227</t>
  </si>
  <si>
    <t>Elève 228</t>
  </si>
  <si>
    <t>Elève 229</t>
  </si>
  <si>
    <t>Elève 230</t>
  </si>
  <si>
    <t>Elève 231</t>
  </si>
  <si>
    <t>Elève 232</t>
  </si>
  <si>
    <t>Elève 233</t>
  </si>
  <si>
    <t>Elève 234</t>
  </si>
  <si>
    <t>Elève 235</t>
  </si>
  <si>
    <t>Elève 236</t>
  </si>
  <si>
    <t>Elève 237</t>
  </si>
  <si>
    <t>Elève 238</t>
  </si>
  <si>
    <t>Elève 239</t>
  </si>
  <si>
    <t>Elève 240</t>
  </si>
  <si>
    <t>Elève 241</t>
  </si>
  <si>
    <t>Elève 242</t>
  </si>
  <si>
    <t>Elève 243</t>
  </si>
  <si>
    <t>Elève 244</t>
  </si>
  <si>
    <t>Elève 245</t>
  </si>
  <si>
    <t>Elève 246</t>
  </si>
  <si>
    <t>Elève 247</t>
  </si>
  <si>
    <t>Elève 248</t>
  </si>
  <si>
    <t>Elève 249</t>
  </si>
  <si>
    <t>Elève 250</t>
  </si>
  <si>
    <t>Elève 251</t>
  </si>
  <si>
    <t>Elève 252</t>
  </si>
  <si>
    <t>Elève 253</t>
  </si>
  <si>
    <t>Elève 254</t>
  </si>
  <si>
    <t>Elève 255</t>
  </si>
  <si>
    <t>Elève 256</t>
  </si>
  <si>
    <t>Elève 257</t>
  </si>
  <si>
    <t>Elève 258</t>
  </si>
  <si>
    <t>Elève 259</t>
  </si>
  <si>
    <t>Elève 260</t>
  </si>
  <si>
    <t>Elève 261</t>
  </si>
  <si>
    <t>Elève 262</t>
  </si>
  <si>
    <t>Elève 263</t>
  </si>
  <si>
    <t>Elève 264</t>
  </si>
  <si>
    <t>Elève 265</t>
  </si>
  <si>
    <t>Elève 266</t>
  </si>
  <si>
    <t>Elève 267</t>
  </si>
  <si>
    <t>Elève 268</t>
  </si>
  <si>
    <t>Elève 269</t>
  </si>
  <si>
    <t>Elève 270</t>
  </si>
  <si>
    <t>Elève 271</t>
  </si>
  <si>
    <t>Elève 272</t>
  </si>
  <si>
    <t>Elève 273</t>
  </si>
  <si>
    <t>Elève 274</t>
  </si>
  <si>
    <t>Elève 275</t>
  </si>
  <si>
    <t>Elève 276</t>
  </si>
  <si>
    <t>Elève 277</t>
  </si>
  <si>
    <t>Elève 278</t>
  </si>
  <si>
    <t>Elève 279</t>
  </si>
  <si>
    <t>Elève 280</t>
  </si>
  <si>
    <t>Elève 281</t>
  </si>
  <si>
    <t>Elève 282</t>
  </si>
  <si>
    <t>Elève 283</t>
  </si>
  <si>
    <t>Elève 284</t>
  </si>
  <si>
    <t>Elève 285</t>
  </si>
  <si>
    <t>Elève 286</t>
  </si>
  <si>
    <t>Elève 287</t>
  </si>
  <si>
    <t>Elève 288</t>
  </si>
  <si>
    <t>Elève 289</t>
  </si>
  <si>
    <t>Elève 290</t>
  </si>
  <si>
    <t>Elève 291</t>
  </si>
  <si>
    <t>Elève 292</t>
  </si>
  <si>
    <t>Elève 293</t>
  </si>
  <si>
    <t>Elève 294</t>
  </si>
  <si>
    <t>Elève 295</t>
  </si>
  <si>
    <t>Elève 296</t>
  </si>
  <si>
    <t>Elève 297</t>
  </si>
  <si>
    <t>Elève 298</t>
  </si>
  <si>
    <t>Elève 299</t>
  </si>
  <si>
    <t>Elève 300</t>
  </si>
  <si>
    <t>Elève 301</t>
  </si>
  <si>
    <t>Elève 302</t>
  </si>
  <si>
    <t>Elève 303</t>
  </si>
  <si>
    <t>Elève 304</t>
  </si>
  <si>
    <t>Elève 305</t>
  </si>
  <si>
    <t>Elève 306</t>
  </si>
  <si>
    <t>Elève 307</t>
  </si>
  <si>
    <t>Elève 308</t>
  </si>
  <si>
    <t>Elève 309</t>
  </si>
  <si>
    <t>Elève 310</t>
  </si>
  <si>
    <t>Elève 311</t>
  </si>
  <si>
    <t>Elève 312</t>
  </si>
  <si>
    <t>Elève 313</t>
  </si>
  <si>
    <t>Elève 314</t>
  </si>
  <si>
    <t>Elève 315</t>
  </si>
  <si>
    <t>Elève 316</t>
  </si>
  <si>
    <t>Elève 317</t>
  </si>
  <si>
    <t>Elève 318</t>
  </si>
  <si>
    <t>Elève 319</t>
  </si>
  <si>
    <t>Elève 320</t>
  </si>
  <si>
    <t>Elève 321</t>
  </si>
  <si>
    <t>Elève 322</t>
  </si>
  <si>
    <t>Elève 323</t>
  </si>
  <si>
    <t>Elève 324</t>
  </si>
  <si>
    <t>Elève 325</t>
  </si>
  <si>
    <t>Elève 326</t>
  </si>
  <si>
    <t>Elève 327</t>
  </si>
  <si>
    <t>Elève 328</t>
  </si>
  <si>
    <t>Elève 329</t>
  </si>
  <si>
    <t>Elève 330</t>
  </si>
  <si>
    <t>Elève 331</t>
  </si>
  <si>
    <t>Elève 332</t>
  </si>
  <si>
    <t>Elève 333</t>
  </si>
  <si>
    <t>Elève 334</t>
  </si>
  <si>
    <t>Elève 335</t>
  </si>
  <si>
    <t>Elève 336</t>
  </si>
  <si>
    <t>Elève 337</t>
  </si>
  <si>
    <t>Elève 338</t>
  </si>
  <si>
    <t>Elève 339</t>
  </si>
  <si>
    <t>Elève 340</t>
  </si>
  <si>
    <t>Elève 341</t>
  </si>
  <si>
    <t>Elève 342</t>
  </si>
  <si>
    <t>Elève 343</t>
  </si>
  <si>
    <t>Elève 344</t>
  </si>
  <si>
    <t>Elève 345</t>
  </si>
  <si>
    <t>Elève 346</t>
  </si>
  <si>
    <t>Elève 347</t>
  </si>
  <si>
    <t>Elève 348</t>
  </si>
  <si>
    <t>Elève 349</t>
  </si>
  <si>
    <t>Elève 350</t>
  </si>
  <si>
    <t>Elève 351</t>
  </si>
  <si>
    <t>Elève 352</t>
  </si>
  <si>
    <t>Elève 353</t>
  </si>
  <si>
    <t>Elève 354</t>
  </si>
  <si>
    <t>Elève 355</t>
  </si>
  <si>
    <t>Elève 356</t>
  </si>
  <si>
    <t>Elève 357</t>
  </si>
  <si>
    <t>Elève 358</t>
  </si>
  <si>
    <t>Elève 359</t>
  </si>
  <si>
    <t>Elève 360</t>
  </si>
  <si>
    <t>Elève 361</t>
  </si>
  <si>
    <t>Elève 362</t>
  </si>
  <si>
    <t>Elève 363</t>
  </si>
  <si>
    <t>Elève 364</t>
  </si>
  <si>
    <t>Elève 365</t>
  </si>
  <si>
    <t>Elève 366</t>
  </si>
  <si>
    <t>Elève 367</t>
  </si>
  <si>
    <t>Elève 368</t>
  </si>
  <si>
    <t>Elève 369</t>
  </si>
  <si>
    <t>Elève 370</t>
  </si>
  <si>
    <t>Elève 371</t>
  </si>
  <si>
    <t>Elève 372</t>
  </si>
  <si>
    <t>Elève 373</t>
  </si>
  <si>
    <t>Elève 374</t>
  </si>
  <si>
    <t>Elève 375</t>
  </si>
  <si>
    <t>Elève 376</t>
  </si>
  <si>
    <t>Elève 377</t>
  </si>
  <si>
    <t>Elève 378</t>
  </si>
  <si>
    <t>Elève 379</t>
  </si>
  <si>
    <t>Elève 380</t>
  </si>
  <si>
    <t>Elève 381</t>
  </si>
  <si>
    <t>Elève 382</t>
  </si>
  <si>
    <t>Elève 383</t>
  </si>
  <si>
    <t>Elève 384</t>
  </si>
  <si>
    <t>Elève 385</t>
  </si>
  <si>
    <t>Elève 386</t>
  </si>
  <si>
    <t>Elève 387</t>
  </si>
  <si>
    <t>Elève 388</t>
  </si>
  <si>
    <t>Elève 389</t>
  </si>
  <si>
    <t>Elève 390</t>
  </si>
  <si>
    <t>Elève 391</t>
  </si>
  <si>
    <t>Elève 392</t>
  </si>
  <si>
    <t>Elève 393</t>
  </si>
  <si>
    <t>Elève 394</t>
  </si>
  <si>
    <t>Elève 395</t>
  </si>
  <si>
    <t>Elève 396</t>
  </si>
  <si>
    <t>Elève 397</t>
  </si>
  <si>
    <t>Elève 398</t>
  </si>
  <si>
    <t>Elève 399</t>
  </si>
  <si>
    <t>Elève 400</t>
  </si>
  <si>
    <t>Elève 401</t>
  </si>
  <si>
    <t>Elève 402</t>
  </si>
  <si>
    <t>Elève 403</t>
  </si>
  <si>
    <t>Elève 404</t>
  </si>
  <si>
    <t>Elève 405</t>
  </si>
  <si>
    <t>Elève 406</t>
  </si>
  <si>
    <t>Elève 407</t>
  </si>
  <si>
    <t>Elève 408</t>
  </si>
  <si>
    <t>Elève 409</t>
  </si>
  <si>
    <t>Elève 410</t>
  </si>
  <si>
    <t>Elève 411</t>
  </si>
  <si>
    <t>Elève 412</t>
  </si>
  <si>
    <t>Elève 413</t>
  </si>
  <si>
    <t>Elève 414</t>
  </si>
  <si>
    <t>Elève 415</t>
  </si>
  <si>
    <t>Elève 416</t>
  </si>
  <si>
    <t>Elève 417</t>
  </si>
  <si>
    <t>Elève 418</t>
  </si>
  <si>
    <t>Elève 419</t>
  </si>
  <si>
    <t>Elève 420</t>
  </si>
  <si>
    <t>Elève 421</t>
  </si>
  <si>
    <t>Elève 422</t>
  </si>
  <si>
    <t>Elève 423</t>
  </si>
  <si>
    <t>Elève 424</t>
  </si>
  <si>
    <t>Elève 425</t>
  </si>
  <si>
    <t>Elève 426</t>
  </si>
  <si>
    <t>Elève 427</t>
  </si>
  <si>
    <t>Elève 428</t>
  </si>
  <si>
    <t>Elève 429</t>
  </si>
  <si>
    <t>Elève 430</t>
  </si>
  <si>
    <t>Elève 431</t>
  </si>
  <si>
    <t>Elève 432</t>
  </si>
  <si>
    <t>Elève 433</t>
  </si>
  <si>
    <t>Elève 434</t>
  </si>
  <si>
    <t>Elève 435</t>
  </si>
  <si>
    <t>Elève 436</t>
  </si>
  <si>
    <t>Elève 437</t>
  </si>
  <si>
    <t>Elève 438</t>
  </si>
  <si>
    <t>Elève 439</t>
  </si>
  <si>
    <t>Elève 440</t>
  </si>
  <si>
    <t>Elève 441</t>
  </si>
  <si>
    <t>Elève 442</t>
  </si>
  <si>
    <t>Elève 443</t>
  </si>
  <si>
    <t>Elève 444</t>
  </si>
  <si>
    <t>Elève 445</t>
  </si>
  <si>
    <t>Elève 446</t>
  </si>
  <si>
    <t>Elève 447</t>
  </si>
  <si>
    <t>Elève 448</t>
  </si>
  <si>
    <t>Elève 449</t>
  </si>
  <si>
    <t>Elève 450</t>
  </si>
  <si>
    <t>Elève 451</t>
  </si>
  <si>
    <t>Elève 452</t>
  </si>
  <si>
    <t>Elève 453</t>
  </si>
  <si>
    <t>Elève 454</t>
  </si>
  <si>
    <t>Elève 455</t>
  </si>
  <si>
    <t>Elève 456</t>
  </si>
  <si>
    <t>Elève 457</t>
  </si>
  <si>
    <t>Elève 458</t>
  </si>
  <si>
    <t>Elève 459</t>
  </si>
  <si>
    <t>Elève 460</t>
  </si>
  <si>
    <t>Elève 461</t>
  </si>
  <si>
    <t>Elève 462</t>
  </si>
  <si>
    <t>Elève 463</t>
  </si>
  <si>
    <t>Elève 464</t>
  </si>
  <si>
    <t>Elève 465</t>
  </si>
  <si>
    <t>Elève 466</t>
  </si>
  <si>
    <t>Elève 467</t>
  </si>
  <si>
    <t>Elève 468</t>
  </si>
  <si>
    <t>Elève 469</t>
  </si>
  <si>
    <t>Elève 470</t>
  </si>
  <si>
    <t>Elève 471</t>
  </si>
  <si>
    <t>Elève 472</t>
  </si>
  <si>
    <t>Elève 473</t>
  </si>
  <si>
    <t>Elève 474</t>
  </si>
  <si>
    <t>Elève 475</t>
  </si>
  <si>
    <t>Elève 476</t>
  </si>
  <si>
    <t>Elève 477</t>
  </si>
  <si>
    <t>Elève 478</t>
  </si>
  <si>
    <t>Elève 479</t>
  </si>
  <si>
    <t>Elève 480</t>
  </si>
  <si>
    <t>Elève 481</t>
  </si>
  <si>
    <t>Elève 482</t>
  </si>
  <si>
    <t>Elève 483</t>
  </si>
  <si>
    <t>Elève 484</t>
  </si>
  <si>
    <t>Elève 485</t>
  </si>
  <si>
    <t>Elève 486</t>
  </si>
  <si>
    <t>Elève 487</t>
  </si>
  <si>
    <t>Elève 488</t>
  </si>
  <si>
    <t>Elève 489</t>
  </si>
  <si>
    <t>Elève 490</t>
  </si>
  <si>
    <t>Elève 491</t>
  </si>
  <si>
    <t>Elève 492</t>
  </si>
  <si>
    <t>Elève 493</t>
  </si>
  <si>
    <t>Elève 494</t>
  </si>
  <si>
    <t>Elève 495</t>
  </si>
  <si>
    <t>Elève 496</t>
  </si>
  <si>
    <t>Elève 497</t>
  </si>
  <si>
    <t>Elève 498</t>
  </si>
  <si>
    <t>Elève 499</t>
  </si>
  <si>
    <t>Elève 500</t>
  </si>
  <si>
    <t>Elève 501</t>
  </si>
  <si>
    <t>Elève 502</t>
  </si>
  <si>
    <t>Elève 503</t>
  </si>
  <si>
    <t>Elève 504</t>
  </si>
  <si>
    <t>Elève 505</t>
  </si>
  <si>
    <t>Elève 506</t>
  </si>
  <si>
    <t>Elève 507</t>
  </si>
  <si>
    <t>Elève 508</t>
  </si>
  <si>
    <t>Elève 509</t>
  </si>
  <si>
    <t>Elève 510</t>
  </si>
  <si>
    <t>Elève 511</t>
  </si>
  <si>
    <t>Elève 512</t>
  </si>
  <si>
    <t>Elève 513</t>
  </si>
  <si>
    <t>Elève 514</t>
  </si>
  <si>
    <t>Elève 515</t>
  </si>
  <si>
    <t>Elève 516</t>
  </si>
  <si>
    <t>Elève 517</t>
  </si>
  <si>
    <t>Elève 518</t>
  </si>
  <si>
    <t>Elève 519</t>
  </si>
  <si>
    <t>Elève 520</t>
  </si>
  <si>
    <t>Elève 521</t>
  </si>
  <si>
    <t>Elève 522</t>
  </si>
  <si>
    <t>Elève 523</t>
  </si>
  <si>
    <t>Elève 524</t>
  </si>
  <si>
    <t>Elève 525</t>
  </si>
  <si>
    <t>Elève 526</t>
  </si>
  <si>
    <t>Elève 527</t>
  </si>
  <si>
    <t>Elève 528</t>
  </si>
  <si>
    <t>Elève 529</t>
  </si>
  <si>
    <t>Elève 530</t>
  </si>
  <si>
    <t>Elève 531</t>
  </si>
  <si>
    <t>Elève 532</t>
  </si>
  <si>
    <t>Elève 533</t>
  </si>
  <si>
    <t>Elève 534</t>
  </si>
  <si>
    <t>Elève 535</t>
  </si>
  <si>
    <t>Elève 536</t>
  </si>
  <si>
    <t>Elève 537</t>
  </si>
  <si>
    <t>Elève 538</t>
  </si>
  <si>
    <t>Elève 539</t>
  </si>
  <si>
    <t>Elève 540</t>
  </si>
  <si>
    <t>Elève 541</t>
  </si>
  <si>
    <t>Elève 542</t>
  </si>
  <si>
    <t>Elève 543</t>
  </si>
  <si>
    <t>Elève 544</t>
  </si>
  <si>
    <t>Elève 545</t>
  </si>
  <si>
    <t>Elève 546</t>
  </si>
  <si>
    <t>Elève 547</t>
  </si>
  <si>
    <t>Elève 548</t>
  </si>
  <si>
    <t>Elève 549</t>
  </si>
  <si>
    <t>Elève 550</t>
  </si>
  <si>
    <t>Elève 551</t>
  </si>
  <si>
    <t>Elève 552</t>
  </si>
  <si>
    <t>Elève 553</t>
  </si>
  <si>
    <t>Elève 554</t>
  </si>
  <si>
    <t>Elève 555</t>
  </si>
  <si>
    <t>Elève 556</t>
  </si>
  <si>
    <t>Elève 557</t>
  </si>
  <si>
    <t>Elève 558</t>
  </si>
  <si>
    <t>Elève 559</t>
  </si>
  <si>
    <t>Elève 560</t>
  </si>
  <si>
    <t>Elève 561</t>
  </si>
  <si>
    <t>Elève 562</t>
  </si>
  <si>
    <t>Elève 563</t>
  </si>
  <si>
    <t>Elève 564</t>
  </si>
  <si>
    <t>Elève 565</t>
  </si>
  <si>
    <t>Elève 566</t>
  </si>
  <si>
    <t>Elève 567</t>
  </si>
  <si>
    <t>Elève 568</t>
  </si>
  <si>
    <t>Elève 569</t>
  </si>
  <si>
    <t>Elève 570</t>
  </si>
  <si>
    <t>Elève 571</t>
  </si>
  <si>
    <t>Elève 572</t>
  </si>
  <si>
    <t>Elève 573</t>
  </si>
  <si>
    <t>Elève 574</t>
  </si>
  <si>
    <t>Elève 575</t>
  </si>
  <si>
    <t>Elève 576</t>
  </si>
  <si>
    <t>Elève 577</t>
  </si>
  <si>
    <t>Elève 578</t>
  </si>
  <si>
    <t>Elève 579</t>
  </si>
  <si>
    <t>Elève 580</t>
  </si>
  <si>
    <t>Elève 581</t>
  </si>
  <si>
    <t>Elève 582</t>
  </si>
  <si>
    <t>Elève 583</t>
  </si>
  <si>
    <t>Elève 584</t>
  </si>
  <si>
    <t>Elève 585</t>
  </si>
  <si>
    <t>Elève 586</t>
  </si>
  <si>
    <t>Elève 587</t>
  </si>
  <si>
    <t>Elève 588</t>
  </si>
  <si>
    <t>Elève 589</t>
  </si>
  <si>
    <t>Elève 590</t>
  </si>
  <si>
    <t>Elève 591</t>
  </si>
  <si>
    <t>Elève 592</t>
  </si>
  <si>
    <t>Elève 593</t>
  </si>
  <si>
    <t>Elève 594</t>
  </si>
  <si>
    <t>Elève 595</t>
  </si>
  <si>
    <t>Elève 596</t>
  </si>
  <si>
    <t>Elève 597</t>
  </si>
  <si>
    <t>Elève 598</t>
  </si>
  <si>
    <t>Elève 599</t>
  </si>
  <si>
    <t>Elève 600</t>
  </si>
  <si>
    <t>Elève 601</t>
  </si>
  <si>
    <t>Elève 602</t>
  </si>
  <si>
    <t>Elève 603</t>
  </si>
  <si>
    <t>Elève 604</t>
  </si>
  <si>
    <t>Elève 605</t>
  </si>
  <si>
    <t>Elève 606</t>
  </si>
  <si>
    <t>Elève 607</t>
  </si>
  <si>
    <t>Elève 608</t>
  </si>
  <si>
    <t>Elève 609</t>
  </si>
  <si>
    <t>Elève 610</t>
  </si>
  <si>
    <t>Elève 611</t>
  </si>
  <si>
    <t>Elève 612</t>
  </si>
  <si>
    <t>Elève 613</t>
  </si>
  <si>
    <t>Elève 614</t>
  </si>
  <si>
    <t>Elève 615</t>
  </si>
  <si>
    <t>Elève 616</t>
  </si>
  <si>
    <t>Elève 617</t>
  </si>
  <si>
    <t>Elève 618</t>
  </si>
  <si>
    <t>Elève 619</t>
  </si>
  <si>
    <t>Elève 620</t>
  </si>
  <si>
    <t>Elève 621</t>
  </si>
  <si>
    <t>Elève 622</t>
  </si>
  <si>
    <t>Elève 623</t>
  </si>
  <si>
    <t>Elève 624</t>
  </si>
  <si>
    <t>Elève 625</t>
  </si>
  <si>
    <t>Elève 626</t>
  </si>
  <si>
    <t>Elève 627</t>
  </si>
  <si>
    <t>Elève 628</t>
  </si>
  <si>
    <t>Elève 629</t>
  </si>
  <si>
    <t>Elève 630</t>
  </si>
  <si>
    <t>Elève 631</t>
  </si>
  <si>
    <t>Elève 632</t>
  </si>
  <si>
    <t>Elève 633</t>
  </si>
  <si>
    <t>Elève 634</t>
  </si>
  <si>
    <t>Elève 635</t>
  </si>
  <si>
    <t>Elève 636</t>
  </si>
  <si>
    <t>Elève 637</t>
  </si>
  <si>
    <t>Elève 638</t>
  </si>
  <si>
    <t>Elève 639</t>
  </si>
  <si>
    <t>Elève 640</t>
  </si>
  <si>
    <t>Elève 641</t>
  </si>
  <si>
    <t>Elève 642</t>
  </si>
  <si>
    <t>Elève 643</t>
  </si>
  <si>
    <t>Elève 644</t>
  </si>
  <si>
    <t>Elève 645</t>
  </si>
  <si>
    <t>Elève 646</t>
  </si>
  <si>
    <t>Elève 647</t>
  </si>
  <si>
    <t>Elève 648</t>
  </si>
  <si>
    <t>Elève 649</t>
  </si>
  <si>
    <t>Elève 650</t>
  </si>
  <si>
    <t>Elève 651</t>
  </si>
  <si>
    <t>Elève 652</t>
  </si>
  <si>
    <t>Elève 653</t>
  </si>
  <si>
    <t>Elève 654</t>
  </si>
  <si>
    <t>Elève 655</t>
  </si>
  <si>
    <t>Elève 656</t>
  </si>
  <si>
    <t>Elève 657</t>
  </si>
  <si>
    <t>Elève 658</t>
  </si>
  <si>
    <t>Elève 659</t>
  </si>
  <si>
    <t>Elève 660</t>
  </si>
  <si>
    <t>Elève 661</t>
  </si>
  <si>
    <t>Elève 662</t>
  </si>
  <si>
    <t>Elève 663</t>
  </si>
  <si>
    <t>Elève 664</t>
  </si>
  <si>
    <t>Elève 665</t>
  </si>
  <si>
    <t>Elève 666</t>
  </si>
  <si>
    <t>Elève 667</t>
  </si>
  <si>
    <t>Elève 668</t>
  </si>
  <si>
    <t>Elève 669</t>
  </si>
  <si>
    <t>Elève 670</t>
  </si>
  <si>
    <t>Elève 671</t>
  </si>
  <si>
    <t>Elève 672</t>
  </si>
  <si>
    <t>Elève 673</t>
  </si>
  <si>
    <t>Elève 674</t>
  </si>
  <si>
    <t>Elève 675</t>
  </si>
  <si>
    <t>Elève 676</t>
  </si>
  <si>
    <t>Elève 677</t>
  </si>
  <si>
    <t>Elève 678</t>
  </si>
  <si>
    <t>Elève 679</t>
  </si>
  <si>
    <t>Elève 680</t>
  </si>
  <si>
    <t>Elève 681</t>
  </si>
  <si>
    <t>Elève 682</t>
  </si>
  <si>
    <t>Elève 683</t>
  </si>
  <si>
    <t>Elève 684</t>
  </si>
  <si>
    <t>Elève 685</t>
  </si>
  <si>
    <t>Elève 686</t>
  </si>
  <si>
    <t>Elève 687</t>
  </si>
  <si>
    <t>Elève 688</t>
  </si>
  <si>
    <t>Elève 689</t>
  </si>
  <si>
    <t>Elève 690</t>
  </si>
  <si>
    <t>Elève 691</t>
  </si>
  <si>
    <t>Elève 692</t>
  </si>
  <si>
    <t>Elève 693</t>
  </si>
  <si>
    <t>Elève 694</t>
  </si>
  <si>
    <t>Elève 695</t>
  </si>
  <si>
    <t>Elève 696</t>
  </si>
  <si>
    <t>Elève 697</t>
  </si>
  <si>
    <t>Elève 698</t>
  </si>
  <si>
    <t>Elève 699</t>
  </si>
  <si>
    <t>Elève 700</t>
  </si>
  <si>
    <t>Elève 701</t>
  </si>
  <si>
    <t>Elève 702</t>
  </si>
  <si>
    <t>Elève 703</t>
  </si>
  <si>
    <t>Elève 704</t>
  </si>
  <si>
    <t>Elève 705</t>
  </si>
  <si>
    <t>Elève 706</t>
  </si>
  <si>
    <t>Elève 707</t>
  </si>
  <si>
    <t>Elève 708</t>
  </si>
  <si>
    <t>Elève 709</t>
  </si>
  <si>
    <t>Elève 710</t>
  </si>
  <si>
    <t>Elève 711</t>
  </si>
  <si>
    <t>Elève 712</t>
  </si>
  <si>
    <t>Elève 713</t>
  </si>
  <si>
    <t>Elève 714</t>
  </si>
  <si>
    <t>Elève 715</t>
  </si>
  <si>
    <t>Elève 716</t>
  </si>
  <si>
    <t>Elève 717</t>
  </si>
  <si>
    <t>Elève 718</t>
  </si>
  <si>
    <t>Elève 719</t>
  </si>
  <si>
    <t>Elève 720</t>
  </si>
  <si>
    <t>Elève 721</t>
  </si>
  <si>
    <t>Elève 722</t>
  </si>
  <si>
    <t>Elève 723</t>
  </si>
  <si>
    <t>Elève 724</t>
  </si>
  <si>
    <t>Elève 725</t>
  </si>
  <si>
    <t>Elève 726</t>
  </si>
  <si>
    <t>Elève 727</t>
  </si>
  <si>
    <t>Elève 728</t>
  </si>
  <si>
    <t>Elève 729</t>
  </si>
  <si>
    <t>Elève 730</t>
  </si>
  <si>
    <t>Elève 731</t>
  </si>
  <si>
    <t>Elève 732</t>
  </si>
  <si>
    <t>Elève 733</t>
  </si>
  <si>
    <t>Elève 734</t>
  </si>
  <si>
    <t>Elève 735</t>
  </si>
  <si>
    <t>Elève 736</t>
  </si>
  <si>
    <t>Elève 737</t>
  </si>
  <si>
    <t>Elève 738</t>
  </si>
  <si>
    <t>Elève 739</t>
  </si>
  <si>
    <t>Elève 740</t>
  </si>
  <si>
    <t>Elève 741</t>
  </si>
  <si>
    <t>Elève 742</t>
  </si>
  <si>
    <t>Elève 743</t>
  </si>
  <si>
    <t>Elève 744</t>
  </si>
  <si>
    <t>Elève 745</t>
  </si>
  <si>
    <t>Elève 746</t>
  </si>
  <si>
    <t>Elève 747</t>
  </si>
  <si>
    <t>Elève 748</t>
  </si>
  <si>
    <t>Elève 749</t>
  </si>
  <si>
    <t>Elève 750</t>
  </si>
  <si>
    <t>Elève 751</t>
  </si>
  <si>
    <t>Elève 752</t>
  </si>
  <si>
    <t>Elève 753</t>
  </si>
  <si>
    <t>Elève 754</t>
  </si>
  <si>
    <t>Elève 755</t>
  </si>
  <si>
    <t>Elève 756</t>
  </si>
  <si>
    <t>Elève 757</t>
  </si>
  <si>
    <t>Elève 758</t>
  </si>
  <si>
    <t>Elève 759</t>
  </si>
  <si>
    <t>Elève 760</t>
  </si>
  <si>
    <t>Elève 761</t>
  </si>
  <si>
    <t>Elève 762</t>
  </si>
  <si>
    <t>Elève 763</t>
  </si>
  <si>
    <t>Elève 764</t>
  </si>
  <si>
    <t>Elève 765</t>
  </si>
  <si>
    <t>Elève 766</t>
  </si>
  <si>
    <t>Elève 767</t>
  </si>
  <si>
    <t>Elève 768</t>
  </si>
  <si>
    <t>Elève 769</t>
  </si>
  <si>
    <t>Elève 770</t>
  </si>
  <si>
    <t>Elève 771</t>
  </si>
  <si>
    <t>Elève 772</t>
  </si>
  <si>
    <t>Elève 773</t>
  </si>
  <si>
    <t>Elève 774</t>
  </si>
  <si>
    <t>Elève 775</t>
  </si>
  <si>
    <t>Elève 776</t>
  </si>
  <si>
    <t>Elève 777</t>
  </si>
  <si>
    <t>Elève 778</t>
  </si>
  <si>
    <t>Elève 779</t>
  </si>
  <si>
    <t>Elève 780</t>
  </si>
  <si>
    <t>Elève 781</t>
  </si>
  <si>
    <t>Elève 782</t>
  </si>
  <si>
    <t>Elève 783</t>
  </si>
  <si>
    <t>Elève 784</t>
  </si>
  <si>
    <t>Elève 785</t>
  </si>
  <si>
    <t>Elève 786</t>
  </si>
  <si>
    <t>Elève 787</t>
  </si>
  <si>
    <t>Elève 788</t>
  </si>
  <si>
    <t>Elève 789</t>
  </si>
  <si>
    <t>Elève 790</t>
  </si>
  <si>
    <t>Elève 791</t>
  </si>
  <si>
    <t>Elève 792</t>
  </si>
  <si>
    <t>Elève 793</t>
  </si>
  <si>
    <t>Elève 794</t>
  </si>
  <si>
    <t>Elève 795</t>
  </si>
  <si>
    <t>Elève 796</t>
  </si>
  <si>
    <t>Elève 797</t>
  </si>
  <si>
    <t>Elève 798</t>
  </si>
  <si>
    <t>Elève 799</t>
  </si>
  <si>
    <t>Elève 800</t>
  </si>
  <si>
    <t>Elève 801</t>
  </si>
  <si>
    <t>Elève 802</t>
  </si>
  <si>
    <t>Elève 803</t>
  </si>
  <si>
    <t>Elève 804</t>
  </si>
  <si>
    <t>Elève 805</t>
  </si>
  <si>
    <t>Elève 806</t>
  </si>
  <si>
    <t>Elève 807</t>
  </si>
  <si>
    <t>Elève 808</t>
  </si>
  <si>
    <t>Elève 809</t>
  </si>
  <si>
    <t>Elève 810</t>
  </si>
  <si>
    <t>Elève 811</t>
  </si>
  <si>
    <t>Elève 812</t>
  </si>
  <si>
    <t>Elève 813</t>
  </si>
  <si>
    <t>Elève 814</t>
  </si>
  <si>
    <t>Elève 815</t>
  </si>
  <si>
    <t>Elève 816</t>
  </si>
  <si>
    <t>Elève 817</t>
  </si>
  <si>
    <t>Elève 818</t>
  </si>
  <si>
    <t>Elève 819</t>
  </si>
  <si>
    <t>Elève 820</t>
  </si>
  <si>
    <t>Elève 821</t>
  </si>
  <si>
    <t>Elève 822</t>
  </si>
  <si>
    <t>Elève 823</t>
  </si>
  <si>
    <t>Elève 824</t>
  </si>
  <si>
    <t>Elève 825</t>
  </si>
  <si>
    <t>Elève 826</t>
  </si>
  <si>
    <t>Elève 827</t>
  </si>
  <si>
    <t>Elève 828</t>
  </si>
  <si>
    <t>Elève 829</t>
  </si>
  <si>
    <t>Elève 830</t>
  </si>
  <si>
    <t>Elève 831</t>
  </si>
  <si>
    <t>Elève 832</t>
  </si>
  <si>
    <t>Elève 833</t>
  </si>
  <si>
    <t>Elève 834</t>
  </si>
  <si>
    <t>Elève 835</t>
  </si>
  <si>
    <t>Elève 836</t>
  </si>
  <si>
    <t>Elève 837</t>
  </si>
  <si>
    <t>Elève 838</t>
  </si>
  <si>
    <t>Elève 839</t>
  </si>
  <si>
    <t>Elève 840</t>
  </si>
  <si>
    <t>Elève 841</t>
  </si>
  <si>
    <t>Elève 842</t>
  </si>
  <si>
    <t>Elève 843</t>
  </si>
  <si>
    <t>Elève 844</t>
  </si>
  <si>
    <t>Elève 845</t>
  </si>
  <si>
    <t>Elève 846</t>
  </si>
  <si>
    <t>Elève 847</t>
  </si>
  <si>
    <t>Elève 848</t>
  </si>
  <si>
    <t>Elève 849</t>
  </si>
  <si>
    <t>Elève 850</t>
  </si>
  <si>
    <t>Elève 851</t>
  </si>
  <si>
    <t>Elève 852</t>
  </si>
  <si>
    <t>Elève 853</t>
  </si>
  <si>
    <t>Elève 854</t>
  </si>
  <si>
    <t>Elève 855</t>
  </si>
  <si>
    <t>Elève 856</t>
  </si>
  <si>
    <t>Elève 857</t>
  </si>
  <si>
    <t>Elève 858</t>
  </si>
  <si>
    <t>Elève 859</t>
  </si>
  <si>
    <t>Elève 860</t>
  </si>
  <si>
    <t>Elève 861</t>
  </si>
  <si>
    <t>Elève 862</t>
  </si>
  <si>
    <t>Elève 863</t>
  </si>
  <si>
    <t>Elève 864</t>
  </si>
  <si>
    <t>Elève 865</t>
  </si>
  <si>
    <t>Elève 866</t>
  </si>
  <si>
    <t>Elève 867</t>
  </si>
  <si>
    <t>Elève 868</t>
  </si>
  <si>
    <t>Elève 869</t>
  </si>
  <si>
    <t>Elève 870</t>
  </si>
  <si>
    <t>Elève 871</t>
  </si>
  <si>
    <t>Elève 872</t>
  </si>
  <si>
    <t>Elève 873</t>
  </si>
  <si>
    <t>Elève 874</t>
  </si>
  <si>
    <t>Elève 875</t>
  </si>
  <si>
    <t>Elève 876</t>
  </si>
  <si>
    <t>Elève 877</t>
  </si>
  <si>
    <t>Elève 878</t>
  </si>
  <si>
    <t>Elève 879</t>
  </si>
  <si>
    <t>Elève 880</t>
  </si>
  <si>
    <t>Elève 881</t>
  </si>
  <si>
    <t>Elève 882</t>
  </si>
  <si>
    <t>Elève 883</t>
  </si>
  <si>
    <t>Elève 884</t>
  </si>
  <si>
    <t>Elève 885</t>
  </si>
  <si>
    <t>Elève 886</t>
  </si>
  <si>
    <t>Elève 887</t>
  </si>
  <si>
    <t>Elève 888</t>
  </si>
  <si>
    <t>Elève 889</t>
  </si>
  <si>
    <t>Elève 890</t>
  </si>
  <si>
    <t>Elève 891</t>
  </si>
  <si>
    <t>Elève 892</t>
  </si>
  <si>
    <t>Elève 893</t>
  </si>
  <si>
    <t>Elève 894</t>
  </si>
  <si>
    <t>Elève 895</t>
  </si>
  <si>
    <t>Elève 896</t>
  </si>
  <si>
    <t>Elève 897</t>
  </si>
  <si>
    <t>Elève 898</t>
  </si>
  <si>
    <t>Elève 899</t>
  </si>
  <si>
    <t>Elève 900</t>
  </si>
  <si>
    <t>Elève 901</t>
  </si>
  <si>
    <t>Elève 902</t>
  </si>
  <si>
    <t>Elève 903</t>
  </si>
  <si>
    <t>Elève 904</t>
  </si>
  <si>
    <t>Elève 905</t>
  </si>
  <si>
    <t>Elève 906</t>
  </si>
  <si>
    <t>Elève 907</t>
  </si>
  <si>
    <t>Elève 908</t>
  </si>
  <si>
    <t>Elève 909</t>
  </si>
  <si>
    <t>Elève 910</t>
  </si>
  <si>
    <t>Elève 911</t>
  </si>
  <si>
    <t>Elève 912</t>
  </si>
  <si>
    <t>Elève 913</t>
  </si>
  <si>
    <t>Elève 914</t>
  </si>
  <si>
    <t>Elève 915</t>
  </si>
  <si>
    <t>Elève 916</t>
  </si>
  <si>
    <t>Elève 917</t>
  </si>
  <si>
    <t>Elève 918</t>
  </si>
  <si>
    <t>Elève 919</t>
  </si>
  <si>
    <t>Elève 920</t>
  </si>
  <si>
    <t>Elève 921</t>
  </si>
  <si>
    <t>Elève 922</t>
  </si>
  <si>
    <t>Elève 923</t>
  </si>
  <si>
    <t>Elève 924</t>
  </si>
  <si>
    <t>Elève 925</t>
  </si>
  <si>
    <t>Elève 926</t>
  </si>
  <si>
    <t>Elève 927</t>
  </si>
  <si>
    <t>Elève 928</t>
  </si>
  <si>
    <t>Elève 929</t>
  </si>
  <si>
    <t>Elève 930</t>
  </si>
  <si>
    <t>Elève 931</t>
  </si>
  <si>
    <t>Elève 932</t>
  </si>
  <si>
    <t>Elève 933</t>
  </si>
  <si>
    <t>Elève 934</t>
  </si>
  <si>
    <t>Elève 935</t>
  </si>
  <si>
    <t>Elève 936</t>
  </si>
  <si>
    <t>Elève 937</t>
  </si>
  <si>
    <t>Elève 938</t>
  </si>
  <si>
    <t>Elève 939</t>
  </si>
  <si>
    <t>Elève 940</t>
  </si>
  <si>
    <t>Elève 941</t>
  </si>
  <si>
    <t>Elève 942</t>
  </si>
  <si>
    <t>Elève 943</t>
  </si>
  <si>
    <t>Elève 944</t>
  </si>
  <si>
    <t>Elève 945</t>
  </si>
  <si>
    <t>Elève 946</t>
  </si>
  <si>
    <t>Elève 947</t>
  </si>
  <si>
    <t>Elève 948</t>
  </si>
  <si>
    <t>Elève 949</t>
  </si>
  <si>
    <t>Elève 950</t>
  </si>
  <si>
    <t>Elève 951</t>
  </si>
  <si>
    <t>Elève 952</t>
  </si>
  <si>
    <t>Elève 953</t>
  </si>
  <si>
    <t>Elève 954</t>
  </si>
  <si>
    <t>Elève 955</t>
  </si>
  <si>
    <t>Elève 956</t>
  </si>
  <si>
    <t>Elève 957</t>
  </si>
  <si>
    <t>Elève 958</t>
  </si>
  <si>
    <t>Elève 959</t>
  </si>
  <si>
    <t>Elève 960</t>
  </si>
  <si>
    <t>Elève 961</t>
  </si>
  <si>
    <t>Elève 962</t>
  </si>
  <si>
    <t>Elève 963</t>
  </si>
  <si>
    <t>Elève 964</t>
  </si>
  <si>
    <t>Elève 965</t>
  </si>
  <si>
    <t>Elève 966</t>
  </si>
  <si>
    <t>Elève 967</t>
  </si>
  <si>
    <t>Elève 968</t>
  </si>
  <si>
    <t>Elève 969</t>
  </si>
  <si>
    <t>Elève 970</t>
  </si>
  <si>
    <t>Elève 971</t>
  </si>
  <si>
    <t>Elève 972</t>
  </si>
  <si>
    <t>Elève 973</t>
  </si>
  <si>
    <t>Elève 974</t>
  </si>
  <si>
    <t>Elève 975</t>
  </si>
  <si>
    <t>Elève 976</t>
  </si>
  <si>
    <t>Elève 977</t>
  </si>
  <si>
    <t>Elève 978</t>
  </si>
  <si>
    <t>Elève 979</t>
  </si>
  <si>
    <t>Elève 980</t>
  </si>
  <si>
    <t>Elève 981</t>
  </si>
  <si>
    <t>Elève 982</t>
  </si>
  <si>
    <t>Elève 983</t>
  </si>
  <si>
    <t>Elève 984</t>
  </si>
  <si>
    <t>Elève 985</t>
  </si>
  <si>
    <t>Elève 986</t>
  </si>
  <si>
    <t>Elève 987</t>
  </si>
  <si>
    <t>Elève 988</t>
  </si>
  <si>
    <t>Elève 989</t>
  </si>
  <si>
    <t>Elève 990</t>
  </si>
  <si>
    <t>Elève 991</t>
  </si>
  <si>
    <t>Elève 992</t>
  </si>
  <si>
    <t>Elève 993</t>
  </si>
  <si>
    <t>Elève 994</t>
  </si>
  <si>
    <t>Elève 995</t>
  </si>
  <si>
    <t>Elève 996</t>
  </si>
  <si>
    <t>Elève 997</t>
  </si>
  <si>
    <t>Elève 998</t>
  </si>
  <si>
    <t>Elève 999</t>
  </si>
  <si>
    <t>Elève 1000</t>
  </si>
  <si>
    <t>Variante 1 ou 2, PPH</t>
  </si>
  <si>
    <t>Variante 3</t>
  </si>
  <si>
    <t>Variante 1 ou 2, NPP</t>
  </si>
  <si>
    <t>1 si l'élève est présent à tous les tests</t>
  </si>
  <si>
    <t>MAD</t>
  </si>
  <si>
    <t>Apprenant 1</t>
  </si>
  <si>
    <t>Apprenant 2</t>
  </si>
  <si>
    <t>Apprenant 3</t>
  </si>
  <si>
    <t>Apprenant 4</t>
  </si>
  <si>
    <t>Apprenant 5</t>
  </si>
  <si>
    <t>Apprenant 6</t>
  </si>
  <si>
    <t>Apprenant 7</t>
  </si>
  <si>
    <t>Apprenant 8</t>
  </si>
  <si>
    <t>Apprenant 9</t>
  </si>
  <si>
    <t>Apprenant 10</t>
  </si>
  <si>
    <t>Apprenant 11</t>
  </si>
  <si>
    <t>Apprenant 12</t>
  </si>
  <si>
    <t>Apprenant 13</t>
  </si>
  <si>
    <t>Apprenant 14</t>
  </si>
  <si>
    <t>Apprenant 15</t>
  </si>
  <si>
    <t>Apprenant 16</t>
  </si>
  <si>
    <t>Apprenant 17</t>
  </si>
  <si>
    <t>Apprenant 18</t>
  </si>
  <si>
    <t>Apprenant 19</t>
  </si>
  <si>
    <t>Apprenant 20</t>
  </si>
  <si>
    <t>Apprenant 21</t>
  </si>
  <si>
    <t>Apprenant 22</t>
  </si>
  <si>
    <t>Apprenant 23</t>
  </si>
  <si>
    <t>Apprenant 24</t>
  </si>
  <si>
    <t>Apprenant 25</t>
  </si>
  <si>
    <t>Apprenant 26</t>
  </si>
  <si>
    <t>Apprenant 27</t>
  </si>
  <si>
    <t>Apprenant 28</t>
  </si>
  <si>
    <t>Apprenant 29</t>
  </si>
  <si>
    <t>Apprenant 30</t>
  </si>
  <si>
    <t>Apprenant 31</t>
  </si>
  <si>
    <t>Apprenant 32</t>
  </si>
  <si>
    <t>Apprenant 33</t>
  </si>
  <si>
    <t>Apprenant 34</t>
  </si>
  <si>
    <t>Apprenant 35</t>
  </si>
  <si>
    <t>Apprenant 36</t>
  </si>
  <si>
    <t>Apprenant 37</t>
  </si>
  <si>
    <t>Apprenant 38</t>
  </si>
  <si>
    <t>Apprenant 39</t>
  </si>
  <si>
    <t>Apprenant 40</t>
  </si>
  <si>
    <t>Apprenant 41</t>
  </si>
  <si>
    <t>Apprenant 42</t>
  </si>
  <si>
    <t>Apprenant 43</t>
  </si>
  <si>
    <t>Apprenant 44</t>
  </si>
  <si>
    <t>Apprenant 45</t>
  </si>
  <si>
    <t>Apprenant 46</t>
  </si>
  <si>
    <t>Apprenant 47</t>
  </si>
  <si>
    <t>Apprenant 48</t>
  </si>
  <si>
    <t>Apprenant 49</t>
  </si>
  <si>
    <t>Apprenant 50</t>
  </si>
  <si>
    <t>Apprenant 51</t>
  </si>
  <si>
    <t>Apprenant 52</t>
  </si>
  <si>
    <t>Apprenant 53</t>
  </si>
  <si>
    <t>Apprenant 54</t>
  </si>
  <si>
    <t>Apprenant 55</t>
  </si>
  <si>
    <t>Apprenant 56</t>
  </si>
  <si>
    <t>Apprenant 57</t>
  </si>
  <si>
    <t>Apprenant 58</t>
  </si>
  <si>
    <t>Apprenant 59</t>
  </si>
  <si>
    <t>Apprenant 60</t>
  </si>
  <si>
    <t>Apprenant 61</t>
  </si>
  <si>
    <t>Apprenant 62</t>
  </si>
  <si>
    <t>Apprenant 63</t>
  </si>
  <si>
    <t>Apprenant 64</t>
  </si>
  <si>
    <t>Apprenant 65</t>
  </si>
  <si>
    <t>Apprenant 66</t>
  </si>
  <si>
    <t>Apprenant 67</t>
  </si>
  <si>
    <t>Apprenant 68</t>
  </si>
  <si>
    <t>Apprenant 69</t>
  </si>
  <si>
    <t>Apprenant 70</t>
  </si>
  <si>
    <t>Apprenant 71</t>
  </si>
  <si>
    <t>Apprenant 72</t>
  </si>
  <si>
    <t>Apprenant 73</t>
  </si>
  <si>
    <t>Apprenant 74</t>
  </si>
  <si>
    <t>Apprenant 75</t>
  </si>
  <si>
    <t>Apprenant 76</t>
  </si>
  <si>
    <t>Apprenant 77</t>
  </si>
  <si>
    <t>Apprenant 78</t>
  </si>
  <si>
    <t>Apprenant 79</t>
  </si>
  <si>
    <t>Apprenant 80</t>
  </si>
  <si>
    <t>Apprenant 81</t>
  </si>
  <si>
    <t>Apprenant 82</t>
  </si>
  <si>
    <t>Apprenant 83</t>
  </si>
  <si>
    <t>Apprenant 84</t>
  </si>
  <si>
    <t>Apprenant 85</t>
  </si>
  <si>
    <t>Apprenant 86</t>
  </si>
  <si>
    <t>Apprenant 87</t>
  </si>
  <si>
    <t>Apprenant 88</t>
  </si>
  <si>
    <t>Apprenant 89</t>
  </si>
  <si>
    <t>Apprenant 90</t>
  </si>
  <si>
    <t>Apprenant 91</t>
  </si>
  <si>
    <t>Apprenant 92</t>
  </si>
  <si>
    <t>Apprenant 93</t>
  </si>
  <si>
    <t>Apprenant 94</t>
  </si>
  <si>
    <t>Apprenant 95</t>
  </si>
  <si>
    <t>Apprenant 96</t>
  </si>
  <si>
    <t>Apprenant 97</t>
  </si>
  <si>
    <t>Apprenant 98</t>
  </si>
  <si>
    <t>Apprenant 99</t>
  </si>
  <si>
    <t>Apprenant 100</t>
  </si>
  <si>
    <t>Apprenant 101</t>
  </si>
  <si>
    <t>Apprenant 102</t>
  </si>
  <si>
    <t>Apprenant 103</t>
  </si>
  <si>
    <t>Apprenant 104</t>
  </si>
  <si>
    <t>Apprenant 105</t>
  </si>
  <si>
    <t>Apprenant 106</t>
  </si>
  <si>
    <t>Apprenant 107</t>
  </si>
  <si>
    <t>Apprenant 108</t>
  </si>
  <si>
    <t>Apprenant 109</t>
  </si>
  <si>
    <t>Apprenant 110</t>
  </si>
  <si>
    <t>Apprenant 111</t>
  </si>
  <si>
    <t>Apprenant 112</t>
  </si>
  <si>
    <t>Apprenant 113</t>
  </si>
  <si>
    <t>Apprenant 114</t>
  </si>
  <si>
    <t>Apprenant 115</t>
  </si>
  <si>
    <t>Apprenant 116</t>
  </si>
  <si>
    <t>Apprenant 117</t>
  </si>
  <si>
    <t>Apprenant 118</t>
  </si>
  <si>
    <t>Apprenant 119</t>
  </si>
  <si>
    <t>Apprenant 120</t>
  </si>
  <si>
    <t>Apprenant 121</t>
  </si>
  <si>
    <t>Apprenant 122</t>
  </si>
  <si>
    <t>Apprenant 123</t>
  </si>
  <si>
    <t>Apprenant 124</t>
  </si>
  <si>
    <t>Apprenant 125</t>
  </si>
  <si>
    <t>Apprenant 126</t>
  </si>
  <si>
    <t>Apprenant 127</t>
  </si>
  <si>
    <t>Apprenant 128</t>
  </si>
  <si>
    <t>Apprenant 129</t>
  </si>
  <si>
    <t>Apprenant 130</t>
  </si>
  <si>
    <t>Apprenant 131</t>
  </si>
  <si>
    <t>Apprenant 132</t>
  </si>
  <si>
    <t>Apprenant 133</t>
  </si>
  <si>
    <t>Apprenant 134</t>
  </si>
  <si>
    <t>Apprenant 135</t>
  </si>
  <si>
    <t>Apprenant 136</t>
  </si>
  <si>
    <t>Apprenant 137</t>
  </si>
  <si>
    <t>Apprenant 138</t>
  </si>
  <si>
    <t>Apprenant 139</t>
  </si>
  <si>
    <t>Apprenant 140</t>
  </si>
  <si>
    <t>Apprenant 141</t>
  </si>
  <si>
    <t>Apprenant 142</t>
  </si>
  <si>
    <t>Apprenant 143</t>
  </si>
  <si>
    <t>Apprenant 144</t>
  </si>
  <si>
    <t>Apprenant 145</t>
  </si>
  <si>
    <t>Apprenant 146</t>
  </si>
  <si>
    <t>Apprenant 147</t>
  </si>
  <si>
    <t>Apprenant 148</t>
  </si>
  <si>
    <t>Apprenant 149</t>
  </si>
  <si>
    <t>Apprenant 150</t>
  </si>
  <si>
    <t>Apprenant 151</t>
  </si>
  <si>
    <t>Apprenant 152</t>
  </si>
  <si>
    <t>Apprenant 153</t>
  </si>
  <si>
    <t>Apprenant 154</t>
  </si>
  <si>
    <t>Apprenant 155</t>
  </si>
  <si>
    <t>Apprenant 156</t>
  </si>
  <si>
    <t>Apprenant 157</t>
  </si>
  <si>
    <t>Apprenant 158</t>
  </si>
  <si>
    <t>Apprenant 159</t>
  </si>
  <si>
    <t>Apprenant 160</t>
  </si>
  <si>
    <t>Apprenant 161</t>
  </si>
  <si>
    <t>Apprenant 162</t>
  </si>
  <si>
    <t>Apprenant 163</t>
  </si>
  <si>
    <t>Apprenant 164</t>
  </si>
  <si>
    <t>Apprenant 165</t>
  </si>
  <si>
    <t>Apprenant 166</t>
  </si>
  <si>
    <t>Apprenant 167</t>
  </si>
  <si>
    <t>Apprenant 168</t>
  </si>
  <si>
    <t>Apprenant 169</t>
  </si>
  <si>
    <t>Apprenant 170</t>
  </si>
  <si>
    <t>Apprenant 171</t>
  </si>
  <si>
    <t>Apprenant 172</t>
  </si>
  <si>
    <t>Apprenant 173</t>
  </si>
  <si>
    <t>Apprenant 174</t>
  </si>
  <si>
    <t>Apprenant 175</t>
  </si>
  <si>
    <t>Apprenant 176</t>
  </si>
  <si>
    <t>Apprenant 177</t>
  </si>
  <si>
    <t>Apprenant 178</t>
  </si>
  <si>
    <t>Apprenant 179</t>
  </si>
  <si>
    <t>Apprenant 180</t>
  </si>
  <si>
    <t>Apprenant 181</t>
  </si>
  <si>
    <t>Apprenant 182</t>
  </si>
  <si>
    <t>Apprenant 183</t>
  </si>
  <si>
    <t>Apprenant 184</t>
  </si>
  <si>
    <t>Apprenant 185</t>
  </si>
  <si>
    <t>Apprenant 186</t>
  </si>
  <si>
    <t>Apprenant 187</t>
  </si>
  <si>
    <t>Apprenant 188</t>
  </si>
  <si>
    <t>Apprenant 189</t>
  </si>
  <si>
    <t>Apprenant 190</t>
  </si>
  <si>
    <t>Apprenant 191</t>
  </si>
  <si>
    <t>Apprenant 192</t>
  </si>
  <si>
    <t>Apprenant 193</t>
  </si>
  <si>
    <t>Apprenant 194</t>
  </si>
  <si>
    <t>Apprenant 195</t>
  </si>
  <si>
    <t>Apprenant 196</t>
  </si>
  <si>
    <t>Apprenant 197</t>
  </si>
  <si>
    <t>Apprenant 198</t>
  </si>
  <si>
    <t>Apprenant 199</t>
  </si>
  <si>
    <t>Apprenant 200</t>
  </si>
  <si>
    <t>Apprenant 201</t>
  </si>
  <si>
    <t>Apprenant 202</t>
  </si>
  <si>
    <t>Apprenant 203</t>
  </si>
  <si>
    <t>Apprenant 204</t>
  </si>
  <si>
    <t>Apprenant 205</t>
  </si>
  <si>
    <t>Apprenant 206</t>
  </si>
  <si>
    <t>Apprenant 207</t>
  </si>
  <si>
    <t>Apprenant 208</t>
  </si>
  <si>
    <t>Apprenant 209</t>
  </si>
  <si>
    <t>Apprenant 210</t>
  </si>
  <si>
    <t>Apprenant 211</t>
  </si>
  <si>
    <t>Apprenant 212</t>
  </si>
  <si>
    <t>Apprenant 213</t>
  </si>
  <si>
    <t>Apprenant 214</t>
  </si>
  <si>
    <t>Apprenant 215</t>
  </si>
  <si>
    <t>Apprenant 216</t>
  </si>
  <si>
    <t>Apprenant 217</t>
  </si>
  <si>
    <t>Apprenant 218</t>
  </si>
  <si>
    <t>Apprenant 219</t>
  </si>
  <si>
    <t>Apprenant 220</t>
  </si>
  <si>
    <t>Apprenant 221</t>
  </si>
  <si>
    <t>Apprenant 222</t>
  </si>
  <si>
    <t>Apprenant 223</t>
  </si>
  <si>
    <t>Apprenant 224</t>
  </si>
  <si>
    <t>Apprenant 225</t>
  </si>
  <si>
    <t>Apprenant 226</t>
  </si>
  <si>
    <t>Apprenant 227</t>
  </si>
  <si>
    <t>Apprenant 228</t>
  </si>
  <si>
    <t>Apprenant 229</t>
  </si>
  <si>
    <t>Apprenant 230</t>
  </si>
  <si>
    <t>Apprenant 231</t>
  </si>
  <si>
    <t>Apprenant 232</t>
  </si>
  <si>
    <t>Apprenant 233</t>
  </si>
  <si>
    <t>Apprenant 234</t>
  </si>
  <si>
    <t>Apprenant 235</t>
  </si>
  <si>
    <t>Apprenant 236</t>
  </si>
  <si>
    <t>Apprenant 237</t>
  </si>
  <si>
    <t>Apprenant 238</t>
  </si>
  <si>
    <t>Apprenant 239</t>
  </si>
  <si>
    <t>Apprenant 240</t>
  </si>
  <si>
    <t>Apprenant 241</t>
  </si>
  <si>
    <t>Apprenant 242</t>
  </si>
  <si>
    <t>Apprenant 243</t>
  </si>
  <si>
    <t>Apprenant 244</t>
  </si>
  <si>
    <t>Apprenant 245</t>
  </si>
  <si>
    <t>Apprenant 246</t>
  </si>
  <si>
    <t>Apprenant 247</t>
  </si>
  <si>
    <t>Apprenant 248</t>
  </si>
  <si>
    <t>Apprenant 249</t>
  </si>
  <si>
    <t>Apprenant 250</t>
  </si>
  <si>
    <t>Apprenant 251</t>
  </si>
  <si>
    <t>Apprenant 252</t>
  </si>
  <si>
    <t>Apprenant 253</t>
  </si>
  <si>
    <t>Apprenant 254</t>
  </si>
  <si>
    <t>Apprenant 255</t>
  </si>
  <si>
    <t>Apprenant 256</t>
  </si>
  <si>
    <t>Apprenant 257</t>
  </si>
  <si>
    <t>Apprenant 258</t>
  </si>
  <si>
    <t>Apprenant 259</t>
  </si>
  <si>
    <t>Apprenant 260</t>
  </si>
  <si>
    <t>Apprenant 261</t>
  </si>
  <si>
    <t>Apprenant 262</t>
  </si>
  <si>
    <t>Apprenant 263</t>
  </si>
  <si>
    <t>Apprenant 264</t>
  </si>
  <si>
    <t>Apprenant 265</t>
  </si>
  <si>
    <t>Apprenant 266</t>
  </si>
  <si>
    <t>Apprenant 267</t>
  </si>
  <si>
    <t>Apprenant 268</t>
  </si>
  <si>
    <t>Apprenant 269</t>
  </si>
  <si>
    <t>Apprenant 270</t>
  </si>
  <si>
    <t>Apprenant 271</t>
  </si>
  <si>
    <t>Apprenant 272</t>
  </si>
  <si>
    <t>Apprenant 273</t>
  </si>
  <si>
    <t>Apprenant 274</t>
  </si>
  <si>
    <t>Apprenant 275</t>
  </si>
  <si>
    <t>Apprenant 276</t>
  </si>
  <si>
    <t>Apprenant 277</t>
  </si>
  <si>
    <t>Apprenant 278</t>
  </si>
  <si>
    <t>Apprenant 279</t>
  </si>
  <si>
    <t>Apprenant 280</t>
  </si>
  <si>
    <t>Apprenant 281</t>
  </si>
  <si>
    <t>Apprenant 282</t>
  </si>
  <si>
    <t>Apprenant 283</t>
  </si>
  <si>
    <t>Apprenant 284</t>
  </si>
  <si>
    <t>Apprenant 285</t>
  </si>
  <si>
    <t>Apprenant 286</t>
  </si>
  <si>
    <t>Apprenant 287</t>
  </si>
  <si>
    <t>Apprenant 288</t>
  </si>
  <si>
    <t>Apprenant 289</t>
  </si>
  <si>
    <t>Apprenant 290</t>
  </si>
  <si>
    <t>Apprenant 291</t>
  </si>
  <si>
    <t>Apprenant 292</t>
  </si>
  <si>
    <t>Apprenant 293</t>
  </si>
  <si>
    <t>Apprenant 294</t>
  </si>
  <si>
    <t>Apprenant 295</t>
  </si>
  <si>
    <t>Apprenant 296</t>
  </si>
  <si>
    <t>Apprenant 297</t>
  </si>
  <si>
    <t>Apprenant 298</t>
  </si>
  <si>
    <t>Apprenant 299</t>
  </si>
  <si>
    <t>Apprenant 300</t>
  </si>
  <si>
    <t>Apprenant 301</t>
  </si>
  <si>
    <t>Apprenant 302</t>
  </si>
  <si>
    <t>Apprenant 303</t>
  </si>
  <si>
    <t>Apprenant 304</t>
  </si>
  <si>
    <t>Apprenant 305</t>
  </si>
  <si>
    <t>Apprenant 306</t>
  </si>
  <si>
    <t>Apprenant 307</t>
  </si>
  <si>
    <t>Apprenant 308</t>
  </si>
  <si>
    <t>Apprenant 309</t>
  </si>
  <si>
    <t>Apprenant 310</t>
  </si>
  <si>
    <t>Apprenant 311</t>
  </si>
  <si>
    <t>Apprenant 312</t>
  </si>
  <si>
    <t>Apprenant 313</t>
  </si>
  <si>
    <t>Apprenant 314</t>
  </si>
  <si>
    <t>Apprenant 315</t>
  </si>
  <si>
    <t>Apprenant 316</t>
  </si>
  <si>
    <t>Apprenant 317</t>
  </si>
  <si>
    <t>Apprenant 318</t>
  </si>
  <si>
    <t>Apprenant 319</t>
  </si>
  <si>
    <t>Apprenant 320</t>
  </si>
  <si>
    <t>Apprenant 321</t>
  </si>
  <si>
    <t>Apprenant 322</t>
  </si>
  <si>
    <t>Apprenant 323</t>
  </si>
  <si>
    <t>Apprenant 324</t>
  </si>
  <si>
    <t>Apprenant 325</t>
  </si>
  <si>
    <t>Apprenant 326</t>
  </si>
  <si>
    <t>Apprenant 327</t>
  </si>
  <si>
    <t>Apprenant 328</t>
  </si>
  <si>
    <t>Apprenant 329</t>
  </si>
  <si>
    <t>Apprenant 330</t>
  </si>
  <si>
    <t>Apprenant 331</t>
  </si>
  <si>
    <t>Apprenant 332</t>
  </si>
  <si>
    <t>Apprenant 333</t>
  </si>
  <si>
    <t>Apprenant 334</t>
  </si>
  <si>
    <t>Apprenant 335</t>
  </si>
  <si>
    <t>Apprenant 336</t>
  </si>
  <si>
    <t>Apprenant 337</t>
  </si>
  <si>
    <t>Apprenant 338</t>
  </si>
  <si>
    <t>Apprenant 339</t>
  </si>
  <si>
    <t>Apprenant 340</t>
  </si>
  <si>
    <t>Apprenant 341</t>
  </si>
  <si>
    <t>Apprenant 342</t>
  </si>
  <si>
    <t>Apprenant 343</t>
  </si>
  <si>
    <t>Apprenant 344</t>
  </si>
  <si>
    <t>Apprenant 345</t>
  </si>
  <si>
    <t>Apprenant 346</t>
  </si>
  <si>
    <t>Apprenant 347</t>
  </si>
  <si>
    <t>Apprenant 348</t>
  </si>
  <si>
    <t>Apprenant 349</t>
  </si>
  <si>
    <t>Apprenant 350</t>
  </si>
  <si>
    <t>Apprenant 351</t>
  </si>
  <si>
    <t>Apprenant 352</t>
  </si>
  <si>
    <t>Apprenant 353</t>
  </si>
  <si>
    <t>Apprenant 354</t>
  </si>
  <si>
    <t>Apprenant 355</t>
  </si>
  <si>
    <t>Apprenant 356</t>
  </si>
  <si>
    <t>Apprenant 357</t>
  </si>
  <si>
    <t>Apprenant 358</t>
  </si>
  <si>
    <t>Apprenant 359</t>
  </si>
  <si>
    <t>Apprenant 360</t>
  </si>
  <si>
    <t>Apprenant 361</t>
  </si>
  <si>
    <t>Apprenant 362</t>
  </si>
  <si>
    <t>Apprenant 363</t>
  </si>
  <si>
    <t>Apprenant 364</t>
  </si>
  <si>
    <t>Apprenant 365</t>
  </si>
  <si>
    <t>Apprenant 366</t>
  </si>
  <si>
    <t>Apprenant 367</t>
  </si>
  <si>
    <t>Apprenant 368</t>
  </si>
  <si>
    <t>Apprenant 369</t>
  </si>
  <si>
    <t>Apprenant 370</t>
  </si>
  <si>
    <t>Apprenant 371</t>
  </si>
  <si>
    <t>Apprenant 372</t>
  </si>
  <si>
    <t>Apprenant 373</t>
  </si>
  <si>
    <t>Apprenant 374</t>
  </si>
  <si>
    <t>Apprenant 375</t>
  </si>
  <si>
    <t>Apprenant 376</t>
  </si>
  <si>
    <t>Apprenant 377</t>
  </si>
  <si>
    <t>Apprenant 378</t>
  </si>
  <si>
    <t>Apprenant 379</t>
  </si>
  <si>
    <t>Apprenant 380</t>
  </si>
  <si>
    <t>Apprenant 381</t>
  </si>
  <si>
    <t>Apprenant 382</t>
  </si>
  <si>
    <t>Apprenant 383</t>
  </si>
  <si>
    <t>Apprenant 384</t>
  </si>
  <si>
    <t>Apprenant 385</t>
  </si>
  <si>
    <t>Apprenant 386</t>
  </si>
  <si>
    <t>Apprenant 387</t>
  </si>
  <si>
    <t>Apprenant 388</t>
  </si>
  <si>
    <t>Apprenant 389</t>
  </si>
  <si>
    <t>Apprenant 390</t>
  </si>
  <si>
    <t>Apprenant 391</t>
  </si>
  <si>
    <t>Apprenant 392</t>
  </si>
  <si>
    <t>Apprenant 393</t>
  </si>
  <si>
    <t>Apprenant 394</t>
  </si>
  <si>
    <t>Apprenant 395</t>
  </si>
  <si>
    <t>Apprenant 396</t>
  </si>
  <si>
    <t>Apprenant 397</t>
  </si>
  <si>
    <t>Apprenant 398</t>
  </si>
  <si>
    <t>Apprenant 399</t>
  </si>
  <si>
    <t>Apprenant 400</t>
  </si>
  <si>
    <t>Apprenant 401</t>
  </si>
  <si>
    <t>Apprenant 402</t>
  </si>
  <si>
    <t>Apprenant 403</t>
  </si>
  <si>
    <t>Apprenant 404</t>
  </si>
  <si>
    <t>Apprenant 405</t>
  </si>
  <si>
    <t>Apprenant 406</t>
  </si>
  <si>
    <t>Apprenant 407</t>
  </si>
  <si>
    <t>Apprenant 408</t>
  </si>
  <si>
    <t>Apprenant 409</t>
  </si>
  <si>
    <t>Apprenant 410</t>
  </si>
  <si>
    <t>Apprenant 411</t>
  </si>
  <si>
    <t>Apprenant 412</t>
  </si>
  <si>
    <t>Apprenant 413</t>
  </si>
  <si>
    <t>Apprenant 414</t>
  </si>
  <si>
    <t>Apprenant 415</t>
  </si>
  <si>
    <t>Apprenant 416</t>
  </si>
  <si>
    <t>Apprenant 417</t>
  </si>
  <si>
    <t>Apprenant 418</t>
  </si>
  <si>
    <t>Apprenant 419</t>
  </si>
  <si>
    <t>Apprenant 420</t>
  </si>
  <si>
    <t>Apprenant 421</t>
  </si>
  <si>
    <t>Apprenant 422</t>
  </si>
  <si>
    <t>Apprenant 423</t>
  </si>
  <si>
    <t>Apprenant 424</t>
  </si>
  <si>
    <t>Apprenant 425</t>
  </si>
  <si>
    <t>Apprenant 426</t>
  </si>
  <si>
    <t>Apprenant 427</t>
  </si>
  <si>
    <t>Apprenant 428</t>
  </si>
  <si>
    <t>Apprenant 429</t>
  </si>
  <si>
    <t>Apprenant 430</t>
  </si>
  <si>
    <t>Apprenant 431</t>
  </si>
  <si>
    <t>Apprenant 432</t>
  </si>
  <si>
    <t>Apprenant 433</t>
  </si>
  <si>
    <t>Apprenant 434</t>
  </si>
  <si>
    <t>Apprenant 435</t>
  </si>
  <si>
    <t>Apprenant 436</t>
  </si>
  <si>
    <t>Apprenant 437</t>
  </si>
  <si>
    <t>Apprenant 438</t>
  </si>
  <si>
    <t>Apprenant 439</t>
  </si>
  <si>
    <t>Apprenant 440</t>
  </si>
  <si>
    <t>Apprenant 441</t>
  </si>
  <si>
    <t>Apprenant 442</t>
  </si>
  <si>
    <t>Apprenant 443</t>
  </si>
  <si>
    <t>Apprenant 444</t>
  </si>
  <si>
    <t>Apprenant 445</t>
  </si>
  <si>
    <t>Apprenant 446</t>
  </si>
  <si>
    <t>Apprenant 447</t>
  </si>
  <si>
    <t>Apprenant 448</t>
  </si>
  <si>
    <t>Apprenant 449</t>
  </si>
  <si>
    <t>Apprenant 450</t>
  </si>
  <si>
    <t>Apprenant 451</t>
  </si>
  <si>
    <t>Apprenant 452</t>
  </si>
  <si>
    <t>Apprenant 453</t>
  </si>
  <si>
    <t>Apprenant 454</t>
  </si>
  <si>
    <t>Apprenant 455</t>
  </si>
  <si>
    <t>Apprenant 456</t>
  </si>
  <si>
    <t>Apprenant 457</t>
  </si>
  <si>
    <t>Apprenant 458</t>
  </si>
  <si>
    <t>Apprenant 459</t>
  </si>
  <si>
    <t>Apprenant 460</t>
  </si>
  <si>
    <t>Apprenant 461</t>
  </si>
  <si>
    <t>Apprenant 462</t>
  </si>
  <si>
    <t>Apprenant 463</t>
  </si>
  <si>
    <t>Apprenant 464</t>
  </si>
  <si>
    <t>Apprenant 465</t>
  </si>
  <si>
    <t>Apprenant 466</t>
  </si>
  <si>
    <t>Apprenant 467</t>
  </si>
  <si>
    <t>Apprenant 468</t>
  </si>
  <si>
    <t>Apprenant 469</t>
  </si>
  <si>
    <t>Apprenant 470</t>
  </si>
  <si>
    <t>Apprenant 471</t>
  </si>
  <si>
    <t>Apprenant 472</t>
  </si>
  <si>
    <t>Apprenant 473</t>
  </si>
  <si>
    <t>Apprenant 474</t>
  </si>
  <si>
    <t>Apprenant 475</t>
  </si>
  <si>
    <t>Apprenant 476</t>
  </si>
  <si>
    <t>Apprenant 477</t>
  </si>
  <si>
    <t>Apprenant 478</t>
  </si>
  <si>
    <t>Apprenant 479</t>
  </si>
  <si>
    <t>Apprenant 480</t>
  </si>
  <si>
    <t>Apprenant 481</t>
  </si>
  <si>
    <t>Apprenant 482</t>
  </si>
  <si>
    <t>Apprenant 483</t>
  </si>
  <si>
    <t>Apprenant 484</t>
  </si>
  <si>
    <t>Apprenant 485</t>
  </si>
  <si>
    <t>Apprenant 486</t>
  </si>
  <si>
    <t>Apprenant 487</t>
  </si>
  <si>
    <t>Apprenant 488</t>
  </si>
  <si>
    <t>Apprenant 489</t>
  </si>
  <si>
    <t>Apprenant 490</t>
  </si>
  <si>
    <t>Apprenant 491</t>
  </si>
  <si>
    <t>Apprenant 492</t>
  </si>
  <si>
    <t>Apprenant 493</t>
  </si>
  <si>
    <t>Apprenant 494</t>
  </si>
  <si>
    <t>Apprenant 495</t>
  </si>
  <si>
    <t>Apprenant 496</t>
  </si>
  <si>
    <t>Apprenant 497</t>
  </si>
  <si>
    <t>Apprenant 498</t>
  </si>
  <si>
    <t>Apprenant 499</t>
  </si>
  <si>
    <t>Apprenant 500</t>
  </si>
  <si>
    <t>Apprenant 501</t>
  </si>
  <si>
    <t>Apprenant 502</t>
  </si>
  <si>
    <t>Apprenant 503</t>
  </si>
  <si>
    <t>Apprenant 504</t>
  </si>
  <si>
    <t>Apprenant 505</t>
  </si>
  <si>
    <t>Apprenant 506</t>
  </si>
  <si>
    <t>Apprenant 507</t>
  </si>
  <si>
    <t>Apprenant 508</t>
  </si>
  <si>
    <t>Apprenant 509</t>
  </si>
  <si>
    <t>Apprenant 510</t>
  </si>
  <si>
    <t>Apprenant 511</t>
  </si>
  <si>
    <t>Apprenant 512</t>
  </si>
  <si>
    <t>Apprenant 513</t>
  </si>
  <si>
    <t>Apprenant 514</t>
  </si>
  <si>
    <t>Apprenant 515</t>
  </si>
  <si>
    <t>Apprenant 516</t>
  </si>
  <si>
    <t>Apprenant 517</t>
  </si>
  <si>
    <t>Apprenant 518</t>
  </si>
  <si>
    <t>Apprenant 519</t>
  </si>
  <si>
    <t>Apprenant 520</t>
  </si>
  <si>
    <t>Apprenant 521</t>
  </si>
  <si>
    <t>Apprenant 522</t>
  </si>
  <si>
    <t>Apprenant 523</t>
  </si>
  <si>
    <t>Apprenant 524</t>
  </si>
  <si>
    <t>Apprenant 525</t>
  </si>
  <si>
    <t>Apprenant 526</t>
  </si>
  <si>
    <t>Apprenant 527</t>
  </si>
  <si>
    <t>Apprenant 528</t>
  </si>
  <si>
    <t>Apprenant 529</t>
  </si>
  <si>
    <t>Apprenant 530</t>
  </si>
  <si>
    <t>Apprenant 531</t>
  </si>
  <si>
    <t>Apprenant 532</t>
  </si>
  <si>
    <t>Apprenant 533</t>
  </si>
  <si>
    <t>Apprenant 534</t>
  </si>
  <si>
    <t>Apprenant 535</t>
  </si>
  <si>
    <t>Apprenant 536</t>
  </si>
  <si>
    <t>Apprenant 537</t>
  </si>
  <si>
    <t>Apprenant 538</t>
  </si>
  <si>
    <t>Apprenant 539</t>
  </si>
  <si>
    <t>Apprenant 540</t>
  </si>
  <si>
    <t>Apprenant 541</t>
  </si>
  <si>
    <t>Apprenant 542</t>
  </si>
  <si>
    <t>Apprenant 543</t>
  </si>
  <si>
    <t>Apprenant 544</t>
  </si>
  <si>
    <t>Apprenant 545</t>
  </si>
  <si>
    <t>Apprenant 546</t>
  </si>
  <si>
    <t>Apprenant 547</t>
  </si>
  <si>
    <t>Apprenant 548</t>
  </si>
  <si>
    <t>Apprenant 549</t>
  </si>
  <si>
    <t>Apprenant 550</t>
  </si>
  <si>
    <t>Apprenant 551</t>
  </si>
  <si>
    <t>Apprenant 552</t>
  </si>
  <si>
    <t>Apprenant 553</t>
  </si>
  <si>
    <t>Apprenant 554</t>
  </si>
  <si>
    <t>Apprenant 555</t>
  </si>
  <si>
    <t>Apprenant 556</t>
  </si>
  <si>
    <t>Apprenant 557</t>
  </si>
  <si>
    <t>Apprenant 558</t>
  </si>
  <si>
    <t>Apprenant 559</t>
  </si>
  <si>
    <t>Apprenant 560</t>
  </si>
  <si>
    <t>Apprenant 561</t>
  </si>
  <si>
    <t>Apprenant 562</t>
  </si>
  <si>
    <t>Apprenant 563</t>
  </si>
  <si>
    <t>Apprenant 564</t>
  </si>
  <si>
    <t>Apprenant 565</t>
  </si>
  <si>
    <t>Apprenant 566</t>
  </si>
  <si>
    <t>Apprenant 567</t>
  </si>
  <si>
    <t>Apprenant 568</t>
  </si>
  <si>
    <t>Apprenant 569</t>
  </si>
  <si>
    <t>Apprenant 570</t>
  </si>
  <si>
    <t>Apprenant 571</t>
  </si>
  <si>
    <t>Apprenant 572</t>
  </si>
  <si>
    <t>Apprenant 573</t>
  </si>
  <si>
    <t>Apprenant 574</t>
  </si>
  <si>
    <t>Apprenant 575</t>
  </si>
  <si>
    <t>Apprenant 576</t>
  </si>
  <si>
    <t>Apprenant 577</t>
  </si>
  <si>
    <t>Apprenant 578</t>
  </si>
  <si>
    <t>Apprenant 579</t>
  </si>
  <si>
    <t>Apprenant 580</t>
  </si>
  <si>
    <t>Apprenant 581</t>
  </si>
  <si>
    <t>Apprenant 582</t>
  </si>
  <si>
    <t>Apprenant 583</t>
  </si>
  <si>
    <t>Apprenant 584</t>
  </si>
  <si>
    <t>Apprenant 585</t>
  </si>
  <si>
    <t>Apprenant 586</t>
  </si>
  <si>
    <t>Apprenant 587</t>
  </si>
  <si>
    <t>Apprenant 588</t>
  </si>
  <si>
    <t>Apprenant 589</t>
  </si>
  <si>
    <t>Apprenant 590</t>
  </si>
  <si>
    <t>Apprenant 591</t>
  </si>
  <si>
    <t>Apprenant 592</t>
  </si>
  <si>
    <t>Apprenant 593</t>
  </si>
  <si>
    <t>Apprenant 594</t>
  </si>
  <si>
    <t>Apprenant 595</t>
  </si>
  <si>
    <t>Apprenant 596</t>
  </si>
  <si>
    <t>Apprenant 597</t>
  </si>
  <si>
    <t>Apprenant 598</t>
  </si>
  <si>
    <t>Apprenant 599</t>
  </si>
  <si>
    <t>Apprenant 600</t>
  </si>
  <si>
    <t>Apprenant 601</t>
  </si>
  <si>
    <t>Apprenant 602</t>
  </si>
  <si>
    <t>Apprenant 603</t>
  </si>
  <si>
    <t>Apprenant 604</t>
  </si>
  <si>
    <t>Apprenant 605</t>
  </si>
  <si>
    <t>Apprenant 606</t>
  </si>
  <si>
    <t>Apprenant 607</t>
  </si>
  <si>
    <t>Apprenant 608</t>
  </si>
  <si>
    <t>Apprenant 609</t>
  </si>
  <si>
    <t>Apprenant 610</t>
  </si>
  <si>
    <t>Apprenant 611</t>
  </si>
  <si>
    <t>Apprenant 612</t>
  </si>
  <si>
    <t>Apprenant 613</t>
  </si>
  <si>
    <t>Apprenant 614</t>
  </si>
  <si>
    <t>Apprenant 615</t>
  </si>
  <si>
    <t>Apprenant 616</t>
  </si>
  <si>
    <t>Apprenant 617</t>
  </si>
  <si>
    <t>Apprenant 618</t>
  </si>
  <si>
    <t>Apprenant 619</t>
  </si>
  <si>
    <t>Apprenant 620</t>
  </si>
  <si>
    <t>Apprenant 621</t>
  </si>
  <si>
    <t>Apprenant 622</t>
  </si>
  <si>
    <t>Apprenant 623</t>
  </si>
  <si>
    <t>Apprenant 624</t>
  </si>
  <si>
    <t>Apprenant 625</t>
  </si>
  <si>
    <t>Apprenant 626</t>
  </si>
  <si>
    <t>Apprenant 627</t>
  </si>
  <si>
    <t>Apprenant 628</t>
  </si>
  <si>
    <t>Apprenant 629</t>
  </si>
  <si>
    <t>Apprenant 630</t>
  </si>
  <si>
    <t>Apprenant 631</t>
  </si>
  <si>
    <t>Apprenant 632</t>
  </si>
  <si>
    <t>Apprenant 633</t>
  </si>
  <si>
    <t>Apprenant 634</t>
  </si>
  <si>
    <t>Apprenant 635</t>
  </si>
  <si>
    <t>Apprenant 636</t>
  </si>
  <si>
    <t>Apprenant 637</t>
  </si>
  <si>
    <t>Apprenant 638</t>
  </si>
  <si>
    <t>Apprenant 639</t>
  </si>
  <si>
    <t>Apprenant 640</t>
  </si>
  <si>
    <t>Apprenant 641</t>
  </si>
  <si>
    <t>Apprenant 642</t>
  </si>
  <si>
    <t>Apprenant 643</t>
  </si>
  <si>
    <t>Apprenant 644</t>
  </si>
  <si>
    <t>Apprenant 645</t>
  </si>
  <si>
    <t>Apprenant 646</t>
  </si>
  <si>
    <t>Apprenant 647</t>
  </si>
  <si>
    <t>Apprenant 648</t>
  </si>
  <si>
    <t>Apprenant 649</t>
  </si>
  <si>
    <t>Apprenant 650</t>
  </si>
  <si>
    <t>Apprenant 651</t>
  </si>
  <si>
    <t>Apprenant 652</t>
  </si>
  <si>
    <t>Apprenant 653</t>
  </si>
  <si>
    <t>Apprenant 654</t>
  </si>
  <si>
    <t>Apprenant 655</t>
  </si>
  <si>
    <t>Apprenant 656</t>
  </si>
  <si>
    <t>Apprenant 657</t>
  </si>
  <si>
    <t>Apprenant 658</t>
  </si>
  <si>
    <t>Apprenant 659</t>
  </si>
  <si>
    <t>Apprenant 660</t>
  </si>
  <si>
    <t>Apprenant 661</t>
  </si>
  <si>
    <t>Apprenant 662</t>
  </si>
  <si>
    <t>Apprenant 663</t>
  </si>
  <si>
    <t>Apprenant 664</t>
  </si>
  <si>
    <t>Apprenant 665</t>
  </si>
  <si>
    <t>Apprenant 666</t>
  </si>
  <si>
    <t>Apprenant 667</t>
  </si>
  <si>
    <t>Apprenant 668</t>
  </si>
  <si>
    <t>Apprenant 669</t>
  </si>
  <si>
    <t>Apprenant 670</t>
  </si>
  <si>
    <t>Apprenant 671</t>
  </si>
  <si>
    <t>Apprenant 672</t>
  </si>
  <si>
    <t>Apprenant 673</t>
  </si>
  <si>
    <t>Apprenant 674</t>
  </si>
  <si>
    <t>Apprenant 675</t>
  </si>
  <si>
    <t>Apprenant 676</t>
  </si>
  <si>
    <t>Apprenant 677</t>
  </si>
  <si>
    <t>Apprenant 678</t>
  </si>
  <si>
    <t>Apprenant 679</t>
  </si>
  <si>
    <t>Apprenant 680</t>
  </si>
  <si>
    <t>Apprenant 681</t>
  </si>
  <si>
    <t>Apprenant 682</t>
  </si>
  <si>
    <t>Apprenant 683</t>
  </si>
  <si>
    <t>Apprenant 684</t>
  </si>
  <si>
    <t>Apprenant 685</t>
  </si>
  <si>
    <t>Apprenant 686</t>
  </si>
  <si>
    <t>Apprenant 687</t>
  </si>
  <si>
    <t>Apprenant 688</t>
  </si>
  <si>
    <t>Apprenant 689</t>
  </si>
  <si>
    <t>Apprenant 690</t>
  </si>
  <si>
    <t>Apprenant 691</t>
  </si>
  <si>
    <t>Apprenant 692</t>
  </si>
  <si>
    <t>Apprenant 693</t>
  </si>
  <si>
    <t>Apprenant 694</t>
  </si>
  <si>
    <t>Apprenant 695</t>
  </si>
  <si>
    <t>Apprenant 696</t>
  </si>
  <si>
    <t>Apprenant 697</t>
  </si>
  <si>
    <t>Apprenant 698</t>
  </si>
  <si>
    <t>Apprenant 699</t>
  </si>
  <si>
    <t>Apprenant 700</t>
  </si>
  <si>
    <t>Apprenant 701</t>
  </si>
  <si>
    <t>Apprenant 702</t>
  </si>
  <si>
    <t>Apprenant 703</t>
  </si>
  <si>
    <t>Apprenant 704</t>
  </si>
  <si>
    <t>Apprenant 705</t>
  </si>
  <si>
    <t>Apprenant 706</t>
  </si>
  <si>
    <t>Apprenant 707</t>
  </si>
  <si>
    <t>Apprenant 708</t>
  </si>
  <si>
    <t>Apprenant 709</t>
  </si>
  <si>
    <t>Apprenant 710</t>
  </si>
  <si>
    <t>Apprenant 711</t>
  </si>
  <si>
    <t>Apprenant 712</t>
  </si>
  <si>
    <t>Apprenant 713</t>
  </si>
  <si>
    <t>Apprenant 714</t>
  </si>
  <si>
    <t>Apprenant 715</t>
  </si>
  <si>
    <t>Apprenant 716</t>
  </si>
  <si>
    <t>Apprenant 717</t>
  </si>
  <si>
    <t>Apprenant 718</t>
  </si>
  <si>
    <t>Apprenant 719</t>
  </si>
  <si>
    <t>Apprenant 720</t>
  </si>
  <si>
    <t>Apprenant 721</t>
  </si>
  <si>
    <t>Apprenant 722</t>
  </si>
  <si>
    <t>Apprenant 723</t>
  </si>
  <si>
    <t>Apprenant 724</t>
  </si>
  <si>
    <t>Apprenant 725</t>
  </si>
  <si>
    <t>Apprenant 726</t>
  </si>
  <si>
    <t>Apprenant 727</t>
  </si>
  <si>
    <t>Apprenant 728</t>
  </si>
  <si>
    <t>Apprenant 729</t>
  </si>
  <si>
    <t>Apprenant 730</t>
  </si>
  <si>
    <t>Apprenant 731</t>
  </si>
  <si>
    <t>Apprenant 732</t>
  </si>
  <si>
    <t>Apprenant 733</t>
  </si>
  <si>
    <t>Apprenant 734</t>
  </si>
  <si>
    <t>Apprenant 735</t>
  </si>
  <si>
    <t>Apprenant 736</t>
  </si>
  <si>
    <t>Apprenant 737</t>
  </si>
  <si>
    <t>Apprenant 738</t>
  </si>
  <si>
    <t>Apprenant 739</t>
  </si>
  <si>
    <t>Apprenant 740</t>
  </si>
  <si>
    <t>Apprenant 741</t>
  </si>
  <si>
    <t>Apprenant 742</t>
  </si>
  <si>
    <t>Apprenant 743</t>
  </si>
  <si>
    <t>Apprenant 744</t>
  </si>
  <si>
    <t>Apprenant 745</t>
  </si>
  <si>
    <t>Apprenant 746</t>
  </si>
  <si>
    <t>Apprenant 747</t>
  </si>
  <si>
    <t>Apprenant 748</t>
  </si>
  <si>
    <t>Apprenant 749</t>
  </si>
  <si>
    <t>Apprenant 750</t>
  </si>
  <si>
    <t>Apprenant 751</t>
  </si>
  <si>
    <t>Apprenant 752</t>
  </si>
  <si>
    <t>Apprenant 753</t>
  </si>
  <si>
    <t>Apprenant 754</t>
  </si>
  <si>
    <t>Apprenant 755</t>
  </si>
  <si>
    <t>Apprenant 756</t>
  </si>
  <si>
    <t>Apprenant 757</t>
  </si>
  <si>
    <t>Apprenant 758</t>
  </si>
  <si>
    <t>Apprenant 759</t>
  </si>
  <si>
    <t>Apprenant 760</t>
  </si>
  <si>
    <t>Apprenant 761</t>
  </si>
  <si>
    <t>Apprenant 762</t>
  </si>
  <si>
    <t>Apprenant 763</t>
  </si>
  <si>
    <t>Apprenant 764</t>
  </si>
  <si>
    <t>Apprenant 765</t>
  </si>
  <si>
    <t>Apprenant 766</t>
  </si>
  <si>
    <t>Apprenant 767</t>
  </si>
  <si>
    <t>Apprenant 768</t>
  </si>
  <si>
    <t>Apprenant 769</t>
  </si>
  <si>
    <t>Apprenant 770</t>
  </si>
  <si>
    <t>Apprenant 771</t>
  </si>
  <si>
    <t>Apprenant 772</t>
  </si>
  <si>
    <t>Apprenant 773</t>
  </si>
  <si>
    <t>Apprenant 774</t>
  </si>
  <si>
    <t>Apprenant 775</t>
  </si>
  <si>
    <t>Apprenant 776</t>
  </si>
  <si>
    <t>Apprenant 777</t>
  </si>
  <si>
    <t>Apprenant 778</t>
  </si>
  <si>
    <t>Apprenant 779</t>
  </si>
  <si>
    <t>Apprenant 780</t>
  </si>
  <si>
    <t>Apprenant 781</t>
  </si>
  <si>
    <t>Apprenant 782</t>
  </si>
  <si>
    <t>Apprenant 783</t>
  </si>
  <si>
    <t>Apprenant 784</t>
  </si>
  <si>
    <t>Apprenant 785</t>
  </si>
  <si>
    <t>Apprenant 786</t>
  </si>
  <si>
    <t>Apprenant 787</t>
  </si>
  <si>
    <t>Apprenant 788</t>
  </si>
  <si>
    <t>Apprenant 789</t>
  </si>
  <si>
    <t>Apprenant 790</t>
  </si>
  <si>
    <t>Apprenant 791</t>
  </si>
  <si>
    <t>Apprenant 792</t>
  </si>
  <si>
    <t>Apprenant 793</t>
  </si>
  <si>
    <t>Apprenant 794</t>
  </si>
  <si>
    <t>Apprenant 795</t>
  </si>
  <si>
    <t>Apprenant 796</t>
  </si>
  <si>
    <t>Apprenant 797</t>
  </si>
  <si>
    <t>Apprenant 798</t>
  </si>
  <si>
    <t>Apprenant 799</t>
  </si>
  <si>
    <t>Apprenant 800</t>
  </si>
  <si>
    <t>Apprenant 801</t>
  </si>
  <si>
    <t>Apprenant 802</t>
  </si>
  <si>
    <t>Apprenant 803</t>
  </si>
  <si>
    <t>Apprenant 804</t>
  </si>
  <si>
    <t>Apprenant 805</t>
  </si>
  <si>
    <t>Apprenant 806</t>
  </si>
  <si>
    <t>Apprenant 807</t>
  </si>
  <si>
    <t>Apprenant 808</t>
  </si>
  <si>
    <t>Apprenant 809</t>
  </si>
  <si>
    <t>Apprenant 810</t>
  </si>
  <si>
    <t>Apprenant 811</t>
  </si>
  <si>
    <t>Apprenant 812</t>
  </si>
  <si>
    <t>Apprenant 813</t>
  </si>
  <si>
    <t>Apprenant 814</t>
  </si>
  <si>
    <t>Apprenant 815</t>
  </si>
  <si>
    <t>Apprenant 816</t>
  </si>
  <si>
    <t>Apprenant 817</t>
  </si>
  <si>
    <t>Apprenant 818</t>
  </si>
  <si>
    <t>Apprenant 819</t>
  </si>
  <si>
    <t>Apprenant 820</t>
  </si>
  <si>
    <t>Apprenant 821</t>
  </si>
  <si>
    <t>Apprenant 822</t>
  </si>
  <si>
    <t>Apprenant 823</t>
  </si>
  <si>
    <t>Apprenant 824</t>
  </si>
  <si>
    <t>Apprenant 825</t>
  </si>
  <si>
    <t>Apprenant 826</t>
  </si>
  <si>
    <t>Apprenant 827</t>
  </si>
  <si>
    <t>Apprenant 828</t>
  </si>
  <si>
    <t>Apprenant 829</t>
  </si>
  <si>
    <t>Apprenant 830</t>
  </si>
  <si>
    <t>Apprenant 831</t>
  </si>
  <si>
    <t>Apprenant 832</t>
  </si>
  <si>
    <t>Apprenant 833</t>
  </si>
  <si>
    <t>Apprenant 834</t>
  </si>
  <si>
    <t>Apprenant 835</t>
  </si>
  <si>
    <t>Apprenant 836</t>
  </si>
  <si>
    <t>Apprenant 837</t>
  </si>
  <si>
    <t>Apprenant 838</t>
  </si>
  <si>
    <t>Apprenant 839</t>
  </si>
  <si>
    <t>Apprenant 840</t>
  </si>
  <si>
    <t>Apprenant 841</t>
  </si>
  <si>
    <t>Apprenant 842</t>
  </si>
  <si>
    <t>Apprenant 843</t>
  </si>
  <si>
    <t>Apprenant 844</t>
  </si>
  <si>
    <t>Apprenant 845</t>
  </si>
  <si>
    <t>Apprenant 846</t>
  </si>
  <si>
    <t>Apprenant 847</t>
  </si>
  <si>
    <t>Apprenant 848</t>
  </si>
  <si>
    <t>Apprenant 849</t>
  </si>
  <si>
    <t>Apprenant 850</t>
  </si>
  <si>
    <t>Apprenant 851</t>
  </si>
  <si>
    <t>Apprenant 852</t>
  </si>
  <si>
    <t>Apprenant 853</t>
  </si>
  <si>
    <t>Apprenant 854</t>
  </si>
  <si>
    <t>Apprenant 855</t>
  </si>
  <si>
    <t>Apprenant 856</t>
  </si>
  <si>
    <t>Apprenant 857</t>
  </si>
  <si>
    <t>Apprenant 858</t>
  </si>
  <si>
    <t>Apprenant 859</t>
  </si>
  <si>
    <t>Apprenant 860</t>
  </si>
  <si>
    <t>Apprenant 861</t>
  </si>
  <si>
    <t>Apprenant 862</t>
  </si>
  <si>
    <t>Apprenant 863</t>
  </si>
  <si>
    <t>Apprenant 864</t>
  </si>
  <si>
    <t>Apprenant 865</t>
  </si>
  <si>
    <t>Apprenant 866</t>
  </si>
  <si>
    <t>Apprenant 867</t>
  </si>
  <si>
    <t>Apprenant 868</t>
  </si>
  <si>
    <t>Apprenant 869</t>
  </si>
  <si>
    <t>Apprenant 870</t>
  </si>
  <si>
    <t>Apprenant 871</t>
  </si>
  <si>
    <t>Apprenant 872</t>
  </si>
  <si>
    <t>Apprenant 873</t>
  </si>
  <si>
    <t>Apprenant 874</t>
  </si>
  <si>
    <t>Apprenant 875</t>
  </si>
  <si>
    <t>Apprenant 876</t>
  </si>
  <si>
    <t>Apprenant 877</t>
  </si>
  <si>
    <t>Apprenant 878</t>
  </si>
  <si>
    <t>Apprenant 879</t>
  </si>
  <si>
    <t>Apprenant 880</t>
  </si>
  <si>
    <t>Apprenant 881</t>
  </si>
  <si>
    <t>Apprenant 882</t>
  </si>
  <si>
    <t>Apprenant 883</t>
  </si>
  <si>
    <t>Apprenant 884</t>
  </si>
  <si>
    <t>Apprenant 885</t>
  </si>
  <si>
    <t>Apprenant 886</t>
  </si>
  <si>
    <t>Apprenant 887</t>
  </si>
  <si>
    <t>Apprenant 888</t>
  </si>
  <si>
    <t>Apprenant 889</t>
  </si>
  <si>
    <t>Apprenant 890</t>
  </si>
  <si>
    <t>Apprenant 891</t>
  </si>
  <si>
    <t>Apprenant 892</t>
  </si>
  <si>
    <t>Apprenant 893</t>
  </si>
  <si>
    <t>Apprenant 894</t>
  </si>
  <si>
    <t>Apprenant 895</t>
  </si>
  <si>
    <t>Apprenant 896</t>
  </si>
  <si>
    <t>Apprenant 897</t>
  </si>
  <si>
    <t>Apprenant 898</t>
  </si>
  <si>
    <t>Apprenant 899</t>
  </si>
  <si>
    <t>Apprenant 900</t>
  </si>
  <si>
    <t>Apprenant 901</t>
  </si>
  <si>
    <t>Apprenant 902</t>
  </si>
  <si>
    <t>Apprenant 903</t>
  </si>
  <si>
    <t>Apprenant 904</t>
  </si>
  <si>
    <t>Apprenant 905</t>
  </si>
  <si>
    <t>Apprenant 906</t>
  </si>
  <si>
    <t>Apprenant 907</t>
  </si>
  <si>
    <t>Apprenant 908</t>
  </si>
  <si>
    <t>Apprenant 909</t>
  </si>
  <si>
    <t>Apprenant 910</t>
  </si>
  <si>
    <t>Apprenant 911</t>
  </si>
  <si>
    <t>Apprenant 912</t>
  </si>
  <si>
    <t>Apprenant 913</t>
  </si>
  <si>
    <t>Apprenant 914</t>
  </si>
  <si>
    <t>Apprenant 915</t>
  </si>
  <si>
    <t>Apprenant 916</t>
  </si>
  <si>
    <t>Apprenant 917</t>
  </si>
  <si>
    <t>Apprenant 918</t>
  </si>
  <si>
    <t>Apprenant 919</t>
  </si>
  <si>
    <t>Apprenant 920</t>
  </si>
  <si>
    <t>Apprenant 921</t>
  </si>
  <si>
    <t>Apprenant 922</t>
  </si>
  <si>
    <t>Apprenant 923</t>
  </si>
  <si>
    <t>Apprenant 924</t>
  </si>
  <si>
    <t>Apprenant 925</t>
  </si>
  <si>
    <t>Apprenant 926</t>
  </si>
  <si>
    <t>Apprenant 927</t>
  </si>
  <si>
    <t>Apprenant 928</t>
  </si>
  <si>
    <t>Apprenant 929</t>
  </si>
  <si>
    <t>Apprenant 930</t>
  </si>
  <si>
    <t>Apprenant 931</t>
  </si>
  <si>
    <t>Apprenant 932</t>
  </si>
  <si>
    <t>Apprenant 933</t>
  </si>
  <si>
    <t>Apprenant 934</t>
  </si>
  <si>
    <t>Apprenant 935</t>
  </si>
  <si>
    <t>Apprenant 936</t>
  </si>
  <si>
    <t>Apprenant 937</t>
  </si>
  <si>
    <t>Apprenant 938</t>
  </si>
  <si>
    <t>Apprenant 939</t>
  </si>
  <si>
    <t>Apprenant 940</t>
  </si>
  <si>
    <t>Apprenant 941</t>
  </si>
  <si>
    <t>Apprenant 942</t>
  </si>
  <si>
    <t>Apprenant 943</t>
  </si>
  <si>
    <t>Apprenant 944</t>
  </si>
  <si>
    <t>Apprenant 945</t>
  </si>
  <si>
    <t>Apprenant 946</t>
  </si>
  <si>
    <t>Apprenant 947</t>
  </si>
  <si>
    <t>Apprenant 948</t>
  </si>
  <si>
    <t>Apprenant 949</t>
  </si>
  <si>
    <t>Apprenant 950</t>
  </si>
  <si>
    <t>Apprenant 951</t>
  </si>
  <si>
    <t>Apprenant 952</t>
  </si>
  <si>
    <t>Apprenant 953</t>
  </si>
  <si>
    <t>Apprenant 954</t>
  </si>
  <si>
    <t>Apprenant 955</t>
  </si>
  <si>
    <t>Apprenant 956</t>
  </si>
  <si>
    <t>Apprenant 957</t>
  </si>
  <si>
    <t>Apprenant 958</t>
  </si>
  <si>
    <t>Apprenant 959</t>
  </si>
  <si>
    <t>Apprenant 960</t>
  </si>
  <si>
    <t>Apprenant 961</t>
  </si>
  <si>
    <t>Apprenant 962</t>
  </si>
  <si>
    <t>Apprenant 963</t>
  </si>
  <si>
    <t>Apprenant 964</t>
  </si>
  <si>
    <t>Apprenant 965</t>
  </si>
  <si>
    <t>Apprenant 966</t>
  </si>
  <si>
    <t>Apprenant 967</t>
  </si>
  <si>
    <t>Apprenant 968</t>
  </si>
  <si>
    <t>Apprenant 969</t>
  </si>
  <si>
    <t>Apprenant 970</t>
  </si>
  <si>
    <t>Apprenant 971</t>
  </si>
  <si>
    <t>Apprenant 972</t>
  </si>
  <si>
    <t>Apprenant 973</t>
  </si>
  <si>
    <t>Apprenant 974</t>
  </si>
  <si>
    <t>Apprenant 975</t>
  </si>
  <si>
    <t>Apprenant 976</t>
  </si>
  <si>
    <t>Apprenant 977</t>
  </si>
  <si>
    <t>Apprenant 978</t>
  </si>
  <si>
    <t>Apprenant 979</t>
  </si>
  <si>
    <t>Apprenant 980</t>
  </si>
  <si>
    <t>Apprenant 981</t>
  </si>
  <si>
    <t>Apprenant 982</t>
  </si>
  <si>
    <t>Apprenant 983</t>
  </si>
  <si>
    <t>Apprenant 984</t>
  </si>
  <si>
    <t>Apprenant 985</t>
  </si>
  <si>
    <t>Apprenant 986</t>
  </si>
  <si>
    <t>Apprenant 987</t>
  </si>
  <si>
    <t>Apprenant 988</t>
  </si>
  <si>
    <t>Apprenant 989</t>
  </si>
  <si>
    <t>Apprenant 990</t>
  </si>
  <si>
    <t>Apprenant 991</t>
  </si>
  <si>
    <t>Apprenant 992</t>
  </si>
  <si>
    <t>Apprenant 993</t>
  </si>
  <si>
    <t>Apprenant 994</t>
  </si>
  <si>
    <t>Apprenant 995</t>
  </si>
  <si>
    <t>Apprenant 996</t>
  </si>
  <si>
    <t>Apprenant 997</t>
  </si>
  <si>
    <t>Apprenant 998</t>
  </si>
  <si>
    <t>Apprenant 999</t>
  </si>
  <si>
    <t>Apprenant 1000</t>
  </si>
  <si>
    <t>Apprenant 1bis</t>
  </si>
  <si>
    <t>Apprenant 2bis</t>
  </si>
  <si>
    <t>Apprenant 3bis</t>
  </si>
  <si>
    <t>Apprenant 4bis</t>
  </si>
  <si>
    <t>Apprenant 5bis</t>
  </si>
  <si>
    <t>Apprenant 6bis</t>
  </si>
  <si>
    <t>Apprenant 7bis</t>
  </si>
  <si>
    <t>Apprenant 8bis</t>
  </si>
  <si>
    <t>Apprenant 9bis</t>
  </si>
  <si>
    <t>Apprenant 10bis</t>
  </si>
  <si>
    <t>Apprenant 11bis</t>
  </si>
  <si>
    <t>Apprenant 12bis</t>
  </si>
  <si>
    <t>Apprenant 13bis</t>
  </si>
  <si>
    <t>Apprenant 14bis</t>
  </si>
  <si>
    <t>Apprenant 15bis</t>
  </si>
  <si>
    <t>Apprenant 16bis</t>
  </si>
  <si>
    <t>Apprenant 17bis</t>
  </si>
  <si>
    <t>Apprenant 18bis</t>
  </si>
  <si>
    <t>Apprenant 19bis</t>
  </si>
  <si>
    <t>Apprenant 20bis</t>
  </si>
  <si>
    <t>Apprenant 21bis</t>
  </si>
  <si>
    <t>Apprenant 22bis</t>
  </si>
  <si>
    <t>Apprenant 23bis</t>
  </si>
  <si>
    <t>Apprenant 24bis</t>
  </si>
  <si>
    <t>Apprenant 25bis</t>
  </si>
  <si>
    <t>Apprenant 26bis</t>
  </si>
  <si>
    <t>Apprenant 27bis</t>
  </si>
  <si>
    <t>Apprenant 28bis</t>
  </si>
  <si>
    <t>Apprenant 29bis</t>
  </si>
  <si>
    <t>Apprenant 30bis</t>
  </si>
  <si>
    <t>Apprenant 31bis</t>
  </si>
  <si>
    <t>Apprenant 32bis</t>
  </si>
  <si>
    <t>Apprenant 33bis</t>
  </si>
  <si>
    <t>Apprenant 34bis</t>
  </si>
  <si>
    <t>Apprenant 35bis</t>
  </si>
  <si>
    <t>Apprenant 36bis</t>
  </si>
  <si>
    <t>Apprenant 37bis</t>
  </si>
  <si>
    <t>Apprenant 38bis</t>
  </si>
  <si>
    <t>Apprenant 39bis</t>
  </si>
  <si>
    <t>Apprenant 40bis</t>
  </si>
  <si>
    <t>Apprenant 41bis</t>
  </si>
  <si>
    <t>Apprenant 42bis</t>
  </si>
  <si>
    <t>Apprenant 43bis</t>
  </si>
  <si>
    <t>Apprenant 44bis</t>
  </si>
  <si>
    <t>Apprenant 45bis</t>
  </si>
  <si>
    <t>Apprenant 46bis</t>
  </si>
  <si>
    <t>Apprenant 47bis</t>
  </si>
  <si>
    <t>Apprenant 48bis</t>
  </si>
  <si>
    <t>Apprenant 49bis</t>
  </si>
  <si>
    <t>Apprenant 50bis</t>
  </si>
  <si>
    <t>Apprenant 51bis</t>
  </si>
  <si>
    <t>Apprenant 52bis</t>
  </si>
  <si>
    <t>Apprenant 53bis</t>
  </si>
  <si>
    <t>Apprenant 54bis</t>
  </si>
  <si>
    <t>Apprenant 55bis</t>
  </si>
  <si>
    <t>Apprenant 56bis</t>
  </si>
  <si>
    <t>Apprenant 57bis</t>
  </si>
  <si>
    <t>Apprenant 58bis</t>
  </si>
  <si>
    <t>Apprenant 59bis</t>
  </si>
  <si>
    <t>Apprenant 60bis</t>
  </si>
  <si>
    <t>Apprenant 61bis</t>
  </si>
  <si>
    <t>Apprenant 62bis</t>
  </si>
  <si>
    <t>Apprenant 63bis</t>
  </si>
  <si>
    <t>Apprenant 64bis</t>
  </si>
  <si>
    <t>Apprenant 65bis</t>
  </si>
  <si>
    <t>Apprenant 66bis</t>
  </si>
  <si>
    <t>Apprenant 67bis</t>
  </si>
  <si>
    <t>Apprenant 68bis</t>
  </si>
  <si>
    <t>Apprenant 69bis</t>
  </si>
  <si>
    <t>Apprenant 70bis</t>
  </si>
  <si>
    <t>Apprenant 71bis</t>
  </si>
  <si>
    <t>Apprenant 72bis</t>
  </si>
  <si>
    <t>Apprenant 73bis</t>
  </si>
  <si>
    <t>Apprenant 74bis</t>
  </si>
  <si>
    <t>Apprenant 75bis</t>
  </si>
  <si>
    <t>Apprenant 76bis</t>
  </si>
  <si>
    <t>Apprenant 77bis</t>
  </si>
  <si>
    <t>Apprenant 78bis</t>
  </si>
  <si>
    <t>Apprenant 79bis</t>
  </si>
  <si>
    <t>Apprenant 80bis</t>
  </si>
  <si>
    <t>Apprenant 81bis</t>
  </si>
  <si>
    <t>Apprenant 82bis</t>
  </si>
  <si>
    <t>Apprenant 83bis</t>
  </si>
  <si>
    <t>Apprenant 84bis</t>
  </si>
  <si>
    <t>Apprenant 85bis</t>
  </si>
  <si>
    <t>Apprenant 86bis</t>
  </si>
  <si>
    <t>Apprenant 87bis</t>
  </si>
  <si>
    <t>Apprenant 88bis</t>
  </si>
  <si>
    <t>Apprenant 89bis</t>
  </si>
  <si>
    <t>Apprenant 90bis</t>
  </si>
  <si>
    <t>Apprenant 91bis</t>
  </si>
  <si>
    <t>Apprenant 92bis</t>
  </si>
  <si>
    <t>Apprenant 93bis</t>
  </si>
  <si>
    <t>Apprenant 94bis</t>
  </si>
  <si>
    <t>Apprenant 95bis</t>
  </si>
  <si>
    <t>Apprenant 96bis</t>
  </si>
  <si>
    <t>Apprenant 97bis</t>
  </si>
  <si>
    <t>Apprenant 98bis</t>
  </si>
  <si>
    <t>Apprenant 99bis</t>
  </si>
  <si>
    <t>Apprenant 100bis</t>
  </si>
  <si>
    <t>Apprenant 101bis</t>
  </si>
  <si>
    <t>Apprenant 102bis</t>
  </si>
  <si>
    <t>Apprenant 103bis</t>
  </si>
  <si>
    <t>Apprenant 104bis</t>
  </si>
  <si>
    <t>Apprenant 105bis</t>
  </si>
  <si>
    <t>Apprenant 106bis</t>
  </si>
  <si>
    <t>Apprenant 107bis</t>
  </si>
  <si>
    <t>Apprenant 108bis</t>
  </si>
  <si>
    <t>Apprenant 109bis</t>
  </si>
  <si>
    <t>Apprenant 110bis</t>
  </si>
  <si>
    <t>Apprenant 111bis</t>
  </si>
  <si>
    <t>Apprenant 112bis</t>
  </si>
  <si>
    <t>Apprenant 113bis</t>
  </si>
  <si>
    <t>Apprenant 114bis</t>
  </si>
  <si>
    <t>Apprenant 115bis</t>
  </si>
  <si>
    <t>Apprenant 116bis</t>
  </si>
  <si>
    <t>Apprenant 117bis</t>
  </si>
  <si>
    <t>Apprenant 118bis</t>
  </si>
  <si>
    <t>Apprenant 119bis</t>
  </si>
  <si>
    <t>Apprenant 120bis</t>
  </si>
  <si>
    <t>Apprenant 121bis</t>
  </si>
  <si>
    <t>Apprenant 122bis</t>
  </si>
  <si>
    <t>Apprenant 123bis</t>
  </si>
  <si>
    <t>Apprenant 124bis</t>
  </si>
  <si>
    <t>Apprenant 125bis</t>
  </si>
  <si>
    <t>Apprenant 126bis</t>
  </si>
  <si>
    <t>Apprenant 127bis</t>
  </si>
  <si>
    <t>Apprenant 128bis</t>
  </si>
  <si>
    <t>Apprenant 129bis</t>
  </si>
  <si>
    <t>Apprenant 130bis</t>
  </si>
  <si>
    <t>Apprenant 131bis</t>
  </si>
  <si>
    <t>Apprenant 132bis</t>
  </si>
  <si>
    <t>Apprenant 133bis</t>
  </si>
  <si>
    <t>Apprenant 134bis</t>
  </si>
  <si>
    <t>Apprenant 135bis</t>
  </si>
  <si>
    <t>Apprenant 136bis</t>
  </si>
  <si>
    <t>Apprenant 137bis</t>
  </si>
  <si>
    <t>Apprenant 138bis</t>
  </si>
  <si>
    <t>Apprenant 139bis</t>
  </si>
  <si>
    <t>Apprenant 140bis</t>
  </si>
  <si>
    <t>Apprenant 141bis</t>
  </si>
  <si>
    <t>Apprenant 142bis</t>
  </si>
  <si>
    <t>Apprenant 143bis</t>
  </si>
  <si>
    <t>Apprenant 144bis</t>
  </si>
  <si>
    <t>Apprenant 145bis</t>
  </si>
  <si>
    <t>Apprenant 146bis</t>
  </si>
  <si>
    <t>Apprenant 147bis</t>
  </si>
  <si>
    <t>Apprenant 148bis</t>
  </si>
  <si>
    <t>Apprenant 149bis</t>
  </si>
  <si>
    <t>Apprenant 150bis</t>
  </si>
  <si>
    <t>Apprenant 151bis</t>
  </si>
  <si>
    <t>Apprenant 152bis</t>
  </si>
  <si>
    <t>Apprenant 153bis</t>
  </si>
  <si>
    <t>Apprenant 154bis</t>
  </si>
  <si>
    <t>Apprenant 155bis</t>
  </si>
  <si>
    <t>Apprenant 156bis</t>
  </si>
  <si>
    <t>Apprenant 157bis</t>
  </si>
  <si>
    <t>Apprenant 158bis</t>
  </si>
  <si>
    <t>Apprenant 159bis</t>
  </si>
  <si>
    <t>Apprenant 160bis</t>
  </si>
  <si>
    <t>Apprenant 161bis</t>
  </si>
  <si>
    <t>Apprenant 162bis</t>
  </si>
  <si>
    <t>Apprenant 163bis</t>
  </si>
  <si>
    <t>Apprenant 164bis</t>
  </si>
  <si>
    <t>Apprenant 165bis</t>
  </si>
  <si>
    <t>Apprenant 166bis</t>
  </si>
  <si>
    <t>Apprenant 167bis</t>
  </si>
  <si>
    <t>Apprenant 168bis</t>
  </si>
  <si>
    <t>Apprenant 169bis</t>
  </si>
  <si>
    <t>Apprenant 170bis</t>
  </si>
  <si>
    <t>Apprenant 171bis</t>
  </si>
  <si>
    <t>Apprenant 172bis</t>
  </si>
  <si>
    <t>Apprenant 173bis</t>
  </si>
  <si>
    <t>Apprenant 174bis</t>
  </si>
  <si>
    <t>Apprenant 175bis</t>
  </si>
  <si>
    <t>Apprenant 176bis</t>
  </si>
  <si>
    <t>Apprenant 177bis</t>
  </si>
  <si>
    <t>Apprenant 178bis</t>
  </si>
  <si>
    <t>Apprenant 179bis</t>
  </si>
  <si>
    <t>Apprenant 180bis</t>
  </si>
  <si>
    <t>Apprenant 181bis</t>
  </si>
  <si>
    <t>Apprenant 182bis</t>
  </si>
  <si>
    <t>Apprenant 183bis</t>
  </si>
  <si>
    <t>Apprenant 184bis</t>
  </si>
  <si>
    <t>Apprenant 185bis</t>
  </si>
  <si>
    <t>Apprenant 186bis</t>
  </si>
  <si>
    <t>Apprenant 187bis</t>
  </si>
  <si>
    <t>Apprenant 188bis</t>
  </si>
  <si>
    <t>Apprenant 189bis</t>
  </si>
  <si>
    <t>Apprenant 190bis</t>
  </si>
  <si>
    <t>Apprenant 191bis</t>
  </si>
  <si>
    <t>Apprenant 192bis</t>
  </si>
  <si>
    <t>Apprenant 193bis</t>
  </si>
  <si>
    <t>Apprenant 194bis</t>
  </si>
  <si>
    <t>Apprenant 195bis</t>
  </si>
  <si>
    <t>Apprenant 196bis</t>
  </si>
  <si>
    <t>Apprenant 197bis</t>
  </si>
  <si>
    <t>Apprenant 198bis</t>
  </si>
  <si>
    <t>Apprenant 199bis</t>
  </si>
  <si>
    <t>Apprenant 200bis</t>
  </si>
  <si>
    <t>Apprenant 201bis</t>
  </si>
  <si>
    <t>Apprenant 202bis</t>
  </si>
  <si>
    <t>Apprenant 203bis</t>
  </si>
  <si>
    <t>Apprenant 204bis</t>
  </si>
  <si>
    <t>Apprenant 205bis</t>
  </si>
  <si>
    <t>Apprenant 206bis</t>
  </si>
  <si>
    <t>Apprenant 207bis</t>
  </si>
  <si>
    <t>Apprenant 208bis</t>
  </si>
  <si>
    <t>Apprenant 209bis</t>
  </si>
  <si>
    <t>Apprenant 210bis</t>
  </si>
  <si>
    <t>Apprenant 211bis</t>
  </si>
  <si>
    <t>Apprenant 212bis</t>
  </si>
  <si>
    <t>Apprenant 213bis</t>
  </si>
  <si>
    <t>Apprenant 214bis</t>
  </si>
  <si>
    <t>Apprenant 215bis</t>
  </si>
  <si>
    <t>Apprenant 216bis</t>
  </si>
  <si>
    <t>Apprenant 217bis</t>
  </si>
  <si>
    <t>Apprenant 218bis</t>
  </si>
  <si>
    <t>Apprenant 219bis</t>
  </si>
  <si>
    <t>Apprenant 220bis</t>
  </si>
  <si>
    <t>Apprenant 221bis</t>
  </si>
  <si>
    <t>Apprenant 222bis</t>
  </si>
  <si>
    <t>Apprenant 223bis</t>
  </si>
  <si>
    <t>Apprenant 224bis</t>
  </si>
  <si>
    <t>Apprenant 225bis</t>
  </si>
  <si>
    <t>Apprenant 226bis</t>
  </si>
  <si>
    <t>Apprenant 227bis</t>
  </si>
  <si>
    <t>Apprenant 228bis</t>
  </si>
  <si>
    <t>Apprenant 229bis</t>
  </si>
  <si>
    <t>Apprenant 230bis</t>
  </si>
  <si>
    <t>Apprenant 231bis</t>
  </si>
  <si>
    <t>Apprenant 232bis</t>
  </si>
  <si>
    <t>Apprenant 233bis</t>
  </si>
  <si>
    <t>Apprenant 234bis</t>
  </si>
  <si>
    <t>Apprenant 235bis</t>
  </si>
  <si>
    <t>Apprenant 236bis</t>
  </si>
  <si>
    <t>Apprenant 237bis</t>
  </si>
  <si>
    <t>Apprenant 238bis</t>
  </si>
  <si>
    <t>Apprenant 239bis</t>
  </si>
  <si>
    <t>Apprenant 240bis</t>
  </si>
  <si>
    <t>Apprenant 241bis</t>
  </si>
  <si>
    <t>Apprenant 242bis</t>
  </si>
  <si>
    <t>Apprenant 243bis</t>
  </si>
  <si>
    <t>Apprenant 244bis</t>
  </si>
  <si>
    <t>Apprenant 245bis</t>
  </si>
  <si>
    <t>Apprenant 246bis</t>
  </si>
  <si>
    <t>Apprenant 247bis</t>
  </si>
  <si>
    <t>Apprenant 248bis</t>
  </si>
  <si>
    <t>Apprenant 249bis</t>
  </si>
  <si>
    <t>Apprenant 250bis</t>
  </si>
  <si>
    <t>Apprenant 251bis</t>
  </si>
  <si>
    <t>Apprenant 252bis</t>
  </si>
  <si>
    <t>Apprenant 253bis</t>
  </si>
  <si>
    <t>Apprenant 254bis</t>
  </si>
  <si>
    <t>Apprenant 255bis</t>
  </si>
  <si>
    <t>Apprenant 256bis</t>
  </si>
  <si>
    <t>Apprenant 257bis</t>
  </si>
  <si>
    <t>Apprenant 258bis</t>
  </si>
  <si>
    <t>Apprenant 259bis</t>
  </si>
  <si>
    <t>Apprenant 260bis</t>
  </si>
  <si>
    <t>Apprenant 261bis</t>
  </si>
  <si>
    <t>Apprenant 262bis</t>
  </si>
  <si>
    <t>Apprenant 263bis</t>
  </si>
  <si>
    <t>Apprenant 264bis</t>
  </si>
  <si>
    <t>Apprenant 265bis</t>
  </si>
  <si>
    <t>Apprenant 266bis</t>
  </si>
  <si>
    <t>Apprenant 267bis</t>
  </si>
  <si>
    <t>Apprenant 268bis</t>
  </si>
  <si>
    <t>Apprenant 269bis</t>
  </si>
  <si>
    <t>Apprenant 270bis</t>
  </si>
  <si>
    <t>Apprenant 271bis</t>
  </si>
  <si>
    <t>Apprenant 272bis</t>
  </si>
  <si>
    <t>Apprenant 273bis</t>
  </si>
  <si>
    <t>Apprenant 274bis</t>
  </si>
  <si>
    <t>Apprenant 275bis</t>
  </si>
  <si>
    <t>Apprenant 276bis</t>
  </si>
  <si>
    <t>Apprenant 277bis</t>
  </si>
  <si>
    <t>Apprenant 278bis</t>
  </si>
  <si>
    <t>Apprenant 279bis</t>
  </si>
  <si>
    <t>Apprenant 280bis</t>
  </si>
  <si>
    <t>Apprenant 281bis</t>
  </si>
  <si>
    <t>Apprenant 282bis</t>
  </si>
  <si>
    <t>Apprenant 283bis</t>
  </si>
  <si>
    <t>Apprenant 284bis</t>
  </si>
  <si>
    <t>Apprenant 285bis</t>
  </si>
  <si>
    <t>Apprenant 286bis</t>
  </si>
  <si>
    <t>Apprenant 287bis</t>
  </si>
  <si>
    <t>Apprenant 288bis</t>
  </si>
  <si>
    <t>Apprenant 289bis</t>
  </si>
  <si>
    <t>Apprenant 290bis</t>
  </si>
  <si>
    <t>Apprenant 291bis</t>
  </si>
  <si>
    <t>Apprenant 292bis</t>
  </si>
  <si>
    <t>Apprenant 293bis</t>
  </si>
  <si>
    <t>Apprenant 294bis</t>
  </si>
  <si>
    <t>Apprenant 295bis</t>
  </si>
  <si>
    <t>Apprenant 296bis</t>
  </si>
  <si>
    <t>Apprenant 297bis</t>
  </si>
  <si>
    <t>Apprenant 298bis</t>
  </si>
  <si>
    <t>Apprenant 299bis</t>
  </si>
  <si>
    <t>Apprenant 300bis</t>
  </si>
  <si>
    <t>Apprenant 301bis</t>
  </si>
  <si>
    <t>Apprenant 302bis</t>
  </si>
  <si>
    <t>Apprenant 303bis</t>
  </si>
  <si>
    <t>Apprenant 304bis</t>
  </si>
  <si>
    <t>Apprenant 305bis</t>
  </si>
  <si>
    <t>Apprenant 306bis</t>
  </si>
  <si>
    <t>Apprenant 307bis</t>
  </si>
  <si>
    <t>Apprenant 308bis</t>
  </si>
  <si>
    <t>Apprenant 309bis</t>
  </si>
  <si>
    <t>Apprenant 310bis</t>
  </si>
  <si>
    <t>Apprenant 311bis</t>
  </si>
  <si>
    <t>Apprenant 312bis</t>
  </si>
  <si>
    <t>Apprenant 313bis</t>
  </si>
  <si>
    <t>Apprenant 314bis</t>
  </si>
  <si>
    <t>Apprenant 315bis</t>
  </si>
  <si>
    <t>Apprenant 316bis</t>
  </si>
  <si>
    <t>Apprenant 317bis</t>
  </si>
  <si>
    <t>Apprenant 318bis</t>
  </si>
  <si>
    <t>Apprenant 319bis</t>
  </si>
  <si>
    <t>Apprenant 320bis</t>
  </si>
  <si>
    <t>Apprenant 321bis</t>
  </si>
  <si>
    <t>Apprenant 322bis</t>
  </si>
  <si>
    <t>Apprenant 323bis</t>
  </si>
  <si>
    <t>Apprenant 324bis</t>
  </si>
  <si>
    <t>Apprenant 325bis</t>
  </si>
  <si>
    <t>Apprenant 326bis</t>
  </si>
  <si>
    <t>Apprenant 327bis</t>
  </si>
  <si>
    <t>Apprenant 328bis</t>
  </si>
  <si>
    <t>Apprenant 329bis</t>
  </si>
  <si>
    <t>Apprenant 330bis</t>
  </si>
  <si>
    <t>Apprenant 331bis</t>
  </si>
  <si>
    <t>Apprenant 332bis</t>
  </si>
  <si>
    <t>Apprenant 333bis</t>
  </si>
  <si>
    <t>Apprenant 334bis</t>
  </si>
  <si>
    <t>Apprenant 335bis</t>
  </si>
  <si>
    <t>Apprenant 336bis</t>
  </si>
  <si>
    <t>Apprenant 337bis</t>
  </si>
  <si>
    <t>Apprenant 338bis</t>
  </si>
  <si>
    <t>Apprenant 339bis</t>
  </si>
  <si>
    <t>Apprenant 340bis</t>
  </si>
  <si>
    <t>Apprenant 341bis</t>
  </si>
  <si>
    <t>Apprenant 342bis</t>
  </si>
  <si>
    <t>Apprenant 343bis</t>
  </si>
  <si>
    <t>Apprenant 344bis</t>
  </si>
  <si>
    <t>Apprenant 345bis</t>
  </si>
  <si>
    <t>Apprenant 346bis</t>
  </si>
  <si>
    <t>Apprenant 347bis</t>
  </si>
  <si>
    <t>Apprenant 348bis</t>
  </si>
  <si>
    <t>Apprenant 349bis</t>
  </si>
  <si>
    <t>Apprenant 350bis</t>
  </si>
  <si>
    <t>Apprenant 351bis</t>
  </si>
  <si>
    <t>Apprenant 352bis</t>
  </si>
  <si>
    <t>Apprenant 353bis</t>
  </si>
  <si>
    <t>Apprenant 354bis</t>
  </si>
  <si>
    <t>Apprenant 355bis</t>
  </si>
  <si>
    <t>Apprenant 356bis</t>
  </si>
  <si>
    <t>Apprenant 357bis</t>
  </si>
  <si>
    <t>Apprenant 358bis</t>
  </si>
  <si>
    <t>Apprenant 359bis</t>
  </si>
  <si>
    <t>Apprenant 360bis</t>
  </si>
  <si>
    <t>Apprenant 361bis</t>
  </si>
  <si>
    <t>Apprenant 362bis</t>
  </si>
  <si>
    <t>Apprenant 363bis</t>
  </si>
  <si>
    <t>Apprenant 364bis</t>
  </si>
  <si>
    <t>Apprenant 365bis</t>
  </si>
  <si>
    <t>Apprenant 366bis</t>
  </si>
  <si>
    <t>Apprenant 367bis</t>
  </si>
  <si>
    <t>Apprenant 368bis</t>
  </si>
  <si>
    <t>Apprenant 369bis</t>
  </si>
  <si>
    <t>Apprenant 370bis</t>
  </si>
  <si>
    <t>Apprenant 371bis</t>
  </si>
  <si>
    <t>Apprenant 372bis</t>
  </si>
  <si>
    <t>Apprenant 373bis</t>
  </si>
  <si>
    <t>Apprenant 374bis</t>
  </si>
  <si>
    <t>Apprenant 375bis</t>
  </si>
  <si>
    <t>Apprenant 376bis</t>
  </si>
  <si>
    <t>Apprenant 377bis</t>
  </si>
  <si>
    <t>Apprenant 378bis</t>
  </si>
  <si>
    <t>Apprenant 379bis</t>
  </si>
  <si>
    <t>Apprenant 380bis</t>
  </si>
  <si>
    <t>Apprenant 381bis</t>
  </si>
  <si>
    <t>Apprenant 382bis</t>
  </si>
  <si>
    <t>Apprenant 383bis</t>
  </si>
  <si>
    <t>Apprenant 384bis</t>
  </si>
  <si>
    <t>Apprenant 385bis</t>
  </si>
  <si>
    <t>Apprenant 386bis</t>
  </si>
  <si>
    <t>Apprenant 387bis</t>
  </si>
  <si>
    <t>Apprenant 388bis</t>
  </si>
  <si>
    <t>Apprenant 389bis</t>
  </si>
  <si>
    <t>Apprenant 390bis</t>
  </si>
  <si>
    <t>Apprenant 391bis</t>
  </si>
  <si>
    <t>Apprenant 392bis</t>
  </si>
  <si>
    <t>Apprenant 393bis</t>
  </si>
  <si>
    <t>Apprenant 394bis</t>
  </si>
  <si>
    <t>Apprenant 395bis</t>
  </si>
  <si>
    <t>Apprenant 396bis</t>
  </si>
  <si>
    <t>Apprenant 397bis</t>
  </si>
  <si>
    <t>Apprenant 398bis</t>
  </si>
  <si>
    <t>Apprenant 399bis</t>
  </si>
  <si>
    <t>Apprenant 400bis</t>
  </si>
  <si>
    <t>Apprenant 401bis</t>
  </si>
  <si>
    <t>Apprenant 402bis</t>
  </si>
  <si>
    <t>Apprenant 403bis</t>
  </si>
  <si>
    <t>Apprenant 404bis</t>
  </si>
  <si>
    <t>Apprenant 405bis</t>
  </si>
  <si>
    <t>Apprenant 406bis</t>
  </si>
  <si>
    <t>Apprenant 407bis</t>
  </si>
  <si>
    <t>Apprenant 408bis</t>
  </si>
  <si>
    <t>Apprenant 409bis</t>
  </si>
  <si>
    <t>Apprenant 410bis</t>
  </si>
  <si>
    <t>Apprenant 411bis</t>
  </si>
  <si>
    <t>Apprenant 412bis</t>
  </si>
  <si>
    <t>Apprenant 413bis</t>
  </si>
  <si>
    <t>Apprenant 414bis</t>
  </si>
  <si>
    <t>Apprenant 415bis</t>
  </si>
  <si>
    <t>Apprenant 416bis</t>
  </si>
  <si>
    <t>Apprenant 417bis</t>
  </si>
  <si>
    <t>Apprenant 418bis</t>
  </si>
  <si>
    <t>Apprenant 419bis</t>
  </si>
  <si>
    <t>Apprenant 420bis</t>
  </si>
  <si>
    <t>Apprenant 421bis</t>
  </si>
  <si>
    <t>Apprenant 422bis</t>
  </si>
  <si>
    <t>Apprenant 423bis</t>
  </si>
  <si>
    <t>Apprenant 424bis</t>
  </si>
  <si>
    <t>Apprenant 425bis</t>
  </si>
  <si>
    <t>Apprenant 426bis</t>
  </si>
  <si>
    <t>Apprenant 427bis</t>
  </si>
  <si>
    <t>Apprenant 428bis</t>
  </si>
  <si>
    <t>Apprenant 429bis</t>
  </si>
  <si>
    <t>Apprenant 430bis</t>
  </si>
  <si>
    <t>Apprenant 431bis</t>
  </si>
  <si>
    <t>Apprenant 432bis</t>
  </si>
  <si>
    <t>Apprenant 433bis</t>
  </si>
  <si>
    <t>Apprenant 434bis</t>
  </si>
  <si>
    <t>Apprenant 435bis</t>
  </si>
  <si>
    <t>Apprenant 436bis</t>
  </si>
  <si>
    <t>Apprenant 437bis</t>
  </si>
  <si>
    <t>Apprenant 438bis</t>
  </si>
  <si>
    <t>Apprenant 439bis</t>
  </si>
  <si>
    <t>Apprenant 440bis</t>
  </si>
  <si>
    <t>Apprenant 441bis</t>
  </si>
  <si>
    <t>Apprenant 442bis</t>
  </si>
  <si>
    <t>Apprenant 443bis</t>
  </si>
  <si>
    <t>Apprenant 444bis</t>
  </si>
  <si>
    <t>Apprenant 445bis</t>
  </si>
  <si>
    <t>Apprenant 446bis</t>
  </si>
  <si>
    <t>Apprenant 447bis</t>
  </si>
  <si>
    <t>Apprenant 448bis</t>
  </si>
  <si>
    <t>Apprenant 449bis</t>
  </si>
  <si>
    <t>Apprenant 450bis</t>
  </si>
  <si>
    <t>Apprenant 451bis</t>
  </si>
  <si>
    <t>Apprenant 452bis</t>
  </si>
  <si>
    <t>Apprenant 453bis</t>
  </si>
  <si>
    <t>Apprenant 454bis</t>
  </si>
  <si>
    <t>Apprenant 455bis</t>
  </si>
  <si>
    <t>Apprenant 456bis</t>
  </si>
  <si>
    <t>Apprenant 457bis</t>
  </si>
  <si>
    <t>Apprenant 458bis</t>
  </si>
  <si>
    <t>Apprenant 459bis</t>
  </si>
  <si>
    <t>Apprenant 460bis</t>
  </si>
  <si>
    <t>Apprenant 461bis</t>
  </si>
  <si>
    <t>Apprenant 462bis</t>
  </si>
  <si>
    <t>Apprenant 463bis</t>
  </si>
  <si>
    <t>Apprenant 464bis</t>
  </si>
  <si>
    <t>Apprenant 465bis</t>
  </si>
  <si>
    <t>Apprenant 466bis</t>
  </si>
  <si>
    <t>Apprenant 467bis</t>
  </si>
  <si>
    <t>Apprenant 468bis</t>
  </si>
  <si>
    <t>Apprenant 469bis</t>
  </si>
  <si>
    <t>Apprenant 470bis</t>
  </si>
  <si>
    <t>Apprenant 471bis</t>
  </si>
  <si>
    <t>Apprenant 472bis</t>
  </si>
  <si>
    <t>Apprenant 473bis</t>
  </si>
  <si>
    <t>Apprenant 474bis</t>
  </si>
  <si>
    <t>Apprenant 475bis</t>
  </si>
  <si>
    <t>Apprenant 476bis</t>
  </si>
  <si>
    <t>Apprenant 477bis</t>
  </si>
  <si>
    <t>Apprenant 478bis</t>
  </si>
  <si>
    <t>Apprenant 479bis</t>
  </si>
  <si>
    <t>Apprenant 480bis</t>
  </si>
  <si>
    <t>Apprenant 481bis</t>
  </si>
  <si>
    <t>Apprenant 482bis</t>
  </si>
  <si>
    <t>Apprenant 483bis</t>
  </si>
  <si>
    <t>Apprenant 484bis</t>
  </si>
  <si>
    <t>Apprenant 485bis</t>
  </si>
  <si>
    <t>Apprenant 486bis</t>
  </si>
  <si>
    <t>Apprenant 487bis</t>
  </si>
  <si>
    <t>Apprenant 488bis</t>
  </si>
  <si>
    <t>Apprenant 489bis</t>
  </si>
  <si>
    <t>Apprenant 490bis</t>
  </si>
  <si>
    <t>Apprenant 491bis</t>
  </si>
  <si>
    <t>Apprenant 492bis</t>
  </si>
  <si>
    <t>Apprenant 493bis</t>
  </si>
  <si>
    <t>Apprenant 494bis</t>
  </si>
  <si>
    <t>Apprenant 495bis</t>
  </si>
  <si>
    <t>Apprenant 496bis</t>
  </si>
  <si>
    <t>Apprenant 497bis</t>
  </si>
  <si>
    <t>Apprenant 498bis</t>
  </si>
  <si>
    <t>Apprenant 499bis</t>
  </si>
  <si>
    <t>Apprenant 500bis</t>
  </si>
  <si>
    <t>Apprenant 501bis</t>
  </si>
  <si>
    <t>Apprenant 502bis</t>
  </si>
  <si>
    <t>Apprenant 503bis</t>
  </si>
  <si>
    <t>Apprenant 504bis</t>
  </si>
  <si>
    <t>Apprenant 505bis</t>
  </si>
  <si>
    <t>Apprenant 506bis</t>
  </si>
  <si>
    <t>Apprenant 507bis</t>
  </si>
  <si>
    <t>Apprenant 508bis</t>
  </si>
  <si>
    <t>Apprenant 509bis</t>
  </si>
  <si>
    <t>Apprenant 510bis</t>
  </si>
  <si>
    <t>Apprenant 511bis</t>
  </si>
  <si>
    <t>Apprenant 512bis</t>
  </si>
  <si>
    <t>Apprenant 513bis</t>
  </si>
  <si>
    <t>Apprenant 514bis</t>
  </si>
  <si>
    <t>Apprenant 515bis</t>
  </si>
  <si>
    <t>Apprenant 516bis</t>
  </si>
  <si>
    <t>Apprenant 517bis</t>
  </si>
  <si>
    <t>Apprenant 518bis</t>
  </si>
  <si>
    <t>Apprenant 519bis</t>
  </si>
  <si>
    <t>Apprenant 520bis</t>
  </si>
  <si>
    <t>Apprenant 521bis</t>
  </si>
  <si>
    <t>Apprenant 522bis</t>
  </si>
  <si>
    <t>Apprenant 523bis</t>
  </si>
  <si>
    <t>Apprenant 524bis</t>
  </si>
  <si>
    <t>Apprenant 525bis</t>
  </si>
  <si>
    <t>Apprenant 526bis</t>
  </si>
  <si>
    <t>Apprenant 527bis</t>
  </si>
  <si>
    <t>Apprenant 528bis</t>
  </si>
  <si>
    <t>Apprenant 529bis</t>
  </si>
  <si>
    <t>Apprenant 530bis</t>
  </si>
  <si>
    <t>Apprenant 531bis</t>
  </si>
  <si>
    <t>Apprenant 532bis</t>
  </si>
  <si>
    <t>Apprenant 533bis</t>
  </si>
  <si>
    <t>Apprenant 534bis</t>
  </si>
  <si>
    <t>Apprenant 535bis</t>
  </si>
  <si>
    <t>Apprenant 536bis</t>
  </si>
  <si>
    <t>Apprenant 537bis</t>
  </si>
  <si>
    <t>Apprenant 538bis</t>
  </si>
  <si>
    <t>Apprenant 539bis</t>
  </si>
  <si>
    <t>Apprenant 540bis</t>
  </si>
  <si>
    <t>Apprenant 541bis</t>
  </si>
  <si>
    <t>Apprenant 542bis</t>
  </si>
  <si>
    <t>Apprenant 543bis</t>
  </si>
  <si>
    <t>Apprenant 544bis</t>
  </si>
  <si>
    <t>Apprenant 545bis</t>
  </si>
  <si>
    <t>Apprenant 546bis</t>
  </si>
  <si>
    <t>Apprenant 547bis</t>
  </si>
  <si>
    <t>Apprenant 548bis</t>
  </si>
  <si>
    <t>Apprenant 549bis</t>
  </si>
  <si>
    <t>Apprenant 550bis</t>
  </si>
  <si>
    <t>Apprenant 551bis</t>
  </si>
  <si>
    <t>Apprenant 552bis</t>
  </si>
  <si>
    <t>Apprenant 553bis</t>
  </si>
  <si>
    <t>Apprenant 554bis</t>
  </si>
  <si>
    <t>Apprenant 555bis</t>
  </si>
  <si>
    <t>Apprenant 556bis</t>
  </si>
  <si>
    <t>Apprenant 557bis</t>
  </si>
  <si>
    <t>Apprenant 558bis</t>
  </si>
  <si>
    <t>Apprenant 559bis</t>
  </si>
  <si>
    <t>Apprenant 560bis</t>
  </si>
  <si>
    <t>Apprenant 561bis</t>
  </si>
  <si>
    <t>Apprenant 562bis</t>
  </si>
  <si>
    <t>Apprenant 563bis</t>
  </si>
  <si>
    <t>Apprenant 564bis</t>
  </si>
  <si>
    <t>Apprenant 565bis</t>
  </si>
  <si>
    <t>Apprenant 566bis</t>
  </si>
  <si>
    <t>Apprenant 567bis</t>
  </si>
  <si>
    <t>Apprenant 568bis</t>
  </si>
  <si>
    <t>Apprenant 569bis</t>
  </si>
  <si>
    <t>Apprenant 570bis</t>
  </si>
  <si>
    <t>Apprenant 571bis</t>
  </si>
  <si>
    <t>Apprenant 572bis</t>
  </si>
  <si>
    <t>Apprenant 573bis</t>
  </si>
  <si>
    <t>Apprenant 574bis</t>
  </si>
  <si>
    <t>Apprenant 575bis</t>
  </si>
  <si>
    <t>Apprenant 576bis</t>
  </si>
  <si>
    <t>Apprenant 577bis</t>
  </si>
  <si>
    <t>Apprenant 578bis</t>
  </si>
  <si>
    <t>Apprenant 579bis</t>
  </si>
  <si>
    <t>Apprenant 580bis</t>
  </si>
  <si>
    <t>Apprenant 581bis</t>
  </si>
  <si>
    <t>Apprenant 582bis</t>
  </si>
  <si>
    <t>Apprenant 583bis</t>
  </si>
  <si>
    <t>Apprenant 584bis</t>
  </si>
  <si>
    <t>Apprenant 585bis</t>
  </si>
  <si>
    <t>Apprenant 586bis</t>
  </si>
  <si>
    <t>Apprenant 587bis</t>
  </si>
  <si>
    <t>Apprenant 588bis</t>
  </si>
  <si>
    <t>Apprenant 589bis</t>
  </si>
  <si>
    <t>Apprenant 590bis</t>
  </si>
  <si>
    <t>Apprenant 591bis</t>
  </si>
  <si>
    <t>Apprenant 592bis</t>
  </si>
  <si>
    <t>Apprenant 593bis</t>
  </si>
  <si>
    <t>Apprenant 594bis</t>
  </si>
  <si>
    <t>Apprenant 595bis</t>
  </si>
  <si>
    <t>Apprenant 596bis</t>
  </si>
  <si>
    <t>Apprenant 597bis</t>
  </si>
  <si>
    <t>Apprenant 598bis</t>
  </si>
  <si>
    <t>Apprenant 599bis</t>
  </si>
  <si>
    <t>Apprenant 600bis</t>
  </si>
  <si>
    <t>Apprenant 601bis</t>
  </si>
  <si>
    <t>Apprenant 602bis</t>
  </si>
  <si>
    <t>Apprenant 603bis</t>
  </si>
  <si>
    <t>Apprenant 604bis</t>
  </si>
  <si>
    <t>Apprenant 605bis</t>
  </si>
  <si>
    <t>Apprenant 606bis</t>
  </si>
  <si>
    <t>Apprenant 607bis</t>
  </si>
  <si>
    <t>Apprenant 608bis</t>
  </si>
  <si>
    <t>Apprenant 609bis</t>
  </si>
  <si>
    <t>Apprenant 610bis</t>
  </si>
  <si>
    <t>Apprenant 611bis</t>
  </si>
  <si>
    <t>Apprenant 612bis</t>
  </si>
  <si>
    <t>Apprenant 613bis</t>
  </si>
  <si>
    <t>Apprenant 614bis</t>
  </si>
  <si>
    <t>Apprenant 615bis</t>
  </si>
  <si>
    <t>Apprenant 616bis</t>
  </si>
  <si>
    <t>Apprenant 617bis</t>
  </si>
  <si>
    <t>Apprenant 618bis</t>
  </si>
  <si>
    <t>Apprenant 619bis</t>
  </si>
  <si>
    <t>Apprenant 620bis</t>
  </si>
  <si>
    <t>Apprenant 621bis</t>
  </si>
  <si>
    <t>Apprenant 622bis</t>
  </si>
  <si>
    <t>Apprenant 623bis</t>
  </si>
  <si>
    <t>Apprenant 624bis</t>
  </si>
  <si>
    <t>Apprenant 625bis</t>
  </si>
  <si>
    <t>Apprenant 626bis</t>
  </si>
  <si>
    <t>Apprenant 627bis</t>
  </si>
  <si>
    <t>Apprenant 628bis</t>
  </si>
  <si>
    <t>Apprenant 629bis</t>
  </si>
  <si>
    <t>Apprenant 630bis</t>
  </si>
  <si>
    <t>Apprenant 631bis</t>
  </si>
  <si>
    <t>Apprenant 632bis</t>
  </si>
  <si>
    <t>Apprenant 633bis</t>
  </si>
  <si>
    <t>Apprenant 634bis</t>
  </si>
  <si>
    <t>Apprenant 635bis</t>
  </si>
  <si>
    <t>Apprenant 636bis</t>
  </si>
  <si>
    <t>Apprenant 637bis</t>
  </si>
  <si>
    <t>Apprenant 638bis</t>
  </si>
  <si>
    <t>Apprenant 639bis</t>
  </si>
  <si>
    <t>Apprenant 640bis</t>
  </si>
  <si>
    <t>Apprenant 641bis</t>
  </si>
  <si>
    <t>Apprenant 642bis</t>
  </si>
  <si>
    <t>Apprenant 643bis</t>
  </si>
  <si>
    <t>Apprenant 644bis</t>
  </si>
  <si>
    <t>Apprenant 645bis</t>
  </si>
  <si>
    <t>Apprenant 646bis</t>
  </si>
  <si>
    <t>Apprenant 647bis</t>
  </si>
  <si>
    <t>Apprenant 648bis</t>
  </si>
  <si>
    <t>Apprenant 649bis</t>
  </si>
  <si>
    <t>Apprenant 650bis</t>
  </si>
  <si>
    <t>Apprenant 651bis</t>
  </si>
  <si>
    <t>Apprenant 652bis</t>
  </si>
  <si>
    <t>Apprenant 653bis</t>
  </si>
  <si>
    <t>Apprenant 654bis</t>
  </si>
  <si>
    <t>Apprenant 655bis</t>
  </si>
  <si>
    <t>Apprenant 656bis</t>
  </si>
  <si>
    <t>Apprenant 657bis</t>
  </si>
  <si>
    <t>Apprenant 658bis</t>
  </si>
  <si>
    <t>Apprenant 659bis</t>
  </si>
  <si>
    <t>Apprenant 660bis</t>
  </si>
  <si>
    <t>Apprenant 661bis</t>
  </si>
  <si>
    <t>Apprenant 662bis</t>
  </si>
  <si>
    <t>Apprenant 663bis</t>
  </si>
  <si>
    <t>Apprenant 664bis</t>
  </si>
  <si>
    <t>Apprenant 665bis</t>
  </si>
  <si>
    <t>Apprenant 666bis</t>
  </si>
  <si>
    <t>Apprenant 667bis</t>
  </si>
  <si>
    <t>Apprenant 668bis</t>
  </si>
  <si>
    <t>Apprenant 669bis</t>
  </si>
  <si>
    <t>Apprenant 670bis</t>
  </si>
  <si>
    <t>Apprenant 671bis</t>
  </si>
  <si>
    <t>Apprenant 672bis</t>
  </si>
  <si>
    <t>Apprenant 673bis</t>
  </si>
  <si>
    <t>Apprenant 674bis</t>
  </si>
  <si>
    <t>Apprenant 675bis</t>
  </si>
  <si>
    <t>Apprenant 676bis</t>
  </si>
  <si>
    <t>Apprenant 677bis</t>
  </si>
  <si>
    <t>Apprenant 678bis</t>
  </si>
  <si>
    <t>Apprenant 679bis</t>
  </si>
  <si>
    <t>Apprenant 680bis</t>
  </si>
  <si>
    <t>Apprenant 681bis</t>
  </si>
  <si>
    <t>Apprenant 682bis</t>
  </si>
  <si>
    <t>Apprenant 683bis</t>
  </si>
  <si>
    <t>Apprenant 684bis</t>
  </si>
  <si>
    <t>Apprenant 685bis</t>
  </si>
  <si>
    <t>Apprenant 686bis</t>
  </si>
  <si>
    <t>Apprenant 687bis</t>
  </si>
  <si>
    <t>Apprenant 688bis</t>
  </si>
  <si>
    <t>Apprenant 689bis</t>
  </si>
  <si>
    <t>Apprenant 690bis</t>
  </si>
  <si>
    <t>Apprenant 691bis</t>
  </si>
  <si>
    <t>Apprenant 692bis</t>
  </si>
  <si>
    <t>Apprenant 693bis</t>
  </si>
  <si>
    <t>Apprenant 694bis</t>
  </si>
  <si>
    <t>Apprenant 695bis</t>
  </si>
  <si>
    <t>Apprenant 696bis</t>
  </si>
  <si>
    <t>Apprenant 697bis</t>
  </si>
  <si>
    <t>Apprenant 698bis</t>
  </si>
  <si>
    <t>Apprenant 699bis</t>
  </si>
  <si>
    <t>Apprenant 700bis</t>
  </si>
  <si>
    <t>Apprenant 701bis</t>
  </si>
  <si>
    <t>Apprenant 702bis</t>
  </si>
  <si>
    <t>Apprenant 703bis</t>
  </si>
  <si>
    <t>Apprenant 704bis</t>
  </si>
  <si>
    <t>Apprenant 705bis</t>
  </si>
  <si>
    <t>Apprenant 706bis</t>
  </si>
  <si>
    <t>Apprenant 707bis</t>
  </si>
  <si>
    <t>Apprenant 708bis</t>
  </si>
  <si>
    <t>Apprenant 709bis</t>
  </si>
  <si>
    <t>Apprenant 710bis</t>
  </si>
  <si>
    <t>Apprenant 711bis</t>
  </si>
  <si>
    <t>Apprenant 712bis</t>
  </si>
  <si>
    <t>Apprenant 713bis</t>
  </si>
  <si>
    <t>Apprenant 714bis</t>
  </si>
  <si>
    <t>Apprenant 715bis</t>
  </si>
  <si>
    <t>Apprenant 716bis</t>
  </si>
  <si>
    <t>Apprenant 717bis</t>
  </si>
  <si>
    <t>Apprenant 718bis</t>
  </si>
  <si>
    <t>Apprenant 719bis</t>
  </si>
  <si>
    <t>Apprenant 720bis</t>
  </si>
  <si>
    <t>Apprenant 721bis</t>
  </si>
  <si>
    <t>Apprenant 722bis</t>
  </si>
  <si>
    <t>Apprenant 723bis</t>
  </si>
  <si>
    <t>Apprenant 724bis</t>
  </si>
  <si>
    <t>Apprenant 725bis</t>
  </si>
  <si>
    <t>Apprenant 726bis</t>
  </si>
  <si>
    <t>Apprenant 727bis</t>
  </si>
  <si>
    <t>Apprenant 728bis</t>
  </si>
  <si>
    <t>Apprenant 729bis</t>
  </si>
  <si>
    <t>Apprenant 730bis</t>
  </si>
  <si>
    <t>Apprenant 731bis</t>
  </si>
  <si>
    <t>Apprenant 732bis</t>
  </si>
  <si>
    <t>Apprenant 733bis</t>
  </si>
  <si>
    <t>Apprenant 734bis</t>
  </si>
  <si>
    <t>Apprenant 735bis</t>
  </si>
  <si>
    <t>Apprenant 736bis</t>
  </si>
  <si>
    <t>Apprenant 737bis</t>
  </si>
  <si>
    <t>Apprenant 738bis</t>
  </si>
  <si>
    <t>Apprenant 739bis</t>
  </si>
  <si>
    <t>Apprenant 740bis</t>
  </si>
  <si>
    <t>Apprenant 741bis</t>
  </si>
  <si>
    <t>Apprenant 742bis</t>
  </si>
  <si>
    <t>Apprenant 743bis</t>
  </si>
  <si>
    <t>Apprenant 744bis</t>
  </si>
  <si>
    <t>Apprenant 745bis</t>
  </si>
  <si>
    <t>Apprenant 746bis</t>
  </si>
  <si>
    <t>Apprenant 747bis</t>
  </si>
  <si>
    <t>Apprenant 748bis</t>
  </si>
  <si>
    <t>Apprenant 749bis</t>
  </si>
  <si>
    <t>Apprenant 750bis</t>
  </si>
  <si>
    <t>Apprenant 751bis</t>
  </si>
  <si>
    <t>Apprenant 752bis</t>
  </si>
  <si>
    <t>Apprenant 753bis</t>
  </si>
  <si>
    <t>Apprenant 754bis</t>
  </si>
  <si>
    <t>Apprenant 755bis</t>
  </si>
  <si>
    <t>Apprenant 756bis</t>
  </si>
  <si>
    <t>Apprenant 757bis</t>
  </si>
  <si>
    <t>Apprenant 758bis</t>
  </si>
  <si>
    <t>Apprenant 759bis</t>
  </si>
  <si>
    <t>Apprenant 760bis</t>
  </si>
  <si>
    <t>Apprenant 761bis</t>
  </si>
  <si>
    <t>Apprenant 762bis</t>
  </si>
  <si>
    <t>Apprenant 763bis</t>
  </si>
  <si>
    <t>Apprenant 764bis</t>
  </si>
  <si>
    <t>Apprenant 765bis</t>
  </si>
  <si>
    <t>Apprenant 766bis</t>
  </si>
  <si>
    <t>Apprenant 767bis</t>
  </si>
  <si>
    <t>Apprenant 768bis</t>
  </si>
  <si>
    <t>Apprenant 769bis</t>
  </si>
  <si>
    <t>Apprenant 770bis</t>
  </si>
  <si>
    <t>Apprenant 771bis</t>
  </si>
  <si>
    <t>Apprenant 772bis</t>
  </si>
  <si>
    <t>Apprenant 773bis</t>
  </si>
  <si>
    <t>Apprenant 774bis</t>
  </si>
  <si>
    <t>Apprenant 775bis</t>
  </si>
  <si>
    <t>Apprenant 776bis</t>
  </si>
  <si>
    <t>Apprenant 777bis</t>
  </si>
  <si>
    <t>Apprenant 778bis</t>
  </si>
  <si>
    <t>Apprenant 779bis</t>
  </si>
  <si>
    <t>Apprenant 780bis</t>
  </si>
  <si>
    <t>Apprenant 781bis</t>
  </si>
  <si>
    <t>Apprenant 782bis</t>
  </si>
  <si>
    <t>Apprenant 783bis</t>
  </si>
  <si>
    <t>Apprenant 784bis</t>
  </si>
  <si>
    <t>Apprenant 785bis</t>
  </si>
  <si>
    <t>Apprenant 786bis</t>
  </si>
  <si>
    <t>Apprenant 787bis</t>
  </si>
  <si>
    <t>Apprenant 788bis</t>
  </si>
  <si>
    <t>Apprenant 789bis</t>
  </si>
  <si>
    <t>Apprenant 790bis</t>
  </si>
  <si>
    <t>Apprenant 791bis</t>
  </si>
  <si>
    <t>Apprenant 792bis</t>
  </si>
  <si>
    <t>Apprenant 793bis</t>
  </si>
  <si>
    <t>Apprenant 794bis</t>
  </si>
  <si>
    <t>Apprenant 795bis</t>
  </si>
  <si>
    <t>Apprenant 796bis</t>
  </si>
  <si>
    <t>Apprenant 797bis</t>
  </si>
  <si>
    <t>Apprenant 798bis</t>
  </si>
  <si>
    <t>Apprenant 799bis</t>
  </si>
  <si>
    <t>Apprenant 800bis</t>
  </si>
  <si>
    <t>Apprenant 801bis</t>
  </si>
  <si>
    <t>Apprenant 802bis</t>
  </si>
  <si>
    <t>Apprenant 803bis</t>
  </si>
  <si>
    <t>Apprenant 804bis</t>
  </si>
  <si>
    <t>Apprenant 805bis</t>
  </si>
  <si>
    <t>Apprenant 806bis</t>
  </si>
  <si>
    <t>Apprenant 807bis</t>
  </si>
  <si>
    <t>Apprenant 808bis</t>
  </si>
  <si>
    <t>Apprenant 809bis</t>
  </si>
  <si>
    <t>Apprenant 810bis</t>
  </si>
  <si>
    <t>Apprenant 811bis</t>
  </si>
  <si>
    <t>Apprenant 812bis</t>
  </si>
  <si>
    <t>Apprenant 813bis</t>
  </si>
  <si>
    <t>Apprenant 814bis</t>
  </si>
  <si>
    <t>Apprenant 815bis</t>
  </si>
  <si>
    <t>Apprenant 816bis</t>
  </si>
  <si>
    <t>Apprenant 817bis</t>
  </si>
  <si>
    <t>Apprenant 818bis</t>
  </si>
  <si>
    <t>Apprenant 819bis</t>
  </si>
  <si>
    <t>Apprenant 820bis</t>
  </si>
  <si>
    <t>Apprenant 821bis</t>
  </si>
  <si>
    <t>Apprenant 822bis</t>
  </si>
  <si>
    <t>Apprenant 823bis</t>
  </si>
  <si>
    <t>Apprenant 824bis</t>
  </si>
  <si>
    <t>Apprenant 825bis</t>
  </si>
  <si>
    <t>Apprenant 826bis</t>
  </si>
  <si>
    <t>Apprenant 827bis</t>
  </si>
  <si>
    <t>Apprenant 828bis</t>
  </si>
  <si>
    <t>Apprenant 829bis</t>
  </si>
  <si>
    <t>Apprenant 830bis</t>
  </si>
  <si>
    <t>Apprenant 831bis</t>
  </si>
  <si>
    <t>Apprenant 832bis</t>
  </si>
  <si>
    <t>Apprenant 833bis</t>
  </si>
  <si>
    <t>Apprenant 834bis</t>
  </si>
  <si>
    <t>Apprenant 835bis</t>
  </si>
  <si>
    <t>Apprenant 836bis</t>
  </si>
  <si>
    <t>Apprenant 837bis</t>
  </si>
  <si>
    <t>Apprenant 838bis</t>
  </si>
  <si>
    <t>Apprenant 839bis</t>
  </si>
  <si>
    <t>Apprenant 840bis</t>
  </si>
  <si>
    <t>Apprenant 841bis</t>
  </si>
  <si>
    <t>Apprenant 842bis</t>
  </si>
  <si>
    <t>Apprenant 843bis</t>
  </si>
  <si>
    <t>Apprenant 844bis</t>
  </si>
  <si>
    <t>Apprenant 845bis</t>
  </si>
  <si>
    <t>Apprenant 846bis</t>
  </si>
  <si>
    <t>Apprenant 847bis</t>
  </si>
  <si>
    <t>Apprenant 848bis</t>
  </si>
  <si>
    <t>Apprenant 849bis</t>
  </si>
  <si>
    <t>Apprenant 850bis</t>
  </si>
  <si>
    <t>Apprenant 851bis</t>
  </si>
  <si>
    <t>Apprenant 852bis</t>
  </si>
  <si>
    <t>Apprenant 853bis</t>
  </si>
  <si>
    <t>Apprenant 854bis</t>
  </si>
  <si>
    <t>Apprenant 855bis</t>
  </si>
  <si>
    <t>Apprenant 856bis</t>
  </si>
  <si>
    <t>Apprenant 857bis</t>
  </si>
  <si>
    <t>Apprenant 858bis</t>
  </si>
  <si>
    <t>Apprenant 859bis</t>
  </si>
  <si>
    <t>Apprenant 860bis</t>
  </si>
  <si>
    <t>Apprenant 861bis</t>
  </si>
  <si>
    <t>Apprenant 862bis</t>
  </si>
  <si>
    <t>Apprenant 863bis</t>
  </si>
  <si>
    <t>Apprenant 864bis</t>
  </si>
  <si>
    <t>Apprenant 865bis</t>
  </si>
  <si>
    <t>Apprenant 866bis</t>
  </si>
  <si>
    <t>Apprenant 867bis</t>
  </si>
  <si>
    <t>Apprenant 868bis</t>
  </si>
  <si>
    <t>Apprenant 869bis</t>
  </si>
  <si>
    <t>Apprenant 870bis</t>
  </si>
  <si>
    <t>Apprenant 871bis</t>
  </si>
  <si>
    <t>Apprenant 872bis</t>
  </si>
  <si>
    <t>Apprenant 873bis</t>
  </si>
  <si>
    <t>Apprenant 874bis</t>
  </si>
  <si>
    <t>Apprenant 875bis</t>
  </si>
  <si>
    <t>Apprenant 876bis</t>
  </si>
  <si>
    <t>Apprenant 877bis</t>
  </si>
  <si>
    <t>Apprenant 878bis</t>
  </si>
  <si>
    <t>Apprenant 879bis</t>
  </si>
  <si>
    <t>Apprenant 880bis</t>
  </si>
  <si>
    <t>Apprenant 881bis</t>
  </si>
  <si>
    <t>Apprenant 882bis</t>
  </si>
  <si>
    <t>Apprenant 883bis</t>
  </si>
  <si>
    <t>Apprenant 884bis</t>
  </si>
  <si>
    <t>Apprenant 885bis</t>
  </si>
  <si>
    <t>Apprenant 886bis</t>
  </si>
  <si>
    <t>Apprenant 887bis</t>
  </si>
  <si>
    <t>Apprenant 888bis</t>
  </si>
  <si>
    <t>Apprenant 889bis</t>
  </si>
  <si>
    <t>Apprenant 890bis</t>
  </si>
  <si>
    <t>Apprenant 891bis</t>
  </si>
  <si>
    <t>Apprenant 892bis</t>
  </si>
  <si>
    <t>Apprenant 893bis</t>
  </si>
  <si>
    <t>Apprenant 894bis</t>
  </si>
  <si>
    <t>Apprenant 895bis</t>
  </si>
  <si>
    <t>Apprenant 896bis</t>
  </si>
  <si>
    <t>Apprenant 897bis</t>
  </si>
  <si>
    <t>Apprenant 898bis</t>
  </si>
  <si>
    <t>Apprenant 899bis</t>
  </si>
  <si>
    <t>Apprenant 900bis</t>
  </si>
  <si>
    <t>Apprenant 901bis</t>
  </si>
  <si>
    <t>Apprenant 902bis</t>
  </si>
  <si>
    <t>Apprenant 903bis</t>
  </si>
  <si>
    <t>Apprenant 904bis</t>
  </si>
  <si>
    <t>Apprenant 905bis</t>
  </si>
  <si>
    <t>Apprenant 906bis</t>
  </si>
  <si>
    <t>Apprenant 907bis</t>
  </si>
  <si>
    <t>Apprenant 908bis</t>
  </si>
  <si>
    <t>Apprenant 909bis</t>
  </si>
  <si>
    <t>Apprenant 910bis</t>
  </si>
  <si>
    <t>Apprenant 911bis</t>
  </si>
  <si>
    <t>Apprenant 912bis</t>
  </si>
  <si>
    <t>Apprenant 913bis</t>
  </si>
  <si>
    <t>Apprenant 914bis</t>
  </si>
  <si>
    <t>Apprenant 915bis</t>
  </si>
  <si>
    <t>Apprenant 916bis</t>
  </si>
  <si>
    <t>Apprenant 917bis</t>
  </si>
  <si>
    <t>Apprenant 918bis</t>
  </si>
  <si>
    <t>Apprenant 919bis</t>
  </si>
  <si>
    <t>Apprenant 920bis</t>
  </si>
  <si>
    <t>Apprenant 921bis</t>
  </si>
  <si>
    <t>Apprenant 922bis</t>
  </si>
  <si>
    <t>Apprenant 923bis</t>
  </si>
  <si>
    <t>Apprenant 924bis</t>
  </si>
  <si>
    <t>Apprenant 925bis</t>
  </si>
  <si>
    <t>Apprenant 926bis</t>
  </si>
  <si>
    <t>Apprenant 927bis</t>
  </si>
  <si>
    <t>Apprenant 928bis</t>
  </si>
  <si>
    <t>Apprenant 929bis</t>
  </si>
  <si>
    <t>Apprenant 930bis</t>
  </si>
  <si>
    <t>Apprenant 931bis</t>
  </si>
  <si>
    <t>Apprenant 932bis</t>
  </si>
  <si>
    <t>Apprenant 933bis</t>
  </si>
  <si>
    <t>Apprenant 934bis</t>
  </si>
  <si>
    <t>Apprenant 935bis</t>
  </si>
  <si>
    <t>Apprenant 936bis</t>
  </si>
  <si>
    <t>Apprenant 937bis</t>
  </si>
  <si>
    <t>Apprenant 938bis</t>
  </si>
  <si>
    <t>Apprenant 939bis</t>
  </si>
  <si>
    <t>Apprenant 940bis</t>
  </si>
  <si>
    <t>Apprenant 941bis</t>
  </si>
  <si>
    <t>Apprenant 942bis</t>
  </si>
  <si>
    <t>Apprenant 943bis</t>
  </si>
  <si>
    <t>Apprenant 944bis</t>
  </si>
  <si>
    <t>Apprenant 945bis</t>
  </si>
  <si>
    <t>Apprenant 946bis</t>
  </si>
  <si>
    <t>Apprenant 947bis</t>
  </si>
  <si>
    <t>Apprenant 948bis</t>
  </si>
  <si>
    <t>Apprenant 949bis</t>
  </si>
  <si>
    <t>Apprenant 950bis</t>
  </si>
  <si>
    <t>Apprenant 951bis</t>
  </si>
  <si>
    <t>Apprenant 952bis</t>
  </si>
  <si>
    <t>Apprenant 953bis</t>
  </si>
  <si>
    <t>Apprenant 954bis</t>
  </si>
  <si>
    <t>Apprenant 955bis</t>
  </si>
  <si>
    <t>Apprenant 956bis</t>
  </si>
  <si>
    <t>Apprenant 957bis</t>
  </si>
  <si>
    <t>Apprenant 958bis</t>
  </si>
  <si>
    <t>Apprenant 959bis</t>
  </si>
  <si>
    <t>Apprenant 960bis</t>
  </si>
  <si>
    <t>Apprenant 961bis</t>
  </si>
  <si>
    <t>Apprenant 962bis</t>
  </si>
  <si>
    <t>Apprenant 963bis</t>
  </si>
  <si>
    <t>Apprenant 964bis</t>
  </si>
  <si>
    <t>Apprenant 965bis</t>
  </si>
  <si>
    <t>Apprenant 966bis</t>
  </si>
  <si>
    <t>Apprenant 967bis</t>
  </si>
  <si>
    <t>Apprenant 968bis</t>
  </si>
  <si>
    <t>Apprenant 969bis</t>
  </si>
  <si>
    <t>Apprenant 970bis</t>
  </si>
  <si>
    <t>Apprenant 971bis</t>
  </si>
  <si>
    <t>Apprenant 972bis</t>
  </si>
  <si>
    <t>Apprenant 973bis</t>
  </si>
  <si>
    <t>Apprenant 974bis</t>
  </si>
  <si>
    <t>Apprenant 975bis</t>
  </si>
  <si>
    <t>Apprenant 976bis</t>
  </si>
  <si>
    <t>Apprenant 977bis</t>
  </si>
  <si>
    <t>Apprenant 978bis</t>
  </si>
  <si>
    <t>Apprenant 979bis</t>
  </si>
  <si>
    <t>Apprenant 980bis</t>
  </si>
  <si>
    <t>Apprenant 981bis</t>
  </si>
  <si>
    <t>Apprenant 982bis</t>
  </si>
  <si>
    <t>Apprenant 983bis</t>
  </si>
  <si>
    <t>Apprenant 984bis</t>
  </si>
  <si>
    <t>Apprenant 985bis</t>
  </si>
  <si>
    <t>Apprenant 986bis</t>
  </si>
  <si>
    <t>Apprenant 987bis</t>
  </si>
  <si>
    <t>Apprenant 988bis</t>
  </si>
  <si>
    <t>Apprenant 989bis</t>
  </si>
  <si>
    <t>Apprenant 990bis</t>
  </si>
  <si>
    <t>Apprenant 991bis</t>
  </si>
  <si>
    <t>Apprenant 992bis</t>
  </si>
  <si>
    <t>Apprenant 993bis</t>
  </si>
  <si>
    <t>Apprenant 994bis</t>
  </si>
  <si>
    <t>Apprenant 995bis</t>
  </si>
  <si>
    <t>Apprenant 996bis</t>
  </si>
  <si>
    <t>Apprenant 997bis</t>
  </si>
  <si>
    <t>Apprenant 998bis</t>
  </si>
  <si>
    <t>Apprenant 999bis</t>
  </si>
  <si>
    <t>Apprenant 1000bis</t>
  </si>
  <si>
    <t>Nombre d'apprenants</t>
  </si>
  <si>
    <t>Nombre d'apprenants présents à tous les tests</t>
  </si>
  <si>
    <t>Pré-test</t>
  </si>
  <si>
    <t>Post-test immédiat</t>
  </si>
  <si>
    <t>Post-test différé</t>
  </si>
  <si>
    <t>Evolution a posteriori
(post-test différé - post-test immédiat)</t>
  </si>
  <si>
    <t>Evolution à court terme
(post-test immédiat - pré-test)</t>
  </si>
  <si>
    <t>Evolution à moyen terme
(post-test différé - pré-test)</t>
  </si>
  <si>
    <t>Evolution des probabilités de réussite</t>
  </si>
  <si>
    <t>Intervalles de confiance à 95%</t>
  </si>
  <si>
    <t>Evolution des probabilités de réussite
(± intervalle de confiance à 95%)</t>
  </si>
  <si>
    <t>Probabilités de réussite
(± intervalle de confiance à 95%)</t>
  </si>
  <si>
    <t>Probabilités de réussite</t>
  </si>
  <si>
    <t>Intervalle de confiance à 95%</t>
  </si>
  <si>
    <t>Evolution à court terme
(post-test immédiat
- pré-test)</t>
  </si>
  <si>
    <t>Evolution à moyen terme
(post-test différé
- pré-test)</t>
  </si>
  <si>
    <t>Evolution après l'enseignement
(post-test différé
- post-test immédiat)</t>
  </si>
  <si>
    <t>Probabilité de réussite
(± intervalle de confiance à 95%)</t>
  </si>
  <si>
    <t>Variante choisie : 1 = "deux années" ; 2 = "deux groupes" ; 3 = "deux enseignements"</t>
  </si>
  <si>
    <t>Pour garantir au mieux la validité des résultats pour le groupe entier d'apprenants, veillez à ce que ce taux de participation soit supérieur à 85% environ pour de petits effectifs (classe classique de 25 à 40 apprenants par exemple) et supérieur à 65% environ pour de grand groupes d'apprenants (cours en amphithéâtre avec plus de 70 apprenants par exemple).</t>
  </si>
  <si>
    <t>Taux de participation au test</t>
  </si>
  <si>
    <t>Votre PPH :</t>
  </si>
  <si>
    <t>Votre NPP :</t>
  </si>
  <si>
    <t>Evolution après l'enseignement
(post-test différé - post-test immédiat)</t>
  </si>
  <si>
    <t>Numéro d'anony-misation</t>
  </si>
  <si>
    <r>
      <t xml:space="preserve">Rendez-vous dans l'onglet "Données brutes" pour remplacer les données fictives de tous les </t>
    </r>
    <r>
      <rPr>
        <sz val="11"/>
        <color rgb="FFFF0000"/>
        <rFont val="Calibri"/>
        <family val="2"/>
        <scheme val="minor"/>
      </rPr>
      <t xml:space="preserve">champs rouges </t>
    </r>
    <r>
      <rPr>
        <sz val="11"/>
        <rFont val="Calibri"/>
        <family val="2"/>
        <scheme val="minor"/>
      </rPr>
      <t>par vos propres données</t>
    </r>
    <r>
      <rPr>
        <sz val="11"/>
        <color theme="1"/>
        <rFont val="Calibri"/>
        <family val="2"/>
        <scheme val="minor"/>
      </rPr>
      <t xml:space="preserve">. Vous pouvez remplacer ou non Apprenant 1, Apprenant 2, etc, par le nom des apprenants. La colonne suivante vous propose un numéro d'anonymisation automatique pour chaque apprenant. Vous pouvez inclure jusqu'à 1000 apprenants par groupe. Le nom des élèves et le numéro d'anonymisation se remplit automatiquement pour le tableau correspondant à la nouvelle pratique pédagogique si vous avez choisi la variante 3 "deux enseignements". 
Dans les onglets suivants appelés Probabilité de réussite et Evolution des probabilités de r(éussite), vous trouverez alors un tableau et un ou deux graphiques automatiquement remplis et représentant respectivement les probabilités de réussite et l'évolution de ces probabilités. Vous pouvez personnaliser les graphiques en remplaçant les </t>
    </r>
    <r>
      <rPr>
        <sz val="11"/>
        <color rgb="FFFF0000"/>
        <rFont val="Calibri"/>
        <family val="2"/>
        <scheme val="minor"/>
      </rPr>
      <t>champs rouges</t>
    </r>
    <r>
      <rPr>
        <sz val="11"/>
        <color theme="1"/>
        <rFont val="Calibri"/>
        <family val="2"/>
        <scheme val="minor"/>
      </rPr>
      <t xml:space="preserve"> par les noms de vos pratiques pédagogiques.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</si>
</sst>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sz val="11"/>
      <color rgb="FFFF0000"/>
      <name val="Calibri"/>
      <family val="2"/>
      <scheme val="minor"/>
    </font>
    <font>
      <b/>
      <sz val="11"/>
      <color theme="1"/>
      <name val="Calibri"/>
      <family val="2"/>
      <scheme val="minor"/>
    </font>
    <font>
      <sz val="11"/>
      <name val="Calibri"/>
      <family val="2"/>
      <scheme val="minor"/>
    </font>
    <font>
      <sz val="11"/>
      <color theme="1"/>
      <name val="Calibri"/>
      <family val="2"/>
      <scheme val="minor"/>
    </font>
    <font>
      <b/>
      <sz val="11"/>
      <name val="Calibri"/>
      <family val="2"/>
      <scheme val="minor"/>
    </font>
    <font>
      <sz val="10"/>
      <color theme="1"/>
      <name val="Calibri"/>
      <family val="2"/>
      <scheme val="minor"/>
    </font>
    <font>
      <i/>
      <sz val="11"/>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2">
    <xf numFmtId="0" fontId="0" fillId="0" borderId="0"/>
    <xf numFmtId="9" fontId="4" fillId="0" borderId="0" applyFont="0" applyFill="0" applyBorder="0" applyAlignment="0" applyProtection="0"/>
  </cellStyleXfs>
  <cellXfs count="66">
    <xf numFmtId="0" fontId="0" fillId="0" borderId="0" xfId="0"/>
    <xf numFmtId="0" fontId="0" fillId="0" borderId="0" xfId="0" applyAlignment="1"/>
    <xf numFmtId="0" fontId="1" fillId="0" borderId="0" xfId="0" applyFont="1" applyAlignment="1"/>
    <xf numFmtId="0" fontId="0" fillId="0" borderId="0" xfId="0" applyBorder="1"/>
    <xf numFmtId="0" fontId="0" fillId="0" borderId="0" xfId="0" applyAlignment="1">
      <alignment horizontal="center"/>
    </xf>
    <xf numFmtId="0" fontId="1" fillId="0" borderId="0" xfId="0" applyFont="1"/>
    <xf numFmtId="0" fontId="1" fillId="0" borderId="0" xfId="0" applyFont="1" applyBorder="1" applyAlignment="1">
      <alignment horizontal="center"/>
    </xf>
    <xf numFmtId="0" fontId="3" fillId="0" borderId="0" xfId="0" applyFont="1"/>
    <xf numFmtId="0" fontId="3" fillId="0" borderId="0" xfId="0" applyFont="1" applyAlignment="1"/>
    <xf numFmtId="0" fontId="0" fillId="0" borderId="0" xfId="0" applyAlignment="1">
      <alignment wrapText="1"/>
    </xf>
    <xf numFmtId="0" fontId="0" fillId="0" borderId="0" xfId="0" applyAlignment="1">
      <alignment horizontal="center" vertical="top" wrapText="1"/>
    </xf>
    <xf numFmtId="0" fontId="0" fillId="2" borderId="0" xfId="0" applyFill="1" applyAlignment="1">
      <alignment horizontal="center" vertical="center" wrapText="1"/>
    </xf>
    <xf numFmtId="0" fontId="3" fillId="0" borderId="0" xfId="0" applyFont="1" applyBorder="1" applyAlignment="1">
      <alignment horizontal="center"/>
    </xf>
    <xf numFmtId="0" fontId="3" fillId="0" borderId="0" xfId="0" applyFont="1" applyAlignment="1">
      <alignment horizontal="center"/>
    </xf>
    <xf numFmtId="0" fontId="3" fillId="0" borderId="0" xfId="0" applyFont="1" applyBorder="1"/>
    <xf numFmtId="1" fontId="3" fillId="0" borderId="0" xfId="0" applyNumberFormat="1" applyFont="1"/>
    <xf numFmtId="0" fontId="5" fillId="0" borderId="0" xfId="0" applyFont="1" applyAlignment="1"/>
    <xf numFmtId="2" fontId="5" fillId="0" borderId="0" xfId="0" applyNumberFormat="1" applyFont="1" applyAlignment="1"/>
    <xf numFmtId="0" fontId="0" fillId="0" borderId="0" xfId="0" applyBorder="1" applyAlignment="1"/>
    <xf numFmtId="0" fontId="0" fillId="0" borderId="2" xfId="0" applyBorder="1" applyAlignment="1">
      <alignment wrapText="1"/>
    </xf>
    <xf numFmtId="0" fontId="2" fillId="0" borderId="10" xfId="0" applyFont="1" applyBorder="1" applyAlignment="1">
      <alignment horizontal="center" vertical="center" wrapText="1"/>
    </xf>
    <xf numFmtId="9" fontId="0" fillId="0" borderId="11" xfId="1" applyFont="1" applyBorder="1" applyAlignment="1">
      <alignment horizontal="center" vertical="center"/>
    </xf>
    <xf numFmtId="9" fontId="0" fillId="0" borderId="6" xfId="1" applyFont="1" applyBorder="1" applyAlignment="1">
      <alignment horizontal="center" vertical="center"/>
    </xf>
    <xf numFmtId="9" fontId="0" fillId="0" borderId="12" xfId="1" applyFont="1" applyBorder="1" applyAlignment="1">
      <alignment horizontal="center" vertical="center"/>
    </xf>
    <xf numFmtId="9" fontId="0" fillId="0" borderId="9" xfId="1" applyFont="1" applyBorder="1" applyAlignment="1">
      <alignment horizontal="center" vertical="center"/>
    </xf>
    <xf numFmtId="9" fontId="0" fillId="0" borderId="10" xfId="1" applyFont="1" applyBorder="1" applyAlignment="1">
      <alignment horizontal="center" vertical="center"/>
    </xf>
    <xf numFmtId="9" fontId="0" fillId="0" borderId="4" xfId="1" applyFont="1" applyBorder="1" applyAlignment="1">
      <alignment horizontal="center" vertical="center"/>
    </xf>
    <xf numFmtId="0" fontId="2" fillId="0" borderId="1" xfId="0" applyFont="1" applyBorder="1" applyAlignment="1">
      <alignment horizontal="center" vertical="center" wrapText="1"/>
    </xf>
    <xf numFmtId="0" fontId="2" fillId="0" borderId="13" xfId="0" applyFont="1" applyBorder="1" applyAlignment="1">
      <alignment horizontal="center" vertical="center" wrapText="1"/>
    </xf>
    <xf numFmtId="0" fontId="5" fillId="0" borderId="0" xfId="0" applyFont="1" applyAlignment="1">
      <alignment horizontal="center" vertical="center"/>
    </xf>
    <xf numFmtId="9" fontId="0" fillId="0" borderId="2" xfId="1" applyFont="1" applyBorder="1" applyAlignment="1">
      <alignment horizontal="center" vertical="center"/>
    </xf>
    <xf numFmtId="9" fontId="0" fillId="0" borderId="3" xfId="1" applyFont="1" applyBorder="1" applyAlignment="1">
      <alignment horizontal="center" vertical="center"/>
    </xf>
    <xf numFmtId="9" fontId="0" fillId="0" borderId="5" xfId="1" applyFont="1" applyBorder="1" applyAlignment="1">
      <alignment horizontal="center" vertical="center"/>
    </xf>
    <xf numFmtId="9" fontId="0" fillId="0" borderId="0" xfId="1" applyFont="1" applyBorder="1" applyAlignment="1">
      <alignment horizontal="center" vertical="center"/>
    </xf>
    <xf numFmtId="9" fontId="0" fillId="0" borderId="7" xfId="1" applyFont="1" applyBorder="1" applyAlignment="1">
      <alignment horizontal="center" vertical="center"/>
    </xf>
    <xf numFmtId="9" fontId="0" fillId="0" borderId="8" xfId="1" applyFont="1" applyBorder="1" applyAlignment="1">
      <alignment horizontal="center" vertical="center"/>
    </xf>
    <xf numFmtId="0" fontId="5" fillId="0" borderId="10" xfId="0" applyFont="1" applyBorder="1" applyAlignment="1">
      <alignment horizontal="center" vertical="center" wrapText="1"/>
    </xf>
    <xf numFmtId="0" fontId="5" fillId="0" borderId="4" xfId="0" applyFont="1" applyBorder="1" applyAlignment="1">
      <alignment horizontal="center" vertical="center" wrapText="1"/>
    </xf>
    <xf numFmtId="9" fontId="0" fillId="0" borderId="10" xfId="1" applyFont="1" applyBorder="1" applyAlignment="1">
      <alignment horizontal="center" vertical="center" wrapText="1"/>
    </xf>
    <xf numFmtId="9" fontId="0" fillId="0" borderId="4" xfId="1" applyFont="1" applyBorder="1" applyAlignment="1">
      <alignment horizontal="center" vertical="center" wrapText="1"/>
    </xf>
    <xf numFmtId="9" fontId="0" fillId="0" borderId="12" xfId="1" applyFont="1" applyBorder="1" applyAlignment="1">
      <alignment horizontal="center" vertical="center" wrapText="1"/>
    </xf>
    <xf numFmtId="9" fontId="0" fillId="0" borderId="9" xfId="1" applyFont="1" applyBorder="1" applyAlignment="1">
      <alignment horizontal="center" vertical="center" wrapText="1"/>
    </xf>
    <xf numFmtId="9" fontId="0" fillId="0" borderId="8" xfId="1" applyFont="1" applyBorder="1" applyAlignment="1">
      <alignment horizontal="center" vertical="center" wrapText="1"/>
    </xf>
    <xf numFmtId="9" fontId="0" fillId="0" borderId="3" xfId="1" applyFont="1" applyBorder="1" applyAlignment="1">
      <alignment horizontal="center" vertical="center" wrapText="1"/>
    </xf>
    <xf numFmtId="0" fontId="2" fillId="0" borderId="12" xfId="0" applyFont="1" applyBorder="1" applyAlignment="1">
      <alignment horizontal="center" vertical="center"/>
    </xf>
    <xf numFmtId="0" fontId="5" fillId="0" borderId="1" xfId="0" applyFont="1" applyBorder="1" applyAlignment="1">
      <alignment horizontal="center" vertical="center" wrapText="1"/>
    </xf>
    <xf numFmtId="0" fontId="6" fillId="0" borderId="0" xfId="0" applyFont="1" applyBorder="1" applyAlignment="1">
      <alignment horizontal="center" vertical="center" wrapText="1"/>
    </xf>
    <xf numFmtId="0" fontId="0" fillId="0" borderId="5" xfId="0" applyBorder="1" applyAlignment="1"/>
    <xf numFmtId="0" fontId="0" fillId="0" borderId="5" xfId="0" applyBorder="1"/>
    <xf numFmtId="0" fontId="0" fillId="0" borderId="7" xfId="0" applyBorder="1"/>
    <xf numFmtId="0" fontId="3" fillId="0" borderId="0" xfId="0" applyFont="1" applyAlignment="1">
      <alignment wrapText="1"/>
    </xf>
    <xf numFmtId="0" fontId="3" fillId="0" borderId="4" xfId="0" applyFont="1" applyBorder="1" applyAlignment="1">
      <alignment horizontal="center" vertical="center"/>
    </xf>
    <xf numFmtId="0" fontId="3" fillId="0" borderId="6" xfId="0" applyFont="1" applyBorder="1" applyAlignment="1">
      <alignment horizontal="center" vertical="center"/>
    </xf>
    <xf numFmtId="0" fontId="3" fillId="0" borderId="9" xfId="0" applyFont="1" applyBorder="1" applyAlignment="1">
      <alignment horizontal="center"/>
    </xf>
    <xf numFmtId="0" fontId="1" fillId="0" borderId="4" xfId="0" applyFont="1" applyBorder="1" applyAlignment="1">
      <alignment horizontal="center" vertical="center"/>
    </xf>
    <xf numFmtId="0" fontId="1" fillId="0" borderId="6" xfId="0" applyFont="1" applyBorder="1" applyAlignment="1">
      <alignment horizontal="center"/>
    </xf>
    <xf numFmtId="0" fontId="0" fillId="0" borderId="5" xfId="0" applyBorder="1" applyAlignment="1">
      <alignment wrapText="1"/>
    </xf>
    <xf numFmtId="0" fontId="0" fillId="0" borderId="7" xfId="0" applyBorder="1" applyAlignment="1">
      <alignment wrapText="1"/>
    </xf>
    <xf numFmtId="9" fontId="3" fillId="0" borderId="0" xfId="1" applyFont="1" applyFill="1" applyBorder="1" applyAlignment="1">
      <alignment horizontal="center"/>
    </xf>
    <xf numFmtId="0" fontId="2" fillId="0" borderId="0" xfId="0" applyFont="1" applyAlignment="1">
      <alignment horizontal="center" vertical="center" wrapText="1"/>
    </xf>
    <xf numFmtId="0" fontId="2" fillId="0" borderId="0" xfId="0" applyFont="1" applyAlignment="1">
      <alignment horizontal="center" vertical="center"/>
    </xf>
    <xf numFmtId="0" fontId="7" fillId="0" borderId="0" xfId="0" applyFont="1" applyBorder="1" applyAlignment="1">
      <alignment horizontal="center" vertical="center" wrapText="1"/>
    </xf>
    <xf numFmtId="0" fontId="3" fillId="0" borderId="0" xfId="0" applyFont="1" applyAlignment="1">
      <alignment horizontal="center"/>
    </xf>
    <xf numFmtId="0" fontId="2" fillId="0" borderId="2" xfId="0" applyFont="1" applyBorder="1" applyAlignment="1">
      <alignment horizontal="center" wrapText="1"/>
    </xf>
    <xf numFmtId="0" fontId="2" fillId="0" borderId="5" xfId="0" applyFont="1" applyBorder="1" applyAlignment="1">
      <alignment horizontal="center" wrapText="1"/>
    </xf>
    <xf numFmtId="0" fontId="2" fillId="0" borderId="7" xfId="0" applyFont="1" applyBorder="1" applyAlignment="1">
      <alignment horizontal="center" wrapText="1"/>
    </xf>
  </cellXfs>
  <cellStyles count="2">
    <cellStyle name="Normal" xfId="0" builtinId="0"/>
    <cellStyle name="Pourcentage" xfId="1" builtinId="5"/>
  </cellStyles>
  <dxfs count="3">
    <dxf>
      <font>
        <color auto="1"/>
      </font>
      <fill>
        <patternFill>
          <bgColor rgb="FFDDFFEC"/>
        </patternFill>
      </fill>
    </dxf>
    <dxf>
      <font>
        <color auto="1"/>
      </font>
      <fill>
        <patternFill>
          <bgColor rgb="FFFFF7DD"/>
        </patternFill>
      </fill>
    </dxf>
    <dxf>
      <font>
        <color auto="1"/>
      </font>
      <fill>
        <patternFill patternType="solid">
          <bgColor rgb="FFFFDDDD"/>
        </patternFill>
      </fill>
    </dxf>
  </dxfs>
  <tableStyles count="0" defaultTableStyle="TableStyleMedium2" defaultPivotStyle="PivotStyleLight16"/>
  <colors>
    <mruColors>
      <color rgb="FFC92E17"/>
      <color rgb="FFFFDDDD"/>
      <color rgb="FFFFF7DD"/>
      <color rgb="FFDDFFEC"/>
      <color rgb="FFC1FFDD"/>
      <color rgb="FFC6E3EE"/>
      <color rgb="FF46B48C"/>
      <color rgb="FFFFCA00"/>
      <color rgb="FF0F375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300" b="0" i="0" u="none" strike="noStrike" kern="1200" spc="0" baseline="0">
                <a:solidFill>
                  <a:schemeClr val="tx1">
                    <a:lumMod val="65000"/>
                    <a:lumOff val="35000"/>
                  </a:schemeClr>
                </a:solidFill>
                <a:latin typeface="+mn-lt"/>
                <a:ea typeface="+mn-ea"/>
                <a:cs typeface="+mn-cs"/>
              </a:defRPr>
            </a:pPr>
            <a:r>
              <a:rPr lang="fr-FR" sz="1300" b="0" i="0" baseline="0">
                <a:effectLst/>
              </a:rPr>
              <a:t>Probabilités de réussite des apprenants </a:t>
            </a:r>
            <a:r>
              <a:rPr lang="fr-FR" sz="1300" b="0" i="0" u="none" strike="noStrike" baseline="0">
                <a:effectLst/>
              </a:rPr>
              <a:t>pour la pratique pédagogique habituelle et la nouvelle pratique pédagogique </a:t>
            </a:r>
            <a:r>
              <a:rPr lang="fr-FR" sz="1300" b="0" i="0" baseline="0">
                <a:effectLst/>
              </a:rPr>
              <a:t>au pré-test, au post-test immédiat et au post-test différé</a:t>
            </a:r>
            <a:endParaRPr lang="fr-FR" sz="1300">
              <a:effectLst/>
            </a:endParaRPr>
          </a:p>
        </c:rich>
      </c:tx>
      <c:layout>
        <c:manualLayout>
          <c:xMode val="edge"/>
          <c:yMode val="edge"/>
          <c:x val="0.11376577019166355"/>
          <c:y val="2.3432565427081546E-2"/>
        </c:manualLayout>
      </c:layout>
      <c:overlay val="0"/>
      <c:spPr>
        <a:noFill/>
        <a:ln>
          <a:noFill/>
        </a:ln>
        <a:effectLst/>
      </c:spPr>
      <c:txPr>
        <a:bodyPr rot="0" spcFirstLastPara="1" vertOverflow="ellipsis" vert="horz" wrap="square" anchor="ctr" anchorCtr="1"/>
        <a:lstStyle/>
        <a:p>
          <a:pPr>
            <a:defRPr sz="13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0.12466558904827735"/>
          <c:y val="0.23300144441452247"/>
          <c:w val="0.7905397150259641"/>
          <c:h val="0.5505393296937352"/>
        </c:manualLayout>
      </c:layout>
      <c:barChart>
        <c:barDir val="col"/>
        <c:grouping val="clustered"/>
        <c:varyColors val="0"/>
        <c:ser>
          <c:idx val="0"/>
          <c:order val="0"/>
          <c:tx>
            <c:strRef>
              <c:f>'Probabilité de réussite (PR)'!$B$2</c:f>
              <c:strCache>
                <c:ptCount val="1"/>
                <c:pt idx="0">
                  <c:v>Pratique pédagogique habituelle</c:v>
                </c:pt>
              </c:strCache>
            </c:strRef>
          </c:tx>
          <c:spPr>
            <a:solidFill>
              <a:srgbClr val="0F375F"/>
            </a:solidFill>
            <a:ln>
              <a:noFill/>
            </a:ln>
            <a:effectLst/>
          </c:spPr>
          <c:invertIfNegative val="0"/>
          <c:errBars>
            <c:errBarType val="both"/>
            <c:errValType val="cust"/>
            <c:noEndCap val="0"/>
            <c:plus>
              <c:numRef>
                <c:f>'Probabilité de réussite (PR)'!$C$4:$E$4</c:f>
                <c:numCache>
                  <c:formatCode>General</c:formatCode>
                  <c:ptCount val="3"/>
                  <c:pt idx="0">
                    <c:v>3.7243834992266869E-2</c:v>
                  </c:pt>
                  <c:pt idx="1">
                    <c:v>6.1508044360747631E-2</c:v>
                  </c:pt>
                  <c:pt idx="2">
                    <c:v>7.5581786475042767E-2</c:v>
                  </c:pt>
                </c:numCache>
              </c:numRef>
            </c:plus>
            <c:minus>
              <c:numRef>
                <c:f>'Probabilité de réussite (PR)'!$C$4:$E$4</c:f>
                <c:numCache>
                  <c:formatCode>General</c:formatCode>
                  <c:ptCount val="3"/>
                  <c:pt idx="0">
                    <c:v>3.7243834992266869E-2</c:v>
                  </c:pt>
                  <c:pt idx="1">
                    <c:v>6.1508044360747631E-2</c:v>
                  </c:pt>
                  <c:pt idx="2">
                    <c:v>7.5581786475042767E-2</c:v>
                  </c:pt>
                </c:numCache>
              </c:numRef>
            </c:minus>
            <c:spPr>
              <a:noFill/>
              <a:ln w="9525" cap="flat" cmpd="sng" algn="ctr">
                <a:gradFill>
                  <a:gsLst>
                    <a:gs pos="54000">
                      <a:schemeClr val="tx1">
                        <a:lumMod val="50000"/>
                        <a:lumOff val="50000"/>
                      </a:schemeClr>
                    </a:gs>
                    <a:gs pos="41000">
                      <a:schemeClr val="tx1"/>
                    </a:gs>
                    <a:gs pos="0">
                      <a:schemeClr val="tx1"/>
                    </a:gs>
                    <a:gs pos="100000">
                      <a:schemeClr val="tx1">
                        <a:lumMod val="50000"/>
                        <a:lumOff val="50000"/>
                      </a:schemeClr>
                    </a:gs>
                  </a:gsLst>
                  <a:lin ang="5400000" scaled="1"/>
                </a:gradFill>
                <a:round/>
              </a:ln>
              <a:effectLst/>
            </c:spPr>
          </c:errBars>
          <c:cat>
            <c:strRef>
              <c:f>'Probabilité de réussite (PR)'!$C$1:$E$1</c:f>
              <c:strCache>
                <c:ptCount val="3"/>
                <c:pt idx="0">
                  <c:v>Pré-test</c:v>
                </c:pt>
                <c:pt idx="1">
                  <c:v>Post-test immédiat</c:v>
                </c:pt>
                <c:pt idx="2">
                  <c:v>Post-test différé</c:v>
                </c:pt>
              </c:strCache>
            </c:strRef>
          </c:cat>
          <c:val>
            <c:numRef>
              <c:f>'Probabilité de réussite (PR)'!$C$2:$E$2</c:f>
              <c:numCache>
                <c:formatCode>0%</c:formatCode>
                <c:ptCount val="3"/>
                <c:pt idx="0">
                  <c:v>0.15423387096774194</c:v>
                </c:pt>
                <c:pt idx="1">
                  <c:v>0.72530241935483875</c:v>
                </c:pt>
                <c:pt idx="2">
                  <c:v>0.36310483870967741</c:v>
                </c:pt>
              </c:numCache>
            </c:numRef>
          </c:val>
          <c:extLst>
            <c:ext xmlns:c16="http://schemas.microsoft.com/office/drawing/2014/chart" uri="{C3380CC4-5D6E-409C-BE32-E72D297353CC}">
              <c16:uniqueId val="{00000000-0EC8-4784-9925-097B9D018AEE}"/>
            </c:ext>
          </c:extLst>
        </c:ser>
        <c:ser>
          <c:idx val="1"/>
          <c:order val="1"/>
          <c:tx>
            <c:strRef>
              <c:f>'Probabilité de réussite (PR)'!$B$3</c:f>
              <c:strCache>
                <c:ptCount val="1"/>
                <c:pt idx="0">
                  <c:v>Nouvelle pratique pédagogique</c:v>
                </c:pt>
              </c:strCache>
            </c:strRef>
          </c:tx>
          <c:spPr>
            <a:solidFill>
              <a:srgbClr val="FFCA00"/>
            </a:solidFill>
            <a:ln>
              <a:noFill/>
            </a:ln>
            <a:effectLst/>
          </c:spPr>
          <c:invertIfNegative val="0"/>
          <c:errBars>
            <c:errBarType val="both"/>
            <c:errValType val="cust"/>
            <c:noEndCap val="0"/>
            <c:plus>
              <c:numRef>
                <c:f>'Probabilité de réussite (PR)'!$C$5:$E$5</c:f>
                <c:numCache>
                  <c:formatCode>General</c:formatCode>
                  <c:ptCount val="3"/>
                  <c:pt idx="0">
                    <c:v>3.2774486637998639E-2</c:v>
                  </c:pt>
                  <c:pt idx="1">
                    <c:v>4.4990297722568677E-2</c:v>
                  </c:pt>
                  <c:pt idx="2">
                    <c:v>5.4566665410754736E-2</c:v>
                  </c:pt>
                </c:numCache>
              </c:numRef>
            </c:plus>
            <c:minus>
              <c:numRef>
                <c:f>'Probabilité de réussite (PR)'!$C$5:$E$5</c:f>
                <c:numCache>
                  <c:formatCode>General</c:formatCode>
                  <c:ptCount val="3"/>
                  <c:pt idx="0">
                    <c:v>3.2774486637998639E-2</c:v>
                  </c:pt>
                  <c:pt idx="1">
                    <c:v>4.4990297722568677E-2</c:v>
                  </c:pt>
                  <c:pt idx="2">
                    <c:v>5.4566665410754736E-2</c:v>
                  </c:pt>
                </c:numCache>
              </c:numRef>
            </c:minus>
            <c:spPr>
              <a:noFill/>
              <a:ln w="9525" cap="flat" cmpd="sng" algn="ctr">
                <a:solidFill>
                  <a:schemeClr val="tx1">
                    <a:lumMod val="65000"/>
                    <a:lumOff val="35000"/>
                  </a:schemeClr>
                </a:solidFill>
                <a:round/>
              </a:ln>
              <a:effectLst/>
            </c:spPr>
          </c:errBars>
          <c:cat>
            <c:strRef>
              <c:f>'Probabilité de réussite (PR)'!$C$1:$E$1</c:f>
              <c:strCache>
                <c:ptCount val="3"/>
                <c:pt idx="0">
                  <c:v>Pré-test</c:v>
                </c:pt>
                <c:pt idx="1">
                  <c:v>Post-test immédiat</c:v>
                </c:pt>
                <c:pt idx="2">
                  <c:v>Post-test différé</c:v>
                </c:pt>
              </c:strCache>
            </c:strRef>
          </c:cat>
          <c:val>
            <c:numRef>
              <c:f>'Probabilité de réussite (PR)'!$C$3:$E$3</c:f>
              <c:numCache>
                <c:formatCode>0%</c:formatCode>
                <c:ptCount val="3"/>
                <c:pt idx="0">
                  <c:v>0.16607142857142856</c:v>
                </c:pt>
                <c:pt idx="1">
                  <c:v>0.87026054590570734</c:v>
                </c:pt>
                <c:pt idx="2">
                  <c:v>0.67465437788018445</c:v>
                </c:pt>
              </c:numCache>
            </c:numRef>
          </c:val>
          <c:extLst>
            <c:ext xmlns:c16="http://schemas.microsoft.com/office/drawing/2014/chart" uri="{C3380CC4-5D6E-409C-BE32-E72D297353CC}">
              <c16:uniqueId val="{00000001-0EC8-4784-9925-097B9D018AEE}"/>
            </c:ext>
          </c:extLst>
        </c:ser>
        <c:dLbls>
          <c:showLegendKey val="0"/>
          <c:showVal val="0"/>
          <c:showCatName val="0"/>
          <c:showSerName val="0"/>
          <c:showPercent val="0"/>
          <c:showBubbleSize val="0"/>
        </c:dLbls>
        <c:gapWidth val="129"/>
        <c:overlap val="-27"/>
        <c:axId val="1202120879"/>
        <c:axId val="1202120047"/>
      </c:barChart>
      <c:catAx>
        <c:axId val="120212087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fr-FR"/>
          </a:p>
        </c:txPr>
        <c:crossAx val="1202120047"/>
        <c:crosses val="autoZero"/>
        <c:auto val="1"/>
        <c:lblAlgn val="ctr"/>
        <c:lblOffset val="100"/>
        <c:noMultiLvlLbl val="0"/>
      </c:catAx>
      <c:valAx>
        <c:axId val="1202120047"/>
        <c:scaling>
          <c:orientation val="minMax"/>
          <c:max val="1"/>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fr-FR"/>
          </a:p>
        </c:txPr>
        <c:crossAx val="1202120879"/>
        <c:crosses val="autoZero"/>
        <c:crossBetween val="between"/>
        <c:majorUnit val="0.2"/>
        <c:minorUnit val="0.1"/>
      </c:valAx>
      <c:spPr>
        <a:noFill/>
        <a:ln>
          <a:noFill/>
        </a:ln>
        <a:effectLst/>
      </c:spPr>
    </c:plotArea>
    <c:legend>
      <c:legendPos val="b"/>
      <c:layout>
        <c:manualLayout>
          <c:xMode val="edge"/>
          <c:yMode val="edge"/>
          <c:x val="8.4836976127461827E-2"/>
          <c:y val="0.89762905495573186"/>
          <c:w val="0.82069081017476253"/>
          <c:h val="7.3040685639110842E-2"/>
        </c:manualLayout>
      </c:layout>
      <c:overlay val="0"/>
      <c:spPr>
        <a:noFill/>
        <a:ln w="3175">
          <a:solidFill>
            <a:schemeClr val="tx1"/>
          </a:solid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100"/>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fr-FR" sz="1200" b="0"/>
              <a:t>Evolutions des probabilités </a:t>
            </a:r>
            <a:r>
              <a:rPr lang="fr-FR" sz="1200" b="0" baseline="0"/>
              <a:t>de réussite des apprenants à court et moyen termes pour la pratique pédagogique habituelle et pour la nouvelle pratique pédagogique</a:t>
            </a:r>
            <a:endParaRPr lang="fr-FR" sz="1200" b="0"/>
          </a:p>
        </c:rich>
      </c:tx>
      <c:layout>
        <c:manualLayout>
          <c:xMode val="edge"/>
          <c:yMode val="edge"/>
          <c:x val="0.12726600191728266"/>
          <c:y val="1.3717449551047346E-2"/>
        </c:manualLayout>
      </c:layout>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0.21905639924914591"/>
          <c:y val="0.22781880217189826"/>
          <c:w val="0.63557822602501057"/>
          <c:h val="0.54554840043816732"/>
        </c:manualLayout>
      </c:layout>
      <c:barChart>
        <c:barDir val="col"/>
        <c:grouping val="clustered"/>
        <c:varyColors val="0"/>
        <c:ser>
          <c:idx val="0"/>
          <c:order val="0"/>
          <c:tx>
            <c:strRef>
              <c:f>'Evolution des PR'!$C$1</c:f>
              <c:strCache>
                <c:ptCount val="1"/>
                <c:pt idx="0">
                  <c:v>Evolution à court terme
(post-test immédiat - pré-test)</c:v>
                </c:pt>
              </c:strCache>
            </c:strRef>
          </c:tx>
          <c:spPr>
            <a:solidFill>
              <a:srgbClr val="C6E3EE"/>
            </a:solidFill>
            <a:ln>
              <a:noFill/>
            </a:ln>
            <a:effectLst/>
          </c:spPr>
          <c:invertIfNegative val="0"/>
          <c:errBars>
            <c:errBarType val="both"/>
            <c:errValType val="cust"/>
            <c:noEndCap val="0"/>
            <c:plus>
              <c:numRef>
                <c:f>'Evolution des PR'!$C$4:$C$5</c:f>
                <c:numCache>
                  <c:formatCode>General</c:formatCode>
                  <c:ptCount val="2"/>
                  <c:pt idx="0">
                    <c:v>6.0550720355212036E-2</c:v>
                  </c:pt>
                  <c:pt idx="1">
                    <c:v>5.1864880312505503E-2</c:v>
                  </c:pt>
                </c:numCache>
              </c:numRef>
            </c:plus>
            <c:minus>
              <c:numRef>
                <c:f>'Evolution des PR'!$C$4:$C$5</c:f>
                <c:numCache>
                  <c:formatCode>General</c:formatCode>
                  <c:ptCount val="2"/>
                  <c:pt idx="0">
                    <c:v>6.0550720355212036E-2</c:v>
                  </c:pt>
                  <c:pt idx="1">
                    <c:v>5.1864880312505503E-2</c:v>
                  </c:pt>
                </c:numCache>
              </c:numRef>
            </c:minus>
            <c:spPr>
              <a:noFill/>
              <a:ln w="9525" cap="flat" cmpd="sng" algn="ctr">
                <a:solidFill>
                  <a:schemeClr val="tx1">
                    <a:lumMod val="65000"/>
                    <a:lumOff val="35000"/>
                  </a:schemeClr>
                </a:solidFill>
                <a:round/>
              </a:ln>
              <a:effectLst/>
            </c:spPr>
          </c:errBars>
          <c:cat>
            <c:strRef>
              <c:f>'Evolution des probabilités de r'!$H$2:$H$3</c:f>
              <c:strCache>
                <c:ptCount val="2"/>
                <c:pt idx="0">
                  <c:v>Pratique pédagogique habituelle</c:v>
                </c:pt>
                <c:pt idx="1">
                  <c:v>Nouvelle pratique pédagogique</c:v>
                </c:pt>
              </c:strCache>
            </c:strRef>
          </c:cat>
          <c:val>
            <c:numRef>
              <c:f>'Evolution des PR'!$C$2:$C$3</c:f>
              <c:numCache>
                <c:formatCode>0%</c:formatCode>
                <c:ptCount val="2"/>
                <c:pt idx="0">
                  <c:v>0.57106854838709675</c:v>
                </c:pt>
                <c:pt idx="1">
                  <c:v>0.70418911733427858</c:v>
                </c:pt>
              </c:numCache>
            </c:numRef>
          </c:val>
          <c:extLst>
            <c:ext xmlns:c16="http://schemas.microsoft.com/office/drawing/2014/chart" uri="{C3380CC4-5D6E-409C-BE32-E72D297353CC}">
              <c16:uniqueId val="{00000000-0134-4879-A761-DCB68B1C28A0}"/>
            </c:ext>
          </c:extLst>
        </c:ser>
        <c:ser>
          <c:idx val="2"/>
          <c:order val="2"/>
          <c:tx>
            <c:strRef>
              <c:f>'Evolution des PR'!$E$1</c:f>
              <c:strCache>
                <c:ptCount val="1"/>
                <c:pt idx="0">
                  <c:v>Evolution à moyen terme
(post-test différé - pré-test)</c:v>
                </c:pt>
              </c:strCache>
            </c:strRef>
          </c:tx>
          <c:spPr>
            <a:solidFill>
              <a:srgbClr val="46B48C"/>
            </a:solidFill>
            <a:ln>
              <a:noFill/>
            </a:ln>
            <a:effectLst/>
          </c:spPr>
          <c:invertIfNegative val="0"/>
          <c:errBars>
            <c:errBarType val="both"/>
            <c:errValType val="cust"/>
            <c:noEndCap val="0"/>
            <c:plus>
              <c:numRef>
                <c:f>'Evolution des PR'!$E$4:$E$5</c:f>
                <c:numCache>
                  <c:formatCode>General</c:formatCode>
                  <c:ptCount val="2"/>
                  <c:pt idx="0">
                    <c:v>7.6266979764209611E-2</c:v>
                  </c:pt>
                  <c:pt idx="1">
                    <c:v>6.3770710562303851E-2</c:v>
                  </c:pt>
                </c:numCache>
              </c:numRef>
            </c:plus>
            <c:minus>
              <c:numRef>
                <c:f>'Evolution des PR'!$E$4:$E$5</c:f>
                <c:numCache>
                  <c:formatCode>General</c:formatCode>
                  <c:ptCount val="2"/>
                  <c:pt idx="0">
                    <c:v>7.6266979764209611E-2</c:v>
                  </c:pt>
                  <c:pt idx="1">
                    <c:v>6.3770710562303851E-2</c:v>
                  </c:pt>
                </c:numCache>
              </c:numRef>
            </c:minus>
            <c:spPr>
              <a:noFill/>
              <a:ln w="9525" cap="flat" cmpd="sng" algn="ctr">
                <a:solidFill>
                  <a:schemeClr val="tx1">
                    <a:lumMod val="65000"/>
                    <a:lumOff val="35000"/>
                  </a:schemeClr>
                </a:solidFill>
                <a:round/>
              </a:ln>
              <a:effectLst/>
            </c:spPr>
          </c:errBars>
          <c:cat>
            <c:strRef>
              <c:f>'Evolution des probabilités de r'!$H$2:$H$3</c:f>
              <c:strCache>
                <c:ptCount val="2"/>
                <c:pt idx="0">
                  <c:v>Pratique pédagogique habituelle</c:v>
                </c:pt>
                <c:pt idx="1">
                  <c:v>Nouvelle pratique pédagogique</c:v>
                </c:pt>
              </c:strCache>
            </c:strRef>
          </c:cat>
          <c:val>
            <c:numRef>
              <c:f>'Evolution des PR'!$E$2:$E$3</c:f>
              <c:numCache>
                <c:formatCode>0%</c:formatCode>
                <c:ptCount val="2"/>
                <c:pt idx="0">
                  <c:v>0.20887096774193548</c:v>
                </c:pt>
                <c:pt idx="1">
                  <c:v>0.50858294930875581</c:v>
                </c:pt>
              </c:numCache>
            </c:numRef>
          </c:val>
          <c:extLst>
            <c:ext xmlns:c16="http://schemas.microsoft.com/office/drawing/2014/chart" uri="{C3380CC4-5D6E-409C-BE32-E72D297353CC}">
              <c16:uniqueId val="{00000001-0134-4879-A761-DCB68B1C28A0}"/>
            </c:ext>
          </c:extLst>
        </c:ser>
        <c:dLbls>
          <c:showLegendKey val="0"/>
          <c:showVal val="0"/>
          <c:showCatName val="0"/>
          <c:showSerName val="0"/>
          <c:showPercent val="0"/>
          <c:showBubbleSize val="0"/>
        </c:dLbls>
        <c:gapWidth val="132"/>
        <c:overlap val="33"/>
        <c:axId val="1202120879"/>
        <c:axId val="1202120047"/>
        <c:extLst>
          <c:ext xmlns:c15="http://schemas.microsoft.com/office/drawing/2012/chart" uri="{02D57815-91ED-43cb-92C2-25804820EDAC}">
            <c15:filteredBarSeries>
              <c15:ser>
                <c:idx val="1"/>
                <c:order val="1"/>
                <c:tx>
                  <c:strRef>
                    <c:extLst>
                      <c:ext uri="{02D57815-91ED-43cb-92C2-25804820EDAC}">
                        <c15:formulaRef>
                          <c15:sqref>'Evolution des PR'!$D$1</c15:sqref>
                        </c15:formulaRef>
                      </c:ext>
                    </c:extLst>
                    <c:strCache>
                      <c:ptCount val="1"/>
                      <c:pt idx="0">
                        <c:v>Evolution après l'enseignement
(post-test différé - post-test immédiat)</c:v>
                      </c:pt>
                    </c:strCache>
                  </c:strRef>
                </c:tx>
                <c:spPr>
                  <a:solidFill>
                    <a:schemeClr val="accent2"/>
                  </a:solidFill>
                  <a:ln>
                    <a:noFill/>
                  </a:ln>
                  <a:effectLst/>
                </c:spPr>
                <c:invertIfNegative val="0"/>
                <c:cat>
                  <c:strRef>
                    <c:extLst>
                      <c:ext uri="{02D57815-91ED-43cb-92C2-25804820EDAC}">
                        <c15:formulaRef>
                          <c15:sqref>'Evolution des probabilités de r'!$H$2:$H$3</c15:sqref>
                        </c15:formulaRef>
                      </c:ext>
                    </c:extLst>
                    <c:strCache>
                      <c:ptCount val="2"/>
                      <c:pt idx="0">
                        <c:v>Pratique pédagogique habituelle</c:v>
                      </c:pt>
                      <c:pt idx="1">
                        <c:v>Nouvelle pratique pédagogique</c:v>
                      </c:pt>
                    </c:strCache>
                  </c:strRef>
                </c:cat>
                <c:val>
                  <c:numRef>
                    <c:extLst>
                      <c:ext uri="{02D57815-91ED-43cb-92C2-25804820EDAC}">
                        <c15:formulaRef>
                          <c15:sqref>'Evolution des PR'!$D$2:$D$3</c15:sqref>
                        </c15:formulaRef>
                      </c:ext>
                    </c:extLst>
                    <c:numCache>
                      <c:formatCode>0%</c:formatCode>
                      <c:ptCount val="2"/>
                      <c:pt idx="0">
                        <c:v>-0.36219758064516122</c:v>
                      </c:pt>
                      <c:pt idx="1">
                        <c:v>-0.19560616802552289</c:v>
                      </c:pt>
                    </c:numCache>
                  </c:numRef>
                </c:val>
                <c:extLst>
                  <c:ext xmlns:c16="http://schemas.microsoft.com/office/drawing/2014/chart" uri="{C3380CC4-5D6E-409C-BE32-E72D297353CC}">
                    <c16:uniqueId val="{00000002-0134-4879-A761-DCB68B1C28A0}"/>
                  </c:ext>
                </c:extLst>
              </c15:ser>
            </c15:filteredBarSeries>
          </c:ext>
        </c:extLst>
      </c:barChart>
      <c:catAx>
        <c:axId val="1202120879"/>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fr-FR"/>
          </a:p>
        </c:txPr>
        <c:crossAx val="1202120047"/>
        <c:crosses val="autoZero"/>
        <c:auto val="1"/>
        <c:lblAlgn val="ctr"/>
        <c:lblOffset val="100"/>
        <c:tickLblSkip val="1"/>
        <c:tickMarkSkip val="1"/>
        <c:noMultiLvlLbl val="0"/>
      </c:catAx>
      <c:valAx>
        <c:axId val="1202120047"/>
        <c:scaling>
          <c:orientation val="minMax"/>
          <c:max val="1"/>
          <c:min val="-0.2"/>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0%;0%"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fr-FR"/>
          </a:p>
        </c:txPr>
        <c:crossAx val="1202120879"/>
        <c:crosses val="autoZero"/>
        <c:crossBetween val="between"/>
        <c:majorUnit val="0.2"/>
        <c:minorUnit val="0.1"/>
      </c:valAx>
      <c:spPr>
        <a:noFill/>
        <a:ln>
          <a:noFill/>
        </a:ln>
        <a:effectLst/>
      </c:spPr>
    </c:plotArea>
    <c:legend>
      <c:legendPos val="b"/>
      <c:layout>
        <c:manualLayout>
          <c:xMode val="edge"/>
          <c:yMode val="edge"/>
          <c:x val="2.1819127195743988E-2"/>
          <c:y val="0.88894895186488609"/>
          <c:w val="0.94934305161289689"/>
          <c:h val="8.6866729162459466E-2"/>
        </c:manualLayout>
      </c:layout>
      <c:overlay val="0"/>
      <c:spPr>
        <a:noFill/>
        <a:ln w="3175">
          <a:solidFill>
            <a:schemeClr val="tx1"/>
          </a:solid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fr-FR" sz="1200" b="0"/>
              <a:t>Evolutions de</a:t>
            </a:r>
            <a:r>
              <a:rPr lang="fr-FR" sz="1200" b="0" baseline="0"/>
              <a:t>s</a:t>
            </a:r>
            <a:r>
              <a:rPr lang="fr-FR" sz="1200" b="0"/>
              <a:t> probabilités </a:t>
            </a:r>
            <a:r>
              <a:rPr lang="fr-FR" sz="1200" b="0" baseline="0"/>
              <a:t>de réussite des apprenants après l'enseignement pour la</a:t>
            </a:r>
            <a:br>
              <a:rPr lang="fr-FR" sz="1200" b="0" baseline="0"/>
            </a:br>
            <a:r>
              <a:rPr lang="fr-FR" sz="1200" b="0" baseline="0"/>
              <a:t>pratique pédagogique habituelle et pour la nouvelle pratique pédagogique</a:t>
            </a:r>
            <a:endParaRPr lang="fr-FR" sz="1200" b="0"/>
          </a:p>
        </c:rich>
      </c:tx>
      <c:layout>
        <c:manualLayout>
          <c:xMode val="edge"/>
          <c:yMode val="edge"/>
          <c:x val="0.1533304720099822"/>
          <c:y val="1.3717380143919281E-2"/>
        </c:manualLayout>
      </c:layout>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0.21905639924914591"/>
          <c:y val="0.22531234063246511"/>
          <c:w val="0.63557822602501057"/>
          <c:h val="0.54554840043816732"/>
        </c:manualLayout>
      </c:layout>
      <c:barChart>
        <c:barDir val="col"/>
        <c:grouping val="clustered"/>
        <c:varyColors val="0"/>
        <c:ser>
          <c:idx val="1"/>
          <c:order val="1"/>
          <c:tx>
            <c:strRef>
              <c:f>'Evolution des PR'!$D$1</c:f>
              <c:strCache>
                <c:ptCount val="1"/>
                <c:pt idx="0">
                  <c:v>Evolution après l'enseignement
(post-test différé - post-test immédiat)</c:v>
                </c:pt>
              </c:strCache>
              <c:extLst xmlns:c15="http://schemas.microsoft.com/office/drawing/2012/chart"/>
            </c:strRef>
          </c:tx>
          <c:spPr>
            <a:solidFill>
              <a:srgbClr val="C92E17"/>
            </a:solidFill>
            <a:ln>
              <a:noFill/>
            </a:ln>
            <a:effectLst/>
          </c:spPr>
          <c:invertIfNegative val="0"/>
          <c:errBars>
            <c:errBarType val="both"/>
            <c:errValType val="cust"/>
            <c:noEndCap val="0"/>
            <c:plus>
              <c:numRef>
                <c:f>'Evolution des PR'!$D$4:$D$5</c:f>
                <c:numCache>
                  <c:formatCode>General</c:formatCode>
                  <c:ptCount val="2"/>
                  <c:pt idx="0">
                    <c:v>8.3206387673924007E-2</c:v>
                  </c:pt>
                  <c:pt idx="1">
                    <c:v>6.5713987050158379E-2</c:v>
                  </c:pt>
                </c:numCache>
              </c:numRef>
            </c:plus>
            <c:minus>
              <c:numRef>
                <c:f>'Evolution des PR'!$D$4:$D$5</c:f>
                <c:numCache>
                  <c:formatCode>General</c:formatCode>
                  <c:ptCount val="2"/>
                  <c:pt idx="0">
                    <c:v>8.3206387673924007E-2</c:v>
                  </c:pt>
                  <c:pt idx="1">
                    <c:v>6.5713987050158379E-2</c:v>
                  </c:pt>
                </c:numCache>
              </c:numRef>
            </c:minus>
            <c:spPr>
              <a:noFill/>
              <a:ln w="9525" cap="flat" cmpd="sng" algn="ctr">
                <a:gradFill>
                  <a:gsLst>
                    <a:gs pos="0">
                      <a:schemeClr val="tx1">
                        <a:lumMod val="50000"/>
                        <a:lumOff val="50000"/>
                      </a:schemeClr>
                    </a:gs>
                    <a:gs pos="57000">
                      <a:schemeClr val="tx1"/>
                    </a:gs>
                    <a:gs pos="45000">
                      <a:schemeClr val="tx1">
                        <a:lumMod val="50000"/>
                        <a:lumOff val="50000"/>
                      </a:schemeClr>
                    </a:gs>
                    <a:gs pos="100000">
                      <a:schemeClr val="tx1"/>
                    </a:gs>
                  </a:gsLst>
                  <a:lin ang="5400000" scaled="1"/>
                </a:gradFill>
                <a:round/>
              </a:ln>
              <a:effectLst/>
            </c:spPr>
          </c:errBars>
          <c:cat>
            <c:strRef>
              <c:f>'Evolution des probabilités de r'!$H$2:$H$3</c:f>
              <c:strCache>
                <c:ptCount val="2"/>
                <c:pt idx="0">
                  <c:v>Pratique pédagogique habituelle</c:v>
                </c:pt>
                <c:pt idx="1">
                  <c:v>Nouvelle pratique pédagogique</c:v>
                </c:pt>
              </c:strCache>
              <c:extLst xmlns:c15="http://schemas.microsoft.com/office/drawing/2012/chart"/>
            </c:strRef>
          </c:cat>
          <c:val>
            <c:numRef>
              <c:f>'Evolution des PR'!$D$2:$D$3</c:f>
              <c:numCache>
                <c:formatCode>0%</c:formatCode>
                <c:ptCount val="2"/>
                <c:pt idx="0">
                  <c:v>-0.36219758064516122</c:v>
                </c:pt>
                <c:pt idx="1">
                  <c:v>-0.19560616802552289</c:v>
                </c:pt>
              </c:numCache>
              <c:extLst xmlns:c15="http://schemas.microsoft.com/office/drawing/2012/chart"/>
            </c:numRef>
          </c:val>
          <c:extLst xmlns:c15="http://schemas.microsoft.com/office/drawing/2012/chart">
            <c:ext xmlns:c16="http://schemas.microsoft.com/office/drawing/2014/chart" uri="{C3380CC4-5D6E-409C-BE32-E72D297353CC}">
              <c16:uniqueId val="{00000000-2275-4581-BC3C-929D2CA1F89B}"/>
            </c:ext>
          </c:extLst>
        </c:ser>
        <c:dLbls>
          <c:showLegendKey val="0"/>
          <c:showVal val="0"/>
          <c:showCatName val="0"/>
          <c:showSerName val="0"/>
          <c:showPercent val="0"/>
          <c:showBubbleSize val="0"/>
        </c:dLbls>
        <c:gapWidth val="181"/>
        <c:overlap val="42"/>
        <c:axId val="1202120879"/>
        <c:axId val="1202120047"/>
        <c:extLst>
          <c:ext xmlns:c15="http://schemas.microsoft.com/office/drawing/2012/chart" uri="{02D57815-91ED-43cb-92C2-25804820EDAC}">
            <c15:filteredBarSeries>
              <c15:ser>
                <c:idx val="0"/>
                <c:order val="0"/>
                <c:tx>
                  <c:strRef>
                    <c:extLst>
                      <c:ext uri="{02D57815-91ED-43cb-92C2-25804820EDAC}">
                        <c15:formulaRef>
                          <c15:sqref>'Evolution des PR'!$C$1</c15:sqref>
                        </c15:formulaRef>
                      </c:ext>
                    </c:extLst>
                    <c:strCache>
                      <c:ptCount val="1"/>
                      <c:pt idx="0">
                        <c:v>Evolution à court terme
(post-test immédiat - pré-test)</c:v>
                      </c:pt>
                    </c:strCache>
                  </c:strRef>
                </c:tx>
                <c:spPr>
                  <a:solidFill>
                    <a:srgbClr val="C6E3EE"/>
                  </a:solidFill>
                  <a:ln>
                    <a:noFill/>
                  </a:ln>
                  <a:effectLst/>
                </c:spPr>
                <c:invertIfNegative val="0"/>
                <c:errBars>
                  <c:errBarType val="both"/>
                  <c:errValType val="cust"/>
                  <c:noEndCap val="0"/>
                  <c:plus>
                    <c:numRef>
                      <c:extLst>
                        <c:ext uri="{02D57815-91ED-43cb-92C2-25804820EDAC}">
                          <c15:formulaRef>
                            <c15:sqref>'Evolution des PR'!$C$4:$C$5</c15:sqref>
                          </c15:formulaRef>
                        </c:ext>
                      </c:extLst>
                      <c:numCache>
                        <c:formatCode>General</c:formatCode>
                        <c:ptCount val="2"/>
                        <c:pt idx="0">
                          <c:v>6.0550720355212036E-2</c:v>
                        </c:pt>
                        <c:pt idx="1">
                          <c:v>5.1864880312505503E-2</c:v>
                        </c:pt>
                      </c:numCache>
                    </c:numRef>
                  </c:plus>
                  <c:minus>
                    <c:numRef>
                      <c:extLst>
                        <c:ext uri="{02D57815-91ED-43cb-92C2-25804820EDAC}">
                          <c15:formulaRef>
                            <c15:sqref>'Evolution des PR'!$C$4:$C$5</c15:sqref>
                          </c15:formulaRef>
                        </c:ext>
                      </c:extLst>
                      <c:numCache>
                        <c:formatCode>General</c:formatCode>
                        <c:ptCount val="2"/>
                        <c:pt idx="0">
                          <c:v>6.0550720355212036E-2</c:v>
                        </c:pt>
                        <c:pt idx="1">
                          <c:v>5.1864880312505503E-2</c:v>
                        </c:pt>
                      </c:numCache>
                    </c:numRef>
                  </c:minus>
                  <c:spPr>
                    <a:noFill/>
                    <a:ln w="9525" cap="flat" cmpd="sng" algn="ctr">
                      <a:solidFill>
                        <a:schemeClr val="tx1">
                          <a:lumMod val="65000"/>
                          <a:lumOff val="35000"/>
                        </a:schemeClr>
                      </a:solidFill>
                      <a:round/>
                    </a:ln>
                    <a:effectLst/>
                  </c:spPr>
                </c:errBars>
                <c:cat>
                  <c:strRef>
                    <c:extLst>
                      <c:ext uri="{02D57815-91ED-43cb-92C2-25804820EDAC}">
                        <c15:formulaRef>
                          <c15:sqref>'Evolution des probabilités de r'!$H$2:$H$3</c15:sqref>
                        </c15:formulaRef>
                      </c:ext>
                    </c:extLst>
                    <c:strCache>
                      <c:ptCount val="2"/>
                      <c:pt idx="0">
                        <c:v>Pratique pédagogique habituelle</c:v>
                      </c:pt>
                      <c:pt idx="1">
                        <c:v>Nouvelle pratique pédagogique</c:v>
                      </c:pt>
                    </c:strCache>
                  </c:strRef>
                </c:cat>
                <c:val>
                  <c:numRef>
                    <c:extLst>
                      <c:ext uri="{02D57815-91ED-43cb-92C2-25804820EDAC}">
                        <c15:formulaRef>
                          <c15:sqref>'Evolution des PR'!$C$2:$C$3</c15:sqref>
                        </c15:formulaRef>
                      </c:ext>
                    </c:extLst>
                    <c:numCache>
                      <c:formatCode>0%</c:formatCode>
                      <c:ptCount val="2"/>
                      <c:pt idx="0">
                        <c:v>0.57106854838709675</c:v>
                      </c:pt>
                      <c:pt idx="1">
                        <c:v>0.70418911733427858</c:v>
                      </c:pt>
                    </c:numCache>
                  </c:numRef>
                </c:val>
                <c:extLst>
                  <c:ext xmlns:c16="http://schemas.microsoft.com/office/drawing/2014/chart" uri="{C3380CC4-5D6E-409C-BE32-E72D297353CC}">
                    <c16:uniqueId val="{00000001-2275-4581-BC3C-929D2CA1F89B}"/>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'Evolution des PR'!$E$1</c15:sqref>
                        </c15:formulaRef>
                      </c:ext>
                    </c:extLst>
                    <c:strCache>
                      <c:ptCount val="1"/>
                      <c:pt idx="0">
                        <c:v>Evolution à moyen terme
(post-test différé - pré-test)</c:v>
                      </c:pt>
                    </c:strCache>
                  </c:strRef>
                </c:tx>
                <c:spPr>
                  <a:solidFill>
                    <a:srgbClr val="46B48C"/>
                  </a:solidFill>
                  <a:ln>
                    <a:noFill/>
                  </a:ln>
                  <a:effectLst/>
                </c:spPr>
                <c:invertIfNegative val="0"/>
                <c:errBars>
                  <c:errBarType val="both"/>
                  <c:errValType val="cust"/>
                  <c:noEndCap val="0"/>
                  <c:plus>
                    <c:numRef>
                      <c:extLst xmlns:c15="http://schemas.microsoft.com/office/drawing/2012/chart">
                        <c:ext xmlns:c15="http://schemas.microsoft.com/office/drawing/2012/chart" uri="{02D57815-91ED-43cb-92C2-25804820EDAC}">
                          <c15:formulaRef>
                            <c15:sqref>'Evolution des PR'!$E$4:$E$5</c15:sqref>
                          </c15:formulaRef>
                        </c:ext>
                      </c:extLst>
                      <c:numCache>
                        <c:formatCode>General</c:formatCode>
                        <c:ptCount val="2"/>
                        <c:pt idx="0">
                          <c:v>7.6266979764209611E-2</c:v>
                        </c:pt>
                        <c:pt idx="1">
                          <c:v>6.3770710562303851E-2</c:v>
                        </c:pt>
                      </c:numCache>
                    </c:numRef>
                  </c:plus>
                  <c:minus>
                    <c:numRef>
                      <c:extLst xmlns:c15="http://schemas.microsoft.com/office/drawing/2012/chart">
                        <c:ext xmlns:c15="http://schemas.microsoft.com/office/drawing/2012/chart" uri="{02D57815-91ED-43cb-92C2-25804820EDAC}">
                          <c15:formulaRef>
                            <c15:sqref>'Evolution des PR'!$E$4:$E$5</c15:sqref>
                          </c15:formulaRef>
                        </c:ext>
                      </c:extLst>
                      <c:numCache>
                        <c:formatCode>General</c:formatCode>
                        <c:ptCount val="2"/>
                        <c:pt idx="0">
                          <c:v>7.6266979764209611E-2</c:v>
                        </c:pt>
                        <c:pt idx="1">
                          <c:v>6.3770710562303851E-2</c:v>
                        </c:pt>
                      </c:numCache>
                    </c:numRef>
                  </c:minus>
                  <c:spPr>
                    <a:noFill/>
                    <a:ln w="9525" cap="flat" cmpd="sng" algn="ctr">
                      <a:solidFill>
                        <a:schemeClr val="tx1">
                          <a:lumMod val="65000"/>
                          <a:lumOff val="35000"/>
                        </a:schemeClr>
                      </a:solidFill>
                      <a:round/>
                    </a:ln>
                    <a:effectLst/>
                  </c:spPr>
                </c:errBars>
                <c:cat>
                  <c:strRef>
                    <c:extLst xmlns:c15="http://schemas.microsoft.com/office/drawing/2012/chart">
                      <c:ext xmlns:c15="http://schemas.microsoft.com/office/drawing/2012/chart" uri="{02D57815-91ED-43cb-92C2-25804820EDAC}">
                        <c15:formulaRef>
                          <c15:sqref>'Evolution des probabilités de r'!$H$2:$H$3</c15:sqref>
                        </c15:formulaRef>
                      </c:ext>
                    </c:extLst>
                    <c:strCache>
                      <c:ptCount val="2"/>
                      <c:pt idx="0">
                        <c:v>Pratique pédagogique habituelle</c:v>
                      </c:pt>
                      <c:pt idx="1">
                        <c:v>Nouvelle pratique pédagogique</c:v>
                      </c:pt>
                    </c:strCache>
                  </c:strRef>
                </c:cat>
                <c:val>
                  <c:numRef>
                    <c:extLst xmlns:c15="http://schemas.microsoft.com/office/drawing/2012/chart">
                      <c:ext xmlns:c15="http://schemas.microsoft.com/office/drawing/2012/chart" uri="{02D57815-91ED-43cb-92C2-25804820EDAC}">
                        <c15:formulaRef>
                          <c15:sqref>'Evolution des PR'!$E$2:$E$3</c15:sqref>
                        </c15:formulaRef>
                      </c:ext>
                    </c:extLst>
                    <c:numCache>
                      <c:formatCode>0%</c:formatCode>
                      <c:ptCount val="2"/>
                      <c:pt idx="0">
                        <c:v>0.20887096774193548</c:v>
                      </c:pt>
                      <c:pt idx="1">
                        <c:v>0.50858294930875581</c:v>
                      </c:pt>
                    </c:numCache>
                  </c:numRef>
                </c:val>
                <c:extLst xmlns:c15="http://schemas.microsoft.com/office/drawing/2012/chart">
                  <c:ext xmlns:c16="http://schemas.microsoft.com/office/drawing/2014/chart" uri="{C3380CC4-5D6E-409C-BE32-E72D297353CC}">
                    <c16:uniqueId val="{00000002-2275-4581-BC3C-929D2CA1F89B}"/>
                  </c:ext>
                </c:extLst>
              </c15:ser>
            </c15:filteredBarSeries>
          </c:ext>
        </c:extLst>
      </c:barChart>
      <c:catAx>
        <c:axId val="1202120879"/>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fr-FR"/>
          </a:p>
        </c:txPr>
        <c:crossAx val="1202120047"/>
        <c:crosses val="autoZero"/>
        <c:auto val="1"/>
        <c:lblAlgn val="ctr"/>
        <c:lblOffset val="100"/>
        <c:tickLblSkip val="1"/>
        <c:tickMarkSkip val="1"/>
        <c:noMultiLvlLbl val="0"/>
      </c:catAx>
      <c:valAx>
        <c:axId val="1202120047"/>
        <c:scaling>
          <c:orientation val="minMax"/>
          <c:max val="0.4"/>
          <c:min val="-0.8"/>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0%;0%"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fr-FR"/>
          </a:p>
        </c:txPr>
        <c:crossAx val="1202120879"/>
        <c:crosses val="autoZero"/>
        <c:crossBetween val="between"/>
        <c:majorUnit val="0.2"/>
        <c:minorUnit val="0.1"/>
      </c:valAx>
      <c:spPr>
        <a:noFill/>
        <a:ln>
          <a:noFill/>
        </a:ln>
        <a:effectLst/>
      </c:spPr>
    </c:plotArea>
    <c:legend>
      <c:legendPos val="b"/>
      <c:layout>
        <c:manualLayout>
          <c:xMode val="edge"/>
          <c:yMode val="edge"/>
          <c:x val="0.18319425363554195"/>
          <c:y val="0.88894895186488609"/>
          <c:w val="0.63154390215003964"/>
          <c:h val="8.6866729162459466E-2"/>
        </c:manualLayout>
      </c:layout>
      <c:overlay val="0"/>
      <c:spPr>
        <a:noFill/>
        <a:ln w="3175">
          <a:solidFill>
            <a:schemeClr val="tx1"/>
          </a:solid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300" b="0" i="0" u="none" strike="noStrike" kern="1200" spc="0" baseline="0">
                <a:solidFill>
                  <a:schemeClr val="tx1">
                    <a:lumMod val="65000"/>
                    <a:lumOff val="35000"/>
                  </a:schemeClr>
                </a:solidFill>
                <a:latin typeface="+mn-lt"/>
                <a:ea typeface="+mn-ea"/>
                <a:cs typeface="+mn-cs"/>
              </a:defRPr>
            </a:pPr>
            <a:r>
              <a:rPr lang="fr-FR" sz="1300" b="0" i="0" baseline="0">
                <a:effectLst/>
              </a:rPr>
              <a:t>Probabilités de réussite des apprenants </a:t>
            </a:r>
            <a:r>
              <a:rPr lang="fr-FR" sz="1300" b="0" i="0" u="none" strike="noStrike" baseline="0">
                <a:effectLst/>
              </a:rPr>
              <a:t>pour la pratique pédagogique habituelle et la nouvelle pratique pédagogique </a:t>
            </a:r>
            <a:r>
              <a:rPr lang="fr-FR" sz="1300" b="0" i="0" baseline="0">
                <a:effectLst/>
              </a:rPr>
              <a:t>au pré-test, au post-test immédiat et au post-test différé</a:t>
            </a:r>
            <a:endParaRPr lang="fr-FR" sz="1300">
              <a:effectLst/>
            </a:endParaRPr>
          </a:p>
        </c:rich>
      </c:tx>
      <c:layout>
        <c:manualLayout>
          <c:xMode val="edge"/>
          <c:yMode val="edge"/>
          <c:x val="0.11376577019166355"/>
          <c:y val="2.3432565427081546E-2"/>
        </c:manualLayout>
      </c:layout>
      <c:overlay val="0"/>
      <c:spPr>
        <a:noFill/>
        <a:ln>
          <a:noFill/>
        </a:ln>
        <a:effectLst/>
      </c:spPr>
      <c:txPr>
        <a:bodyPr rot="0" spcFirstLastPara="1" vertOverflow="ellipsis" vert="horz" wrap="square" anchor="ctr" anchorCtr="1"/>
        <a:lstStyle/>
        <a:p>
          <a:pPr>
            <a:defRPr sz="13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0.12466558904827735"/>
          <c:y val="0.23300144441452247"/>
          <c:w val="0.7905397150259641"/>
          <c:h val="0.5505393296937352"/>
        </c:manualLayout>
      </c:layout>
      <c:barChart>
        <c:barDir val="col"/>
        <c:grouping val="clustered"/>
        <c:varyColors val="0"/>
        <c:ser>
          <c:idx val="0"/>
          <c:order val="0"/>
          <c:tx>
            <c:strRef>
              <c:f>'Probabilité de réussite'!$G$2</c:f>
              <c:strCache>
                <c:ptCount val="1"/>
                <c:pt idx="0">
                  <c:v>Pratique pédagogique habituelle</c:v>
                </c:pt>
              </c:strCache>
            </c:strRef>
          </c:tx>
          <c:spPr>
            <a:solidFill>
              <a:schemeClr val="tx1"/>
            </a:solidFill>
            <a:ln>
              <a:solidFill>
                <a:schemeClr val="tx1"/>
              </a:solidFill>
            </a:ln>
            <a:effectLst/>
          </c:spPr>
          <c:invertIfNegative val="0"/>
          <c:errBars>
            <c:errBarType val="both"/>
            <c:errValType val="cust"/>
            <c:noEndCap val="0"/>
            <c:plus>
              <c:numRef>
                <c:f>'Probabilité de réussite (PR)'!$C$4:$E$4</c:f>
                <c:numCache>
                  <c:formatCode>General</c:formatCode>
                  <c:ptCount val="3"/>
                  <c:pt idx="0">
                    <c:v>3.7243834992266869E-2</c:v>
                  </c:pt>
                  <c:pt idx="1">
                    <c:v>6.1508044360747631E-2</c:v>
                  </c:pt>
                  <c:pt idx="2">
                    <c:v>7.5581786475042767E-2</c:v>
                  </c:pt>
                </c:numCache>
              </c:numRef>
            </c:plus>
            <c:minus>
              <c:numRef>
                <c:f>'Probabilité de réussite (PR)'!$C$4:$E$4</c:f>
                <c:numCache>
                  <c:formatCode>General</c:formatCode>
                  <c:ptCount val="3"/>
                  <c:pt idx="0">
                    <c:v>3.7243834992266869E-2</c:v>
                  </c:pt>
                  <c:pt idx="1">
                    <c:v>6.1508044360747631E-2</c:v>
                  </c:pt>
                  <c:pt idx="2">
                    <c:v>7.5581786475042767E-2</c:v>
                  </c:pt>
                </c:numCache>
              </c:numRef>
            </c:minus>
            <c:spPr>
              <a:noFill/>
              <a:ln w="9525" cap="flat" cmpd="sng" algn="ctr">
                <a:gradFill>
                  <a:gsLst>
                    <a:gs pos="54000">
                      <a:schemeClr val="tx1">
                        <a:lumMod val="50000"/>
                        <a:lumOff val="50000"/>
                      </a:schemeClr>
                    </a:gs>
                    <a:gs pos="41000">
                      <a:schemeClr val="tx1"/>
                    </a:gs>
                    <a:gs pos="0">
                      <a:schemeClr val="tx1"/>
                    </a:gs>
                    <a:gs pos="100000">
                      <a:schemeClr val="tx1">
                        <a:lumMod val="50000"/>
                        <a:lumOff val="50000"/>
                      </a:schemeClr>
                    </a:gs>
                  </a:gsLst>
                  <a:lin ang="5400000" scaled="1"/>
                </a:gradFill>
                <a:round/>
              </a:ln>
              <a:effectLst/>
            </c:spPr>
          </c:errBars>
          <c:cat>
            <c:strRef>
              <c:f>'Probabilité de réussite (PR)'!$C$1:$E$1</c:f>
              <c:strCache>
                <c:ptCount val="3"/>
                <c:pt idx="0">
                  <c:v>Pré-test</c:v>
                </c:pt>
                <c:pt idx="1">
                  <c:v>Post-test immédiat</c:v>
                </c:pt>
                <c:pt idx="2">
                  <c:v>Post-test différé</c:v>
                </c:pt>
              </c:strCache>
            </c:strRef>
          </c:cat>
          <c:val>
            <c:numRef>
              <c:f>'Probabilité de réussite (PR)'!$C$2:$E$2</c:f>
              <c:numCache>
                <c:formatCode>0%</c:formatCode>
                <c:ptCount val="3"/>
                <c:pt idx="0">
                  <c:v>0.15423387096774194</c:v>
                </c:pt>
                <c:pt idx="1">
                  <c:v>0.72530241935483875</c:v>
                </c:pt>
                <c:pt idx="2">
                  <c:v>0.36310483870967741</c:v>
                </c:pt>
              </c:numCache>
            </c:numRef>
          </c:val>
          <c:extLst>
            <c:ext xmlns:c16="http://schemas.microsoft.com/office/drawing/2014/chart" uri="{C3380CC4-5D6E-409C-BE32-E72D297353CC}">
              <c16:uniqueId val="{00000000-91B9-4CCA-8E39-82C6F7931564}"/>
            </c:ext>
          </c:extLst>
        </c:ser>
        <c:ser>
          <c:idx val="1"/>
          <c:order val="1"/>
          <c:tx>
            <c:strRef>
              <c:f>'Probabilité de réussite'!$G$3</c:f>
              <c:strCache>
                <c:ptCount val="1"/>
                <c:pt idx="0">
                  <c:v>Nouvelle pratique pédagogique</c:v>
                </c:pt>
              </c:strCache>
            </c:strRef>
          </c:tx>
          <c:spPr>
            <a:solidFill>
              <a:schemeClr val="bg1"/>
            </a:solidFill>
            <a:ln>
              <a:solidFill>
                <a:schemeClr val="tx1"/>
              </a:solidFill>
            </a:ln>
            <a:effectLst/>
          </c:spPr>
          <c:invertIfNegative val="0"/>
          <c:errBars>
            <c:errBarType val="both"/>
            <c:errValType val="cust"/>
            <c:noEndCap val="0"/>
            <c:plus>
              <c:numRef>
                <c:f>'Probabilité de réussite (PR)'!$C$5:$E$5</c:f>
                <c:numCache>
                  <c:formatCode>General</c:formatCode>
                  <c:ptCount val="3"/>
                  <c:pt idx="0">
                    <c:v>3.2774486637998639E-2</c:v>
                  </c:pt>
                  <c:pt idx="1">
                    <c:v>4.4990297722568677E-2</c:v>
                  </c:pt>
                  <c:pt idx="2">
                    <c:v>5.4566665410754736E-2</c:v>
                  </c:pt>
                </c:numCache>
              </c:numRef>
            </c:plus>
            <c:minus>
              <c:numRef>
                <c:f>'Probabilité de réussite (PR)'!$C$5:$E$5</c:f>
                <c:numCache>
                  <c:formatCode>General</c:formatCode>
                  <c:ptCount val="3"/>
                  <c:pt idx="0">
                    <c:v>3.2774486637998639E-2</c:v>
                  </c:pt>
                  <c:pt idx="1">
                    <c:v>4.4990297722568677E-2</c:v>
                  </c:pt>
                  <c:pt idx="2">
                    <c:v>5.4566665410754736E-2</c:v>
                  </c:pt>
                </c:numCache>
              </c:numRef>
            </c:minus>
            <c:spPr>
              <a:noFill/>
              <a:ln w="9525" cap="flat" cmpd="sng" algn="ctr">
                <a:solidFill>
                  <a:schemeClr val="tx1">
                    <a:lumMod val="65000"/>
                    <a:lumOff val="35000"/>
                  </a:schemeClr>
                </a:solidFill>
                <a:round/>
              </a:ln>
              <a:effectLst/>
            </c:spPr>
          </c:errBars>
          <c:cat>
            <c:strRef>
              <c:f>'Probabilité de réussite (PR)'!$C$1:$E$1</c:f>
              <c:strCache>
                <c:ptCount val="3"/>
                <c:pt idx="0">
                  <c:v>Pré-test</c:v>
                </c:pt>
                <c:pt idx="1">
                  <c:v>Post-test immédiat</c:v>
                </c:pt>
                <c:pt idx="2">
                  <c:v>Post-test différé</c:v>
                </c:pt>
              </c:strCache>
            </c:strRef>
          </c:cat>
          <c:val>
            <c:numRef>
              <c:f>'Probabilité de réussite (PR)'!$C$3:$E$3</c:f>
              <c:numCache>
                <c:formatCode>0%</c:formatCode>
                <c:ptCount val="3"/>
                <c:pt idx="0">
                  <c:v>0.16607142857142856</c:v>
                </c:pt>
                <c:pt idx="1">
                  <c:v>0.87026054590570734</c:v>
                </c:pt>
                <c:pt idx="2">
                  <c:v>0.67465437788018445</c:v>
                </c:pt>
              </c:numCache>
            </c:numRef>
          </c:val>
          <c:extLst>
            <c:ext xmlns:c16="http://schemas.microsoft.com/office/drawing/2014/chart" uri="{C3380CC4-5D6E-409C-BE32-E72D297353CC}">
              <c16:uniqueId val="{00000001-91B9-4CCA-8E39-82C6F7931564}"/>
            </c:ext>
          </c:extLst>
        </c:ser>
        <c:dLbls>
          <c:showLegendKey val="0"/>
          <c:showVal val="0"/>
          <c:showCatName val="0"/>
          <c:showSerName val="0"/>
          <c:showPercent val="0"/>
          <c:showBubbleSize val="0"/>
        </c:dLbls>
        <c:gapWidth val="129"/>
        <c:overlap val="-27"/>
        <c:axId val="1202120879"/>
        <c:axId val="1202120047"/>
      </c:barChart>
      <c:catAx>
        <c:axId val="120212087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fr-FR"/>
          </a:p>
        </c:txPr>
        <c:crossAx val="1202120047"/>
        <c:crosses val="autoZero"/>
        <c:auto val="1"/>
        <c:lblAlgn val="ctr"/>
        <c:lblOffset val="100"/>
        <c:noMultiLvlLbl val="0"/>
      </c:catAx>
      <c:valAx>
        <c:axId val="1202120047"/>
        <c:scaling>
          <c:orientation val="minMax"/>
          <c:max val="1"/>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fr-FR"/>
          </a:p>
        </c:txPr>
        <c:crossAx val="1202120879"/>
        <c:crosses val="autoZero"/>
        <c:crossBetween val="between"/>
        <c:majorUnit val="0.2"/>
        <c:minorUnit val="0.1"/>
      </c:valAx>
      <c:spPr>
        <a:noFill/>
        <a:ln>
          <a:noFill/>
        </a:ln>
        <a:effectLst/>
      </c:spPr>
    </c:plotArea>
    <c:legend>
      <c:legendPos val="b"/>
      <c:layout>
        <c:manualLayout>
          <c:xMode val="edge"/>
          <c:yMode val="edge"/>
          <c:x val="8.4836976127461827E-2"/>
          <c:y val="0.89762905495573186"/>
          <c:w val="0.82069081017476253"/>
          <c:h val="7.3040685639110842E-2"/>
        </c:manualLayout>
      </c:layout>
      <c:overlay val="0"/>
      <c:spPr>
        <a:noFill/>
        <a:ln w="3175">
          <a:solidFill>
            <a:schemeClr val="tx1"/>
          </a:solid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100"/>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fr-FR" sz="1200" b="0"/>
              <a:t>Evolutions des probabilités </a:t>
            </a:r>
            <a:r>
              <a:rPr lang="fr-FR" sz="1200" b="0" baseline="0"/>
              <a:t>de réussite des apprenants à court et moyen termes pour la pratique pédagogique habituelle et pour la nouvelle pratique pédagogique</a:t>
            </a:r>
            <a:endParaRPr lang="fr-FR" sz="1200" b="0"/>
          </a:p>
        </c:rich>
      </c:tx>
      <c:layout>
        <c:manualLayout>
          <c:xMode val="edge"/>
          <c:yMode val="edge"/>
          <c:x val="0.12726600191728266"/>
          <c:y val="1.3717449551047346E-2"/>
        </c:manualLayout>
      </c:layout>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0.21905639924914591"/>
          <c:y val="0.22781880217189826"/>
          <c:w val="0.63557822602501057"/>
          <c:h val="0.54554840043816732"/>
        </c:manualLayout>
      </c:layout>
      <c:barChart>
        <c:barDir val="col"/>
        <c:grouping val="clustered"/>
        <c:varyColors val="0"/>
        <c:ser>
          <c:idx val="0"/>
          <c:order val="0"/>
          <c:tx>
            <c:strRef>
              <c:f>'Evolution des PR'!$C$1</c:f>
              <c:strCache>
                <c:ptCount val="1"/>
                <c:pt idx="0">
                  <c:v>Evolution à court terme
(post-test immédiat - pré-test)</c:v>
                </c:pt>
              </c:strCache>
            </c:strRef>
          </c:tx>
          <c:spPr>
            <a:pattFill prst="pct5">
              <a:fgClr>
                <a:schemeClr val="tx1"/>
              </a:fgClr>
              <a:bgClr>
                <a:schemeClr val="bg1"/>
              </a:bgClr>
            </a:pattFill>
            <a:ln>
              <a:solidFill>
                <a:schemeClr val="tx1"/>
              </a:solidFill>
            </a:ln>
            <a:effectLst/>
          </c:spPr>
          <c:invertIfNegative val="0"/>
          <c:errBars>
            <c:errBarType val="both"/>
            <c:errValType val="cust"/>
            <c:noEndCap val="0"/>
            <c:plus>
              <c:numRef>
                <c:f>'Evolution des PR'!$C$4:$C$5</c:f>
                <c:numCache>
                  <c:formatCode>General</c:formatCode>
                  <c:ptCount val="2"/>
                  <c:pt idx="0">
                    <c:v>6.0550720355212036E-2</c:v>
                  </c:pt>
                  <c:pt idx="1">
                    <c:v>5.1864880312505503E-2</c:v>
                  </c:pt>
                </c:numCache>
              </c:numRef>
            </c:plus>
            <c:minus>
              <c:numRef>
                <c:f>'Evolution des PR'!$C$4:$C$5</c:f>
                <c:numCache>
                  <c:formatCode>General</c:formatCode>
                  <c:ptCount val="2"/>
                  <c:pt idx="0">
                    <c:v>6.0550720355212036E-2</c:v>
                  </c:pt>
                  <c:pt idx="1">
                    <c:v>5.1864880312505503E-2</c:v>
                  </c:pt>
                </c:numCache>
              </c:numRef>
            </c:minus>
            <c:spPr>
              <a:noFill/>
              <a:ln w="9525" cap="flat" cmpd="sng" algn="ctr">
                <a:solidFill>
                  <a:schemeClr val="tx1">
                    <a:lumMod val="65000"/>
                    <a:lumOff val="35000"/>
                  </a:schemeClr>
                </a:solidFill>
                <a:round/>
              </a:ln>
              <a:effectLst/>
            </c:spPr>
          </c:errBars>
          <c:cat>
            <c:strRef>
              <c:f>'Evolution des probabilités de r'!$H$2:$H$3</c:f>
              <c:strCache>
                <c:ptCount val="2"/>
                <c:pt idx="0">
                  <c:v>Pratique pédagogique habituelle</c:v>
                </c:pt>
                <c:pt idx="1">
                  <c:v>Nouvelle pratique pédagogique</c:v>
                </c:pt>
              </c:strCache>
            </c:strRef>
          </c:cat>
          <c:val>
            <c:numRef>
              <c:f>'Evolution des PR'!$C$2:$C$3</c:f>
              <c:numCache>
                <c:formatCode>0%</c:formatCode>
                <c:ptCount val="2"/>
                <c:pt idx="0">
                  <c:v>0.57106854838709675</c:v>
                </c:pt>
                <c:pt idx="1">
                  <c:v>0.70418911733427858</c:v>
                </c:pt>
              </c:numCache>
            </c:numRef>
          </c:val>
          <c:extLst>
            <c:ext xmlns:c16="http://schemas.microsoft.com/office/drawing/2014/chart" uri="{C3380CC4-5D6E-409C-BE32-E72D297353CC}">
              <c16:uniqueId val="{00000000-E18A-4113-AB2A-843C917D8DFE}"/>
            </c:ext>
          </c:extLst>
        </c:ser>
        <c:ser>
          <c:idx val="2"/>
          <c:order val="2"/>
          <c:tx>
            <c:strRef>
              <c:f>'Evolution des PR'!$E$1</c:f>
              <c:strCache>
                <c:ptCount val="1"/>
                <c:pt idx="0">
                  <c:v>Evolution à moyen terme
(post-test différé - pré-test)</c:v>
                </c:pt>
              </c:strCache>
            </c:strRef>
          </c:tx>
          <c:spPr>
            <a:pattFill prst="pct90">
              <a:fgClr>
                <a:schemeClr val="tx1"/>
              </a:fgClr>
              <a:bgClr>
                <a:schemeClr val="bg1"/>
              </a:bgClr>
            </a:pattFill>
            <a:ln>
              <a:solidFill>
                <a:schemeClr val="tx1"/>
              </a:solidFill>
            </a:ln>
            <a:effectLst/>
          </c:spPr>
          <c:invertIfNegative val="0"/>
          <c:errBars>
            <c:errBarType val="both"/>
            <c:errValType val="cust"/>
            <c:noEndCap val="0"/>
            <c:plus>
              <c:numRef>
                <c:f>'Evolution des PR'!$E$4:$E$5</c:f>
                <c:numCache>
                  <c:formatCode>General</c:formatCode>
                  <c:ptCount val="2"/>
                  <c:pt idx="0">
                    <c:v>7.6266979764209611E-2</c:v>
                  </c:pt>
                  <c:pt idx="1">
                    <c:v>6.3770710562303851E-2</c:v>
                  </c:pt>
                </c:numCache>
              </c:numRef>
            </c:plus>
            <c:minus>
              <c:numRef>
                <c:f>'Evolution des PR'!$E$4:$E$5</c:f>
                <c:numCache>
                  <c:formatCode>General</c:formatCode>
                  <c:ptCount val="2"/>
                  <c:pt idx="0">
                    <c:v>7.6266979764209611E-2</c:v>
                  </c:pt>
                  <c:pt idx="1">
                    <c:v>6.3770710562303851E-2</c:v>
                  </c:pt>
                </c:numCache>
              </c:numRef>
            </c:minus>
            <c:spPr>
              <a:noFill/>
              <a:ln w="9525" cap="flat" cmpd="sng" algn="ctr">
                <a:gradFill>
                  <a:gsLst>
                    <a:gs pos="0">
                      <a:schemeClr val="tx1"/>
                    </a:gs>
                    <a:gs pos="46000">
                      <a:schemeClr val="tx1"/>
                    </a:gs>
                    <a:gs pos="57000">
                      <a:schemeClr val="bg1"/>
                    </a:gs>
                    <a:gs pos="100000">
                      <a:schemeClr val="bg1"/>
                    </a:gs>
                  </a:gsLst>
                  <a:lin ang="5400000" scaled="1"/>
                </a:gradFill>
                <a:round/>
              </a:ln>
              <a:effectLst/>
            </c:spPr>
          </c:errBars>
          <c:cat>
            <c:strRef>
              <c:f>'Evolution des probabilités de r'!$H$2:$H$3</c:f>
              <c:strCache>
                <c:ptCount val="2"/>
                <c:pt idx="0">
                  <c:v>Pratique pédagogique habituelle</c:v>
                </c:pt>
                <c:pt idx="1">
                  <c:v>Nouvelle pratique pédagogique</c:v>
                </c:pt>
              </c:strCache>
            </c:strRef>
          </c:cat>
          <c:val>
            <c:numRef>
              <c:f>'Evolution des PR'!$E$2:$E$3</c:f>
              <c:numCache>
                <c:formatCode>0%</c:formatCode>
                <c:ptCount val="2"/>
                <c:pt idx="0">
                  <c:v>0.20887096774193548</c:v>
                </c:pt>
                <c:pt idx="1">
                  <c:v>0.50858294930875581</c:v>
                </c:pt>
              </c:numCache>
            </c:numRef>
          </c:val>
          <c:extLst>
            <c:ext xmlns:c16="http://schemas.microsoft.com/office/drawing/2014/chart" uri="{C3380CC4-5D6E-409C-BE32-E72D297353CC}">
              <c16:uniqueId val="{00000001-E18A-4113-AB2A-843C917D8DFE}"/>
            </c:ext>
          </c:extLst>
        </c:ser>
        <c:dLbls>
          <c:showLegendKey val="0"/>
          <c:showVal val="0"/>
          <c:showCatName val="0"/>
          <c:showSerName val="0"/>
          <c:showPercent val="0"/>
          <c:showBubbleSize val="0"/>
        </c:dLbls>
        <c:gapWidth val="132"/>
        <c:overlap val="33"/>
        <c:axId val="1202120879"/>
        <c:axId val="1202120047"/>
        <c:extLst>
          <c:ext xmlns:c15="http://schemas.microsoft.com/office/drawing/2012/chart" uri="{02D57815-91ED-43cb-92C2-25804820EDAC}">
            <c15:filteredBarSeries>
              <c15:ser>
                <c:idx val="1"/>
                <c:order val="1"/>
                <c:tx>
                  <c:strRef>
                    <c:extLst>
                      <c:ext uri="{02D57815-91ED-43cb-92C2-25804820EDAC}">
                        <c15:formulaRef>
                          <c15:sqref>'Evolution des PR'!$D$1</c15:sqref>
                        </c15:formulaRef>
                      </c:ext>
                    </c:extLst>
                    <c:strCache>
                      <c:ptCount val="1"/>
                      <c:pt idx="0">
                        <c:v>Evolution après l'enseignement
(post-test différé - post-test immédiat)</c:v>
                      </c:pt>
                    </c:strCache>
                  </c:strRef>
                </c:tx>
                <c:spPr>
                  <a:solidFill>
                    <a:schemeClr val="accent2"/>
                  </a:solidFill>
                  <a:ln>
                    <a:noFill/>
                  </a:ln>
                  <a:effectLst/>
                </c:spPr>
                <c:invertIfNegative val="0"/>
                <c:cat>
                  <c:strRef>
                    <c:extLst>
                      <c:ext uri="{02D57815-91ED-43cb-92C2-25804820EDAC}">
                        <c15:formulaRef>
                          <c15:sqref>'Evolution des probabilités de r'!$H$2:$H$3</c15:sqref>
                        </c15:formulaRef>
                      </c:ext>
                    </c:extLst>
                    <c:strCache>
                      <c:ptCount val="2"/>
                      <c:pt idx="0">
                        <c:v>Pratique pédagogique habituelle</c:v>
                      </c:pt>
                      <c:pt idx="1">
                        <c:v>Nouvelle pratique pédagogique</c:v>
                      </c:pt>
                    </c:strCache>
                  </c:strRef>
                </c:cat>
                <c:val>
                  <c:numRef>
                    <c:extLst>
                      <c:ext uri="{02D57815-91ED-43cb-92C2-25804820EDAC}">
                        <c15:formulaRef>
                          <c15:sqref>'Evolution des PR'!$D$2:$D$3</c15:sqref>
                        </c15:formulaRef>
                      </c:ext>
                    </c:extLst>
                    <c:numCache>
                      <c:formatCode>0%</c:formatCode>
                      <c:ptCount val="2"/>
                      <c:pt idx="0">
                        <c:v>-0.36219758064516122</c:v>
                      </c:pt>
                      <c:pt idx="1">
                        <c:v>-0.19560616802552289</c:v>
                      </c:pt>
                    </c:numCache>
                  </c:numRef>
                </c:val>
                <c:extLst>
                  <c:ext xmlns:c16="http://schemas.microsoft.com/office/drawing/2014/chart" uri="{C3380CC4-5D6E-409C-BE32-E72D297353CC}">
                    <c16:uniqueId val="{00000002-E18A-4113-AB2A-843C917D8DFE}"/>
                  </c:ext>
                </c:extLst>
              </c15:ser>
            </c15:filteredBarSeries>
          </c:ext>
        </c:extLst>
      </c:barChart>
      <c:catAx>
        <c:axId val="1202120879"/>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fr-FR"/>
          </a:p>
        </c:txPr>
        <c:crossAx val="1202120047"/>
        <c:crosses val="autoZero"/>
        <c:auto val="1"/>
        <c:lblAlgn val="ctr"/>
        <c:lblOffset val="100"/>
        <c:tickLblSkip val="1"/>
        <c:tickMarkSkip val="1"/>
        <c:noMultiLvlLbl val="0"/>
      </c:catAx>
      <c:valAx>
        <c:axId val="1202120047"/>
        <c:scaling>
          <c:orientation val="minMax"/>
          <c:max val="1"/>
          <c:min val="-0.2"/>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0%;0%"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fr-FR"/>
          </a:p>
        </c:txPr>
        <c:crossAx val="1202120879"/>
        <c:crosses val="autoZero"/>
        <c:crossBetween val="between"/>
        <c:majorUnit val="0.2"/>
        <c:minorUnit val="0.1"/>
      </c:valAx>
      <c:spPr>
        <a:noFill/>
        <a:ln>
          <a:noFill/>
        </a:ln>
        <a:effectLst/>
      </c:spPr>
    </c:plotArea>
    <c:legend>
      <c:legendPos val="b"/>
      <c:layout>
        <c:manualLayout>
          <c:xMode val="edge"/>
          <c:yMode val="edge"/>
          <c:x val="2.1819127195743988E-2"/>
          <c:y val="0.88894895186488609"/>
          <c:w val="0.94934305161289689"/>
          <c:h val="8.6866729162459466E-2"/>
        </c:manualLayout>
      </c:layout>
      <c:overlay val="0"/>
      <c:spPr>
        <a:noFill/>
        <a:ln w="3175">
          <a:solidFill>
            <a:schemeClr val="tx1"/>
          </a:solid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fr-FR" sz="1200" b="0"/>
              <a:t>Evolutions de</a:t>
            </a:r>
            <a:r>
              <a:rPr lang="fr-FR" sz="1200" b="0" baseline="0"/>
              <a:t>s</a:t>
            </a:r>
            <a:r>
              <a:rPr lang="fr-FR" sz="1200" b="0"/>
              <a:t> probabilités </a:t>
            </a:r>
            <a:r>
              <a:rPr lang="fr-FR" sz="1200" b="0" baseline="0"/>
              <a:t>de réussite des apprenants après l'enseignement pour la</a:t>
            </a:r>
            <a:br>
              <a:rPr lang="fr-FR" sz="1200" b="0" baseline="0"/>
            </a:br>
            <a:r>
              <a:rPr lang="fr-FR" sz="1200" b="0" baseline="0"/>
              <a:t>pratique pédagogique habituelle et pour la nouvelle pratique pédagogique</a:t>
            </a:r>
            <a:endParaRPr lang="fr-FR" sz="1200" b="0"/>
          </a:p>
        </c:rich>
      </c:tx>
      <c:layout>
        <c:manualLayout>
          <c:xMode val="edge"/>
          <c:yMode val="edge"/>
          <c:x val="0.1533304720099822"/>
          <c:y val="1.3717380143919281E-2"/>
        </c:manualLayout>
      </c:layout>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0.21905639924914591"/>
          <c:y val="0.22531234063246511"/>
          <c:w val="0.63557822602501057"/>
          <c:h val="0.54554840043816732"/>
        </c:manualLayout>
      </c:layout>
      <c:barChart>
        <c:barDir val="col"/>
        <c:grouping val="clustered"/>
        <c:varyColors val="0"/>
        <c:ser>
          <c:idx val="1"/>
          <c:order val="1"/>
          <c:tx>
            <c:strRef>
              <c:f>'Evolution des PR'!$D$1</c:f>
              <c:strCache>
                <c:ptCount val="1"/>
                <c:pt idx="0">
                  <c:v>Evolution après l'enseignement
(post-test différé - post-test immédiat)</c:v>
                </c:pt>
              </c:strCache>
              <c:extLst xmlns:c15="http://schemas.microsoft.com/office/drawing/2012/chart"/>
            </c:strRef>
          </c:tx>
          <c:spPr>
            <a:solidFill>
              <a:schemeClr val="bg1">
                <a:lumMod val="50000"/>
              </a:schemeClr>
            </a:solidFill>
            <a:ln>
              <a:solidFill>
                <a:schemeClr val="tx1"/>
              </a:solidFill>
            </a:ln>
            <a:effectLst/>
          </c:spPr>
          <c:invertIfNegative val="0"/>
          <c:errBars>
            <c:errBarType val="both"/>
            <c:errValType val="cust"/>
            <c:noEndCap val="0"/>
            <c:plus>
              <c:numRef>
                <c:f>'Evolution des PR'!$D$4:$D$5</c:f>
                <c:numCache>
                  <c:formatCode>General</c:formatCode>
                  <c:ptCount val="2"/>
                  <c:pt idx="0">
                    <c:v>8.3206387673924007E-2</c:v>
                  </c:pt>
                  <c:pt idx="1">
                    <c:v>6.5713987050158379E-2</c:v>
                  </c:pt>
                </c:numCache>
              </c:numRef>
            </c:plus>
            <c:minus>
              <c:numRef>
                <c:f>'Evolution des PR'!$D$4:$D$5</c:f>
                <c:numCache>
                  <c:formatCode>General</c:formatCode>
                  <c:ptCount val="2"/>
                  <c:pt idx="0">
                    <c:v>8.3206387673924007E-2</c:v>
                  </c:pt>
                  <c:pt idx="1">
                    <c:v>6.5713987050158379E-2</c:v>
                  </c:pt>
                </c:numCache>
              </c:numRef>
            </c:minus>
            <c:spPr>
              <a:noFill/>
              <a:ln w="9525" cap="flat" cmpd="sng" algn="ctr">
                <a:solidFill>
                  <a:schemeClr val="tx1"/>
                </a:solidFill>
                <a:round/>
              </a:ln>
              <a:effectLst/>
            </c:spPr>
          </c:errBars>
          <c:cat>
            <c:strRef>
              <c:f>'Evolution des probabilités de r'!$H$2:$H$3</c:f>
              <c:strCache>
                <c:ptCount val="2"/>
                <c:pt idx="0">
                  <c:v>Pratique pédagogique habituelle</c:v>
                </c:pt>
                <c:pt idx="1">
                  <c:v>Nouvelle pratique pédagogique</c:v>
                </c:pt>
              </c:strCache>
              <c:extLst xmlns:c15="http://schemas.microsoft.com/office/drawing/2012/chart"/>
            </c:strRef>
          </c:cat>
          <c:val>
            <c:numRef>
              <c:f>'Evolution des PR'!$D$2:$D$3</c:f>
              <c:numCache>
                <c:formatCode>0%</c:formatCode>
                <c:ptCount val="2"/>
                <c:pt idx="0">
                  <c:v>-0.36219758064516122</c:v>
                </c:pt>
                <c:pt idx="1">
                  <c:v>-0.19560616802552289</c:v>
                </c:pt>
              </c:numCache>
              <c:extLst xmlns:c15="http://schemas.microsoft.com/office/drawing/2012/chart"/>
            </c:numRef>
          </c:val>
          <c:extLst xmlns:c15="http://schemas.microsoft.com/office/drawing/2012/chart">
            <c:ext xmlns:c16="http://schemas.microsoft.com/office/drawing/2014/chart" uri="{C3380CC4-5D6E-409C-BE32-E72D297353CC}">
              <c16:uniqueId val="{00000002-20B1-474E-A3B6-CFD17C564C1B}"/>
            </c:ext>
          </c:extLst>
        </c:ser>
        <c:dLbls>
          <c:showLegendKey val="0"/>
          <c:showVal val="0"/>
          <c:showCatName val="0"/>
          <c:showSerName val="0"/>
          <c:showPercent val="0"/>
          <c:showBubbleSize val="0"/>
        </c:dLbls>
        <c:gapWidth val="181"/>
        <c:overlap val="42"/>
        <c:axId val="1202120879"/>
        <c:axId val="1202120047"/>
        <c:extLst>
          <c:ext xmlns:c15="http://schemas.microsoft.com/office/drawing/2012/chart" uri="{02D57815-91ED-43cb-92C2-25804820EDAC}">
            <c15:filteredBarSeries>
              <c15:ser>
                <c:idx val="0"/>
                <c:order val="0"/>
                <c:tx>
                  <c:strRef>
                    <c:extLst>
                      <c:ext uri="{02D57815-91ED-43cb-92C2-25804820EDAC}">
                        <c15:formulaRef>
                          <c15:sqref>'Evolution des PR'!$C$1</c15:sqref>
                        </c15:formulaRef>
                      </c:ext>
                    </c:extLst>
                    <c:strCache>
                      <c:ptCount val="1"/>
                      <c:pt idx="0">
                        <c:v>Evolution à court terme
(post-test immédiat - pré-test)</c:v>
                      </c:pt>
                    </c:strCache>
                  </c:strRef>
                </c:tx>
                <c:spPr>
                  <a:solidFill>
                    <a:srgbClr val="C6E3EE"/>
                  </a:solidFill>
                  <a:ln>
                    <a:noFill/>
                  </a:ln>
                  <a:effectLst/>
                </c:spPr>
                <c:invertIfNegative val="0"/>
                <c:errBars>
                  <c:errBarType val="both"/>
                  <c:errValType val="cust"/>
                  <c:noEndCap val="0"/>
                  <c:plus>
                    <c:numRef>
                      <c:extLst>
                        <c:ext uri="{02D57815-91ED-43cb-92C2-25804820EDAC}">
                          <c15:formulaRef>
                            <c15:sqref>'Evolution des PR'!$C$4:$C$5</c15:sqref>
                          </c15:formulaRef>
                        </c:ext>
                      </c:extLst>
                      <c:numCache>
                        <c:formatCode>General</c:formatCode>
                        <c:ptCount val="2"/>
                        <c:pt idx="0">
                          <c:v>6.0550720355212036E-2</c:v>
                        </c:pt>
                        <c:pt idx="1">
                          <c:v>5.1864880312505503E-2</c:v>
                        </c:pt>
                      </c:numCache>
                    </c:numRef>
                  </c:plus>
                  <c:minus>
                    <c:numRef>
                      <c:extLst>
                        <c:ext uri="{02D57815-91ED-43cb-92C2-25804820EDAC}">
                          <c15:formulaRef>
                            <c15:sqref>'Evolution des PR'!$C$4:$C$5</c15:sqref>
                          </c15:formulaRef>
                        </c:ext>
                      </c:extLst>
                      <c:numCache>
                        <c:formatCode>General</c:formatCode>
                        <c:ptCount val="2"/>
                        <c:pt idx="0">
                          <c:v>6.0550720355212036E-2</c:v>
                        </c:pt>
                        <c:pt idx="1">
                          <c:v>5.1864880312505503E-2</c:v>
                        </c:pt>
                      </c:numCache>
                    </c:numRef>
                  </c:minus>
                  <c:spPr>
                    <a:noFill/>
                    <a:ln w="9525" cap="flat" cmpd="sng" algn="ctr">
                      <a:solidFill>
                        <a:schemeClr val="tx1">
                          <a:lumMod val="65000"/>
                          <a:lumOff val="35000"/>
                        </a:schemeClr>
                      </a:solidFill>
                      <a:round/>
                    </a:ln>
                    <a:effectLst/>
                  </c:spPr>
                </c:errBars>
                <c:cat>
                  <c:strRef>
                    <c:extLst>
                      <c:ext uri="{02D57815-91ED-43cb-92C2-25804820EDAC}">
                        <c15:formulaRef>
                          <c15:sqref>'Evolution des probabilités de r'!$H$2:$H$3</c15:sqref>
                        </c15:formulaRef>
                      </c:ext>
                    </c:extLst>
                    <c:strCache>
                      <c:ptCount val="2"/>
                      <c:pt idx="0">
                        <c:v>Pratique pédagogique habituelle</c:v>
                      </c:pt>
                      <c:pt idx="1">
                        <c:v>Nouvelle pratique pédagogique</c:v>
                      </c:pt>
                    </c:strCache>
                  </c:strRef>
                </c:cat>
                <c:val>
                  <c:numRef>
                    <c:extLst>
                      <c:ext uri="{02D57815-91ED-43cb-92C2-25804820EDAC}">
                        <c15:formulaRef>
                          <c15:sqref>'Evolution des PR'!$C$2:$C$3</c15:sqref>
                        </c15:formulaRef>
                      </c:ext>
                    </c:extLst>
                    <c:numCache>
                      <c:formatCode>0%</c:formatCode>
                      <c:ptCount val="2"/>
                      <c:pt idx="0">
                        <c:v>0.57106854838709675</c:v>
                      </c:pt>
                      <c:pt idx="1">
                        <c:v>0.70418911733427858</c:v>
                      </c:pt>
                    </c:numCache>
                  </c:numRef>
                </c:val>
                <c:extLst>
                  <c:ext xmlns:c16="http://schemas.microsoft.com/office/drawing/2014/chart" uri="{C3380CC4-5D6E-409C-BE32-E72D297353CC}">
                    <c16:uniqueId val="{00000000-20B1-474E-A3B6-CFD17C564C1B}"/>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'Evolution des PR'!$E$1</c15:sqref>
                        </c15:formulaRef>
                      </c:ext>
                    </c:extLst>
                    <c:strCache>
                      <c:ptCount val="1"/>
                      <c:pt idx="0">
                        <c:v>Evolution à moyen terme
(post-test différé - pré-test)</c:v>
                      </c:pt>
                    </c:strCache>
                  </c:strRef>
                </c:tx>
                <c:spPr>
                  <a:solidFill>
                    <a:srgbClr val="46B48C"/>
                  </a:solidFill>
                  <a:ln>
                    <a:noFill/>
                  </a:ln>
                  <a:effectLst/>
                </c:spPr>
                <c:invertIfNegative val="0"/>
                <c:errBars>
                  <c:errBarType val="both"/>
                  <c:errValType val="cust"/>
                  <c:noEndCap val="0"/>
                  <c:plus>
                    <c:numRef>
                      <c:extLst xmlns:c15="http://schemas.microsoft.com/office/drawing/2012/chart">
                        <c:ext xmlns:c15="http://schemas.microsoft.com/office/drawing/2012/chart" uri="{02D57815-91ED-43cb-92C2-25804820EDAC}">
                          <c15:formulaRef>
                            <c15:sqref>'Evolution des PR'!$E$4:$E$5</c15:sqref>
                          </c15:formulaRef>
                        </c:ext>
                      </c:extLst>
                      <c:numCache>
                        <c:formatCode>General</c:formatCode>
                        <c:ptCount val="2"/>
                        <c:pt idx="0">
                          <c:v>7.6266979764209611E-2</c:v>
                        </c:pt>
                        <c:pt idx="1">
                          <c:v>6.3770710562303851E-2</c:v>
                        </c:pt>
                      </c:numCache>
                    </c:numRef>
                  </c:plus>
                  <c:minus>
                    <c:numRef>
                      <c:extLst xmlns:c15="http://schemas.microsoft.com/office/drawing/2012/chart">
                        <c:ext xmlns:c15="http://schemas.microsoft.com/office/drawing/2012/chart" uri="{02D57815-91ED-43cb-92C2-25804820EDAC}">
                          <c15:formulaRef>
                            <c15:sqref>'Evolution des PR'!$E$4:$E$5</c15:sqref>
                          </c15:formulaRef>
                        </c:ext>
                      </c:extLst>
                      <c:numCache>
                        <c:formatCode>General</c:formatCode>
                        <c:ptCount val="2"/>
                        <c:pt idx="0">
                          <c:v>7.6266979764209611E-2</c:v>
                        </c:pt>
                        <c:pt idx="1">
                          <c:v>6.3770710562303851E-2</c:v>
                        </c:pt>
                      </c:numCache>
                    </c:numRef>
                  </c:minus>
                  <c:spPr>
                    <a:noFill/>
                    <a:ln w="9525" cap="flat" cmpd="sng" algn="ctr">
                      <a:solidFill>
                        <a:schemeClr val="tx1">
                          <a:lumMod val="65000"/>
                          <a:lumOff val="35000"/>
                        </a:schemeClr>
                      </a:solidFill>
                      <a:round/>
                    </a:ln>
                    <a:effectLst/>
                  </c:spPr>
                </c:errBars>
                <c:cat>
                  <c:strRef>
                    <c:extLst xmlns:c15="http://schemas.microsoft.com/office/drawing/2012/chart">
                      <c:ext xmlns:c15="http://schemas.microsoft.com/office/drawing/2012/chart" uri="{02D57815-91ED-43cb-92C2-25804820EDAC}">
                        <c15:formulaRef>
                          <c15:sqref>'Evolution des probabilités de r'!$H$2:$H$3</c15:sqref>
                        </c15:formulaRef>
                      </c:ext>
                    </c:extLst>
                    <c:strCache>
                      <c:ptCount val="2"/>
                      <c:pt idx="0">
                        <c:v>Pratique pédagogique habituelle</c:v>
                      </c:pt>
                      <c:pt idx="1">
                        <c:v>Nouvelle pratique pédagogique</c:v>
                      </c:pt>
                    </c:strCache>
                  </c:strRef>
                </c:cat>
                <c:val>
                  <c:numRef>
                    <c:extLst xmlns:c15="http://schemas.microsoft.com/office/drawing/2012/chart">
                      <c:ext xmlns:c15="http://schemas.microsoft.com/office/drawing/2012/chart" uri="{02D57815-91ED-43cb-92C2-25804820EDAC}">
                        <c15:formulaRef>
                          <c15:sqref>'Evolution des PR'!$E$2:$E$3</c15:sqref>
                        </c15:formulaRef>
                      </c:ext>
                    </c:extLst>
                    <c:numCache>
                      <c:formatCode>0%</c:formatCode>
                      <c:ptCount val="2"/>
                      <c:pt idx="0">
                        <c:v>0.20887096774193548</c:v>
                      </c:pt>
                      <c:pt idx="1">
                        <c:v>0.50858294930875581</c:v>
                      </c:pt>
                    </c:numCache>
                  </c:numRef>
                </c:val>
                <c:extLst xmlns:c15="http://schemas.microsoft.com/office/drawing/2012/chart">
                  <c:ext xmlns:c16="http://schemas.microsoft.com/office/drawing/2014/chart" uri="{C3380CC4-5D6E-409C-BE32-E72D297353CC}">
                    <c16:uniqueId val="{00000001-20B1-474E-A3B6-CFD17C564C1B}"/>
                  </c:ext>
                </c:extLst>
              </c15:ser>
            </c15:filteredBarSeries>
          </c:ext>
        </c:extLst>
      </c:barChart>
      <c:catAx>
        <c:axId val="1202120879"/>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fr-FR"/>
          </a:p>
        </c:txPr>
        <c:crossAx val="1202120047"/>
        <c:crosses val="autoZero"/>
        <c:auto val="1"/>
        <c:lblAlgn val="ctr"/>
        <c:lblOffset val="100"/>
        <c:tickLblSkip val="1"/>
        <c:tickMarkSkip val="1"/>
        <c:noMultiLvlLbl val="0"/>
      </c:catAx>
      <c:valAx>
        <c:axId val="1202120047"/>
        <c:scaling>
          <c:orientation val="minMax"/>
          <c:max val="0.4"/>
          <c:min val="-0.8"/>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0%;0%"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fr-FR"/>
          </a:p>
        </c:txPr>
        <c:crossAx val="1202120879"/>
        <c:crosses val="autoZero"/>
        <c:crossBetween val="between"/>
        <c:majorUnit val="0.2"/>
        <c:minorUnit val="0.1"/>
      </c:valAx>
      <c:spPr>
        <a:noFill/>
        <a:ln>
          <a:noFill/>
        </a:ln>
        <a:effectLst/>
      </c:spPr>
    </c:plotArea>
    <c:legend>
      <c:legendPos val="b"/>
      <c:layout>
        <c:manualLayout>
          <c:xMode val="edge"/>
          <c:yMode val="edge"/>
          <c:x val="0.18319425363554195"/>
          <c:y val="0.88894895186488609"/>
          <c:w val="0.63154390215003964"/>
          <c:h val="8.6866729162459466E-2"/>
        </c:manualLayout>
      </c:layout>
      <c:overlay val="0"/>
      <c:spPr>
        <a:noFill/>
        <a:ln w="3175">
          <a:solidFill>
            <a:schemeClr val="tx1"/>
          </a:solid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4.xml"/></Relationships>
</file>

<file path=xl/drawings/_rels/drawing4.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1428750</xdr:colOff>
      <xdr:row>9</xdr:row>
      <xdr:rowOff>161925</xdr:rowOff>
    </xdr:from>
    <xdr:to>
      <xdr:col>4</xdr:col>
      <xdr:colOff>205118</xdr:colOff>
      <xdr:row>29</xdr:row>
      <xdr:rowOff>343217</xdr:rowOff>
    </xdr:to>
    <xdr:graphicFrame macro="">
      <xdr:nvGraphicFramePr>
        <xdr:cNvPr id="5" name="Graphique 4">
          <a:extLst>
            <a:ext uri="{FF2B5EF4-FFF2-40B4-BE49-F238E27FC236}">
              <a16:creationId xmlns:a16="http://schemas.microsoft.com/office/drawing/2014/main" id="{2B06B16A-8CB9-41C2-ADE7-BF7B2A27F1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7</xdr:row>
      <xdr:rowOff>3</xdr:rowOff>
    </xdr:from>
    <xdr:to>
      <xdr:col>2</xdr:col>
      <xdr:colOff>560029</xdr:colOff>
      <xdr:row>33</xdr:row>
      <xdr:rowOff>106977</xdr:rowOff>
    </xdr:to>
    <xdr:graphicFrame macro="">
      <xdr:nvGraphicFramePr>
        <xdr:cNvPr id="3" name="Graphique 2">
          <a:extLst>
            <a:ext uri="{FF2B5EF4-FFF2-40B4-BE49-F238E27FC236}">
              <a16:creationId xmlns:a16="http://schemas.microsoft.com/office/drawing/2014/main" id="{A1C162A9-E32D-40D5-957E-95C9D688212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792425</xdr:colOff>
      <xdr:row>7</xdr:row>
      <xdr:rowOff>0</xdr:rowOff>
    </xdr:from>
    <xdr:to>
      <xdr:col>4</xdr:col>
      <xdr:colOff>58189</xdr:colOff>
      <xdr:row>33</xdr:row>
      <xdr:rowOff>106974</xdr:rowOff>
    </xdr:to>
    <xdr:graphicFrame macro="">
      <xdr:nvGraphicFramePr>
        <xdr:cNvPr id="4" name="Graphique 3">
          <a:extLst>
            <a:ext uri="{FF2B5EF4-FFF2-40B4-BE49-F238E27FC236}">
              <a16:creationId xmlns:a16="http://schemas.microsoft.com/office/drawing/2014/main" id="{7111E941-775D-47E7-9917-28284A1A715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594505</xdr:colOff>
      <xdr:row>3</xdr:row>
      <xdr:rowOff>177127</xdr:rowOff>
    </xdr:from>
    <xdr:to>
      <xdr:col>3</xdr:col>
      <xdr:colOff>855005</xdr:colOff>
      <xdr:row>26</xdr:row>
      <xdr:rowOff>88970</xdr:rowOff>
    </xdr:to>
    <xdr:graphicFrame macro="">
      <xdr:nvGraphicFramePr>
        <xdr:cNvPr id="3" name="Graphique 2">
          <a:extLst>
            <a:ext uri="{FF2B5EF4-FFF2-40B4-BE49-F238E27FC236}">
              <a16:creationId xmlns:a16="http://schemas.microsoft.com/office/drawing/2014/main" id="{E4C3B465-22A9-421A-AFA8-57020840DC8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1</xdr:colOff>
      <xdr:row>4</xdr:row>
      <xdr:rowOff>3</xdr:rowOff>
    </xdr:from>
    <xdr:to>
      <xdr:col>1</xdr:col>
      <xdr:colOff>1759671</xdr:colOff>
      <xdr:row>32</xdr:row>
      <xdr:rowOff>7855</xdr:rowOff>
    </xdr:to>
    <xdr:graphicFrame macro="">
      <xdr:nvGraphicFramePr>
        <xdr:cNvPr id="6" name="Graphique 5">
          <a:extLst>
            <a:ext uri="{FF2B5EF4-FFF2-40B4-BE49-F238E27FC236}">
              <a16:creationId xmlns:a16="http://schemas.microsoft.com/office/drawing/2014/main" id="{9DAF2836-B2AF-472D-B9F4-E73F6B5BE69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1992067</xdr:colOff>
      <xdr:row>4</xdr:row>
      <xdr:rowOff>0</xdr:rowOff>
    </xdr:from>
    <xdr:to>
      <xdr:col>3</xdr:col>
      <xdr:colOff>1968500</xdr:colOff>
      <xdr:row>32</xdr:row>
      <xdr:rowOff>7852</xdr:rowOff>
    </xdr:to>
    <xdr:graphicFrame macro="">
      <xdr:nvGraphicFramePr>
        <xdr:cNvPr id="7" name="Graphique 6">
          <a:extLst>
            <a:ext uri="{FF2B5EF4-FFF2-40B4-BE49-F238E27FC236}">
              <a16:creationId xmlns:a16="http://schemas.microsoft.com/office/drawing/2014/main" id="{0A93EA06-6E56-4938-BB42-4609423EFB3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7"/>
  <sheetViews>
    <sheetView zoomScaleNormal="100" workbookViewId="0"/>
  </sheetViews>
  <sheetFormatPr baseColWidth="10" defaultRowHeight="14.4" x14ac:dyDescent="0.3"/>
  <cols>
    <col min="1" max="1" width="148.44140625" customWidth="1"/>
  </cols>
  <sheetData>
    <row r="1" spans="1:2" ht="209.25" customHeight="1" x14ac:dyDescent="0.3">
      <c r="A1" s="11" t="s">
        <v>3045</v>
      </c>
      <c r="B1" s="10"/>
    </row>
    <row r="2" spans="1:2" x14ac:dyDescent="0.3">
      <c r="A2" s="10"/>
      <c r="B2" s="10"/>
    </row>
    <row r="3" spans="1:2" x14ac:dyDescent="0.3">
      <c r="A3" s="10"/>
      <c r="B3" s="10"/>
    </row>
    <row r="4" spans="1:2" x14ac:dyDescent="0.3">
      <c r="A4" s="10"/>
      <c r="B4" s="10"/>
    </row>
    <row r="5" spans="1:2" x14ac:dyDescent="0.3">
      <c r="A5" s="10"/>
      <c r="B5" s="10"/>
    </row>
    <row r="6" spans="1:2" x14ac:dyDescent="0.3">
      <c r="A6" s="10"/>
      <c r="B6" s="10"/>
    </row>
    <row r="7" spans="1:2" x14ac:dyDescent="0.3">
      <c r="A7" s="10"/>
      <c r="B7" s="10"/>
    </row>
    <row r="8" spans="1:2" x14ac:dyDescent="0.3">
      <c r="A8" s="10"/>
      <c r="B8" s="10"/>
    </row>
    <row r="9" spans="1:2" x14ac:dyDescent="0.3">
      <c r="A9" s="10"/>
      <c r="B9" s="10"/>
    </row>
    <row r="10" spans="1:2" x14ac:dyDescent="0.3">
      <c r="A10" s="10"/>
      <c r="B10" s="10"/>
    </row>
    <row r="11" spans="1:2" x14ac:dyDescent="0.3">
      <c r="A11" s="10"/>
      <c r="B11" s="10"/>
    </row>
    <row r="12" spans="1:2" x14ac:dyDescent="0.3">
      <c r="A12" s="10"/>
      <c r="B12" s="10"/>
    </row>
    <row r="13" spans="1:2" x14ac:dyDescent="0.3">
      <c r="A13" s="10"/>
      <c r="B13" s="10"/>
    </row>
    <row r="14" spans="1:2" x14ac:dyDescent="0.3">
      <c r="A14" s="10"/>
      <c r="B14" s="10"/>
    </row>
    <row r="15" spans="1:2" x14ac:dyDescent="0.3">
      <c r="A15" s="10"/>
      <c r="B15" s="10"/>
    </row>
    <row r="16" spans="1:2" x14ac:dyDescent="0.3">
      <c r="A16" s="10"/>
      <c r="B16" s="10"/>
    </row>
    <row r="17" spans="1:2" x14ac:dyDescent="0.3">
      <c r="A17" s="10"/>
      <c r="B17" s="10"/>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A1002"/>
  <sheetViews>
    <sheetView zoomScale="70" zoomScaleNormal="70" workbookViewId="0">
      <selection activeCell="O5" sqref="O5"/>
    </sheetView>
  </sheetViews>
  <sheetFormatPr baseColWidth="10" defaultRowHeight="14.4" x14ac:dyDescent="0.3"/>
  <cols>
    <col min="1" max="1" width="42.44140625" customWidth="1"/>
    <col min="2" max="2" width="23.44140625" customWidth="1"/>
    <col min="3" max="3" width="4" customWidth="1"/>
    <col min="4" max="4" width="18.33203125" customWidth="1"/>
    <col min="5" max="5" width="8.6640625" customWidth="1"/>
    <col min="6" max="8" width="13.88671875" customWidth="1"/>
    <col min="9" max="9" width="19.44140625" customWidth="1"/>
    <col min="10" max="10" width="4.44140625" customWidth="1"/>
    <col min="11" max="11" width="18.6640625" customWidth="1"/>
    <col min="12" max="12" width="16" hidden="1" customWidth="1"/>
    <col min="13" max="13" width="9" style="7" customWidth="1"/>
    <col min="14" max="14" width="9.33203125" hidden="1" customWidth="1"/>
    <col min="15" max="17" width="13.88671875" customWidth="1"/>
    <col min="18" max="18" width="29.88671875" customWidth="1"/>
  </cols>
  <sheetData>
    <row r="1" spans="1:27" ht="18.600000000000001" customHeight="1" x14ac:dyDescent="0.3">
      <c r="B1" s="6"/>
      <c r="C1" s="4"/>
      <c r="F1" s="60" t="s">
        <v>4</v>
      </c>
      <c r="G1" s="60"/>
      <c r="H1" s="60"/>
      <c r="I1" s="4"/>
      <c r="J1" s="4"/>
      <c r="K1" s="4"/>
      <c r="O1" s="60" t="s">
        <v>3</v>
      </c>
      <c r="P1" s="60"/>
      <c r="Q1" s="60"/>
      <c r="S1" s="2"/>
      <c r="T1" s="2"/>
    </row>
    <row r="2" spans="1:27" ht="46.2" customHeight="1" x14ac:dyDescent="0.3">
      <c r="A2" s="19" t="s">
        <v>3038</v>
      </c>
      <c r="B2" s="54">
        <v>3</v>
      </c>
      <c r="C2" s="3"/>
      <c r="E2" s="9" t="s">
        <v>3044</v>
      </c>
      <c r="F2" s="59" t="s">
        <v>3022</v>
      </c>
      <c r="G2" s="59" t="s">
        <v>3023</v>
      </c>
      <c r="H2" s="59" t="s">
        <v>3024</v>
      </c>
      <c r="I2" s="1" t="s">
        <v>112</v>
      </c>
      <c r="J2" s="1"/>
      <c r="K2" s="1"/>
      <c r="M2" s="9" t="s">
        <v>3044</v>
      </c>
      <c r="O2" s="59" t="s">
        <v>3022</v>
      </c>
      <c r="P2" s="59" t="s">
        <v>3023</v>
      </c>
      <c r="Q2" s="59" t="s">
        <v>3024</v>
      </c>
      <c r="R2" s="1" t="s">
        <v>112</v>
      </c>
      <c r="S2" s="2"/>
      <c r="T2" s="2"/>
    </row>
    <row r="3" spans="1:27" x14ac:dyDescent="0.3">
      <c r="A3" s="47" t="s">
        <v>113</v>
      </c>
      <c r="B3" s="55">
        <v>-1</v>
      </c>
      <c r="C3" s="3"/>
      <c r="D3" s="2" t="s">
        <v>1020</v>
      </c>
      <c r="E3">
        <v>977</v>
      </c>
      <c r="F3" s="5">
        <v>-0.6875</v>
      </c>
      <c r="G3" s="5">
        <v>0.125</v>
      </c>
      <c r="H3" s="5">
        <v>-0.6</v>
      </c>
      <c r="K3" s="2" t="str">
        <f>IF($B$2=3,D3,L3)</f>
        <v>Apprenant 1</v>
      </c>
      <c r="L3" s="2" t="s">
        <v>2020</v>
      </c>
      <c r="M3" s="8">
        <f>IF($B$2=3,E3,N3)</f>
        <v>977</v>
      </c>
      <c r="N3">
        <v>1953</v>
      </c>
      <c r="O3" s="2">
        <v>-0.5714285714285714</v>
      </c>
      <c r="P3" s="2">
        <v>0.78846153846153844</v>
      </c>
      <c r="Q3" s="2">
        <v>0.4</v>
      </c>
      <c r="S3" s="2"/>
      <c r="T3" s="2"/>
      <c r="U3" s="5"/>
      <c r="V3" s="5"/>
      <c r="W3" s="5"/>
      <c r="Y3" s="2"/>
      <c r="Z3" s="2"/>
      <c r="AA3" s="2"/>
    </row>
    <row r="4" spans="1:27" x14ac:dyDescent="0.3">
      <c r="A4" s="48" t="s">
        <v>114</v>
      </c>
      <c r="B4" s="55">
        <v>1</v>
      </c>
      <c r="C4" s="3"/>
      <c r="D4" s="2" t="s">
        <v>1021</v>
      </c>
      <c r="E4">
        <v>429</v>
      </c>
      <c r="F4" s="5">
        <v>-0.5625</v>
      </c>
      <c r="G4" s="5">
        <v>0.5625</v>
      </c>
      <c r="H4" s="5">
        <v>-0.6</v>
      </c>
      <c r="K4" s="2" t="str">
        <f t="shared" ref="K4:K67" si="0">IF($B$2=3,D4,L4)</f>
        <v>Apprenant 2</v>
      </c>
      <c r="L4" s="2" t="s">
        <v>2021</v>
      </c>
      <c r="M4" s="8">
        <f t="shared" ref="M4:M67" si="1">IF($B$2=3,E4,N4)</f>
        <v>429</v>
      </c>
      <c r="N4">
        <v>1016</v>
      </c>
      <c r="O4" s="2">
        <v>-0.7678571428571429</v>
      </c>
      <c r="P4" s="2">
        <v>0.88461538461538458</v>
      </c>
      <c r="Q4" s="2">
        <v>0.4</v>
      </c>
      <c r="S4" s="2"/>
      <c r="T4" s="2"/>
      <c r="U4" s="5"/>
      <c r="V4" s="5"/>
      <c r="W4" s="5"/>
      <c r="Y4" s="2"/>
      <c r="Z4" s="2"/>
      <c r="AA4" s="2"/>
    </row>
    <row r="5" spans="1:27" x14ac:dyDescent="0.3">
      <c r="A5" s="48" t="s">
        <v>3020</v>
      </c>
      <c r="B5" s="55">
        <v>34</v>
      </c>
      <c r="C5" s="3"/>
      <c r="D5" s="2" t="s">
        <v>1022</v>
      </c>
      <c r="E5">
        <v>758</v>
      </c>
      <c r="F5" s="5">
        <v>-0.4375</v>
      </c>
      <c r="G5" s="5">
        <v>0.875</v>
      </c>
      <c r="H5" s="5">
        <v>-0.6</v>
      </c>
      <c r="K5" s="2" t="str">
        <f t="shared" si="0"/>
        <v>Apprenant 3</v>
      </c>
      <c r="L5" s="2" t="s">
        <v>2022</v>
      </c>
      <c r="M5" s="8">
        <f t="shared" si="1"/>
        <v>758</v>
      </c>
      <c r="N5">
        <v>1159</v>
      </c>
      <c r="O5" s="2">
        <v>-0.80357142857142905</v>
      </c>
      <c r="P5" s="2">
        <v>0.65384615384615385</v>
      </c>
      <c r="Q5" s="2">
        <v>0.4</v>
      </c>
      <c r="S5" s="2"/>
      <c r="T5" s="2"/>
      <c r="U5" s="5"/>
      <c r="V5" s="5"/>
      <c r="W5" s="5"/>
      <c r="Y5" s="2"/>
      <c r="Z5" s="2"/>
      <c r="AA5" s="2"/>
    </row>
    <row r="6" spans="1:27" x14ac:dyDescent="0.3">
      <c r="A6" s="49" t="s">
        <v>3021</v>
      </c>
      <c r="B6" s="53">
        <f>'Données sans absent'!B6</f>
        <v>31</v>
      </c>
      <c r="C6" s="3"/>
      <c r="D6" s="2" t="s">
        <v>1023</v>
      </c>
      <c r="E6">
        <v>747</v>
      </c>
      <c r="F6" s="5">
        <v>-0.8125</v>
      </c>
      <c r="G6" s="5">
        <v>0.75</v>
      </c>
      <c r="H6" s="5">
        <v>-0.6</v>
      </c>
      <c r="K6" s="2" t="str">
        <f t="shared" si="0"/>
        <v>Apprenant 4</v>
      </c>
      <c r="L6" s="2" t="s">
        <v>2023</v>
      </c>
      <c r="M6" s="8">
        <f t="shared" si="1"/>
        <v>747</v>
      </c>
      <c r="N6">
        <v>1669</v>
      </c>
      <c r="O6" s="2">
        <v>-0.42857142857142855</v>
      </c>
      <c r="P6" s="2">
        <v>1</v>
      </c>
      <c r="Q6" s="2">
        <v>0.4</v>
      </c>
      <c r="S6" s="2"/>
      <c r="T6" s="2"/>
      <c r="U6" s="5"/>
      <c r="V6" s="5"/>
      <c r="W6" s="5"/>
      <c r="Y6" s="2"/>
      <c r="Z6" s="2"/>
      <c r="AA6" s="2"/>
    </row>
    <row r="7" spans="1:27" x14ac:dyDescent="0.3">
      <c r="C7" s="3"/>
      <c r="D7" s="2" t="s">
        <v>1024</v>
      </c>
      <c r="E7">
        <v>998</v>
      </c>
      <c r="F7" s="5">
        <v>-0.6875</v>
      </c>
      <c r="G7" s="5">
        <v>-6.25E-2</v>
      </c>
      <c r="H7" s="5">
        <v>-0.6</v>
      </c>
      <c r="K7" s="2" t="str">
        <f t="shared" si="0"/>
        <v>Apprenant 5</v>
      </c>
      <c r="L7" s="2" t="s">
        <v>2024</v>
      </c>
      <c r="M7" s="8">
        <f t="shared" si="1"/>
        <v>998</v>
      </c>
      <c r="N7">
        <v>1374</v>
      </c>
      <c r="O7" s="2">
        <v>-0.4107142857142857</v>
      </c>
      <c r="P7" s="2">
        <v>1</v>
      </c>
      <c r="Q7" s="2">
        <v>0.4</v>
      </c>
      <c r="S7" s="2"/>
      <c r="T7" s="2"/>
      <c r="U7" s="5"/>
      <c r="V7" s="5"/>
      <c r="W7" s="5"/>
      <c r="Y7" s="2"/>
      <c r="Z7" s="2"/>
      <c r="AA7" s="2"/>
    </row>
    <row r="8" spans="1:27" x14ac:dyDescent="0.3">
      <c r="A8" t="s">
        <v>3040</v>
      </c>
      <c r="B8" s="58">
        <f>B6/B5</f>
        <v>0.91176470588235292</v>
      </c>
      <c r="C8" s="3"/>
      <c r="D8" s="2" t="s">
        <v>1025</v>
      </c>
      <c r="E8">
        <v>566</v>
      </c>
      <c r="F8" s="5">
        <v>-0.75</v>
      </c>
      <c r="G8" s="5">
        <v>0.5</v>
      </c>
      <c r="H8" s="5">
        <v>-0.6</v>
      </c>
      <c r="K8" s="2" t="str">
        <f t="shared" si="0"/>
        <v>Apprenant 6</v>
      </c>
      <c r="L8" s="2" t="s">
        <v>2025</v>
      </c>
      <c r="M8" s="8">
        <f t="shared" si="1"/>
        <v>566</v>
      </c>
      <c r="N8">
        <v>1041</v>
      </c>
      <c r="O8" s="2">
        <v>-0.48214285714285715</v>
      </c>
      <c r="P8" s="2">
        <v>0.84615384615384615</v>
      </c>
      <c r="Q8" s="2">
        <v>0.4</v>
      </c>
      <c r="S8" s="2"/>
      <c r="T8" s="2"/>
      <c r="U8" s="5"/>
      <c r="V8" s="5"/>
      <c r="W8" s="5"/>
      <c r="Y8" s="2"/>
      <c r="Z8" s="2"/>
      <c r="AA8" s="2"/>
    </row>
    <row r="9" spans="1:27" ht="14.4" customHeight="1" x14ac:dyDescent="0.3">
      <c r="A9" s="61" t="s">
        <v>3039</v>
      </c>
      <c r="B9" s="61"/>
      <c r="C9" s="3"/>
      <c r="D9" s="2" t="s">
        <v>1026</v>
      </c>
      <c r="E9">
        <v>73</v>
      </c>
      <c r="F9" s="5">
        <v>-0.625</v>
      </c>
      <c r="G9" s="5">
        <v>0.25</v>
      </c>
      <c r="H9" s="5">
        <v>-0.6</v>
      </c>
      <c r="K9" s="2" t="str">
        <f t="shared" si="0"/>
        <v>Apprenant 7</v>
      </c>
      <c r="L9" s="2" t="s">
        <v>2026</v>
      </c>
      <c r="M9" s="8">
        <f t="shared" si="1"/>
        <v>73</v>
      </c>
      <c r="N9">
        <v>1579</v>
      </c>
      <c r="O9" s="2">
        <v>-0.7678571428571429</v>
      </c>
      <c r="P9" s="2">
        <v>1</v>
      </c>
      <c r="Q9" s="2">
        <v>0.4</v>
      </c>
      <c r="S9" s="2"/>
      <c r="T9" s="2"/>
      <c r="U9" s="5"/>
      <c r="V9" s="5"/>
      <c r="W9" s="5"/>
      <c r="Y9" s="2"/>
      <c r="Z9" s="2"/>
      <c r="AA9" s="2"/>
    </row>
    <row r="10" spans="1:27" x14ac:dyDescent="0.3">
      <c r="A10" s="61"/>
      <c r="B10" s="61"/>
      <c r="C10" s="3"/>
      <c r="D10" s="2" t="s">
        <v>1027</v>
      </c>
      <c r="E10">
        <v>241</v>
      </c>
      <c r="F10" s="5">
        <v>-0.75</v>
      </c>
      <c r="G10" s="5">
        <v>0.25</v>
      </c>
      <c r="H10" s="5">
        <v>-0.6</v>
      </c>
      <c r="K10" s="2" t="str">
        <f t="shared" si="0"/>
        <v>Apprenant 8</v>
      </c>
      <c r="L10" s="2" t="s">
        <v>2027</v>
      </c>
      <c r="M10" s="8">
        <f t="shared" si="1"/>
        <v>241</v>
      </c>
      <c r="N10">
        <v>1717</v>
      </c>
      <c r="O10" s="2">
        <v>-0.6607142857142857</v>
      </c>
      <c r="P10" s="2">
        <v>1</v>
      </c>
      <c r="Q10" s="2">
        <v>0.4</v>
      </c>
      <c r="S10" s="2"/>
      <c r="T10" s="2"/>
      <c r="U10" s="5"/>
      <c r="V10" s="5"/>
      <c r="W10" s="5"/>
      <c r="Y10" s="2"/>
      <c r="Z10" s="2"/>
      <c r="AA10" s="2"/>
    </row>
    <row r="11" spans="1:27" x14ac:dyDescent="0.3">
      <c r="A11" s="61"/>
      <c r="B11" s="61"/>
      <c r="C11" s="3"/>
      <c r="D11" s="2" t="s">
        <v>1028</v>
      </c>
      <c r="E11">
        <v>602</v>
      </c>
      <c r="F11" s="5">
        <v>-0.8125</v>
      </c>
      <c r="G11" s="5">
        <v>0.40625</v>
      </c>
      <c r="H11" s="5">
        <v>-0.6</v>
      </c>
      <c r="K11" s="2" t="str">
        <f t="shared" si="0"/>
        <v>Apprenant 9</v>
      </c>
      <c r="L11" s="2" t="s">
        <v>2028</v>
      </c>
      <c r="M11" s="8">
        <f t="shared" si="1"/>
        <v>602</v>
      </c>
      <c r="N11">
        <v>1555</v>
      </c>
      <c r="O11" s="2">
        <v>-0.8392857142857143</v>
      </c>
      <c r="P11" s="2">
        <v>0.46153846153846156</v>
      </c>
      <c r="Q11" s="2">
        <v>0.4</v>
      </c>
      <c r="S11" s="2"/>
      <c r="T11" s="2"/>
      <c r="U11" s="5"/>
      <c r="V11" s="5"/>
      <c r="W11" s="5"/>
      <c r="Y11" s="2"/>
      <c r="Z11" s="2"/>
      <c r="AA11" s="2"/>
    </row>
    <row r="12" spans="1:27" x14ac:dyDescent="0.3">
      <c r="A12" s="61"/>
      <c r="B12" s="61"/>
      <c r="C12" s="3"/>
      <c r="D12" s="2" t="s">
        <v>1029</v>
      </c>
      <c r="E12">
        <v>75</v>
      </c>
      <c r="F12" s="5">
        <v>-0.625</v>
      </c>
      <c r="G12" s="5">
        <v>1</v>
      </c>
      <c r="H12" s="5">
        <v>-0.6</v>
      </c>
      <c r="K12" s="2" t="str">
        <f t="shared" si="0"/>
        <v>Apprenant 10</v>
      </c>
      <c r="L12" s="2" t="s">
        <v>2029</v>
      </c>
      <c r="M12" s="8">
        <f t="shared" si="1"/>
        <v>75</v>
      </c>
      <c r="N12">
        <v>1443</v>
      </c>
      <c r="O12" s="2">
        <v>-0.6964285714285714</v>
      </c>
      <c r="P12" s="2">
        <v>0.57692307692307687</v>
      </c>
      <c r="Q12" s="2">
        <v>0.4</v>
      </c>
      <c r="S12" s="2"/>
      <c r="T12" s="2"/>
      <c r="U12" s="5"/>
      <c r="V12" s="5"/>
      <c r="W12" s="5"/>
      <c r="Y12" s="2"/>
      <c r="Z12" s="2"/>
      <c r="AA12" s="2"/>
    </row>
    <row r="13" spans="1:27" x14ac:dyDescent="0.3">
      <c r="A13" s="61"/>
      <c r="B13" s="61"/>
      <c r="D13" s="2" t="s">
        <v>1030</v>
      </c>
      <c r="E13">
        <v>704</v>
      </c>
      <c r="F13" s="5">
        <v>-0.3125</v>
      </c>
      <c r="G13" s="5">
        <v>0.25</v>
      </c>
      <c r="H13" s="5">
        <v>-0.6</v>
      </c>
      <c r="K13" s="2" t="str">
        <f t="shared" si="0"/>
        <v>Apprenant 11</v>
      </c>
      <c r="L13" s="2" t="s">
        <v>2030</v>
      </c>
      <c r="M13" s="8">
        <f t="shared" si="1"/>
        <v>704</v>
      </c>
      <c r="N13">
        <v>1675</v>
      </c>
      <c r="O13" s="2">
        <v>-0.5357142857142857</v>
      </c>
      <c r="P13" s="2">
        <v>0.57692307692307687</v>
      </c>
      <c r="Q13" s="2">
        <v>0.4</v>
      </c>
      <c r="S13" s="2"/>
      <c r="T13" s="2"/>
      <c r="U13" s="5"/>
      <c r="V13" s="5"/>
      <c r="W13" s="5"/>
      <c r="Y13" s="2"/>
      <c r="Z13" s="2"/>
      <c r="AA13" s="2"/>
    </row>
    <row r="14" spans="1:27" x14ac:dyDescent="0.3">
      <c r="A14" s="61"/>
      <c r="B14" s="61"/>
      <c r="D14" s="2" t="s">
        <v>1031</v>
      </c>
      <c r="E14">
        <v>808</v>
      </c>
      <c r="F14" s="5">
        <v>-0.3125</v>
      </c>
      <c r="G14" s="5">
        <v>0.8125</v>
      </c>
      <c r="H14" s="5">
        <v>-0.6</v>
      </c>
      <c r="K14" s="2" t="str">
        <f t="shared" si="0"/>
        <v>Apprenant 12</v>
      </c>
      <c r="L14" s="2" t="s">
        <v>2031</v>
      </c>
      <c r="M14" s="8">
        <f t="shared" si="1"/>
        <v>808</v>
      </c>
      <c r="N14">
        <v>1880</v>
      </c>
      <c r="O14" s="2">
        <v>-0.95357142857142796</v>
      </c>
      <c r="P14" s="2">
        <v>0.92307692307692313</v>
      </c>
      <c r="Q14" s="2">
        <v>0.4</v>
      </c>
      <c r="S14" s="2"/>
      <c r="T14" s="2"/>
      <c r="U14" s="5"/>
      <c r="V14" s="5"/>
      <c r="W14" s="5"/>
      <c r="Y14" s="2"/>
      <c r="Z14" s="2"/>
      <c r="AA14" s="2"/>
    </row>
    <row r="15" spans="1:27" x14ac:dyDescent="0.3">
      <c r="A15" s="61"/>
      <c r="B15" s="61"/>
      <c r="D15" s="2" t="s">
        <v>1032</v>
      </c>
      <c r="E15">
        <v>23</v>
      </c>
      <c r="F15" s="5">
        <v>-0.8125</v>
      </c>
      <c r="G15" s="5">
        <v>0.8125</v>
      </c>
      <c r="H15" s="5">
        <v>-0.6</v>
      </c>
      <c r="K15" s="2" t="str">
        <f t="shared" si="0"/>
        <v>Apprenant 13</v>
      </c>
      <c r="L15" s="2" t="s">
        <v>2032</v>
      </c>
      <c r="M15" s="8">
        <f t="shared" si="1"/>
        <v>23</v>
      </c>
      <c r="N15">
        <v>1863</v>
      </c>
      <c r="O15" s="2">
        <v>-0.5892857142857143</v>
      </c>
      <c r="P15" s="2">
        <v>1</v>
      </c>
      <c r="Q15" s="2">
        <v>0.4</v>
      </c>
      <c r="S15" s="2"/>
      <c r="T15" s="2"/>
      <c r="U15" s="5"/>
      <c r="V15" s="5"/>
      <c r="W15" s="5"/>
      <c r="Y15" s="2"/>
      <c r="Z15" s="2"/>
      <c r="AA15" s="2"/>
    </row>
    <row r="16" spans="1:27" x14ac:dyDescent="0.3">
      <c r="D16" s="2" t="s">
        <v>1033</v>
      </c>
      <c r="E16">
        <v>130</v>
      </c>
      <c r="F16" s="5">
        <v>-0.875</v>
      </c>
      <c r="G16" s="5">
        <v>0.625</v>
      </c>
      <c r="H16" s="5">
        <v>-0.25</v>
      </c>
      <c r="K16" s="2" t="str">
        <f t="shared" si="0"/>
        <v>Apprenant 14</v>
      </c>
      <c r="L16" s="2" t="s">
        <v>2033</v>
      </c>
      <c r="M16" s="8">
        <f t="shared" si="1"/>
        <v>130</v>
      </c>
      <c r="N16">
        <v>1928</v>
      </c>
      <c r="O16" s="2">
        <v>-0.7142857142857143</v>
      </c>
      <c r="P16" s="2">
        <v>0.61538461538461542</v>
      </c>
      <c r="Q16" s="2">
        <v>0.4</v>
      </c>
      <c r="S16" s="2"/>
      <c r="T16" s="2"/>
      <c r="U16" s="5"/>
      <c r="V16" s="5"/>
      <c r="W16" s="5"/>
      <c r="Y16" s="2"/>
      <c r="Z16" s="2"/>
      <c r="AA16" s="2"/>
    </row>
    <row r="17" spans="4:27" x14ac:dyDescent="0.3">
      <c r="D17" s="2" t="s">
        <v>1034</v>
      </c>
      <c r="E17">
        <v>638</v>
      </c>
      <c r="F17" s="5">
        <v>-1</v>
      </c>
      <c r="G17" s="5">
        <v>0.8125</v>
      </c>
      <c r="H17" s="5">
        <v>0.125</v>
      </c>
      <c r="K17" s="2" t="str">
        <f t="shared" si="0"/>
        <v>Apprenant 15</v>
      </c>
      <c r="L17" s="2" t="s">
        <v>2034</v>
      </c>
      <c r="M17" s="8">
        <f t="shared" si="1"/>
        <v>638</v>
      </c>
      <c r="N17">
        <v>1944</v>
      </c>
      <c r="O17" s="2">
        <v>-0.9464285714285714</v>
      </c>
      <c r="P17" s="2">
        <v>0.11538461538461539</v>
      </c>
      <c r="Q17" s="2">
        <v>0.4</v>
      </c>
      <c r="S17" s="2"/>
      <c r="T17" s="2"/>
      <c r="U17" s="5"/>
      <c r="V17" s="5"/>
      <c r="W17" s="5"/>
      <c r="Y17" s="2"/>
      <c r="Z17" s="2"/>
      <c r="AA17" s="2"/>
    </row>
    <row r="18" spans="4:27" x14ac:dyDescent="0.3">
      <c r="D18" s="2" t="s">
        <v>1035</v>
      </c>
      <c r="E18">
        <v>96</v>
      </c>
      <c r="F18" s="5"/>
      <c r="G18" s="5"/>
      <c r="H18" s="5"/>
      <c r="K18" s="2" t="str">
        <f t="shared" si="0"/>
        <v>Apprenant 16</v>
      </c>
      <c r="L18" s="2" t="s">
        <v>2035</v>
      </c>
      <c r="M18" s="8">
        <f t="shared" si="1"/>
        <v>96</v>
      </c>
      <c r="N18">
        <v>1601</v>
      </c>
      <c r="O18" s="2"/>
      <c r="P18" s="2"/>
      <c r="Q18" s="2"/>
      <c r="S18" s="2"/>
      <c r="T18" s="2"/>
      <c r="U18" s="5"/>
      <c r="V18" s="5"/>
      <c r="W18" s="5"/>
      <c r="Y18" s="2"/>
      <c r="Z18" s="2"/>
      <c r="AA18" s="2"/>
    </row>
    <row r="19" spans="4:27" x14ac:dyDescent="0.3">
      <c r="D19" s="2" t="s">
        <v>1036</v>
      </c>
      <c r="E19">
        <v>77</v>
      </c>
      <c r="F19" s="5">
        <v>-0.6875</v>
      </c>
      <c r="G19" s="5">
        <v>0.125</v>
      </c>
      <c r="H19" s="5">
        <v>-6.25E-2</v>
      </c>
      <c r="K19" s="2" t="str">
        <f t="shared" si="0"/>
        <v>Apprenant 17</v>
      </c>
      <c r="L19" s="2" t="s">
        <v>2036</v>
      </c>
      <c r="M19" s="8">
        <f t="shared" si="1"/>
        <v>77</v>
      </c>
      <c r="N19">
        <v>1473</v>
      </c>
      <c r="O19" s="2">
        <v>-0.83928571428571397</v>
      </c>
      <c r="P19" s="2">
        <v>0.59615384615384615</v>
      </c>
      <c r="Q19" s="2">
        <v>0.5</v>
      </c>
      <c r="S19" s="2"/>
      <c r="T19" s="2"/>
      <c r="U19" s="5"/>
      <c r="V19" s="5"/>
      <c r="W19" s="5"/>
      <c r="Y19" s="2"/>
      <c r="Z19" s="2"/>
      <c r="AA19" s="2"/>
    </row>
    <row r="20" spans="4:27" x14ac:dyDescent="0.3">
      <c r="D20" s="2" t="s">
        <v>1037</v>
      </c>
      <c r="E20">
        <v>826</v>
      </c>
      <c r="F20" s="5">
        <v>-0.6875</v>
      </c>
      <c r="G20" s="5">
        <v>0.1875</v>
      </c>
      <c r="H20" s="5">
        <v>0</v>
      </c>
      <c r="K20" s="2" t="str">
        <f t="shared" si="0"/>
        <v>Apprenant 18</v>
      </c>
      <c r="L20" s="2" t="s">
        <v>2037</v>
      </c>
      <c r="M20" s="8">
        <f t="shared" si="1"/>
        <v>826</v>
      </c>
      <c r="N20">
        <v>1553</v>
      </c>
      <c r="O20" s="2">
        <v>-7.1428571428571425E-2</v>
      </c>
      <c r="P20" s="2">
        <v>0.61538461538461542</v>
      </c>
      <c r="Q20" s="2">
        <v>0.5</v>
      </c>
      <c r="S20" s="2"/>
      <c r="T20" s="2"/>
      <c r="U20" s="5"/>
      <c r="V20" s="5"/>
      <c r="W20" s="5"/>
      <c r="Y20" s="2"/>
      <c r="Z20" s="2"/>
      <c r="AA20" s="2"/>
    </row>
    <row r="21" spans="4:27" x14ac:dyDescent="0.3">
      <c r="D21" s="2" t="s">
        <v>1038</v>
      </c>
      <c r="E21">
        <v>410</v>
      </c>
      <c r="F21" s="5"/>
      <c r="G21" s="5"/>
      <c r="H21" s="5"/>
      <c r="K21" s="2" t="str">
        <f t="shared" si="0"/>
        <v>Apprenant 19</v>
      </c>
      <c r="L21" s="2" t="s">
        <v>2038</v>
      </c>
      <c r="M21" s="8">
        <f t="shared" si="1"/>
        <v>410</v>
      </c>
      <c r="N21">
        <v>1246</v>
      </c>
      <c r="O21" s="2"/>
      <c r="P21" s="2">
        <v>1</v>
      </c>
      <c r="Q21" s="2"/>
      <c r="S21" s="2"/>
      <c r="T21" s="2"/>
      <c r="U21" s="5"/>
      <c r="V21" s="5"/>
      <c r="W21" s="5"/>
      <c r="Y21" s="2"/>
      <c r="Z21" s="2"/>
      <c r="AA21" s="2"/>
    </row>
    <row r="22" spans="4:27" x14ac:dyDescent="0.3">
      <c r="D22" s="2" t="s">
        <v>1039</v>
      </c>
      <c r="E22">
        <v>649</v>
      </c>
      <c r="F22" s="5">
        <v>-0.625</v>
      </c>
      <c r="G22" s="5">
        <v>0.4375</v>
      </c>
      <c r="H22" s="5">
        <v>0.4375</v>
      </c>
      <c r="K22" s="2" t="str">
        <f t="shared" si="0"/>
        <v>Apprenant 20</v>
      </c>
      <c r="L22" s="2" t="s">
        <v>2039</v>
      </c>
      <c r="M22" s="8">
        <f t="shared" si="1"/>
        <v>649</v>
      </c>
      <c r="N22">
        <v>1812</v>
      </c>
      <c r="O22" s="2">
        <v>-0.6785714285714286</v>
      </c>
      <c r="P22" s="2">
        <v>0.76923076923076927</v>
      </c>
      <c r="Q22" s="2">
        <v>0.6</v>
      </c>
      <c r="S22" s="2"/>
      <c r="T22" s="2"/>
      <c r="U22" s="5"/>
      <c r="V22" s="5"/>
      <c r="W22" s="5"/>
      <c r="Y22" s="2"/>
      <c r="Z22" s="2"/>
      <c r="AA22" s="2"/>
    </row>
    <row r="23" spans="4:27" x14ac:dyDescent="0.3">
      <c r="D23" s="2" t="s">
        <v>1040</v>
      </c>
      <c r="E23">
        <v>737</v>
      </c>
      <c r="F23" s="5">
        <v>-0.5625</v>
      </c>
      <c r="G23" s="5">
        <v>0.4375</v>
      </c>
      <c r="H23" s="5">
        <v>0.3125</v>
      </c>
      <c r="K23" s="2" t="str">
        <f t="shared" si="0"/>
        <v>Apprenant 21</v>
      </c>
      <c r="L23" s="2" t="s">
        <v>2040</v>
      </c>
      <c r="M23" s="8">
        <f t="shared" si="1"/>
        <v>737</v>
      </c>
      <c r="N23">
        <v>1823</v>
      </c>
      <c r="O23" s="2">
        <v>-0.48214285714285715</v>
      </c>
      <c r="P23" s="2">
        <v>0.69230769230769229</v>
      </c>
      <c r="Q23" s="2">
        <v>0.6</v>
      </c>
      <c r="S23" s="2"/>
      <c r="T23" s="2"/>
      <c r="U23" s="5"/>
      <c r="V23" s="5"/>
      <c r="W23" s="5"/>
      <c r="Y23" s="2"/>
      <c r="Z23" s="2"/>
      <c r="AA23" s="2"/>
    </row>
    <row r="24" spans="4:27" x14ac:dyDescent="0.3">
      <c r="D24" s="2" t="s">
        <v>1041</v>
      </c>
      <c r="E24">
        <v>748</v>
      </c>
      <c r="F24" s="5">
        <v>-0.9375</v>
      </c>
      <c r="G24" s="5">
        <v>0.1875</v>
      </c>
      <c r="H24" s="5">
        <v>-0.375</v>
      </c>
      <c r="K24" s="2" t="str">
        <f t="shared" si="0"/>
        <v>Apprenant 22</v>
      </c>
      <c r="L24" s="2" t="s">
        <v>2041</v>
      </c>
      <c r="M24" s="8">
        <f t="shared" si="1"/>
        <v>748</v>
      </c>
      <c r="N24">
        <v>1795</v>
      </c>
      <c r="O24" s="2">
        <v>-0.6607142857142857</v>
      </c>
      <c r="P24" s="2">
        <v>1</v>
      </c>
      <c r="Q24" s="2">
        <v>0.6</v>
      </c>
      <c r="S24" s="2"/>
      <c r="T24" s="2"/>
      <c r="U24" s="5"/>
      <c r="V24" s="5"/>
      <c r="W24" s="5"/>
      <c r="Y24" s="2"/>
      <c r="Z24" s="2"/>
      <c r="AA24" s="2"/>
    </row>
    <row r="25" spans="4:27" x14ac:dyDescent="0.3">
      <c r="D25" s="2" t="s">
        <v>1042</v>
      </c>
      <c r="E25">
        <v>397</v>
      </c>
      <c r="F25" s="5">
        <v>-0.75</v>
      </c>
      <c r="G25" s="5">
        <v>0.1875</v>
      </c>
      <c r="H25" s="5">
        <v>-0.5625</v>
      </c>
      <c r="K25" s="2" t="str">
        <f t="shared" si="0"/>
        <v>Apprenant 23</v>
      </c>
      <c r="L25" s="2" t="s">
        <v>2042</v>
      </c>
      <c r="M25" s="8">
        <f t="shared" si="1"/>
        <v>397</v>
      </c>
      <c r="N25">
        <v>1614</v>
      </c>
      <c r="O25" s="2">
        <v>-0.75</v>
      </c>
      <c r="P25" s="2">
        <v>1</v>
      </c>
      <c r="Q25" s="2">
        <v>0.6</v>
      </c>
      <c r="S25" s="2"/>
      <c r="T25" s="2"/>
      <c r="U25" s="5"/>
      <c r="V25" s="5"/>
      <c r="W25" s="5"/>
      <c r="Y25" s="2"/>
      <c r="Z25" s="2"/>
      <c r="AA25" s="2"/>
    </row>
    <row r="26" spans="4:27" x14ac:dyDescent="0.3">
      <c r="D26" s="2" t="s">
        <v>1043</v>
      </c>
      <c r="E26">
        <v>859</v>
      </c>
      <c r="F26" s="5">
        <v>-1</v>
      </c>
      <c r="G26" s="5">
        <v>0.1875</v>
      </c>
      <c r="H26" s="5">
        <v>-1</v>
      </c>
      <c r="K26" s="2" t="str">
        <f t="shared" si="0"/>
        <v>Apprenant 24</v>
      </c>
      <c r="L26" s="2" t="s">
        <v>2043</v>
      </c>
      <c r="M26" s="8">
        <f t="shared" si="1"/>
        <v>859</v>
      </c>
      <c r="N26">
        <v>1480</v>
      </c>
      <c r="O26" s="2">
        <v>-0.8571428571428571</v>
      </c>
      <c r="P26" s="2">
        <v>0.88461538461538458</v>
      </c>
      <c r="Q26" s="2">
        <v>0.5</v>
      </c>
      <c r="S26" s="2"/>
      <c r="T26" s="2"/>
      <c r="U26" s="5"/>
      <c r="V26" s="5"/>
      <c r="W26" s="5"/>
      <c r="Y26" s="2"/>
      <c r="Z26" s="2"/>
      <c r="AA26" s="2"/>
    </row>
    <row r="27" spans="4:27" x14ac:dyDescent="0.3">
      <c r="D27" s="2" t="s">
        <v>1044</v>
      </c>
      <c r="E27">
        <v>285</v>
      </c>
      <c r="F27" s="5">
        <v>-0.9375</v>
      </c>
      <c r="G27" s="5">
        <v>-6.25E-2</v>
      </c>
      <c r="H27" s="5">
        <v>-0.625</v>
      </c>
      <c r="K27" s="2" t="str">
        <f t="shared" si="0"/>
        <v>Apprenant 25</v>
      </c>
      <c r="L27" s="2" t="s">
        <v>2044</v>
      </c>
      <c r="M27" s="8">
        <f t="shared" si="1"/>
        <v>285</v>
      </c>
      <c r="N27">
        <v>1664</v>
      </c>
      <c r="O27" s="2">
        <v>-0.5535714285714286</v>
      </c>
      <c r="P27" s="2">
        <v>1</v>
      </c>
      <c r="Q27" s="2">
        <v>0.5</v>
      </c>
      <c r="S27" s="2"/>
      <c r="T27" s="2"/>
      <c r="U27" s="5"/>
      <c r="V27" s="5"/>
      <c r="W27" s="5"/>
      <c r="Y27" s="2"/>
      <c r="Z27" s="2"/>
      <c r="AA27" s="2"/>
    </row>
    <row r="28" spans="4:27" x14ac:dyDescent="0.3">
      <c r="D28" s="2" t="s">
        <v>1045</v>
      </c>
      <c r="E28">
        <v>458</v>
      </c>
      <c r="F28" s="5">
        <v>-0.8125</v>
      </c>
      <c r="G28" s="5">
        <v>0.8125</v>
      </c>
      <c r="H28" s="5">
        <v>-6.25E-2</v>
      </c>
      <c r="K28" s="2" t="str">
        <f t="shared" si="0"/>
        <v>Apprenant 26</v>
      </c>
      <c r="L28" s="2" t="s">
        <v>2045</v>
      </c>
      <c r="M28" s="8">
        <f t="shared" si="1"/>
        <v>458</v>
      </c>
      <c r="N28">
        <v>1957</v>
      </c>
      <c r="O28" s="2">
        <v>-0.6071428571428571</v>
      </c>
      <c r="P28" s="2">
        <v>0.19230769230769232</v>
      </c>
      <c r="Q28" s="2">
        <v>-0.5</v>
      </c>
      <c r="S28" s="2"/>
      <c r="T28" s="2"/>
      <c r="U28" s="5"/>
      <c r="V28" s="5"/>
      <c r="W28" s="5"/>
      <c r="Y28" s="2"/>
      <c r="Z28" s="2"/>
      <c r="AA28" s="2"/>
    </row>
    <row r="29" spans="4:27" x14ac:dyDescent="0.3">
      <c r="D29" s="2" t="s">
        <v>1046</v>
      </c>
      <c r="E29">
        <v>561</v>
      </c>
      <c r="F29" s="5"/>
      <c r="G29" s="5"/>
      <c r="H29" s="5">
        <v>-0.8125</v>
      </c>
      <c r="K29" s="2" t="str">
        <f t="shared" si="0"/>
        <v>Apprenant 27</v>
      </c>
      <c r="L29" s="2" t="s">
        <v>2046</v>
      </c>
      <c r="M29" s="8">
        <f t="shared" si="1"/>
        <v>561</v>
      </c>
      <c r="N29">
        <v>1565</v>
      </c>
      <c r="O29" s="2"/>
      <c r="P29" s="2"/>
      <c r="Q29" s="2">
        <v>-1</v>
      </c>
      <c r="S29" s="2"/>
      <c r="T29" s="2"/>
      <c r="U29" s="5"/>
      <c r="V29" s="5"/>
      <c r="W29" s="5"/>
      <c r="Y29" s="2"/>
      <c r="Z29" s="2"/>
      <c r="AA29" s="2"/>
    </row>
    <row r="30" spans="4:27" x14ac:dyDescent="0.3">
      <c r="D30" s="2" t="s">
        <v>1047</v>
      </c>
      <c r="E30">
        <v>265</v>
      </c>
      <c r="F30" s="5">
        <v>-6.25E-2</v>
      </c>
      <c r="G30" s="5">
        <v>0.875</v>
      </c>
      <c r="H30" s="5">
        <v>0.5625</v>
      </c>
      <c r="K30" s="2" t="str">
        <f t="shared" si="0"/>
        <v>Apprenant 28</v>
      </c>
      <c r="L30" s="2" t="s">
        <v>2047</v>
      </c>
      <c r="M30" s="8">
        <f t="shared" si="1"/>
        <v>265</v>
      </c>
      <c r="N30">
        <v>1098</v>
      </c>
      <c r="O30" s="2">
        <v>-0.91428571428571404</v>
      </c>
      <c r="P30" s="2">
        <v>0.40384615384615385</v>
      </c>
      <c r="Q30" s="2">
        <v>1</v>
      </c>
      <c r="S30" s="2"/>
      <c r="T30" s="2"/>
      <c r="U30" s="5"/>
      <c r="V30" s="5"/>
      <c r="W30" s="5"/>
      <c r="Y30" s="2"/>
      <c r="Z30" s="2"/>
      <c r="AA30" s="2"/>
    </row>
    <row r="31" spans="4:27" x14ac:dyDescent="0.3">
      <c r="D31" s="2" t="s">
        <v>1048</v>
      </c>
      <c r="E31">
        <v>991</v>
      </c>
      <c r="F31" s="5">
        <v>-0.6875</v>
      </c>
      <c r="G31" s="5">
        <v>-0.25</v>
      </c>
      <c r="H31" s="5">
        <v>-0.125</v>
      </c>
      <c r="K31" s="2" t="str">
        <f t="shared" si="0"/>
        <v>Apprenant 29</v>
      </c>
      <c r="L31" s="2" t="s">
        <v>2048</v>
      </c>
      <c r="M31" s="8">
        <f t="shared" si="1"/>
        <v>991</v>
      </c>
      <c r="N31">
        <v>1097</v>
      </c>
      <c r="O31" s="2">
        <v>-0.8035714285714286</v>
      </c>
      <c r="P31" s="2">
        <v>0.86</v>
      </c>
      <c r="Q31" s="2">
        <v>-0.39285714285714285</v>
      </c>
      <c r="S31" s="2"/>
      <c r="T31" s="2"/>
      <c r="U31" s="5"/>
      <c r="V31" s="5"/>
      <c r="W31" s="5"/>
      <c r="Y31" s="2"/>
      <c r="Z31" s="2"/>
      <c r="AA31" s="2"/>
    </row>
    <row r="32" spans="4:27" x14ac:dyDescent="0.3">
      <c r="D32" s="2" t="s">
        <v>1049</v>
      </c>
      <c r="E32">
        <v>683</v>
      </c>
      <c r="F32" s="5">
        <v>-0.9375</v>
      </c>
      <c r="G32" s="5">
        <v>-6.25E-2</v>
      </c>
      <c r="H32" s="5">
        <v>-0.1875</v>
      </c>
      <c r="K32" s="2" t="str">
        <f t="shared" si="0"/>
        <v>Apprenant 30</v>
      </c>
      <c r="L32" s="2" t="s">
        <v>2049</v>
      </c>
      <c r="M32" s="8">
        <f t="shared" si="1"/>
        <v>683</v>
      </c>
      <c r="N32">
        <v>1971</v>
      </c>
      <c r="O32" s="2">
        <v>-0.5357142857142857</v>
      </c>
      <c r="P32" s="2">
        <v>0.38461538461538464</v>
      </c>
      <c r="Q32" s="2">
        <v>0.5</v>
      </c>
      <c r="S32" s="2"/>
      <c r="T32" s="2"/>
      <c r="U32" s="5"/>
      <c r="V32" s="5"/>
      <c r="W32" s="5"/>
      <c r="Y32" s="2"/>
      <c r="Z32" s="2"/>
      <c r="AA32" s="2"/>
    </row>
    <row r="33" spans="4:27" x14ac:dyDescent="0.3">
      <c r="D33" s="2" t="s">
        <v>1050</v>
      </c>
      <c r="E33">
        <v>68</v>
      </c>
      <c r="F33" s="5">
        <v>-0.4375</v>
      </c>
      <c r="G33" s="5">
        <v>1</v>
      </c>
      <c r="H33" s="5">
        <v>0.3125</v>
      </c>
      <c r="K33" s="2" t="str">
        <f t="shared" si="0"/>
        <v>Apprenant 31</v>
      </c>
      <c r="L33" s="2" t="s">
        <v>2050</v>
      </c>
      <c r="M33" s="8">
        <f t="shared" si="1"/>
        <v>68</v>
      </c>
      <c r="N33">
        <v>1102</v>
      </c>
      <c r="O33" s="2">
        <v>-0.63928571428571401</v>
      </c>
      <c r="P33" s="2">
        <v>0.42307692307692307</v>
      </c>
      <c r="Q33" s="2">
        <v>-0.35714285714285715</v>
      </c>
      <c r="S33" s="2"/>
      <c r="T33" s="2"/>
      <c r="U33" s="5"/>
      <c r="V33" s="5"/>
      <c r="W33" s="5"/>
      <c r="Y33" s="2"/>
      <c r="Z33" s="2"/>
      <c r="AA33" s="2"/>
    </row>
    <row r="34" spans="4:27" x14ac:dyDescent="0.3">
      <c r="D34" s="2" t="s">
        <v>1051</v>
      </c>
      <c r="E34">
        <v>148</v>
      </c>
      <c r="F34" s="5">
        <v>-0.75</v>
      </c>
      <c r="G34" s="5">
        <v>0.5</v>
      </c>
      <c r="H34" s="5">
        <v>0</v>
      </c>
      <c r="K34" s="2" t="str">
        <f t="shared" si="0"/>
        <v>Apprenant 32</v>
      </c>
      <c r="L34" s="2" t="s">
        <v>2051</v>
      </c>
      <c r="M34" s="8">
        <f t="shared" si="1"/>
        <v>148</v>
      </c>
      <c r="N34">
        <v>1058</v>
      </c>
      <c r="O34" s="2">
        <v>-0.6964285714285714</v>
      </c>
      <c r="P34" s="2">
        <v>1</v>
      </c>
      <c r="Q34" s="2">
        <v>-8.9285714285714288E-2</v>
      </c>
      <c r="S34" s="2"/>
      <c r="T34" s="2"/>
      <c r="U34" s="5"/>
      <c r="V34" s="5"/>
      <c r="W34" s="5"/>
      <c r="Y34" s="2"/>
      <c r="Z34" s="2"/>
      <c r="AA34" s="2"/>
    </row>
    <row r="35" spans="4:27" x14ac:dyDescent="0.3">
      <c r="D35" s="2" t="s">
        <v>1052</v>
      </c>
      <c r="E35">
        <v>438</v>
      </c>
      <c r="F35" s="5">
        <v>-0.75</v>
      </c>
      <c r="G35" s="5">
        <v>0.75</v>
      </c>
      <c r="H35" s="5">
        <v>0.6875</v>
      </c>
      <c r="K35" s="2" t="str">
        <f t="shared" si="0"/>
        <v>Apprenant 33</v>
      </c>
      <c r="L35" s="2" t="s">
        <v>2052</v>
      </c>
      <c r="M35" s="8">
        <f t="shared" si="1"/>
        <v>438</v>
      </c>
      <c r="N35">
        <v>1188</v>
      </c>
      <c r="O35" s="2">
        <v>-0.8571428571428571</v>
      </c>
      <c r="P35" s="2">
        <v>0.80769230769230771</v>
      </c>
      <c r="Q35" s="2">
        <v>0.14285714285714285</v>
      </c>
      <c r="S35" s="2"/>
      <c r="T35" s="2"/>
      <c r="U35" s="5"/>
      <c r="V35" s="5"/>
      <c r="W35" s="5"/>
      <c r="Y35" s="2"/>
      <c r="Z35" s="2"/>
      <c r="AA35" s="2"/>
    </row>
    <row r="36" spans="4:27" x14ac:dyDescent="0.3">
      <c r="D36" s="2" t="s">
        <v>1053</v>
      </c>
      <c r="E36">
        <v>169</v>
      </c>
      <c r="F36" s="5">
        <v>-0.75</v>
      </c>
      <c r="G36" s="5">
        <v>0.6875</v>
      </c>
      <c r="H36" s="5">
        <v>0.125</v>
      </c>
      <c r="K36" s="2" t="str">
        <f t="shared" si="0"/>
        <v>Apprenant 34</v>
      </c>
      <c r="L36" s="2" t="s">
        <v>2053</v>
      </c>
      <c r="M36" s="8">
        <f t="shared" si="1"/>
        <v>169</v>
      </c>
      <c r="N36">
        <v>1333</v>
      </c>
      <c r="O36" s="2">
        <v>-0.5892857142857143</v>
      </c>
      <c r="P36" s="2">
        <v>0.88461538461538458</v>
      </c>
      <c r="Q36" s="2">
        <v>0.125</v>
      </c>
      <c r="S36" s="2"/>
      <c r="T36" s="2"/>
      <c r="U36" s="5"/>
      <c r="V36" s="5"/>
      <c r="W36" s="5"/>
      <c r="Y36" s="2"/>
      <c r="Z36" s="2"/>
      <c r="AA36" s="2"/>
    </row>
    <row r="37" spans="4:27" x14ac:dyDescent="0.3">
      <c r="D37" s="2" t="s">
        <v>1054</v>
      </c>
      <c r="E37">
        <v>328</v>
      </c>
      <c r="F37" s="2"/>
      <c r="G37" s="2"/>
      <c r="H37" s="2"/>
      <c r="I37" s="1"/>
      <c r="J37" s="1"/>
      <c r="K37" s="2" t="str">
        <f t="shared" si="0"/>
        <v>Apprenant 35</v>
      </c>
      <c r="L37" s="2" t="s">
        <v>2054</v>
      </c>
      <c r="M37" s="8">
        <f t="shared" si="1"/>
        <v>328</v>
      </c>
      <c r="N37">
        <v>1384</v>
      </c>
      <c r="O37" s="2"/>
      <c r="P37" s="2"/>
      <c r="Q37" s="2"/>
      <c r="S37" s="2"/>
      <c r="T37" s="2"/>
    </row>
    <row r="38" spans="4:27" x14ac:dyDescent="0.3">
      <c r="D38" s="2" t="s">
        <v>1055</v>
      </c>
      <c r="E38">
        <v>762</v>
      </c>
      <c r="F38" s="2"/>
      <c r="G38" s="2"/>
      <c r="H38" s="2"/>
      <c r="I38" s="1"/>
      <c r="J38" s="1"/>
      <c r="K38" s="2" t="str">
        <f t="shared" si="0"/>
        <v>Apprenant 36</v>
      </c>
      <c r="L38" s="2" t="s">
        <v>2055</v>
      </c>
      <c r="M38" s="8">
        <f t="shared" si="1"/>
        <v>762</v>
      </c>
      <c r="N38">
        <v>1945</v>
      </c>
      <c r="O38" s="2"/>
      <c r="P38" s="2"/>
      <c r="Q38" s="2"/>
      <c r="S38" s="2"/>
      <c r="T38" s="2"/>
    </row>
    <row r="39" spans="4:27" x14ac:dyDescent="0.3">
      <c r="D39" s="2" t="s">
        <v>1056</v>
      </c>
      <c r="E39">
        <v>353</v>
      </c>
      <c r="F39" s="2"/>
      <c r="G39" s="2"/>
      <c r="H39" s="2"/>
      <c r="I39" s="1"/>
      <c r="J39" s="1"/>
      <c r="K39" s="2" t="str">
        <f t="shared" si="0"/>
        <v>Apprenant 37</v>
      </c>
      <c r="L39" s="2" t="s">
        <v>2056</v>
      </c>
      <c r="M39" s="8">
        <f t="shared" si="1"/>
        <v>353</v>
      </c>
      <c r="N39">
        <v>1287</v>
      </c>
      <c r="O39" s="2"/>
      <c r="P39" s="2"/>
      <c r="Q39" s="2"/>
      <c r="S39" s="2"/>
      <c r="T39" s="2"/>
    </row>
    <row r="40" spans="4:27" x14ac:dyDescent="0.3">
      <c r="D40" s="2" t="s">
        <v>1057</v>
      </c>
      <c r="E40">
        <v>701</v>
      </c>
      <c r="F40" s="2"/>
      <c r="G40" s="2"/>
      <c r="H40" s="2"/>
      <c r="I40" s="1"/>
      <c r="J40" s="1"/>
      <c r="K40" s="2" t="str">
        <f t="shared" si="0"/>
        <v>Apprenant 38</v>
      </c>
      <c r="L40" s="2" t="s">
        <v>2057</v>
      </c>
      <c r="M40" s="8">
        <f t="shared" si="1"/>
        <v>701</v>
      </c>
      <c r="N40">
        <v>1447</v>
      </c>
      <c r="O40" s="2"/>
      <c r="P40" s="2"/>
      <c r="Q40" s="2"/>
      <c r="S40" s="2"/>
      <c r="T40" s="2"/>
    </row>
    <row r="41" spans="4:27" x14ac:dyDescent="0.3">
      <c r="D41" s="2" t="s">
        <v>1058</v>
      </c>
      <c r="E41">
        <v>464</v>
      </c>
      <c r="F41" s="2"/>
      <c r="G41" s="2"/>
      <c r="H41" s="2"/>
      <c r="I41" s="1"/>
      <c r="J41" s="1"/>
      <c r="K41" s="2" t="str">
        <f t="shared" si="0"/>
        <v>Apprenant 39</v>
      </c>
      <c r="L41" s="2" t="s">
        <v>2058</v>
      </c>
      <c r="M41" s="8">
        <f t="shared" si="1"/>
        <v>464</v>
      </c>
      <c r="N41">
        <v>1740</v>
      </c>
      <c r="O41" s="2"/>
      <c r="P41" s="2"/>
      <c r="Q41" s="2"/>
      <c r="S41" s="2"/>
      <c r="T41" s="2"/>
    </row>
    <row r="42" spans="4:27" x14ac:dyDescent="0.3">
      <c r="D42" s="2" t="s">
        <v>1059</v>
      </c>
      <c r="E42">
        <v>628</v>
      </c>
      <c r="F42" s="2"/>
      <c r="G42" s="2"/>
      <c r="H42" s="2"/>
      <c r="I42" s="1"/>
      <c r="J42" s="1"/>
      <c r="K42" s="2" t="str">
        <f t="shared" si="0"/>
        <v>Apprenant 40</v>
      </c>
      <c r="L42" s="2" t="s">
        <v>2059</v>
      </c>
      <c r="M42" s="8">
        <f t="shared" si="1"/>
        <v>628</v>
      </c>
      <c r="N42">
        <v>1589</v>
      </c>
      <c r="O42" s="2"/>
      <c r="P42" s="2"/>
      <c r="Q42" s="2"/>
      <c r="S42" s="2"/>
      <c r="T42" s="2"/>
    </row>
    <row r="43" spans="4:27" x14ac:dyDescent="0.3">
      <c r="D43" s="2" t="s">
        <v>1060</v>
      </c>
      <c r="E43">
        <v>283</v>
      </c>
      <c r="F43" s="2"/>
      <c r="G43" s="2"/>
      <c r="H43" s="2"/>
      <c r="I43" s="1"/>
      <c r="J43" s="1"/>
      <c r="K43" s="2" t="str">
        <f t="shared" si="0"/>
        <v>Apprenant 41</v>
      </c>
      <c r="L43" s="2" t="s">
        <v>2060</v>
      </c>
      <c r="M43" s="8">
        <f t="shared" si="1"/>
        <v>283</v>
      </c>
      <c r="N43">
        <v>1299</v>
      </c>
      <c r="O43" s="2"/>
      <c r="P43" s="2"/>
      <c r="Q43" s="2"/>
      <c r="S43" s="2"/>
      <c r="T43" s="2"/>
    </row>
    <row r="44" spans="4:27" x14ac:dyDescent="0.3">
      <c r="D44" s="2" t="s">
        <v>1061</v>
      </c>
      <c r="E44">
        <v>420</v>
      </c>
      <c r="F44" s="2"/>
      <c r="G44" s="2"/>
      <c r="H44" s="2"/>
      <c r="I44" s="1"/>
      <c r="J44" s="1"/>
      <c r="K44" s="2" t="str">
        <f t="shared" si="0"/>
        <v>Apprenant 42</v>
      </c>
      <c r="L44" s="2" t="s">
        <v>2061</v>
      </c>
      <c r="M44" s="8">
        <f t="shared" si="1"/>
        <v>420</v>
      </c>
      <c r="N44">
        <v>1048</v>
      </c>
      <c r="O44" s="2"/>
      <c r="P44" s="2"/>
      <c r="Q44" s="2"/>
      <c r="S44" s="2"/>
      <c r="T44" s="2"/>
    </row>
    <row r="45" spans="4:27" x14ac:dyDescent="0.3">
      <c r="D45" s="2" t="s">
        <v>1062</v>
      </c>
      <c r="E45">
        <v>556</v>
      </c>
      <c r="F45" s="2"/>
      <c r="G45" s="2"/>
      <c r="H45" s="2"/>
      <c r="I45" s="1"/>
      <c r="J45" s="1"/>
      <c r="K45" s="2" t="str">
        <f t="shared" si="0"/>
        <v>Apprenant 43</v>
      </c>
      <c r="L45" s="2" t="s">
        <v>2062</v>
      </c>
      <c r="M45" s="8">
        <f t="shared" si="1"/>
        <v>556</v>
      </c>
      <c r="N45">
        <v>1110</v>
      </c>
      <c r="O45" s="2"/>
      <c r="P45" s="2"/>
      <c r="Q45" s="2"/>
      <c r="S45" s="2"/>
      <c r="T45" s="2"/>
    </row>
    <row r="46" spans="4:27" x14ac:dyDescent="0.3">
      <c r="D46" s="2" t="s">
        <v>1063</v>
      </c>
      <c r="E46">
        <v>191</v>
      </c>
      <c r="F46" s="2"/>
      <c r="G46" s="2"/>
      <c r="H46" s="2"/>
      <c r="I46" s="1"/>
      <c r="J46" s="1"/>
      <c r="K46" s="2" t="str">
        <f t="shared" si="0"/>
        <v>Apprenant 44</v>
      </c>
      <c r="L46" s="2" t="s">
        <v>2063</v>
      </c>
      <c r="M46" s="8">
        <f t="shared" si="1"/>
        <v>191</v>
      </c>
      <c r="N46">
        <v>1157</v>
      </c>
      <c r="O46" s="2"/>
      <c r="P46" s="2"/>
      <c r="Q46" s="2"/>
      <c r="S46" s="2"/>
      <c r="T46" s="2"/>
    </row>
    <row r="47" spans="4:27" x14ac:dyDescent="0.3">
      <c r="D47" s="2" t="s">
        <v>1064</v>
      </c>
      <c r="E47">
        <v>80</v>
      </c>
      <c r="F47" s="2"/>
      <c r="G47" s="2"/>
      <c r="H47" s="2"/>
      <c r="I47" s="1"/>
      <c r="J47" s="1"/>
      <c r="K47" s="2" t="str">
        <f t="shared" si="0"/>
        <v>Apprenant 45</v>
      </c>
      <c r="L47" s="2" t="s">
        <v>2064</v>
      </c>
      <c r="M47" s="8">
        <f t="shared" si="1"/>
        <v>80</v>
      </c>
      <c r="N47">
        <v>1206</v>
      </c>
      <c r="O47" s="2"/>
      <c r="P47" s="2"/>
      <c r="Q47" s="2"/>
      <c r="S47" s="2"/>
      <c r="T47" s="2"/>
    </row>
    <row r="48" spans="4:27" x14ac:dyDescent="0.3">
      <c r="D48" s="2" t="s">
        <v>1065</v>
      </c>
      <c r="E48">
        <v>789</v>
      </c>
      <c r="F48" s="2"/>
      <c r="G48" s="2"/>
      <c r="H48" s="2"/>
      <c r="I48" s="1"/>
      <c r="J48" s="1"/>
      <c r="K48" s="2" t="str">
        <f t="shared" si="0"/>
        <v>Apprenant 46</v>
      </c>
      <c r="L48" s="2" t="s">
        <v>2065</v>
      </c>
      <c r="M48" s="8">
        <f t="shared" si="1"/>
        <v>789</v>
      </c>
      <c r="N48">
        <v>1445</v>
      </c>
      <c r="O48" s="2"/>
      <c r="P48" s="2"/>
      <c r="Q48" s="2"/>
      <c r="S48" s="2"/>
      <c r="T48" s="2"/>
    </row>
    <row r="49" spans="4:20" x14ac:dyDescent="0.3">
      <c r="D49" s="2" t="s">
        <v>1066</v>
      </c>
      <c r="E49">
        <v>870</v>
      </c>
      <c r="F49" s="2"/>
      <c r="G49" s="2"/>
      <c r="H49" s="2"/>
      <c r="I49" s="1"/>
      <c r="J49" s="1"/>
      <c r="K49" s="2" t="str">
        <f t="shared" si="0"/>
        <v>Apprenant 47</v>
      </c>
      <c r="L49" s="2" t="s">
        <v>2066</v>
      </c>
      <c r="M49" s="8">
        <f t="shared" si="1"/>
        <v>870</v>
      </c>
      <c r="N49">
        <v>1332</v>
      </c>
      <c r="O49" s="2"/>
      <c r="P49" s="2"/>
      <c r="Q49" s="2"/>
      <c r="S49" s="2"/>
      <c r="T49" s="2"/>
    </row>
    <row r="50" spans="4:20" x14ac:dyDescent="0.3">
      <c r="D50" s="2" t="s">
        <v>1067</v>
      </c>
      <c r="E50">
        <v>915</v>
      </c>
      <c r="F50" s="2"/>
      <c r="G50" s="2"/>
      <c r="H50" s="2"/>
      <c r="I50" s="1"/>
      <c r="J50" s="1"/>
      <c r="K50" s="2" t="str">
        <f t="shared" si="0"/>
        <v>Apprenant 48</v>
      </c>
      <c r="L50" s="2" t="s">
        <v>2067</v>
      </c>
      <c r="M50" s="8">
        <f t="shared" si="1"/>
        <v>915</v>
      </c>
      <c r="N50">
        <v>1439</v>
      </c>
      <c r="O50" s="2"/>
      <c r="P50" s="2"/>
      <c r="Q50" s="2"/>
      <c r="S50" s="2"/>
      <c r="T50" s="2"/>
    </row>
    <row r="51" spans="4:20" x14ac:dyDescent="0.3">
      <c r="D51" s="2" t="s">
        <v>1068</v>
      </c>
      <c r="E51">
        <v>45</v>
      </c>
      <c r="F51" s="2"/>
      <c r="G51" s="2"/>
      <c r="H51" s="2"/>
      <c r="I51" s="1"/>
      <c r="J51" s="1"/>
      <c r="K51" s="2" t="str">
        <f t="shared" si="0"/>
        <v>Apprenant 49</v>
      </c>
      <c r="L51" s="2" t="s">
        <v>2068</v>
      </c>
      <c r="M51" s="8">
        <f t="shared" si="1"/>
        <v>45</v>
      </c>
      <c r="N51">
        <v>1846</v>
      </c>
      <c r="O51" s="2"/>
      <c r="P51" s="2"/>
      <c r="Q51" s="2"/>
      <c r="S51" s="2"/>
      <c r="T51" s="2"/>
    </row>
    <row r="52" spans="4:20" x14ac:dyDescent="0.3">
      <c r="D52" s="2" t="s">
        <v>1069</v>
      </c>
      <c r="E52">
        <v>608</v>
      </c>
      <c r="F52" s="2"/>
      <c r="G52" s="2"/>
      <c r="H52" s="2"/>
      <c r="I52" s="1"/>
      <c r="J52" s="1"/>
      <c r="K52" s="2" t="str">
        <f t="shared" si="0"/>
        <v>Apprenant 50</v>
      </c>
      <c r="L52" s="2" t="s">
        <v>2069</v>
      </c>
      <c r="M52" s="8">
        <f t="shared" si="1"/>
        <v>608</v>
      </c>
      <c r="N52">
        <v>1006</v>
      </c>
      <c r="O52" s="2"/>
      <c r="P52" s="2"/>
      <c r="Q52" s="2"/>
      <c r="S52" s="2"/>
      <c r="T52" s="2"/>
    </row>
    <row r="53" spans="4:20" x14ac:dyDescent="0.3">
      <c r="D53" s="2" t="s">
        <v>1070</v>
      </c>
      <c r="E53">
        <v>768</v>
      </c>
      <c r="F53" s="2"/>
      <c r="G53" s="2"/>
      <c r="H53" s="2"/>
      <c r="I53" s="1"/>
      <c r="J53" s="1"/>
      <c r="K53" s="2" t="str">
        <f t="shared" si="0"/>
        <v>Apprenant 51</v>
      </c>
      <c r="L53" s="2" t="s">
        <v>2070</v>
      </c>
      <c r="M53" s="8">
        <f t="shared" si="1"/>
        <v>768</v>
      </c>
      <c r="N53">
        <v>1194</v>
      </c>
      <c r="O53" s="2"/>
      <c r="P53" s="2"/>
      <c r="Q53" s="2"/>
      <c r="S53" s="2"/>
      <c r="T53" s="2"/>
    </row>
    <row r="54" spans="4:20" x14ac:dyDescent="0.3">
      <c r="D54" s="2" t="s">
        <v>1071</v>
      </c>
      <c r="E54">
        <v>593</v>
      </c>
      <c r="F54" s="2"/>
      <c r="G54" s="2"/>
      <c r="H54" s="2"/>
      <c r="I54" s="1"/>
      <c r="J54" s="1"/>
      <c r="K54" s="2" t="str">
        <f t="shared" si="0"/>
        <v>Apprenant 52</v>
      </c>
      <c r="L54" s="2" t="s">
        <v>2071</v>
      </c>
      <c r="M54" s="8">
        <f t="shared" si="1"/>
        <v>593</v>
      </c>
      <c r="N54">
        <v>1289</v>
      </c>
      <c r="O54" s="2"/>
      <c r="P54" s="2"/>
      <c r="Q54" s="2"/>
      <c r="S54" s="2"/>
      <c r="T54" s="2"/>
    </row>
    <row r="55" spans="4:20" x14ac:dyDescent="0.3">
      <c r="D55" s="2" t="s">
        <v>1072</v>
      </c>
      <c r="E55">
        <v>838</v>
      </c>
      <c r="F55" s="2"/>
      <c r="G55" s="2"/>
      <c r="H55" s="2"/>
      <c r="I55" s="1"/>
      <c r="J55" s="1"/>
      <c r="K55" s="2" t="str">
        <f t="shared" si="0"/>
        <v>Apprenant 53</v>
      </c>
      <c r="L55" s="2" t="s">
        <v>2072</v>
      </c>
      <c r="M55" s="8">
        <f t="shared" si="1"/>
        <v>838</v>
      </c>
      <c r="N55">
        <v>1477</v>
      </c>
      <c r="O55" s="2"/>
      <c r="P55" s="2"/>
      <c r="Q55" s="2"/>
      <c r="S55" s="2"/>
      <c r="T55" s="2"/>
    </row>
    <row r="56" spans="4:20" x14ac:dyDescent="0.3">
      <c r="D56" s="2" t="s">
        <v>1073</v>
      </c>
      <c r="E56">
        <v>679</v>
      </c>
      <c r="F56" s="2"/>
      <c r="G56" s="2"/>
      <c r="H56" s="2"/>
      <c r="I56" s="1"/>
      <c r="J56" s="1"/>
      <c r="K56" s="2" t="str">
        <f t="shared" si="0"/>
        <v>Apprenant 54</v>
      </c>
      <c r="L56" s="2" t="s">
        <v>2073</v>
      </c>
      <c r="M56" s="8">
        <f t="shared" si="1"/>
        <v>679</v>
      </c>
      <c r="N56">
        <v>1314</v>
      </c>
      <c r="O56" s="2"/>
      <c r="P56" s="2"/>
      <c r="Q56" s="2"/>
      <c r="S56" s="2"/>
      <c r="T56" s="2"/>
    </row>
    <row r="57" spans="4:20" x14ac:dyDescent="0.3">
      <c r="D57" s="2" t="s">
        <v>1074</v>
      </c>
      <c r="E57">
        <v>128</v>
      </c>
      <c r="F57" s="2"/>
      <c r="G57" s="2"/>
      <c r="H57" s="2"/>
      <c r="I57" s="1"/>
      <c r="J57" s="1"/>
      <c r="K57" s="2" t="str">
        <f t="shared" si="0"/>
        <v>Apprenant 55</v>
      </c>
      <c r="L57" s="2" t="s">
        <v>2074</v>
      </c>
      <c r="M57" s="8">
        <f t="shared" si="1"/>
        <v>128</v>
      </c>
      <c r="N57">
        <v>1651</v>
      </c>
      <c r="O57" s="2"/>
      <c r="P57" s="2"/>
      <c r="Q57" s="2"/>
      <c r="S57" s="2"/>
      <c r="T57" s="2"/>
    </row>
    <row r="58" spans="4:20" x14ac:dyDescent="0.3">
      <c r="D58" s="2" t="s">
        <v>1075</v>
      </c>
      <c r="E58">
        <v>200</v>
      </c>
      <c r="F58" s="2"/>
      <c r="G58" s="2"/>
      <c r="H58" s="2"/>
      <c r="I58" s="1"/>
      <c r="J58" s="1"/>
      <c r="K58" s="2" t="str">
        <f t="shared" si="0"/>
        <v>Apprenant 56</v>
      </c>
      <c r="L58" s="2" t="s">
        <v>2075</v>
      </c>
      <c r="M58" s="8">
        <f t="shared" si="1"/>
        <v>200</v>
      </c>
      <c r="N58">
        <v>1472</v>
      </c>
      <c r="O58" s="2"/>
      <c r="P58" s="2"/>
      <c r="Q58" s="2"/>
      <c r="S58" s="2"/>
      <c r="T58" s="2"/>
    </row>
    <row r="59" spans="4:20" x14ac:dyDescent="0.3">
      <c r="D59" s="2" t="s">
        <v>1076</v>
      </c>
      <c r="E59">
        <v>321</v>
      </c>
      <c r="F59" s="2"/>
      <c r="G59" s="2"/>
      <c r="H59" s="2"/>
      <c r="I59" s="1"/>
      <c r="J59" s="1"/>
      <c r="K59" s="2" t="str">
        <f t="shared" si="0"/>
        <v>Apprenant 57</v>
      </c>
      <c r="L59" s="2" t="s">
        <v>2076</v>
      </c>
      <c r="M59" s="8">
        <f t="shared" si="1"/>
        <v>321</v>
      </c>
      <c r="N59">
        <v>1435</v>
      </c>
      <c r="O59" s="2"/>
      <c r="P59" s="2"/>
      <c r="Q59" s="2"/>
      <c r="S59" s="2"/>
      <c r="T59" s="2"/>
    </row>
    <row r="60" spans="4:20" x14ac:dyDescent="0.3">
      <c r="D60" s="2" t="s">
        <v>1077</v>
      </c>
      <c r="E60">
        <v>707</v>
      </c>
      <c r="F60" s="2"/>
      <c r="G60" s="2"/>
      <c r="H60" s="2"/>
      <c r="I60" s="1"/>
      <c r="J60" s="1"/>
      <c r="K60" s="2" t="str">
        <f t="shared" si="0"/>
        <v>Apprenant 58</v>
      </c>
      <c r="L60" s="2" t="s">
        <v>2077</v>
      </c>
      <c r="M60" s="8">
        <f t="shared" si="1"/>
        <v>707</v>
      </c>
      <c r="N60">
        <v>1895</v>
      </c>
      <c r="O60" s="2"/>
      <c r="P60" s="2"/>
      <c r="Q60" s="2"/>
      <c r="S60" s="2"/>
      <c r="T60" s="2"/>
    </row>
    <row r="61" spans="4:20" x14ac:dyDescent="0.3">
      <c r="D61" s="2" t="s">
        <v>1078</v>
      </c>
      <c r="E61">
        <v>370</v>
      </c>
      <c r="F61" s="2"/>
      <c r="G61" s="2"/>
      <c r="H61" s="2"/>
      <c r="I61" s="1"/>
      <c r="J61" s="1"/>
      <c r="K61" s="2" t="str">
        <f t="shared" si="0"/>
        <v>Apprenant 59</v>
      </c>
      <c r="L61" s="2" t="s">
        <v>2078</v>
      </c>
      <c r="M61" s="8">
        <f t="shared" si="1"/>
        <v>370</v>
      </c>
      <c r="N61">
        <v>1373</v>
      </c>
      <c r="O61" s="2"/>
      <c r="P61" s="2"/>
      <c r="Q61" s="2"/>
      <c r="S61" s="2"/>
      <c r="T61" s="2"/>
    </row>
    <row r="62" spans="4:20" x14ac:dyDescent="0.3">
      <c r="D62" s="2" t="s">
        <v>1079</v>
      </c>
      <c r="E62">
        <v>617</v>
      </c>
      <c r="F62" s="2"/>
      <c r="G62" s="2"/>
      <c r="H62" s="2"/>
      <c r="I62" s="1"/>
      <c r="J62" s="1"/>
      <c r="K62" s="2" t="str">
        <f t="shared" si="0"/>
        <v>Apprenant 60</v>
      </c>
      <c r="L62" s="2" t="s">
        <v>2079</v>
      </c>
      <c r="M62" s="8">
        <f t="shared" si="1"/>
        <v>617</v>
      </c>
      <c r="N62">
        <v>1948</v>
      </c>
      <c r="O62" s="2"/>
      <c r="P62" s="2"/>
      <c r="Q62" s="2"/>
      <c r="S62" s="2"/>
      <c r="T62" s="2"/>
    </row>
    <row r="63" spans="4:20" x14ac:dyDescent="0.3">
      <c r="D63" s="2" t="s">
        <v>1080</v>
      </c>
      <c r="E63">
        <v>603</v>
      </c>
      <c r="F63" s="2"/>
      <c r="G63" s="2"/>
      <c r="H63" s="2"/>
      <c r="I63" s="1"/>
      <c r="J63" s="1"/>
      <c r="K63" s="2" t="str">
        <f t="shared" si="0"/>
        <v>Apprenant 61</v>
      </c>
      <c r="L63" s="2" t="s">
        <v>2080</v>
      </c>
      <c r="M63" s="8">
        <f t="shared" si="1"/>
        <v>603</v>
      </c>
      <c r="N63">
        <v>1673</v>
      </c>
      <c r="O63" s="2"/>
      <c r="P63" s="2"/>
      <c r="Q63" s="2"/>
      <c r="S63" s="2"/>
      <c r="T63" s="2"/>
    </row>
    <row r="64" spans="4:20" x14ac:dyDescent="0.3">
      <c r="D64" s="2" t="s">
        <v>1081</v>
      </c>
      <c r="E64">
        <v>236</v>
      </c>
      <c r="F64" s="2"/>
      <c r="G64" s="2"/>
      <c r="H64" s="2"/>
      <c r="I64" s="1"/>
      <c r="J64" s="1"/>
      <c r="K64" s="2" t="str">
        <f t="shared" si="0"/>
        <v>Apprenant 62</v>
      </c>
      <c r="L64" s="2" t="s">
        <v>2081</v>
      </c>
      <c r="M64" s="8">
        <f t="shared" si="1"/>
        <v>236</v>
      </c>
      <c r="N64">
        <v>1009</v>
      </c>
      <c r="O64" s="2"/>
      <c r="P64" s="2"/>
      <c r="Q64" s="2"/>
      <c r="S64" s="2"/>
      <c r="T64" s="2"/>
    </row>
    <row r="65" spans="4:20" x14ac:dyDescent="0.3">
      <c r="D65" s="2" t="s">
        <v>1082</v>
      </c>
      <c r="E65">
        <v>330</v>
      </c>
      <c r="F65" s="2"/>
      <c r="G65" s="2"/>
      <c r="H65" s="2"/>
      <c r="I65" s="1"/>
      <c r="J65" s="1"/>
      <c r="K65" s="2" t="str">
        <f t="shared" si="0"/>
        <v>Apprenant 63</v>
      </c>
      <c r="L65" s="2" t="s">
        <v>2082</v>
      </c>
      <c r="M65" s="8">
        <f t="shared" si="1"/>
        <v>330</v>
      </c>
      <c r="N65">
        <v>1371</v>
      </c>
      <c r="O65" s="2"/>
      <c r="P65" s="2"/>
      <c r="Q65" s="2"/>
      <c r="S65" s="2"/>
      <c r="T65" s="2"/>
    </row>
    <row r="66" spans="4:20" x14ac:dyDescent="0.3">
      <c r="D66" s="2" t="s">
        <v>1083</v>
      </c>
      <c r="E66">
        <v>905</v>
      </c>
      <c r="F66" s="2"/>
      <c r="G66" s="2"/>
      <c r="H66" s="2"/>
      <c r="I66" s="1"/>
      <c r="J66" s="1"/>
      <c r="K66" s="2" t="str">
        <f t="shared" si="0"/>
        <v>Apprenant 64</v>
      </c>
      <c r="L66" s="2" t="s">
        <v>2083</v>
      </c>
      <c r="M66" s="8">
        <f t="shared" si="1"/>
        <v>905</v>
      </c>
      <c r="N66">
        <v>1979</v>
      </c>
      <c r="O66" s="2"/>
      <c r="P66" s="2"/>
      <c r="Q66" s="2"/>
      <c r="S66" s="2"/>
      <c r="T66" s="2"/>
    </row>
    <row r="67" spans="4:20" x14ac:dyDescent="0.3">
      <c r="D67" s="2" t="s">
        <v>1084</v>
      </c>
      <c r="E67">
        <v>275</v>
      </c>
      <c r="F67" s="2"/>
      <c r="G67" s="2"/>
      <c r="H67" s="2"/>
      <c r="I67" s="1"/>
      <c r="J67" s="1"/>
      <c r="K67" s="2" t="str">
        <f t="shared" si="0"/>
        <v>Apprenant 65</v>
      </c>
      <c r="L67" s="2" t="s">
        <v>2084</v>
      </c>
      <c r="M67" s="8">
        <f t="shared" si="1"/>
        <v>275</v>
      </c>
      <c r="N67">
        <v>1295</v>
      </c>
      <c r="O67" s="2"/>
      <c r="P67" s="2"/>
      <c r="Q67" s="2"/>
      <c r="S67" s="2"/>
      <c r="T67" s="2"/>
    </row>
    <row r="68" spans="4:20" x14ac:dyDescent="0.3">
      <c r="D68" s="2" t="s">
        <v>1085</v>
      </c>
      <c r="E68">
        <v>594</v>
      </c>
      <c r="F68" s="2"/>
      <c r="G68" s="2"/>
      <c r="H68" s="2"/>
      <c r="I68" s="1"/>
      <c r="J68" s="1"/>
      <c r="K68" s="2" t="str">
        <f t="shared" ref="K68:K131" si="2">IF($B$2=3,D68,L68)</f>
        <v>Apprenant 66</v>
      </c>
      <c r="L68" s="2" t="s">
        <v>2085</v>
      </c>
      <c r="M68" s="8">
        <f t="shared" ref="M68:M131" si="3">IF($B$2=3,E68,N68)</f>
        <v>594</v>
      </c>
      <c r="N68">
        <v>1330</v>
      </c>
      <c r="O68" s="2"/>
      <c r="P68" s="2"/>
      <c r="Q68" s="2"/>
      <c r="S68" s="2"/>
      <c r="T68" s="2"/>
    </row>
    <row r="69" spans="4:20" x14ac:dyDescent="0.3">
      <c r="D69" s="2" t="s">
        <v>1086</v>
      </c>
      <c r="E69">
        <v>314</v>
      </c>
      <c r="F69" s="2"/>
      <c r="G69" s="2"/>
      <c r="H69" s="2"/>
      <c r="I69" s="1"/>
      <c r="J69" s="1"/>
      <c r="K69" s="2" t="str">
        <f t="shared" si="2"/>
        <v>Apprenant 67</v>
      </c>
      <c r="L69" s="2" t="s">
        <v>2086</v>
      </c>
      <c r="M69" s="8">
        <f t="shared" si="3"/>
        <v>314</v>
      </c>
      <c r="N69">
        <v>1387</v>
      </c>
      <c r="O69" s="2"/>
      <c r="P69" s="2"/>
      <c r="Q69" s="2"/>
      <c r="S69" s="2"/>
      <c r="T69" s="2"/>
    </row>
    <row r="70" spans="4:20" x14ac:dyDescent="0.3">
      <c r="D70" s="2" t="s">
        <v>1087</v>
      </c>
      <c r="E70">
        <v>811</v>
      </c>
      <c r="F70" s="2"/>
      <c r="G70" s="2"/>
      <c r="H70" s="2"/>
      <c r="I70" s="1"/>
      <c r="J70" s="1"/>
      <c r="K70" s="2" t="str">
        <f t="shared" si="2"/>
        <v>Apprenant 68</v>
      </c>
      <c r="L70" s="2" t="s">
        <v>2087</v>
      </c>
      <c r="M70" s="8">
        <f t="shared" si="3"/>
        <v>811</v>
      </c>
      <c r="N70">
        <v>1556</v>
      </c>
      <c r="O70" s="2"/>
      <c r="P70" s="2"/>
      <c r="Q70" s="2"/>
      <c r="S70" s="2"/>
      <c r="T70" s="2"/>
    </row>
    <row r="71" spans="4:20" x14ac:dyDescent="0.3">
      <c r="D71" s="2" t="s">
        <v>1088</v>
      </c>
      <c r="E71">
        <v>340</v>
      </c>
      <c r="F71" s="2"/>
      <c r="G71" s="2"/>
      <c r="H71" s="2"/>
      <c r="I71" s="1"/>
      <c r="J71" s="1"/>
      <c r="K71" s="2" t="str">
        <f t="shared" si="2"/>
        <v>Apprenant 69</v>
      </c>
      <c r="L71" s="2" t="s">
        <v>2088</v>
      </c>
      <c r="M71" s="8">
        <f t="shared" si="3"/>
        <v>340</v>
      </c>
      <c r="N71">
        <v>1845</v>
      </c>
      <c r="O71" s="2"/>
      <c r="P71" s="2"/>
      <c r="Q71" s="2"/>
      <c r="S71" s="2"/>
      <c r="T71" s="2"/>
    </row>
    <row r="72" spans="4:20" x14ac:dyDescent="0.3">
      <c r="D72" s="2" t="s">
        <v>1089</v>
      </c>
      <c r="E72">
        <v>93</v>
      </c>
      <c r="F72" s="2"/>
      <c r="G72" s="2"/>
      <c r="H72" s="2"/>
      <c r="I72" s="1"/>
      <c r="J72" s="1"/>
      <c r="K72" s="2" t="str">
        <f t="shared" si="2"/>
        <v>Apprenant 70</v>
      </c>
      <c r="L72" s="2" t="s">
        <v>2089</v>
      </c>
      <c r="M72" s="8">
        <f t="shared" si="3"/>
        <v>93</v>
      </c>
      <c r="N72">
        <v>1994</v>
      </c>
      <c r="O72" s="2"/>
      <c r="P72" s="2"/>
      <c r="Q72" s="2"/>
      <c r="S72" s="2"/>
      <c r="T72" s="2"/>
    </row>
    <row r="73" spans="4:20" x14ac:dyDescent="0.3">
      <c r="D73" s="2" t="s">
        <v>1090</v>
      </c>
      <c r="E73">
        <v>856</v>
      </c>
      <c r="F73" s="2"/>
      <c r="G73" s="2"/>
      <c r="H73" s="2"/>
      <c r="I73" s="1"/>
      <c r="J73" s="1"/>
      <c r="K73" s="2" t="str">
        <f t="shared" si="2"/>
        <v>Apprenant 71</v>
      </c>
      <c r="L73" s="2" t="s">
        <v>2090</v>
      </c>
      <c r="M73" s="8">
        <f t="shared" si="3"/>
        <v>856</v>
      </c>
      <c r="N73">
        <v>1946</v>
      </c>
      <c r="O73" s="2"/>
      <c r="P73" s="2"/>
      <c r="Q73" s="2"/>
      <c r="S73" s="2"/>
      <c r="T73" s="2"/>
    </row>
    <row r="74" spans="4:20" x14ac:dyDescent="0.3">
      <c r="D74" s="2" t="s">
        <v>1091</v>
      </c>
      <c r="E74">
        <v>301</v>
      </c>
      <c r="F74" s="2"/>
      <c r="G74" s="2"/>
      <c r="H74" s="2"/>
      <c r="I74" s="1"/>
      <c r="J74" s="1"/>
      <c r="K74" s="2" t="str">
        <f t="shared" si="2"/>
        <v>Apprenant 72</v>
      </c>
      <c r="L74" s="2" t="s">
        <v>2091</v>
      </c>
      <c r="M74" s="8">
        <f t="shared" si="3"/>
        <v>301</v>
      </c>
      <c r="N74">
        <v>1807</v>
      </c>
      <c r="O74" s="2"/>
      <c r="P74" s="2"/>
      <c r="Q74" s="2"/>
      <c r="S74" s="2"/>
      <c r="T74" s="2"/>
    </row>
    <row r="75" spans="4:20" x14ac:dyDescent="0.3">
      <c r="D75" s="2" t="s">
        <v>1092</v>
      </c>
      <c r="E75">
        <v>437</v>
      </c>
      <c r="F75" s="2"/>
      <c r="G75" s="2"/>
      <c r="H75" s="2"/>
      <c r="I75" s="1"/>
      <c r="J75" s="1"/>
      <c r="K75" s="2" t="str">
        <f t="shared" si="2"/>
        <v>Apprenant 73</v>
      </c>
      <c r="L75" s="2" t="s">
        <v>2092</v>
      </c>
      <c r="M75" s="8">
        <f t="shared" si="3"/>
        <v>437</v>
      </c>
      <c r="N75">
        <v>1615</v>
      </c>
      <c r="O75" s="2"/>
      <c r="P75" s="2"/>
      <c r="Q75" s="2"/>
      <c r="S75" s="2"/>
      <c r="T75" s="2"/>
    </row>
    <row r="76" spans="4:20" x14ac:dyDescent="0.3">
      <c r="D76" s="2" t="s">
        <v>1093</v>
      </c>
      <c r="E76">
        <v>487</v>
      </c>
      <c r="F76" s="2"/>
      <c r="G76" s="2"/>
      <c r="H76" s="2"/>
      <c r="I76" s="1"/>
      <c r="J76" s="1"/>
      <c r="K76" s="2" t="str">
        <f t="shared" si="2"/>
        <v>Apprenant 74</v>
      </c>
      <c r="L76" s="2" t="s">
        <v>2093</v>
      </c>
      <c r="M76" s="8">
        <f t="shared" si="3"/>
        <v>487</v>
      </c>
      <c r="N76">
        <v>1512</v>
      </c>
      <c r="O76" s="2"/>
      <c r="P76" s="2"/>
      <c r="Q76" s="2"/>
      <c r="S76" s="2"/>
      <c r="T76" s="2"/>
    </row>
    <row r="77" spans="4:20" x14ac:dyDescent="0.3">
      <c r="D77" s="2" t="s">
        <v>1094</v>
      </c>
      <c r="E77">
        <v>872</v>
      </c>
      <c r="F77" s="2"/>
      <c r="G77" s="2"/>
      <c r="H77" s="2"/>
      <c r="I77" s="1"/>
      <c r="J77" s="1"/>
      <c r="K77" s="2" t="str">
        <f t="shared" si="2"/>
        <v>Apprenant 75</v>
      </c>
      <c r="L77" s="2" t="s">
        <v>2094</v>
      </c>
      <c r="M77" s="8">
        <f t="shared" si="3"/>
        <v>872</v>
      </c>
      <c r="N77">
        <v>1279</v>
      </c>
      <c r="O77" s="2"/>
      <c r="P77" s="2"/>
      <c r="Q77" s="2"/>
      <c r="S77" s="2"/>
      <c r="T77" s="2"/>
    </row>
    <row r="78" spans="4:20" x14ac:dyDescent="0.3">
      <c r="D78" s="2" t="s">
        <v>1095</v>
      </c>
      <c r="E78">
        <v>222</v>
      </c>
      <c r="F78" s="2"/>
      <c r="G78" s="2"/>
      <c r="H78" s="2"/>
      <c r="I78" s="1"/>
      <c r="J78" s="1"/>
      <c r="K78" s="2" t="str">
        <f t="shared" si="2"/>
        <v>Apprenant 76</v>
      </c>
      <c r="L78" s="2" t="s">
        <v>2095</v>
      </c>
      <c r="M78" s="8">
        <f t="shared" si="3"/>
        <v>222</v>
      </c>
      <c r="N78">
        <v>1677</v>
      </c>
      <c r="O78" s="2"/>
      <c r="P78" s="2"/>
      <c r="Q78" s="2"/>
      <c r="S78" s="2"/>
      <c r="T78" s="2"/>
    </row>
    <row r="79" spans="4:20" x14ac:dyDescent="0.3">
      <c r="D79" s="2" t="s">
        <v>1096</v>
      </c>
      <c r="E79">
        <v>97</v>
      </c>
      <c r="F79" s="2"/>
      <c r="G79" s="2"/>
      <c r="H79" s="2"/>
      <c r="I79" s="1"/>
      <c r="J79" s="1"/>
      <c r="K79" s="2" t="str">
        <f t="shared" si="2"/>
        <v>Apprenant 77</v>
      </c>
      <c r="L79" s="2" t="s">
        <v>2096</v>
      </c>
      <c r="M79" s="8">
        <f t="shared" si="3"/>
        <v>97</v>
      </c>
      <c r="N79">
        <v>1105</v>
      </c>
      <c r="O79" s="2"/>
      <c r="P79" s="2"/>
      <c r="Q79" s="2"/>
      <c r="S79" s="2"/>
      <c r="T79" s="2"/>
    </row>
    <row r="80" spans="4:20" x14ac:dyDescent="0.3">
      <c r="D80" s="2" t="s">
        <v>1097</v>
      </c>
      <c r="E80">
        <v>157</v>
      </c>
      <c r="F80" s="2"/>
      <c r="G80" s="2"/>
      <c r="H80" s="2"/>
      <c r="I80" s="1"/>
      <c r="J80" s="1"/>
      <c r="K80" s="2" t="str">
        <f t="shared" si="2"/>
        <v>Apprenant 78</v>
      </c>
      <c r="L80" s="2" t="s">
        <v>2097</v>
      </c>
      <c r="M80" s="8">
        <f t="shared" si="3"/>
        <v>157</v>
      </c>
      <c r="N80">
        <v>1881</v>
      </c>
      <c r="O80" s="2"/>
      <c r="P80" s="2"/>
      <c r="Q80" s="2"/>
      <c r="S80" s="2"/>
      <c r="T80" s="2"/>
    </row>
    <row r="81" spans="4:20" x14ac:dyDescent="0.3">
      <c r="D81" s="2" t="s">
        <v>1098</v>
      </c>
      <c r="E81">
        <v>26</v>
      </c>
      <c r="F81" s="2"/>
      <c r="G81" s="2"/>
      <c r="H81" s="2"/>
      <c r="I81" s="1"/>
      <c r="J81" s="1"/>
      <c r="K81" s="2" t="str">
        <f t="shared" si="2"/>
        <v>Apprenant 79</v>
      </c>
      <c r="L81" s="2" t="s">
        <v>2098</v>
      </c>
      <c r="M81" s="8">
        <f t="shared" si="3"/>
        <v>26</v>
      </c>
      <c r="N81">
        <v>1471</v>
      </c>
      <c r="O81" s="2"/>
      <c r="P81" s="2"/>
      <c r="Q81" s="2"/>
      <c r="S81" s="2"/>
      <c r="T81" s="2"/>
    </row>
    <row r="82" spans="4:20" x14ac:dyDescent="0.3">
      <c r="D82" s="2" t="s">
        <v>1099</v>
      </c>
      <c r="E82">
        <v>755</v>
      </c>
      <c r="F82" s="2"/>
      <c r="G82" s="2"/>
      <c r="H82" s="2"/>
      <c r="I82" s="1"/>
      <c r="J82" s="1"/>
      <c r="K82" s="2" t="str">
        <f t="shared" si="2"/>
        <v>Apprenant 80</v>
      </c>
      <c r="L82" s="2" t="s">
        <v>2099</v>
      </c>
      <c r="M82" s="8">
        <f t="shared" si="3"/>
        <v>755</v>
      </c>
      <c r="N82">
        <v>1778</v>
      </c>
      <c r="O82" s="2"/>
      <c r="P82" s="2"/>
      <c r="Q82" s="2"/>
      <c r="S82" s="2"/>
      <c r="T82" s="2"/>
    </row>
    <row r="83" spans="4:20" x14ac:dyDescent="0.3">
      <c r="D83" s="2" t="s">
        <v>1100</v>
      </c>
      <c r="E83">
        <v>296</v>
      </c>
      <c r="F83" s="2"/>
      <c r="G83" s="2"/>
      <c r="H83" s="2"/>
      <c r="I83" s="1"/>
      <c r="J83" s="1"/>
      <c r="K83" s="2" t="str">
        <f t="shared" si="2"/>
        <v>Apprenant 81</v>
      </c>
      <c r="L83" s="2" t="s">
        <v>2100</v>
      </c>
      <c r="M83" s="8">
        <f t="shared" si="3"/>
        <v>296</v>
      </c>
      <c r="N83">
        <v>1195</v>
      </c>
      <c r="O83" s="2"/>
      <c r="P83" s="2"/>
      <c r="Q83" s="2"/>
      <c r="S83" s="2"/>
      <c r="T83" s="2"/>
    </row>
    <row r="84" spans="4:20" x14ac:dyDescent="0.3">
      <c r="D84" s="2" t="s">
        <v>1101</v>
      </c>
      <c r="E84">
        <v>213</v>
      </c>
      <c r="F84" s="2"/>
      <c r="G84" s="2"/>
      <c r="H84" s="2"/>
      <c r="I84" s="1"/>
      <c r="J84" s="1"/>
      <c r="K84" s="2" t="str">
        <f t="shared" si="2"/>
        <v>Apprenant 82</v>
      </c>
      <c r="L84" s="2" t="s">
        <v>2101</v>
      </c>
      <c r="M84" s="8">
        <f t="shared" si="3"/>
        <v>213</v>
      </c>
      <c r="N84">
        <v>1449</v>
      </c>
      <c r="O84" s="2"/>
      <c r="P84" s="2"/>
      <c r="Q84" s="2"/>
      <c r="S84" s="2"/>
      <c r="T84" s="2"/>
    </row>
    <row r="85" spans="4:20" x14ac:dyDescent="0.3">
      <c r="D85" s="2" t="s">
        <v>1102</v>
      </c>
      <c r="E85">
        <v>249</v>
      </c>
      <c r="F85" s="2"/>
      <c r="G85" s="2"/>
      <c r="H85" s="2"/>
      <c r="I85" s="1"/>
      <c r="J85" s="1"/>
      <c r="K85" s="2" t="str">
        <f t="shared" si="2"/>
        <v>Apprenant 83</v>
      </c>
      <c r="L85" s="2" t="s">
        <v>2102</v>
      </c>
      <c r="M85" s="8">
        <f t="shared" si="3"/>
        <v>249</v>
      </c>
      <c r="N85">
        <v>1467</v>
      </c>
      <c r="O85" s="2"/>
      <c r="P85" s="2"/>
      <c r="Q85" s="2"/>
      <c r="S85" s="2"/>
      <c r="T85" s="2"/>
    </row>
    <row r="86" spans="4:20" x14ac:dyDescent="0.3">
      <c r="D86" s="2" t="s">
        <v>1103</v>
      </c>
      <c r="E86">
        <v>393</v>
      </c>
      <c r="F86" s="2"/>
      <c r="G86" s="2"/>
      <c r="H86" s="2"/>
      <c r="I86" s="1"/>
      <c r="J86" s="1"/>
      <c r="K86" s="2" t="str">
        <f t="shared" si="2"/>
        <v>Apprenant 84</v>
      </c>
      <c r="L86" s="2" t="s">
        <v>2103</v>
      </c>
      <c r="M86" s="8">
        <f t="shared" si="3"/>
        <v>393</v>
      </c>
      <c r="N86">
        <v>1741</v>
      </c>
      <c r="O86" s="2"/>
      <c r="P86" s="2"/>
      <c r="Q86" s="2"/>
      <c r="S86" s="2"/>
      <c r="T86" s="2"/>
    </row>
    <row r="87" spans="4:20" x14ac:dyDescent="0.3">
      <c r="D87" s="2" t="s">
        <v>1104</v>
      </c>
      <c r="E87">
        <v>558</v>
      </c>
      <c r="F87" s="2"/>
      <c r="G87" s="2"/>
      <c r="H87" s="2"/>
      <c r="I87" s="1"/>
      <c r="J87" s="1"/>
      <c r="K87" s="2" t="str">
        <f t="shared" si="2"/>
        <v>Apprenant 85</v>
      </c>
      <c r="L87" s="2" t="s">
        <v>2104</v>
      </c>
      <c r="M87" s="8">
        <f t="shared" si="3"/>
        <v>558</v>
      </c>
      <c r="N87">
        <v>1782</v>
      </c>
      <c r="O87" s="2"/>
      <c r="P87" s="2"/>
      <c r="Q87" s="2"/>
      <c r="S87" s="2"/>
      <c r="T87" s="2"/>
    </row>
    <row r="88" spans="4:20" x14ac:dyDescent="0.3">
      <c r="D88" s="2" t="s">
        <v>1105</v>
      </c>
      <c r="E88">
        <v>109</v>
      </c>
      <c r="F88" s="2"/>
      <c r="G88" s="2"/>
      <c r="H88" s="2"/>
      <c r="I88" s="1"/>
      <c r="J88" s="1"/>
      <c r="K88" s="2" t="str">
        <f t="shared" si="2"/>
        <v>Apprenant 86</v>
      </c>
      <c r="L88" s="2" t="s">
        <v>2105</v>
      </c>
      <c r="M88" s="8">
        <f t="shared" si="3"/>
        <v>109</v>
      </c>
      <c r="N88">
        <v>1183</v>
      </c>
      <c r="O88" s="2"/>
      <c r="P88" s="2"/>
      <c r="Q88" s="2"/>
      <c r="S88" s="2"/>
      <c r="T88" s="2"/>
    </row>
    <row r="89" spans="4:20" x14ac:dyDescent="0.3">
      <c r="D89" s="2" t="s">
        <v>1106</v>
      </c>
      <c r="E89">
        <v>551</v>
      </c>
      <c r="F89" s="2"/>
      <c r="G89" s="2"/>
      <c r="H89" s="2"/>
      <c r="I89" s="1"/>
      <c r="J89" s="1"/>
      <c r="K89" s="2" t="str">
        <f t="shared" si="2"/>
        <v>Apprenant 87</v>
      </c>
      <c r="L89" s="2" t="s">
        <v>2106</v>
      </c>
      <c r="M89" s="8">
        <f t="shared" si="3"/>
        <v>551</v>
      </c>
      <c r="N89">
        <v>1193</v>
      </c>
      <c r="O89" s="2"/>
      <c r="P89" s="2"/>
      <c r="Q89" s="2"/>
      <c r="S89" s="2"/>
      <c r="T89" s="2"/>
    </row>
    <row r="90" spans="4:20" x14ac:dyDescent="0.3">
      <c r="D90" s="2" t="s">
        <v>1107</v>
      </c>
      <c r="E90">
        <v>828</v>
      </c>
      <c r="F90" s="2"/>
      <c r="G90" s="2"/>
      <c r="H90" s="2"/>
      <c r="I90" s="1"/>
      <c r="J90" s="1"/>
      <c r="K90" s="2" t="str">
        <f t="shared" si="2"/>
        <v>Apprenant 88</v>
      </c>
      <c r="L90" s="2" t="s">
        <v>2107</v>
      </c>
      <c r="M90" s="8">
        <f t="shared" si="3"/>
        <v>828</v>
      </c>
      <c r="N90">
        <v>1738</v>
      </c>
      <c r="O90" s="2"/>
      <c r="P90" s="2"/>
      <c r="Q90" s="2"/>
      <c r="S90" s="2"/>
      <c r="T90" s="2"/>
    </row>
    <row r="91" spans="4:20" x14ac:dyDescent="0.3">
      <c r="D91" s="2" t="s">
        <v>1108</v>
      </c>
      <c r="E91">
        <v>188</v>
      </c>
      <c r="F91" s="2"/>
      <c r="G91" s="2"/>
      <c r="H91" s="2"/>
      <c r="I91" s="1"/>
      <c r="J91" s="1"/>
      <c r="K91" s="2" t="str">
        <f t="shared" si="2"/>
        <v>Apprenant 89</v>
      </c>
      <c r="L91" s="2" t="s">
        <v>2108</v>
      </c>
      <c r="M91" s="8">
        <f t="shared" si="3"/>
        <v>188</v>
      </c>
      <c r="N91">
        <v>1390</v>
      </c>
      <c r="O91" s="2"/>
      <c r="P91" s="2"/>
      <c r="Q91" s="2"/>
      <c r="S91" s="2"/>
      <c r="T91" s="2"/>
    </row>
    <row r="92" spans="4:20" x14ac:dyDescent="0.3">
      <c r="D92" s="2" t="s">
        <v>1109</v>
      </c>
      <c r="E92">
        <v>71</v>
      </c>
      <c r="F92" s="2"/>
      <c r="G92" s="2"/>
      <c r="H92" s="2"/>
      <c r="I92" s="1"/>
      <c r="J92" s="1"/>
      <c r="K92" s="2" t="str">
        <f t="shared" si="2"/>
        <v>Apprenant 90</v>
      </c>
      <c r="L92" s="2" t="s">
        <v>2109</v>
      </c>
      <c r="M92" s="8">
        <f t="shared" si="3"/>
        <v>71</v>
      </c>
      <c r="N92">
        <v>1720</v>
      </c>
      <c r="O92" s="2"/>
      <c r="P92" s="2"/>
      <c r="Q92" s="2"/>
      <c r="S92" s="2"/>
      <c r="T92" s="2"/>
    </row>
    <row r="93" spans="4:20" x14ac:dyDescent="0.3">
      <c r="D93" s="2" t="s">
        <v>1110</v>
      </c>
      <c r="E93">
        <v>854</v>
      </c>
      <c r="F93" s="2"/>
      <c r="G93" s="2"/>
      <c r="H93" s="2"/>
      <c r="I93" s="1"/>
      <c r="J93" s="1"/>
      <c r="K93" s="2" t="str">
        <f t="shared" si="2"/>
        <v>Apprenant 91</v>
      </c>
      <c r="L93" s="2" t="s">
        <v>2110</v>
      </c>
      <c r="M93" s="8">
        <f t="shared" si="3"/>
        <v>854</v>
      </c>
      <c r="N93">
        <v>1779</v>
      </c>
      <c r="O93" s="2"/>
      <c r="P93" s="2"/>
      <c r="Q93" s="2"/>
      <c r="S93" s="2"/>
      <c r="T93" s="2"/>
    </row>
    <row r="94" spans="4:20" x14ac:dyDescent="0.3">
      <c r="D94" s="2" t="s">
        <v>1111</v>
      </c>
      <c r="E94">
        <v>50</v>
      </c>
      <c r="F94" s="2"/>
      <c r="G94" s="2"/>
      <c r="H94" s="2"/>
      <c r="I94" s="1"/>
      <c r="J94" s="1"/>
      <c r="K94" s="2" t="str">
        <f t="shared" si="2"/>
        <v>Apprenant 92</v>
      </c>
      <c r="L94" s="2" t="s">
        <v>2111</v>
      </c>
      <c r="M94" s="8">
        <f t="shared" si="3"/>
        <v>50</v>
      </c>
      <c r="N94">
        <v>1784</v>
      </c>
      <c r="O94" s="2"/>
      <c r="P94" s="2"/>
      <c r="Q94" s="2"/>
      <c r="S94" s="2"/>
      <c r="T94" s="2"/>
    </row>
    <row r="95" spans="4:20" x14ac:dyDescent="0.3">
      <c r="D95" s="2" t="s">
        <v>1112</v>
      </c>
      <c r="E95">
        <v>278</v>
      </c>
      <c r="F95" s="2"/>
      <c r="G95" s="2"/>
      <c r="H95" s="2"/>
      <c r="I95" s="1"/>
      <c r="J95" s="1"/>
      <c r="K95" s="2" t="str">
        <f t="shared" si="2"/>
        <v>Apprenant 93</v>
      </c>
      <c r="L95" s="2" t="s">
        <v>2112</v>
      </c>
      <c r="M95" s="8">
        <f t="shared" si="3"/>
        <v>278</v>
      </c>
      <c r="N95">
        <v>1053</v>
      </c>
      <c r="O95" s="2"/>
      <c r="P95" s="2"/>
      <c r="Q95" s="2"/>
      <c r="S95" s="2"/>
      <c r="T95" s="2"/>
    </row>
    <row r="96" spans="4:20" x14ac:dyDescent="0.3">
      <c r="D96" s="2" t="s">
        <v>1113</v>
      </c>
      <c r="E96">
        <v>753</v>
      </c>
      <c r="F96" s="2"/>
      <c r="G96" s="2"/>
      <c r="H96" s="2"/>
      <c r="I96" s="1"/>
      <c r="J96" s="1"/>
      <c r="K96" s="2" t="str">
        <f t="shared" si="2"/>
        <v>Apprenant 94</v>
      </c>
      <c r="L96" s="2" t="s">
        <v>2113</v>
      </c>
      <c r="M96" s="8">
        <f t="shared" si="3"/>
        <v>753</v>
      </c>
      <c r="N96">
        <v>1909</v>
      </c>
      <c r="O96" s="2"/>
      <c r="P96" s="2"/>
      <c r="Q96" s="2"/>
      <c r="S96" s="2"/>
      <c r="T96" s="2"/>
    </row>
    <row r="97" spans="4:20" x14ac:dyDescent="0.3">
      <c r="D97" s="2" t="s">
        <v>1114</v>
      </c>
      <c r="E97">
        <v>34</v>
      </c>
      <c r="F97" s="2"/>
      <c r="G97" s="2"/>
      <c r="H97" s="2"/>
      <c r="I97" s="1"/>
      <c r="J97" s="1"/>
      <c r="K97" s="2" t="str">
        <f t="shared" si="2"/>
        <v>Apprenant 95</v>
      </c>
      <c r="L97" s="2" t="s">
        <v>2114</v>
      </c>
      <c r="M97" s="8">
        <f t="shared" si="3"/>
        <v>34</v>
      </c>
      <c r="N97">
        <v>1686</v>
      </c>
      <c r="O97" s="2"/>
      <c r="P97" s="2"/>
      <c r="Q97" s="2"/>
      <c r="S97" s="2"/>
      <c r="T97" s="2"/>
    </row>
    <row r="98" spans="4:20" x14ac:dyDescent="0.3">
      <c r="D98" s="2" t="s">
        <v>1115</v>
      </c>
      <c r="E98">
        <v>531</v>
      </c>
      <c r="F98" s="2"/>
      <c r="G98" s="2"/>
      <c r="H98" s="2"/>
      <c r="I98" s="1"/>
      <c r="J98" s="1"/>
      <c r="K98" s="2" t="str">
        <f t="shared" si="2"/>
        <v>Apprenant 96</v>
      </c>
      <c r="L98" s="2" t="s">
        <v>2115</v>
      </c>
      <c r="M98" s="8">
        <f t="shared" si="3"/>
        <v>531</v>
      </c>
      <c r="N98">
        <v>1169</v>
      </c>
      <c r="O98" s="2"/>
      <c r="P98" s="2"/>
      <c r="Q98" s="2"/>
      <c r="S98" s="2"/>
      <c r="T98" s="2"/>
    </row>
    <row r="99" spans="4:20" x14ac:dyDescent="0.3">
      <c r="D99" s="2" t="s">
        <v>1116</v>
      </c>
      <c r="E99">
        <v>810</v>
      </c>
      <c r="F99" s="2"/>
      <c r="G99" s="2"/>
      <c r="H99" s="2"/>
      <c r="I99" s="1"/>
      <c r="J99" s="1"/>
      <c r="K99" s="2" t="str">
        <f t="shared" si="2"/>
        <v>Apprenant 97</v>
      </c>
      <c r="L99" s="2" t="s">
        <v>2116</v>
      </c>
      <c r="M99" s="8">
        <f t="shared" si="3"/>
        <v>810</v>
      </c>
      <c r="N99">
        <v>1317</v>
      </c>
      <c r="O99" s="2"/>
      <c r="P99" s="2"/>
      <c r="Q99" s="2"/>
      <c r="S99" s="2"/>
      <c r="T99" s="2"/>
    </row>
    <row r="100" spans="4:20" x14ac:dyDescent="0.3">
      <c r="D100" s="2" t="s">
        <v>1117</v>
      </c>
      <c r="E100">
        <v>488</v>
      </c>
      <c r="F100" s="2"/>
      <c r="G100" s="2"/>
      <c r="H100" s="2"/>
      <c r="I100" s="1"/>
      <c r="J100" s="1"/>
      <c r="K100" s="2" t="str">
        <f t="shared" si="2"/>
        <v>Apprenant 98</v>
      </c>
      <c r="L100" s="2" t="s">
        <v>2117</v>
      </c>
      <c r="M100" s="8">
        <f t="shared" si="3"/>
        <v>488</v>
      </c>
      <c r="N100">
        <v>1787</v>
      </c>
      <c r="O100" s="2"/>
      <c r="P100" s="2"/>
      <c r="Q100" s="2"/>
      <c r="S100" s="2"/>
      <c r="T100" s="2"/>
    </row>
    <row r="101" spans="4:20" x14ac:dyDescent="0.3">
      <c r="D101" s="2" t="s">
        <v>1118</v>
      </c>
      <c r="E101">
        <v>562</v>
      </c>
      <c r="F101" s="2"/>
      <c r="G101" s="2"/>
      <c r="H101" s="2"/>
      <c r="I101" s="1"/>
      <c r="J101" s="1"/>
      <c r="K101" s="2" t="str">
        <f t="shared" si="2"/>
        <v>Apprenant 99</v>
      </c>
      <c r="L101" s="2" t="s">
        <v>2118</v>
      </c>
      <c r="M101" s="8">
        <f t="shared" si="3"/>
        <v>562</v>
      </c>
      <c r="N101">
        <v>1121</v>
      </c>
      <c r="O101" s="2"/>
      <c r="P101" s="2"/>
      <c r="Q101" s="2"/>
    </row>
    <row r="102" spans="4:20" x14ac:dyDescent="0.3">
      <c r="D102" s="2" t="s">
        <v>1119</v>
      </c>
      <c r="E102">
        <v>484</v>
      </c>
      <c r="F102" s="2"/>
      <c r="G102" s="2"/>
      <c r="H102" s="2"/>
      <c r="I102" s="1"/>
      <c r="J102" s="1"/>
      <c r="K102" s="2" t="str">
        <f t="shared" si="2"/>
        <v>Apprenant 100</v>
      </c>
      <c r="L102" s="2" t="s">
        <v>2119</v>
      </c>
      <c r="M102" s="8">
        <f t="shared" si="3"/>
        <v>484</v>
      </c>
      <c r="N102">
        <v>1813</v>
      </c>
      <c r="O102" s="2"/>
      <c r="P102" s="2"/>
      <c r="Q102" s="2"/>
    </row>
    <row r="103" spans="4:20" x14ac:dyDescent="0.3">
      <c r="D103" s="2" t="s">
        <v>1120</v>
      </c>
      <c r="E103">
        <v>924</v>
      </c>
      <c r="F103" s="5"/>
      <c r="G103" s="5"/>
      <c r="H103" s="5"/>
      <c r="K103" s="2" t="str">
        <f t="shared" si="2"/>
        <v>Apprenant 101</v>
      </c>
      <c r="L103" s="5" t="s">
        <v>2120</v>
      </c>
      <c r="M103" s="8">
        <f t="shared" si="3"/>
        <v>924</v>
      </c>
      <c r="N103">
        <v>1114</v>
      </c>
      <c r="O103" s="5"/>
      <c r="P103" s="5"/>
      <c r="Q103" s="5"/>
    </row>
    <row r="104" spans="4:20" x14ac:dyDescent="0.3">
      <c r="D104" s="2" t="s">
        <v>1121</v>
      </c>
      <c r="E104">
        <v>630</v>
      </c>
      <c r="F104" s="5"/>
      <c r="G104" s="5"/>
      <c r="H104" s="5"/>
      <c r="K104" s="2" t="str">
        <f t="shared" si="2"/>
        <v>Apprenant 102</v>
      </c>
      <c r="L104" s="5" t="s">
        <v>2121</v>
      </c>
      <c r="M104" s="8">
        <f t="shared" si="3"/>
        <v>630</v>
      </c>
      <c r="N104">
        <v>1088</v>
      </c>
      <c r="O104" s="5"/>
      <c r="P104" s="5"/>
      <c r="Q104" s="5"/>
    </row>
    <row r="105" spans="4:20" x14ac:dyDescent="0.3">
      <c r="D105" s="2" t="s">
        <v>1122</v>
      </c>
      <c r="E105">
        <v>470</v>
      </c>
      <c r="F105" s="5"/>
      <c r="G105" s="5"/>
      <c r="H105" s="5"/>
      <c r="K105" s="2" t="str">
        <f t="shared" si="2"/>
        <v>Apprenant 103</v>
      </c>
      <c r="L105" s="5" t="s">
        <v>2122</v>
      </c>
      <c r="M105" s="8">
        <f t="shared" si="3"/>
        <v>470</v>
      </c>
      <c r="N105">
        <v>1315</v>
      </c>
      <c r="O105" s="5"/>
      <c r="P105" s="5"/>
      <c r="Q105" s="5"/>
    </row>
    <row r="106" spans="4:20" x14ac:dyDescent="0.3">
      <c r="D106" s="2" t="s">
        <v>1123</v>
      </c>
      <c r="E106">
        <v>576</v>
      </c>
      <c r="F106" s="5"/>
      <c r="G106" s="5"/>
      <c r="H106" s="5"/>
      <c r="K106" s="2" t="str">
        <f t="shared" si="2"/>
        <v>Apprenant 104</v>
      </c>
      <c r="L106" s="5" t="s">
        <v>2123</v>
      </c>
      <c r="M106" s="8">
        <f t="shared" si="3"/>
        <v>576</v>
      </c>
      <c r="N106">
        <v>1793</v>
      </c>
      <c r="O106" s="5"/>
      <c r="P106" s="5"/>
      <c r="Q106" s="5"/>
    </row>
    <row r="107" spans="4:20" x14ac:dyDescent="0.3">
      <c r="D107" s="2" t="s">
        <v>1124</v>
      </c>
      <c r="E107">
        <v>571</v>
      </c>
      <c r="F107" s="5"/>
      <c r="G107" s="5"/>
      <c r="H107" s="5"/>
      <c r="K107" s="2" t="str">
        <f t="shared" si="2"/>
        <v>Apprenant 105</v>
      </c>
      <c r="L107" s="5" t="s">
        <v>2124</v>
      </c>
      <c r="M107" s="8">
        <f t="shared" si="3"/>
        <v>571</v>
      </c>
      <c r="N107">
        <v>1864</v>
      </c>
      <c r="O107" s="5"/>
      <c r="P107" s="5"/>
      <c r="Q107" s="5"/>
    </row>
    <row r="108" spans="4:20" x14ac:dyDescent="0.3">
      <c r="D108" s="2" t="s">
        <v>1125</v>
      </c>
      <c r="E108">
        <v>102</v>
      </c>
      <c r="F108" s="5"/>
      <c r="G108" s="5"/>
      <c r="H108" s="5"/>
      <c r="K108" s="2" t="str">
        <f t="shared" si="2"/>
        <v>Apprenant 106</v>
      </c>
      <c r="L108" s="5" t="s">
        <v>2125</v>
      </c>
      <c r="M108" s="8">
        <f t="shared" si="3"/>
        <v>102</v>
      </c>
      <c r="N108">
        <v>1318</v>
      </c>
      <c r="O108" s="5"/>
      <c r="P108" s="5"/>
      <c r="Q108" s="5"/>
    </row>
    <row r="109" spans="4:20" x14ac:dyDescent="0.3">
      <c r="D109" s="2" t="s">
        <v>1126</v>
      </c>
      <c r="E109">
        <v>860</v>
      </c>
      <c r="F109" s="5"/>
      <c r="G109" s="5"/>
      <c r="H109" s="5"/>
      <c r="K109" s="2" t="str">
        <f t="shared" si="2"/>
        <v>Apprenant 107</v>
      </c>
      <c r="L109" s="5" t="s">
        <v>2126</v>
      </c>
      <c r="M109" s="8">
        <f t="shared" si="3"/>
        <v>860</v>
      </c>
      <c r="N109">
        <v>1404</v>
      </c>
      <c r="O109" s="5"/>
      <c r="P109" s="5"/>
      <c r="Q109" s="5"/>
    </row>
    <row r="110" spans="4:20" x14ac:dyDescent="0.3">
      <c r="D110" s="2" t="s">
        <v>1127</v>
      </c>
      <c r="E110">
        <v>632</v>
      </c>
      <c r="F110" s="5"/>
      <c r="G110" s="5"/>
      <c r="H110" s="5"/>
      <c r="K110" s="2" t="str">
        <f t="shared" si="2"/>
        <v>Apprenant 108</v>
      </c>
      <c r="L110" s="5" t="s">
        <v>2127</v>
      </c>
      <c r="M110" s="8">
        <f t="shared" si="3"/>
        <v>632</v>
      </c>
      <c r="N110">
        <v>1942</v>
      </c>
      <c r="O110" s="5"/>
      <c r="P110" s="5"/>
      <c r="Q110" s="5"/>
    </row>
    <row r="111" spans="4:20" x14ac:dyDescent="0.3">
      <c r="D111" s="2" t="s">
        <v>1128</v>
      </c>
      <c r="E111">
        <v>546</v>
      </c>
      <c r="F111" s="5"/>
      <c r="G111" s="5"/>
      <c r="H111" s="5"/>
      <c r="K111" s="2" t="str">
        <f t="shared" si="2"/>
        <v>Apprenant 109</v>
      </c>
      <c r="L111" s="5" t="s">
        <v>2128</v>
      </c>
      <c r="M111" s="8">
        <f t="shared" si="3"/>
        <v>546</v>
      </c>
      <c r="N111">
        <v>1410</v>
      </c>
      <c r="O111" s="5"/>
      <c r="P111" s="5"/>
      <c r="Q111" s="5"/>
    </row>
    <row r="112" spans="4:20" x14ac:dyDescent="0.3">
      <c r="D112" s="2" t="s">
        <v>1129</v>
      </c>
      <c r="E112">
        <v>760</v>
      </c>
      <c r="F112" s="5"/>
      <c r="G112" s="5"/>
      <c r="H112" s="5"/>
      <c r="K112" s="2" t="str">
        <f t="shared" si="2"/>
        <v>Apprenant 110</v>
      </c>
      <c r="L112" s="5" t="s">
        <v>2129</v>
      </c>
      <c r="M112" s="8">
        <f t="shared" si="3"/>
        <v>760</v>
      </c>
      <c r="N112">
        <v>1937</v>
      </c>
      <c r="O112" s="5"/>
      <c r="P112" s="5"/>
      <c r="Q112" s="5"/>
    </row>
    <row r="113" spans="4:17" x14ac:dyDescent="0.3">
      <c r="D113" s="2" t="s">
        <v>1130</v>
      </c>
      <c r="E113">
        <v>882</v>
      </c>
      <c r="F113" s="5"/>
      <c r="G113" s="5"/>
      <c r="H113" s="5"/>
      <c r="K113" s="2" t="str">
        <f t="shared" si="2"/>
        <v>Apprenant 111</v>
      </c>
      <c r="L113" s="5" t="s">
        <v>2130</v>
      </c>
      <c r="M113" s="8">
        <f t="shared" si="3"/>
        <v>882</v>
      </c>
      <c r="N113">
        <v>1834</v>
      </c>
      <c r="O113" s="5"/>
      <c r="P113" s="5"/>
      <c r="Q113" s="5"/>
    </row>
    <row r="114" spans="4:17" x14ac:dyDescent="0.3">
      <c r="D114" s="2" t="s">
        <v>1131</v>
      </c>
      <c r="E114">
        <v>235</v>
      </c>
      <c r="F114" s="5"/>
      <c r="G114" s="5"/>
      <c r="H114" s="5"/>
      <c r="K114" s="2" t="str">
        <f t="shared" si="2"/>
        <v>Apprenant 112</v>
      </c>
      <c r="L114" s="5" t="s">
        <v>2131</v>
      </c>
      <c r="M114" s="8">
        <f t="shared" si="3"/>
        <v>235</v>
      </c>
      <c r="N114">
        <v>1550</v>
      </c>
      <c r="O114" s="5"/>
      <c r="P114" s="5"/>
      <c r="Q114" s="5"/>
    </row>
    <row r="115" spans="4:17" x14ac:dyDescent="0.3">
      <c r="D115" s="2" t="s">
        <v>1132</v>
      </c>
      <c r="E115">
        <v>513</v>
      </c>
      <c r="F115" s="5"/>
      <c r="G115" s="5"/>
      <c r="H115" s="5"/>
      <c r="K115" s="2" t="str">
        <f t="shared" si="2"/>
        <v>Apprenant 113</v>
      </c>
      <c r="L115" s="5" t="s">
        <v>2132</v>
      </c>
      <c r="M115" s="8">
        <f t="shared" si="3"/>
        <v>513</v>
      </c>
      <c r="N115">
        <v>1448</v>
      </c>
      <c r="O115" s="5"/>
      <c r="P115" s="5"/>
      <c r="Q115" s="5"/>
    </row>
    <row r="116" spans="4:17" x14ac:dyDescent="0.3">
      <c r="D116" s="2" t="s">
        <v>1133</v>
      </c>
      <c r="E116">
        <v>729</v>
      </c>
      <c r="F116" s="5"/>
      <c r="G116" s="5"/>
      <c r="H116" s="5"/>
      <c r="K116" s="2" t="str">
        <f t="shared" si="2"/>
        <v>Apprenant 114</v>
      </c>
      <c r="L116" s="5" t="s">
        <v>2133</v>
      </c>
      <c r="M116" s="8">
        <f t="shared" si="3"/>
        <v>729</v>
      </c>
      <c r="N116">
        <v>1469</v>
      </c>
      <c r="O116" s="5"/>
      <c r="P116" s="5"/>
      <c r="Q116" s="5"/>
    </row>
    <row r="117" spans="4:17" x14ac:dyDescent="0.3">
      <c r="D117" s="2" t="s">
        <v>1134</v>
      </c>
      <c r="E117">
        <v>196</v>
      </c>
      <c r="F117" s="5"/>
      <c r="G117" s="5"/>
      <c r="H117" s="5"/>
      <c r="K117" s="2" t="str">
        <f t="shared" si="2"/>
        <v>Apprenant 115</v>
      </c>
      <c r="L117" s="5" t="s">
        <v>2134</v>
      </c>
      <c r="M117" s="8">
        <f t="shared" si="3"/>
        <v>196</v>
      </c>
      <c r="N117">
        <v>1089</v>
      </c>
      <c r="O117" s="5"/>
      <c r="P117" s="5"/>
      <c r="Q117" s="5"/>
    </row>
    <row r="118" spans="4:17" x14ac:dyDescent="0.3">
      <c r="D118" s="2" t="s">
        <v>1135</v>
      </c>
      <c r="E118">
        <v>245</v>
      </c>
      <c r="F118" s="5"/>
      <c r="G118" s="5"/>
      <c r="H118" s="5"/>
      <c r="K118" s="2" t="str">
        <f t="shared" si="2"/>
        <v>Apprenant 116</v>
      </c>
      <c r="L118" s="5" t="s">
        <v>2135</v>
      </c>
      <c r="M118" s="8">
        <f t="shared" si="3"/>
        <v>245</v>
      </c>
      <c r="N118">
        <v>1710</v>
      </c>
      <c r="O118" s="5"/>
      <c r="P118" s="5"/>
      <c r="Q118" s="5"/>
    </row>
    <row r="119" spans="4:17" x14ac:dyDescent="0.3">
      <c r="D119" s="2" t="s">
        <v>1136</v>
      </c>
      <c r="E119">
        <v>125</v>
      </c>
      <c r="F119" s="5"/>
      <c r="G119" s="5"/>
      <c r="H119" s="5"/>
      <c r="K119" s="2" t="str">
        <f t="shared" si="2"/>
        <v>Apprenant 117</v>
      </c>
      <c r="L119" s="5" t="s">
        <v>2136</v>
      </c>
      <c r="M119" s="8">
        <f t="shared" si="3"/>
        <v>125</v>
      </c>
      <c r="N119">
        <v>1653</v>
      </c>
      <c r="O119" s="5"/>
      <c r="P119" s="5"/>
      <c r="Q119" s="5"/>
    </row>
    <row r="120" spans="4:17" x14ac:dyDescent="0.3">
      <c r="D120" s="2" t="s">
        <v>1137</v>
      </c>
      <c r="E120">
        <v>980</v>
      </c>
      <c r="F120" s="5"/>
      <c r="G120" s="5"/>
      <c r="H120" s="5"/>
      <c r="K120" s="2" t="str">
        <f t="shared" si="2"/>
        <v>Apprenant 118</v>
      </c>
      <c r="L120" s="5" t="s">
        <v>2137</v>
      </c>
      <c r="M120" s="8">
        <f t="shared" si="3"/>
        <v>980</v>
      </c>
      <c r="N120">
        <v>1774</v>
      </c>
      <c r="O120" s="5"/>
      <c r="P120" s="5"/>
      <c r="Q120" s="5"/>
    </row>
    <row r="121" spans="4:17" x14ac:dyDescent="0.3">
      <c r="D121" s="2" t="s">
        <v>1138</v>
      </c>
      <c r="E121">
        <v>645</v>
      </c>
      <c r="F121" s="5"/>
      <c r="G121" s="5"/>
      <c r="H121" s="5"/>
      <c r="K121" s="2" t="str">
        <f t="shared" si="2"/>
        <v>Apprenant 119</v>
      </c>
      <c r="L121" s="5" t="s">
        <v>2138</v>
      </c>
      <c r="M121" s="8">
        <f t="shared" si="3"/>
        <v>645</v>
      </c>
      <c r="N121">
        <v>1117</v>
      </c>
      <c r="O121" s="5"/>
      <c r="P121" s="5"/>
      <c r="Q121" s="5"/>
    </row>
    <row r="122" spans="4:17" x14ac:dyDescent="0.3">
      <c r="D122" s="2" t="s">
        <v>1139</v>
      </c>
      <c r="E122">
        <v>523</v>
      </c>
      <c r="F122" s="5"/>
      <c r="G122" s="5"/>
      <c r="H122" s="5"/>
      <c r="K122" s="2" t="str">
        <f t="shared" si="2"/>
        <v>Apprenant 120</v>
      </c>
      <c r="L122" s="5" t="s">
        <v>2139</v>
      </c>
      <c r="M122" s="8">
        <f t="shared" si="3"/>
        <v>523</v>
      </c>
      <c r="N122">
        <v>1723</v>
      </c>
      <c r="O122" s="5"/>
      <c r="P122" s="5"/>
      <c r="Q122" s="5"/>
    </row>
    <row r="123" spans="4:17" x14ac:dyDescent="0.3">
      <c r="D123" s="2" t="s">
        <v>1140</v>
      </c>
      <c r="E123">
        <v>279</v>
      </c>
      <c r="F123" s="5"/>
      <c r="G123" s="5"/>
      <c r="H123" s="5"/>
      <c r="K123" s="2" t="str">
        <f t="shared" si="2"/>
        <v>Apprenant 121</v>
      </c>
      <c r="L123" s="5" t="s">
        <v>2140</v>
      </c>
      <c r="M123" s="8">
        <f t="shared" si="3"/>
        <v>279</v>
      </c>
      <c r="N123">
        <v>1411</v>
      </c>
      <c r="O123" s="5"/>
      <c r="P123" s="5"/>
      <c r="Q123" s="5"/>
    </row>
    <row r="124" spans="4:17" x14ac:dyDescent="0.3">
      <c r="D124" s="2" t="s">
        <v>1141</v>
      </c>
      <c r="E124">
        <v>336</v>
      </c>
      <c r="F124" s="5"/>
      <c r="G124" s="5"/>
      <c r="H124" s="5"/>
      <c r="K124" s="2" t="str">
        <f t="shared" si="2"/>
        <v>Apprenant 122</v>
      </c>
      <c r="L124" s="5" t="s">
        <v>2141</v>
      </c>
      <c r="M124" s="8">
        <f t="shared" si="3"/>
        <v>336</v>
      </c>
      <c r="N124">
        <v>1358</v>
      </c>
      <c r="O124" s="5"/>
      <c r="P124" s="5"/>
      <c r="Q124" s="5"/>
    </row>
    <row r="125" spans="4:17" x14ac:dyDescent="0.3">
      <c r="D125" s="2" t="s">
        <v>1142</v>
      </c>
      <c r="E125">
        <v>781</v>
      </c>
      <c r="F125" s="5"/>
      <c r="G125" s="5"/>
      <c r="H125" s="5"/>
      <c r="K125" s="2" t="str">
        <f t="shared" si="2"/>
        <v>Apprenant 123</v>
      </c>
      <c r="L125" s="5" t="s">
        <v>2142</v>
      </c>
      <c r="M125" s="8">
        <f t="shared" si="3"/>
        <v>781</v>
      </c>
      <c r="N125">
        <v>1351</v>
      </c>
      <c r="O125" s="5"/>
      <c r="P125" s="5"/>
      <c r="Q125" s="5"/>
    </row>
    <row r="126" spans="4:17" x14ac:dyDescent="0.3">
      <c r="D126" s="2" t="s">
        <v>1143</v>
      </c>
      <c r="E126">
        <v>105</v>
      </c>
      <c r="F126" s="5"/>
      <c r="G126" s="5"/>
      <c r="H126" s="5"/>
      <c r="K126" s="2" t="str">
        <f t="shared" si="2"/>
        <v>Apprenant 124</v>
      </c>
      <c r="L126" s="5" t="s">
        <v>2143</v>
      </c>
      <c r="M126" s="8">
        <f t="shared" si="3"/>
        <v>105</v>
      </c>
      <c r="N126">
        <v>1520</v>
      </c>
      <c r="O126" s="5"/>
      <c r="P126" s="5"/>
      <c r="Q126" s="5"/>
    </row>
    <row r="127" spans="4:17" x14ac:dyDescent="0.3">
      <c r="D127" s="2" t="s">
        <v>1144</v>
      </c>
      <c r="E127">
        <v>341</v>
      </c>
      <c r="F127" s="5"/>
      <c r="G127" s="5"/>
      <c r="H127" s="5"/>
      <c r="K127" s="2" t="str">
        <f t="shared" si="2"/>
        <v>Apprenant 125</v>
      </c>
      <c r="L127" s="5" t="s">
        <v>2144</v>
      </c>
      <c r="M127" s="8">
        <f t="shared" si="3"/>
        <v>341</v>
      </c>
      <c r="N127">
        <v>1850</v>
      </c>
      <c r="O127" s="5"/>
      <c r="P127" s="5"/>
      <c r="Q127" s="5"/>
    </row>
    <row r="128" spans="4:17" x14ac:dyDescent="0.3">
      <c r="D128" s="2" t="s">
        <v>1145</v>
      </c>
      <c r="E128">
        <v>180</v>
      </c>
      <c r="F128" s="5"/>
      <c r="G128" s="5"/>
      <c r="H128" s="5"/>
      <c r="K128" s="2" t="str">
        <f t="shared" si="2"/>
        <v>Apprenant 126</v>
      </c>
      <c r="L128" s="5" t="s">
        <v>2145</v>
      </c>
      <c r="M128" s="8">
        <f t="shared" si="3"/>
        <v>180</v>
      </c>
      <c r="N128">
        <v>1202</v>
      </c>
      <c r="O128" s="5"/>
      <c r="P128" s="5"/>
      <c r="Q128" s="5"/>
    </row>
    <row r="129" spans="4:17" x14ac:dyDescent="0.3">
      <c r="D129" s="2" t="s">
        <v>1146</v>
      </c>
      <c r="E129">
        <v>739</v>
      </c>
      <c r="F129" s="5"/>
      <c r="G129" s="5"/>
      <c r="H129" s="5"/>
      <c r="K129" s="2" t="str">
        <f t="shared" si="2"/>
        <v>Apprenant 127</v>
      </c>
      <c r="L129" s="5" t="s">
        <v>2146</v>
      </c>
      <c r="M129" s="8">
        <f t="shared" si="3"/>
        <v>739</v>
      </c>
      <c r="N129">
        <v>1145</v>
      </c>
      <c r="O129" s="5"/>
      <c r="P129" s="5"/>
      <c r="Q129" s="5"/>
    </row>
    <row r="130" spans="4:17" x14ac:dyDescent="0.3">
      <c r="D130" s="2" t="s">
        <v>1147</v>
      </c>
      <c r="E130">
        <v>797</v>
      </c>
      <c r="F130" s="5"/>
      <c r="G130" s="5"/>
      <c r="H130" s="5"/>
      <c r="K130" s="2" t="str">
        <f t="shared" si="2"/>
        <v>Apprenant 128</v>
      </c>
      <c r="L130" s="5" t="s">
        <v>2147</v>
      </c>
      <c r="M130" s="8">
        <f t="shared" si="3"/>
        <v>797</v>
      </c>
      <c r="N130">
        <v>1502</v>
      </c>
      <c r="O130" s="5"/>
      <c r="P130" s="5"/>
      <c r="Q130" s="5"/>
    </row>
    <row r="131" spans="4:17" x14ac:dyDescent="0.3">
      <c r="D131" s="2" t="s">
        <v>1148</v>
      </c>
      <c r="E131">
        <v>533</v>
      </c>
      <c r="F131" s="5"/>
      <c r="G131" s="5"/>
      <c r="H131" s="5"/>
      <c r="K131" s="2" t="str">
        <f t="shared" si="2"/>
        <v>Apprenant 129</v>
      </c>
      <c r="L131" s="5" t="s">
        <v>2148</v>
      </c>
      <c r="M131" s="8">
        <f t="shared" si="3"/>
        <v>533</v>
      </c>
      <c r="N131">
        <v>1244</v>
      </c>
      <c r="O131" s="5"/>
      <c r="P131" s="5"/>
      <c r="Q131" s="5"/>
    </row>
    <row r="132" spans="4:17" x14ac:dyDescent="0.3">
      <c r="D132" s="2" t="s">
        <v>1149</v>
      </c>
      <c r="E132">
        <v>817</v>
      </c>
      <c r="F132" s="5"/>
      <c r="G132" s="5"/>
      <c r="H132" s="5"/>
      <c r="K132" s="2" t="str">
        <f t="shared" ref="K132:K195" si="4">IF($B$2=3,D132,L132)</f>
        <v>Apprenant 130</v>
      </c>
      <c r="L132" s="5" t="s">
        <v>2149</v>
      </c>
      <c r="M132" s="8">
        <f t="shared" ref="M132:M195" si="5">IF($B$2=3,E132,N132)</f>
        <v>817</v>
      </c>
      <c r="N132">
        <v>1634</v>
      </c>
      <c r="O132" s="5"/>
      <c r="P132" s="5"/>
      <c r="Q132" s="5"/>
    </row>
    <row r="133" spans="4:17" x14ac:dyDescent="0.3">
      <c r="D133" s="2" t="s">
        <v>1150</v>
      </c>
      <c r="E133">
        <v>703</v>
      </c>
      <c r="F133" s="5"/>
      <c r="G133" s="5"/>
      <c r="H133" s="5"/>
      <c r="K133" s="2" t="str">
        <f t="shared" si="4"/>
        <v>Apprenant 131</v>
      </c>
      <c r="L133" s="5" t="s">
        <v>2150</v>
      </c>
      <c r="M133" s="8">
        <f t="shared" si="5"/>
        <v>703</v>
      </c>
      <c r="N133">
        <v>1826</v>
      </c>
      <c r="O133" s="5"/>
      <c r="P133" s="5"/>
      <c r="Q133" s="5"/>
    </row>
    <row r="134" spans="4:17" x14ac:dyDescent="0.3">
      <c r="D134" s="2" t="s">
        <v>1151</v>
      </c>
      <c r="E134">
        <v>976</v>
      </c>
      <c r="F134" s="5"/>
      <c r="G134" s="5"/>
      <c r="H134" s="5"/>
      <c r="K134" s="2" t="str">
        <f t="shared" si="4"/>
        <v>Apprenant 132</v>
      </c>
      <c r="L134" s="5" t="s">
        <v>2151</v>
      </c>
      <c r="M134" s="8">
        <f t="shared" si="5"/>
        <v>976</v>
      </c>
      <c r="N134">
        <v>1415</v>
      </c>
      <c r="O134" s="5"/>
      <c r="P134" s="5"/>
      <c r="Q134" s="5"/>
    </row>
    <row r="135" spans="4:17" x14ac:dyDescent="0.3">
      <c r="D135" s="2" t="s">
        <v>1152</v>
      </c>
      <c r="E135">
        <v>214</v>
      </c>
      <c r="F135" s="5"/>
      <c r="G135" s="5"/>
      <c r="H135" s="5"/>
      <c r="K135" s="2" t="str">
        <f t="shared" si="4"/>
        <v>Apprenant 133</v>
      </c>
      <c r="L135" s="5" t="s">
        <v>2152</v>
      </c>
      <c r="M135" s="8">
        <f t="shared" si="5"/>
        <v>214</v>
      </c>
      <c r="N135">
        <v>1209</v>
      </c>
      <c r="O135" s="5"/>
      <c r="P135" s="5"/>
      <c r="Q135" s="5"/>
    </row>
    <row r="136" spans="4:17" x14ac:dyDescent="0.3">
      <c r="D136" s="2" t="s">
        <v>1153</v>
      </c>
      <c r="E136">
        <v>730</v>
      </c>
      <c r="F136" s="5"/>
      <c r="G136" s="5"/>
      <c r="H136" s="5"/>
      <c r="K136" s="2" t="str">
        <f t="shared" si="4"/>
        <v>Apprenant 134</v>
      </c>
      <c r="L136" s="5" t="s">
        <v>2153</v>
      </c>
      <c r="M136" s="8">
        <f t="shared" si="5"/>
        <v>730</v>
      </c>
      <c r="N136">
        <v>1633</v>
      </c>
      <c r="O136" s="5"/>
      <c r="P136" s="5"/>
      <c r="Q136" s="5"/>
    </row>
    <row r="137" spans="4:17" x14ac:dyDescent="0.3">
      <c r="D137" s="2" t="s">
        <v>1154</v>
      </c>
      <c r="E137">
        <v>499</v>
      </c>
      <c r="F137" s="5"/>
      <c r="G137" s="5"/>
      <c r="H137" s="5"/>
      <c r="K137" s="2" t="str">
        <f t="shared" si="4"/>
        <v>Apprenant 135</v>
      </c>
      <c r="L137" s="5" t="s">
        <v>2154</v>
      </c>
      <c r="M137" s="8">
        <f t="shared" si="5"/>
        <v>499</v>
      </c>
      <c r="N137">
        <v>1886</v>
      </c>
      <c r="O137" s="5"/>
      <c r="P137" s="5"/>
      <c r="Q137" s="5"/>
    </row>
    <row r="138" spans="4:17" x14ac:dyDescent="0.3">
      <c r="D138" s="2" t="s">
        <v>1155</v>
      </c>
      <c r="E138">
        <v>569</v>
      </c>
      <c r="F138" s="5"/>
      <c r="G138" s="5"/>
      <c r="H138" s="5"/>
      <c r="K138" s="2" t="str">
        <f t="shared" si="4"/>
        <v>Apprenant 136</v>
      </c>
      <c r="L138" s="5" t="s">
        <v>2155</v>
      </c>
      <c r="M138" s="8">
        <f t="shared" si="5"/>
        <v>569</v>
      </c>
      <c r="N138">
        <v>1962</v>
      </c>
      <c r="O138" s="5"/>
      <c r="P138" s="5"/>
      <c r="Q138" s="5"/>
    </row>
    <row r="139" spans="4:17" x14ac:dyDescent="0.3">
      <c r="D139" s="2" t="s">
        <v>1156</v>
      </c>
      <c r="E139">
        <v>794</v>
      </c>
      <c r="F139" s="5"/>
      <c r="G139" s="5"/>
      <c r="H139" s="5"/>
      <c r="K139" s="2" t="str">
        <f t="shared" si="4"/>
        <v>Apprenant 137</v>
      </c>
      <c r="L139" s="5" t="s">
        <v>2156</v>
      </c>
      <c r="M139" s="8">
        <f t="shared" si="5"/>
        <v>794</v>
      </c>
      <c r="N139">
        <v>1424</v>
      </c>
      <c r="O139" s="5"/>
      <c r="P139" s="5"/>
      <c r="Q139" s="5"/>
    </row>
    <row r="140" spans="4:17" x14ac:dyDescent="0.3">
      <c r="D140" s="2" t="s">
        <v>1157</v>
      </c>
      <c r="E140">
        <v>153</v>
      </c>
      <c r="F140" s="5"/>
      <c r="G140" s="5"/>
      <c r="H140" s="5"/>
      <c r="K140" s="2" t="str">
        <f t="shared" si="4"/>
        <v>Apprenant 138</v>
      </c>
      <c r="L140" s="5" t="s">
        <v>2157</v>
      </c>
      <c r="M140" s="8">
        <f t="shared" si="5"/>
        <v>153</v>
      </c>
      <c r="N140">
        <v>1043</v>
      </c>
      <c r="O140" s="5"/>
      <c r="P140" s="5"/>
      <c r="Q140" s="5"/>
    </row>
    <row r="141" spans="4:17" x14ac:dyDescent="0.3">
      <c r="D141" s="2" t="s">
        <v>1158</v>
      </c>
      <c r="E141">
        <v>329</v>
      </c>
      <c r="F141" s="5"/>
      <c r="G141" s="5"/>
      <c r="H141" s="5"/>
      <c r="K141" s="2" t="str">
        <f t="shared" si="4"/>
        <v>Apprenant 139</v>
      </c>
      <c r="L141" s="5" t="s">
        <v>2158</v>
      </c>
      <c r="M141" s="8">
        <f t="shared" si="5"/>
        <v>329</v>
      </c>
      <c r="N141">
        <v>1243</v>
      </c>
      <c r="O141" s="5"/>
      <c r="P141" s="5"/>
      <c r="Q141" s="5"/>
    </row>
    <row r="142" spans="4:17" x14ac:dyDescent="0.3">
      <c r="D142" s="2" t="s">
        <v>1159</v>
      </c>
      <c r="E142">
        <v>332</v>
      </c>
      <c r="F142" s="5"/>
      <c r="G142" s="5"/>
      <c r="H142" s="5"/>
      <c r="K142" s="2" t="str">
        <f t="shared" si="4"/>
        <v>Apprenant 140</v>
      </c>
      <c r="L142" s="5" t="s">
        <v>2159</v>
      </c>
      <c r="M142" s="8">
        <f t="shared" si="5"/>
        <v>332</v>
      </c>
      <c r="N142">
        <v>1422</v>
      </c>
      <c r="O142" s="5"/>
      <c r="P142" s="5"/>
      <c r="Q142" s="5"/>
    </row>
    <row r="143" spans="4:17" x14ac:dyDescent="0.3">
      <c r="D143" s="2" t="s">
        <v>1160</v>
      </c>
      <c r="E143">
        <v>516</v>
      </c>
      <c r="F143" s="5"/>
      <c r="G143" s="5"/>
      <c r="H143" s="5"/>
      <c r="K143" s="2" t="str">
        <f t="shared" si="4"/>
        <v>Apprenant 141</v>
      </c>
      <c r="L143" s="5" t="s">
        <v>2160</v>
      </c>
      <c r="M143" s="8">
        <f t="shared" si="5"/>
        <v>516</v>
      </c>
      <c r="N143">
        <v>1570</v>
      </c>
      <c r="O143" s="5"/>
      <c r="P143" s="5"/>
      <c r="Q143" s="5"/>
    </row>
    <row r="144" spans="4:17" x14ac:dyDescent="0.3">
      <c r="D144" s="2" t="s">
        <v>1161</v>
      </c>
      <c r="E144">
        <v>79</v>
      </c>
      <c r="F144" s="5"/>
      <c r="G144" s="5"/>
      <c r="H144" s="5"/>
      <c r="K144" s="2" t="str">
        <f t="shared" si="4"/>
        <v>Apprenant 142</v>
      </c>
      <c r="L144" s="5" t="s">
        <v>2161</v>
      </c>
      <c r="M144" s="8">
        <f t="shared" si="5"/>
        <v>79</v>
      </c>
      <c r="N144">
        <v>1919</v>
      </c>
      <c r="O144" s="5"/>
      <c r="P144" s="5"/>
      <c r="Q144" s="5"/>
    </row>
    <row r="145" spans="4:17" x14ac:dyDescent="0.3">
      <c r="D145" s="2" t="s">
        <v>1162</v>
      </c>
      <c r="E145">
        <v>650</v>
      </c>
      <c r="F145" s="5"/>
      <c r="G145" s="5"/>
      <c r="H145" s="5"/>
      <c r="K145" s="2" t="str">
        <f t="shared" si="4"/>
        <v>Apprenant 143</v>
      </c>
      <c r="L145" s="5" t="s">
        <v>2162</v>
      </c>
      <c r="M145" s="8">
        <f t="shared" si="5"/>
        <v>650</v>
      </c>
      <c r="N145">
        <v>1650</v>
      </c>
      <c r="O145" s="5"/>
      <c r="P145" s="5"/>
      <c r="Q145" s="5"/>
    </row>
    <row r="146" spans="4:17" x14ac:dyDescent="0.3">
      <c r="D146" s="2" t="s">
        <v>1163</v>
      </c>
      <c r="E146">
        <v>315</v>
      </c>
      <c r="F146" s="5"/>
      <c r="G146" s="5"/>
      <c r="H146" s="5"/>
      <c r="K146" s="2" t="str">
        <f t="shared" si="4"/>
        <v>Apprenant 144</v>
      </c>
      <c r="L146" s="5" t="s">
        <v>2163</v>
      </c>
      <c r="M146" s="8">
        <f t="shared" si="5"/>
        <v>315</v>
      </c>
      <c r="N146">
        <v>1500</v>
      </c>
      <c r="O146" s="5"/>
      <c r="P146" s="5"/>
      <c r="Q146" s="5"/>
    </row>
    <row r="147" spans="4:17" x14ac:dyDescent="0.3">
      <c r="D147" s="2" t="s">
        <v>1164</v>
      </c>
      <c r="E147">
        <v>308</v>
      </c>
      <c r="F147" s="5"/>
      <c r="G147" s="5"/>
      <c r="H147" s="5"/>
      <c r="K147" s="2" t="str">
        <f t="shared" si="4"/>
        <v>Apprenant 145</v>
      </c>
      <c r="L147" s="5" t="s">
        <v>2164</v>
      </c>
      <c r="M147" s="8">
        <f t="shared" si="5"/>
        <v>308</v>
      </c>
      <c r="N147">
        <v>1204</v>
      </c>
      <c r="O147" s="5"/>
      <c r="P147" s="5"/>
      <c r="Q147" s="5"/>
    </row>
    <row r="148" spans="4:17" x14ac:dyDescent="0.3">
      <c r="D148" s="2" t="s">
        <v>1165</v>
      </c>
      <c r="E148">
        <v>585</v>
      </c>
      <c r="F148" s="5"/>
      <c r="G148" s="5"/>
      <c r="H148" s="5"/>
      <c r="K148" s="2" t="str">
        <f t="shared" si="4"/>
        <v>Apprenant 146</v>
      </c>
      <c r="L148" s="5" t="s">
        <v>2165</v>
      </c>
      <c r="M148" s="8">
        <f t="shared" si="5"/>
        <v>585</v>
      </c>
      <c r="N148">
        <v>1626</v>
      </c>
      <c r="O148" s="5"/>
      <c r="P148" s="5"/>
      <c r="Q148" s="5"/>
    </row>
    <row r="149" spans="4:17" x14ac:dyDescent="0.3">
      <c r="D149" s="2" t="s">
        <v>1166</v>
      </c>
      <c r="E149">
        <v>146</v>
      </c>
      <c r="F149" s="5"/>
      <c r="G149" s="5"/>
      <c r="H149" s="5"/>
      <c r="K149" s="2" t="str">
        <f t="shared" si="4"/>
        <v>Apprenant 147</v>
      </c>
      <c r="L149" s="5" t="s">
        <v>2166</v>
      </c>
      <c r="M149" s="8">
        <f t="shared" si="5"/>
        <v>146</v>
      </c>
      <c r="N149">
        <v>1985</v>
      </c>
      <c r="O149" s="5"/>
      <c r="P149" s="5"/>
      <c r="Q149" s="5"/>
    </row>
    <row r="150" spans="4:17" x14ac:dyDescent="0.3">
      <c r="D150" s="2" t="s">
        <v>1167</v>
      </c>
      <c r="E150">
        <v>311</v>
      </c>
      <c r="F150" s="5"/>
      <c r="G150" s="5"/>
      <c r="H150" s="5"/>
      <c r="K150" s="2" t="str">
        <f t="shared" si="4"/>
        <v>Apprenant 148</v>
      </c>
      <c r="L150" s="5" t="s">
        <v>2167</v>
      </c>
      <c r="M150" s="8">
        <f t="shared" si="5"/>
        <v>311</v>
      </c>
      <c r="N150">
        <v>1932</v>
      </c>
      <c r="O150" s="5"/>
      <c r="P150" s="5"/>
      <c r="Q150" s="5"/>
    </row>
    <row r="151" spans="4:17" x14ac:dyDescent="0.3">
      <c r="D151" s="2" t="s">
        <v>1168</v>
      </c>
      <c r="E151">
        <v>501</v>
      </c>
      <c r="F151" s="5"/>
      <c r="G151" s="5"/>
      <c r="H151" s="5"/>
      <c r="K151" s="2" t="str">
        <f t="shared" si="4"/>
        <v>Apprenant 149</v>
      </c>
      <c r="L151" s="5" t="s">
        <v>2168</v>
      </c>
      <c r="M151" s="8">
        <f t="shared" si="5"/>
        <v>501</v>
      </c>
      <c r="N151">
        <v>1858</v>
      </c>
      <c r="O151" s="5"/>
      <c r="P151" s="5"/>
      <c r="Q151" s="5"/>
    </row>
    <row r="152" spans="4:17" x14ac:dyDescent="0.3">
      <c r="D152" s="2" t="s">
        <v>1169</v>
      </c>
      <c r="E152">
        <v>575</v>
      </c>
      <c r="F152" s="5"/>
      <c r="G152" s="5"/>
      <c r="H152" s="5"/>
      <c r="K152" s="2" t="str">
        <f t="shared" si="4"/>
        <v>Apprenant 150</v>
      </c>
      <c r="L152" s="5" t="s">
        <v>2169</v>
      </c>
      <c r="M152" s="8">
        <f t="shared" si="5"/>
        <v>575</v>
      </c>
      <c r="N152">
        <v>1418</v>
      </c>
      <c r="O152" s="5"/>
      <c r="P152" s="5"/>
      <c r="Q152" s="5"/>
    </row>
    <row r="153" spans="4:17" x14ac:dyDescent="0.3">
      <c r="D153" s="2" t="s">
        <v>1170</v>
      </c>
      <c r="E153">
        <v>270</v>
      </c>
      <c r="F153" s="5"/>
      <c r="G153" s="5"/>
      <c r="H153" s="5"/>
      <c r="K153" s="2" t="str">
        <f t="shared" si="4"/>
        <v>Apprenant 151</v>
      </c>
      <c r="L153" s="5" t="s">
        <v>2170</v>
      </c>
      <c r="M153" s="8">
        <f t="shared" si="5"/>
        <v>270</v>
      </c>
      <c r="N153">
        <v>1489</v>
      </c>
      <c r="O153" s="5"/>
      <c r="P153" s="5"/>
      <c r="Q153" s="5"/>
    </row>
    <row r="154" spans="4:17" x14ac:dyDescent="0.3">
      <c r="D154" s="2" t="s">
        <v>1171</v>
      </c>
      <c r="E154">
        <v>474</v>
      </c>
      <c r="F154" s="5"/>
      <c r="G154" s="5"/>
      <c r="H154" s="5"/>
      <c r="K154" s="2" t="str">
        <f t="shared" si="4"/>
        <v>Apprenant 152</v>
      </c>
      <c r="L154" s="5" t="s">
        <v>2171</v>
      </c>
      <c r="M154" s="8">
        <f t="shared" si="5"/>
        <v>474</v>
      </c>
      <c r="N154">
        <v>1079</v>
      </c>
      <c r="O154" s="5"/>
      <c r="P154" s="5"/>
      <c r="Q154" s="5"/>
    </row>
    <row r="155" spans="4:17" x14ac:dyDescent="0.3">
      <c r="D155" s="2" t="s">
        <v>1172</v>
      </c>
      <c r="E155">
        <v>985</v>
      </c>
      <c r="F155" s="5"/>
      <c r="G155" s="5"/>
      <c r="H155" s="5"/>
      <c r="K155" s="2" t="str">
        <f t="shared" si="4"/>
        <v>Apprenant 153</v>
      </c>
      <c r="L155" s="5" t="s">
        <v>2172</v>
      </c>
      <c r="M155" s="8">
        <f t="shared" si="5"/>
        <v>985</v>
      </c>
      <c r="N155">
        <v>1967</v>
      </c>
      <c r="O155" s="5"/>
      <c r="P155" s="5"/>
      <c r="Q155" s="5"/>
    </row>
    <row r="156" spans="4:17" x14ac:dyDescent="0.3">
      <c r="D156" s="2" t="s">
        <v>1173</v>
      </c>
      <c r="E156">
        <v>261</v>
      </c>
      <c r="F156" s="5"/>
      <c r="G156" s="5"/>
      <c r="H156" s="5"/>
      <c r="K156" s="2" t="str">
        <f t="shared" si="4"/>
        <v>Apprenant 154</v>
      </c>
      <c r="L156" s="5" t="s">
        <v>2173</v>
      </c>
      <c r="M156" s="8">
        <f t="shared" si="5"/>
        <v>261</v>
      </c>
      <c r="N156">
        <v>1419</v>
      </c>
      <c r="O156" s="5"/>
      <c r="P156" s="5"/>
      <c r="Q156" s="5"/>
    </row>
    <row r="157" spans="4:17" x14ac:dyDescent="0.3">
      <c r="D157" s="2" t="s">
        <v>1174</v>
      </c>
      <c r="E157">
        <v>564</v>
      </c>
      <c r="F157" s="5"/>
      <c r="G157" s="5"/>
      <c r="H157" s="5"/>
      <c r="K157" s="2" t="str">
        <f t="shared" si="4"/>
        <v>Apprenant 155</v>
      </c>
      <c r="L157" s="5" t="s">
        <v>2174</v>
      </c>
      <c r="M157" s="8">
        <f t="shared" si="5"/>
        <v>564</v>
      </c>
      <c r="N157">
        <v>1476</v>
      </c>
      <c r="O157" s="5"/>
      <c r="P157" s="5"/>
      <c r="Q157" s="5"/>
    </row>
    <row r="158" spans="4:17" x14ac:dyDescent="0.3">
      <c r="D158" s="2" t="s">
        <v>1175</v>
      </c>
      <c r="E158">
        <v>711</v>
      </c>
      <c r="F158" s="5"/>
      <c r="G158" s="5"/>
      <c r="H158" s="5"/>
      <c r="K158" s="2" t="str">
        <f t="shared" si="4"/>
        <v>Apprenant 156</v>
      </c>
      <c r="L158" s="5" t="s">
        <v>2175</v>
      </c>
      <c r="M158" s="8">
        <f t="shared" si="5"/>
        <v>711</v>
      </c>
      <c r="N158">
        <v>1808</v>
      </c>
      <c r="O158" s="5"/>
      <c r="P158" s="5"/>
      <c r="Q158" s="5"/>
    </row>
    <row r="159" spans="4:17" x14ac:dyDescent="0.3">
      <c r="D159" s="2" t="s">
        <v>1176</v>
      </c>
      <c r="E159">
        <v>643</v>
      </c>
      <c r="F159" s="5"/>
      <c r="G159" s="5"/>
      <c r="H159" s="5"/>
      <c r="K159" s="2" t="str">
        <f t="shared" si="4"/>
        <v>Apprenant 157</v>
      </c>
      <c r="L159" s="5" t="s">
        <v>2176</v>
      </c>
      <c r="M159" s="8">
        <f t="shared" si="5"/>
        <v>643</v>
      </c>
      <c r="N159">
        <v>1417</v>
      </c>
      <c r="O159" s="5"/>
      <c r="P159" s="5"/>
      <c r="Q159" s="5"/>
    </row>
    <row r="160" spans="4:17" x14ac:dyDescent="0.3">
      <c r="D160" s="2" t="s">
        <v>1177</v>
      </c>
      <c r="E160">
        <v>442</v>
      </c>
      <c r="F160" s="5"/>
      <c r="G160" s="5"/>
      <c r="H160" s="5"/>
      <c r="K160" s="2" t="str">
        <f t="shared" si="4"/>
        <v>Apprenant 158</v>
      </c>
      <c r="L160" s="5" t="s">
        <v>2177</v>
      </c>
      <c r="M160" s="8">
        <f t="shared" si="5"/>
        <v>442</v>
      </c>
      <c r="N160">
        <v>1865</v>
      </c>
      <c r="O160" s="5"/>
      <c r="P160" s="5"/>
      <c r="Q160" s="5"/>
    </row>
    <row r="161" spans="4:17" x14ac:dyDescent="0.3">
      <c r="D161" s="2" t="s">
        <v>1178</v>
      </c>
      <c r="E161">
        <v>171</v>
      </c>
      <c r="F161" s="5"/>
      <c r="G161" s="5"/>
      <c r="H161" s="5"/>
      <c r="K161" s="2" t="str">
        <f t="shared" si="4"/>
        <v>Apprenant 159</v>
      </c>
      <c r="L161" s="5" t="s">
        <v>2178</v>
      </c>
      <c r="M161" s="8">
        <f t="shared" si="5"/>
        <v>171</v>
      </c>
      <c r="N161">
        <v>1514</v>
      </c>
      <c r="O161" s="5"/>
      <c r="P161" s="5"/>
      <c r="Q161" s="5"/>
    </row>
    <row r="162" spans="4:17" x14ac:dyDescent="0.3">
      <c r="D162" s="2" t="s">
        <v>1179</v>
      </c>
      <c r="E162">
        <v>476</v>
      </c>
      <c r="F162" s="5"/>
      <c r="G162" s="5"/>
      <c r="H162" s="5"/>
      <c r="K162" s="2" t="str">
        <f t="shared" si="4"/>
        <v>Apprenant 160</v>
      </c>
      <c r="L162" s="5" t="s">
        <v>2179</v>
      </c>
      <c r="M162" s="8">
        <f t="shared" si="5"/>
        <v>476</v>
      </c>
      <c r="N162">
        <v>1926</v>
      </c>
      <c r="O162" s="5"/>
      <c r="P162" s="5"/>
      <c r="Q162" s="5"/>
    </row>
    <row r="163" spans="4:17" x14ac:dyDescent="0.3">
      <c r="D163" s="2" t="s">
        <v>1180</v>
      </c>
      <c r="E163">
        <v>192</v>
      </c>
      <c r="F163" s="5"/>
      <c r="G163" s="5"/>
      <c r="H163" s="5"/>
      <c r="K163" s="2" t="str">
        <f t="shared" si="4"/>
        <v>Apprenant 161</v>
      </c>
      <c r="L163" s="5" t="s">
        <v>2180</v>
      </c>
      <c r="M163" s="8">
        <f t="shared" si="5"/>
        <v>192</v>
      </c>
      <c r="N163">
        <v>1884</v>
      </c>
      <c r="O163" s="5"/>
      <c r="P163" s="5"/>
      <c r="Q163" s="5"/>
    </row>
    <row r="164" spans="4:17" x14ac:dyDescent="0.3">
      <c r="D164" s="2" t="s">
        <v>1181</v>
      </c>
      <c r="E164">
        <v>212</v>
      </c>
      <c r="F164" s="5"/>
      <c r="G164" s="5"/>
      <c r="H164" s="5"/>
      <c r="K164" s="2" t="str">
        <f t="shared" si="4"/>
        <v>Apprenant 162</v>
      </c>
      <c r="L164" s="5" t="s">
        <v>2181</v>
      </c>
      <c r="M164" s="8">
        <f t="shared" si="5"/>
        <v>212</v>
      </c>
      <c r="N164">
        <v>1036</v>
      </c>
      <c r="O164" s="5"/>
      <c r="P164" s="5"/>
      <c r="Q164" s="5"/>
    </row>
    <row r="165" spans="4:17" x14ac:dyDescent="0.3">
      <c r="D165" s="2" t="s">
        <v>1182</v>
      </c>
      <c r="E165">
        <v>982</v>
      </c>
      <c r="F165" s="5"/>
      <c r="G165" s="5"/>
      <c r="H165" s="5"/>
      <c r="K165" s="2" t="str">
        <f t="shared" si="4"/>
        <v>Apprenant 163</v>
      </c>
      <c r="L165" s="5" t="s">
        <v>2182</v>
      </c>
      <c r="M165" s="8">
        <f t="shared" si="5"/>
        <v>982</v>
      </c>
      <c r="N165">
        <v>1210</v>
      </c>
      <c r="O165" s="5"/>
      <c r="P165" s="5"/>
      <c r="Q165" s="5"/>
    </row>
    <row r="166" spans="4:17" x14ac:dyDescent="0.3">
      <c r="D166" s="2" t="s">
        <v>1183</v>
      </c>
      <c r="E166">
        <v>229</v>
      </c>
      <c r="F166" s="5"/>
      <c r="G166" s="5"/>
      <c r="H166" s="5"/>
      <c r="K166" s="2" t="str">
        <f t="shared" si="4"/>
        <v>Apprenant 164</v>
      </c>
      <c r="L166" s="5" t="s">
        <v>2183</v>
      </c>
      <c r="M166" s="8">
        <f t="shared" si="5"/>
        <v>229</v>
      </c>
      <c r="N166">
        <v>1574</v>
      </c>
      <c r="O166" s="5"/>
      <c r="P166" s="5"/>
      <c r="Q166" s="5"/>
    </row>
    <row r="167" spans="4:17" x14ac:dyDescent="0.3">
      <c r="D167" s="2" t="s">
        <v>1184</v>
      </c>
      <c r="E167">
        <v>206</v>
      </c>
      <c r="F167" s="5"/>
      <c r="G167" s="5"/>
      <c r="H167" s="5"/>
      <c r="K167" s="2" t="str">
        <f t="shared" si="4"/>
        <v>Apprenant 165</v>
      </c>
      <c r="L167" s="5" t="s">
        <v>2184</v>
      </c>
      <c r="M167" s="8">
        <f t="shared" si="5"/>
        <v>206</v>
      </c>
      <c r="N167">
        <v>1211</v>
      </c>
      <c r="O167" s="5"/>
      <c r="P167" s="5"/>
      <c r="Q167" s="5"/>
    </row>
    <row r="168" spans="4:17" x14ac:dyDescent="0.3">
      <c r="D168" s="2" t="s">
        <v>1185</v>
      </c>
      <c r="E168">
        <v>530</v>
      </c>
      <c r="F168" s="5"/>
      <c r="G168" s="5"/>
      <c r="H168" s="5"/>
      <c r="K168" s="2" t="str">
        <f t="shared" si="4"/>
        <v>Apprenant 166</v>
      </c>
      <c r="L168" s="5" t="s">
        <v>2185</v>
      </c>
      <c r="M168" s="8">
        <f t="shared" si="5"/>
        <v>530</v>
      </c>
      <c r="N168">
        <v>1676</v>
      </c>
      <c r="O168" s="5"/>
      <c r="P168" s="5"/>
      <c r="Q168" s="5"/>
    </row>
    <row r="169" spans="4:17" x14ac:dyDescent="0.3">
      <c r="D169" s="2" t="s">
        <v>1186</v>
      </c>
      <c r="E169">
        <v>392</v>
      </c>
      <c r="F169" s="5"/>
      <c r="G169" s="5"/>
      <c r="H169" s="5"/>
      <c r="K169" s="2" t="str">
        <f t="shared" si="4"/>
        <v>Apprenant 167</v>
      </c>
      <c r="L169" s="5" t="s">
        <v>2186</v>
      </c>
      <c r="M169" s="8">
        <f t="shared" si="5"/>
        <v>392</v>
      </c>
      <c r="N169">
        <v>1082</v>
      </c>
      <c r="O169" s="5"/>
      <c r="P169" s="5"/>
      <c r="Q169" s="5"/>
    </row>
    <row r="170" spans="4:17" x14ac:dyDescent="0.3">
      <c r="D170" s="2" t="s">
        <v>1187</v>
      </c>
      <c r="E170">
        <v>685</v>
      </c>
      <c r="F170" s="5"/>
      <c r="G170" s="5"/>
      <c r="H170" s="5"/>
      <c r="K170" s="2" t="str">
        <f t="shared" si="4"/>
        <v>Apprenant 168</v>
      </c>
      <c r="L170" s="5" t="s">
        <v>2187</v>
      </c>
      <c r="M170" s="8">
        <f t="shared" si="5"/>
        <v>685</v>
      </c>
      <c r="N170">
        <v>1071</v>
      </c>
      <c r="O170" s="5"/>
      <c r="P170" s="5"/>
      <c r="Q170" s="5"/>
    </row>
    <row r="171" spans="4:17" x14ac:dyDescent="0.3">
      <c r="D171" s="2" t="s">
        <v>1188</v>
      </c>
      <c r="E171">
        <v>498</v>
      </c>
      <c r="F171" s="5"/>
      <c r="G171" s="5"/>
      <c r="H171" s="5"/>
      <c r="K171" s="2" t="str">
        <f t="shared" si="4"/>
        <v>Apprenant 169</v>
      </c>
      <c r="L171" s="5" t="s">
        <v>2188</v>
      </c>
      <c r="M171" s="8">
        <f t="shared" si="5"/>
        <v>498</v>
      </c>
      <c r="N171">
        <v>1877</v>
      </c>
      <c r="O171" s="5"/>
      <c r="P171" s="5"/>
      <c r="Q171" s="5"/>
    </row>
    <row r="172" spans="4:17" x14ac:dyDescent="0.3">
      <c r="D172" s="2" t="s">
        <v>1189</v>
      </c>
      <c r="E172">
        <v>90</v>
      </c>
      <c r="F172" s="5"/>
      <c r="G172" s="5"/>
      <c r="H172" s="5"/>
      <c r="K172" s="2" t="str">
        <f t="shared" si="4"/>
        <v>Apprenant 170</v>
      </c>
      <c r="L172" s="5" t="s">
        <v>2189</v>
      </c>
      <c r="M172" s="8">
        <f t="shared" si="5"/>
        <v>90</v>
      </c>
      <c r="N172">
        <v>1975</v>
      </c>
      <c r="O172" s="5"/>
      <c r="P172" s="5"/>
      <c r="Q172" s="5"/>
    </row>
    <row r="173" spans="4:17" x14ac:dyDescent="0.3">
      <c r="D173" s="2" t="s">
        <v>1190</v>
      </c>
      <c r="E173">
        <v>757</v>
      </c>
      <c r="F173" s="5"/>
      <c r="G173" s="5"/>
      <c r="H173" s="5"/>
      <c r="K173" s="2" t="str">
        <f t="shared" si="4"/>
        <v>Apprenant 171</v>
      </c>
      <c r="L173" s="5" t="s">
        <v>2190</v>
      </c>
      <c r="M173" s="8">
        <f t="shared" si="5"/>
        <v>757</v>
      </c>
      <c r="N173">
        <v>1625</v>
      </c>
      <c r="O173" s="5"/>
      <c r="P173" s="5"/>
      <c r="Q173" s="5"/>
    </row>
    <row r="174" spans="4:17" x14ac:dyDescent="0.3">
      <c r="D174" s="2" t="s">
        <v>1191</v>
      </c>
      <c r="E174">
        <v>16</v>
      </c>
      <c r="F174" s="5"/>
      <c r="G174" s="5"/>
      <c r="H174" s="5"/>
      <c r="K174" s="2" t="str">
        <f t="shared" si="4"/>
        <v>Apprenant 172</v>
      </c>
      <c r="L174" s="5" t="s">
        <v>2191</v>
      </c>
      <c r="M174" s="8">
        <f t="shared" si="5"/>
        <v>16</v>
      </c>
      <c r="N174">
        <v>1737</v>
      </c>
      <c r="O174" s="5"/>
      <c r="P174" s="5"/>
      <c r="Q174" s="5"/>
    </row>
    <row r="175" spans="4:17" x14ac:dyDescent="0.3">
      <c r="D175" s="2" t="s">
        <v>1192</v>
      </c>
      <c r="E175">
        <v>189</v>
      </c>
      <c r="F175" s="5"/>
      <c r="G175" s="5"/>
      <c r="H175" s="5"/>
      <c r="K175" s="2" t="str">
        <f t="shared" si="4"/>
        <v>Apprenant 173</v>
      </c>
      <c r="L175" s="5" t="s">
        <v>2192</v>
      </c>
      <c r="M175" s="8">
        <f t="shared" si="5"/>
        <v>189</v>
      </c>
      <c r="N175">
        <v>1974</v>
      </c>
      <c r="O175" s="5"/>
      <c r="P175" s="5"/>
      <c r="Q175" s="5"/>
    </row>
    <row r="176" spans="4:17" x14ac:dyDescent="0.3">
      <c r="D176" s="2" t="s">
        <v>1193</v>
      </c>
      <c r="E176">
        <v>183</v>
      </c>
      <c r="F176" s="5"/>
      <c r="G176" s="5"/>
      <c r="H176" s="5"/>
      <c r="K176" s="2" t="str">
        <f t="shared" si="4"/>
        <v>Apprenant 174</v>
      </c>
      <c r="L176" s="5" t="s">
        <v>2193</v>
      </c>
      <c r="M176" s="8">
        <f t="shared" si="5"/>
        <v>183</v>
      </c>
      <c r="N176">
        <v>1007</v>
      </c>
      <c r="O176" s="5"/>
      <c r="P176" s="5"/>
      <c r="Q176" s="5"/>
    </row>
    <row r="177" spans="4:17" x14ac:dyDescent="0.3">
      <c r="D177" s="2" t="s">
        <v>1194</v>
      </c>
      <c r="E177">
        <v>969</v>
      </c>
      <c r="F177" s="5"/>
      <c r="G177" s="5"/>
      <c r="H177" s="5"/>
      <c r="K177" s="2" t="str">
        <f t="shared" si="4"/>
        <v>Apprenant 175</v>
      </c>
      <c r="L177" s="5" t="s">
        <v>2194</v>
      </c>
      <c r="M177" s="8">
        <f t="shared" si="5"/>
        <v>969</v>
      </c>
      <c r="N177">
        <v>1938</v>
      </c>
      <c r="O177" s="5"/>
      <c r="P177" s="5"/>
      <c r="Q177" s="5"/>
    </row>
    <row r="178" spans="4:17" x14ac:dyDescent="0.3">
      <c r="D178" s="2" t="s">
        <v>1195</v>
      </c>
      <c r="E178">
        <v>613</v>
      </c>
      <c r="F178" s="5"/>
      <c r="G178" s="5"/>
      <c r="H178" s="5"/>
      <c r="K178" s="2" t="str">
        <f t="shared" si="4"/>
        <v>Apprenant 176</v>
      </c>
      <c r="L178" s="5" t="s">
        <v>2195</v>
      </c>
      <c r="M178" s="8">
        <f t="shared" si="5"/>
        <v>613</v>
      </c>
      <c r="N178">
        <v>1223</v>
      </c>
      <c r="O178" s="5"/>
      <c r="P178" s="5"/>
      <c r="Q178" s="5"/>
    </row>
    <row r="179" spans="4:17" x14ac:dyDescent="0.3">
      <c r="D179" s="2" t="s">
        <v>1196</v>
      </c>
      <c r="E179">
        <v>557</v>
      </c>
      <c r="F179" s="5"/>
      <c r="G179" s="5"/>
      <c r="H179" s="5"/>
      <c r="K179" s="2" t="str">
        <f t="shared" si="4"/>
        <v>Apprenant 177</v>
      </c>
      <c r="L179" s="5" t="s">
        <v>2196</v>
      </c>
      <c r="M179" s="8">
        <f t="shared" si="5"/>
        <v>557</v>
      </c>
      <c r="N179">
        <v>1064</v>
      </c>
      <c r="O179" s="5"/>
      <c r="P179" s="5"/>
      <c r="Q179" s="5"/>
    </row>
    <row r="180" spans="4:17" x14ac:dyDescent="0.3">
      <c r="D180" s="2" t="s">
        <v>1197</v>
      </c>
      <c r="E180">
        <v>54</v>
      </c>
      <c r="F180" s="5"/>
      <c r="G180" s="5"/>
      <c r="H180" s="5"/>
      <c r="K180" s="2" t="str">
        <f t="shared" si="4"/>
        <v>Apprenant 178</v>
      </c>
      <c r="L180" s="5" t="s">
        <v>2197</v>
      </c>
      <c r="M180" s="8">
        <f t="shared" si="5"/>
        <v>54</v>
      </c>
      <c r="N180">
        <v>1509</v>
      </c>
      <c r="O180" s="5"/>
      <c r="P180" s="5"/>
      <c r="Q180" s="5"/>
    </row>
    <row r="181" spans="4:17" x14ac:dyDescent="0.3">
      <c r="D181" s="2" t="s">
        <v>1198</v>
      </c>
      <c r="E181">
        <v>754</v>
      </c>
      <c r="F181" s="5"/>
      <c r="G181" s="5"/>
      <c r="H181" s="5"/>
      <c r="K181" s="2" t="str">
        <f t="shared" si="4"/>
        <v>Apprenant 179</v>
      </c>
      <c r="L181" s="5" t="s">
        <v>2198</v>
      </c>
      <c r="M181" s="8">
        <f t="shared" si="5"/>
        <v>754</v>
      </c>
      <c r="N181">
        <v>1552</v>
      </c>
      <c r="O181" s="5"/>
      <c r="P181" s="5"/>
      <c r="Q181" s="5"/>
    </row>
    <row r="182" spans="4:17" x14ac:dyDescent="0.3">
      <c r="D182" s="2" t="s">
        <v>1199</v>
      </c>
      <c r="E182">
        <v>891</v>
      </c>
      <c r="F182" s="5"/>
      <c r="G182" s="5"/>
      <c r="H182" s="5"/>
      <c r="K182" s="2" t="str">
        <f t="shared" si="4"/>
        <v>Apprenant 180</v>
      </c>
      <c r="L182" s="5" t="s">
        <v>2199</v>
      </c>
      <c r="M182" s="8">
        <f t="shared" si="5"/>
        <v>891</v>
      </c>
      <c r="N182">
        <v>1352</v>
      </c>
      <c r="O182" s="5"/>
      <c r="P182" s="5"/>
      <c r="Q182" s="5"/>
    </row>
    <row r="183" spans="4:17" x14ac:dyDescent="0.3">
      <c r="D183" s="2" t="s">
        <v>1200</v>
      </c>
      <c r="E183">
        <v>202</v>
      </c>
      <c r="F183" s="5"/>
      <c r="G183" s="5"/>
      <c r="H183" s="5"/>
      <c r="K183" s="2" t="str">
        <f t="shared" si="4"/>
        <v>Apprenant 181</v>
      </c>
      <c r="L183" s="5" t="s">
        <v>2200</v>
      </c>
      <c r="M183" s="8">
        <f t="shared" si="5"/>
        <v>202</v>
      </c>
      <c r="N183">
        <v>1522</v>
      </c>
      <c r="O183" s="5"/>
      <c r="P183" s="5"/>
      <c r="Q183" s="5"/>
    </row>
    <row r="184" spans="4:17" x14ac:dyDescent="0.3">
      <c r="D184" s="2" t="s">
        <v>1201</v>
      </c>
      <c r="E184">
        <v>743</v>
      </c>
      <c r="F184" s="5"/>
      <c r="G184" s="5"/>
      <c r="H184" s="5"/>
      <c r="K184" s="2" t="str">
        <f t="shared" si="4"/>
        <v>Apprenant 182</v>
      </c>
      <c r="L184" s="5" t="s">
        <v>2201</v>
      </c>
      <c r="M184" s="8">
        <f t="shared" si="5"/>
        <v>743</v>
      </c>
      <c r="N184">
        <v>1887</v>
      </c>
      <c r="O184" s="2"/>
      <c r="P184" s="2"/>
      <c r="Q184" s="2"/>
    </row>
    <row r="185" spans="4:17" x14ac:dyDescent="0.3">
      <c r="D185" s="2" t="s">
        <v>1202</v>
      </c>
      <c r="E185">
        <v>740</v>
      </c>
      <c r="F185" s="5"/>
      <c r="G185" s="5"/>
      <c r="H185" s="5"/>
      <c r="K185" s="2" t="str">
        <f t="shared" si="4"/>
        <v>Apprenant 183</v>
      </c>
      <c r="L185" s="5" t="s">
        <v>2202</v>
      </c>
      <c r="M185" s="8">
        <f t="shared" si="5"/>
        <v>740</v>
      </c>
      <c r="N185">
        <v>1497</v>
      </c>
      <c r="O185" s="2"/>
      <c r="P185" s="2"/>
      <c r="Q185" s="2"/>
    </row>
    <row r="186" spans="4:17" x14ac:dyDescent="0.3">
      <c r="D186" s="2" t="s">
        <v>1203</v>
      </c>
      <c r="E186">
        <v>360</v>
      </c>
      <c r="F186" s="5"/>
      <c r="G186" s="5"/>
      <c r="H186" s="5"/>
      <c r="K186" s="2" t="str">
        <f t="shared" si="4"/>
        <v>Apprenant 184</v>
      </c>
      <c r="L186" s="5" t="s">
        <v>2203</v>
      </c>
      <c r="M186" s="8">
        <f t="shared" si="5"/>
        <v>360</v>
      </c>
      <c r="N186">
        <v>1396</v>
      </c>
      <c r="O186" s="2"/>
      <c r="P186" s="2"/>
      <c r="Q186" s="2"/>
    </row>
    <row r="187" spans="4:17" x14ac:dyDescent="0.3">
      <c r="D187" s="2" t="s">
        <v>1204</v>
      </c>
      <c r="E187">
        <v>949</v>
      </c>
      <c r="F187" s="5"/>
      <c r="G187" s="5"/>
      <c r="H187" s="5"/>
      <c r="K187" s="2" t="str">
        <f t="shared" si="4"/>
        <v>Apprenant 185</v>
      </c>
      <c r="L187" s="5" t="s">
        <v>2204</v>
      </c>
      <c r="M187" s="8">
        <f t="shared" si="5"/>
        <v>949</v>
      </c>
      <c r="N187">
        <v>1595</v>
      </c>
      <c r="O187" s="2"/>
      <c r="P187" s="2"/>
      <c r="Q187" s="2"/>
    </row>
    <row r="188" spans="4:17" x14ac:dyDescent="0.3">
      <c r="D188" s="2" t="s">
        <v>1205</v>
      </c>
      <c r="E188">
        <v>132</v>
      </c>
      <c r="F188" s="5"/>
      <c r="G188" s="5"/>
      <c r="H188" s="5"/>
      <c r="K188" s="2" t="str">
        <f t="shared" si="4"/>
        <v>Apprenant 186</v>
      </c>
      <c r="L188" s="5" t="s">
        <v>2205</v>
      </c>
      <c r="M188" s="8">
        <f t="shared" si="5"/>
        <v>132</v>
      </c>
      <c r="N188">
        <v>1873</v>
      </c>
      <c r="O188" s="2"/>
      <c r="P188" s="2"/>
      <c r="Q188" s="2"/>
    </row>
    <row r="189" spans="4:17" x14ac:dyDescent="0.3">
      <c r="D189" s="2" t="s">
        <v>1206</v>
      </c>
      <c r="E189">
        <v>147</v>
      </c>
      <c r="F189" s="5"/>
      <c r="G189" s="5"/>
      <c r="H189" s="5"/>
      <c r="K189" s="2" t="str">
        <f t="shared" si="4"/>
        <v>Apprenant 187</v>
      </c>
      <c r="L189" s="5" t="s">
        <v>2206</v>
      </c>
      <c r="M189" s="8">
        <f t="shared" si="5"/>
        <v>147</v>
      </c>
      <c r="N189">
        <v>1167</v>
      </c>
      <c r="O189" s="2"/>
      <c r="P189" s="2"/>
      <c r="Q189" s="2"/>
    </row>
    <row r="190" spans="4:17" x14ac:dyDescent="0.3">
      <c r="D190" s="2" t="s">
        <v>1207</v>
      </c>
      <c r="E190">
        <v>581</v>
      </c>
      <c r="F190" s="5"/>
      <c r="G190" s="5"/>
      <c r="H190" s="5"/>
      <c r="K190" s="2" t="str">
        <f t="shared" si="4"/>
        <v>Apprenant 188</v>
      </c>
      <c r="L190" s="5" t="s">
        <v>2207</v>
      </c>
      <c r="M190" s="8">
        <f t="shared" si="5"/>
        <v>581</v>
      </c>
      <c r="N190">
        <v>1583</v>
      </c>
      <c r="O190" s="2"/>
      <c r="P190" s="2"/>
      <c r="Q190" s="2"/>
    </row>
    <row r="191" spans="4:17" x14ac:dyDescent="0.3">
      <c r="D191" s="2" t="s">
        <v>1208</v>
      </c>
      <c r="E191">
        <v>724</v>
      </c>
      <c r="F191" s="5"/>
      <c r="G191" s="5"/>
      <c r="H191" s="5"/>
      <c r="K191" s="2" t="str">
        <f t="shared" si="4"/>
        <v>Apprenant 189</v>
      </c>
      <c r="L191" s="5" t="s">
        <v>2208</v>
      </c>
      <c r="M191" s="8">
        <f t="shared" si="5"/>
        <v>724</v>
      </c>
      <c r="N191">
        <v>1725</v>
      </c>
      <c r="O191" s="2"/>
      <c r="P191" s="2"/>
      <c r="Q191" s="2"/>
    </row>
    <row r="192" spans="4:17" x14ac:dyDescent="0.3">
      <c r="D192" s="2" t="s">
        <v>1209</v>
      </c>
      <c r="E192">
        <v>29</v>
      </c>
      <c r="F192" s="5"/>
      <c r="G192" s="5"/>
      <c r="H192" s="5"/>
      <c r="K192" s="2" t="str">
        <f t="shared" si="4"/>
        <v>Apprenant 190</v>
      </c>
      <c r="L192" s="5" t="s">
        <v>2209</v>
      </c>
      <c r="M192" s="8">
        <f t="shared" si="5"/>
        <v>29</v>
      </c>
      <c r="N192">
        <v>1421</v>
      </c>
      <c r="O192" s="2"/>
      <c r="P192" s="2"/>
      <c r="Q192" s="2"/>
    </row>
    <row r="193" spans="4:17" x14ac:dyDescent="0.3">
      <c r="D193" s="2" t="s">
        <v>1210</v>
      </c>
      <c r="E193">
        <v>269</v>
      </c>
      <c r="F193" s="5"/>
      <c r="G193" s="5"/>
      <c r="H193" s="5"/>
      <c r="K193" s="2" t="str">
        <f t="shared" si="4"/>
        <v>Apprenant 191</v>
      </c>
      <c r="L193" s="5" t="s">
        <v>2210</v>
      </c>
      <c r="M193" s="8">
        <f t="shared" si="5"/>
        <v>269</v>
      </c>
      <c r="N193">
        <v>1924</v>
      </c>
      <c r="O193" s="2"/>
      <c r="P193" s="2"/>
      <c r="Q193" s="2"/>
    </row>
    <row r="194" spans="4:17" x14ac:dyDescent="0.3">
      <c r="D194" s="2" t="s">
        <v>1211</v>
      </c>
      <c r="E194">
        <v>502</v>
      </c>
      <c r="F194" s="5"/>
      <c r="G194" s="5"/>
      <c r="H194" s="5"/>
      <c r="K194" s="2" t="str">
        <f t="shared" si="4"/>
        <v>Apprenant 192</v>
      </c>
      <c r="L194" s="5" t="s">
        <v>2211</v>
      </c>
      <c r="M194" s="8">
        <f t="shared" si="5"/>
        <v>502</v>
      </c>
      <c r="N194">
        <v>1950</v>
      </c>
      <c r="O194" s="2"/>
      <c r="P194" s="2"/>
      <c r="Q194" s="2"/>
    </row>
    <row r="195" spans="4:17" x14ac:dyDescent="0.3">
      <c r="D195" s="2" t="s">
        <v>1212</v>
      </c>
      <c r="E195">
        <v>806</v>
      </c>
      <c r="F195" s="5"/>
      <c r="G195" s="5"/>
      <c r="H195" s="5"/>
      <c r="K195" s="2" t="str">
        <f t="shared" si="4"/>
        <v>Apprenant 193</v>
      </c>
      <c r="L195" s="5" t="s">
        <v>2212</v>
      </c>
      <c r="M195" s="8">
        <f t="shared" si="5"/>
        <v>806</v>
      </c>
      <c r="N195">
        <v>1752</v>
      </c>
      <c r="O195" s="2"/>
      <c r="P195" s="2"/>
      <c r="Q195" s="2"/>
    </row>
    <row r="196" spans="4:17" x14ac:dyDescent="0.3">
      <c r="D196" s="2" t="s">
        <v>1213</v>
      </c>
      <c r="E196">
        <v>412</v>
      </c>
      <c r="F196" s="5"/>
      <c r="G196" s="5"/>
      <c r="H196" s="5"/>
      <c r="K196" s="2" t="str">
        <f t="shared" ref="K196:K259" si="6">IF($B$2=3,D196,L196)</f>
        <v>Apprenant 194</v>
      </c>
      <c r="L196" s="5" t="s">
        <v>2213</v>
      </c>
      <c r="M196" s="8">
        <f t="shared" ref="M196:M259" si="7">IF($B$2=3,E196,N196)</f>
        <v>412</v>
      </c>
      <c r="N196">
        <v>1806</v>
      </c>
      <c r="O196" s="2"/>
      <c r="P196" s="2"/>
      <c r="Q196" s="2"/>
    </row>
    <row r="197" spans="4:17" x14ac:dyDescent="0.3">
      <c r="D197" s="2" t="s">
        <v>1214</v>
      </c>
      <c r="E197">
        <v>107</v>
      </c>
      <c r="F197" s="5"/>
      <c r="G197" s="5"/>
      <c r="H197" s="5"/>
      <c r="K197" s="2" t="str">
        <f t="shared" si="6"/>
        <v>Apprenant 195</v>
      </c>
      <c r="L197" s="5" t="s">
        <v>2214</v>
      </c>
      <c r="M197" s="8">
        <f t="shared" si="7"/>
        <v>107</v>
      </c>
      <c r="N197">
        <v>1213</v>
      </c>
      <c r="O197" s="2"/>
      <c r="P197" s="2"/>
      <c r="Q197" s="2"/>
    </row>
    <row r="198" spans="4:17" x14ac:dyDescent="0.3">
      <c r="D198" s="2" t="s">
        <v>1215</v>
      </c>
      <c r="E198">
        <v>938</v>
      </c>
      <c r="F198" s="5"/>
      <c r="G198" s="5"/>
      <c r="H198" s="5"/>
      <c r="K198" s="2" t="str">
        <f t="shared" si="6"/>
        <v>Apprenant 196</v>
      </c>
      <c r="L198" s="5" t="s">
        <v>2215</v>
      </c>
      <c r="M198" s="8">
        <f t="shared" si="7"/>
        <v>938</v>
      </c>
      <c r="N198">
        <v>1283</v>
      </c>
      <c r="O198" s="2"/>
      <c r="P198" s="2"/>
      <c r="Q198" s="2"/>
    </row>
    <row r="199" spans="4:17" x14ac:dyDescent="0.3">
      <c r="D199" s="2" t="s">
        <v>1216</v>
      </c>
      <c r="E199">
        <v>555</v>
      </c>
      <c r="F199" s="5"/>
      <c r="G199" s="5"/>
      <c r="H199" s="5"/>
      <c r="K199" s="2" t="str">
        <f t="shared" si="6"/>
        <v>Apprenant 197</v>
      </c>
      <c r="L199" s="5" t="s">
        <v>2216</v>
      </c>
      <c r="M199" s="8">
        <f t="shared" si="7"/>
        <v>555</v>
      </c>
      <c r="N199">
        <v>1434</v>
      </c>
      <c r="O199" s="2"/>
      <c r="P199" s="2"/>
      <c r="Q199" s="2"/>
    </row>
    <row r="200" spans="4:17" x14ac:dyDescent="0.3">
      <c r="D200" s="2" t="s">
        <v>1217</v>
      </c>
      <c r="E200">
        <v>94</v>
      </c>
      <c r="F200" s="5"/>
      <c r="G200" s="5"/>
      <c r="H200" s="5"/>
      <c r="K200" s="2" t="str">
        <f t="shared" si="6"/>
        <v>Apprenant 198</v>
      </c>
      <c r="L200" s="5" t="s">
        <v>2217</v>
      </c>
      <c r="M200" s="8">
        <f t="shared" si="7"/>
        <v>94</v>
      </c>
      <c r="N200">
        <v>1855</v>
      </c>
      <c r="O200" s="2"/>
      <c r="P200" s="2"/>
      <c r="Q200" s="2"/>
    </row>
    <row r="201" spans="4:17" x14ac:dyDescent="0.3">
      <c r="D201" s="2" t="s">
        <v>1218</v>
      </c>
      <c r="E201">
        <v>926</v>
      </c>
      <c r="F201" s="5"/>
      <c r="G201" s="5"/>
      <c r="H201" s="5"/>
      <c r="K201" s="2" t="str">
        <f t="shared" si="6"/>
        <v>Apprenant 199</v>
      </c>
      <c r="L201" s="5" t="s">
        <v>2218</v>
      </c>
      <c r="M201" s="8">
        <f t="shared" si="7"/>
        <v>926</v>
      </c>
      <c r="N201">
        <v>1356</v>
      </c>
      <c r="O201" s="2"/>
      <c r="P201" s="2"/>
      <c r="Q201" s="2"/>
    </row>
    <row r="202" spans="4:17" x14ac:dyDescent="0.3">
      <c r="D202" s="2" t="s">
        <v>1219</v>
      </c>
      <c r="E202">
        <v>934</v>
      </c>
      <c r="F202" s="5"/>
      <c r="G202" s="5"/>
      <c r="H202" s="5"/>
      <c r="K202" s="2" t="str">
        <f t="shared" si="6"/>
        <v>Apprenant 200</v>
      </c>
      <c r="L202" s="5" t="s">
        <v>2219</v>
      </c>
      <c r="M202" s="8">
        <f t="shared" si="7"/>
        <v>934</v>
      </c>
      <c r="N202">
        <v>1328</v>
      </c>
      <c r="O202" s="2"/>
      <c r="P202" s="2"/>
      <c r="Q202" s="2"/>
    </row>
    <row r="203" spans="4:17" x14ac:dyDescent="0.3">
      <c r="D203" s="2" t="s">
        <v>1220</v>
      </c>
      <c r="E203">
        <v>495</v>
      </c>
      <c r="F203" s="5"/>
      <c r="G203" s="5"/>
      <c r="H203" s="5"/>
      <c r="K203" s="2" t="str">
        <f t="shared" si="6"/>
        <v>Apprenant 201</v>
      </c>
      <c r="L203" s="5" t="s">
        <v>2220</v>
      </c>
      <c r="M203" s="8">
        <f t="shared" si="7"/>
        <v>495</v>
      </c>
      <c r="N203">
        <v>1719</v>
      </c>
      <c r="O203" s="2"/>
      <c r="P203" s="2"/>
      <c r="Q203" s="2"/>
    </row>
    <row r="204" spans="4:17" x14ac:dyDescent="0.3">
      <c r="D204" s="2" t="s">
        <v>1221</v>
      </c>
      <c r="E204">
        <v>745</v>
      </c>
      <c r="F204" s="5"/>
      <c r="G204" s="5"/>
      <c r="H204" s="5"/>
      <c r="K204" s="2" t="str">
        <f t="shared" si="6"/>
        <v>Apprenant 202</v>
      </c>
      <c r="L204" s="5" t="s">
        <v>2221</v>
      </c>
      <c r="M204" s="8">
        <f t="shared" si="7"/>
        <v>745</v>
      </c>
      <c r="N204">
        <v>1095</v>
      </c>
      <c r="O204" s="2"/>
      <c r="P204" s="2"/>
      <c r="Q204" s="2"/>
    </row>
    <row r="205" spans="4:17" x14ac:dyDescent="0.3">
      <c r="D205" s="2" t="s">
        <v>1222</v>
      </c>
      <c r="E205">
        <v>867</v>
      </c>
      <c r="F205" s="5"/>
      <c r="G205" s="5"/>
      <c r="H205" s="5"/>
      <c r="K205" s="2" t="str">
        <f t="shared" si="6"/>
        <v>Apprenant 203</v>
      </c>
      <c r="L205" s="5" t="s">
        <v>2222</v>
      </c>
      <c r="M205" s="8">
        <f t="shared" si="7"/>
        <v>867</v>
      </c>
      <c r="N205">
        <v>1800</v>
      </c>
      <c r="O205" s="2"/>
      <c r="P205" s="2"/>
      <c r="Q205" s="2"/>
    </row>
    <row r="206" spans="4:17" x14ac:dyDescent="0.3">
      <c r="D206" s="2" t="s">
        <v>1223</v>
      </c>
      <c r="E206">
        <v>935</v>
      </c>
      <c r="F206" s="5"/>
      <c r="G206" s="5"/>
      <c r="H206" s="5"/>
      <c r="K206" s="2" t="str">
        <f t="shared" si="6"/>
        <v>Apprenant 204</v>
      </c>
      <c r="L206" s="5" t="s">
        <v>2223</v>
      </c>
      <c r="M206" s="8">
        <f t="shared" si="7"/>
        <v>935</v>
      </c>
      <c r="N206">
        <v>1961</v>
      </c>
      <c r="O206" s="2"/>
      <c r="P206" s="2"/>
      <c r="Q206" s="2"/>
    </row>
    <row r="207" spans="4:17" x14ac:dyDescent="0.3">
      <c r="D207" s="2" t="s">
        <v>1224</v>
      </c>
      <c r="E207">
        <v>823</v>
      </c>
      <c r="F207" s="5"/>
      <c r="G207" s="5"/>
      <c r="H207" s="5"/>
      <c r="K207" s="2" t="str">
        <f t="shared" si="6"/>
        <v>Apprenant 205</v>
      </c>
      <c r="L207" s="5" t="s">
        <v>2224</v>
      </c>
      <c r="M207" s="8">
        <f t="shared" si="7"/>
        <v>823</v>
      </c>
      <c r="N207">
        <v>1590</v>
      </c>
      <c r="O207" s="2"/>
      <c r="P207" s="2"/>
      <c r="Q207" s="2"/>
    </row>
    <row r="208" spans="4:17" x14ac:dyDescent="0.3">
      <c r="D208" s="2" t="s">
        <v>1225</v>
      </c>
      <c r="E208">
        <v>104</v>
      </c>
      <c r="F208" s="5"/>
      <c r="G208" s="5"/>
      <c r="H208" s="5"/>
      <c r="K208" s="2" t="str">
        <f t="shared" si="6"/>
        <v>Apprenant 206</v>
      </c>
      <c r="L208" s="5" t="s">
        <v>2225</v>
      </c>
      <c r="M208" s="8">
        <f t="shared" si="7"/>
        <v>104</v>
      </c>
      <c r="N208">
        <v>1023</v>
      </c>
      <c r="O208" s="2"/>
      <c r="P208" s="2"/>
      <c r="Q208" s="2"/>
    </row>
    <row r="209" spans="4:17" x14ac:dyDescent="0.3">
      <c r="D209" s="2" t="s">
        <v>1226</v>
      </c>
      <c r="E209">
        <v>680</v>
      </c>
      <c r="F209" s="5"/>
      <c r="G209" s="5"/>
      <c r="H209" s="5"/>
      <c r="K209" s="2" t="str">
        <f t="shared" si="6"/>
        <v>Apprenant 207</v>
      </c>
      <c r="L209" s="5" t="s">
        <v>2226</v>
      </c>
      <c r="M209" s="8">
        <f t="shared" si="7"/>
        <v>680</v>
      </c>
      <c r="N209">
        <v>1316</v>
      </c>
      <c r="O209" s="2"/>
      <c r="P209" s="2"/>
      <c r="Q209" s="2"/>
    </row>
    <row r="210" spans="4:17" x14ac:dyDescent="0.3">
      <c r="D210" s="2" t="s">
        <v>1227</v>
      </c>
      <c r="E210">
        <v>290</v>
      </c>
      <c r="F210" s="5"/>
      <c r="G210" s="5"/>
      <c r="H210" s="5"/>
      <c r="K210" s="2" t="str">
        <f t="shared" si="6"/>
        <v>Apprenant 208</v>
      </c>
      <c r="L210" s="5" t="s">
        <v>2227</v>
      </c>
      <c r="M210" s="8">
        <f t="shared" si="7"/>
        <v>290</v>
      </c>
      <c r="N210">
        <v>1482</v>
      </c>
      <c r="O210" s="2"/>
      <c r="P210" s="2"/>
      <c r="Q210" s="2"/>
    </row>
    <row r="211" spans="4:17" x14ac:dyDescent="0.3">
      <c r="D211" s="2" t="s">
        <v>1228</v>
      </c>
      <c r="E211">
        <v>209</v>
      </c>
      <c r="F211" s="5"/>
      <c r="G211" s="5"/>
      <c r="H211" s="5"/>
      <c r="K211" s="2" t="str">
        <f t="shared" si="6"/>
        <v>Apprenant 209</v>
      </c>
      <c r="L211" s="5" t="s">
        <v>2228</v>
      </c>
      <c r="M211" s="8">
        <f t="shared" si="7"/>
        <v>209</v>
      </c>
      <c r="N211">
        <v>1118</v>
      </c>
      <c r="O211" s="2"/>
      <c r="P211" s="2"/>
      <c r="Q211" s="2"/>
    </row>
    <row r="212" spans="4:17" x14ac:dyDescent="0.3">
      <c r="D212" s="2" t="s">
        <v>1229</v>
      </c>
      <c r="E212">
        <v>615</v>
      </c>
      <c r="F212" s="5"/>
      <c r="G212" s="5"/>
      <c r="H212" s="5"/>
      <c r="K212" s="2" t="str">
        <f t="shared" si="6"/>
        <v>Apprenant 210</v>
      </c>
      <c r="L212" s="5" t="s">
        <v>2229</v>
      </c>
      <c r="M212" s="8">
        <f t="shared" si="7"/>
        <v>615</v>
      </c>
      <c r="N212">
        <v>1596</v>
      </c>
      <c r="O212" s="2"/>
      <c r="P212" s="2"/>
      <c r="Q212" s="2"/>
    </row>
    <row r="213" spans="4:17" x14ac:dyDescent="0.3">
      <c r="D213" s="2" t="s">
        <v>1230</v>
      </c>
      <c r="E213">
        <v>937</v>
      </c>
      <c r="F213" s="5"/>
      <c r="G213" s="5"/>
      <c r="H213" s="5"/>
      <c r="K213" s="2" t="str">
        <f t="shared" si="6"/>
        <v>Apprenant 211</v>
      </c>
      <c r="L213" s="5" t="s">
        <v>2230</v>
      </c>
      <c r="M213" s="8">
        <f t="shared" si="7"/>
        <v>937</v>
      </c>
      <c r="N213">
        <v>1495</v>
      </c>
      <c r="O213" s="2"/>
      <c r="P213" s="2"/>
      <c r="Q213" s="2"/>
    </row>
    <row r="214" spans="4:17" x14ac:dyDescent="0.3">
      <c r="D214" s="2" t="s">
        <v>1231</v>
      </c>
      <c r="E214">
        <v>359</v>
      </c>
      <c r="F214" s="5"/>
      <c r="G214" s="5"/>
      <c r="H214" s="5"/>
      <c r="K214" s="2" t="str">
        <f t="shared" si="6"/>
        <v>Apprenant 212</v>
      </c>
      <c r="L214" s="5" t="s">
        <v>2231</v>
      </c>
      <c r="M214" s="8">
        <f t="shared" si="7"/>
        <v>359</v>
      </c>
      <c r="N214">
        <v>1835</v>
      </c>
      <c r="O214" s="2"/>
      <c r="P214" s="2"/>
      <c r="Q214" s="2"/>
    </row>
    <row r="215" spans="4:17" x14ac:dyDescent="0.3">
      <c r="D215" s="2" t="s">
        <v>1232</v>
      </c>
      <c r="E215">
        <v>990</v>
      </c>
      <c r="F215" s="5"/>
      <c r="G215" s="5"/>
      <c r="H215" s="5"/>
      <c r="K215" s="2" t="str">
        <f t="shared" si="6"/>
        <v>Apprenant 213</v>
      </c>
      <c r="L215" s="5" t="s">
        <v>2232</v>
      </c>
      <c r="M215" s="8">
        <f t="shared" si="7"/>
        <v>990</v>
      </c>
      <c r="N215">
        <v>1533</v>
      </c>
      <c r="O215" s="2"/>
      <c r="P215" s="2"/>
      <c r="Q215" s="2"/>
    </row>
    <row r="216" spans="4:17" x14ac:dyDescent="0.3">
      <c r="D216" s="2" t="s">
        <v>1233</v>
      </c>
      <c r="E216">
        <v>974</v>
      </c>
      <c r="F216" s="5"/>
      <c r="G216" s="5"/>
      <c r="H216" s="5"/>
      <c r="K216" s="2" t="str">
        <f t="shared" si="6"/>
        <v>Apprenant 214</v>
      </c>
      <c r="L216" s="5" t="s">
        <v>2233</v>
      </c>
      <c r="M216" s="8">
        <f t="shared" si="7"/>
        <v>974</v>
      </c>
      <c r="N216">
        <v>1660</v>
      </c>
      <c r="O216" s="2"/>
      <c r="P216" s="2"/>
      <c r="Q216" s="2"/>
    </row>
    <row r="217" spans="4:17" x14ac:dyDescent="0.3">
      <c r="D217" s="2" t="s">
        <v>1234</v>
      </c>
      <c r="E217">
        <v>405</v>
      </c>
      <c r="F217" s="5"/>
      <c r="G217" s="5"/>
      <c r="H217" s="5"/>
      <c r="K217" s="2" t="str">
        <f t="shared" si="6"/>
        <v>Apprenant 215</v>
      </c>
      <c r="L217" s="5" t="s">
        <v>2234</v>
      </c>
      <c r="M217" s="8">
        <f t="shared" si="7"/>
        <v>405</v>
      </c>
      <c r="N217">
        <v>1739</v>
      </c>
      <c r="O217" s="2"/>
      <c r="P217" s="2"/>
      <c r="Q217" s="2"/>
    </row>
    <row r="218" spans="4:17" x14ac:dyDescent="0.3">
      <c r="D218" s="2" t="s">
        <v>1235</v>
      </c>
      <c r="E218">
        <v>59</v>
      </c>
      <c r="F218" s="5"/>
      <c r="G218" s="5"/>
      <c r="H218" s="5"/>
      <c r="K218" s="2" t="str">
        <f t="shared" si="6"/>
        <v>Apprenant 216</v>
      </c>
      <c r="L218" s="5" t="s">
        <v>2235</v>
      </c>
      <c r="M218" s="8">
        <f t="shared" si="7"/>
        <v>59</v>
      </c>
      <c r="N218">
        <v>1485</v>
      </c>
      <c r="O218" s="2"/>
      <c r="P218" s="2"/>
      <c r="Q218" s="2"/>
    </row>
    <row r="219" spans="4:17" x14ac:dyDescent="0.3">
      <c r="D219" s="2" t="s">
        <v>1236</v>
      </c>
      <c r="E219">
        <v>172</v>
      </c>
      <c r="F219" s="5"/>
      <c r="G219" s="5"/>
      <c r="H219" s="5"/>
      <c r="K219" s="2" t="str">
        <f t="shared" si="6"/>
        <v>Apprenant 217</v>
      </c>
      <c r="L219" s="5" t="s">
        <v>2236</v>
      </c>
      <c r="M219" s="8">
        <f t="shared" si="7"/>
        <v>172</v>
      </c>
      <c r="N219">
        <v>1292</v>
      </c>
      <c r="O219" s="2"/>
      <c r="P219" s="2"/>
      <c r="Q219" s="2"/>
    </row>
    <row r="220" spans="4:17" x14ac:dyDescent="0.3">
      <c r="D220" s="2" t="s">
        <v>1237</v>
      </c>
      <c r="E220">
        <v>877</v>
      </c>
      <c r="F220" s="5"/>
      <c r="G220" s="5"/>
      <c r="H220" s="5"/>
      <c r="K220" s="2" t="str">
        <f t="shared" si="6"/>
        <v>Apprenant 218</v>
      </c>
      <c r="L220" s="5" t="s">
        <v>2237</v>
      </c>
      <c r="M220" s="8">
        <f t="shared" si="7"/>
        <v>877</v>
      </c>
      <c r="N220">
        <v>1027</v>
      </c>
      <c r="O220" s="2"/>
      <c r="P220" s="2"/>
      <c r="Q220" s="2"/>
    </row>
    <row r="221" spans="4:17" x14ac:dyDescent="0.3">
      <c r="D221" s="2" t="s">
        <v>1238</v>
      </c>
      <c r="E221">
        <v>255</v>
      </c>
      <c r="F221" s="5"/>
      <c r="G221" s="5"/>
      <c r="H221" s="5"/>
      <c r="K221" s="2" t="str">
        <f t="shared" si="6"/>
        <v>Apprenant 219</v>
      </c>
      <c r="L221" s="5" t="s">
        <v>2238</v>
      </c>
      <c r="M221" s="8">
        <f t="shared" si="7"/>
        <v>255</v>
      </c>
      <c r="N221">
        <v>1231</v>
      </c>
      <c r="O221" s="2"/>
      <c r="P221" s="2"/>
      <c r="Q221" s="2"/>
    </row>
    <row r="222" spans="4:17" x14ac:dyDescent="0.3">
      <c r="D222" s="2" t="s">
        <v>1239</v>
      </c>
      <c r="E222">
        <v>542</v>
      </c>
      <c r="F222" s="5"/>
      <c r="G222" s="5"/>
      <c r="H222" s="5"/>
      <c r="K222" s="2" t="str">
        <f t="shared" si="6"/>
        <v>Apprenant 220</v>
      </c>
      <c r="L222" s="5" t="s">
        <v>2239</v>
      </c>
      <c r="M222" s="8">
        <f t="shared" si="7"/>
        <v>542</v>
      </c>
      <c r="N222">
        <v>1511</v>
      </c>
      <c r="O222" s="2"/>
      <c r="P222" s="2"/>
      <c r="Q222" s="2"/>
    </row>
    <row r="223" spans="4:17" x14ac:dyDescent="0.3">
      <c r="D223" s="2" t="s">
        <v>1240</v>
      </c>
      <c r="E223">
        <v>92</v>
      </c>
      <c r="F223" s="5"/>
      <c r="G223" s="5"/>
      <c r="H223" s="5"/>
      <c r="K223" s="2" t="str">
        <f t="shared" si="6"/>
        <v>Apprenant 221</v>
      </c>
      <c r="L223" s="5" t="s">
        <v>2240</v>
      </c>
      <c r="M223" s="8">
        <f t="shared" si="7"/>
        <v>92</v>
      </c>
      <c r="N223">
        <v>1833</v>
      </c>
      <c r="O223" s="2"/>
      <c r="P223" s="2"/>
      <c r="Q223" s="2"/>
    </row>
    <row r="224" spans="4:17" x14ac:dyDescent="0.3">
      <c r="D224" s="2" t="s">
        <v>1241</v>
      </c>
      <c r="E224">
        <v>404</v>
      </c>
      <c r="F224" s="5"/>
      <c r="G224" s="5"/>
      <c r="H224" s="5"/>
      <c r="K224" s="2" t="str">
        <f t="shared" si="6"/>
        <v>Apprenant 222</v>
      </c>
      <c r="L224" s="5" t="s">
        <v>2241</v>
      </c>
      <c r="M224" s="8">
        <f t="shared" si="7"/>
        <v>404</v>
      </c>
      <c r="N224">
        <v>1270</v>
      </c>
      <c r="O224" s="2"/>
      <c r="P224" s="2"/>
      <c r="Q224" s="2"/>
    </row>
    <row r="225" spans="4:17" x14ac:dyDescent="0.3">
      <c r="D225" s="2" t="s">
        <v>1242</v>
      </c>
      <c r="E225">
        <v>482</v>
      </c>
      <c r="F225" s="5"/>
      <c r="G225" s="5"/>
      <c r="H225" s="5"/>
      <c r="K225" s="2" t="str">
        <f t="shared" si="6"/>
        <v>Apprenant 223</v>
      </c>
      <c r="L225" s="5" t="s">
        <v>2242</v>
      </c>
      <c r="M225" s="8">
        <f t="shared" si="7"/>
        <v>482</v>
      </c>
      <c r="N225">
        <v>1073</v>
      </c>
      <c r="O225" s="2"/>
      <c r="P225" s="2"/>
      <c r="Q225" s="2"/>
    </row>
    <row r="226" spans="4:17" x14ac:dyDescent="0.3">
      <c r="D226" s="2" t="s">
        <v>1243</v>
      </c>
      <c r="E226">
        <v>722</v>
      </c>
      <c r="F226" s="5"/>
      <c r="G226" s="5"/>
      <c r="H226" s="5"/>
      <c r="K226" s="2" t="str">
        <f t="shared" si="6"/>
        <v>Apprenant 224</v>
      </c>
      <c r="L226" s="5" t="s">
        <v>2243</v>
      </c>
      <c r="M226" s="8">
        <f t="shared" si="7"/>
        <v>722</v>
      </c>
      <c r="N226">
        <v>1326</v>
      </c>
      <c r="O226" s="2"/>
      <c r="P226" s="2"/>
      <c r="Q226" s="2"/>
    </row>
    <row r="227" spans="4:17" x14ac:dyDescent="0.3">
      <c r="D227" s="2" t="s">
        <v>1244</v>
      </c>
      <c r="E227">
        <v>618</v>
      </c>
      <c r="F227" s="5"/>
      <c r="G227" s="5"/>
      <c r="H227" s="5"/>
      <c r="K227" s="2" t="str">
        <f t="shared" si="6"/>
        <v>Apprenant 225</v>
      </c>
      <c r="L227" s="5" t="s">
        <v>2244</v>
      </c>
      <c r="M227" s="8">
        <f t="shared" si="7"/>
        <v>618</v>
      </c>
      <c r="N227">
        <v>1038</v>
      </c>
      <c r="O227" s="2"/>
      <c r="P227" s="2"/>
      <c r="Q227" s="2"/>
    </row>
    <row r="228" spans="4:17" x14ac:dyDescent="0.3">
      <c r="D228" s="2" t="s">
        <v>1245</v>
      </c>
      <c r="E228">
        <v>390</v>
      </c>
      <c r="F228" s="5"/>
      <c r="G228" s="5"/>
      <c r="H228" s="5"/>
      <c r="K228" s="2" t="str">
        <f t="shared" si="6"/>
        <v>Apprenant 226</v>
      </c>
      <c r="L228" s="5" t="s">
        <v>2245</v>
      </c>
      <c r="M228" s="8">
        <f t="shared" si="7"/>
        <v>390</v>
      </c>
      <c r="N228">
        <v>1409</v>
      </c>
      <c r="O228" s="2"/>
      <c r="P228" s="2"/>
      <c r="Q228" s="2"/>
    </row>
    <row r="229" spans="4:17" x14ac:dyDescent="0.3">
      <c r="D229" s="2" t="s">
        <v>1246</v>
      </c>
      <c r="E229">
        <v>238</v>
      </c>
      <c r="F229" s="5"/>
      <c r="G229" s="5"/>
      <c r="H229" s="5"/>
      <c r="K229" s="2" t="str">
        <f t="shared" si="6"/>
        <v>Apprenant 227</v>
      </c>
      <c r="L229" s="5" t="s">
        <v>2246</v>
      </c>
      <c r="M229" s="8">
        <f t="shared" si="7"/>
        <v>238</v>
      </c>
      <c r="N229">
        <v>1150</v>
      </c>
      <c r="O229" s="2"/>
      <c r="P229" s="2"/>
      <c r="Q229" s="2"/>
    </row>
    <row r="230" spans="4:17" x14ac:dyDescent="0.3">
      <c r="D230" s="2" t="s">
        <v>1247</v>
      </c>
      <c r="E230">
        <v>699</v>
      </c>
      <c r="F230" s="5"/>
      <c r="G230" s="5"/>
      <c r="H230" s="5"/>
      <c r="K230" s="2" t="str">
        <f t="shared" si="6"/>
        <v>Apprenant 228</v>
      </c>
      <c r="L230" s="5" t="s">
        <v>2247</v>
      </c>
      <c r="M230" s="8">
        <f t="shared" si="7"/>
        <v>699</v>
      </c>
      <c r="N230">
        <v>1847</v>
      </c>
      <c r="O230" s="2"/>
      <c r="P230" s="2"/>
      <c r="Q230" s="2"/>
    </row>
    <row r="231" spans="4:17" x14ac:dyDescent="0.3">
      <c r="D231" s="2" t="s">
        <v>1248</v>
      </c>
      <c r="E231">
        <v>135</v>
      </c>
      <c r="F231" s="5"/>
      <c r="G231" s="5"/>
      <c r="H231" s="5"/>
      <c r="K231" s="2" t="str">
        <f t="shared" si="6"/>
        <v>Apprenant 229</v>
      </c>
      <c r="L231" s="5" t="s">
        <v>2248</v>
      </c>
      <c r="M231" s="8">
        <f t="shared" si="7"/>
        <v>135</v>
      </c>
      <c r="N231">
        <v>1346</v>
      </c>
      <c r="O231" s="2"/>
      <c r="P231" s="2"/>
      <c r="Q231" s="2"/>
    </row>
    <row r="232" spans="4:17" x14ac:dyDescent="0.3">
      <c r="D232" s="2" t="s">
        <v>1249</v>
      </c>
      <c r="E232">
        <v>869</v>
      </c>
      <c r="F232" s="5"/>
      <c r="G232" s="5"/>
      <c r="H232" s="5"/>
      <c r="K232" s="2" t="str">
        <f t="shared" si="6"/>
        <v>Apprenant 230</v>
      </c>
      <c r="L232" s="5" t="s">
        <v>2249</v>
      </c>
      <c r="M232" s="8">
        <f t="shared" si="7"/>
        <v>869</v>
      </c>
      <c r="N232">
        <v>1900</v>
      </c>
      <c r="O232" s="2"/>
      <c r="P232" s="2"/>
      <c r="Q232" s="2"/>
    </row>
    <row r="233" spans="4:17" x14ac:dyDescent="0.3">
      <c r="D233" s="2" t="s">
        <v>1250</v>
      </c>
      <c r="E233">
        <v>664</v>
      </c>
      <c r="F233" s="5"/>
      <c r="G233" s="5"/>
      <c r="H233" s="5"/>
      <c r="K233" s="2" t="str">
        <f t="shared" si="6"/>
        <v>Apprenant 231</v>
      </c>
      <c r="L233" s="5" t="s">
        <v>2250</v>
      </c>
      <c r="M233" s="8">
        <f t="shared" si="7"/>
        <v>664</v>
      </c>
      <c r="N233">
        <v>1767</v>
      </c>
      <c r="O233" s="2"/>
      <c r="P233" s="2"/>
      <c r="Q233" s="2"/>
    </row>
    <row r="234" spans="4:17" x14ac:dyDescent="0.3">
      <c r="D234" s="2" t="s">
        <v>1251</v>
      </c>
      <c r="E234">
        <v>471</v>
      </c>
      <c r="F234" s="5"/>
      <c r="G234" s="5"/>
      <c r="H234" s="5"/>
      <c r="K234" s="2" t="str">
        <f t="shared" si="6"/>
        <v>Apprenant 232</v>
      </c>
      <c r="L234" s="5" t="s">
        <v>2251</v>
      </c>
      <c r="M234" s="8">
        <f t="shared" si="7"/>
        <v>471</v>
      </c>
      <c r="N234">
        <v>1057</v>
      </c>
      <c r="O234" s="2"/>
      <c r="P234" s="2"/>
      <c r="Q234" s="2"/>
    </row>
    <row r="235" spans="4:17" x14ac:dyDescent="0.3">
      <c r="D235" s="2" t="s">
        <v>1252</v>
      </c>
      <c r="E235">
        <v>363</v>
      </c>
      <c r="F235" s="5"/>
      <c r="G235" s="5"/>
      <c r="H235" s="5"/>
      <c r="K235" s="2" t="str">
        <f t="shared" si="6"/>
        <v>Apprenant 233</v>
      </c>
      <c r="L235" s="5" t="s">
        <v>2252</v>
      </c>
      <c r="M235" s="8">
        <f t="shared" si="7"/>
        <v>363</v>
      </c>
      <c r="N235">
        <v>1320</v>
      </c>
      <c r="O235" s="2"/>
      <c r="P235" s="2"/>
      <c r="Q235" s="2"/>
    </row>
    <row r="236" spans="4:17" x14ac:dyDescent="0.3">
      <c r="D236" s="2" t="s">
        <v>1253</v>
      </c>
      <c r="E236">
        <v>610</v>
      </c>
      <c r="F236" s="5"/>
      <c r="G236" s="5"/>
      <c r="H236" s="5"/>
      <c r="K236" s="2" t="str">
        <f t="shared" si="6"/>
        <v>Apprenant 234</v>
      </c>
      <c r="L236" s="5" t="s">
        <v>2253</v>
      </c>
      <c r="M236" s="8">
        <f t="shared" si="7"/>
        <v>610</v>
      </c>
      <c r="N236">
        <v>1963</v>
      </c>
      <c r="O236" s="2"/>
      <c r="P236" s="2"/>
      <c r="Q236" s="2"/>
    </row>
    <row r="237" spans="4:17" x14ac:dyDescent="0.3">
      <c r="D237" s="2" t="s">
        <v>1254</v>
      </c>
      <c r="E237">
        <v>62</v>
      </c>
      <c r="F237" s="5"/>
      <c r="G237" s="5"/>
      <c r="H237" s="5"/>
      <c r="K237" s="2" t="str">
        <f t="shared" si="6"/>
        <v>Apprenant 235</v>
      </c>
      <c r="L237" s="5" t="s">
        <v>2254</v>
      </c>
      <c r="M237" s="8">
        <f t="shared" si="7"/>
        <v>62</v>
      </c>
      <c r="N237">
        <v>1525</v>
      </c>
      <c r="O237" s="2"/>
      <c r="P237" s="2"/>
      <c r="Q237" s="2"/>
    </row>
    <row r="238" spans="4:17" x14ac:dyDescent="0.3">
      <c r="D238" s="2" t="s">
        <v>1255</v>
      </c>
      <c r="E238">
        <v>968</v>
      </c>
      <c r="F238" s="5"/>
      <c r="G238" s="5"/>
      <c r="H238" s="5"/>
      <c r="K238" s="2" t="str">
        <f t="shared" si="6"/>
        <v>Apprenant 236</v>
      </c>
      <c r="L238" s="5" t="s">
        <v>2255</v>
      </c>
      <c r="M238" s="8">
        <f t="shared" si="7"/>
        <v>968</v>
      </c>
      <c r="N238">
        <v>1452</v>
      </c>
      <c r="O238" s="2"/>
      <c r="P238" s="2"/>
      <c r="Q238" s="2"/>
    </row>
    <row r="239" spans="4:17" x14ac:dyDescent="0.3">
      <c r="D239" s="2" t="s">
        <v>1256</v>
      </c>
      <c r="E239">
        <v>448</v>
      </c>
      <c r="F239" s="5"/>
      <c r="G239" s="5"/>
      <c r="H239" s="5"/>
      <c r="K239" s="2" t="str">
        <f t="shared" si="6"/>
        <v>Apprenant 237</v>
      </c>
      <c r="L239" s="5" t="s">
        <v>2256</v>
      </c>
      <c r="M239" s="8">
        <f t="shared" si="7"/>
        <v>448</v>
      </c>
      <c r="N239">
        <v>1986</v>
      </c>
      <c r="O239" s="2"/>
      <c r="P239" s="2"/>
      <c r="Q239" s="2"/>
    </row>
    <row r="240" spans="4:17" x14ac:dyDescent="0.3">
      <c r="D240" s="2" t="s">
        <v>1257</v>
      </c>
      <c r="E240">
        <v>634</v>
      </c>
      <c r="F240" s="5"/>
      <c r="G240" s="5"/>
      <c r="H240" s="5"/>
      <c r="K240" s="2" t="str">
        <f t="shared" si="6"/>
        <v>Apprenant 238</v>
      </c>
      <c r="L240" s="5" t="s">
        <v>2257</v>
      </c>
      <c r="M240" s="8">
        <f t="shared" si="7"/>
        <v>634</v>
      </c>
      <c r="N240">
        <v>1523</v>
      </c>
      <c r="O240" s="2"/>
      <c r="P240" s="2"/>
      <c r="Q240" s="2"/>
    </row>
    <row r="241" spans="4:17" x14ac:dyDescent="0.3">
      <c r="D241" s="2" t="s">
        <v>1258</v>
      </c>
      <c r="E241">
        <v>243</v>
      </c>
      <c r="F241" s="5"/>
      <c r="G241" s="5"/>
      <c r="H241" s="5"/>
      <c r="K241" s="2" t="str">
        <f t="shared" si="6"/>
        <v>Apprenant 239</v>
      </c>
      <c r="L241" s="5" t="s">
        <v>2258</v>
      </c>
      <c r="M241" s="8">
        <f t="shared" si="7"/>
        <v>243</v>
      </c>
      <c r="N241">
        <v>1139</v>
      </c>
      <c r="O241" s="2"/>
      <c r="P241" s="2"/>
      <c r="Q241" s="2"/>
    </row>
    <row r="242" spans="4:17" x14ac:dyDescent="0.3">
      <c r="D242" s="2" t="s">
        <v>1259</v>
      </c>
      <c r="E242">
        <v>671</v>
      </c>
      <c r="F242" s="5"/>
      <c r="G242" s="5"/>
      <c r="H242" s="5"/>
      <c r="K242" s="2" t="str">
        <f t="shared" si="6"/>
        <v>Apprenant 240</v>
      </c>
      <c r="L242" s="5" t="s">
        <v>2259</v>
      </c>
      <c r="M242" s="8">
        <f t="shared" si="7"/>
        <v>671</v>
      </c>
      <c r="N242">
        <v>1397</v>
      </c>
      <c r="O242" s="2"/>
      <c r="P242" s="2"/>
      <c r="Q242" s="2"/>
    </row>
    <row r="243" spans="4:17" x14ac:dyDescent="0.3">
      <c r="D243" s="2" t="s">
        <v>1260</v>
      </c>
      <c r="E243">
        <v>716</v>
      </c>
      <c r="F243" s="5"/>
      <c r="G243" s="5"/>
      <c r="H243" s="5"/>
      <c r="K243" s="2" t="str">
        <f t="shared" si="6"/>
        <v>Apprenant 241</v>
      </c>
      <c r="L243" s="5" t="s">
        <v>2260</v>
      </c>
      <c r="M243" s="8">
        <f t="shared" si="7"/>
        <v>716</v>
      </c>
      <c r="N243">
        <v>1661</v>
      </c>
      <c r="O243" s="2"/>
      <c r="P243" s="2"/>
      <c r="Q243" s="2"/>
    </row>
    <row r="244" spans="4:17" x14ac:dyDescent="0.3">
      <c r="D244" s="2" t="s">
        <v>1261</v>
      </c>
      <c r="E244">
        <v>655</v>
      </c>
      <c r="F244" s="5"/>
      <c r="G244" s="5"/>
      <c r="H244" s="5"/>
      <c r="K244" s="2" t="str">
        <f t="shared" si="6"/>
        <v>Apprenant 242</v>
      </c>
      <c r="L244" s="5" t="s">
        <v>2261</v>
      </c>
      <c r="M244" s="8">
        <f t="shared" si="7"/>
        <v>655</v>
      </c>
      <c r="N244">
        <v>1083</v>
      </c>
      <c r="O244" s="2"/>
      <c r="P244" s="2"/>
      <c r="Q244" s="2"/>
    </row>
    <row r="245" spans="4:17" x14ac:dyDescent="0.3">
      <c r="D245" s="2" t="s">
        <v>1262</v>
      </c>
      <c r="E245">
        <v>521</v>
      </c>
      <c r="F245" s="5"/>
      <c r="G245" s="5"/>
      <c r="H245" s="5"/>
      <c r="K245" s="2" t="str">
        <f t="shared" si="6"/>
        <v>Apprenant 243</v>
      </c>
      <c r="L245" s="5" t="s">
        <v>2262</v>
      </c>
      <c r="M245" s="8">
        <f t="shared" si="7"/>
        <v>521</v>
      </c>
      <c r="N245">
        <v>1303</v>
      </c>
      <c r="O245" s="2"/>
      <c r="P245" s="2"/>
      <c r="Q245" s="2"/>
    </row>
    <row r="246" spans="4:17" x14ac:dyDescent="0.3">
      <c r="D246" s="2" t="s">
        <v>1263</v>
      </c>
      <c r="E246">
        <v>469</v>
      </c>
      <c r="F246" s="5"/>
      <c r="G246" s="5"/>
      <c r="H246" s="5"/>
      <c r="K246" s="2" t="str">
        <f t="shared" si="6"/>
        <v>Apprenant 244</v>
      </c>
      <c r="L246" s="5" t="s">
        <v>2263</v>
      </c>
      <c r="M246" s="8">
        <f t="shared" si="7"/>
        <v>469</v>
      </c>
      <c r="N246">
        <v>1735</v>
      </c>
      <c r="O246" s="2"/>
      <c r="P246" s="2"/>
      <c r="Q246" s="2"/>
    </row>
    <row r="247" spans="4:17" x14ac:dyDescent="0.3">
      <c r="D247" s="2" t="s">
        <v>1264</v>
      </c>
      <c r="E247">
        <v>881</v>
      </c>
      <c r="F247" s="5"/>
      <c r="G247" s="5"/>
      <c r="H247" s="5"/>
      <c r="K247" s="2" t="str">
        <f t="shared" si="6"/>
        <v>Apprenant 245</v>
      </c>
      <c r="L247" s="5" t="s">
        <v>2264</v>
      </c>
      <c r="M247" s="8">
        <f t="shared" si="7"/>
        <v>881</v>
      </c>
      <c r="N247">
        <v>1582</v>
      </c>
      <c r="O247" s="2"/>
      <c r="P247" s="2"/>
      <c r="Q247" s="2"/>
    </row>
    <row r="248" spans="4:17" x14ac:dyDescent="0.3">
      <c r="D248" s="2" t="s">
        <v>1265</v>
      </c>
      <c r="E248">
        <v>13</v>
      </c>
      <c r="F248" s="5"/>
      <c r="G248" s="5"/>
      <c r="H248" s="5"/>
      <c r="K248" s="2" t="str">
        <f t="shared" si="6"/>
        <v>Apprenant 246</v>
      </c>
      <c r="L248" s="5" t="s">
        <v>2265</v>
      </c>
      <c r="M248" s="8">
        <f t="shared" si="7"/>
        <v>13</v>
      </c>
      <c r="N248">
        <v>1104</v>
      </c>
      <c r="O248" s="2"/>
      <c r="P248" s="2"/>
      <c r="Q248" s="2"/>
    </row>
    <row r="249" spans="4:17" x14ac:dyDescent="0.3">
      <c r="D249" s="2" t="s">
        <v>1266</v>
      </c>
      <c r="E249">
        <v>907</v>
      </c>
      <c r="F249" s="5"/>
      <c r="G249" s="5"/>
      <c r="H249" s="5"/>
      <c r="K249" s="2" t="str">
        <f t="shared" si="6"/>
        <v>Apprenant 247</v>
      </c>
      <c r="L249" s="5" t="s">
        <v>2266</v>
      </c>
      <c r="M249" s="8">
        <f t="shared" si="7"/>
        <v>907</v>
      </c>
      <c r="N249">
        <v>1457</v>
      </c>
      <c r="O249" s="2"/>
      <c r="P249" s="2"/>
      <c r="Q249" s="2"/>
    </row>
    <row r="250" spans="4:17" x14ac:dyDescent="0.3">
      <c r="D250" s="2" t="s">
        <v>1267</v>
      </c>
      <c r="E250">
        <v>461</v>
      </c>
      <c r="F250" s="5"/>
      <c r="G250" s="5"/>
      <c r="H250" s="5"/>
      <c r="K250" s="2" t="str">
        <f t="shared" si="6"/>
        <v>Apprenant 248</v>
      </c>
      <c r="L250" s="5" t="s">
        <v>2267</v>
      </c>
      <c r="M250" s="8">
        <f t="shared" si="7"/>
        <v>461</v>
      </c>
      <c r="N250">
        <v>1357</v>
      </c>
      <c r="O250" s="2"/>
      <c r="P250" s="2"/>
      <c r="Q250" s="2"/>
    </row>
    <row r="251" spans="4:17" x14ac:dyDescent="0.3">
      <c r="D251" s="2" t="s">
        <v>1268</v>
      </c>
      <c r="E251">
        <v>319</v>
      </c>
      <c r="F251" s="5"/>
      <c r="G251" s="5"/>
      <c r="H251" s="5"/>
      <c r="K251" s="2" t="str">
        <f t="shared" si="6"/>
        <v>Apprenant 249</v>
      </c>
      <c r="L251" s="5" t="s">
        <v>2268</v>
      </c>
      <c r="M251" s="8">
        <f t="shared" si="7"/>
        <v>319</v>
      </c>
      <c r="N251">
        <v>1033</v>
      </c>
      <c r="O251" s="2"/>
      <c r="P251" s="2"/>
      <c r="Q251" s="2"/>
    </row>
    <row r="252" spans="4:17" x14ac:dyDescent="0.3">
      <c r="D252" s="2" t="s">
        <v>1269</v>
      </c>
      <c r="E252">
        <v>248</v>
      </c>
      <c r="F252" s="5"/>
      <c r="G252" s="5"/>
      <c r="H252" s="5"/>
      <c r="K252" s="2" t="str">
        <f t="shared" si="6"/>
        <v>Apprenant 250</v>
      </c>
      <c r="L252" s="5" t="s">
        <v>2269</v>
      </c>
      <c r="M252" s="8">
        <f t="shared" si="7"/>
        <v>248</v>
      </c>
      <c r="N252">
        <v>1152</v>
      </c>
      <c r="O252" s="2"/>
      <c r="P252" s="2"/>
      <c r="Q252" s="2"/>
    </row>
    <row r="253" spans="4:17" x14ac:dyDescent="0.3">
      <c r="D253" s="2" t="s">
        <v>1270</v>
      </c>
      <c r="E253">
        <v>309</v>
      </c>
      <c r="F253" s="5"/>
      <c r="G253" s="5"/>
      <c r="H253" s="5"/>
      <c r="K253" s="2" t="str">
        <f t="shared" si="6"/>
        <v>Apprenant 251</v>
      </c>
      <c r="L253" s="5" t="s">
        <v>2270</v>
      </c>
      <c r="M253" s="8">
        <f t="shared" si="7"/>
        <v>309</v>
      </c>
      <c r="N253">
        <v>1714</v>
      </c>
      <c r="O253" s="2"/>
      <c r="P253" s="2"/>
      <c r="Q253" s="2"/>
    </row>
    <row r="254" spans="4:17" x14ac:dyDescent="0.3">
      <c r="D254" s="2" t="s">
        <v>1271</v>
      </c>
      <c r="E254">
        <v>284</v>
      </c>
      <c r="F254" s="5"/>
      <c r="G254" s="5"/>
      <c r="H254" s="5"/>
      <c r="K254" s="2" t="str">
        <f t="shared" si="6"/>
        <v>Apprenant 252</v>
      </c>
      <c r="L254" s="5" t="s">
        <v>2271</v>
      </c>
      <c r="M254" s="8">
        <f t="shared" si="7"/>
        <v>284</v>
      </c>
      <c r="N254">
        <v>1499</v>
      </c>
      <c r="O254" s="2"/>
      <c r="P254" s="2"/>
      <c r="Q254" s="2"/>
    </row>
    <row r="255" spans="4:17" x14ac:dyDescent="0.3">
      <c r="D255" s="2" t="s">
        <v>1272</v>
      </c>
      <c r="E255">
        <v>163</v>
      </c>
      <c r="F255" s="5"/>
      <c r="G255" s="5"/>
      <c r="H255" s="5"/>
      <c r="K255" s="2" t="str">
        <f t="shared" si="6"/>
        <v>Apprenant 253</v>
      </c>
      <c r="L255" s="5" t="s">
        <v>2272</v>
      </c>
      <c r="M255" s="8">
        <f t="shared" si="7"/>
        <v>163</v>
      </c>
      <c r="N255">
        <v>1548</v>
      </c>
      <c r="O255" s="2"/>
      <c r="P255" s="2"/>
      <c r="Q255" s="2"/>
    </row>
    <row r="256" spans="4:17" x14ac:dyDescent="0.3">
      <c r="D256" s="2" t="s">
        <v>1273</v>
      </c>
      <c r="E256">
        <v>307</v>
      </c>
      <c r="F256" s="5"/>
      <c r="G256" s="5"/>
      <c r="H256" s="5"/>
      <c r="K256" s="2" t="str">
        <f t="shared" si="6"/>
        <v>Apprenant 254</v>
      </c>
      <c r="L256" s="5" t="s">
        <v>2273</v>
      </c>
      <c r="M256" s="8">
        <f t="shared" si="7"/>
        <v>307</v>
      </c>
      <c r="N256">
        <v>1573</v>
      </c>
      <c r="O256" s="2"/>
      <c r="P256" s="2"/>
      <c r="Q256" s="2"/>
    </row>
    <row r="257" spans="4:17" x14ac:dyDescent="0.3">
      <c r="D257" s="2" t="s">
        <v>1274</v>
      </c>
      <c r="E257">
        <v>326</v>
      </c>
      <c r="F257" s="5"/>
      <c r="G257" s="5"/>
      <c r="H257" s="5"/>
      <c r="K257" s="2" t="str">
        <f t="shared" si="6"/>
        <v>Apprenant 255</v>
      </c>
      <c r="L257" s="5" t="s">
        <v>2274</v>
      </c>
      <c r="M257" s="8">
        <f t="shared" si="7"/>
        <v>326</v>
      </c>
      <c r="N257">
        <v>1623</v>
      </c>
      <c r="O257" s="2"/>
      <c r="P257" s="2"/>
      <c r="Q257" s="2"/>
    </row>
    <row r="258" spans="4:17" x14ac:dyDescent="0.3">
      <c r="D258" s="2" t="s">
        <v>1275</v>
      </c>
      <c r="E258">
        <v>861</v>
      </c>
      <c r="F258" s="5"/>
      <c r="G258" s="5"/>
      <c r="H258" s="5"/>
      <c r="K258" s="2" t="str">
        <f t="shared" si="6"/>
        <v>Apprenant 256</v>
      </c>
      <c r="L258" s="5" t="s">
        <v>2275</v>
      </c>
      <c r="M258" s="8">
        <f t="shared" si="7"/>
        <v>861</v>
      </c>
      <c r="N258">
        <v>1918</v>
      </c>
      <c r="O258" s="2"/>
      <c r="P258" s="2"/>
      <c r="Q258" s="2"/>
    </row>
    <row r="259" spans="4:17" x14ac:dyDescent="0.3">
      <c r="D259" s="2" t="s">
        <v>1276</v>
      </c>
      <c r="E259">
        <v>807</v>
      </c>
      <c r="F259" s="5"/>
      <c r="G259" s="5"/>
      <c r="H259" s="5"/>
      <c r="K259" s="2" t="str">
        <f t="shared" si="6"/>
        <v>Apprenant 257</v>
      </c>
      <c r="L259" s="5" t="s">
        <v>2276</v>
      </c>
      <c r="M259" s="8">
        <f t="shared" si="7"/>
        <v>807</v>
      </c>
      <c r="N259">
        <v>1002</v>
      </c>
      <c r="O259" s="2"/>
      <c r="P259" s="2"/>
      <c r="Q259" s="2"/>
    </row>
    <row r="260" spans="4:17" x14ac:dyDescent="0.3">
      <c r="D260" s="2" t="s">
        <v>1277</v>
      </c>
      <c r="E260">
        <v>237</v>
      </c>
      <c r="F260" s="5"/>
      <c r="G260" s="5"/>
      <c r="H260" s="5"/>
      <c r="K260" s="2" t="str">
        <f t="shared" ref="K260:K323" si="8">IF($B$2=3,D260,L260)</f>
        <v>Apprenant 258</v>
      </c>
      <c r="L260" s="5" t="s">
        <v>2277</v>
      </c>
      <c r="M260" s="8">
        <f t="shared" ref="M260:M323" si="9">IF($B$2=3,E260,N260)</f>
        <v>237</v>
      </c>
      <c r="N260">
        <v>1693</v>
      </c>
      <c r="O260" s="2"/>
      <c r="P260" s="2"/>
      <c r="Q260" s="2"/>
    </row>
    <row r="261" spans="4:17" x14ac:dyDescent="0.3">
      <c r="D261" s="2" t="s">
        <v>1278</v>
      </c>
      <c r="E261">
        <v>520</v>
      </c>
      <c r="F261" s="5"/>
      <c r="G261" s="5"/>
      <c r="H261" s="5"/>
      <c r="K261" s="2" t="str">
        <f t="shared" si="8"/>
        <v>Apprenant 259</v>
      </c>
      <c r="L261" s="5" t="s">
        <v>2278</v>
      </c>
      <c r="M261" s="8">
        <f t="shared" si="9"/>
        <v>520</v>
      </c>
      <c r="N261">
        <v>1751</v>
      </c>
      <c r="O261" s="2"/>
      <c r="P261" s="2"/>
      <c r="Q261" s="2"/>
    </row>
    <row r="262" spans="4:17" x14ac:dyDescent="0.3">
      <c r="D262" s="2" t="s">
        <v>1279</v>
      </c>
      <c r="E262">
        <v>323</v>
      </c>
      <c r="F262" s="5"/>
      <c r="G262" s="5"/>
      <c r="H262" s="5"/>
      <c r="K262" s="2" t="str">
        <f t="shared" si="8"/>
        <v>Apprenant 260</v>
      </c>
      <c r="L262" s="5" t="s">
        <v>2279</v>
      </c>
      <c r="M262" s="8">
        <f t="shared" si="9"/>
        <v>323</v>
      </c>
      <c r="N262">
        <v>1298</v>
      </c>
      <c r="O262" s="2"/>
      <c r="P262" s="2"/>
      <c r="Q262" s="2"/>
    </row>
    <row r="263" spans="4:17" x14ac:dyDescent="0.3">
      <c r="D263" s="2" t="s">
        <v>1280</v>
      </c>
      <c r="E263">
        <v>964</v>
      </c>
      <c r="F263" s="5"/>
      <c r="G263" s="5"/>
      <c r="H263" s="5"/>
      <c r="K263" s="2" t="str">
        <f t="shared" si="8"/>
        <v>Apprenant 261</v>
      </c>
      <c r="L263" s="5" t="s">
        <v>2280</v>
      </c>
      <c r="M263" s="8">
        <f t="shared" si="9"/>
        <v>964</v>
      </c>
      <c r="N263">
        <v>1044</v>
      </c>
      <c r="O263" s="2"/>
      <c r="P263" s="2"/>
      <c r="Q263" s="2"/>
    </row>
    <row r="264" spans="4:17" x14ac:dyDescent="0.3">
      <c r="D264" s="2" t="s">
        <v>1281</v>
      </c>
      <c r="E264">
        <v>85</v>
      </c>
      <c r="F264" s="5"/>
      <c r="G264" s="5"/>
      <c r="H264" s="5"/>
      <c r="K264" s="2" t="str">
        <f t="shared" si="8"/>
        <v>Apprenant 262</v>
      </c>
      <c r="L264" s="5" t="s">
        <v>2281</v>
      </c>
      <c r="M264" s="8">
        <f t="shared" si="9"/>
        <v>85</v>
      </c>
      <c r="N264">
        <v>1844</v>
      </c>
      <c r="O264" s="2"/>
      <c r="P264" s="2"/>
      <c r="Q264" s="2"/>
    </row>
    <row r="265" spans="4:17" x14ac:dyDescent="0.3">
      <c r="D265" s="2" t="s">
        <v>1282</v>
      </c>
      <c r="E265">
        <v>357</v>
      </c>
      <c r="F265" s="5"/>
      <c r="G265" s="5"/>
      <c r="H265" s="5"/>
      <c r="K265" s="2" t="str">
        <f t="shared" si="8"/>
        <v>Apprenant 263</v>
      </c>
      <c r="L265" s="5" t="s">
        <v>2282</v>
      </c>
      <c r="M265" s="8">
        <f t="shared" si="9"/>
        <v>357</v>
      </c>
      <c r="N265">
        <v>1861</v>
      </c>
      <c r="O265" s="2"/>
      <c r="P265" s="2"/>
      <c r="Q265" s="2"/>
    </row>
    <row r="266" spans="4:17" x14ac:dyDescent="0.3">
      <c r="D266" s="2" t="s">
        <v>1283</v>
      </c>
      <c r="E266">
        <v>673</v>
      </c>
      <c r="F266" s="5"/>
      <c r="G266" s="5"/>
      <c r="H266" s="5"/>
      <c r="K266" s="2" t="str">
        <f t="shared" si="8"/>
        <v>Apprenant 264</v>
      </c>
      <c r="L266" s="5" t="s">
        <v>2283</v>
      </c>
      <c r="M266" s="8">
        <f t="shared" si="9"/>
        <v>673</v>
      </c>
      <c r="N266">
        <v>1527</v>
      </c>
      <c r="O266" s="2"/>
      <c r="P266" s="2"/>
      <c r="Q266" s="2"/>
    </row>
    <row r="267" spans="4:17" x14ac:dyDescent="0.3">
      <c r="D267" s="2" t="s">
        <v>1284</v>
      </c>
      <c r="E267">
        <v>463</v>
      </c>
      <c r="F267" s="5"/>
      <c r="G267" s="5"/>
      <c r="H267" s="5"/>
      <c r="K267" s="2" t="str">
        <f t="shared" si="8"/>
        <v>Apprenant 265</v>
      </c>
      <c r="L267" s="5" t="s">
        <v>2284</v>
      </c>
      <c r="M267" s="8">
        <f t="shared" si="9"/>
        <v>463</v>
      </c>
      <c r="N267">
        <v>1442</v>
      </c>
      <c r="O267" s="2"/>
      <c r="P267" s="2"/>
      <c r="Q267" s="2"/>
    </row>
    <row r="268" spans="4:17" x14ac:dyDescent="0.3">
      <c r="D268" s="2" t="s">
        <v>1285</v>
      </c>
      <c r="E268">
        <v>952</v>
      </c>
      <c r="F268" s="5"/>
      <c r="G268" s="5"/>
      <c r="H268" s="5"/>
      <c r="K268" s="2" t="str">
        <f t="shared" si="8"/>
        <v>Apprenant 266</v>
      </c>
      <c r="L268" s="5" t="s">
        <v>2285</v>
      </c>
      <c r="M268" s="8">
        <f t="shared" si="9"/>
        <v>952</v>
      </c>
      <c r="N268">
        <v>1248</v>
      </c>
      <c r="O268" s="2"/>
      <c r="P268" s="2"/>
      <c r="Q268" s="2"/>
    </row>
    <row r="269" spans="4:17" x14ac:dyDescent="0.3">
      <c r="D269" s="2" t="s">
        <v>1286</v>
      </c>
      <c r="E269">
        <v>140</v>
      </c>
      <c r="F269" s="5"/>
      <c r="G269" s="5"/>
      <c r="H269" s="5"/>
      <c r="K269" s="2" t="str">
        <f t="shared" si="8"/>
        <v>Apprenant 267</v>
      </c>
      <c r="L269" s="5" t="s">
        <v>2286</v>
      </c>
      <c r="M269" s="8">
        <f t="shared" si="9"/>
        <v>140</v>
      </c>
      <c r="N269">
        <v>1305</v>
      </c>
      <c r="O269" s="2"/>
      <c r="P269" s="2"/>
      <c r="Q269" s="2"/>
    </row>
    <row r="270" spans="4:17" x14ac:dyDescent="0.3">
      <c r="D270" s="2" t="s">
        <v>1287</v>
      </c>
      <c r="E270">
        <v>598</v>
      </c>
      <c r="F270" s="5"/>
      <c r="G270" s="5"/>
      <c r="H270" s="5"/>
      <c r="K270" s="2" t="str">
        <f t="shared" si="8"/>
        <v>Apprenant 268</v>
      </c>
      <c r="L270" s="5" t="s">
        <v>2287</v>
      </c>
      <c r="M270" s="8">
        <f t="shared" si="9"/>
        <v>598</v>
      </c>
      <c r="N270">
        <v>1876</v>
      </c>
      <c r="O270" s="2"/>
      <c r="P270" s="2"/>
      <c r="Q270" s="2"/>
    </row>
    <row r="271" spans="4:17" x14ac:dyDescent="0.3">
      <c r="D271" s="2" t="s">
        <v>1288</v>
      </c>
      <c r="E271">
        <v>364</v>
      </c>
      <c r="F271" s="5"/>
      <c r="G271" s="5"/>
      <c r="H271" s="5"/>
      <c r="K271" s="2" t="str">
        <f t="shared" si="8"/>
        <v>Apprenant 269</v>
      </c>
      <c r="L271" s="5" t="s">
        <v>2288</v>
      </c>
      <c r="M271" s="8">
        <f t="shared" si="9"/>
        <v>364</v>
      </c>
      <c r="N271">
        <v>1923</v>
      </c>
      <c r="O271" s="2"/>
      <c r="P271" s="2"/>
      <c r="Q271" s="2"/>
    </row>
    <row r="272" spans="4:17" x14ac:dyDescent="0.3">
      <c r="D272" s="2" t="s">
        <v>1289</v>
      </c>
      <c r="E272">
        <v>434</v>
      </c>
      <c r="F272" s="5"/>
      <c r="G272" s="5"/>
      <c r="H272" s="5"/>
      <c r="K272" s="2" t="str">
        <f t="shared" si="8"/>
        <v>Apprenant 270</v>
      </c>
      <c r="L272" s="5" t="s">
        <v>2289</v>
      </c>
      <c r="M272" s="8">
        <f t="shared" si="9"/>
        <v>434</v>
      </c>
      <c r="N272">
        <v>1505</v>
      </c>
      <c r="O272" s="2"/>
      <c r="P272" s="2"/>
      <c r="Q272" s="2"/>
    </row>
    <row r="273" spans="4:17" x14ac:dyDescent="0.3">
      <c r="D273" s="2" t="s">
        <v>1290</v>
      </c>
      <c r="E273">
        <v>383</v>
      </c>
      <c r="F273" s="5"/>
      <c r="G273" s="5"/>
      <c r="H273" s="5"/>
      <c r="K273" s="2" t="str">
        <f t="shared" si="8"/>
        <v>Apprenant 271</v>
      </c>
      <c r="L273" s="5" t="s">
        <v>2290</v>
      </c>
      <c r="M273" s="8">
        <f t="shared" si="9"/>
        <v>383</v>
      </c>
      <c r="N273">
        <v>1617</v>
      </c>
      <c r="O273" s="2"/>
      <c r="P273" s="2"/>
      <c r="Q273" s="2"/>
    </row>
    <row r="274" spans="4:17" x14ac:dyDescent="0.3">
      <c r="D274" s="2" t="s">
        <v>1291</v>
      </c>
      <c r="E274">
        <v>443</v>
      </c>
      <c r="F274" s="5"/>
      <c r="G274" s="5"/>
      <c r="H274" s="5"/>
      <c r="K274" s="2" t="str">
        <f t="shared" si="8"/>
        <v>Apprenant 272</v>
      </c>
      <c r="L274" s="5" t="s">
        <v>2291</v>
      </c>
      <c r="M274" s="8">
        <f t="shared" si="9"/>
        <v>443</v>
      </c>
      <c r="N274">
        <v>1149</v>
      </c>
      <c r="O274" s="2"/>
      <c r="P274" s="2"/>
      <c r="Q274" s="2"/>
    </row>
    <row r="275" spans="4:17" x14ac:dyDescent="0.3">
      <c r="D275" s="2" t="s">
        <v>1292</v>
      </c>
      <c r="E275">
        <v>792</v>
      </c>
      <c r="F275" s="5"/>
      <c r="G275" s="5"/>
      <c r="H275" s="5"/>
      <c r="K275" s="2" t="str">
        <f t="shared" si="8"/>
        <v>Apprenant 273</v>
      </c>
      <c r="L275" s="5" t="s">
        <v>2292</v>
      </c>
      <c r="M275" s="8">
        <f t="shared" si="9"/>
        <v>792</v>
      </c>
      <c r="N275">
        <v>1689</v>
      </c>
      <c r="O275" s="2"/>
      <c r="P275" s="2"/>
      <c r="Q275" s="2"/>
    </row>
    <row r="276" spans="4:17" x14ac:dyDescent="0.3">
      <c r="D276" s="2" t="s">
        <v>1293</v>
      </c>
      <c r="E276">
        <v>344</v>
      </c>
      <c r="F276" s="5"/>
      <c r="G276" s="5"/>
      <c r="H276" s="5"/>
      <c r="K276" s="2" t="str">
        <f t="shared" si="8"/>
        <v>Apprenant 274</v>
      </c>
      <c r="L276" s="5" t="s">
        <v>2293</v>
      </c>
      <c r="M276" s="8">
        <f t="shared" si="9"/>
        <v>344</v>
      </c>
      <c r="N276">
        <v>1744</v>
      </c>
      <c r="O276" s="2"/>
      <c r="P276" s="2"/>
      <c r="Q276" s="2"/>
    </row>
    <row r="277" spans="4:17" x14ac:dyDescent="0.3">
      <c r="D277" s="2" t="s">
        <v>1294</v>
      </c>
      <c r="E277">
        <v>889</v>
      </c>
      <c r="F277" s="5"/>
      <c r="G277" s="5"/>
      <c r="H277" s="5"/>
      <c r="K277" s="2" t="str">
        <f t="shared" si="8"/>
        <v>Apprenant 275</v>
      </c>
      <c r="L277" s="5" t="s">
        <v>2294</v>
      </c>
      <c r="M277" s="8">
        <f t="shared" si="9"/>
        <v>889</v>
      </c>
      <c r="N277">
        <v>1629</v>
      </c>
      <c r="O277" s="2"/>
      <c r="P277" s="2"/>
      <c r="Q277" s="2"/>
    </row>
    <row r="278" spans="4:17" x14ac:dyDescent="0.3">
      <c r="D278" s="2" t="s">
        <v>1295</v>
      </c>
      <c r="E278">
        <v>124</v>
      </c>
      <c r="F278" s="5"/>
      <c r="G278" s="5"/>
      <c r="H278" s="5"/>
      <c r="K278" s="2" t="str">
        <f t="shared" si="8"/>
        <v>Apprenant 276</v>
      </c>
      <c r="L278" s="5" t="s">
        <v>2295</v>
      </c>
      <c r="M278" s="8">
        <f t="shared" si="9"/>
        <v>124</v>
      </c>
      <c r="N278">
        <v>1262</v>
      </c>
      <c r="O278" s="2"/>
      <c r="P278" s="2"/>
      <c r="Q278" s="2"/>
    </row>
    <row r="279" spans="4:17" x14ac:dyDescent="0.3">
      <c r="D279" s="2" t="s">
        <v>1296</v>
      </c>
      <c r="E279">
        <v>231</v>
      </c>
      <c r="F279" s="5"/>
      <c r="G279" s="5"/>
      <c r="H279" s="5"/>
      <c r="K279" s="2" t="str">
        <f t="shared" si="8"/>
        <v>Apprenant 277</v>
      </c>
      <c r="L279" s="5" t="s">
        <v>2296</v>
      </c>
      <c r="M279" s="8">
        <f t="shared" si="9"/>
        <v>231</v>
      </c>
      <c r="N279">
        <v>1903</v>
      </c>
      <c r="O279" s="2"/>
      <c r="P279" s="2"/>
      <c r="Q279" s="2"/>
    </row>
    <row r="280" spans="4:17" x14ac:dyDescent="0.3">
      <c r="D280" s="2" t="s">
        <v>1297</v>
      </c>
      <c r="E280">
        <v>396</v>
      </c>
      <c r="F280" s="5"/>
      <c r="G280" s="5"/>
      <c r="H280" s="5"/>
      <c r="K280" s="2" t="str">
        <f t="shared" si="8"/>
        <v>Apprenant 278</v>
      </c>
      <c r="L280" s="5" t="s">
        <v>2297</v>
      </c>
      <c r="M280" s="8">
        <f t="shared" si="9"/>
        <v>396</v>
      </c>
      <c r="N280">
        <v>1757</v>
      </c>
      <c r="O280" s="2"/>
      <c r="P280" s="2"/>
      <c r="Q280" s="2"/>
    </row>
    <row r="281" spans="4:17" x14ac:dyDescent="0.3">
      <c r="D281" s="2" t="s">
        <v>1298</v>
      </c>
      <c r="E281">
        <v>955</v>
      </c>
      <c r="F281" s="5"/>
      <c r="G281" s="5"/>
      <c r="H281" s="5"/>
      <c r="K281" s="2" t="str">
        <f t="shared" si="8"/>
        <v>Apprenant 279</v>
      </c>
      <c r="L281" s="5" t="s">
        <v>2298</v>
      </c>
      <c r="M281" s="8">
        <f t="shared" si="9"/>
        <v>955</v>
      </c>
      <c r="N281">
        <v>1081</v>
      </c>
      <c r="O281" s="2"/>
      <c r="P281" s="2"/>
      <c r="Q281" s="2"/>
    </row>
    <row r="282" spans="4:17" x14ac:dyDescent="0.3">
      <c r="D282" s="2" t="s">
        <v>1299</v>
      </c>
      <c r="E282">
        <v>913</v>
      </c>
      <c r="F282" s="5"/>
      <c r="G282" s="5"/>
      <c r="H282" s="5"/>
      <c r="K282" s="2" t="str">
        <f t="shared" si="8"/>
        <v>Apprenant 280</v>
      </c>
      <c r="L282" s="5" t="s">
        <v>2299</v>
      </c>
      <c r="M282" s="8">
        <f t="shared" si="9"/>
        <v>913</v>
      </c>
      <c r="N282">
        <v>1196</v>
      </c>
      <c r="O282" s="2"/>
      <c r="P282" s="2"/>
      <c r="Q282" s="2"/>
    </row>
    <row r="283" spans="4:17" x14ac:dyDescent="0.3">
      <c r="D283" s="2" t="s">
        <v>1300</v>
      </c>
      <c r="E283">
        <v>185</v>
      </c>
      <c r="F283" s="5"/>
      <c r="G283" s="5"/>
      <c r="H283" s="5"/>
      <c r="K283" s="2" t="str">
        <f t="shared" si="8"/>
        <v>Apprenant 281</v>
      </c>
      <c r="L283" s="5" t="s">
        <v>2300</v>
      </c>
      <c r="M283" s="8">
        <f t="shared" si="9"/>
        <v>185</v>
      </c>
      <c r="N283">
        <v>1401</v>
      </c>
      <c r="O283" s="2"/>
      <c r="P283" s="2"/>
      <c r="Q283" s="2"/>
    </row>
    <row r="284" spans="4:17" x14ac:dyDescent="0.3">
      <c r="D284" s="2" t="s">
        <v>1301</v>
      </c>
      <c r="E284">
        <v>966</v>
      </c>
      <c r="F284" s="5"/>
      <c r="G284" s="5"/>
      <c r="H284" s="5"/>
      <c r="K284" s="2" t="str">
        <f t="shared" si="8"/>
        <v>Apprenant 282</v>
      </c>
      <c r="L284" s="5" t="s">
        <v>2301</v>
      </c>
      <c r="M284" s="8">
        <f t="shared" si="9"/>
        <v>966</v>
      </c>
      <c r="N284">
        <v>1754</v>
      </c>
      <c r="O284" s="5"/>
      <c r="P284" s="5"/>
      <c r="Q284" s="5"/>
    </row>
    <row r="285" spans="4:17" x14ac:dyDescent="0.3">
      <c r="D285" s="2" t="s">
        <v>1302</v>
      </c>
      <c r="E285">
        <v>637</v>
      </c>
      <c r="F285" s="5"/>
      <c r="G285" s="5"/>
      <c r="H285" s="5"/>
      <c r="K285" s="2" t="str">
        <f t="shared" si="8"/>
        <v>Apprenant 283</v>
      </c>
      <c r="L285" s="5" t="s">
        <v>2302</v>
      </c>
      <c r="M285" s="8">
        <f t="shared" si="9"/>
        <v>637</v>
      </c>
      <c r="N285">
        <v>1185</v>
      </c>
      <c r="O285" s="5"/>
      <c r="P285" s="5"/>
      <c r="Q285" s="5"/>
    </row>
    <row r="286" spans="4:17" x14ac:dyDescent="0.3">
      <c r="D286" s="2" t="s">
        <v>1303</v>
      </c>
      <c r="E286">
        <v>453</v>
      </c>
      <c r="F286" s="5"/>
      <c r="G286" s="5"/>
      <c r="H286" s="5"/>
      <c r="K286" s="2" t="str">
        <f t="shared" si="8"/>
        <v>Apprenant 284</v>
      </c>
      <c r="L286" s="5" t="s">
        <v>2303</v>
      </c>
      <c r="M286" s="8">
        <f t="shared" si="9"/>
        <v>453</v>
      </c>
      <c r="N286">
        <v>1109</v>
      </c>
      <c r="O286" s="5"/>
      <c r="P286" s="5"/>
      <c r="Q286" s="5"/>
    </row>
    <row r="287" spans="4:17" x14ac:dyDescent="0.3">
      <c r="D287" s="2" t="s">
        <v>1304</v>
      </c>
      <c r="E287">
        <v>246</v>
      </c>
      <c r="F287" s="5"/>
      <c r="G287" s="5"/>
      <c r="H287" s="5"/>
      <c r="K287" s="2" t="str">
        <f t="shared" si="8"/>
        <v>Apprenant 285</v>
      </c>
      <c r="L287" s="5" t="s">
        <v>2304</v>
      </c>
      <c r="M287" s="8">
        <f t="shared" si="9"/>
        <v>246</v>
      </c>
      <c r="N287">
        <v>1836</v>
      </c>
      <c r="O287" s="5"/>
      <c r="P287" s="5"/>
      <c r="Q287" s="5"/>
    </row>
    <row r="288" spans="4:17" x14ac:dyDescent="0.3">
      <c r="D288" s="2" t="s">
        <v>1305</v>
      </c>
      <c r="E288">
        <v>744</v>
      </c>
      <c r="F288" s="5"/>
      <c r="G288" s="5"/>
      <c r="H288" s="5"/>
      <c r="K288" s="2" t="str">
        <f t="shared" si="8"/>
        <v>Apprenant 286</v>
      </c>
      <c r="L288" s="5" t="s">
        <v>2305</v>
      </c>
      <c r="M288" s="8">
        <f t="shared" si="9"/>
        <v>744</v>
      </c>
      <c r="N288">
        <v>1388</v>
      </c>
      <c r="O288" s="5"/>
      <c r="P288" s="5"/>
      <c r="Q288" s="5"/>
    </row>
    <row r="289" spans="4:17" x14ac:dyDescent="0.3">
      <c r="D289" s="2" t="s">
        <v>1306</v>
      </c>
      <c r="E289">
        <v>662</v>
      </c>
      <c r="F289" s="5"/>
      <c r="G289" s="5"/>
      <c r="H289" s="5"/>
      <c r="K289" s="2" t="str">
        <f t="shared" si="8"/>
        <v>Apprenant 287</v>
      </c>
      <c r="L289" s="5" t="s">
        <v>2306</v>
      </c>
      <c r="M289" s="8">
        <f t="shared" si="9"/>
        <v>662</v>
      </c>
      <c r="N289">
        <v>1308</v>
      </c>
      <c r="O289" s="5"/>
      <c r="P289" s="5"/>
      <c r="Q289" s="5"/>
    </row>
    <row r="290" spans="4:17" x14ac:dyDescent="0.3">
      <c r="D290" s="2" t="s">
        <v>1307</v>
      </c>
      <c r="E290">
        <v>843</v>
      </c>
      <c r="F290" s="5"/>
      <c r="G290" s="5"/>
      <c r="H290" s="5"/>
      <c r="K290" s="2" t="str">
        <f t="shared" si="8"/>
        <v>Apprenant 288</v>
      </c>
      <c r="L290" s="5" t="s">
        <v>2307</v>
      </c>
      <c r="M290" s="8">
        <f t="shared" si="9"/>
        <v>843</v>
      </c>
      <c r="N290">
        <v>1530</v>
      </c>
      <c r="O290" s="5"/>
      <c r="P290" s="5"/>
      <c r="Q290" s="5"/>
    </row>
    <row r="291" spans="4:17" x14ac:dyDescent="0.3">
      <c r="D291" s="2" t="s">
        <v>1308</v>
      </c>
      <c r="E291">
        <v>426</v>
      </c>
      <c r="F291" s="5"/>
      <c r="G291" s="5"/>
      <c r="H291" s="5"/>
      <c r="K291" s="2" t="str">
        <f t="shared" si="8"/>
        <v>Apprenant 289</v>
      </c>
      <c r="L291" s="5" t="s">
        <v>2308</v>
      </c>
      <c r="M291" s="8">
        <f t="shared" si="9"/>
        <v>426</v>
      </c>
      <c r="N291">
        <v>1068</v>
      </c>
      <c r="O291" s="5"/>
      <c r="P291" s="5"/>
      <c r="Q291" s="5"/>
    </row>
    <row r="292" spans="4:17" x14ac:dyDescent="0.3">
      <c r="D292" s="2" t="s">
        <v>1309</v>
      </c>
      <c r="E292">
        <v>485</v>
      </c>
      <c r="F292" s="5"/>
      <c r="G292" s="5"/>
      <c r="H292" s="5"/>
      <c r="K292" s="2" t="str">
        <f t="shared" si="8"/>
        <v>Apprenant 290</v>
      </c>
      <c r="L292" s="5" t="s">
        <v>2309</v>
      </c>
      <c r="M292" s="8">
        <f t="shared" si="9"/>
        <v>485</v>
      </c>
      <c r="N292">
        <v>1730</v>
      </c>
      <c r="O292" s="5"/>
      <c r="P292" s="5"/>
      <c r="Q292" s="5"/>
    </row>
    <row r="293" spans="4:17" x14ac:dyDescent="0.3">
      <c r="D293" s="2" t="s">
        <v>1310</v>
      </c>
      <c r="E293">
        <v>349</v>
      </c>
      <c r="F293" s="5"/>
      <c r="G293" s="5"/>
      <c r="H293" s="5"/>
      <c r="K293" s="2" t="str">
        <f t="shared" si="8"/>
        <v>Apprenant 291</v>
      </c>
      <c r="L293" s="5" t="s">
        <v>2310</v>
      </c>
      <c r="M293" s="8">
        <f t="shared" si="9"/>
        <v>349</v>
      </c>
      <c r="N293">
        <v>1386</v>
      </c>
      <c r="O293" s="5"/>
      <c r="P293" s="5"/>
      <c r="Q293" s="5"/>
    </row>
    <row r="294" spans="4:17" x14ac:dyDescent="0.3">
      <c r="D294" s="2" t="s">
        <v>1311</v>
      </c>
      <c r="E294">
        <v>384</v>
      </c>
      <c r="F294" s="5"/>
      <c r="G294" s="5"/>
      <c r="H294" s="5"/>
      <c r="K294" s="2" t="str">
        <f t="shared" si="8"/>
        <v>Apprenant 292</v>
      </c>
      <c r="L294" s="5" t="s">
        <v>2311</v>
      </c>
      <c r="M294" s="8">
        <f t="shared" si="9"/>
        <v>384</v>
      </c>
      <c r="N294">
        <v>1592</v>
      </c>
      <c r="O294" s="5"/>
      <c r="P294" s="5"/>
      <c r="Q294" s="5"/>
    </row>
    <row r="295" spans="4:17" x14ac:dyDescent="0.3">
      <c r="D295" s="2" t="s">
        <v>1312</v>
      </c>
      <c r="E295">
        <v>749</v>
      </c>
      <c r="F295" s="5"/>
      <c r="G295" s="5"/>
      <c r="H295" s="5"/>
      <c r="K295" s="2" t="str">
        <f t="shared" si="8"/>
        <v>Apprenant 293</v>
      </c>
      <c r="L295" s="5" t="s">
        <v>2312</v>
      </c>
      <c r="M295" s="8">
        <f t="shared" si="9"/>
        <v>749</v>
      </c>
      <c r="N295">
        <v>1851</v>
      </c>
      <c r="O295" s="5"/>
      <c r="P295" s="5"/>
      <c r="Q295" s="5"/>
    </row>
    <row r="296" spans="4:17" x14ac:dyDescent="0.3">
      <c r="D296" s="2" t="s">
        <v>1313</v>
      </c>
      <c r="E296">
        <v>239</v>
      </c>
      <c r="F296" s="5"/>
      <c r="G296" s="5"/>
      <c r="H296" s="5"/>
      <c r="K296" s="2" t="str">
        <f t="shared" si="8"/>
        <v>Apprenant 294</v>
      </c>
      <c r="L296" s="5" t="s">
        <v>2313</v>
      </c>
      <c r="M296" s="8">
        <f t="shared" si="9"/>
        <v>239</v>
      </c>
      <c r="N296">
        <v>1934</v>
      </c>
      <c r="O296" s="5"/>
      <c r="P296" s="5"/>
      <c r="Q296" s="5"/>
    </row>
    <row r="297" spans="4:17" x14ac:dyDescent="0.3">
      <c r="D297" s="2" t="s">
        <v>1314</v>
      </c>
      <c r="E297">
        <v>957</v>
      </c>
      <c r="F297" s="5"/>
      <c r="G297" s="5"/>
      <c r="H297" s="5"/>
      <c r="K297" s="2" t="str">
        <f t="shared" si="8"/>
        <v>Apprenant 295</v>
      </c>
      <c r="L297" s="5" t="s">
        <v>2314</v>
      </c>
      <c r="M297" s="8">
        <f t="shared" si="9"/>
        <v>957</v>
      </c>
      <c r="N297">
        <v>1025</v>
      </c>
      <c r="O297" s="5"/>
      <c r="P297" s="5"/>
      <c r="Q297" s="5"/>
    </row>
    <row r="298" spans="4:17" x14ac:dyDescent="0.3">
      <c r="D298" s="2" t="s">
        <v>1315</v>
      </c>
      <c r="E298">
        <v>295</v>
      </c>
      <c r="F298" s="5"/>
      <c r="G298" s="5"/>
      <c r="H298" s="5"/>
      <c r="K298" s="2" t="str">
        <f t="shared" si="8"/>
        <v>Apprenant 296</v>
      </c>
      <c r="L298" s="5" t="s">
        <v>2315</v>
      </c>
      <c r="M298" s="8">
        <f t="shared" si="9"/>
        <v>295</v>
      </c>
      <c r="N298">
        <v>1889</v>
      </c>
      <c r="O298" s="5"/>
      <c r="P298" s="5"/>
      <c r="Q298" s="5"/>
    </row>
    <row r="299" spans="4:17" x14ac:dyDescent="0.3">
      <c r="D299" s="2" t="s">
        <v>1316</v>
      </c>
      <c r="E299">
        <v>822</v>
      </c>
      <c r="F299" s="5"/>
      <c r="G299" s="5"/>
      <c r="H299" s="5"/>
      <c r="K299" s="2" t="str">
        <f t="shared" si="8"/>
        <v>Apprenant 297</v>
      </c>
      <c r="L299" s="5" t="s">
        <v>2316</v>
      </c>
      <c r="M299" s="8">
        <f t="shared" si="9"/>
        <v>822</v>
      </c>
      <c r="N299">
        <v>1631</v>
      </c>
      <c r="O299" s="5"/>
      <c r="P299" s="5"/>
      <c r="Q299" s="5"/>
    </row>
    <row r="300" spans="4:17" x14ac:dyDescent="0.3">
      <c r="D300" s="2" t="s">
        <v>1317</v>
      </c>
      <c r="E300">
        <v>700</v>
      </c>
      <c r="F300" s="5"/>
      <c r="G300" s="5"/>
      <c r="H300" s="5"/>
      <c r="K300" s="2" t="str">
        <f t="shared" si="8"/>
        <v>Apprenant 298</v>
      </c>
      <c r="L300" s="5" t="s">
        <v>2317</v>
      </c>
      <c r="M300" s="8">
        <f t="shared" si="9"/>
        <v>700</v>
      </c>
      <c r="N300">
        <v>1750</v>
      </c>
      <c r="O300" s="5"/>
      <c r="P300" s="5"/>
      <c r="Q300" s="5"/>
    </row>
    <row r="301" spans="4:17" x14ac:dyDescent="0.3">
      <c r="D301" s="2" t="s">
        <v>1318</v>
      </c>
      <c r="E301">
        <v>1</v>
      </c>
      <c r="F301" s="5"/>
      <c r="G301" s="5"/>
      <c r="H301" s="5"/>
      <c r="K301" s="2" t="str">
        <f t="shared" si="8"/>
        <v>Apprenant 299</v>
      </c>
      <c r="L301" s="5" t="s">
        <v>2318</v>
      </c>
      <c r="M301" s="8">
        <f t="shared" si="9"/>
        <v>1</v>
      </c>
      <c r="N301">
        <v>1987</v>
      </c>
      <c r="O301" s="5"/>
      <c r="P301" s="5"/>
      <c r="Q301" s="5"/>
    </row>
    <row r="302" spans="4:17" x14ac:dyDescent="0.3">
      <c r="D302" s="2" t="s">
        <v>1319</v>
      </c>
      <c r="E302">
        <v>151</v>
      </c>
      <c r="F302" s="5"/>
      <c r="G302" s="5"/>
      <c r="H302" s="5"/>
      <c r="K302" s="2" t="str">
        <f t="shared" si="8"/>
        <v>Apprenant 300</v>
      </c>
      <c r="L302" s="5" t="s">
        <v>2319</v>
      </c>
      <c r="M302" s="8">
        <f t="shared" si="9"/>
        <v>151</v>
      </c>
      <c r="N302">
        <v>1343</v>
      </c>
      <c r="O302" s="5"/>
      <c r="P302" s="5"/>
      <c r="Q302" s="5"/>
    </row>
    <row r="303" spans="4:17" x14ac:dyDescent="0.3">
      <c r="D303" s="2" t="s">
        <v>1320</v>
      </c>
      <c r="E303">
        <v>741</v>
      </c>
      <c r="F303" s="5"/>
      <c r="G303" s="5"/>
      <c r="H303" s="5"/>
      <c r="K303" s="2" t="str">
        <f t="shared" si="8"/>
        <v>Apprenant 301</v>
      </c>
      <c r="L303" s="5" t="s">
        <v>2320</v>
      </c>
      <c r="M303" s="8">
        <f t="shared" si="9"/>
        <v>741</v>
      </c>
      <c r="N303">
        <v>1969</v>
      </c>
      <c r="O303" s="5"/>
      <c r="P303" s="5"/>
      <c r="Q303" s="5"/>
    </row>
    <row r="304" spans="4:17" x14ac:dyDescent="0.3">
      <c r="D304" s="2" t="s">
        <v>1321</v>
      </c>
      <c r="E304">
        <v>242</v>
      </c>
      <c r="F304" s="5"/>
      <c r="G304" s="5"/>
      <c r="H304" s="5"/>
      <c r="K304" s="2" t="str">
        <f t="shared" si="8"/>
        <v>Apprenant 302</v>
      </c>
      <c r="L304" s="5" t="s">
        <v>2321</v>
      </c>
      <c r="M304" s="8">
        <f t="shared" si="9"/>
        <v>242</v>
      </c>
      <c r="N304">
        <v>1649</v>
      </c>
      <c r="O304" s="5"/>
      <c r="P304" s="5"/>
      <c r="Q304" s="5"/>
    </row>
    <row r="305" spans="4:17" x14ac:dyDescent="0.3">
      <c r="D305" s="2" t="s">
        <v>1322</v>
      </c>
      <c r="E305">
        <v>984</v>
      </c>
      <c r="F305" s="5"/>
      <c r="G305" s="5"/>
      <c r="H305" s="5"/>
      <c r="K305" s="2" t="str">
        <f t="shared" si="8"/>
        <v>Apprenant 303</v>
      </c>
      <c r="L305" s="5" t="s">
        <v>2322</v>
      </c>
      <c r="M305" s="8">
        <f t="shared" si="9"/>
        <v>984</v>
      </c>
      <c r="N305">
        <v>1940</v>
      </c>
      <c r="O305" s="5"/>
      <c r="P305" s="5"/>
      <c r="Q305" s="5"/>
    </row>
    <row r="306" spans="4:17" x14ac:dyDescent="0.3">
      <c r="D306" s="2" t="s">
        <v>1323</v>
      </c>
      <c r="E306">
        <v>846</v>
      </c>
      <c r="F306" s="5"/>
      <c r="G306" s="5"/>
      <c r="H306" s="5"/>
      <c r="K306" s="2" t="str">
        <f t="shared" si="8"/>
        <v>Apprenant 304</v>
      </c>
      <c r="L306" s="5" t="s">
        <v>2323</v>
      </c>
      <c r="M306" s="8">
        <f t="shared" si="9"/>
        <v>846</v>
      </c>
      <c r="N306">
        <v>1108</v>
      </c>
      <c r="O306" s="5"/>
      <c r="P306" s="5"/>
      <c r="Q306" s="5"/>
    </row>
    <row r="307" spans="4:17" x14ac:dyDescent="0.3">
      <c r="D307" s="2" t="s">
        <v>1324</v>
      </c>
      <c r="E307">
        <v>98</v>
      </c>
      <c r="F307" s="5"/>
      <c r="G307" s="5"/>
      <c r="H307" s="5"/>
      <c r="K307" s="2" t="str">
        <f t="shared" si="8"/>
        <v>Apprenant 305</v>
      </c>
      <c r="L307" s="5" t="s">
        <v>2324</v>
      </c>
      <c r="M307" s="8">
        <f t="shared" si="9"/>
        <v>98</v>
      </c>
      <c r="N307">
        <v>1141</v>
      </c>
      <c r="O307" s="5"/>
      <c r="P307" s="5"/>
      <c r="Q307" s="5"/>
    </row>
    <row r="308" spans="4:17" x14ac:dyDescent="0.3">
      <c r="D308" s="2" t="s">
        <v>1325</v>
      </c>
      <c r="E308">
        <v>633</v>
      </c>
      <c r="F308" s="5"/>
      <c r="G308" s="5"/>
      <c r="H308" s="5"/>
      <c r="K308" s="2" t="str">
        <f t="shared" si="8"/>
        <v>Apprenant 306</v>
      </c>
      <c r="L308" s="5" t="s">
        <v>2325</v>
      </c>
      <c r="M308" s="8">
        <f t="shared" si="9"/>
        <v>633</v>
      </c>
      <c r="N308">
        <v>1951</v>
      </c>
      <c r="O308" s="5"/>
      <c r="P308" s="5"/>
      <c r="Q308" s="5"/>
    </row>
    <row r="309" spans="4:17" x14ac:dyDescent="0.3">
      <c r="D309" s="2" t="s">
        <v>1326</v>
      </c>
      <c r="E309">
        <v>842</v>
      </c>
      <c r="F309" s="5"/>
      <c r="G309" s="5"/>
      <c r="H309" s="5"/>
      <c r="K309" s="2" t="str">
        <f t="shared" si="8"/>
        <v>Apprenant 307</v>
      </c>
      <c r="L309" s="5" t="s">
        <v>2326</v>
      </c>
      <c r="M309" s="8">
        <f t="shared" si="9"/>
        <v>842</v>
      </c>
      <c r="N309">
        <v>1528</v>
      </c>
      <c r="O309" s="5"/>
      <c r="P309" s="5"/>
      <c r="Q309" s="5"/>
    </row>
    <row r="310" spans="4:17" x14ac:dyDescent="0.3">
      <c r="D310" s="2" t="s">
        <v>1327</v>
      </c>
      <c r="E310">
        <v>670</v>
      </c>
      <c r="F310" s="5"/>
      <c r="G310" s="5"/>
      <c r="H310" s="5"/>
      <c r="K310" s="2" t="str">
        <f t="shared" si="8"/>
        <v>Apprenant 308</v>
      </c>
      <c r="L310" s="5" t="s">
        <v>2327</v>
      </c>
      <c r="M310" s="8">
        <f t="shared" si="9"/>
        <v>670</v>
      </c>
      <c r="N310">
        <v>1133</v>
      </c>
      <c r="O310" s="5"/>
      <c r="P310" s="5"/>
      <c r="Q310" s="5"/>
    </row>
    <row r="311" spans="4:17" x14ac:dyDescent="0.3">
      <c r="D311" s="2" t="s">
        <v>1328</v>
      </c>
      <c r="E311">
        <v>343</v>
      </c>
      <c r="F311" s="5"/>
      <c r="G311" s="5"/>
      <c r="H311" s="5"/>
      <c r="K311" s="2" t="str">
        <f t="shared" si="8"/>
        <v>Apprenant 309</v>
      </c>
      <c r="L311" s="5" t="s">
        <v>2328</v>
      </c>
      <c r="M311" s="8">
        <f t="shared" si="9"/>
        <v>343</v>
      </c>
      <c r="N311">
        <v>1727</v>
      </c>
      <c r="O311" s="5"/>
      <c r="P311" s="5"/>
      <c r="Q311" s="5"/>
    </row>
    <row r="312" spans="4:17" x14ac:dyDescent="0.3">
      <c r="D312" s="2" t="s">
        <v>1329</v>
      </c>
      <c r="E312">
        <v>800</v>
      </c>
      <c r="F312" s="5"/>
      <c r="G312" s="5"/>
      <c r="H312" s="5"/>
      <c r="K312" s="2" t="str">
        <f t="shared" si="8"/>
        <v>Apprenant 310</v>
      </c>
      <c r="L312" s="5" t="s">
        <v>2329</v>
      </c>
      <c r="M312" s="8">
        <f t="shared" si="9"/>
        <v>800</v>
      </c>
      <c r="N312">
        <v>1189</v>
      </c>
      <c r="O312" s="5"/>
      <c r="P312" s="5"/>
      <c r="Q312" s="5"/>
    </row>
    <row r="313" spans="4:17" x14ac:dyDescent="0.3">
      <c r="D313" s="2" t="s">
        <v>1330</v>
      </c>
      <c r="E313">
        <v>431</v>
      </c>
      <c r="F313" s="5"/>
      <c r="G313" s="5"/>
      <c r="H313" s="5"/>
      <c r="K313" s="2" t="str">
        <f t="shared" si="8"/>
        <v>Apprenant 311</v>
      </c>
      <c r="L313" s="5" t="s">
        <v>2330</v>
      </c>
      <c r="M313" s="8">
        <f t="shared" si="9"/>
        <v>431</v>
      </c>
      <c r="N313">
        <v>1554</v>
      </c>
      <c r="O313" s="5"/>
      <c r="P313" s="5"/>
      <c r="Q313" s="5"/>
    </row>
    <row r="314" spans="4:17" x14ac:dyDescent="0.3">
      <c r="D314" s="2" t="s">
        <v>1331</v>
      </c>
      <c r="E314">
        <v>152</v>
      </c>
      <c r="F314" s="5"/>
      <c r="G314" s="5"/>
      <c r="H314" s="5"/>
      <c r="K314" s="2" t="str">
        <f t="shared" si="8"/>
        <v>Apprenant 312</v>
      </c>
      <c r="L314" s="5" t="s">
        <v>2331</v>
      </c>
      <c r="M314" s="8">
        <f t="shared" si="9"/>
        <v>152</v>
      </c>
      <c r="N314">
        <v>1218</v>
      </c>
      <c r="O314" s="5"/>
      <c r="P314" s="5"/>
      <c r="Q314" s="5"/>
    </row>
    <row r="315" spans="4:17" x14ac:dyDescent="0.3">
      <c r="D315" s="2" t="s">
        <v>1332</v>
      </c>
      <c r="E315">
        <v>948</v>
      </c>
      <c r="F315" s="5"/>
      <c r="G315" s="5"/>
      <c r="H315" s="5"/>
      <c r="K315" s="2" t="str">
        <f t="shared" si="8"/>
        <v>Apprenant 313</v>
      </c>
      <c r="L315" s="5" t="s">
        <v>2332</v>
      </c>
      <c r="M315" s="8">
        <f t="shared" si="9"/>
        <v>948</v>
      </c>
      <c r="N315">
        <v>1087</v>
      </c>
      <c r="O315" s="5"/>
      <c r="P315" s="5"/>
      <c r="Q315" s="5"/>
    </row>
    <row r="316" spans="4:17" x14ac:dyDescent="0.3">
      <c r="D316" s="2" t="s">
        <v>1333</v>
      </c>
      <c r="E316">
        <v>844</v>
      </c>
      <c r="F316" s="5"/>
      <c r="G316" s="5"/>
      <c r="H316" s="5"/>
      <c r="K316" s="2" t="str">
        <f t="shared" si="8"/>
        <v>Apprenant 314</v>
      </c>
      <c r="L316" s="5" t="s">
        <v>2333</v>
      </c>
      <c r="M316" s="8">
        <f t="shared" si="9"/>
        <v>844</v>
      </c>
      <c r="N316">
        <v>1848</v>
      </c>
      <c r="O316" s="5"/>
      <c r="P316" s="5"/>
      <c r="Q316" s="5"/>
    </row>
    <row r="317" spans="4:17" x14ac:dyDescent="0.3">
      <c r="D317" s="2" t="s">
        <v>1334</v>
      </c>
      <c r="E317">
        <v>181</v>
      </c>
      <c r="F317" s="5"/>
      <c r="G317" s="5"/>
      <c r="H317" s="5"/>
      <c r="K317" s="2" t="str">
        <f t="shared" si="8"/>
        <v>Apprenant 315</v>
      </c>
      <c r="L317" s="5" t="s">
        <v>2334</v>
      </c>
      <c r="M317" s="8">
        <f t="shared" si="9"/>
        <v>181</v>
      </c>
      <c r="N317">
        <v>1364</v>
      </c>
      <c r="O317" s="5"/>
      <c r="P317" s="5"/>
      <c r="Q317" s="5"/>
    </row>
    <row r="318" spans="4:17" x14ac:dyDescent="0.3">
      <c r="D318" s="2" t="s">
        <v>1335</v>
      </c>
      <c r="E318">
        <v>297</v>
      </c>
      <c r="F318" s="5"/>
      <c r="G318" s="5"/>
      <c r="H318" s="5"/>
      <c r="K318" s="2" t="str">
        <f t="shared" si="8"/>
        <v>Apprenant 316</v>
      </c>
      <c r="L318" s="5" t="s">
        <v>2335</v>
      </c>
      <c r="M318" s="8">
        <f t="shared" si="9"/>
        <v>297</v>
      </c>
      <c r="N318">
        <v>1538</v>
      </c>
      <c r="O318" s="5"/>
      <c r="P318" s="5"/>
      <c r="Q318" s="5"/>
    </row>
    <row r="319" spans="4:17" x14ac:dyDescent="0.3">
      <c r="D319" s="2" t="s">
        <v>1336</v>
      </c>
      <c r="E319">
        <v>137</v>
      </c>
      <c r="F319" s="5"/>
      <c r="G319" s="5"/>
      <c r="H319" s="5"/>
      <c r="K319" s="2" t="str">
        <f t="shared" si="8"/>
        <v>Apprenant 317</v>
      </c>
      <c r="L319" s="5" t="s">
        <v>2336</v>
      </c>
      <c r="M319" s="8">
        <f t="shared" si="9"/>
        <v>137</v>
      </c>
      <c r="N319">
        <v>1996</v>
      </c>
      <c r="O319" s="5"/>
      <c r="P319" s="5"/>
      <c r="Q319" s="5"/>
    </row>
    <row r="320" spans="4:17" x14ac:dyDescent="0.3">
      <c r="D320" s="2" t="s">
        <v>1337</v>
      </c>
      <c r="E320">
        <v>927</v>
      </c>
      <c r="F320" s="5"/>
      <c r="G320" s="5"/>
      <c r="H320" s="5"/>
      <c r="K320" s="2" t="str">
        <f t="shared" si="8"/>
        <v>Apprenant 318</v>
      </c>
      <c r="L320" s="5" t="s">
        <v>2337</v>
      </c>
      <c r="M320" s="8">
        <f t="shared" si="9"/>
        <v>927</v>
      </c>
      <c r="N320">
        <v>1856</v>
      </c>
      <c r="O320" s="5"/>
      <c r="P320" s="5"/>
      <c r="Q320" s="5"/>
    </row>
    <row r="321" spans="4:17" x14ac:dyDescent="0.3">
      <c r="D321" s="2" t="s">
        <v>1338</v>
      </c>
      <c r="E321">
        <v>864</v>
      </c>
      <c r="F321" s="5"/>
      <c r="G321" s="5"/>
      <c r="H321" s="5"/>
      <c r="K321" s="2" t="str">
        <f t="shared" si="8"/>
        <v>Apprenant 319</v>
      </c>
      <c r="L321" s="5" t="s">
        <v>2338</v>
      </c>
      <c r="M321" s="8">
        <f t="shared" si="9"/>
        <v>864</v>
      </c>
      <c r="N321">
        <v>1519</v>
      </c>
      <c r="O321" s="5"/>
      <c r="P321" s="5"/>
      <c r="Q321" s="5"/>
    </row>
    <row r="322" spans="4:17" x14ac:dyDescent="0.3">
      <c r="D322" s="2" t="s">
        <v>1339</v>
      </c>
      <c r="E322">
        <v>884</v>
      </c>
      <c r="F322" s="5"/>
      <c r="G322" s="5"/>
      <c r="H322" s="5"/>
      <c r="K322" s="2" t="str">
        <f t="shared" si="8"/>
        <v>Apprenant 320</v>
      </c>
      <c r="L322" s="5" t="s">
        <v>2339</v>
      </c>
      <c r="M322" s="8">
        <f t="shared" si="9"/>
        <v>884</v>
      </c>
      <c r="N322">
        <v>1513</v>
      </c>
      <c r="O322" s="5"/>
      <c r="P322" s="5"/>
      <c r="Q322" s="5"/>
    </row>
    <row r="323" spans="4:17" x14ac:dyDescent="0.3">
      <c r="D323" s="2" t="s">
        <v>1340</v>
      </c>
      <c r="E323">
        <v>60</v>
      </c>
      <c r="F323" s="5"/>
      <c r="G323" s="5"/>
      <c r="H323" s="5"/>
      <c r="K323" s="2" t="str">
        <f t="shared" si="8"/>
        <v>Apprenant 321</v>
      </c>
      <c r="L323" s="5" t="s">
        <v>2340</v>
      </c>
      <c r="M323" s="8">
        <f t="shared" si="9"/>
        <v>60</v>
      </c>
      <c r="N323">
        <v>1838</v>
      </c>
      <c r="O323" s="5"/>
      <c r="P323" s="5"/>
      <c r="Q323" s="5"/>
    </row>
    <row r="324" spans="4:17" x14ac:dyDescent="0.3">
      <c r="D324" s="2" t="s">
        <v>1341</v>
      </c>
      <c r="E324">
        <v>195</v>
      </c>
      <c r="F324" s="5"/>
      <c r="G324" s="5"/>
      <c r="H324" s="5"/>
      <c r="K324" s="2" t="str">
        <f t="shared" ref="K324:K387" si="10">IF($B$2=3,D324,L324)</f>
        <v>Apprenant 322</v>
      </c>
      <c r="L324" s="5" t="s">
        <v>2341</v>
      </c>
      <c r="M324" s="8">
        <f t="shared" ref="M324:M387" si="11">IF($B$2=3,E324,N324)</f>
        <v>195</v>
      </c>
      <c r="N324">
        <v>1376</v>
      </c>
      <c r="O324" s="5"/>
      <c r="P324" s="5"/>
      <c r="Q324" s="5"/>
    </row>
    <row r="325" spans="4:17" x14ac:dyDescent="0.3">
      <c r="D325" s="2" t="s">
        <v>1342</v>
      </c>
      <c r="E325">
        <v>174</v>
      </c>
      <c r="F325" s="5"/>
      <c r="G325" s="5"/>
      <c r="H325" s="5"/>
      <c r="K325" s="2" t="str">
        <f t="shared" si="10"/>
        <v>Apprenant 323</v>
      </c>
      <c r="L325" s="5" t="s">
        <v>2342</v>
      </c>
      <c r="M325" s="8">
        <f t="shared" si="11"/>
        <v>174</v>
      </c>
      <c r="N325">
        <v>1952</v>
      </c>
      <c r="O325" s="5"/>
      <c r="P325" s="5"/>
      <c r="Q325" s="5"/>
    </row>
    <row r="326" spans="4:17" x14ac:dyDescent="0.3">
      <c r="D326" s="2" t="s">
        <v>1343</v>
      </c>
      <c r="E326">
        <v>819</v>
      </c>
      <c r="F326" s="5"/>
      <c r="G326" s="5"/>
      <c r="H326" s="5"/>
      <c r="K326" s="2" t="str">
        <f t="shared" si="10"/>
        <v>Apprenant 324</v>
      </c>
      <c r="L326" s="5" t="s">
        <v>2343</v>
      </c>
      <c r="M326" s="8">
        <f t="shared" si="11"/>
        <v>819</v>
      </c>
      <c r="N326">
        <v>1464</v>
      </c>
      <c r="O326" s="5"/>
      <c r="P326" s="5"/>
      <c r="Q326" s="5"/>
    </row>
    <row r="327" spans="4:17" x14ac:dyDescent="0.3">
      <c r="D327" s="2" t="s">
        <v>1344</v>
      </c>
      <c r="E327">
        <v>865</v>
      </c>
      <c r="F327" s="5"/>
      <c r="G327" s="5"/>
      <c r="H327" s="5"/>
      <c r="K327" s="2" t="str">
        <f t="shared" si="10"/>
        <v>Apprenant 325</v>
      </c>
      <c r="L327" s="5" t="s">
        <v>2344</v>
      </c>
      <c r="M327" s="8">
        <f t="shared" si="11"/>
        <v>865</v>
      </c>
      <c r="N327">
        <v>1437</v>
      </c>
      <c r="O327" s="5"/>
      <c r="P327" s="5"/>
      <c r="Q327" s="5"/>
    </row>
    <row r="328" spans="4:17" x14ac:dyDescent="0.3">
      <c r="D328" s="2" t="s">
        <v>1345</v>
      </c>
      <c r="E328">
        <v>313</v>
      </c>
      <c r="F328" s="5"/>
      <c r="G328" s="5"/>
      <c r="H328" s="5"/>
      <c r="K328" s="2" t="str">
        <f t="shared" si="10"/>
        <v>Apprenant 326</v>
      </c>
      <c r="L328" s="5" t="s">
        <v>2345</v>
      </c>
      <c r="M328" s="8">
        <f t="shared" si="11"/>
        <v>313</v>
      </c>
      <c r="N328">
        <v>1785</v>
      </c>
      <c r="O328" s="5"/>
      <c r="P328" s="5"/>
      <c r="Q328" s="5"/>
    </row>
    <row r="329" spans="4:17" x14ac:dyDescent="0.3">
      <c r="D329" s="2" t="s">
        <v>1346</v>
      </c>
      <c r="E329">
        <v>477</v>
      </c>
      <c r="F329" s="5"/>
      <c r="G329" s="5"/>
      <c r="H329" s="5"/>
      <c r="K329" s="2" t="str">
        <f t="shared" si="10"/>
        <v>Apprenant 327</v>
      </c>
      <c r="L329" s="5" t="s">
        <v>2346</v>
      </c>
      <c r="M329" s="8">
        <f t="shared" si="11"/>
        <v>477</v>
      </c>
      <c r="N329">
        <v>1344</v>
      </c>
      <c r="O329" s="5"/>
      <c r="P329" s="5"/>
      <c r="Q329" s="5"/>
    </row>
    <row r="330" spans="4:17" x14ac:dyDescent="0.3">
      <c r="D330" s="2" t="s">
        <v>1347</v>
      </c>
      <c r="E330">
        <v>763</v>
      </c>
      <c r="F330" s="5"/>
      <c r="G330" s="5"/>
      <c r="H330" s="5"/>
      <c r="K330" s="2" t="str">
        <f t="shared" si="10"/>
        <v>Apprenant 328</v>
      </c>
      <c r="L330" s="5" t="s">
        <v>2347</v>
      </c>
      <c r="M330" s="8">
        <f t="shared" si="11"/>
        <v>763</v>
      </c>
      <c r="N330">
        <v>1875</v>
      </c>
      <c r="O330" s="5"/>
      <c r="P330" s="5"/>
      <c r="Q330" s="5"/>
    </row>
    <row r="331" spans="4:17" x14ac:dyDescent="0.3">
      <c r="D331" s="2" t="s">
        <v>1348</v>
      </c>
      <c r="E331">
        <v>143</v>
      </c>
      <c r="F331" s="5"/>
      <c r="G331" s="5"/>
      <c r="H331" s="5"/>
      <c r="K331" s="2" t="str">
        <f t="shared" si="10"/>
        <v>Apprenant 329</v>
      </c>
      <c r="L331" s="5" t="s">
        <v>2348</v>
      </c>
      <c r="M331" s="8">
        <f t="shared" si="11"/>
        <v>143</v>
      </c>
      <c r="N331">
        <v>1820</v>
      </c>
      <c r="O331" s="5"/>
      <c r="P331" s="5"/>
      <c r="Q331" s="5"/>
    </row>
    <row r="332" spans="4:17" x14ac:dyDescent="0.3">
      <c r="D332" s="2" t="s">
        <v>1349</v>
      </c>
      <c r="E332">
        <v>903</v>
      </c>
      <c r="F332" s="5"/>
      <c r="G332" s="5"/>
      <c r="H332" s="5"/>
      <c r="K332" s="2" t="str">
        <f t="shared" si="10"/>
        <v>Apprenant 330</v>
      </c>
      <c r="L332" s="5" t="s">
        <v>2349</v>
      </c>
      <c r="M332" s="8">
        <f t="shared" si="11"/>
        <v>903</v>
      </c>
      <c r="N332">
        <v>1586</v>
      </c>
      <c r="O332" s="5"/>
      <c r="P332" s="5"/>
      <c r="Q332" s="5"/>
    </row>
    <row r="333" spans="4:17" x14ac:dyDescent="0.3">
      <c r="D333" s="2" t="s">
        <v>1350</v>
      </c>
      <c r="E333">
        <v>549</v>
      </c>
      <c r="F333" s="5"/>
      <c r="G333" s="5"/>
      <c r="H333" s="5"/>
      <c r="K333" s="2" t="str">
        <f t="shared" si="10"/>
        <v>Apprenant 331</v>
      </c>
      <c r="L333" s="5" t="s">
        <v>2350</v>
      </c>
      <c r="M333" s="8">
        <f t="shared" si="11"/>
        <v>549</v>
      </c>
      <c r="N333">
        <v>1630</v>
      </c>
      <c r="O333" s="5"/>
      <c r="P333" s="5"/>
      <c r="Q333" s="5"/>
    </row>
    <row r="334" spans="4:17" x14ac:dyDescent="0.3">
      <c r="D334" s="2" t="s">
        <v>1351</v>
      </c>
      <c r="E334">
        <v>432</v>
      </c>
      <c r="F334" s="5"/>
      <c r="G334" s="5"/>
      <c r="H334" s="5"/>
      <c r="K334" s="2" t="str">
        <f t="shared" si="10"/>
        <v>Apprenant 332</v>
      </c>
      <c r="L334" s="5" t="s">
        <v>2351</v>
      </c>
      <c r="M334" s="8">
        <f t="shared" si="11"/>
        <v>432</v>
      </c>
      <c r="N334">
        <v>1454</v>
      </c>
      <c r="O334" s="5"/>
      <c r="P334" s="5"/>
      <c r="Q334" s="5"/>
    </row>
    <row r="335" spans="4:17" x14ac:dyDescent="0.3">
      <c r="D335" s="2" t="s">
        <v>1352</v>
      </c>
      <c r="E335">
        <v>925</v>
      </c>
      <c r="F335" s="5"/>
      <c r="G335" s="5"/>
      <c r="H335" s="5"/>
      <c r="K335" s="2" t="str">
        <f t="shared" si="10"/>
        <v>Apprenant 333</v>
      </c>
      <c r="L335" s="5" t="s">
        <v>2352</v>
      </c>
      <c r="M335" s="8">
        <f t="shared" si="11"/>
        <v>925</v>
      </c>
      <c r="N335">
        <v>1960</v>
      </c>
      <c r="O335" s="5"/>
      <c r="P335" s="5"/>
      <c r="Q335" s="5"/>
    </row>
    <row r="336" spans="4:17" x14ac:dyDescent="0.3">
      <c r="D336" s="2" t="s">
        <v>1353</v>
      </c>
      <c r="E336">
        <v>525</v>
      </c>
      <c r="F336" s="5"/>
      <c r="G336" s="5"/>
      <c r="H336" s="5"/>
      <c r="K336" s="2" t="str">
        <f t="shared" si="10"/>
        <v>Apprenant 334</v>
      </c>
      <c r="L336" s="5" t="s">
        <v>2353</v>
      </c>
      <c r="M336" s="8">
        <f t="shared" si="11"/>
        <v>525</v>
      </c>
      <c r="N336">
        <v>1350</v>
      </c>
      <c r="O336" s="5"/>
      <c r="P336" s="5"/>
      <c r="Q336" s="5"/>
    </row>
    <row r="337" spans="4:17" x14ac:dyDescent="0.3">
      <c r="D337" s="2" t="s">
        <v>1354</v>
      </c>
      <c r="E337">
        <v>24</v>
      </c>
      <c r="F337" s="5"/>
      <c r="G337" s="5"/>
      <c r="H337" s="5"/>
      <c r="K337" s="2" t="str">
        <f t="shared" si="10"/>
        <v>Apprenant 335</v>
      </c>
      <c r="L337" s="5" t="s">
        <v>2354</v>
      </c>
      <c r="M337" s="8">
        <f t="shared" si="11"/>
        <v>24</v>
      </c>
      <c r="N337">
        <v>1101</v>
      </c>
      <c r="O337" s="5"/>
      <c r="P337" s="5"/>
      <c r="Q337" s="5"/>
    </row>
    <row r="338" spans="4:17" x14ac:dyDescent="0.3">
      <c r="D338" s="2" t="s">
        <v>1355</v>
      </c>
      <c r="E338">
        <v>175</v>
      </c>
      <c r="F338" s="5"/>
      <c r="G338" s="5"/>
      <c r="H338" s="5"/>
      <c r="K338" s="2" t="str">
        <f t="shared" si="10"/>
        <v>Apprenant 336</v>
      </c>
      <c r="L338" s="5" t="s">
        <v>2355</v>
      </c>
      <c r="M338" s="8">
        <f t="shared" si="11"/>
        <v>175</v>
      </c>
      <c r="N338">
        <v>1803</v>
      </c>
      <c r="O338" s="5"/>
      <c r="P338" s="5"/>
      <c r="Q338" s="5"/>
    </row>
    <row r="339" spans="4:17" x14ac:dyDescent="0.3">
      <c r="D339" s="2" t="s">
        <v>1356</v>
      </c>
      <c r="E339">
        <v>814</v>
      </c>
      <c r="F339" s="5"/>
      <c r="G339" s="5"/>
      <c r="H339" s="5"/>
      <c r="K339" s="2" t="str">
        <f t="shared" si="10"/>
        <v>Apprenant 337</v>
      </c>
      <c r="L339" s="5" t="s">
        <v>2356</v>
      </c>
      <c r="M339" s="8">
        <f t="shared" si="11"/>
        <v>814</v>
      </c>
      <c r="N339">
        <v>1224</v>
      </c>
      <c r="O339" s="5"/>
      <c r="P339" s="5"/>
      <c r="Q339" s="5"/>
    </row>
    <row r="340" spans="4:17" x14ac:dyDescent="0.3">
      <c r="D340" s="2" t="s">
        <v>1357</v>
      </c>
      <c r="E340">
        <v>280</v>
      </c>
      <c r="F340" s="5"/>
      <c r="G340" s="5"/>
      <c r="H340" s="5"/>
      <c r="K340" s="2" t="str">
        <f t="shared" si="10"/>
        <v>Apprenant 338</v>
      </c>
      <c r="L340" s="5" t="s">
        <v>2357</v>
      </c>
      <c r="M340" s="8">
        <f t="shared" si="11"/>
        <v>280</v>
      </c>
      <c r="N340">
        <v>1269</v>
      </c>
      <c r="O340" s="5"/>
      <c r="P340" s="5"/>
      <c r="Q340" s="5"/>
    </row>
    <row r="341" spans="4:17" x14ac:dyDescent="0.3">
      <c r="D341" s="2" t="s">
        <v>1358</v>
      </c>
      <c r="E341">
        <v>963</v>
      </c>
      <c r="F341" s="5"/>
      <c r="G341" s="5"/>
      <c r="H341" s="5"/>
      <c r="K341" s="2" t="str">
        <f t="shared" si="10"/>
        <v>Apprenant 339</v>
      </c>
      <c r="L341" s="5" t="s">
        <v>2358</v>
      </c>
      <c r="M341" s="8">
        <f t="shared" si="11"/>
        <v>963</v>
      </c>
      <c r="N341">
        <v>1273</v>
      </c>
      <c r="O341" s="5"/>
      <c r="P341" s="5"/>
      <c r="Q341" s="5"/>
    </row>
    <row r="342" spans="4:17" x14ac:dyDescent="0.3">
      <c r="D342" s="2" t="s">
        <v>1359</v>
      </c>
      <c r="E342">
        <v>848</v>
      </c>
      <c r="F342" s="5"/>
      <c r="G342" s="5"/>
      <c r="H342" s="5"/>
      <c r="K342" s="2" t="str">
        <f t="shared" si="10"/>
        <v>Apprenant 340</v>
      </c>
      <c r="L342" s="5" t="s">
        <v>2359</v>
      </c>
      <c r="M342" s="8">
        <f t="shared" si="11"/>
        <v>848</v>
      </c>
      <c r="N342">
        <v>1817</v>
      </c>
      <c r="O342" s="5"/>
      <c r="P342" s="5"/>
      <c r="Q342" s="5"/>
    </row>
    <row r="343" spans="4:17" x14ac:dyDescent="0.3">
      <c r="D343" s="2" t="s">
        <v>1360</v>
      </c>
      <c r="E343">
        <v>274</v>
      </c>
      <c r="F343" s="5"/>
      <c r="G343" s="5"/>
      <c r="H343" s="5"/>
      <c r="K343" s="2" t="str">
        <f t="shared" si="10"/>
        <v>Apprenant 341</v>
      </c>
      <c r="L343" s="5" t="s">
        <v>2360</v>
      </c>
      <c r="M343" s="8">
        <f t="shared" si="11"/>
        <v>274</v>
      </c>
      <c r="N343">
        <v>1438</v>
      </c>
      <c r="O343" s="5"/>
      <c r="P343" s="5"/>
      <c r="Q343" s="5"/>
    </row>
    <row r="344" spans="4:17" x14ac:dyDescent="0.3">
      <c r="D344" s="2" t="s">
        <v>1361</v>
      </c>
      <c r="E344">
        <v>198</v>
      </c>
      <c r="F344" s="5"/>
      <c r="G344" s="5"/>
      <c r="H344" s="5"/>
      <c r="K344" s="2" t="str">
        <f t="shared" si="10"/>
        <v>Apprenant 342</v>
      </c>
      <c r="L344" s="5" t="s">
        <v>2361</v>
      </c>
      <c r="M344" s="8">
        <f t="shared" si="11"/>
        <v>198</v>
      </c>
      <c r="N344">
        <v>1463</v>
      </c>
      <c r="O344" s="5"/>
      <c r="P344" s="5"/>
      <c r="Q344" s="5"/>
    </row>
    <row r="345" spans="4:17" x14ac:dyDescent="0.3">
      <c r="D345" s="2" t="s">
        <v>1362</v>
      </c>
      <c r="E345">
        <v>481</v>
      </c>
      <c r="F345" s="5"/>
      <c r="G345" s="5"/>
      <c r="H345" s="5"/>
      <c r="K345" s="2" t="str">
        <f t="shared" si="10"/>
        <v>Apprenant 343</v>
      </c>
      <c r="L345" s="5" t="s">
        <v>2362</v>
      </c>
      <c r="M345" s="8">
        <f t="shared" si="11"/>
        <v>481</v>
      </c>
      <c r="N345">
        <v>1024</v>
      </c>
      <c r="O345" s="5"/>
      <c r="P345" s="5"/>
      <c r="Q345" s="5"/>
    </row>
    <row r="346" spans="4:17" x14ac:dyDescent="0.3">
      <c r="D346" s="2" t="s">
        <v>1363</v>
      </c>
      <c r="E346">
        <v>983</v>
      </c>
      <c r="F346" s="5"/>
      <c r="G346" s="5"/>
      <c r="H346" s="5"/>
      <c r="K346" s="2" t="str">
        <f t="shared" si="10"/>
        <v>Apprenant 344</v>
      </c>
      <c r="L346" s="5" t="s">
        <v>2363</v>
      </c>
      <c r="M346" s="8">
        <f t="shared" si="11"/>
        <v>983</v>
      </c>
      <c r="N346">
        <v>1501</v>
      </c>
      <c r="O346" s="5"/>
      <c r="P346" s="5"/>
      <c r="Q346" s="5"/>
    </row>
    <row r="347" spans="4:17" x14ac:dyDescent="0.3">
      <c r="D347" s="2" t="s">
        <v>1364</v>
      </c>
      <c r="E347">
        <v>658</v>
      </c>
      <c r="F347" s="5"/>
      <c r="G347" s="5"/>
      <c r="H347" s="5"/>
      <c r="K347" s="2" t="str">
        <f t="shared" si="10"/>
        <v>Apprenant 345</v>
      </c>
      <c r="L347" s="5" t="s">
        <v>2364</v>
      </c>
      <c r="M347" s="8">
        <f t="shared" si="11"/>
        <v>658</v>
      </c>
      <c r="N347">
        <v>1197</v>
      </c>
      <c r="O347" s="5"/>
      <c r="P347" s="5"/>
      <c r="Q347" s="5"/>
    </row>
    <row r="348" spans="4:17" x14ac:dyDescent="0.3">
      <c r="D348" s="2" t="s">
        <v>1365</v>
      </c>
      <c r="E348">
        <v>86</v>
      </c>
      <c r="F348" s="5"/>
      <c r="G348" s="5"/>
      <c r="H348" s="5"/>
      <c r="K348" s="2" t="str">
        <f t="shared" si="10"/>
        <v>Apprenant 346</v>
      </c>
      <c r="L348" s="5" t="s">
        <v>2365</v>
      </c>
      <c r="M348" s="8">
        <f t="shared" si="11"/>
        <v>86</v>
      </c>
      <c r="N348">
        <v>1106</v>
      </c>
      <c r="O348" s="5"/>
      <c r="P348" s="5"/>
      <c r="Q348" s="5"/>
    </row>
    <row r="349" spans="4:17" x14ac:dyDescent="0.3">
      <c r="D349" s="2" t="s">
        <v>1366</v>
      </c>
      <c r="E349">
        <v>504</v>
      </c>
      <c r="F349" s="5"/>
      <c r="G349" s="5"/>
      <c r="H349" s="5"/>
      <c r="K349" s="2" t="str">
        <f t="shared" si="10"/>
        <v>Apprenant 347</v>
      </c>
      <c r="L349" s="5" t="s">
        <v>2366</v>
      </c>
      <c r="M349" s="8">
        <f t="shared" si="11"/>
        <v>504</v>
      </c>
      <c r="N349">
        <v>1644</v>
      </c>
      <c r="O349" s="5"/>
      <c r="P349" s="5"/>
      <c r="Q349" s="5"/>
    </row>
    <row r="350" spans="4:17" x14ac:dyDescent="0.3">
      <c r="D350" s="2" t="s">
        <v>1367</v>
      </c>
      <c r="E350">
        <v>65</v>
      </c>
      <c r="F350" s="5"/>
      <c r="G350" s="5"/>
      <c r="H350" s="5"/>
      <c r="K350" s="2" t="str">
        <f t="shared" si="10"/>
        <v>Apprenant 348</v>
      </c>
      <c r="L350" s="5" t="s">
        <v>2367</v>
      </c>
      <c r="M350" s="8">
        <f t="shared" si="11"/>
        <v>65</v>
      </c>
      <c r="N350">
        <v>1758</v>
      </c>
      <c r="O350" s="5"/>
      <c r="P350" s="5"/>
      <c r="Q350" s="5"/>
    </row>
    <row r="351" spans="4:17" x14ac:dyDescent="0.3">
      <c r="D351" s="2" t="s">
        <v>1368</v>
      </c>
      <c r="E351">
        <v>277</v>
      </c>
      <c r="F351" s="5"/>
      <c r="G351" s="5"/>
      <c r="H351" s="5"/>
      <c r="K351" s="2" t="str">
        <f t="shared" si="10"/>
        <v>Apprenant 349</v>
      </c>
      <c r="L351" s="5" t="s">
        <v>2368</v>
      </c>
      <c r="M351" s="8">
        <f t="shared" si="11"/>
        <v>277</v>
      </c>
      <c r="N351">
        <v>1067</v>
      </c>
      <c r="O351" s="5"/>
      <c r="P351" s="5"/>
      <c r="Q351" s="5"/>
    </row>
    <row r="352" spans="4:17" x14ac:dyDescent="0.3">
      <c r="D352" s="2" t="s">
        <v>1369</v>
      </c>
      <c r="E352">
        <v>692</v>
      </c>
      <c r="F352" s="5"/>
      <c r="G352" s="5"/>
      <c r="H352" s="5"/>
      <c r="K352" s="2" t="str">
        <f t="shared" si="10"/>
        <v>Apprenant 350</v>
      </c>
      <c r="L352" s="5" t="s">
        <v>2369</v>
      </c>
      <c r="M352" s="8">
        <f t="shared" si="11"/>
        <v>692</v>
      </c>
      <c r="N352">
        <v>1542</v>
      </c>
      <c r="O352" s="5"/>
      <c r="P352" s="5"/>
      <c r="Q352" s="5"/>
    </row>
    <row r="353" spans="4:17" x14ac:dyDescent="0.3">
      <c r="D353" s="2" t="s">
        <v>1370</v>
      </c>
      <c r="E353">
        <v>210</v>
      </c>
      <c r="F353" s="5"/>
      <c r="G353" s="5"/>
      <c r="H353" s="5"/>
      <c r="K353" s="2" t="str">
        <f t="shared" si="10"/>
        <v>Apprenant 351</v>
      </c>
      <c r="L353" s="5" t="s">
        <v>2370</v>
      </c>
      <c r="M353" s="8">
        <f t="shared" si="11"/>
        <v>210</v>
      </c>
      <c r="N353">
        <v>1178</v>
      </c>
      <c r="O353" s="5"/>
      <c r="P353" s="5"/>
      <c r="Q353" s="5"/>
    </row>
    <row r="354" spans="4:17" x14ac:dyDescent="0.3">
      <c r="D354" s="2" t="s">
        <v>1371</v>
      </c>
      <c r="E354">
        <v>563</v>
      </c>
      <c r="F354" s="5"/>
      <c r="G354" s="5"/>
      <c r="H354" s="5"/>
      <c r="K354" s="2" t="str">
        <f t="shared" si="10"/>
        <v>Apprenant 352</v>
      </c>
      <c r="L354" s="5" t="s">
        <v>2371</v>
      </c>
      <c r="M354" s="8">
        <f t="shared" si="11"/>
        <v>563</v>
      </c>
      <c r="N354">
        <v>1022</v>
      </c>
      <c r="O354" s="5"/>
      <c r="P354" s="5"/>
      <c r="Q354" s="5"/>
    </row>
    <row r="355" spans="4:17" x14ac:dyDescent="0.3">
      <c r="D355" s="2" t="s">
        <v>1372</v>
      </c>
      <c r="E355">
        <v>72</v>
      </c>
      <c r="F355" s="5"/>
      <c r="G355" s="5"/>
      <c r="H355" s="5"/>
      <c r="K355" s="2" t="str">
        <f t="shared" si="10"/>
        <v>Apprenant 353</v>
      </c>
      <c r="L355" s="5" t="s">
        <v>2372</v>
      </c>
      <c r="M355" s="8">
        <f t="shared" si="11"/>
        <v>72</v>
      </c>
      <c r="N355">
        <v>1733</v>
      </c>
      <c r="O355" s="5"/>
      <c r="P355" s="5"/>
      <c r="Q355" s="5"/>
    </row>
    <row r="356" spans="4:17" x14ac:dyDescent="0.3">
      <c r="D356" s="2" t="s">
        <v>1373</v>
      </c>
      <c r="E356">
        <v>350</v>
      </c>
      <c r="F356" s="5"/>
      <c r="G356" s="5"/>
      <c r="H356" s="5"/>
      <c r="K356" s="2" t="str">
        <f t="shared" si="10"/>
        <v>Apprenant 354</v>
      </c>
      <c r="L356" s="5" t="s">
        <v>2373</v>
      </c>
      <c r="M356" s="8">
        <f t="shared" si="11"/>
        <v>350</v>
      </c>
      <c r="N356">
        <v>1568</v>
      </c>
      <c r="O356" s="5"/>
      <c r="P356" s="5"/>
      <c r="Q356" s="5"/>
    </row>
    <row r="357" spans="4:17" x14ac:dyDescent="0.3">
      <c r="D357" s="2" t="s">
        <v>1374</v>
      </c>
      <c r="E357">
        <v>512</v>
      </c>
      <c r="F357" s="5"/>
      <c r="G357" s="5"/>
      <c r="H357" s="5"/>
      <c r="K357" s="2" t="str">
        <f t="shared" si="10"/>
        <v>Apprenant 355</v>
      </c>
      <c r="L357" s="5" t="s">
        <v>2374</v>
      </c>
      <c r="M357" s="8">
        <f t="shared" si="11"/>
        <v>512</v>
      </c>
      <c r="N357">
        <v>1964</v>
      </c>
      <c r="O357" s="5"/>
      <c r="P357" s="5"/>
      <c r="Q357" s="5"/>
    </row>
    <row r="358" spans="4:17" x14ac:dyDescent="0.3">
      <c r="D358" s="2" t="s">
        <v>1375</v>
      </c>
      <c r="E358">
        <v>473</v>
      </c>
      <c r="F358" s="5"/>
      <c r="G358" s="5"/>
      <c r="H358" s="5"/>
      <c r="K358" s="2" t="str">
        <f t="shared" si="10"/>
        <v>Apprenant 356</v>
      </c>
      <c r="L358" s="5" t="s">
        <v>2375</v>
      </c>
      <c r="M358" s="8">
        <f t="shared" si="11"/>
        <v>473</v>
      </c>
      <c r="N358">
        <v>1690</v>
      </c>
      <c r="O358" s="5"/>
      <c r="P358" s="5"/>
      <c r="Q358" s="5"/>
    </row>
    <row r="359" spans="4:17" x14ac:dyDescent="0.3">
      <c r="D359" s="2" t="s">
        <v>1376</v>
      </c>
      <c r="E359">
        <v>514</v>
      </c>
      <c r="F359" s="5"/>
      <c r="G359" s="5"/>
      <c r="H359" s="5"/>
      <c r="K359" s="2" t="str">
        <f t="shared" si="10"/>
        <v>Apprenant 357</v>
      </c>
      <c r="L359" s="5" t="s">
        <v>2376</v>
      </c>
      <c r="M359" s="8">
        <f t="shared" si="11"/>
        <v>514</v>
      </c>
      <c r="N359">
        <v>1824</v>
      </c>
      <c r="O359" s="5"/>
      <c r="P359" s="5"/>
      <c r="Q359" s="5"/>
    </row>
    <row r="360" spans="4:17" x14ac:dyDescent="0.3">
      <c r="D360" s="2" t="s">
        <v>1377</v>
      </c>
      <c r="E360">
        <v>282</v>
      </c>
      <c r="F360" s="5"/>
      <c r="G360" s="5"/>
      <c r="H360" s="5"/>
      <c r="K360" s="2" t="str">
        <f t="shared" si="10"/>
        <v>Apprenant 358</v>
      </c>
      <c r="L360" s="5" t="s">
        <v>2377</v>
      </c>
      <c r="M360" s="8">
        <f t="shared" si="11"/>
        <v>282</v>
      </c>
      <c r="N360">
        <v>1039</v>
      </c>
      <c r="O360" s="5"/>
      <c r="P360" s="5"/>
      <c r="Q360" s="5"/>
    </row>
    <row r="361" spans="4:17" x14ac:dyDescent="0.3">
      <c r="D361" s="2" t="s">
        <v>1378</v>
      </c>
      <c r="E361">
        <v>178</v>
      </c>
      <c r="F361" s="5"/>
      <c r="G361" s="5"/>
      <c r="H361" s="5"/>
      <c r="K361" s="2" t="str">
        <f t="shared" si="10"/>
        <v>Apprenant 359</v>
      </c>
      <c r="L361" s="5" t="s">
        <v>2378</v>
      </c>
      <c r="M361" s="8">
        <f t="shared" si="11"/>
        <v>178</v>
      </c>
      <c r="N361">
        <v>1354</v>
      </c>
      <c r="O361" s="5"/>
      <c r="P361" s="5"/>
      <c r="Q361" s="5"/>
    </row>
    <row r="362" spans="4:17" x14ac:dyDescent="0.3">
      <c r="D362" s="2" t="s">
        <v>1379</v>
      </c>
      <c r="E362">
        <v>365</v>
      </c>
      <c r="F362" s="5"/>
      <c r="G362" s="5"/>
      <c r="H362" s="5"/>
      <c r="K362" s="2" t="str">
        <f t="shared" si="10"/>
        <v>Apprenant 360</v>
      </c>
      <c r="L362" s="5" t="s">
        <v>2379</v>
      </c>
      <c r="M362" s="8">
        <f t="shared" si="11"/>
        <v>365</v>
      </c>
      <c r="N362">
        <v>1268</v>
      </c>
      <c r="O362" s="5"/>
      <c r="P362" s="5"/>
      <c r="Q362" s="5"/>
    </row>
    <row r="363" spans="4:17" x14ac:dyDescent="0.3">
      <c r="D363" s="2" t="s">
        <v>1380</v>
      </c>
      <c r="E363">
        <v>574</v>
      </c>
      <c r="F363" s="5"/>
      <c r="G363" s="5"/>
      <c r="H363" s="5"/>
      <c r="K363" s="2" t="str">
        <f t="shared" si="10"/>
        <v>Apprenant 361</v>
      </c>
      <c r="L363" s="5" t="s">
        <v>2380</v>
      </c>
      <c r="M363" s="8">
        <f t="shared" si="11"/>
        <v>574</v>
      </c>
      <c r="N363">
        <v>1840</v>
      </c>
      <c r="O363" s="5"/>
      <c r="P363" s="5"/>
      <c r="Q363" s="5"/>
    </row>
    <row r="364" spans="4:17" x14ac:dyDescent="0.3">
      <c r="D364" s="2" t="s">
        <v>1381</v>
      </c>
      <c r="E364">
        <v>759</v>
      </c>
      <c r="F364" s="5"/>
      <c r="G364" s="5"/>
      <c r="H364" s="5"/>
      <c r="K364" s="2" t="str">
        <f t="shared" si="10"/>
        <v>Apprenant 362</v>
      </c>
      <c r="L364" s="5" t="s">
        <v>2381</v>
      </c>
      <c r="M364" s="8">
        <f t="shared" si="11"/>
        <v>759</v>
      </c>
      <c r="N364">
        <v>1191</v>
      </c>
      <c r="O364" s="5"/>
      <c r="P364" s="5"/>
      <c r="Q364" s="5"/>
    </row>
    <row r="365" spans="4:17" x14ac:dyDescent="0.3">
      <c r="D365" s="2" t="s">
        <v>1382</v>
      </c>
      <c r="E365">
        <v>42</v>
      </c>
      <c r="F365" s="5"/>
      <c r="G365" s="5"/>
      <c r="H365" s="5"/>
      <c r="K365" s="2" t="str">
        <f t="shared" si="10"/>
        <v>Apprenant 363</v>
      </c>
      <c r="L365" s="5" t="s">
        <v>2382</v>
      </c>
      <c r="M365" s="8">
        <f t="shared" si="11"/>
        <v>42</v>
      </c>
      <c r="N365">
        <v>1250</v>
      </c>
      <c r="O365" s="2"/>
      <c r="P365" s="2"/>
      <c r="Q365" s="2"/>
    </row>
    <row r="366" spans="4:17" x14ac:dyDescent="0.3">
      <c r="D366" s="2" t="s">
        <v>1383</v>
      </c>
      <c r="E366">
        <v>55</v>
      </c>
      <c r="F366" s="5"/>
      <c r="G366" s="5"/>
      <c r="H366" s="5"/>
      <c r="K366" s="2" t="str">
        <f t="shared" si="10"/>
        <v>Apprenant 364</v>
      </c>
      <c r="L366" s="5" t="s">
        <v>2383</v>
      </c>
      <c r="M366" s="8">
        <f t="shared" si="11"/>
        <v>55</v>
      </c>
      <c r="N366">
        <v>1734</v>
      </c>
      <c r="O366" s="2"/>
      <c r="P366" s="2"/>
      <c r="Q366" s="2"/>
    </row>
    <row r="367" spans="4:17" x14ac:dyDescent="0.3">
      <c r="D367" s="2" t="s">
        <v>1384</v>
      </c>
      <c r="E367">
        <v>688</v>
      </c>
      <c r="F367" s="5"/>
      <c r="G367" s="5"/>
      <c r="H367" s="5"/>
      <c r="K367" s="2" t="str">
        <f t="shared" si="10"/>
        <v>Apprenant 365</v>
      </c>
      <c r="L367" s="5" t="s">
        <v>2384</v>
      </c>
      <c r="M367" s="8">
        <f t="shared" si="11"/>
        <v>688</v>
      </c>
      <c r="N367">
        <v>1493</v>
      </c>
      <c r="O367" s="2"/>
      <c r="P367" s="2"/>
      <c r="Q367" s="2"/>
    </row>
    <row r="368" spans="4:17" x14ac:dyDescent="0.3">
      <c r="D368" s="2" t="s">
        <v>1385</v>
      </c>
      <c r="E368">
        <v>967</v>
      </c>
      <c r="F368" s="5"/>
      <c r="G368" s="5"/>
      <c r="H368" s="5"/>
      <c r="K368" s="2" t="str">
        <f t="shared" si="10"/>
        <v>Apprenant 366</v>
      </c>
      <c r="L368" s="5" t="s">
        <v>2385</v>
      </c>
      <c r="M368" s="8">
        <f t="shared" si="11"/>
        <v>967</v>
      </c>
      <c r="N368">
        <v>1143</v>
      </c>
      <c r="O368" s="2"/>
      <c r="P368" s="2"/>
      <c r="Q368" s="2"/>
    </row>
    <row r="369" spans="4:17" x14ac:dyDescent="0.3">
      <c r="D369" s="2" t="s">
        <v>1386</v>
      </c>
      <c r="E369">
        <v>691</v>
      </c>
      <c r="F369" s="5"/>
      <c r="G369" s="5"/>
      <c r="H369" s="5"/>
      <c r="K369" s="2" t="str">
        <f t="shared" si="10"/>
        <v>Apprenant 367</v>
      </c>
      <c r="L369" s="5" t="s">
        <v>2386</v>
      </c>
      <c r="M369" s="8">
        <f t="shared" si="11"/>
        <v>691</v>
      </c>
      <c r="N369">
        <v>1113</v>
      </c>
      <c r="O369" s="2"/>
      <c r="P369" s="2"/>
      <c r="Q369" s="2"/>
    </row>
    <row r="370" spans="4:17" x14ac:dyDescent="0.3">
      <c r="D370" s="2" t="s">
        <v>1387</v>
      </c>
      <c r="E370">
        <v>351</v>
      </c>
      <c r="F370" s="5"/>
      <c r="G370" s="5"/>
      <c r="H370" s="5"/>
      <c r="K370" s="2" t="str">
        <f t="shared" si="10"/>
        <v>Apprenant 368</v>
      </c>
      <c r="L370" s="5" t="s">
        <v>2387</v>
      </c>
      <c r="M370" s="8">
        <f t="shared" si="11"/>
        <v>351</v>
      </c>
      <c r="N370">
        <v>1896</v>
      </c>
      <c r="O370" s="2"/>
      <c r="P370" s="2"/>
      <c r="Q370" s="2"/>
    </row>
    <row r="371" spans="4:17" x14ac:dyDescent="0.3">
      <c r="D371" s="2" t="s">
        <v>1388</v>
      </c>
      <c r="E371">
        <v>579</v>
      </c>
      <c r="F371" s="5"/>
      <c r="G371" s="5"/>
      <c r="H371" s="5"/>
      <c r="K371" s="2" t="str">
        <f t="shared" si="10"/>
        <v>Apprenant 369</v>
      </c>
      <c r="L371" s="5" t="s">
        <v>2388</v>
      </c>
      <c r="M371" s="8">
        <f t="shared" si="11"/>
        <v>579</v>
      </c>
      <c r="N371">
        <v>1852</v>
      </c>
      <c r="O371" s="2"/>
      <c r="P371" s="2"/>
      <c r="Q371" s="2"/>
    </row>
    <row r="372" spans="4:17" x14ac:dyDescent="0.3">
      <c r="D372" s="2" t="s">
        <v>1389</v>
      </c>
      <c r="E372">
        <v>445</v>
      </c>
      <c r="F372" s="5"/>
      <c r="G372" s="5"/>
      <c r="H372" s="5"/>
      <c r="K372" s="2" t="str">
        <f t="shared" si="10"/>
        <v>Apprenant 370</v>
      </c>
      <c r="L372" s="5" t="s">
        <v>2389</v>
      </c>
      <c r="M372" s="8">
        <f t="shared" si="11"/>
        <v>445</v>
      </c>
      <c r="N372">
        <v>1187</v>
      </c>
      <c r="O372" s="2"/>
      <c r="P372" s="2"/>
      <c r="Q372" s="2"/>
    </row>
    <row r="373" spans="4:17" x14ac:dyDescent="0.3">
      <c r="D373" s="2" t="s">
        <v>1390</v>
      </c>
      <c r="E373">
        <v>136</v>
      </c>
      <c r="F373" s="5"/>
      <c r="G373" s="5"/>
      <c r="H373" s="5"/>
      <c r="K373" s="2" t="str">
        <f t="shared" si="10"/>
        <v>Apprenant 371</v>
      </c>
      <c r="L373" s="5" t="s">
        <v>2390</v>
      </c>
      <c r="M373" s="8">
        <f t="shared" si="11"/>
        <v>136</v>
      </c>
      <c r="N373">
        <v>1466</v>
      </c>
      <c r="O373" s="2"/>
      <c r="P373" s="2"/>
      <c r="Q373" s="2"/>
    </row>
    <row r="374" spans="4:17" x14ac:dyDescent="0.3">
      <c r="D374" s="2" t="s">
        <v>1391</v>
      </c>
      <c r="E374">
        <v>490</v>
      </c>
      <c r="F374" s="5"/>
      <c r="G374" s="5"/>
      <c r="H374" s="5"/>
      <c r="K374" s="2" t="str">
        <f t="shared" si="10"/>
        <v>Apprenant 372</v>
      </c>
      <c r="L374" s="5" t="s">
        <v>2391</v>
      </c>
      <c r="M374" s="8">
        <f t="shared" si="11"/>
        <v>490</v>
      </c>
      <c r="N374">
        <v>1914</v>
      </c>
      <c r="O374" s="2"/>
      <c r="P374" s="2"/>
      <c r="Q374" s="2"/>
    </row>
    <row r="375" spans="4:17" x14ac:dyDescent="0.3">
      <c r="D375" s="2" t="s">
        <v>1392</v>
      </c>
      <c r="E375">
        <v>224</v>
      </c>
      <c r="F375" s="5"/>
      <c r="G375" s="5"/>
      <c r="H375" s="5"/>
      <c r="K375" s="2" t="str">
        <f t="shared" si="10"/>
        <v>Apprenant 373</v>
      </c>
      <c r="L375" s="5" t="s">
        <v>2392</v>
      </c>
      <c r="M375" s="8">
        <f t="shared" si="11"/>
        <v>224</v>
      </c>
      <c r="N375">
        <v>1839</v>
      </c>
      <c r="O375" s="2"/>
      <c r="P375" s="2"/>
      <c r="Q375" s="2"/>
    </row>
    <row r="376" spans="4:17" x14ac:dyDescent="0.3">
      <c r="D376" s="2" t="s">
        <v>1393</v>
      </c>
      <c r="E376">
        <v>317</v>
      </c>
      <c r="F376" s="5"/>
      <c r="G376" s="5"/>
      <c r="H376" s="5"/>
      <c r="K376" s="2" t="str">
        <f t="shared" si="10"/>
        <v>Apprenant 374</v>
      </c>
      <c r="L376" s="5" t="s">
        <v>2393</v>
      </c>
      <c r="M376" s="8">
        <f t="shared" si="11"/>
        <v>317</v>
      </c>
      <c r="N376">
        <v>1711</v>
      </c>
      <c r="O376" s="2"/>
      <c r="P376" s="2"/>
      <c r="Q376" s="2"/>
    </row>
    <row r="377" spans="4:17" x14ac:dyDescent="0.3">
      <c r="D377" s="2" t="s">
        <v>1394</v>
      </c>
      <c r="E377">
        <v>372</v>
      </c>
      <c r="F377" s="5"/>
      <c r="G377" s="5"/>
      <c r="H377" s="5"/>
      <c r="K377" s="2" t="str">
        <f t="shared" si="10"/>
        <v>Apprenant 375</v>
      </c>
      <c r="L377" s="5" t="s">
        <v>2394</v>
      </c>
      <c r="M377" s="8">
        <f t="shared" si="11"/>
        <v>372</v>
      </c>
      <c r="N377">
        <v>1901</v>
      </c>
      <c r="O377" s="2"/>
      <c r="P377" s="2"/>
      <c r="Q377" s="2"/>
    </row>
    <row r="378" spans="4:17" x14ac:dyDescent="0.3">
      <c r="D378" s="2" t="s">
        <v>1395</v>
      </c>
      <c r="E378">
        <v>803</v>
      </c>
      <c r="F378" s="5"/>
      <c r="G378" s="5"/>
      <c r="H378" s="5"/>
      <c r="K378" s="2" t="str">
        <f t="shared" si="10"/>
        <v>Apprenant 376</v>
      </c>
      <c r="L378" s="5" t="s">
        <v>2395</v>
      </c>
      <c r="M378" s="8">
        <f t="shared" si="11"/>
        <v>803</v>
      </c>
      <c r="N378">
        <v>1363</v>
      </c>
      <c r="O378" s="2"/>
      <c r="P378" s="2"/>
      <c r="Q378" s="2"/>
    </row>
    <row r="379" spans="4:17" x14ac:dyDescent="0.3">
      <c r="D379" s="2" t="s">
        <v>1396</v>
      </c>
      <c r="E379">
        <v>276</v>
      </c>
      <c r="F379" s="5"/>
      <c r="G379" s="5"/>
      <c r="H379" s="5"/>
      <c r="K379" s="2" t="str">
        <f t="shared" si="10"/>
        <v>Apprenant 377</v>
      </c>
      <c r="L379" s="5" t="s">
        <v>2396</v>
      </c>
      <c r="M379" s="8">
        <f t="shared" si="11"/>
        <v>276</v>
      </c>
      <c r="N379">
        <v>1146</v>
      </c>
      <c r="O379" s="2"/>
      <c r="P379" s="2"/>
      <c r="Q379" s="2"/>
    </row>
    <row r="380" spans="4:17" x14ac:dyDescent="0.3">
      <c r="D380" s="2" t="s">
        <v>1397</v>
      </c>
      <c r="E380">
        <v>110</v>
      </c>
      <c r="F380" s="5"/>
      <c r="G380" s="5"/>
      <c r="H380" s="5"/>
      <c r="K380" s="2" t="str">
        <f t="shared" si="10"/>
        <v>Apprenant 378</v>
      </c>
      <c r="L380" s="5" t="s">
        <v>2397</v>
      </c>
      <c r="M380" s="8">
        <f t="shared" si="11"/>
        <v>110</v>
      </c>
      <c r="N380">
        <v>1280</v>
      </c>
      <c r="O380" s="2"/>
      <c r="P380" s="2"/>
      <c r="Q380" s="2"/>
    </row>
    <row r="381" spans="4:17" x14ac:dyDescent="0.3">
      <c r="D381" s="2" t="s">
        <v>1398</v>
      </c>
      <c r="E381">
        <v>305</v>
      </c>
      <c r="F381" s="5"/>
      <c r="G381" s="5"/>
      <c r="H381" s="5"/>
      <c r="K381" s="2" t="str">
        <f t="shared" si="10"/>
        <v>Apprenant 379</v>
      </c>
      <c r="L381" s="5" t="s">
        <v>2398</v>
      </c>
      <c r="M381" s="8">
        <f t="shared" si="11"/>
        <v>305</v>
      </c>
      <c r="N381">
        <v>1871</v>
      </c>
      <c r="O381" s="2"/>
      <c r="P381" s="2"/>
      <c r="Q381" s="2"/>
    </row>
    <row r="382" spans="4:17" x14ac:dyDescent="0.3">
      <c r="D382" s="2" t="s">
        <v>1399</v>
      </c>
      <c r="E382">
        <v>631</v>
      </c>
      <c r="F382" s="5"/>
      <c r="G382" s="5"/>
      <c r="H382" s="5"/>
      <c r="K382" s="2" t="str">
        <f t="shared" si="10"/>
        <v>Apprenant 380</v>
      </c>
      <c r="L382" s="5" t="s">
        <v>2399</v>
      </c>
      <c r="M382" s="8">
        <f t="shared" si="11"/>
        <v>631</v>
      </c>
      <c r="N382">
        <v>1667</v>
      </c>
      <c r="O382" s="2"/>
      <c r="P382" s="2"/>
      <c r="Q382" s="2"/>
    </row>
    <row r="383" spans="4:17" x14ac:dyDescent="0.3">
      <c r="D383" s="2" t="s">
        <v>1400</v>
      </c>
      <c r="E383">
        <v>115</v>
      </c>
      <c r="F383" s="5"/>
      <c r="G383" s="5"/>
      <c r="H383" s="5"/>
      <c r="K383" s="2" t="str">
        <f t="shared" si="10"/>
        <v>Apprenant 381</v>
      </c>
      <c r="L383" s="5" t="s">
        <v>2400</v>
      </c>
      <c r="M383" s="8">
        <f t="shared" si="11"/>
        <v>115</v>
      </c>
      <c r="N383">
        <v>1936</v>
      </c>
      <c r="O383" s="2"/>
      <c r="P383" s="2"/>
      <c r="Q383" s="2"/>
    </row>
    <row r="384" spans="4:17" x14ac:dyDescent="0.3">
      <c r="D384" s="2" t="s">
        <v>1401</v>
      </c>
      <c r="E384">
        <v>61</v>
      </c>
      <c r="F384" s="5"/>
      <c r="G384" s="5"/>
      <c r="H384" s="5"/>
      <c r="K384" s="2" t="str">
        <f t="shared" si="10"/>
        <v>Apprenant 382</v>
      </c>
      <c r="L384" s="5" t="s">
        <v>2401</v>
      </c>
      <c r="M384" s="8">
        <f t="shared" si="11"/>
        <v>61</v>
      </c>
      <c r="N384">
        <v>1866</v>
      </c>
      <c r="O384" s="2"/>
      <c r="P384" s="2"/>
      <c r="Q384" s="2"/>
    </row>
    <row r="385" spans="4:17" x14ac:dyDescent="0.3">
      <c r="D385" s="2" t="s">
        <v>1402</v>
      </c>
      <c r="E385">
        <v>166</v>
      </c>
      <c r="F385" s="5"/>
      <c r="G385" s="5"/>
      <c r="H385" s="5"/>
      <c r="K385" s="2" t="str">
        <f t="shared" si="10"/>
        <v>Apprenant 383</v>
      </c>
      <c r="L385" s="5" t="s">
        <v>2402</v>
      </c>
      <c r="M385" s="8">
        <f t="shared" si="11"/>
        <v>166</v>
      </c>
      <c r="N385">
        <v>1339</v>
      </c>
      <c r="O385" s="2"/>
      <c r="P385" s="2"/>
      <c r="Q385" s="2"/>
    </row>
    <row r="386" spans="4:17" x14ac:dyDescent="0.3">
      <c r="D386" s="2" t="s">
        <v>1403</v>
      </c>
      <c r="E386">
        <v>74</v>
      </c>
      <c r="F386" s="5"/>
      <c r="G386" s="5"/>
      <c r="H386" s="5"/>
      <c r="K386" s="2" t="str">
        <f t="shared" si="10"/>
        <v>Apprenant 384</v>
      </c>
      <c r="L386" s="5" t="s">
        <v>2403</v>
      </c>
      <c r="M386" s="8">
        <f t="shared" si="11"/>
        <v>74</v>
      </c>
      <c r="N386">
        <v>1254</v>
      </c>
      <c r="O386" s="2"/>
      <c r="P386" s="2"/>
      <c r="Q386" s="2"/>
    </row>
    <row r="387" spans="4:17" x14ac:dyDescent="0.3">
      <c r="D387" s="2" t="s">
        <v>1404</v>
      </c>
      <c r="E387">
        <v>455</v>
      </c>
      <c r="F387" s="5"/>
      <c r="G387" s="5"/>
      <c r="H387" s="5"/>
      <c r="K387" s="2" t="str">
        <f t="shared" si="10"/>
        <v>Apprenant 385</v>
      </c>
      <c r="L387" s="5" t="s">
        <v>2404</v>
      </c>
      <c r="M387" s="8">
        <f t="shared" si="11"/>
        <v>455</v>
      </c>
      <c r="N387">
        <v>1093</v>
      </c>
      <c r="O387" s="2"/>
      <c r="P387" s="2"/>
      <c r="Q387" s="2"/>
    </row>
    <row r="388" spans="4:17" x14ac:dyDescent="0.3">
      <c r="D388" s="2" t="s">
        <v>1405</v>
      </c>
      <c r="E388">
        <v>987</v>
      </c>
      <c r="F388" s="5"/>
      <c r="G388" s="5"/>
      <c r="H388" s="5"/>
      <c r="K388" s="2" t="str">
        <f t="shared" ref="K388:K451" si="12">IF($B$2=3,D388,L388)</f>
        <v>Apprenant 386</v>
      </c>
      <c r="L388" s="5" t="s">
        <v>2405</v>
      </c>
      <c r="M388" s="8">
        <f t="shared" ref="M388:M451" si="13">IF($B$2=3,E388,N388)</f>
        <v>987</v>
      </c>
      <c r="N388">
        <v>1745</v>
      </c>
      <c r="O388" s="2"/>
      <c r="P388" s="2"/>
      <c r="Q388" s="2"/>
    </row>
    <row r="389" spans="4:17" x14ac:dyDescent="0.3">
      <c r="D389" s="2" t="s">
        <v>1406</v>
      </c>
      <c r="E389">
        <v>22</v>
      </c>
      <c r="F389" s="5"/>
      <c r="G389" s="5"/>
      <c r="H389" s="5"/>
      <c r="K389" s="2" t="str">
        <f t="shared" si="12"/>
        <v>Apprenant 387</v>
      </c>
      <c r="L389" s="5" t="s">
        <v>2406</v>
      </c>
      <c r="M389" s="8">
        <f t="shared" si="13"/>
        <v>22</v>
      </c>
      <c r="N389">
        <v>1456</v>
      </c>
      <c r="O389" s="2"/>
      <c r="P389" s="2"/>
      <c r="Q389" s="2"/>
    </row>
    <row r="390" spans="4:17" x14ac:dyDescent="0.3">
      <c r="D390" s="2" t="s">
        <v>1407</v>
      </c>
      <c r="E390">
        <v>577</v>
      </c>
      <c r="F390" s="5"/>
      <c r="G390" s="5"/>
      <c r="H390" s="5"/>
      <c r="K390" s="2" t="str">
        <f t="shared" si="12"/>
        <v>Apprenant 388</v>
      </c>
      <c r="L390" s="5" t="s">
        <v>2407</v>
      </c>
      <c r="M390" s="8">
        <f t="shared" si="13"/>
        <v>577</v>
      </c>
      <c r="N390">
        <v>1154</v>
      </c>
      <c r="O390" s="2"/>
      <c r="P390" s="2"/>
      <c r="Q390" s="2"/>
    </row>
    <row r="391" spans="4:17" x14ac:dyDescent="0.3">
      <c r="D391" s="2" t="s">
        <v>1408</v>
      </c>
      <c r="E391">
        <v>120</v>
      </c>
      <c r="F391" s="5"/>
      <c r="G391" s="5"/>
      <c r="H391" s="5"/>
      <c r="K391" s="2" t="str">
        <f t="shared" si="12"/>
        <v>Apprenant 389</v>
      </c>
      <c r="L391" s="5" t="s">
        <v>2408</v>
      </c>
      <c r="M391" s="8">
        <f t="shared" si="13"/>
        <v>120</v>
      </c>
      <c r="N391">
        <v>1272</v>
      </c>
      <c r="O391" s="2"/>
      <c r="P391" s="2"/>
      <c r="Q391" s="2"/>
    </row>
    <row r="392" spans="4:17" x14ac:dyDescent="0.3">
      <c r="D392" s="2" t="s">
        <v>1409</v>
      </c>
      <c r="E392">
        <v>451</v>
      </c>
      <c r="F392" s="5"/>
      <c r="G392" s="5"/>
      <c r="H392" s="5"/>
      <c r="K392" s="2" t="str">
        <f t="shared" si="12"/>
        <v>Apprenant 390</v>
      </c>
      <c r="L392" s="5" t="s">
        <v>2409</v>
      </c>
      <c r="M392" s="8">
        <f t="shared" si="13"/>
        <v>451</v>
      </c>
      <c r="N392">
        <v>1340</v>
      </c>
      <c r="O392" s="2"/>
      <c r="P392" s="2"/>
      <c r="Q392" s="2"/>
    </row>
    <row r="393" spans="4:17" x14ac:dyDescent="0.3">
      <c r="D393" s="2" t="s">
        <v>1410</v>
      </c>
      <c r="E393">
        <v>144</v>
      </c>
      <c r="F393" s="5"/>
      <c r="G393" s="5"/>
      <c r="H393" s="5"/>
      <c r="K393" s="2" t="str">
        <f t="shared" si="12"/>
        <v>Apprenant 391</v>
      </c>
      <c r="L393" s="5" t="s">
        <v>2410</v>
      </c>
      <c r="M393" s="8">
        <f t="shared" si="13"/>
        <v>144</v>
      </c>
      <c r="N393">
        <v>1052</v>
      </c>
      <c r="O393" s="2"/>
      <c r="P393" s="2"/>
      <c r="Q393" s="2"/>
    </row>
    <row r="394" spans="4:17" x14ac:dyDescent="0.3">
      <c r="D394" s="2" t="s">
        <v>1411</v>
      </c>
      <c r="E394">
        <v>590</v>
      </c>
      <c r="F394" s="5"/>
      <c r="G394" s="5"/>
      <c r="H394" s="5"/>
      <c r="K394" s="2" t="str">
        <f t="shared" si="12"/>
        <v>Apprenant 392</v>
      </c>
      <c r="L394" s="5" t="s">
        <v>2411</v>
      </c>
      <c r="M394" s="8">
        <f t="shared" si="13"/>
        <v>590</v>
      </c>
      <c r="N394">
        <v>1703</v>
      </c>
      <c r="O394" s="2"/>
      <c r="P394" s="2"/>
      <c r="Q394" s="2"/>
    </row>
    <row r="395" spans="4:17" x14ac:dyDescent="0.3">
      <c r="D395" s="2" t="s">
        <v>1412</v>
      </c>
      <c r="E395">
        <v>526</v>
      </c>
      <c r="F395" s="5"/>
      <c r="G395" s="5"/>
      <c r="H395" s="5"/>
      <c r="K395" s="2" t="str">
        <f t="shared" si="12"/>
        <v>Apprenant 393</v>
      </c>
      <c r="L395" s="5" t="s">
        <v>2412</v>
      </c>
      <c r="M395" s="8">
        <f t="shared" si="13"/>
        <v>526</v>
      </c>
      <c r="N395">
        <v>1662</v>
      </c>
      <c r="O395" s="2"/>
      <c r="P395" s="2"/>
      <c r="Q395" s="2"/>
    </row>
    <row r="396" spans="4:17" x14ac:dyDescent="0.3">
      <c r="D396" s="2" t="s">
        <v>1413</v>
      </c>
      <c r="E396">
        <v>398</v>
      </c>
      <c r="F396" s="5"/>
      <c r="G396" s="5"/>
      <c r="H396" s="5"/>
      <c r="K396" s="2" t="str">
        <f t="shared" si="12"/>
        <v>Apprenant 394</v>
      </c>
      <c r="L396" s="5" t="s">
        <v>2413</v>
      </c>
      <c r="M396" s="8">
        <f t="shared" si="13"/>
        <v>398</v>
      </c>
      <c r="N396">
        <v>1277</v>
      </c>
      <c r="O396" s="2"/>
      <c r="P396" s="2"/>
      <c r="Q396" s="2"/>
    </row>
    <row r="397" spans="4:17" x14ac:dyDescent="0.3">
      <c r="D397" s="2" t="s">
        <v>1414</v>
      </c>
      <c r="E397">
        <v>640</v>
      </c>
      <c r="F397" s="5"/>
      <c r="G397" s="5"/>
      <c r="H397" s="5"/>
      <c r="K397" s="2" t="str">
        <f t="shared" si="12"/>
        <v>Apprenant 395</v>
      </c>
      <c r="L397" s="5" t="s">
        <v>2414</v>
      </c>
      <c r="M397" s="8">
        <f t="shared" si="13"/>
        <v>640</v>
      </c>
      <c r="N397">
        <v>1341</v>
      </c>
      <c r="O397" s="2"/>
      <c r="P397" s="2"/>
      <c r="Q397" s="2"/>
    </row>
    <row r="398" spans="4:17" x14ac:dyDescent="0.3">
      <c r="D398" s="2" t="s">
        <v>1415</v>
      </c>
      <c r="E398">
        <v>9</v>
      </c>
      <c r="F398" s="5"/>
      <c r="G398" s="5"/>
      <c r="H398" s="5"/>
      <c r="K398" s="2" t="str">
        <f t="shared" si="12"/>
        <v>Apprenant 396</v>
      </c>
      <c r="L398" s="5" t="s">
        <v>2415</v>
      </c>
      <c r="M398" s="8">
        <f t="shared" si="13"/>
        <v>9</v>
      </c>
      <c r="N398">
        <v>1264</v>
      </c>
      <c r="O398" s="2"/>
      <c r="P398" s="2"/>
      <c r="Q398" s="2"/>
    </row>
    <row r="399" spans="4:17" x14ac:dyDescent="0.3">
      <c r="D399" s="2" t="s">
        <v>1416</v>
      </c>
      <c r="E399">
        <v>457</v>
      </c>
      <c r="F399" s="5"/>
      <c r="G399" s="5"/>
      <c r="H399" s="5"/>
      <c r="K399" s="2" t="str">
        <f t="shared" si="12"/>
        <v>Apprenant 397</v>
      </c>
      <c r="L399" s="5" t="s">
        <v>2416</v>
      </c>
      <c r="M399" s="8">
        <f t="shared" si="13"/>
        <v>457</v>
      </c>
      <c r="N399">
        <v>1535</v>
      </c>
      <c r="O399" s="2"/>
      <c r="P399" s="2"/>
      <c r="Q399" s="2"/>
    </row>
    <row r="400" spans="4:17" x14ac:dyDescent="0.3">
      <c r="D400" s="2" t="s">
        <v>1417</v>
      </c>
      <c r="E400">
        <v>435</v>
      </c>
      <c r="F400" s="5"/>
      <c r="G400" s="5"/>
      <c r="H400" s="5"/>
      <c r="K400" s="2" t="str">
        <f t="shared" si="12"/>
        <v>Apprenant 398</v>
      </c>
      <c r="L400" s="5" t="s">
        <v>2417</v>
      </c>
      <c r="M400" s="8">
        <f t="shared" si="13"/>
        <v>435</v>
      </c>
      <c r="N400">
        <v>1054</v>
      </c>
      <c r="O400" s="2"/>
      <c r="P400" s="2"/>
      <c r="Q400" s="2"/>
    </row>
    <row r="401" spans="4:17" x14ac:dyDescent="0.3">
      <c r="D401" s="2" t="s">
        <v>1418</v>
      </c>
      <c r="E401">
        <v>545</v>
      </c>
      <c r="F401" s="5"/>
      <c r="G401" s="5"/>
      <c r="H401" s="5"/>
      <c r="K401" s="2" t="str">
        <f t="shared" si="12"/>
        <v>Apprenant 399</v>
      </c>
      <c r="L401" s="5" t="s">
        <v>2418</v>
      </c>
      <c r="M401" s="8">
        <f t="shared" si="13"/>
        <v>545</v>
      </c>
      <c r="N401">
        <v>1978</v>
      </c>
      <c r="O401" s="2"/>
      <c r="P401" s="2"/>
      <c r="Q401" s="2"/>
    </row>
    <row r="402" spans="4:17" x14ac:dyDescent="0.3">
      <c r="D402" s="2" t="s">
        <v>1419</v>
      </c>
      <c r="E402">
        <v>772</v>
      </c>
      <c r="F402" s="5"/>
      <c r="G402" s="5"/>
      <c r="H402" s="5"/>
      <c r="K402" s="2" t="str">
        <f t="shared" si="12"/>
        <v>Apprenant 400</v>
      </c>
      <c r="L402" s="5" t="s">
        <v>2419</v>
      </c>
      <c r="M402" s="8">
        <f t="shared" si="13"/>
        <v>772</v>
      </c>
      <c r="N402">
        <v>1086</v>
      </c>
      <c r="O402" s="2"/>
      <c r="P402" s="2"/>
      <c r="Q402" s="2"/>
    </row>
    <row r="403" spans="4:17" x14ac:dyDescent="0.3">
      <c r="D403" s="2" t="s">
        <v>1420</v>
      </c>
      <c r="E403">
        <v>583</v>
      </c>
      <c r="F403" s="5"/>
      <c r="G403" s="5"/>
      <c r="H403" s="5"/>
      <c r="K403" s="2" t="str">
        <f t="shared" si="12"/>
        <v>Apprenant 401</v>
      </c>
      <c r="L403" s="5" t="s">
        <v>2420</v>
      </c>
      <c r="M403" s="8">
        <f t="shared" si="13"/>
        <v>583</v>
      </c>
      <c r="N403">
        <v>1998</v>
      </c>
      <c r="O403" s="2"/>
      <c r="P403" s="2"/>
      <c r="Q403" s="2"/>
    </row>
    <row r="404" spans="4:17" x14ac:dyDescent="0.3">
      <c r="D404" s="2" t="s">
        <v>1421</v>
      </c>
      <c r="E404">
        <v>559</v>
      </c>
      <c r="F404" s="5"/>
      <c r="G404" s="5"/>
      <c r="H404" s="5"/>
      <c r="K404" s="2" t="str">
        <f t="shared" si="12"/>
        <v>Apprenant 402</v>
      </c>
      <c r="L404" s="5" t="s">
        <v>2421</v>
      </c>
      <c r="M404" s="8">
        <f t="shared" si="13"/>
        <v>559</v>
      </c>
      <c r="N404">
        <v>1160</v>
      </c>
      <c r="O404" s="2"/>
      <c r="P404" s="2"/>
      <c r="Q404" s="2"/>
    </row>
    <row r="405" spans="4:17" x14ac:dyDescent="0.3">
      <c r="D405" s="2" t="s">
        <v>1422</v>
      </c>
      <c r="E405">
        <v>376</v>
      </c>
      <c r="F405" s="5"/>
      <c r="G405" s="5"/>
      <c r="H405" s="5"/>
      <c r="K405" s="2" t="str">
        <f t="shared" si="12"/>
        <v>Apprenant 403</v>
      </c>
      <c r="L405" s="5" t="s">
        <v>2422</v>
      </c>
      <c r="M405" s="8">
        <f t="shared" si="13"/>
        <v>376</v>
      </c>
      <c r="N405">
        <v>1249</v>
      </c>
      <c r="O405" s="2"/>
      <c r="P405" s="2"/>
      <c r="Q405" s="2"/>
    </row>
    <row r="406" spans="4:17" x14ac:dyDescent="0.3">
      <c r="D406" s="2" t="s">
        <v>1423</v>
      </c>
      <c r="E406">
        <v>187</v>
      </c>
      <c r="F406" s="5"/>
      <c r="G406" s="5"/>
      <c r="H406" s="5"/>
      <c r="K406" s="2" t="str">
        <f t="shared" si="12"/>
        <v>Apprenant 404</v>
      </c>
      <c r="L406" s="5" t="s">
        <v>2423</v>
      </c>
      <c r="M406" s="8">
        <f t="shared" si="13"/>
        <v>187</v>
      </c>
      <c r="N406">
        <v>1065</v>
      </c>
      <c r="O406" s="2"/>
      <c r="P406" s="2"/>
      <c r="Q406" s="2"/>
    </row>
    <row r="407" spans="4:17" x14ac:dyDescent="0.3">
      <c r="D407" s="2" t="s">
        <v>1424</v>
      </c>
      <c r="E407">
        <v>27</v>
      </c>
      <c r="F407" s="5"/>
      <c r="G407" s="5"/>
      <c r="H407" s="5"/>
      <c r="K407" s="2" t="str">
        <f t="shared" si="12"/>
        <v>Apprenant 405</v>
      </c>
      <c r="L407" s="5" t="s">
        <v>2424</v>
      </c>
      <c r="M407" s="8">
        <f t="shared" si="13"/>
        <v>27</v>
      </c>
      <c r="N407">
        <v>1348</v>
      </c>
      <c r="O407" s="2"/>
      <c r="P407" s="2"/>
      <c r="Q407" s="2"/>
    </row>
    <row r="408" spans="4:17" x14ac:dyDescent="0.3">
      <c r="D408" s="2" t="s">
        <v>1425</v>
      </c>
      <c r="E408">
        <v>669</v>
      </c>
      <c r="F408" s="5"/>
      <c r="G408" s="5"/>
      <c r="H408" s="5"/>
      <c r="K408" s="2" t="str">
        <f t="shared" si="12"/>
        <v>Apprenant 406</v>
      </c>
      <c r="L408" s="5" t="s">
        <v>2425</v>
      </c>
      <c r="M408" s="8">
        <f t="shared" si="13"/>
        <v>669</v>
      </c>
      <c r="N408">
        <v>1742</v>
      </c>
      <c r="O408" s="2"/>
      <c r="P408" s="2"/>
      <c r="Q408" s="2"/>
    </row>
    <row r="409" spans="4:17" x14ac:dyDescent="0.3">
      <c r="D409" s="2" t="s">
        <v>1426</v>
      </c>
      <c r="E409">
        <v>378</v>
      </c>
      <c r="F409" s="5"/>
      <c r="G409" s="5"/>
      <c r="H409" s="5"/>
      <c r="K409" s="2" t="str">
        <f t="shared" si="12"/>
        <v>Apprenant 407</v>
      </c>
      <c r="L409" s="5" t="s">
        <v>2426</v>
      </c>
      <c r="M409" s="8">
        <f t="shared" si="13"/>
        <v>378</v>
      </c>
      <c r="N409">
        <v>1461</v>
      </c>
      <c r="O409" s="2"/>
      <c r="P409" s="2"/>
      <c r="Q409" s="2"/>
    </row>
    <row r="410" spans="4:17" x14ac:dyDescent="0.3">
      <c r="D410" s="2" t="s">
        <v>1427</v>
      </c>
      <c r="E410">
        <v>876</v>
      </c>
      <c r="F410" s="5"/>
      <c r="G410" s="5"/>
      <c r="H410" s="5"/>
      <c r="K410" s="2" t="str">
        <f t="shared" si="12"/>
        <v>Apprenant 408</v>
      </c>
      <c r="L410" s="5" t="s">
        <v>2427</v>
      </c>
      <c r="M410" s="8">
        <f t="shared" si="13"/>
        <v>876</v>
      </c>
      <c r="N410">
        <v>1046</v>
      </c>
      <c r="O410" s="2"/>
      <c r="P410" s="2"/>
      <c r="Q410" s="2"/>
    </row>
    <row r="411" spans="4:17" x14ac:dyDescent="0.3">
      <c r="D411" s="2" t="s">
        <v>1428</v>
      </c>
      <c r="E411">
        <v>612</v>
      </c>
      <c r="F411" s="5"/>
      <c r="G411" s="5"/>
      <c r="H411" s="5"/>
      <c r="K411" s="2" t="str">
        <f t="shared" si="12"/>
        <v>Apprenant 409</v>
      </c>
      <c r="L411" s="5" t="s">
        <v>2428</v>
      </c>
      <c r="M411" s="8">
        <f t="shared" si="13"/>
        <v>612</v>
      </c>
      <c r="N411">
        <v>1726</v>
      </c>
      <c r="O411" s="2"/>
      <c r="P411" s="2"/>
      <c r="Q411" s="2"/>
    </row>
    <row r="412" spans="4:17" x14ac:dyDescent="0.3">
      <c r="D412" s="2" t="s">
        <v>1429</v>
      </c>
      <c r="E412">
        <v>644</v>
      </c>
      <c r="F412" s="5"/>
      <c r="G412" s="5"/>
      <c r="H412" s="5"/>
      <c r="K412" s="2" t="str">
        <f t="shared" si="12"/>
        <v>Apprenant 410</v>
      </c>
      <c r="L412" s="5" t="s">
        <v>2429</v>
      </c>
      <c r="M412" s="8">
        <f t="shared" si="13"/>
        <v>644</v>
      </c>
      <c r="N412">
        <v>1506</v>
      </c>
      <c r="O412" s="2"/>
      <c r="P412" s="2"/>
      <c r="Q412" s="2"/>
    </row>
    <row r="413" spans="4:17" x14ac:dyDescent="0.3">
      <c r="D413" s="2" t="s">
        <v>1430</v>
      </c>
      <c r="E413">
        <v>268</v>
      </c>
      <c r="F413" s="5"/>
      <c r="G413" s="5"/>
      <c r="H413" s="5"/>
      <c r="K413" s="2" t="str">
        <f t="shared" si="12"/>
        <v>Apprenant 411</v>
      </c>
      <c r="L413" s="5" t="s">
        <v>2430</v>
      </c>
      <c r="M413" s="8">
        <f t="shared" si="13"/>
        <v>268</v>
      </c>
      <c r="N413">
        <v>1227</v>
      </c>
      <c r="O413" s="2"/>
      <c r="P413" s="2"/>
      <c r="Q413" s="2"/>
    </row>
    <row r="414" spans="4:17" x14ac:dyDescent="0.3">
      <c r="D414" s="2" t="s">
        <v>1431</v>
      </c>
      <c r="E414">
        <v>251</v>
      </c>
      <c r="F414" s="5"/>
      <c r="G414" s="5"/>
      <c r="H414" s="5"/>
      <c r="K414" s="2" t="str">
        <f t="shared" si="12"/>
        <v>Apprenant 412</v>
      </c>
      <c r="L414" s="5" t="s">
        <v>2431</v>
      </c>
      <c r="M414" s="8">
        <f t="shared" si="13"/>
        <v>251</v>
      </c>
      <c r="N414">
        <v>1731</v>
      </c>
      <c r="O414" s="2"/>
      <c r="P414" s="2"/>
      <c r="Q414" s="2"/>
    </row>
    <row r="415" spans="4:17" x14ac:dyDescent="0.3">
      <c r="D415" s="2" t="s">
        <v>1432</v>
      </c>
      <c r="E415">
        <v>524</v>
      </c>
      <c r="F415" s="5"/>
      <c r="G415" s="5"/>
      <c r="H415" s="5"/>
      <c r="K415" s="2" t="str">
        <f t="shared" si="12"/>
        <v>Apprenant 413</v>
      </c>
      <c r="L415" s="5" t="s">
        <v>2432</v>
      </c>
      <c r="M415" s="8">
        <f t="shared" si="13"/>
        <v>524</v>
      </c>
      <c r="N415">
        <v>1977</v>
      </c>
      <c r="O415" s="2"/>
      <c r="P415" s="2"/>
      <c r="Q415" s="2"/>
    </row>
    <row r="416" spans="4:17" x14ac:dyDescent="0.3">
      <c r="D416" s="2" t="s">
        <v>1433</v>
      </c>
      <c r="E416">
        <v>878</v>
      </c>
      <c r="F416" s="5"/>
      <c r="G416" s="5"/>
      <c r="H416" s="5"/>
      <c r="K416" s="2" t="str">
        <f t="shared" si="12"/>
        <v>Apprenant 414</v>
      </c>
      <c r="L416" s="5" t="s">
        <v>2433</v>
      </c>
      <c r="M416" s="8">
        <f t="shared" si="13"/>
        <v>878</v>
      </c>
      <c r="N416">
        <v>1891</v>
      </c>
      <c r="O416" s="2"/>
      <c r="P416" s="2"/>
      <c r="Q416" s="2"/>
    </row>
    <row r="417" spans="4:17" x14ac:dyDescent="0.3">
      <c r="D417" s="2" t="s">
        <v>1434</v>
      </c>
      <c r="E417">
        <v>337</v>
      </c>
      <c r="F417" s="5"/>
      <c r="G417" s="5"/>
      <c r="H417" s="5"/>
      <c r="K417" s="2" t="str">
        <f t="shared" si="12"/>
        <v>Apprenant 415</v>
      </c>
      <c r="L417" s="5" t="s">
        <v>2434</v>
      </c>
      <c r="M417" s="8">
        <f t="shared" si="13"/>
        <v>337</v>
      </c>
      <c r="N417">
        <v>1916</v>
      </c>
      <c r="O417" s="2"/>
      <c r="P417" s="2"/>
      <c r="Q417" s="2"/>
    </row>
    <row r="418" spans="4:17" x14ac:dyDescent="0.3">
      <c r="D418" s="2" t="s">
        <v>1435</v>
      </c>
      <c r="E418">
        <v>720</v>
      </c>
      <c r="F418" s="5"/>
      <c r="G418" s="5"/>
      <c r="H418" s="5"/>
      <c r="K418" s="2" t="str">
        <f t="shared" si="12"/>
        <v>Apprenant 416</v>
      </c>
      <c r="L418" s="5" t="s">
        <v>2435</v>
      </c>
      <c r="M418" s="8">
        <f t="shared" si="13"/>
        <v>720</v>
      </c>
      <c r="N418">
        <v>1588</v>
      </c>
      <c r="O418" s="2"/>
      <c r="P418" s="2"/>
      <c r="Q418" s="2"/>
    </row>
    <row r="419" spans="4:17" x14ac:dyDescent="0.3">
      <c r="D419" s="2" t="s">
        <v>1436</v>
      </c>
      <c r="E419">
        <v>901</v>
      </c>
      <c r="F419" s="5"/>
      <c r="G419" s="5"/>
      <c r="H419" s="5"/>
      <c r="K419" s="2" t="str">
        <f t="shared" si="12"/>
        <v>Apprenant 417</v>
      </c>
      <c r="L419" s="5" t="s">
        <v>2436</v>
      </c>
      <c r="M419" s="8">
        <f t="shared" si="13"/>
        <v>901</v>
      </c>
      <c r="N419">
        <v>1096</v>
      </c>
      <c r="O419" s="2"/>
      <c r="P419" s="2"/>
      <c r="Q419" s="2"/>
    </row>
    <row r="420" spans="4:17" x14ac:dyDescent="0.3">
      <c r="D420" s="2" t="s">
        <v>1437</v>
      </c>
      <c r="E420">
        <v>36</v>
      </c>
      <c r="F420" s="5"/>
      <c r="G420" s="5"/>
      <c r="H420" s="5"/>
      <c r="K420" s="2" t="str">
        <f t="shared" si="12"/>
        <v>Apprenant 418</v>
      </c>
      <c r="L420" s="5" t="s">
        <v>2437</v>
      </c>
      <c r="M420" s="8">
        <f t="shared" si="13"/>
        <v>36</v>
      </c>
      <c r="N420">
        <v>1051</v>
      </c>
      <c r="O420" s="2"/>
      <c r="P420" s="2"/>
      <c r="Q420" s="2"/>
    </row>
    <row r="421" spans="4:17" x14ac:dyDescent="0.3">
      <c r="D421" s="2" t="s">
        <v>1438</v>
      </c>
      <c r="E421">
        <v>942</v>
      </c>
      <c r="F421" s="5"/>
      <c r="G421" s="5"/>
      <c r="H421" s="5"/>
      <c r="K421" s="2" t="str">
        <f t="shared" si="12"/>
        <v>Apprenant 419</v>
      </c>
      <c r="L421" s="5" t="s">
        <v>2438</v>
      </c>
      <c r="M421" s="8">
        <f t="shared" si="13"/>
        <v>942</v>
      </c>
      <c r="N421">
        <v>1605</v>
      </c>
      <c r="O421" s="2"/>
      <c r="P421" s="2"/>
      <c r="Q421" s="2"/>
    </row>
    <row r="422" spans="4:17" x14ac:dyDescent="0.3">
      <c r="D422" s="2" t="s">
        <v>1439</v>
      </c>
      <c r="E422">
        <v>841</v>
      </c>
      <c r="F422" s="5"/>
      <c r="G422" s="5"/>
      <c r="H422" s="5"/>
      <c r="K422" s="2" t="str">
        <f t="shared" si="12"/>
        <v>Apprenant 420</v>
      </c>
      <c r="L422" s="5" t="s">
        <v>2439</v>
      </c>
      <c r="M422" s="8">
        <f t="shared" si="13"/>
        <v>841</v>
      </c>
      <c r="N422">
        <v>1103</v>
      </c>
      <c r="O422" s="2"/>
      <c r="P422" s="2"/>
      <c r="Q422" s="2"/>
    </row>
    <row r="423" spans="4:17" x14ac:dyDescent="0.3">
      <c r="D423" s="2" t="s">
        <v>1440</v>
      </c>
      <c r="E423">
        <v>676</v>
      </c>
      <c r="F423" s="5"/>
      <c r="G423" s="5"/>
      <c r="H423" s="5"/>
      <c r="K423" s="2" t="str">
        <f t="shared" si="12"/>
        <v>Apprenant 421</v>
      </c>
      <c r="L423" s="5" t="s">
        <v>2440</v>
      </c>
      <c r="M423" s="8">
        <f t="shared" si="13"/>
        <v>676</v>
      </c>
      <c r="N423">
        <v>1622</v>
      </c>
      <c r="O423" s="2"/>
      <c r="P423" s="2"/>
      <c r="Q423" s="2"/>
    </row>
    <row r="424" spans="4:17" x14ac:dyDescent="0.3">
      <c r="D424" s="2" t="s">
        <v>1441</v>
      </c>
      <c r="E424">
        <v>836</v>
      </c>
      <c r="F424" s="5"/>
      <c r="G424" s="5"/>
      <c r="H424" s="5"/>
      <c r="K424" s="2" t="str">
        <f t="shared" si="12"/>
        <v>Apprenant 422</v>
      </c>
      <c r="L424" s="5" t="s">
        <v>2441</v>
      </c>
      <c r="M424" s="8">
        <f t="shared" si="13"/>
        <v>836</v>
      </c>
      <c r="N424">
        <v>1792</v>
      </c>
      <c r="O424" s="2"/>
      <c r="P424" s="2"/>
      <c r="Q424" s="2"/>
    </row>
    <row r="425" spans="4:17" x14ac:dyDescent="0.3">
      <c r="D425" s="2" t="s">
        <v>1442</v>
      </c>
      <c r="E425">
        <v>399</v>
      </c>
      <c r="F425" s="5"/>
      <c r="G425" s="5"/>
      <c r="H425" s="5"/>
      <c r="K425" s="2" t="str">
        <f t="shared" si="12"/>
        <v>Apprenant 423</v>
      </c>
      <c r="L425" s="5" t="s">
        <v>2442</v>
      </c>
      <c r="M425" s="8">
        <f t="shared" si="13"/>
        <v>399</v>
      </c>
      <c r="N425">
        <v>1786</v>
      </c>
      <c r="O425" s="2"/>
      <c r="P425" s="2"/>
      <c r="Q425" s="2"/>
    </row>
    <row r="426" spans="4:17" x14ac:dyDescent="0.3">
      <c r="D426" s="2" t="s">
        <v>1443</v>
      </c>
      <c r="E426">
        <v>63</v>
      </c>
      <c r="F426" s="5"/>
      <c r="G426" s="5"/>
      <c r="H426" s="5"/>
      <c r="K426" s="2" t="str">
        <f t="shared" si="12"/>
        <v>Apprenant 424</v>
      </c>
      <c r="L426" s="5" t="s">
        <v>2443</v>
      </c>
      <c r="M426" s="8">
        <f t="shared" si="13"/>
        <v>63</v>
      </c>
      <c r="N426">
        <v>1708</v>
      </c>
      <c r="O426" s="2"/>
      <c r="P426" s="2"/>
      <c r="Q426" s="2"/>
    </row>
    <row r="427" spans="4:17" x14ac:dyDescent="0.3">
      <c r="D427" s="2" t="s">
        <v>1444</v>
      </c>
      <c r="E427">
        <v>28</v>
      </c>
      <c r="F427" s="5"/>
      <c r="G427" s="5"/>
      <c r="H427" s="5"/>
      <c r="K427" s="2" t="str">
        <f t="shared" si="12"/>
        <v>Apprenant 425</v>
      </c>
      <c r="L427" s="5" t="s">
        <v>2444</v>
      </c>
      <c r="M427" s="8">
        <f t="shared" si="13"/>
        <v>28</v>
      </c>
      <c r="N427">
        <v>1216</v>
      </c>
      <c r="O427" s="2"/>
      <c r="P427" s="2"/>
      <c r="Q427" s="2"/>
    </row>
    <row r="428" spans="4:17" x14ac:dyDescent="0.3">
      <c r="D428" s="2" t="s">
        <v>1445</v>
      </c>
      <c r="E428">
        <v>568</v>
      </c>
      <c r="F428" s="5"/>
      <c r="G428" s="5"/>
      <c r="H428" s="5"/>
      <c r="K428" s="2" t="str">
        <f t="shared" si="12"/>
        <v>Apprenant 426</v>
      </c>
      <c r="L428" s="5" t="s">
        <v>2445</v>
      </c>
      <c r="M428" s="8">
        <f t="shared" si="13"/>
        <v>568</v>
      </c>
      <c r="N428">
        <v>1345</v>
      </c>
      <c r="O428" s="2"/>
      <c r="P428" s="2"/>
      <c r="Q428" s="2"/>
    </row>
    <row r="429" spans="4:17" x14ac:dyDescent="0.3">
      <c r="D429" s="2" t="s">
        <v>1446</v>
      </c>
      <c r="E429">
        <v>430</v>
      </c>
      <c r="F429" s="5"/>
      <c r="G429" s="5"/>
      <c r="H429" s="5"/>
      <c r="K429" s="2" t="str">
        <f t="shared" si="12"/>
        <v>Apprenant 427</v>
      </c>
      <c r="L429" s="5" t="s">
        <v>2446</v>
      </c>
      <c r="M429" s="8">
        <f t="shared" si="13"/>
        <v>430</v>
      </c>
      <c r="N429">
        <v>1543</v>
      </c>
      <c r="O429" s="2"/>
      <c r="P429" s="2"/>
      <c r="Q429" s="2"/>
    </row>
    <row r="430" spans="4:17" x14ac:dyDescent="0.3">
      <c r="D430" s="2" t="s">
        <v>1447</v>
      </c>
      <c r="E430">
        <v>721</v>
      </c>
      <c r="F430" s="5"/>
      <c r="G430" s="5"/>
      <c r="H430" s="5"/>
      <c r="K430" s="2" t="str">
        <f t="shared" si="12"/>
        <v>Apprenant 428</v>
      </c>
      <c r="L430" s="5" t="s">
        <v>2447</v>
      </c>
      <c r="M430" s="8">
        <f t="shared" si="13"/>
        <v>721</v>
      </c>
      <c r="N430">
        <v>1173</v>
      </c>
      <c r="O430" s="2"/>
      <c r="P430" s="2"/>
      <c r="Q430" s="2"/>
    </row>
    <row r="431" spans="4:17" x14ac:dyDescent="0.3">
      <c r="D431" s="2" t="s">
        <v>1448</v>
      </c>
      <c r="E431">
        <v>134</v>
      </c>
      <c r="F431" s="5"/>
      <c r="G431" s="5"/>
      <c r="H431" s="5"/>
      <c r="K431" s="2" t="str">
        <f t="shared" si="12"/>
        <v>Apprenant 429</v>
      </c>
      <c r="L431" s="5" t="s">
        <v>2448</v>
      </c>
      <c r="M431" s="8">
        <f t="shared" si="13"/>
        <v>134</v>
      </c>
      <c r="N431">
        <v>1825</v>
      </c>
      <c r="O431" s="2"/>
      <c r="P431" s="2"/>
      <c r="Q431" s="2"/>
    </row>
    <row r="432" spans="4:17" x14ac:dyDescent="0.3">
      <c r="D432" s="2" t="s">
        <v>1449</v>
      </c>
      <c r="E432">
        <v>38</v>
      </c>
      <c r="F432" s="5"/>
      <c r="G432" s="5"/>
      <c r="H432" s="5"/>
      <c r="K432" s="2" t="str">
        <f t="shared" si="12"/>
        <v>Apprenant 430</v>
      </c>
      <c r="L432" s="5" t="s">
        <v>2449</v>
      </c>
      <c r="M432" s="8">
        <f t="shared" si="13"/>
        <v>38</v>
      </c>
      <c r="N432">
        <v>1516</v>
      </c>
      <c r="O432" s="2"/>
      <c r="P432" s="2"/>
      <c r="Q432" s="2"/>
    </row>
    <row r="433" spans="4:17" x14ac:dyDescent="0.3">
      <c r="D433" s="2" t="s">
        <v>1450</v>
      </c>
      <c r="E433">
        <v>621</v>
      </c>
      <c r="F433" s="5"/>
      <c r="G433" s="5"/>
      <c r="H433" s="5"/>
      <c r="K433" s="2" t="str">
        <f t="shared" si="12"/>
        <v>Apprenant 431</v>
      </c>
      <c r="L433" s="5" t="s">
        <v>2450</v>
      </c>
      <c r="M433" s="8">
        <f t="shared" si="13"/>
        <v>621</v>
      </c>
      <c r="N433">
        <v>1172</v>
      </c>
      <c r="O433" s="2"/>
      <c r="P433" s="2"/>
      <c r="Q433" s="2"/>
    </row>
    <row r="434" spans="4:17" x14ac:dyDescent="0.3">
      <c r="D434" s="2" t="s">
        <v>1451</v>
      </c>
      <c r="E434">
        <v>605</v>
      </c>
      <c r="F434" s="5"/>
      <c r="G434" s="5"/>
      <c r="H434" s="5"/>
      <c r="K434" s="2" t="str">
        <f t="shared" si="12"/>
        <v>Apprenant 432</v>
      </c>
      <c r="L434" s="5" t="s">
        <v>2451</v>
      </c>
      <c r="M434" s="8">
        <f t="shared" si="13"/>
        <v>605</v>
      </c>
      <c r="N434">
        <v>1890</v>
      </c>
      <c r="O434" s="2"/>
      <c r="P434" s="2"/>
      <c r="Q434" s="2"/>
    </row>
    <row r="435" spans="4:17" x14ac:dyDescent="0.3">
      <c r="D435" s="2" t="s">
        <v>1452</v>
      </c>
      <c r="E435">
        <v>220</v>
      </c>
      <c r="F435" s="5"/>
      <c r="G435" s="5"/>
      <c r="H435" s="5"/>
      <c r="K435" s="2" t="str">
        <f t="shared" si="12"/>
        <v>Apprenant 433</v>
      </c>
      <c r="L435" s="5" t="s">
        <v>2452</v>
      </c>
      <c r="M435" s="8">
        <f t="shared" si="13"/>
        <v>220</v>
      </c>
      <c r="N435">
        <v>1329</v>
      </c>
      <c r="O435" s="2"/>
      <c r="P435" s="2"/>
      <c r="Q435" s="2"/>
    </row>
    <row r="436" spans="4:17" x14ac:dyDescent="0.3">
      <c r="D436" s="2" t="s">
        <v>1453</v>
      </c>
      <c r="E436">
        <v>742</v>
      </c>
      <c r="F436" s="5"/>
      <c r="G436" s="5"/>
      <c r="H436" s="5"/>
      <c r="K436" s="2" t="str">
        <f t="shared" si="12"/>
        <v>Apprenant 434</v>
      </c>
      <c r="L436" s="5" t="s">
        <v>2453</v>
      </c>
      <c r="M436" s="8">
        <f t="shared" si="13"/>
        <v>742</v>
      </c>
      <c r="N436">
        <v>1794</v>
      </c>
      <c r="O436" s="2"/>
      <c r="P436" s="2"/>
      <c r="Q436" s="2"/>
    </row>
    <row r="437" spans="4:17" x14ac:dyDescent="0.3">
      <c r="D437" s="2" t="s">
        <v>1454</v>
      </c>
      <c r="E437">
        <v>528</v>
      </c>
      <c r="F437" s="5"/>
      <c r="G437" s="5"/>
      <c r="H437" s="5"/>
      <c r="K437" s="2" t="str">
        <f t="shared" si="12"/>
        <v>Apprenant 435</v>
      </c>
      <c r="L437" s="5" t="s">
        <v>2454</v>
      </c>
      <c r="M437" s="8">
        <f t="shared" si="13"/>
        <v>528</v>
      </c>
      <c r="N437">
        <v>1428</v>
      </c>
      <c r="O437" s="2"/>
      <c r="P437" s="2"/>
      <c r="Q437" s="2"/>
    </row>
    <row r="438" spans="4:17" x14ac:dyDescent="0.3">
      <c r="D438" s="2" t="s">
        <v>1455</v>
      </c>
      <c r="E438">
        <v>205</v>
      </c>
      <c r="F438" s="5"/>
      <c r="G438" s="5"/>
      <c r="H438" s="5"/>
      <c r="K438" s="2" t="str">
        <f t="shared" si="12"/>
        <v>Apprenant 436</v>
      </c>
      <c r="L438" s="5" t="s">
        <v>2455</v>
      </c>
      <c r="M438" s="8">
        <f t="shared" si="13"/>
        <v>205</v>
      </c>
      <c r="N438">
        <v>1678</v>
      </c>
      <c r="O438" s="2"/>
      <c r="P438" s="2"/>
      <c r="Q438" s="2"/>
    </row>
    <row r="439" spans="4:17" x14ac:dyDescent="0.3">
      <c r="D439" s="2" t="s">
        <v>1456</v>
      </c>
      <c r="E439">
        <v>500</v>
      </c>
      <c r="F439" s="5"/>
      <c r="G439" s="5"/>
      <c r="H439" s="5"/>
      <c r="K439" s="2" t="str">
        <f t="shared" si="12"/>
        <v>Apprenant 437</v>
      </c>
      <c r="L439" s="5" t="s">
        <v>2456</v>
      </c>
      <c r="M439" s="8">
        <f t="shared" si="13"/>
        <v>500</v>
      </c>
      <c r="N439">
        <v>1654</v>
      </c>
      <c r="O439" s="2"/>
      <c r="P439" s="2"/>
      <c r="Q439" s="2"/>
    </row>
    <row r="440" spans="4:17" x14ac:dyDescent="0.3">
      <c r="D440" s="2" t="s">
        <v>1457</v>
      </c>
      <c r="E440">
        <v>620</v>
      </c>
      <c r="F440" s="5"/>
      <c r="G440" s="5"/>
      <c r="H440" s="5"/>
      <c r="K440" s="2" t="str">
        <f t="shared" si="12"/>
        <v>Apprenant 438</v>
      </c>
      <c r="L440" s="5" t="s">
        <v>2457</v>
      </c>
      <c r="M440" s="8">
        <f t="shared" si="13"/>
        <v>620</v>
      </c>
      <c r="N440">
        <v>1161</v>
      </c>
      <c r="O440" s="2"/>
      <c r="P440" s="2"/>
      <c r="Q440" s="2"/>
    </row>
    <row r="441" spans="4:17" x14ac:dyDescent="0.3">
      <c r="D441" s="2" t="s">
        <v>1458</v>
      </c>
      <c r="E441">
        <v>802</v>
      </c>
      <c r="F441" s="5"/>
      <c r="G441" s="5"/>
      <c r="H441" s="5"/>
      <c r="K441" s="2" t="str">
        <f t="shared" si="12"/>
        <v>Apprenant 439</v>
      </c>
      <c r="L441" s="5" t="s">
        <v>2458</v>
      </c>
      <c r="M441" s="8">
        <f t="shared" si="13"/>
        <v>802</v>
      </c>
      <c r="N441">
        <v>1608</v>
      </c>
      <c r="O441" s="2"/>
      <c r="P441" s="2"/>
      <c r="Q441" s="2"/>
    </row>
    <row r="442" spans="4:17" x14ac:dyDescent="0.3">
      <c r="D442" s="2" t="s">
        <v>1459</v>
      </c>
      <c r="E442">
        <v>425</v>
      </c>
      <c r="F442" s="5"/>
      <c r="G442" s="5"/>
      <c r="H442" s="5"/>
      <c r="K442" s="2" t="str">
        <f t="shared" si="12"/>
        <v>Apprenant 440</v>
      </c>
      <c r="L442" s="5" t="s">
        <v>2459</v>
      </c>
      <c r="M442" s="8">
        <f t="shared" si="13"/>
        <v>425</v>
      </c>
      <c r="N442">
        <v>1237</v>
      </c>
      <c r="O442" s="2"/>
      <c r="P442" s="2"/>
      <c r="Q442" s="2"/>
    </row>
    <row r="443" spans="4:17" x14ac:dyDescent="0.3">
      <c r="D443" s="2" t="s">
        <v>1460</v>
      </c>
      <c r="E443">
        <v>6</v>
      </c>
      <c r="F443" s="5"/>
      <c r="G443" s="5"/>
      <c r="H443" s="5"/>
      <c r="K443" s="2" t="str">
        <f t="shared" si="12"/>
        <v>Apprenant 441</v>
      </c>
      <c r="L443" s="5" t="s">
        <v>2460</v>
      </c>
      <c r="M443" s="8">
        <f t="shared" si="13"/>
        <v>6</v>
      </c>
      <c r="N443">
        <v>1165</v>
      </c>
      <c r="O443" s="2"/>
      <c r="P443" s="2"/>
      <c r="Q443" s="2"/>
    </row>
    <row r="444" spans="4:17" x14ac:dyDescent="0.3">
      <c r="D444" s="2" t="s">
        <v>1461</v>
      </c>
      <c r="E444">
        <v>494</v>
      </c>
      <c r="F444" s="5"/>
      <c r="G444" s="5"/>
      <c r="H444" s="5"/>
      <c r="K444" s="2" t="str">
        <f t="shared" si="12"/>
        <v>Apprenant 442</v>
      </c>
      <c r="L444" s="5" t="s">
        <v>2461</v>
      </c>
      <c r="M444" s="8">
        <f t="shared" si="13"/>
        <v>494</v>
      </c>
      <c r="N444">
        <v>1017</v>
      </c>
      <c r="O444" s="2"/>
      <c r="P444" s="2"/>
      <c r="Q444" s="2"/>
    </row>
    <row r="445" spans="4:17" x14ac:dyDescent="0.3">
      <c r="D445" s="2" t="s">
        <v>1462</v>
      </c>
      <c r="E445">
        <v>714</v>
      </c>
      <c r="F445" s="5"/>
      <c r="G445" s="5"/>
      <c r="H445" s="5"/>
      <c r="K445" s="2" t="str">
        <f t="shared" si="12"/>
        <v>Apprenant 443</v>
      </c>
      <c r="L445" s="5" t="s">
        <v>2462</v>
      </c>
      <c r="M445" s="8">
        <f t="shared" si="13"/>
        <v>714</v>
      </c>
      <c r="N445">
        <v>1245</v>
      </c>
      <c r="O445" s="2"/>
      <c r="P445" s="2"/>
      <c r="Q445" s="2"/>
    </row>
    <row r="446" spans="4:17" x14ac:dyDescent="0.3">
      <c r="D446" s="2" t="s">
        <v>1463</v>
      </c>
      <c r="E446">
        <v>636</v>
      </c>
      <c r="F446" s="5"/>
      <c r="G446" s="5"/>
      <c r="H446" s="5"/>
      <c r="K446" s="2" t="str">
        <f t="shared" si="12"/>
        <v>Apprenant 444</v>
      </c>
      <c r="L446" s="5" t="s">
        <v>2463</v>
      </c>
      <c r="M446" s="8">
        <f t="shared" si="13"/>
        <v>636</v>
      </c>
      <c r="N446">
        <v>1321</v>
      </c>
      <c r="O446" s="2"/>
      <c r="P446" s="2"/>
      <c r="Q446" s="2"/>
    </row>
    <row r="447" spans="4:17" x14ac:dyDescent="0.3">
      <c r="D447" s="2" t="s">
        <v>1464</v>
      </c>
      <c r="E447">
        <v>25</v>
      </c>
      <c r="F447" s="5"/>
      <c r="G447" s="5"/>
      <c r="H447" s="5"/>
      <c r="K447" s="2" t="str">
        <f t="shared" si="12"/>
        <v>Apprenant 445</v>
      </c>
      <c r="L447" s="5" t="s">
        <v>2464</v>
      </c>
      <c r="M447" s="8">
        <f t="shared" si="13"/>
        <v>25</v>
      </c>
      <c r="N447">
        <v>1657</v>
      </c>
      <c r="O447" s="2"/>
      <c r="P447" s="2"/>
      <c r="Q447" s="2"/>
    </row>
    <row r="448" spans="4:17" x14ac:dyDescent="0.3">
      <c r="D448" s="2" t="s">
        <v>1465</v>
      </c>
      <c r="E448">
        <v>552</v>
      </c>
      <c r="F448" s="5"/>
      <c r="G448" s="5"/>
      <c r="H448" s="5"/>
      <c r="K448" s="2" t="str">
        <f t="shared" si="12"/>
        <v>Apprenant 446</v>
      </c>
      <c r="L448" s="5" t="s">
        <v>2465</v>
      </c>
      <c r="M448" s="8">
        <f t="shared" si="13"/>
        <v>552</v>
      </c>
      <c r="N448">
        <v>1581</v>
      </c>
      <c r="O448" s="2"/>
      <c r="P448" s="2"/>
      <c r="Q448" s="2"/>
    </row>
    <row r="449" spans="4:17" x14ac:dyDescent="0.3">
      <c r="D449" s="2" t="s">
        <v>1466</v>
      </c>
      <c r="E449">
        <v>752</v>
      </c>
      <c r="F449" s="5"/>
      <c r="G449" s="5"/>
      <c r="H449" s="5"/>
      <c r="K449" s="2" t="str">
        <f t="shared" si="12"/>
        <v>Apprenant 447</v>
      </c>
      <c r="L449" s="5" t="s">
        <v>2466</v>
      </c>
      <c r="M449" s="8">
        <f t="shared" si="13"/>
        <v>752</v>
      </c>
      <c r="N449">
        <v>1474</v>
      </c>
      <c r="O449" s="2"/>
      <c r="P449" s="2"/>
      <c r="Q449" s="2"/>
    </row>
    <row r="450" spans="4:17" x14ac:dyDescent="0.3">
      <c r="D450" s="2" t="s">
        <v>1467</v>
      </c>
      <c r="E450">
        <v>271</v>
      </c>
      <c r="F450" s="5"/>
      <c r="G450" s="5"/>
      <c r="H450" s="5"/>
      <c r="K450" s="2" t="str">
        <f t="shared" si="12"/>
        <v>Apprenant 448</v>
      </c>
      <c r="L450" s="5" t="s">
        <v>2467</v>
      </c>
      <c r="M450" s="8">
        <f t="shared" si="13"/>
        <v>271</v>
      </c>
      <c r="N450">
        <v>1019</v>
      </c>
      <c r="O450" s="2"/>
      <c r="P450" s="2"/>
      <c r="Q450" s="2"/>
    </row>
    <row r="451" spans="4:17" x14ac:dyDescent="0.3">
      <c r="D451" s="2" t="s">
        <v>1468</v>
      </c>
      <c r="E451">
        <v>827</v>
      </c>
      <c r="F451" s="5"/>
      <c r="G451" s="5"/>
      <c r="H451" s="5"/>
      <c r="K451" s="2" t="str">
        <f t="shared" si="12"/>
        <v>Apprenant 449</v>
      </c>
      <c r="L451" s="5" t="s">
        <v>2468</v>
      </c>
      <c r="M451" s="8">
        <f t="shared" si="13"/>
        <v>827</v>
      </c>
      <c r="N451">
        <v>1789</v>
      </c>
      <c r="O451" s="2"/>
      <c r="P451" s="2"/>
      <c r="Q451" s="2"/>
    </row>
    <row r="452" spans="4:17" x14ac:dyDescent="0.3">
      <c r="D452" s="2" t="s">
        <v>1469</v>
      </c>
      <c r="E452">
        <v>761</v>
      </c>
      <c r="F452" s="5"/>
      <c r="G452" s="5"/>
      <c r="H452" s="5"/>
      <c r="K452" s="2" t="str">
        <f t="shared" ref="K452:K515" si="14">IF($B$2=3,D452,L452)</f>
        <v>Apprenant 450</v>
      </c>
      <c r="L452" s="5" t="s">
        <v>2469</v>
      </c>
      <c r="M452" s="8">
        <f t="shared" ref="M452:M515" si="15">IF($B$2=3,E452,N452)</f>
        <v>761</v>
      </c>
      <c r="N452">
        <v>1913</v>
      </c>
      <c r="O452" s="2"/>
      <c r="P452" s="2"/>
      <c r="Q452" s="2"/>
    </row>
    <row r="453" spans="4:17" x14ac:dyDescent="0.3">
      <c r="D453" s="2" t="s">
        <v>1470</v>
      </c>
      <c r="E453">
        <v>573</v>
      </c>
      <c r="F453" s="5"/>
      <c r="G453" s="5"/>
      <c r="H453" s="5"/>
      <c r="K453" s="2" t="str">
        <f t="shared" si="14"/>
        <v>Apprenant 451</v>
      </c>
      <c r="L453" s="5" t="s">
        <v>2470</v>
      </c>
      <c r="M453" s="8">
        <f t="shared" si="15"/>
        <v>573</v>
      </c>
      <c r="N453">
        <v>1517</v>
      </c>
      <c r="O453" s="2"/>
      <c r="P453" s="2"/>
      <c r="Q453" s="2"/>
    </row>
    <row r="454" spans="4:17" x14ac:dyDescent="0.3">
      <c r="D454" s="2" t="s">
        <v>1471</v>
      </c>
      <c r="E454">
        <v>719</v>
      </c>
      <c r="F454" s="5"/>
      <c r="G454" s="5"/>
      <c r="H454" s="5"/>
      <c r="K454" s="2" t="str">
        <f t="shared" si="14"/>
        <v>Apprenant 452</v>
      </c>
      <c r="L454" s="5" t="s">
        <v>2471</v>
      </c>
      <c r="M454" s="8">
        <f t="shared" si="15"/>
        <v>719</v>
      </c>
      <c r="N454">
        <v>1920</v>
      </c>
      <c r="O454" s="2"/>
      <c r="P454" s="2"/>
      <c r="Q454" s="2"/>
    </row>
    <row r="455" spans="4:17" x14ac:dyDescent="0.3">
      <c r="D455" s="2" t="s">
        <v>1472</v>
      </c>
      <c r="E455">
        <v>999</v>
      </c>
      <c r="F455" s="5"/>
      <c r="G455" s="5"/>
      <c r="H455" s="5"/>
      <c r="K455" s="2" t="str">
        <f t="shared" si="14"/>
        <v>Apprenant 453</v>
      </c>
      <c r="L455" s="5" t="s">
        <v>2472</v>
      </c>
      <c r="M455" s="8">
        <f t="shared" si="15"/>
        <v>999</v>
      </c>
      <c r="N455">
        <v>1132</v>
      </c>
      <c r="O455" s="2"/>
      <c r="P455" s="2"/>
      <c r="Q455" s="2"/>
    </row>
    <row r="456" spans="4:17" x14ac:dyDescent="0.3">
      <c r="D456" s="2" t="s">
        <v>1473</v>
      </c>
      <c r="E456">
        <v>518</v>
      </c>
      <c r="F456" s="5"/>
      <c r="G456" s="5"/>
      <c r="H456" s="5"/>
      <c r="K456" s="2" t="str">
        <f t="shared" si="14"/>
        <v>Apprenant 454</v>
      </c>
      <c r="L456" s="5" t="s">
        <v>2473</v>
      </c>
      <c r="M456" s="8">
        <f t="shared" si="15"/>
        <v>518</v>
      </c>
      <c r="N456">
        <v>1229</v>
      </c>
      <c r="O456" s="2"/>
      <c r="P456" s="2"/>
      <c r="Q456" s="2"/>
    </row>
    <row r="457" spans="4:17" x14ac:dyDescent="0.3">
      <c r="D457" s="2" t="s">
        <v>1474</v>
      </c>
      <c r="E457">
        <v>81</v>
      </c>
      <c r="F457" s="5"/>
      <c r="G457" s="5"/>
      <c r="H457" s="5"/>
      <c r="K457" s="2" t="str">
        <f t="shared" si="14"/>
        <v>Apprenant 455</v>
      </c>
      <c r="L457" s="5" t="s">
        <v>2474</v>
      </c>
      <c r="M457" s="8">
        <f t="shared" si="15"/>
        <v>81</v>
      </c>
      <c r="N457">
        <v>1529</v>
      </c>
      <c r="O457" s="2"/>
      <c r="P457" s="2"/>
      <c r="Q457" s="2"/>
    </row>
    <row r="458" spans="4:17" x14ac:dyDescent="0.3">
      <c r="D458" s="2" t="s">
        <v>1475</v>
      </c>
      <c r="E458">
        <v>30</v>
      </c>
      <c r="F458" s="5"/>
      <c r="G458" s="5"/>
      <c r="H458" s="5"/>
      <c r="K458" s="2" t="str">
        <f t="shared" si="14"/>
        <v>Apprenant 456</v>
      </c>
      <c r="L458" s="5" t="s">
        <v>2475</v>
      </c>
      <c r="M458" s="8">
        <f t="shared" si="15"/>
        <v>30</v>
      </c>
      <c r="N458">
        <v>1999</v>
      </c>
      <c r="O458" s="2"/>
      <c r="P458" s="2"/>
      <c r="Q458" s="2"/>
    </row>
    <row r="459" spans="4:17" x14ac:dyDescent="0.3">
      <c r="D459" s="2" t="s">
        <v>1476</v>
      </c>
      <c r="E459">
        <v>39</v>
      </c>
      <c r="F459" s="5"/>
      <c r="G459" s="5"/>
      <c r="H459" s="5"/>
      <c r="K459" s="2" t="str">
        <f t="shared" si="14"/>
        <v>Apprenant 457</v>
      </c>
      <c r="L459" s="5" t="s">
        <v>2476</v>
      </c>
      <c r="M459" s="8">
        <f t="shared" si="15"/>
        <v>39</v>
      </c>
      <c r="N459">
        <v>1219</v>
      </c>
      <c r="O459" s="2"/>
      <c r="P459" s="2"/>
      <c r="Q459" s="2"/>
    </row>
    <row r="460" spans="4:17" x14ac:dyDescent="0.3">
      <c r="D460" s="2" t="s">
        <v>1477</v>
      </c>
      <c r="E460">
        <v>293</v>
      </c>
      <c r="F460" s="5"/>
      <c r="G460" s="5"/>
      <c r="H460" s="5"/>
      <c r="K460" s="2" t="str">
        <f t="shared" si="14"/>
        <v>Apprenant 458</v>
      </c>
      <c r="L460" s="5" t="s">
        <v>2477</v>
      </c>
      <c r="M460" s="8">
        <f t="shared" si="15"/>
        <v>293</v>
      </c>
      <c r="N460">
        <v>1271</v>
      </c>
      <c r="O460" s="2"/>
      <c r="P460" s="2"/>
      <c r="Q460" s="2"/>
    </row>
    <row r="461" spans="4:17" x14ac:dyDescent="0.3">
      <c r="D461" s="2" t="s">
        <v>1478</v>
      </c>
      <c r="E461">
        <v>346</v>
      </c>
      <c r="F461" s="5"/>
      <c r="G461" s="5"/>
      <c r="H461" s="5"/>
      <c r="K461" s="2" t="str">
        <f t="shared" si="14"/>
        <v>Apprenant 459</v>
      </c>
      <c r="L461" s="5" t="s">
        <v>2478</v>
      </c>
      <c r="M461" s="8">
        <f t="shared" si="15"/>
        <v>346</v>
      </c>
      <c r="N461">
        <v>1988</v>
      </c>
      <c r="O461" s="2"/>
      <c r="P461" s="2"/>
      <c r="Q461" s="2"/>
    </row>
    <row r="462" spans="4:17" x14ac:dyDescent="0.3">
      <c r="D462" s="2" t="s">
        <v>1479</v>
      </c>
      <c r="E462">
        <v>764</v>
      </c>
      <c r="F462" s="5"/>
      <c r="G462" s="5"/>
      <c r="H462" s="5"/>
      <c r="K462" s="2" t="str">
        <f t="shared" si="14"/>
        <v>Apprenant 460</v>
      </c>
      <c r="L462" s="5" t="s">
        <v>2479</v>
      </c>
      <c r="M462" s="8">
        <f t="shared" si="15"/>
        <v>764</v>
      </c>
      <c r="N462">
        <v>1163</v>
      </c>
      <c r="O462" s="2"/>
      <c r="P462" s="2"/>
      <c r="Q462" s="2"/>
    </row>
    <row r="463" spans="4:17" x14ac:dyDescent="0.3">
      <c r="D463" s="2" t="s">
        <v>1480</v>
      </c>
      <c r="E463">
        <v>625</v>
      </c>
      <c r="F463" s="5"/>
      <c r="G463" s="5"/>
      <c r="H463" s="5"/>
      <c r="K463" s="2" t="str">
        <f t="shared" si="14"/>
        <v>Apprenant 461</v>
      </c>
      <c r="L463" s="5" t="s">
        <v>2480</v>
      </c>
      <c r="M463" s="8">
        <f t="shared" si="15"/>
        <v>625</v>
      </c>
      <c r="N463">
        <v>1780</v>
      </c>
      <c r="O463" s="2"/>
      <c r="P463" s="2"/>
      <c r="Q463" s="2"/>
    </row>
    <row r="464" spans="4:17" x14ac:dyDescent="0.3">
      <c r="D464" s="2" t="s">
        <v>1481</v>
      </c>
      <c r="E464">
        <v>725</v>
      </c>
      <c r="F464" s="5"/>
      <c r="G464" s="5"/>
      <c r="H464" s="5"/>
      <c r="K464" s="2" t="str">
        <f t="shared" si="14"/>
        <v>Apprenant 462</v>
      </c>
      <c r="L464" s="5" t="s">
        <v>2481</v>
      </c>
      <c r="M464" s="8">
        <f t="shared" si="15"/>
        <v>725</v>
      </c>
      <c r="N464">
        <v>1955</v>
      </c>
      <c r="O464" s="2"/>
      <c r="P464" s="2"/>
      <c r="Q464" s="2"/>
    </row>
    <row r="465" spans="4:17" x14ac:dyDescent="0.3">
      <c r="D465" s="2" t="s">
        <v>1482</v>
      </c>
      <c r="E465">
        <v>917</v>
      </c>
      <c r="F465" s="5"/>
      <c r="G465" s="5"/>
      <c r="H465" s="5"/>
      <c r="K465" s="2" t="str">
        <f t="shared" si="14"/>
        <v>Apprenant 463</v>
      </c>
      <c r="L465" s="5" t="s">
        <v>2482</v>
      </c>
      <c r="M465" s="8">
        <f t="shared" si="15"/>
        <v>917</v>
      </c>
      <c r="N465">
        <v>1324</v>
      </c>
      <c r="O465" s="5"/>
      <c r="P465" s="5"/>
      <c r="Q465" s="5"/>
    </row>
    <row r="466" spans="4:17" x14ac:dyDescent="0.3">
      <c r="D466" s="2" t="s">
        <v>1483</v>
      </c>
      <c r="E466">
        <v>216</v>
      </c>
      <c r="F466" s="5"/>
      <c r="G466" s="5"/>
      <c r="H466" s="5"/>
      <c r="K466" s="2" t="str">
        <f t="shared" si="14"/>
        <v>Apprenant 464</v>
      </c>
      <c r="L466" s="5" t="s">
        <v>2483</v>
      </c>
      <c r="M466" s="8">
        <f t="shared" si="15"/>
        <v>216</v>
      </c>
      <c r="N466">
        <v>1600</v>
      </c>
      <c r="O466" s="5"/>
      <c r="P466" s="5"/>
      <c r="Q466" s="5"/>
    </row>
    <row r="467" spans="4:17" x14ac:dyDescent="0.3">
      <c r="D467" s="2" t="s">
        <v>1484</v>
      </c>
      <c r="E467">
        <v>47</v>
      </c>
      <c r="F467" s="5"/>
      <c r="G467" s="5"/>
      <c r="H467" s="5"/>
      <c r="K467" s="2" t="str">
        <f t="shared" si="14"/>
        <v>Apprenant 465</v>
      </c>
      <c r="L467" s="5" t="s">
        <v>2484</v>
      </c>
      <c r="M467" s="8">
        <f t="shared" si="15"/>
        <v>47</v>
      </c>
      <c r="N467">
        <v>1611</v>
      </c>
      <c r="O467" s="5"/>
      <c r="P467" s="5"/>
      <c r="Q467" s="5"/>
    </row>
    <row r="468" spans="4:17" x14ac:dyDescent="0.3">
      <c r="D468" s="2" t="s">
        <v>1485</v>
      </c>
      <c r="E468">
        <v>777</v>
      </c>
      <c r="F468" s="5"/>
      <c r="G468" s="5"/>
      <c r="H468" s="5"/>
      <c r="K468" s="2" t="str">
        <f t="shared" si="14"/>
        <v>Apprenant 466</v>
      </c>
      <c r="L468" s="5" t="s">
        <v>2485</v>
      </c>
      <c r="M468" s="8">
        <f t="shared" si="15"/>
        <v>777</v>
      </c>
      <c r="N468">
        <v>1770</v>
      </c>
      <c r="O468" s="5"/>
      <c r="P468" s="5"/>
      <c r="Q468" s="5"/>
    </row>
    <row r="469" spans="4:17" x14ac:dyDescent="0.3">
      <c r="D469" s="2" t="s">
        <v>1486</v>
      </c>
      <c r="E469">
        <v>382</v>
      </c>
      <c r="F469" s="5"/>
      <c r="G469" s="5"/>
      <c r="H469" s="5"/>
      <c r="K469" s="2" t="str">
        <f t="shared" si="14"/>
        <v>Apprenant 467</v>
      </c>
      <c r="L469" s="5" t="s">
        <v>2486</v>
      </c>
      <c r="M469" s="8">
        <f t="shared" si="15"/>
        <v>382</v>
      </c>
      <c r="N469">
        <v>1084</v>
      </c>
      <c r="O469" s="5"/>
      <c r="P469" s="5"/>
      <c r="Q469" s="5"/>
    </row>
    <row r="470" spans="4:17" x14ac:dyDescent="0.3">
      <c r="D470" s="2" t="s">
        <v>1487</v>
      </c>
      <c r="E470">
        <v>840</v>
      </c>
      <c r="F470" s="5"/>
      <c r="G470" s="5"/>
      <c r="H470" s="5"/>
      <c r="K470" s="2" t="str">
        <f t="shared" si="14"/>
        <v>Apprenant 468</v>
      </c>
      <c r="L470" s="5" t="s">
        <v>2487</v>
      </c>
      <c r="M470" s="8">
        <f t="shared" si="15"/>
        <v>840</v>
      </c>
      <c r="N470">
        <v>1215</v>
      </c>
      <c r="O470" s="5"/>
      <c r="P470" s="5"/>
      <c r="Q470" s="5"/>
    </row>
    <row r="471" spans="4:17" x14ac:dyDescent="0.3">
      <c r="D471" s="2" t="s">
        <v>1488</v>
      </c>
      <c r="E471">
        <v>515</v>
      </c>
      <c r="F471" s="5"/>
      <c r="G471" s="5"/>
      <c r="H471" s="5"/>
      <c r="K471" s="2" t="str">
        <f t="shared" si="14"/>
        <v>Apprenant 469</v>
      </c>
      <c r="L471" s="5" t="s">
        <v>2488</v>
      </c>
      <c r="M471" s="8">
        <f t="shared" si="15"/>
        <v>515</v>
      </c>
      <c r="N471">
        <v>1598</v>
      </c>
      <c r="O471" s="5"/>
      <c r="P471" s="5"/>
      <c r="Q471" s="5"/>
    </row>
    <row r="472" spans="4:17" x14ac:dyDescent="0.3">
      <c r="D472" s="2" t="s">
        <v>1489</v>
      </c>
      <c r="E472">
        <v>879</v>
      </c>
      <c r="F472" s="5"/>
      <c r="G472" s="5"/>
      <c r="H472" s="5"/>
      <c r="K472" s="2" t="str">
        <f t="shared" si="14"/>
        <v>Apprenant 470</v>
      </c>
      <c r="L472" s="5" t="s">
        <v>2489</v>
      </c>
      <c r="M472" s="8">
        <f t="shared" si="15"/>
        <v>879</v>
      </c>
      <c r="N472">
        <v>1362</v>
      </c>
      <c r="O472" s="5"/>
      <c r="P472" s="5"/>
      <c r="Q472" s="5"/>
    </row>
    <row r="473" spans="4:17" x14ac:dyDescent="0.3">
      <c r="D473" s="2" t="s">
        <v>1490</v>
      </c>
      <c r="E473">
        <v>272</v>
      </c>
      <c r="F473" s="5"/>
      <c r="G473" s="5"/>
      <c r="H473" s="5"/>
      <c r="K473" s="2" t="str">
        <f t="shared" si="14"/>
        <v>Apprenant 471</v>
      </c>
      <c r="L473" s="5" t="s">
        <v>2490</v>
      </c>
      <c r="M473" s="8">
        <f t="shared" si="15"/>
        <v>272</v>
      </c>
      <c r="N473">
        <v>1166</v>
      </c>
      <c r="O473" s="5"/>
      <c r="P473" s="5"/>
      <c r="Q473" s="5"/>
    </row>
    <row r="474" spans="4:17" x14ac:dyDescent="0.3">
      <c r="D474" s="2" t="s">
        <v>1491</v>
      </c>
      <c r="E474">
        <v>503</v>
      </c>
      <c r="F474" s="5"/>
      <c r="G474" s="5"/>
      <c r="H474" s="5"/>
      <c r="K474" s="2" t="str">
        <f t="shared" si="14"/>
        <v>Apprenant 472</v>
      </c>
      <c r="L474" s="5" t="s">
        <v>2491</v>
      </c>
      <c r="M474" s="8">
        <f t="shared" si="15"/>
        <v>503</v>
      </c>
      <c r="N474">
        <v>1199</v>
      </c>
      <c r="O474" s="5"/>
      <c r="P474" s="5"/>
      <c r="Q474" s="5"/>
    </row>
    <row r="475" spans="4:17" x14ac:dyDescent="0.3">
      <c r="D475" s="2" t="s">
        <v>1492</v>
      </c>
      <c r="E475">
        <v>211</v>
      </c>
      <c r="F475" s="5"/>
      <c r="G475" s="5"/>
      <c r="H475" s="5"/>
      <c r="K475" s="2" t="str">
        <f t="shared" si="14"/>
        <v>Apprenant 473</v>
      </c>
      <c r="L475" s="5" t="s">
        <v>2492</v>
      </c>
      <c r="M475" s="8">
        <f t="shared" si="15"/>
        <v>211</v>
      </c>
      <c r="N475">
        <v>1241</v>
      </c>
      <c r="O475" s="5"/>
      <c r="P475" s="5"/>
      <c r="Q475" s="5"/>
    </row>
    <row r="476" spans="4:17" x14ac:dyDescent="0.3">
      <c r="D476" s="2" t="s">
        <v>1493</v>
      </c>
      <c r="E476">
        <v>116</v>
      </c>
      <c r="F476" s="5"/>
      <c r="G476" s="5"/>
      <c r="H476" s="5"/>
      <c r="K476" s="2" t="str">
        <f t="shared" si="14"/>
        <v>Apprenant 474</v>
      </c>
      <c r="L476" s="5" t="s">
        <v>2493</v>
      </c>
      <c r="M476" s="8">
        <f t="shared" si="15"/>
        <v>116</v>
      </c>
      <c r="N476">
        <v>1331</v>
      </c>
      <c r="O476" s="5"/>
      <c r="P476" s="5"/>
      <c r="Q476" s="5"/>
    </row>
    <row r="477" spans="4:17" x14ac:dyDescent="0.3">
      <c r="D477" s="2" t="s">
        <v>1494</v>
      </c>
      <c r="E477">
        <v>666</v>
      </c>
      <c r="F477" s="5"/>
      <c r="G477" s="5"/>
      <c r="H477" s="5"/>
      <c r="K477" s="2" t="str">
        <f t="shared" si="14"/>
        <v>Apprenant 475</v>
      </c>
      <c r="L477" s="5" t="s">
        <v>2494</v>
      </c>
      <c r="M477" s="8">
        <f t="shared" si="15"/>
        <v>666</v>
      </c>
      <c r="N477">
        <v>1455</v>
      </c>
      <c r="O477" s="5"/>
      <c r="P477" s="5"/>
      <c r="Q477" s="5"/>
    </row>
    <row r="478" spans="4:17" x14ac:dyDescent="0.3">
      <c r="D478" s="2" t="s">
        <v>1495</v>
      </c>
      <c r="E478">
        <v>219</v>
      </c>
      <c r="F478" s="5"/>
      <c r="G478" s="5"/>
      <c r="H478" s="5"/>
      <c r="K478" s="2" t="str">
        <f t="shared" si="14"/>
        <v>Apprenant 476</v>
      </c>
      <c r="L478" s="5" t="s">
        <v>2495</v>
      </c>
      <c r="M478" s="8">
        <f t="shared" si="15"/>
        <v>219</v>
      </c>
      <c r="N478">
        <v>1221</v>
      </c>
      <c r="O478" s="5"/>
      <c r="P478" s="5"/>
      <c r="Q478" s="5"/>
    </row>
    <row r="479" spans="4:17" x14ac:dyDescent="0.3">
      <c r="D479" s="2" t="s">
        <v>1496</v>
      </c>
      <c r="E479">
        <v>616</v>
      </c>
      <c r="F479" s="5"/>
      <c r="G479" s="5"/>
      <c r="H479" s="5"/>
      <c r="K479" s="2" t="str">
        <f t="shared" si="14"/>
        <v>Apprenant 477</v>
      </c>
      <c r="L479" s="5" t="s">
        <v>2496</v>
      </c>
      <c r="M479" s="8">
        <f t="shared" si="15"/>
        <v>616</v>
      </c>
      <c r="N479">
        <v>1632</v>
      </c>
      <c r="O479" s="5"/>
      <c r="P479" s="5"/>
      <c r="Q479" s="5"/>
    </row>
    <row r="480" spans="4:17" x14ac:dyDescent="0.3">
      <c r="D480" s="2" t="s">
        <v>1497</v>
      </c>
      <c r="E480">
        <v>979</v>
      </c>
      <c r="F480" s="5"/>
      <c r="G480" s="5"/>
      <c r="H480" s="5"/>
      <c r="K480" s="2" t="str">
        <f t="shared" si="14"/>
        <v>Apprenant 478</v>
      </c>
      <c r="L480" s="5" t="s">
        <v>2497</v>
      </c>
      <c r="M480" s="8">
        <f t="shared" si="15"/>
        <v>979</v>
      </c>
      <c r="N480">
        <v>1265</v>
      </c>
      <c r="O480" s="5"/>
      <c r="P480" s="5"/>
      <c r="Q480" s="5"/>
    </row>
    <row r="481" spans="4:17" x14ac:dyDescent="0.3">
      <c r="D481" s="2" t="s">
        <v>1498</v>
      </c>
      <c r="E481">
        <v>933</v>
      </c>
      <c r="F481" s="5"/>
      <c r="G481" s="5"/>
      <c r="H481" s="5"/>
      <c r="K481" s="2" t="str">
        <f t="shared" si="14"/>
        <v>Apprenant 479</v>
      </c>
      <c r="L481" s="5" t="s">
        <v>2498</v>
      </c>
      <c r="M481" s="8">
        <f t="shared" si="15"/>
        <v>933</v>
      </c>
      <c r="N481">
        <v>1062</v>
      </c>
      <c r="O481" s="5"/>
      <c r="P481" s="5"/>
      <c r="Q481" s="5"/>
    </row>
    <row r="482" spans="4:17" x14ac:dyDescent="0.3">
      <c r="D482" s="2" t="s">
        <v>1499</v>
      </c>
      <c r="E482">
        <v>543</v>
      </c>
      <c r="F482" s="5"/>
      <c r="G482" s="5"/>
      <c r="H482" s="5"/>
      <c r="K482" s="2" t="str">
        <f t="shared" si="14"/>
        <v>Apprenant 480</v>
      </c>
      <c r="L482" s="5" t="s">
        <v>2499</v>
      </c>
      <c r="M482" s="8">
        <f t="shared" si="15"/>
        <v>543</v>
      </c>
      <c r="N482">
        <v>1094</v>
      </c>
      <c r="O482" s="5"/>
      <c r="P482" s="5"/>
      <c r="Q482" s="5"/>
    </row>
    <row r="483" spans="4:17" x14ac:dyDescent="0.3">
      <c r="D483" s="2" t="s">
        <v>1500</v>
      </c>
      <c r="E483">
        <v>142</v>
      </c>
      <c r="F483" s="5"/>
      <c r="G483" s="5"/>
      <c r="H483" s="5"/>
      <c r="K483" s="2" t="str">
        <f t="shared" si="14"/>
        <v>Apprenant 481</v>
      </c>
      <c r="L483" s="5" t="s">
        <v>2500</v>
      </c>
      <c r="M483" s="8">
        <f t="shared" si="15"/>
        <v>142</v>
      </c>
      <c r="N483">
        <v>1313</v>
      </c>
      <c r="O483" s="5"/>
      <c r="P483" s="5"/>
      <c r="Q483" s="5"/>
    </row>
    <row r="484" spans="4:17" x14ac:dyDescent="0.3">
      <c r="D484" s="2" t="s">
        <v>1501</v>
      </c>
      <c r="E484">
        <v>433</v>
      </c>
      <c r="F484" s="5"/>
      <c r="G484" s="5"/>
      <c r="H484" s="5"/>
      <c r="K484" s="2" t="str">
        <f t="shared" si="14"/>
        <v>Apprenant 482</v>
      </c>
      <c r="L484" s="5" t="s">
        <v>2501</v>
      </c>
      <c r="M484" s="8">
        <f t="shared" si="15"/>
        <v>433</v>
      </c>
      <c r="N484">
        <v>1483</v>
      </c>
      <c r="O484" s="5"/>
      <c r="P484" s="5"/>
      <c r="Q484" s="5"/>
    </row>
    <row r="485" spans="4:17" x14ac:dyDescent="0.3">
      <c r="D485" s="2" t="s">
        <v>1502</v>
      </c>
      <c r="E485">
        <v>70</v>
      </c>
      <c r="F485" s="5"/>
      <c r="G485" s="5"/>
      <c r="H485" s="5"/>
      <c r="K485" s="2" t="str">
        <f t="shared" si="14"/>
        <v>Apprenant 483</v>
      </c>
      <c r="L485" s="5" t="s">
        <v>2502</v>
      </c>
      <c r="M485" s="8">
        <f t="shared" si="15"/>
        <v>70</v>
      </c>
      <c r="N485">
        <v>1705</v>
      </c>
      <c r="O485" s="5"/>
      <c r="P485" s="5"/>
      <c r="Q485" s="5"/>
    </row>
    <row r="486" spans="4:17" x14ac:dyDescent="0.3">
      <c r="D486" s="2" t="s">
        <v>1503</v>
      </c>
      <c r="E486">
        <v>129</v>
      </c>
      <c r="F486" s="5"/>
      <c r="G486" s="5"/>
      <c r="H486" s="5"/>
      <c r="K486" s="2" t="str">
        <f t="shared" si="14"/>
        <v>Apprenant 484</v>
      </c>
      <c r="L486" s="5" t="s">
        <v>2503</v>
      </c>
      <c r="M486" s="8">
        <f t="shared" si="15"/>
        <v>129</v>
      </c>
      <c r="N486">
        <v>1879</v>
      </c>
      <c r="O486" s="5"/>
      <c r="P486" s="5"/>
      <c r="Q486" s="5"/>
    </row>
    <row r="487" spans="4:17" x14ac:dyDescent="0.3">
      <c r="D487" s="2" t="s">
        <v>1504</v>
      </c>
      <c r="E487">
        <v>801</v>
      </c>
      <c r="F487" s="5"/>
      <c r="G487" s="5"/>
      <c r="H487" s="5"/>
      <c r="K487" s="2" t="str">
        <f t="shared" si="14"/>
        <v>Apprenant 485</v>
      </c>
      <c r="L487" s="5" t="s">
        <v>2504</v>
      </c>
      <c r="M487" s="8">
        <f t="shared" si="15"/>
        <v>801</v>
      </c>
      <c r="N487">
        <v>1868</v>
      </c>
      <c r="O487" s="5"/>
      <c r="P487" s="5"/>
      <c r="Q487" s="5"/>
    </row>
    <row r="488" spans="4:17" x14ac:dyDescent="0.3">
      <c r="D488" s="2" t="s">
        <v>1505</v>
      </c>
      <c r="E488">
        <v>560</v>
      </c>
      <c r="F488" s="5"/>
      <c r="G488" s="5"/>
      <c r="H488" s="5"/>
      <c r="K488" s="2" t="str">
        <f t="shared" si="14"/>
        <v>Apprenant 486</v>
      </c>
      <c r="L488" s="5" t="s">
        <v>2505</v>
      </c>
      <c r="M488" s="8">
        <f t="shared" si="15"/>
        <v>560</v>
      </c>
      <c r="N488">
        <v>1475</v>
      </c>
      <c r="O488" s="5"/>
      <c r="P488" s="5"/>
      <c r="Q488" s="5"/>
    </row>
    <row r="489" spans="4:17" x14ac:dyDescent="0.3">
      <c r="D489" s="2" t="s">
        <v>1506</v>
      </c>
      <c r="E489">
        <v>406</v>
      </c>
      <c r="F489" s="5"/>
      <c r="G489" s="5"/>
      <c r="H489" s="5"/>
      <c r="K489" s="2" t="str">
        <f t="shared" si="14"/>
        <v>Apprenant 487</v>
      </c>
      <c r="L489" s="5" t="s">
        <v>2506</v>
      </c>
      <c r="M489" s="8">
        <f t="shared" si="15"/>
        <v>406</v>
      </c>
      <c r="N489">
        <v>1322</v>
      </c>
      <c r="O489" s="5"/>
      <c r="P489" s="5"/>
      <c r="Q489" s="5"/>
    </row>
    <row r="490" spans="4:17" x14ac:dyDescent="0.3">
      <c r="D490" s="2" t="s">
        <v>1507</v>
      </c>
      <c r="E490">
        <v>292</v>
      </c>
      <c r="F490" s="5"/>
      <c r="G490" s="5"/>
      <c r="H490" s="5"/>
      <c r="K490" s="2" t="str">
        <f t="shared" si="14"/>
        <v>Apprenant 488</v>
      </c>
      <c r="L490" s="5" t="s">
        <v>2507</v>
      </c>
      <c r="M490" s="8">
        <f t="shared" si="15"/>
        <v>292</v>
      </c>
      <c r="N490">
        <v>1698</v>
      </c>
      <c r="O490" s="5"/>
      <c r="P490" s="5"/>
      <c r="Q490" s="5"/>
    </row>
    <row r="491" spans="4:17" x14ac:dyDescent="0.3">
      <c r="D491" s="2" t="s">
        <v>1508</v>
      </c>
      <c r="E491">
        <v>609</v>
      </c>
      <c r="F491" s="5"/>
      <c r="G491" s="5"/>
      <c r="H491" s="5"/>
      <c r="K491" s="2" t="str">
        <f t="shared" si="14"/>
        <v>Apprenant 489</v>
      </c>
      <c r="L491" s="5" t="s">
        <v>2508</v>
      </c>
      <c r="M491" s="8">
        <f t="shared" si="15"/>
        <v>609</v>
      </c>
      <c r="N491">
        <v>1603</v>
      </c>
      <c r="O491" s="5"/>
      <c r="P491" s="5"/>
      <c r="Q491" s="5"/>
    </row>
    <row r="492" spans="4:17" x14ac:dyDescent="0.3">
      <c r="D492" s="2" t="s">
        <v>1509</v>
      </c>
      <c r="E492">
        <v>483</v>
      </c>
      <c r="F492" s="5"/>
      <c r="G492" s="5"/>
      <c r="H492" s="5"/>
      <c r="K492" s="2" t="str">
        <f t="shared" si="14"/>
        <v>Apprenant 490</v>
      </c>
      <c r="L492" s="5" t="s">
        <v>2509</v>
      </c>
      <c r="M492" s="8">
        <f t="shared" si="15"/>
        <v>483</v>
      </c>
      <c r="N492">
        <v>1013</v>
      </c>
      <c r="O492" s="5"/>
      <c r="P492" s="5"/>
      <c r="Q492" s="5"/>
    </row>
    <row r="493" spans="4:17" x14ac:dyDescent="0.3">
      <c r="D493" s="2" t="s">
        <v>1510</v>
      </c>
      <c r="E493">
        <v>244</v>
      </c>
      <c r="F493" s="5"/>
      <c r="G493" s="5"/>
      <c r="H493" s="5"/>
      <c r="K493" s="2" t="str">
        <f t="shared" si="14"/>
        <v>Apprenant 491</v>
      </c>
      <c r="L493" s="5" t="s">
        <v>2510</v>
      </c>
      <c r="M493" s="8">
        <f t="shared" si="15"/>
        <v>244</v>
      </c>
      <c r="N493">
        <v>1158</v>
      </c>
      <c r="O493" s="5"/>
      <c r="P493" s="5"/>
      <c r="Q493" s="5"/>
    </row>
    <row r="494" spans="4:17" x14ac:dyDescent="0.3">
      <c r="D494" s="2" t="s">
        <v>1511</v>
      </c>
      <c r="E494">
        <v>790</v>
      </c>
      <c r="F494" s="5"/>
      <c r="G494" s="5"/>
      <c r="H494" s="5"/>
      <c r="K494" s="2" t="str">
        <f t="shared" si="14"/>
        <v>Apprenant 492</v>
      </c>
      <c r="L494" s="5" t="s">
        <v>2511</v>
      </c>
      <c r="M494" s="8">
        <f t="shared" si="15"/>
        <v>790</v>
      </c>
      <c r="N494">
        <v>1059</v>
      </c>
      <c r="O494" s="5"/>
      <c r="P494" s="5"/>
      <c r="Q494" s="5"/>
    </row>
    <row r="495" spans="4:17" x14ac:dyDescent="0.3">
      <c r="D495" s="2" t="s">
        <v>1512</v>
      </c>
      <c r="E495">
        <v>37</v>
      </c>
      <c r="F495" s="5"/>
      <c r="G495" s="5"/>
      <c r="H495" s="5"/>
      <c r="K495" s="2" t="str">
        <f t="shared" si="14"/>
        <v>Apprenant 493</v>
      </c>
      <c r="L495" s="5" t="s">
        <v>2512</v>
      </c>
      <c r="M495" s="8">
        <f t="shared" si="15"/>
        <v>37</v>
      </c>
      <c r="N495">
        <v>1479</v>
      </c>
      <c r="O495" s="5"/>
      <c r="P495" s="5"/>
      <c r="Q495" s="5"/>
    </row>
    <row r="496" spans="4:17" x14ac:dyDescent="0.3">
      <c r="D496" s="2" t="s">
        <v>1513</v>
      </c>
      <c r="E496">
        <v>449</v>
      </c>
      <c r="F496" s="5"/>
      <c r="G496" s="5"/>
      <c r="H496" s="5"/>
      <c r="K496" s="2" t="str">
        <f t="shared" si="14"/>
        <v>Apprenant 494</v>
      </c>
      <c r="L496" s="5" t="s">
        <v>2513</v>
      </c>
      <c r="M496" s="8">
        <f t="shared" si="15"/>
        <v>449</v>
      </c>
      <c r="N496">
        <v>1591</v>
      </c>
      <c r="O496" s="5"/>
      <c r="P496" s="5"/>
      <c r="Q496" s="5"/>
    </row>
    <row r="497" spans="4:17" x14ac:dyDescent="0.3">
      <c r="D497" s="2" t="s">
        <v>1514</v>
      </c>
      <c r="E497">
        <v>607</v>
      </c>
      <c r="F497" s="5"/>
      <c r="G497" s="5"/>
      <c r="H497" s="5"/>
      <c r="K497" s="2" t="str">
        <f t="shared" si="14"/>
        <v>Apprenant 495</v>
      </c>
      <c r="L497" s="5" t="s">
        <v>2514</v>
      </c>
      <c r="M497" s="8">
        <f t="shared" si="15"/>
        <v>607</v>
      </c>
      <c r="N497">
        <v>1507</v>
      </c>
      <c r="O497" s="5"/>
      <c r="P497" s="5"/>
      <c r="Q497" s="5"/>
    </row>
    <row r="498" spans="4:17" x14ac:dyDescent="0.3">
      <c r="D498" s="2" t="s">
        <v>1515</v>
      </c>
      <c r="E498">
        <v>493</v>
      </c>
      <c r="F498" s="5"/>
      <c r="G498" s="5"/>
      <c r="H498" s="5"/>
      <c r="K498" s="2" t="str">
        <f t="shared" si="14"/>
        <v>Apprenant 496</v>
      </c>
      <c r="L498" s="5" t="s">
        <v>2515</v>
      </c>
      <c r="M498" s="8">
        <f t="shared" si="15"/>
        <v>493</v>
      </c>
      <c r="N498">
        <v>1408</v>
      </c>
      <c r="O498" s="5"/>
      <c r="P498" s="5"/>
      <c r="Q498" s="5"/>
    </row>
    <row r="499" spans="4:17" x14ac:dyDescent="0.3">
      <c r="D499" s="2" t="s">
        <v>1516</v>
      </c>
      <c r="E499">
        <v>544</v>
      </c>
      <c r="F499" s="5"/>
      <c r="G499" s="5"/>
      <c r="H499" s="5"/>
      <c r="K499" s="2" t="str">
        <f t="shared" si="14"/>
        <v>Apprenant 497</v>
      </c>
      <c r="L499" s="5" t="s">
        <v>2516</v>
      </c>
      <c r="M499" s="8">
        <f t="shared" si="15"/>
        <v>544</v>
      </c>
      <c r="N499">
        <v>1380</v>
      </c>
      <c r="O499" s="5"/>
      <c r="P499" s="5"/>
      <c r="Q499" s="5"/>
    </row>
    <row r="500" spans="4:17" x14ac:dyDescent="0.3">
      <c r="D500" s="2" t="s">
        <v>1517</v>
      </c>
      <c r="E500">
        <v>713</v>
      </c>
      <c r="F500" s="5"/>
      <c r="G500" s="5"/>
      <c r="H500" s="5"/>
      <c r="K500" s="2" t="str">
        <f t="shared" si="14"/>
        <v>Apprenant 498</v>
      </c>
      <c r="L500" s="5" t="s">
        <v>2517</v>
      </c>
      <c r="M500" s="8">
        <f t="shared" si="15"/>
        <v>713</v>
      </c>
      <c r="N500">
        <v>1829</v>
      </c>
      <c r="O500" s="5"/>
      <c r="P500" s="5"/>
      <c r="Q500" s="5"/>
    </row>
    <row r="501" spans="4:17" x14ac:dyDescent="0.3">
      <c r="D501" s="2" t="s">
        <v>1518</v>
      </c>
      <c r="E501">
        <v>333</v>
      </c>
      <c r="F501" s="5"/>
      <c r="G501" s="5"/>
      <c r="H501" s="5"/>
      <c r="K501" s="2" t="str">
        <f t="shared" si="14"/>
        <v>Apprenant 499</v>
      </c>
      <c r="L501" s="5" t="s">
        <v>2518</v>
      </c>
      <c r="M501" s="8">
        <f t="shared" si="15"/>
        <v>333</v>
      </c>
      <c r="N501">
        <v>1347</v>
      </c>
      <c r="O501" s="5"/>
      <c r="P501" s="5"/>
      <c r="Q501" s="5"/>
    </row>
    <row r="502" spans="4:17" x14ac:dyDescent="0.3">
      <c r="D502" s="2" t="s">
        <v>1519</v>
      </c>
      <c r="E502">
        <v>624</v>
      </c>
      <c r="F502" s="5"/>
      <c r="G502" s="5"/>
      <c r="H502" s="5"/>
      <c r="K502" s="2" t="str">
        <f t="shared" si="14"/>
        <v>Apprenant 500</v>
      </c>
      <c r="L502" s="5" t="s">
        <v>2519</v>
      </c>
      <c r="M502" s="8">
        <f t="shared" si="15"/>
        <v>624</v>
      </c>
      <c r="N502">
        <v>1080</v>
      </c>
      <c r="O502" s="5"/>
      <c r="P502" s="5"/>
      <c r="Q502" s="5"/>
    </row>
    <row r="503" spans="4:17" x14ac:dyDescent="0.3">
      <c r="D503" s="2" t="s">
        <v>1520</v>
      </c>
      <c r="E503">
        <v>41</v>
      </c>
      <c r="F503" s="5"/>
      <c r="G503" s="5"/>
      <c r="H503" s="5"/>
      <c r="K503" s="2" t="str">
        <f t="shared" si="14"/>
        <v>Apprenant 501</v>
      </c>
      <c r="L503" s="5" t="s">
        <v>2520</v>
      </c>
      <c r="M503" s="8">
        <f t="shared" si="15"/>
        <v>41</v>
      </c>
      <c r="N503">
        <v>1365</v>
      </c>
      <c r="O503" s="5"/>
      <c r="P503" s="5"/>
      <c r="Q503" s="5"/>
    </row>
    <row r="504" spans="4:17" x14ac:dyDescent="0.3">
      <c r="D504" s="2" t="s">
        <v>1521</v>
      </c>
      <c r="E504">
        <v>694</v>
      </c>
      <c r="F504" s="5"/>
      <c r="G504" s="5"/>
      <c r="H504" s="5"/>
      <c r="K504" s="2" t="str">
        <f t="shared" si="14"/>
        <v>Apprenant 502</v>
      </c>
      <c r="L504" s="5" t="s">
        <v>2521</v>
      </c>
      <c r="M504" s="8">
        <f t="shared" si="15"/>
        <v>694</v>
      </c>
      <c r="N504">
        <v>1927</v>
      </c>
      <c r="O504" s="5"/>
      <c r="P504" s="5"/>
      <c r="Q504" s="5"/>
    </row>
    <row r="505" spans="4:17" x14ac:dyDescent="0.3">
      <c r="D505" s="2" t="s">
        <v>1522</v>
      </c>
      <c r="E505">
        <v>871</v>
      </c>
      <c r="F505" s="5"/>
      <c r="G505" s="5"/>
      <c r="H505" s="5"/>
      <c r="K505" s="2" t="str">
        <f t="shared" si="14"/>
        <v>Apprenant 503</v>
      </c>
      <c r="L505" s="5" t="s">
        <v>2522</v>
      </c>
      <c r="M505" s="8">
        <f t="shared" si="15"/>
        <v>871</v>
      </c>
      <c r="N505">
        <v>1904</v>
      </c>
      <c r="O505" s="5"/>
      <c r="P505" s="5"/>
      <c r="Q505" s="5"/>
    </row>
    <row r="506" spans="4:17" x14ac:dyDescent="0.3">
      <c r="D506" s="2" t="s">
        <v>1523</v>
      </c>
      <c r="E506">
        <v>728</v>
      </c>
      <c r="F506" s="5"/>
      <c r="G506" s="5"/>
      <c r="H506" s="5"/>
      <c r="K506" s="2" t="str">
        <f t="shared" si="14"/>
        <v>Apprenant 504</v>
      </c>
      <c r="L506" s="5" t="s">
        <v>2523</v>
      </c>
      <c r="M506" s="8">
        <f t="shared" si="15"/>
        <v>728</v>
      </c>
      <c r="N506">
        <v>1486</v>
      </c>
      <c r="O506" s="5"/>
      <c r="P506" s="5"/>
      <c r="Q506" s="5"/>
    </row>
    <row r="507" spans="4:17" x14ac:dyDescent="0.3">
      <c r="D507" s="2" t="s">
        <v>1524</v>
      </c>
      <c r="E507">
        <v>663</v>
      </c>
      <c r="F507" s="5"/>
      <c r="G507" s="5"/>
      <c r="H507" s="5"/>
      <c r="K507" s="2" t="str">
        <f t="shared" si="14"/>
        <v>Apprenant 505</v>
      </c>
      <c r="L507" s="5" t="s">
        <v>2524</v>
      </c>
      <c r="M507" s="8">
        <f t="shared" si="15"/>
        <v>663</v>
      </c>
      <c r="N507">
        <v>1956</v>
      </c>
      <c r="O507" s="5"/>
      <c r="P507" s="5"/>
      <c r="Q507" s="5"/>
    </row>
    <row r="508" spans="4:17" x14ac:dyDescent="0.3">
      <c r="D508" s="2" t="s">
        <v>1525</v>
      </c>
      <c r="E508">
        <v>825</v>
      </c>
      <c r="F508" s="5"/>
      <c r="G508" s="5"/>
      <c r="H508" s="5"/>
      <c r="K508" s="2" t="str">
        <f t="shared" si="14"/>
        <v>Apprenant 506</v>
      </c>
      <c r="L508" s="5" t="s">
        <v>2525</v>
      </c>
      <c r="M508" s="8">
        <f t="shared" si="15"/>
        <v>825</v>
      </c>
      <c r="N508">
        <v>1177</v>
      </c>
      <c r="O508" s="5"/>
      <c r="P508" s="5"/>
      <c r="Q508" s="5"/>
    </row>
    <row r="509" spans="4:17" x14ac:dyDescent="0.3">
      <c r="D509" s="2" t="s">
        <v>1526</v>
      </c>
      <c r="E509">
        <v>897</v>
      </c>
      <c r="F509" s="5"/>
      <c r="G509" s="5"/>
      <c r="H509" s="5"/>
      <c r="K509" s="2" t="str">
        <f t="shared" si="14"/>
        <v>Apprenant 507</v>
      </c>
      <c r="L509" s="5" t="s">
        <v>2526</v>
      </c>
      <c r="M509" s="8">
        <f t="shared" si="15"/>
        <v>897</v>
      </c>
      <c r="N509">
        <v>1168</v>
      </c>
      <c r="O509" s="5"/>
      <c r="P509" s="5"/>
      <c r="Q509" s="5"/>
    </row>
    <row r="510" spans="4:17" x14ac:dyDescent="0.3">
      <c r="D510" s="2" t="s">
        <v>1527</v>
      </c>
      <c r="E510">
        <v>101</v>
      </c>
      <c r="F510" s="5"/>
      <c r="G510" s="5"/>
      <c r="H510" s="5"/>
      <c r="K510" s="2" t="str">
        <f t="shared" si="14"/>
        <v>Apprenant 508</v>
      </c>
      <c r="L510" s="5" t="s">
        <v>2527</v>
      </c>
      <c r="M510" s="8">
        <f t="shared" si="15"/>
        <v>101</v>
      </c>
      <c r="N510">
        <v>1018</v>
      </c>
      <c r="O510" s="5"/>
      <c r="P510" s="5"/>
      <c r="Q510" s="5"/>
    </row>
    <row r="511" spans="4:17" x14ac:dyDescent="0.3">
      <c r="D511" s="2" t="s">
        <v>1528</v>
      </c>
      <c r="E511">
        <v>795</v>
      </c>
      <c r="F511" s="5"/>
      <c r="G511" s="5"/>
      <c r="H511" s="5"/>
      <c r="K511" s="2" t="str">
        <f t="shared" si="14"/>
        <v>Apprenant 509</v>
      </c>
      <c r="L511" s="5" t="s">
        <v>2528</v>
      </c>
      <c r="M511" s="8">
        <f t="shared" si="15"/>
        <v>795</v>
      </c>
      <c r="N511">
        <v>1230</v>
      </c>
      <c r="O511" s="5"/>
      <c r="P511" s="5"/>
      <c r="Q511" s="5"/>
    </row>
    <row r="512" spans="4:17" x14ac:dyDescent="0.3">
      <c r="D512" s="2" t="s">
        <v>1529</v>
      </c>
      <c r="E512">
        <v>264</v>
      </c>
      <c r="F512" s="5"/>
      <c r="G512" s="5"/>
      <c r="H512" s="5"/>
      <c r="K512" s="2" t="str">
        <f t="shared" si="14"/>
        <v>Apprenant 510</v>
      </c>
      <c r="L512" s="5" t="s">
        <v>2529</v>
      </c>
      <c r="M512" s="8">
        <f t="shared" si="15"/>
        <v>264</v>
      </c>
      <c r="N512">
        <v>1700</v>
      </c>
      <c r="O512" s="5"/>
      <c r="P512" s="5"/>
      <c r="Q512" s="5"/>
    </row>
    <row r="513" spans="4:17" x14ac:dyDescent="0.3">
      <c r="D513" s="2" t="s">
        <v>1530</v>
      </c>
      <c r="E513">
        <v>849</v>
      </c>
      <c r="F513" s="5"/>
      <c r="G513" s="5"/>
      <c r="H513" s="5"/>
      <c r="K513" s="2" t="str">
        <f t="shared" si="14"/>
        <v>Apprenant 511</v>
      </c>
      <c r="L513" s="5" t="s">
        <v>2530</v>
      </c>
      <c r="M513" s="8">
        <f t="shared" si="15"/>
        <v>849</v>
      </c>
      <c r="N513">
        <v>1922</v>
      </c>
      <c r="O513" s="5"/>
      <c r="P513" s="5"/>
      <c r="Q513" s="5"/>
    </row>
    <row r="514" spans="4:17" x14ac:dyDescent="0.3">
      <c r="D514" s="2" t="s">
        <v>1531</v>
      </c>
      <c r="E514">
        <v>496</v>
      </c>
      <c r="F514" s="5"/>
      <c r="G514" s="5"/>
      <c r="H514" s="5"/>
      <c r="K514" s="2" t="str">
        <f t="shared" si="14"/>
        <v>Apprenant 512</v>
      </c>
      <c r="L514" s="5" t="s">
        <v>2531</v>
      </c>
      <c r="M514" s="8">
        <f t="shared" si="15"/>
        <v>496</v>
      </c>
      <c r="N514">
        <v>1716</v>
      </c>
      <c r="O514" s="5"/>
      <c r="P514" s="5"/>
      <c r="Q514" s="5"/>
    </row>
    <row r="515" spans="4:17" x14ac:dyDescent="0.3">
      <c r="D515" s="2" t="s">
        <v>1532</v>
      </c>
      <c r="E515">
        <v>480</v>
      </c>
      <c r="F515" s="5"/>
      <c r="G515" s="5"/>
      <c r="H515" s="5"/>
      <c r="K515" s="2" t="str">
        <f t="shared" si="14"/>
        <v>Apprenant 513</v>
      </c>
      <c r="L515" s="5" t="s">
        <v>2532</v>
      </c>
      <c r="M515" s="8">
        <f t="shared" si="15"/>
        <v>480</v>
      </c>
      <c r="N515">
        <v>1921</v>
      </c>
      <c r="O515" s="5"/>
      <c r="P515" s="5"/>
      <c r="Q515" s="5"/>
    </row>
    <row r="516" spans="4:17" x14ac:dyDescent="0.3">
      <c r="D516" s="2" t="s">
        <v>1533</v>
      </c>
      <c r="E516">
        <v>517</v>
      </c>
      <c r="F516" s="5"/>
      <c r="G516" s="5"/>
      <c r="H516" s="5"/>
      <c r="K516" s="2" t="str">
        <f t="shared" ref="K516:K579" si="16">IF($B$2=3,D516,L516)</f>
        <v>Apprenant 514</v>
      </c>
      <c r="L516" s="5" t="s">
        <v>2533</v>
      </c>
      <c r="M516" s="8">
        <f t="shared" ref="M516:M579" si="17">IF($B$2=3,E516,N516)</f>
        <v>517</v>
      </c>
      <c r="N516">
        <v>1576</v>
      </c>
      <c r="O516" s="5"/>
      <c r="P516" s="5"/>
      <c r="Q516" s="5"/>
    </row>
    <row r="517" spans="4:17" x14ac:dyDescent="0.3">
      <c r="D517" s="2" t="s">
        <v>1534</v>
      </c>
      <c r="E517">
        <v>44</v>
      </c>
      <c r="F517" s="5"/>
      <c r="G517" s="5"/>
      <c r="H517" s="5"/>
      <c r="K517" s="2" t="str">
        <f t="shared" si="16"/>
        <v>Apprenant 515</v>
      </c>
      <c r="L517" s="5" t="s">
        <v>2534</v>
      </c>
      <c r="M517" s="8">
        <f t="shared" si="17"/>
        <v>44</v>
      </c>
      <c r="N517">
        <v>1699</v>
      </c>
      <c r="O517" s="5"/>
      <c r="P517" s="5"/>
      <c r="Q517" s="5"/>
    </row>
    <row r="518" spans="4:17" x14ac:dyDescent="0.3">
      <c r="D518" s="2" t="s">
        <v>1535</v>
      </c>
      <c r="E518">
        <v>599</v>
      </c>
      <c r="F518" s="5"/>
      <c r="G518" s="5"/>
      <c r="H518" s="5"/>
      <c r="K518" s="2" t="str">
        <f t="shared" si="16"/>
        <v>Apprenant 516</v>
      </c>
      <c r="L518" s="5" t="s">
        <v>2535</v>
      </c>
      <c r="M518" s="8">
        <f t="shared" si="17"/>
        <v>599</v>
      </c>
      <c r="N518">
        <v>1412</v>
      </c>
      <c r="O518" s="5"/>
      <c r="P518" s="5"/>
      <c r="Q518" s="5"/>
    </row>
    <row r="519" spans="4:17" x14ac:dyDescent="0.3">
      <c r="D519" s="2" t="s">
        <v>1536</v>
      </c>
      <c r="E519">
        <v>857</v>
      </c>
      <c r="F519" s="5"/>
      <c r="G519" s="5"/>
      <c r="H519" s="5"/>
      <c r="K519" s="2" t="str">
        <f t="shared" si="16"/>
        <v>Apprenant 517</v>
      </c>
      <c r="L519" s="5" t="s">
        <v>2536</v>
      </c>
      <c r="M519" s="8">
        <f t="shared" si="17"/>
        <v>857</v>
      </c>
      <c r="N519">
        <v>1179</v>
      </c>
      <c r="O519" s="5"/>
      <c r="P519" s="5"/>
      <c r="Q519" s="5"/>
    </row>
    <row r="520" spans="4:17" x14ac:dyDescent="0.3">
      <c r="D520" s="2" t="s">
        <v>1537</v>
      </c>
      <c r="E520">
        <v>492</v>
      </c>
      <c r="F520" s="5"/>
      <c r="G520" s="5"/>
      <c r="H520" s="5"/>
      <c r="K520" s="2" t="str">
        <f t="shared" si="16"/>
        <v>Apprenant 518</v>
      </c>
      <c r="L520" s="5" t="s">
        <v>2537</v>
      </c>
      <c r="M520" s="8">
        <f t="shared" si="17"/>
        <v>492</v>
      </c>
      <c r="N520">
        <v>1426</v>
      </c>
      <c r="O520" s="5"/>
      <c r="P520" s="5"/>
      <c r="Q520" s="5"/>
    </row>
    <row r="521" spans="4:17" x14ac:dyDescent="0.3">
      <c r="D521" s="2" t="s">
        <v>1538</v>
      </c>
      <c r="E521">
        <v>540</v>
      </c>
      <c r="F521" s="5"/>
      <c r="G521" s="5"/>
      <c r="H521" s="5"/>
      <c r="K521" s="2" t="str">
        <f t="shared" si="16"/>
        <v>Apprenant 519</v>
      </c>
      <c r="L521" s="5" t="s">
        <v>2538</v>
      </c>
      <c r="M521" s="8">
        <f t="shared" si="17"/>
        <v>540</v>
      </c>
      <c r="N521">
        <v>1125</v>
      </c>
      <c r="O521" s="5"/>
      <c r="P521" s="5"/>
      <c r="Q521" s="5"/>
    </row>
    <row r="522" spans="4:17" x14ac:dyDescent="0.3">
      <c r="D522" s="2" t="s">
        <v>1539</v>
      </c>
      <c r="E522">
        <v>851</v>
      </c>
      <c r="F522" s="5"/>
      <c r="G522" s="5"/>
      <c r="H522" s="5"/>
      <c r="K522" s="2" t="str">
        <f t="shared" si="16"/>
        <v>Apprenant 520</v>
      </c>
      <c r="L522" s="5" t="s">
        <v>2539</v>
      </c>
      <c r="M522" s="8">
        <f t="shared" si="17"/>
        <v>851</v>
      </c>
      <c r="N522">
        <v>1217</v>
      </c>
      <c r="O522" s="5"/>
      <c r="P522" s="5"/>
      <c r="Q522" s="5"/>
    </row>
    <row r="523" spans="4:17" x14ac:dyDescent="0.3">
      <c r="D523" s="2" t="s">
        <v>1540</v>
      </c>
      <c r="E523">
        <v>796</v>
      </c>
      <c r="F523" s="5"/>
      <c r="G523" s="5"/>
      <c r="H523" s="5"/>
      <c r="K523" s="2" t="str">
        <f t="shared" si="16"/>
        <v>Apprenant 521</v>
      </c>
      <c r="L523" s="5" t="s">
        <v>2540</v>
      </c>
      <c r="M523" s="8">
        <f t="shared" si="17"/>
        <v>796</v>
      </c>
      <c r="N523">
        <v>1627</v>
      </c>
      <c r="O523" s="5"/>
      <c r="P523" s="5"/>
      <c r="Q523" s="5"/>
    </row>
    <row r="524" spans="4:17" x14ac:dyDescent="0.3">
      <c r="D524" s="2" t="s">
        <v>1541</v>
      </c>
      <c r="E524">
        <v>522</v>
      </c>
      <c r="F524" s="5"/>
      <c r="G524" s="5"/>
      <c r="H524" s="5"/>
      <c r="K524" s="2" t="str">
        <f t="shared" si="16"/>
        <v>Apprenant 522</v>
      </c>
      <c r="L524" s="5" t="s">
        <v>2541</v>
      </c>
      <c r="M524" s="8">
        <f t="shared" si="17"/>
        <v>522</v>
      </c>
      <c r="N524">
        <v>1047</v>
      </c>
      <c r="O524" s="5"/>
      <c r="P524" s="5"/>
      <c r="Q524" s="5"/>
    </row>
    <row r="525" spans="4:17" x14ac:dyDescent="0.3">
      <c r="D525" s="2" t="s">
        <v>1542</v>
      </c>
      <c r="E525">
        <v>421</v>
      </c>
      <c r="F525" s="5"/>
      <c r="G525" s="5"/>
      <c r="H525" s="5"/>
      <c r="K525" s="2" t="str">
        <f t="shared" si="16"/>
        <v>Apprenant 523</v>
      </c>
      <c r="L525" s="5" t="s">
        <v>2542</v>
      </c>
      <c r="M525" s="8">
        <f t="shared" si="17"/>
        <v>421</v>
      </c>
      <c r="N525">
        <v>1450</v>
      </c>
      <c r="O525" s="5"/>
      <c r="P525" s="5"/>
      <c r="Q525" s="5"/>
    </row>
    <row r="526" spans="4:17" x14ac:dyDescent="0.3">
      <c r="D526" s="2" t="s">
        <v>1543</v>
      </c>
      <c r="E526">
        <v>839</v>
      </c>
      <c r="F526" s="5"/>
      <c r="G526" s="5"/>
      <c r="H526" s="5"/>
      <c r="K526" s="2" t="str">
        <f t="shared" si="16"/>
        <v>Apprenant 524</v>
      </c>
      <c r="L526" s="5" t="s">
        <v>2543</v>
      </c>
      <c r="M526" s="8">
        <f t="shared" si="17"/>
        <v>839</v>
      </c>
      <c r="N526">
        <v>1122</v>
      </c>
      <c r="O526" s="5"/>
      <c r="P526" s="5"/>
      <c r="Q526" s="5"/>
    </row>
    <row r="527" spans="4:17" x14ac:dyDescent="0.3">
      <c r="D527" s="2" t="s">
        <v>1544</v>
      </c>
      <c r="E527">
        <v>793</v>
      </c>
      <c r="F527" s="5"/>
      <c r="G527" s="5"/>
      <c r="H527" s="5"/>
      <c r="K527" s="2" t="str">
        <f t="shared" si="16"/>
        <v>Apprenant 525</v>
      </c>
      <c r="L527" s="5" t="s">
        <v>2544</v>
      </c>
      <c r="M527" s="8">
        <f t="shared" si="17"/>
        <v>793</v>
      </c>
      <c r="N527">
        <v>1691</v>
      </c>
      <c r="O527" s="5"/>
      <c r="P527" s="5"/>
      <c r="Q527" s="5"/>
    </row>
    <row r="528" spans="4:17" x14ac:dyDescent="0.3">
      <c r="D528" s="2" t="s">
        <v>1545</v>
      </c>
      <c r="E528">
        <v>335</v>
      </c>
      <c r="F528" s="5"/>
      <c r="G528" s="5"/>
      <c r="H528" s="5"/>
      <c r="K528" s="2" t="str">
        <f t="shared" si="16"/>
        <v>Apprenant 526</v>
      </c>
      <c r="L528" s="5" t="s">
        <v>2545</v>
      </c>
      <c r="M528" s="8">
        <f t="shared" si="17"/>
        <v>335</v>
      </c>
      <c r="N528">
        <v>1137</v>
      </c>
      <c r="O528" s="5"/>
      <c r="P528" s="5"/>
      <c r="Q528" s="5"/>
    </row>
    <row r="529" spans="4:17" x14ac:dyDescent="0.3">
      <c r="D529" s="2" t="s">
        <v>1546</v>
      </c>
      <c r="E529">
        <v>986</v>
      </c>
      <c r="F529" s="5"/>
      <c r="G529" s="5"/>
      <c r="H529" s="5"/>
      <c r="K529" s="2" t="str">
        <f t="shared" si="16"/>
        <v>Apprenant 527</v>
      </c>
      <c r="L529" s="5" t="s">
        <v>2546</v>
      </c>
      <c r="M529" s="8">
        <f t="shared" si="17"/>
        <v>986</v>
      </c>
      <c r="N529">
        <v>1679</v>
      </c>
      <c r="O529" s="5"/>
      <c r="P529" s="5"/>
      <c r="Q529" s="5"/>
    </row>
    <row r="530" spans="4:17" x14ac:dyDescent="0.3">
      <c r="D530" s="2" t="s">
        <v>1547</v>
      </c>
      <c r="E530">
        <v>596</v>
      </c>
      <c r="F530" s="5"/>
      <c r="G530" s="5"/>
      <c r="H530" s="5"/>
      <c r="K530" s="2" t="str">
        <f t="shared" si="16"/>
        <v>Apprenant 528</v>
      </c>
      <c r="L530" s="5" t="s">
        <v>2547</v>
      </c>
      <c r="M530" s="8">
        <f t="shared" si="17"/>
        <v>596</v>
      </c>
      <c r="N530">
        <v>1748</v>
      </c>
      <c r="O530" s="5"/>
      <c r="P530" s="5"/>
      <c r="Q530" s="5"/>
    </row>
    <row r="531" spans="4:17" x14ac:dyDescent="0.3">
      <c r="D531" s="2" t="s">
        <v>1548</v>
      </c>
      <c r="E531">
        <v>444</v>
      </c>
      <c r="F531" s="5"/>
      <c r="G531" s="5"/>
      <c r="H531" s="5"/>
      <c r="K531" s="2" t="str">
        <f t="shared" si="16"/>
        <v>Apprenant 529</v>
      </c>
      <c r="L531" s="5" t="s">
        <v>2548</v>
      </c>
      <c r="M531" s="8">
        <f t="shared" si="17"/>
        <v>444</v>
      </c>
      <c r="N531">
        <v>1685</v>
      </c>
      <c r="O531" s="5"/>
      <c r="P531" s="5"/>
      <c r="Q531" s="5"/>
    </row>
    <row r="532" spans="4:17" x14ac:dyDescent="0.3">
      <c r="D532" s="2" t="s">
        <v>1549</v>
      </c>
      <c r="E532">
        <v>294</v>
      </c>
      <c r="F532" s="5"/>
      <c r="G532" s="5"/>
      <c r="H532" s="5"/>
      <c r="K532" s="2" t="str">
        <f t="shared" si="16"/>
        <v>Apprenant 530</v>
      </c>
      <c r="L532" s="5" t="s">
        <v>2549</v>
      </c>
      <c r="M532" s="8">
        <f t="shared" si="17"/>
        <v>294</v>
      </c>
      <c r="N532">
        <v>1274</v>
      </c>
      <c r="O532" s="5"/>
      <c r="P532" s="5"/>
      <c r="Q532" s="5"/>
    </row>
    <row r="533" spans="4:17" x14ac:dyDescent="0.3">
      <c r="D533" s="2" t="s">
        <v>1550</v>
      </c>
      <c r="E533">
        <v>627</v>
      </c>
      <c r="F533" s="5"/>
      <c r="G533" s="5"/>
      <c r="H533" s="5"/>
      <c r="K533" s="2" t="str">
        <f t="shared" si="16"/>
        <v>Apprenant 531</v>
      </c>
      <c r="L533" s="5" t="s">
        <v>2550</v>
      </c>
      <c r="M533" s="8">
        <f t="shared" si="17"/>
        <v>627</v>
      </c>
      <c r="N533">
        <v>1028</v>
      </c>
      <c r="O533" s="5"/>
      <c r="P533" s="5"/>
      <c r="Q533" s="5"/>
    </row>
    <row r="534" spans="4:17" x14ac:dyDescent="0.3">
      <c r="D534" s="2" t="s">
        <v>1551</v>
      </c>
      <c r="E534">
        <v>416</v>
      </c>
      <c r="F534" s="5"/>
      <c r="G534" s="5"/>
      <c r="H534" s="5"/>
      <c r="K534" s="2" t="str">
        <f t="shared" si="16"/>
        <v>Apprenant 532</v>
      </c>
      <c r="L534" s="5" t="s">
        <v>2551</v>
      </c>
      <c r="M534" s="8">
        <f t="shared" si="17"/>
        <v>416</v>
      </c>
      <c r="N534">
        <v>1958</v>
      </c>
      <c r="O534" s="5"/>
      <c r="P534" s="5"/>
      <c r="Q534" s="5"/>
    </row>
    <row r="535" spans="4:17" x14ac:dyDescent="0.3">
      <c r="D535" s="2" t="s">
        <v>1552</v>
      </c>
      <c r="E535">
        <v>606</v>
      </c>
      <c r="F535" s="5"/>
      <c r="G535" s="5"/>
      <c r="H535" s="5"/>
      <c r="K535" s="2" t="str">
        <f t="shared" si="16"/>
        <v>Apprenant 533</v>
      </c>
      <c r="L535" s="5" t="s">
        <v>2552</v>
      </c>
      <c r="M535" s="8">
        <f t="shared" si="17"/>
        <v>606</v>
      </c>
      <c r="N535">
        <v>1014</v>
      </c>
      <c r="O535" s="5"/>
      <c r="P535" s="5"/>
      <c r="Q535" s="5"/>
    </row>
    <row r="536" spans="4:17" x14ac:dyDescent="0.3">
      <c r="D536" s="2" t="s">
        <v>1553</v>
      </c>
      <c r="E536">
        <v>491</v>
      </c>
      <c r="F536" s="5"/>
      <c r="G536" s="5"/>
      <c r="H536" s="5"/>
      <c r="K536" s="2" t="str">
        <f t="shared" si="16"/>
        <v>Apprenant 534</v>
      </c>
      <c r="L536" s="5" t="s">
        <v>2553</v>
      </c>
      <c r="M536" s="8">
        <f t="shared" si="17"/>
        <v>491</v>
      </c>
      <c r="N536">
        <v>1709</v>
      </c>
      <c r="O536" s="5"/>
      <c r="P536" s="5"/>
      <c r="Q536" s="5"/>
    </row>
    <row r="537" spans="4:17" x14ac:dyDescent="0.3">
      <c r="D537" s="2" t="s">
        <v>1554</v>
      </c>
      <c r="E537">
        <v>906</v>
      </c>
      <c r="F537" s="5"/>
      <c r="G537" s="5"/>
      <c r="H537" s="5"/>
      <c r="K537" s="2" t="str">
        <f t="shared" si="16"/>
        <v>Apprenant 535</v>
      </c>
      <c r="L537" s="5" t="s">
        <v>2554</v>
      </c>
      <c r="M537" s="8">
        <f t="shared" si="17"/>
        <v>906</v>
      </c>
      <c r="N537">
        <v>1069</v>
      </c>
      <c r="O537" s="5"/>
      <c r="P537" s="5"/>
      <c r="Q537" s="5"/>
    </row>
    <row r="538" spans="4:17" x14ac:dyDescent="0.3">
      <c r="D538" s="2" t="s">
        <v>1555</v>
      </c>
      <c r="E538">
        <v>804</v>
      </c>
      <c r="F538" s="5"/>
      <c r="G538" s="5"/>
      <c r="H538" s="5"/>
      <c r="K538" s="2" t="str">
        <f t="shared" si="16"/>
        <v>Apprenant 536</v>
      </c>
      <c r="L538" s="5" t="s">
        <v>2555</v>
      </c>
      <c r="M538" s="8">
        <f t="shared" si="17"/>
        <v>804</v>
      </c>
      <c r="N538">
        <v>1015</v>
      </c>
      <c r="O538" s="5"/>
      <c r="P538" s="5"/>
      <c r="Q538" s="5"/>
    </row>
    <row r="539" spans="4:17" x14ac:dyDescent="0.3">
      <c r="D539" s="2" t="s">
        <v>1556</v>
      </c>
      <c r="E539">
        <v>686</v>
      </c>
      <c r="F539" s="5"/>
      <c r="G539" s="5"/>
      <c r="H539" s="5"/>
      <c r="K539" s="2" t="str">
        <f t="shared" si="16"/>
        <v>Apprenant 537</v>
      </c>
      <c r="L539" s="5" t="s">
        <v>2556</v>
      </c>
      <c r="M539" s="8">
        <f t="shared" si="17"/>
        <v>686</v>
      </c>
      <c r="N539">
        <v>1521</v>
      </c>
      <c r="O539" s="5"/>
      <c r="P539" s="5"/>
      <c r="Q539" s="5"/>
    </row>
    <row r="540" spans="4:17" x14ac:dyDescent="0.3">
      <c r="D540" s="2" t="s">
        <v>1557</v>
      </c>
      <c r="E540">
        <v>12</v>
      </c>
      <c r="F540" s="5"/>
      <c r="G540" s="5"/>
      <c r="H540" s="5"/>
      <c r="K540" s="2" t="str">
        <f t="shared" si="16"/>
        <v>Apprenant 538</v>
      </c>
      <c r="L540" s="5" t="s">
        <v>2557</v>
      </c>
      <c r="M540" s="8">
        <f t="shared" si="17"/>
        <v>12</v>
      </c>
      <c r="N540">
        <v>1954</v>
      </c>
      <c r="O540" s="5"/>
      <c r="P540" s="5"/>
      <c r="Q540" s="5"/>
    </row>
    <row r="541" spans="4:17" x14ac:dyDescent="0.3">
      <c r="D541" s="2" t="s">
        <v>1558</v>
      </c>
      <c r="E541">
        <v>505</v>
      </c>
      <c r="F541" s="5"/>
      <c r="G541" s="5"/>
      <c r="H541" s="5"/>
      <c r="K541" s="2" t="str">
        <f t="shared" si="16"/>
        <v>Apprenant 539</v>
      </c>
      <c r="L541" s="5" t="s">
        <v>2558</v>
      </c>
      <c r="M541" s="8">
        <f t="shared" si="17"/>
        <v>505</v>
      </c>
      <c r="N541">
        <v>1763</v>
      </c>
      <c r="O541" s="5"/>
      <c r="P541" s="5"/>
      <c r="Q541" s="5"/>
    </row>
    <row r="542" spans="4:17" x14ac:dyDescent="0.3">
      <c r="D542" s="2" t="s">
        <v>1559</v>
      </c>
      <c r="E542">
        <v>832</v>
      </c>
      <c r="F542" s="5"/>
      <c r="G542" s="5"/>
      <c r="H542" s="5"/>
      <c r="K542" s="2" t="str">
        <f t="shared" si="16"/>
        <v>Apprenant 540</v>
      </c>
      <c r="L542" s="5" t="s">
        <v>2559</v>
      </c>
      <c r="M542" s="8">
        <f t="shared" si="17"/>
        <v>832</v>
      </c>
      <c r="N542">
        <v>1859</v>
      </c>
      <c r="O542" s="5"/>
      <c r="P542" s="5"/>
      <c r="Q542" s="5"/>
    </row>
    <row r="543" spans="4:17" x14ac:dyDescent="0.3">
      <c r="D543" s="2" t="s">
        <v>1560</v>
      </c>
      <c r="E543">
        <v>642</v>
      </c>
      <c r="F543" s="5"/>
      <c r="G543" s="5"/>
      <c r="H543" s="5"/>
      <c r="K543" s="2" t="str">
        <f t="shared" si="16"/>
        <v>Apprenant 541</v>
      </c>
      <c r="L543" s="5" t="s">
        <v>2560</v>
      </c>
      <c r="M543" s="8">
        <f t="shared" si="17"/>
        <v>642</v>
      </c>
      <c r="N543">
        <v>1440</v>
      </c>
      <c r="O543" s="5"/>
      <c r="P543" s="5"/>
      <c r="Q543" s="5"/>
    </row>
    <row r="544" spans="4:17" x14ac:dyDescent="0.3">
      <c r="D544" s="2" t="s">
        <v>1561</v>
      </c>
      <c r="E544">
        <v>582</v>
      </c>
      <c r="F544" s="5"/>
      <c r="G544" s="5"/>
      <c r="H544" s="5"/>
      <c r="K544" s="2" t="str">
        <f t="shared" si="16"/>
        <v>Apprenant 542</v>
      </c>
      <c r="L544" s="5" t="s">
        <v>2561</v>
      </c>
      <c r="M544" s="8">
        <f t="shared" si="17"/>
        <v>582</v>
      </c>
      <c r="N544">
        <v>1207</v>
      </c>
      <c r="O544" s="5"/>
      <c r="P544" s="5"/>
      <c r="Q544" s="5"/>
    </row>
    <row r="545" spans="4:17" x14ac:dyDescent="0.3">
      <c r="D545" s="2" t="s">
        <v>1562</v>
      </c>
      <c r="E545">
        <v>66</v>
      </c>
      <c r="F545" s="5"/>
      <c r="G545" s="5"/>
      <c r="H545" s="5"/>
      <c r="K545" s="2" t="str">
        <f t="shared" si="16"/>
        <v>Apprenant 543</v>
      </c>
      <c r="L545" s="5" t="s">
        <v>2562</v>
      </c>
      <c r="M545" s="8">
        <f t="shared" si="17"/>
        <v>66</v>
      </c>
      <c r="N545">
        <v>1772</v>
      </c>
      <c r="O545" s="5"/>
      <c r="P545" s="5"/>
      <c r="Q545" s="5"/>
    </row>
    <row r="546" spans="4:17" x14ac:dyDescent="0.3">
      <c r="D546" s="2" t="s">
        <v>1563</v>
      </c>
      <c r="E546">
        <v>43</v>
      </c>
      <c r="F546" s="5"/>
      <c r="G546" s="5"/>
      <c r="H546" s="5"/>
      <c r="K546" s="2" t="str">
        <f t="shared" si="16"/>
        <v>Apprenant 544</v>
      </c>
      <c r="L546" s="5" t="s">
        <v>2563</v>
      </c>
      <c r="M546" s="8">
        <f t="shared" si="17"/>
        <v>43</v>
      </c>
      <c r="N546">
        <v>1882</v>
      </c>
      <c r="O546" s="2"/>
      <c r="P546" s="2"/>
      <c r="Q546" s="2"/>
    </row>
    <row r="547" spans="4:17" x14ac:dyDescent="0.3">
      <c r="D547" s="2" t="s">
        <v>1564</v>
      </c>
      <c r="E547">
        <v>960</v>
      </c>
      <c r="F547" s="5"/>
      <c r="G547" s="5"/>
      <c r="H547" s="5"/>
      <c r="K547" s="2" t="str">
        <f t="shared" si="16"/>
        <v>Apprenant 545</v>
      </c>
      <c r="L547" s="5" t="s">
        <v>2564</v>
      </c>
      <c r="M547" s="8">
        <f t="shared" si="17"/>
        <v>960</v>
      </c>
      <c r="N547">
        <v>1153</v>
      </c>
      <c r="O547" s="2"/>
      <c r="P547" s="2"/>
      <c r="Q547" s="2"/>
    </row>
    <row r="548" spans="4:17" x14ac:dyDescent="0.3">
      <c r="D548" s="2" t="s">
        <v>1565</v>
      </c>
      <c r="E548">
        <v>46</v>
      </c>
      <c r="F548" s="5"/>
      <c r="G548" s="5"/>
      <c r="H548" s="5"/>
      <c r="K548" s="2" t="str">
        <f t="shared" si="16"/>
        <v>Apprenant 546</v>
      </c>
      <c r="L548" s="5" t="s">
        <v>2565</v>
      </c>
      <c r="M548" s="8">
        <f t="shared" si="17"/>
        <v>46</v>
      </c>
      <c r="N548">
        <v>1849</v>
      </c>
      <c r="O548" s="2"/>
      <c r="P548" s="2"/>
      <c r="Q548" s="2"/>
    </row>
    <row r="549" spans="4:17" x14ac:dyDescent="0.3">
      <c r="D549" s="2" t="s">
        <v>1566</v>
      </c>
      <c r="E549">
        <v>931</v>
      </c>
      <c r="F549" s="5"/>
      <c r="G549" s="5"/>
      <c r="H549" s="5"/>
      <c r="K549" s="2" t="str">
        <f t="shared" si="16"/>
        <v>Apprenant 547</v>
      </c>
      <c r="L549" s="5" t="s">
        <v>2566</v>
      </c>
      <c r="M549" s="8">
        <f t="shared" si="17"/>
        <v>931</v>
      </c>
      <c r="N549">
        <v>1830</v>
      </c>
      <c r="O549" s="2"/>
      <c r="P549" s="2"/>
      <c r="Q549" s="2"/>
    </row>
    <row r="550" spans="4:17" x14ac:dyDescent="0.3">
      <c r="D550" s="2" t="s">
        <v>1567</v>
      </c>
      <c r="E550">
        <v>252</v>
      </c>
      <c r="F550" s="5"/>
      <c r="G550" s="5"/>
      <c r="H550" s="5"/>
      <c r="K550" s="2" t="str">
        <f t="shared" si="16"/>
        <v>Apprenant 548</v>
      </c>
      <c r="L550" s="5" t="s">
        <v>2567</v>
      </c>
      <c r="M550" s="8">
        <f t="shared" si="17"/>
        <v>252</v>
      </c>
      <c r="N550">
        <v>1980</v>
      </c>
      <c r="O550" s="2"/>
      <c r="P550" s="2"/>
      <c r="Q550" s="2"/>
    </row>
    <row r="551" spans="4:17" x14ac:dyDescent="0.3">
      <c r="D551" s="2" t="s">
        <v>1568</v>
      </c>
      <c r="E551">
        <v>258</v>
      </c>
      <c r="F551" s="5"/>
      <c r="G551" s="5"/>
      <c r="H551" s="5"/>
      <c r="K551" s="2" t="str">
        <f t="shared" si="16"/>
        <v>Apprenant 549</v>
      </c>
      <c r="L551" s="5" t="s">
        <v>2568</v>
      </c>
      <c r="M551" s="8">
        <f t="shared" si="17"/>
        <v>258</v>
      </c>
      <c r="N551">
        <v>1982</v>
      </c>
      <c r="O551" s="2"/>
      <c r="P551" s="2"/>
      <c r="Q551" s="2"/>
    </row>
    <row r="552" spans="4:17" x14ac:dyDescent="0.3">
      <c r="D552" s="2" t="s">
        <v>1569</v>
      </c>
      <c r="E552">
        <v>334</v>
      </c>
      <c r="F552" s="5"/>
      <c r="G552" s="5"/>
      <c r="H552" s="5"/>
      <c r="K552" s="2" t="str">
        <f t="shared" si="16"/>
        <v>Apprenant 550</v>
      </c>
      <c r="L552" s="5" t="s">
        <v>2569</v>
      </c>
      <c r="M552" s="8">
        <f t="shared" si="17"/>
        <v>334</v>
      </c>
      <c r="N552">
        <v>1870</v>
      </c>
      <c r="O552" s="2"/>
      <c r="P552" s="2"/>
      <c r="Q552" s="2"/>
    </row>
    <row r="553" spans="4:17" x14ac:dyDescent="0.3">
      <c r="D553" s="2" t="s">
        <v>1570</v>
      </c>
      <c r="E553">
        <v>78</v>
      </c>
      <c r="F553" s="5"/>
      <c r="G553" s="5"/>
      <c r="H553" s="5"/>
      <c r="K553" s="2" t="str">
        <f t="shared" si="16"/>
        <v>Apprenant 551</v>
      </c>
      <c r="L553" s="5" t="s">
        <v>2570</v>
      </c>
      <c r="M553" s="8">
        <f t="shared" si="17"/>
        <v>78</v>
      </c>
      <c r="N553">
        <v>1524</v>
      </c>
      <c r="O553" s="2"/>
      <c r="P553" s="2"/>
      <c r="Q553" s="2"/>
    </row>
    <row r="554" spans="4:17" x14ac:dyDescent="0.3">
      <c r="D554" s="2" t="s">
        <v>1571</v>
      </c>
      <c r="E554">
        <v>885</v>
      </c>
      <c r="F554" s="5"/>
      <c r="G554" s="5"/>
      <c r="H554" s="5"/>
      <c r="K554" s="2" t="str">
        <f t="shared" si="16"/>
        <v>Apprenant 552</v>
      </c>
      <c r="L554" s="5" t="s">
        <v>2571</v>
      </c>
      <c r="M554" s="8">
        <f t="shared" si="17"/>
        <v>885</v>
      </c>
      <c r="N554">
        <v>1694</v>
      </c>
      <c r="O554" s="2"/>
      <c r="P554" s="2"/>
      <c r="Q554" s="2"/>
    </row>
    <row r="555" spans="4:17" x14ac:dyDescent="0.3">
      <c r="D555" s="2" t="s">
        <v>1572</v>
      </c>
      <c r="E555">
        <v>366</v>
      </c>
      <c r="F555" s="5"/>
      <c r="G555" s="5"/>
      <c r="H555" s="5"/>
      <c r="K555" s="2" t="str">
        <f t="shared" si="16"/>
        <v>Apprenant 553</v>
      </c>
      <c r="L555" s="5" t="s">
        <v>2572</v>
      </c>
      <c r="M555" s="8">
        <f t="shared" si="17"/>
        <v>366</v>
      </c>
      <c r="N555">
        <v>1515</v>
      </c>
      <c r="O555" s="2"/>
      <c r="P555" s="2"/>
      <c r="Q555" s="2"/>
    </row>
    <row r="556" spans="4:17" x14ac:dyDescent="0.3">
      <c r="D556" s="2" t="s">
        <v>1573</v>
      </c>
      <c r="E556">
        <v>997</v>
      </c>
      <c r="F556" s="5"/>
      <c r="G556" s="5"/>
      <c r="H556" s="5"/>
      <c r="K556" s="2" t="str">
        <f t="shared" si="16"/>
        <v>Apprenant 554</v>
      </c>
      <c r="L556" s="5" t="s">
        <v>2573</v>
      </c>
      <c r="M556" s="8">
        <f t="shared" si="17"/>
        <v>997</v>
      </c>
      <c r="N556">
        <v>1078</v>
      </c>
      <c r="O556" s="2"/>
      <c r="P556" s="2"/>
      <c r="Q556" s="2"/>
    </row>
    <row r="557" spans="4:17" x14ac:dyDescent="0.3">
      <c r="D557" s="2" t="s">
        <v>1574</v>
      </c>
      <c r="E557">
        <v>58</v>
      </c>
      <c r="F557" s="5"/>
      <c r="G557" s="5"/>
      <c r="H557" s="5"/>
      <c r="K557" s="2" t="str">
        <f t="shared" si="16"/>
        <v>Apprenant 555</v>
      </c>
      <c r="L557" s="5" t="s">
        <v>2574</v>
      </c>
      <c r="M557" s="8">
        <f t="shared" si="17"/>
        <v>58</v>
      </c>
      <c r="N557">
        <v>1112</v>
      </c>
      <c r="O557" s="2"/>
      <c r="P557" s="2"/>
      <c r="Q557" s="2"/>
    </row>
    <row r="558" spans="4:17" x14ac:dyDescent="0.3">
      <c r="D558" s="2" t="s">
        <v>1575</v>
      </c>
      <c r="E558">
        <v>400</v>
      </c>
      <c r="F558" s="5"/>
      <c r="G558" s="5"/>
      <c r="H558" s="5"/>
      <c r="K558" s="2" t="str">
        <f t="shared" si="16"/>
        <v>Apprenant 556</v>
      </c>
      <c r="L558" s="5" t="s">
        <v>2575</v>
      </c>
      <c r="M558" s="8">
        <f t="shared" si="17"/>
        <v>400</v>
      </c>
      <c r="N558">
        <v>1599</v>
      </c>
      <c r="O558" s="2"/>
      <c r="P558" s="2"/>
      <c r="Q558" s="2"/>
    </row>
    <row r="559" spans="4:17" x14ac:dyDescent="0.3">
      <c r="D559" s="2" t="s">
        <v>1576</v>
      </c>
      <c r="E559">
        <v>176</v>
      </c>
      <c r="F559" s="5"/>
      <c r="G559" s="5"/>
      <c r="H559" s="5"/>
      <c r="K559" s="2" t="str">
        <f t="shared" si="16"/>
        <v>Apprenant 557</v>
      </c>
      <c r="L559" s="5" t="s">
        <v>2576</v>
      </c>
      <c r="M559" s="8">
        <f t="shared" si="17"/>
        <v>176</v>
      </c>
      <c r="N559">
        <v>1382</v>
      </c>
      <c r="O559" s="2"/>
      <c r="P559" s="2"/>
      <c r="Q559" s="2"/>
    </row>
    <row r="560" spans="4:17" x14ac:dyDescent="0.3">
      <c r="D560" s="2" t="s">
        <v>1577</v>
      </c>
      <c r="E560">
        <v>932</v>
      </c>
      <c r="F560" s="5"/>
      <c r="G560" s="5"/>
      <c r="H560" s="5"/>
      <c r="K560" s="2" t="str">
        <f t="shared" si="16"/>
        <v>Apprenant 558</v>
      </c>
      <c r="L560" s="5" t="s">
        <v>2577</v>
      </c>
      <c r="M560" s="8">
        <f t="shared" si="17"/>
        <v>932</v>
      </c>
      <c r="N560">
        <v>1294</v>
      </c>
      <c r="O560" s="2"/>
      <c r="P560" s="2"/>
      <c r="Q560" s="2"/>
    </row>
    <row r="561" spans="4:17" x14ac:dyDescent="0.3">
      <c r="D561" s="2" t="s">
        <v>1578</v>
      </c>
      <c r="E561">
        <v>548</v>
      </c>
      <c r="F561" s="5"/>
      <c r="G561" s="5"/>
      <c r="H561" s="5"/>
      <c r="K561" s="2" t="str">
        <f t="shared" si="16"/>
        <v>Apprenant 559</v>
      </c>
      <c r="L561" s="5" t="s">
        <v>2578</v>
      </c>
      <c r="M561" s="8">
        <f t="shared" si="17"/>
        <v>548</v>
      </c>
      <c r="N561">
        <v>1541</v>
      </c>
      <c r="O561" s="2"/>
      <c r="P561" s="2"/>
      <c r="Q561" s="2"/>
    </row>
    <row r="562" spans="4:17" x14ac:dyDescent="0.3">
      <c r="D562" s="2" t="s">
        <v>1579</v>
      </c>
      <c r="E562">
        <v>597</v>
      </c>
      <c r="F562" s="5"/>
      <c r="G562" s="5"/>
      <c r="H562" s="5"/>
      <c r="K562" s="2" t="str">
        <f t="shared" si="16"/>
        <v>Apprenant 560</v>
      </c>
      <c r="L562" s="5" t="s">
        <v>2579</v>
      </c>
      <c r="M562" s="8">
        <f t="shared" si="17"/>
        <v>597</v>
      </c>
      <c r="N562">
        <v>1837</v>
      </c>
      <c r="O562" s="2"/>
      <c r="P562" s="2"/>
      <c r="Q562" s="2"/>
    </row>
    <row r="563" spans="4:17" x14ac:dyDescent="0.3">
      <c r="D563" s="2" t="s">
        <v>1580</v>
      </c>
      <c r="E563">
        <v>17</v>
      </c>
      <c r="F563" s="5"/>
      <c r="G563" s="5"/>
      <c r="H563" s="5"/>
      <c r="K563" s="2" t="str">
        <f t="shared" si="16"/>
        <v>Apprenant 561</v>
      </c>
      <c r="L563" s="5" t="s">
        <v>2580</v>
      </c>
      <c r="M563" s="8">
        <f t="shared" si="17"/>
        <v>17</v>
      </c>
      <c r="N563">
        <v>1597</v>
      </c>
      <c r="O563" s="2"/>
      <c r="P563" s="2"/>
      <c r="Q563" s="2"/>
    </row>
    <row r="564" spans="4:17" x14ac:dyDescent="0.3">
      <c r="D564" s="2" t="s">
        <v>1581</v>
      </c>
      <c r="E564">
        <v>414</v>
      </c>
      <c r="F564" s="5"/>
      <c r="G564" s="5"/>
      <c r="H564" s="5"/>
      <c r="K564" s="2" t="str">
        <f t="shared" si="16"/>
        <v>Apprenant 562</v>
      </c>
      <c r="L564" s="5" t="s">
        <v>2581</v>
      </c>
      <c r="M564" s="8">
        <f t="shared" si="17"/>
        <v>414</v>
      </c>
      <c r="N564">
        <v>1012</v>
      </c>
      <c r="O564" s="2"/>
      <c r="P564" s="2"/>
      <c r="Q564" s="2"/>
    </row>
    <row r="565" spans="4:17" x14ac:dyDescent="0.3">
      <c r="D565" s="2" t="s">
        <v>1582</v>
      </c>
      <c r="E565">
        <v>821</v>
      </c>
      <c r="F565" s="5"/>
      <c r="G565" s="5"/>
      <c r="H565" s="5"/>
      <c r="K565" s="2" t="str">
        <f t="shared" si="16"/>
        <v>Apprenant 563</v>
      </c>
      <c r="L565" s="5" t="s">
        <v>2582</v>
      </c>
      <c r="M565" s="8">
        <f t="shared" si="17"/>
        <v>821</v>
      </c>
      <c r="N565">
        <v>1972</v>
      </c>
      <c r="O565" s="2"/>
      <c r="P565" s="2"/>
      <c r="Q565" s="2"/>
    </row>
    <row r="566" spans="4:17" x14ac:dyDescent="0.3">
      <c r="D566" s="2" t="s">
        <v>1583</v>
      </c>
      <c r="E566">
        <v>684</v>
      </c>
      <c r="F566" s="5"/>
      <c r="G566" s="5"/>
      <c r="H566" s="5"/>
      <c r="K566" s="2" t="str">
        <f t="shared" si="16"/>
        <v>Apprenant 564</v>
      </c>
      <c r="L566" s="5" t="s">
        <v>2583</v>
      </c>
      <c r="M566" s="8">
        <f t="shared" si="17"/>
        <v>684</v>
      </c>
      <c r="N566">
        <v>1534</v>
      </c>
      <c r="O566" s="2"/>
      <c r="P566" s="2"/>
      <c r="Q566" s="2"/>
    </row>
    <row r="567" spans="4:17" x14ac:dyDescent="0.3">
      <c r="D567" s="2" t="s">
        <v>1584</v>
      </c>
      <c r="E567">
        <v>49</v>
      </c>
      <c r="F567" s="5"/>
      <c r="G567" s="5"/>
      <c r="H567" s="5"/>
      <c r="K567" s="2" t="str">
        <f t="shared" si="16"/>
        <v>Apprenant 565</v>
      </c>
      <c r="L567" s="5" t="s">
        <v>2584</v>
      </c>
      <c r="M567" s="8">
        <f t="shared" si="17"/>
        <v>49</v>
      </c>
      <c r="N567">
        <v>1559</v>
      </c>
      <c r="O567" s="2"/>
      <c r="P567" s="2"/>
      <c r="Q567" s="2"/>
    </row>
    <row r="568" spans="4:17" x14ac:dyDescent="0.3">
      <c r="D568" s="2" t="s">
        <v>1585</v>
      </c>
      <c r="E568">
        <v>715</v>
      </c>
      <c r="F568" s="5"/>
      <c r="G568" s="5"/>
      <c r="H568" s="5"/>
      <c r="K568" s="2" t="str">
        <f t="shared" si="16"/>
        <v>Apprenant 566</v>
      </c>
      <c r="L568" s="5" t="s">
        <v>2585</v>
      </c>
      <c r="M568" s="8">
        <f t="shared" si="17"/>
        <v>715</v>
      </c>
      <c r="N568">
        <v>1968</v>
      </c>
      <c r="O568" s="2"/>
      <c r="P568" s="2"/>
      <c r="Q568" s="2"/>
    </row>
    <row r="569" spans="4:17" x14ac:dyDescent="0.3">
      <c r="D569" s="2" t="s">
        <v>1586</v>
      </c>
      <c r="E569">
        <v>727</v>
      </c>
      <c r="F569" s="5"/>
      <c r="G569" s="5"/>
      <c r="H569" s="5"/>
      <c r="K569" s="2" t="str">
        <f t="shared" si="16"/>
        <v>Apprenant 567</v>
      </c>
      <c r="L569" s="5" t="s">
        <v>2586</v>
      </c>
      <c r="M569" s="8">
        <f t="shared" si="17"/>
        <v>727</v>
      </c>
      <c r="N569">
        <v>1131</v>
      </c>
      <c r="O569" s="2"/>
      <c r="P569" s="2"/>
      <c r="Q569" s="2"/>
    </row>
    <row r="570" spans="4:17" x14ac:dyDescent="0.3">
      <c r="D570" s="2" t="s">
        <v>1587</v>
      </c>
      <c r="E570">
        <v>537</v>
      </c>
      <c r="F570" s="5"/>
      <c r="G570" s="5"/>
      <c r="H570" s="5"/>
      <c r="K570" s="2" t="str">
        <f t="shared" si="16"/>
        <v>Apprenant 568</v>
      </c>
      <c r="L570" s="5" t="s">
        <v>2587</v>
      </c>
      <c r="M570" s="8">
        <f t="shared" si="17"/>
        <v>537</v>
      </c>
      <c r="N570">
        <v>1796</v>
      </c>
      <c r="O570" s="2"/>
      <c r="P570" s="2"/>
      <c r="Q570" s="2"/>
    </row>
    <row r="571" spans="4:17" x14ac:dyDescent="0.3">
      <c r="D571" s="2" t="s">
        <v>1588</v>
      </c>
      <c r="E571">
        <v>756</v>
      </c>
      <c r="F571" s="5"/>
      <c r="G571" s="5"/>
      <c r="H571" s="5"/>
      <c r="K571" s="2" t="str">
        <f t="shared" si="16"/>
        <v>Apprenant 569</v>
      </c>
      <c r="L571" s="5" t="s">
        <v>2588</v>
      </c>
      <c r="M571" s="8">
        <f t="shared" si="17"/>
        <v>756</v>
      </c>
      <c r="N571">
        <v>1933</v>
      </c>
      <c r="O571" s="2"/>
      <c r="P571" s="2"/>
      <c r="Q571" s="2"/>
    </row>
    <row r="572" spans="4:17" x14ac:dyDescent="0.3">
      <c r="D572" s="2" t="s">
        <v>1589</v>
      </c>
      <c r="E572">
        <v>732</v>
      </c>
      <c r="F572" s="5"/>
      <c r="G572" s="5"/>
      <c r="H572" s="5"/>
      <c r="K572" s="2" t="str">
        <f t="shared" si="16"/>
        <v>Apprenant 570</v>
      </c>
      <c r="L572" s="5" t="s">
        <v>2589</v>
      </c>
      <c r="M572" s="8">
        <f t="shared" si="17"/>
        <v>732</v>
      </c>
      <c r="N572">
        <v>1070</v>
      </c>
      <c r="O572" s="2"/>
      <c r="P572" s="2"/>
      <c r="Q572" s="2"/>
    </row>
    <row r="573" spans="4:17" x14ac:dyDescent="0.3">
      <c r="D573" s="2" t="s">
        <v>1590</v>
      </c>
      <c r="E573">
        <v>536</v>
      </c>
      <c r="F573" s="5"/>
      <c r="G573" s="5"/>
      <c r="H573" s="5"/>
      <c r="K573" s="2" t="str">
        <f t="shared" si="16"/>
        <v>Apprenant 571</v>
      </c>
      <c r="L573" s="5" t="s">
        <v>2590</v>
      </c>
      <c r="M573" s="8">
        <f t="shared" si="17"/>
        <v>536</v>
      </c>
      <c r="N573">
        <v>1091</v>
      </c>
      <c r="O573" s="2"/>
      <c r="P573" s="2"/>
      <c r="Q573" s="2"/>
    </row>
    <row r="574" spans="4:17" x14ac:dyDescent="0.3">
      <c r="D574" s="2" t="s">
        <v>1591</v>
      </c>
      <c r="E574">
        <v>835</v>
      </c>
      <c r="F574" s="5"/>
      <c r="G574" s="5"/>
      <c r="H574" s="5"/>
      <c r="K574" s="2" t="str">
        <f t="shared" si="16"/>
        <v>Apprenant 572</v>
      </c>
      <c r="L574" s="5" t="s">
        <v>2591</v>
      </c>
      <c r="M574" s="8">
        <f t="shared" si="17"/>
        <v>835</v>
      </c>
      <c r="N574">
        <v>1624</v>
      </c>
      <c r="O574" s="2"/>
      <c r="P574" s="2"/>
      <c r="Q574" s="2"/>
    </row>
    <row r="575" spans="4:17" x14ac:dyDescent="0.3">
      <c r="D575" s="2" t="s">
        <v>1592</v>
      </c>
      <c r="E575">
        <v>150</v>
      </c>
      <c r="F575" s="5"/>
      <c r="G575" s="5"/>
      <c r="H575" s="5"/>
      <c r="K575" s="2" t="str">
        <f t="shared" si="16"/>
        <v>Apprenant 573</v>
      </c>
      <c r="L575" s="5" t="s">
        <v>2592</v>
      </c>
      <c r="M575" s="8">
        <f t="shared" si="17"/>
        <v>150</v>
      </c>
      <c r="N575">
        <v>1155</v>
      </c>
      <c r="O575" s="2"/>
      <c r="P575" s="2"/>
      <c r="Q575" s="2"/>
    </row>
    <row r="576" spans="4:17" x14ac:dyDescent="0.3">
      <c r="D576" s="2" t="s">
        <v>1593</v>
      </c>
      <c r="E576">
        <v>539</v>
      </c>
      <c r="F576" s="5"/>
      <c r="G576" s="5"/>
      <c r="H576" s="5"/>
      <c r="K576" s="2" t="str">
        <f t="shared" si="16"/>
        <v>Apprenant 574</v>
      </c>
      <c r="L576" s="5" t="s">
        <v>2593</v>
      </c>
      <c r="M576" s="8">
        <f t="shared" si="17"/>
        <v>539</v>
      </c>
      <c r="N576">
        <v>1453</v>
      </c>
      <c r="O576" s="2"/>
      <c r="P576" s="2"/>
      <c r="Q576" s="2"/>
    </row>
    <row r="577" spans="4:17" x14ac:dyDescent="0.3">
      <c r="D577" s="2" t="s">
        <v>1594</v>
      </c>
      <c r="E577">
        <v>572</v>
      </c>
      <c r="F577" s="5"/>
      <c r="G577" s="5"/>
      <c r="H577" s="5"/>
      <c r="K577" s="2" t="str">
        <f t="shared" si="16"/>
        <v>Apprenant 575</v>
      </c>
      <c r="L577" s="5" t="s">
        <v>2594</v>
      </c>
      <c r="M577" s="8">
        <f t="shared" si="17"/>
        <v>572</v>
      </c>
      <c r="N577">
        <v>1531</v>
      </c>
      <c r="O577" s="2"/>
      <c r="P577" s="2"/>
      <c r="Q577" s="2"/>
    </row>
    <row r="578" spans="4:17" x14ac:dyDescent="0.3">
      <c r="D578" s="2" t="s">
        <v>1595</v>
      </c>
      <c r="E578">
        <v>298</v>
      </c>
      <c r="F578" s="5"/>
      <c r="G578" s="5"/>
      <c r="H578" s="5"/>
      <c r="K578" s="2" t="str">
        <f t="shared" si="16"/>
        <v>Apprenant 576</v>
      </c>
      <c r="L578" s="5" t="s">
        <v>2595</v>
      </c>
      <c r="M578" s="8">
        <f t="shared" si="17"/>
        <v>298</v>
      </c>
      <c r="N578">
        <v>1609</v>
      </c>
      <c r="O578" s="2"/>
      <c r="P578" s="2"/>
      <c r="Q578" s="2"/>
    </row>
    <row r="579" spans="4:17" x14ac:dyDescent="0.3">
      <c r="D579" s="2" t="s">
        <v>1596</v>
      </c>
      <c r="E579">
        <v>787</v>
      </c>
      <c r="F579" s="5"/>
      <c r="G579" s="5"/>
      <c r="H579" s="5"/>
      <c r="K579" s="2" t="str">
        <f t="shared" si="16"/>
        <v>Apprenant 577</v>
      </c>
      <c r="L579" s="5" t="s">
        <v>2596</v>
      </c>
      <c r="M579" s="8">
        <f t="shared" si="17"/>
        <v>787</v>
      </c>
      <c r="N579">
        <v>1704</v>
      </c>
      <c r="O579" s="2"/>
      <c r="P579" s="2"/>
      <c r="Q579" s="2"/>
    </row>
    <row r="580" spans="4:17" x14ac:dyDescent="0.3">
      <c r="D580" s="2" t="s">
        <v>1597</v>
      </c>
      <c r="E580">
        <v>207</v>
      </c>
      <c r="F580" s="5"/>
      <c r="G580" s="5"/>
      <c r="H580" s="5"/>
      <c r="K580" s="2" t="str">
        <f t="shared" ref="K580:K643" si="18">IF($B$2=3,D580,L580)</f>
        <v>Apprenant 578</v>
      </c>
      <c r="L580" s="5" t="s">
        <v>2597</v>
      </c>
      <c r="M580" s="8">
        <f t="shared" ref="M580:M643" si="19">IF($B$2=3,E580,N580)</f>
        <v>207</v>
      </c>
      <c r="N580">
        <v>1504</v>
      </c>
      <c r="O580" s="2"/>
      <c r="P580" s="2"/>
      <c r="Q580" s="2"/>
    </row>
    <row r="581" spans="4:17" x14ac:dyDescent="0.3">
      <c r="D581" s="2" t="s">
        <v>1598</v>
      </c>
      <c r="E581">
        <v>108</v>
      </c>
      <c r="F581" s="5"/>
      <c r="G581" s="5"/>
      <c r="H581" s="5"/>
      <c r="K581" s="2" t="str">
        <f t="shared" si="18"/>
        <v>Apprenant 579</v>
      </c>
      <c r="L581" s="5" t="s">
        <v>2598</v>
      </c>
      <c r="M581" s="8">
        <f t="shared" si="19"/>
        <v>108</v>
      </c>
      <c r="N581">
        <v>1736</v>
      </c>
      <c r="O581" s="2"/>
      <c r="P581" s="2"/>
      <c r="Q581" s="2"/>
    </row>
    <row r="582" spans="4:17" x14ac:dyDescent="0.3">
      <c r="D582" s="2" t="s">
        <v>1599</v>
      </c>
      <c r="E582">
        <v>654</v>
      </c>
      <c r="F582" s="5"/>
      <c r="G582" s="5"/>
      <c r="H582" s="5"/>
      <c r="K582" s="2" t="str">
        <f t="shared" si="18"/>
        <v>Apprenant 580</v>
      </c>
      <c r="L582" s="5" t="s">
        <v>2599</v>
      </c>
      <c r="M582" s="8">
        <f t="shared" si="19"/>
        <v>654</v>
      </c>
      <c r="N582">
        <v>1899</v>
      </c>
      <c r="O582" s="2"/>
      <c r="P582" s="2"/>
      <c r="Q582" s="2"/>
    </row>
    <row r="583" spans="4:17" x14ac:dyDescent="0.3">
      <c r="D583" s="2" t="s">
        <v>1600</v>
      </c>
      <c r="E583">
        <v>447</v>
      </c>
      <c r="F583" s="5"/>
      <c r="G583" s="5"/>
      <c r="H583" s="5"/>
      <c r="K583" s="2" t="str">
        <f t="shared" si="18"/>
        <v>Apprenant 581</v>
      </c>
      <c r="L583" s="5" t="s">
        <v>2600</v>
      </c>
      <c r="M583" s="8">
        <f t="shared" si="19"/>
        <v>447</v>
      </c>
      <c r="N583">
        <v>1263</v>
      </c>
      <c r="O583" s="2"/>
      <c r="P583" s="2"/>
      <c r="Q583" s="2"/>
    </row>
    <row r="584" spans="4:17" x14ac:dyDescent="0.3">
      <c r="D584" s="2" t="s">
        <v>1601</v>
      </c>
      <c r="E584">
        <v>972</v>
      </c>
      <c r="F584" s="5"/>
      <c r="G584" s="5"/>
      <c r="H584" s="5"/>
      <c r="K584" s="2" t="str">
        <f t="shared" si="18"/>
        <v>Apprenant 582</v>
      </c>
      <c r="L584" s="5" t="s">
        <v>2601</v>
      </c>
      <c r="M584" s="8">
        <f t="shared" si="19"/>
        <v>972</v>
      </c>
      <c r="N584">
        <v>1613</v>
      </c>
      <c r="O584" s="2"/>
      <c r="P584" s="2"/>
      <c r="Q584" s="2"/>
    </row>
    <row r="585" spans="4:17" x14ac:dyDescent="0.3">
      <c r="D585" s="2" t="s">
        <v>1602</v>
      </c>
      <c r="E585">
        <v>776</v>
      </c>
      <c r="F585" s="5"/>
      <c r="G585" s="5"/>
      <c r="H585" s="5"/>
      <c r="K585" s="2" t="str">
        <f t="shared" si="18"/>
        <v>Apprenant 583</v>
      </c>
      <c r="L585" s="5" t="s">
        <v>2602</v>
      </c>
      <c r="M585" s="8">
        <f t="shared" si="19"/>
        <v>776</v>
      </c>
      <c r="N585">
        <v>1255</v>
      </c>
      <c r="O585" s="2"/>
      <c r="P585" s="2"/>
      <c r="Q585" s="2"/>
    </row>
    <row r="586" spans="4:17" x14ac:dyDescent="0.3">
      <c r="D586" s="2" t="s">
        <v>1603</v>
      </c>
      <c r="E586">
        <v>418</v>
      </c>
      <c r="F586" s="5"/>
      <c r="G586" s="5"/>
      <c r="H586" s="5"/>
      <c r="K586" s="2" t="str">
        <f t="shared" si="18"/>
        <v>Apprenant 584</v>
      </c>
      <c r="L586" s="5" t="s">
        <v>2603</v>
      </c>
      <c r="M586" s="8">
        <f t="shared" si="19"/>
        <v>418</v>
      </c>
      <c r="N586">
        <v>1510</v>
      </c>
      <c r="O586" s="2"/>
      <c r="P586" s="2"/>
      <c r="Q586" s="2"/>
    </row>
    <row r="587" spans="4:17" x14ac:dyDescent="0.3">
      <c r="D587" s="2" t="s">
        <v>1604</v>
      </c>
      <c r="E587">
        <v>916</v>
      </c>
      <c r="F587" s="5"/>
      <c r="G587" s="5"/>
      <c r="H587" s="5"/>
      <c r="K587" s="2" t="str">
        <f t="shared" si="18"/>
        <v>Apprenant 585</v>
      </c>
      <c r="L587" s="5" t="s">
        <v>2604</v>
      </c>
      <c r="M587" s="8">
        <f t="shared" si="19"/>
        <v>916</v>
      </c>
      <c r="N587">
        <v>1393</v>
      </c>
      <c r="O587" s="2"/>
      <c r="P587" s="2"/>
      <c r="Q587" s="2"/>
    </row>
    <row r="588" spans="4:17" x14ac:dyDescent="0.3">
      <c r="D588" s="2" t="s">
        <v>1605</v>
      </c>
      <c r="E588">
        <v>459</v>
      </c>
      <c r="F588" s="5"/>
      <c r="G588" s="5"/>
      <c r="H588" s="5"/>
      <c r="K588" s="2" t="str">
        <f t="shared" si="18"/>
        <v>Apprenant 586</v>
      </c>
      <c r="L588" s="5" t="s">
        <v>2605</v>
      </c>
      <c r="M588" s="8">
        <f t="shared" si="19"/>
        <v>459</v>
      </c>
      <c r="N588">
        <v>1076</v>
      </c>
      <c r="O588" s="2"/>
      <c r="P588" s="2"/>
      <c r="Q588" s="2"/>
    </row>
    <row r="589" spans="4:17" x14ac:dyDescent="0.3">
      <c r="D589" s="2" t="s">
        <v>1606</v>
      </c>
      <c r="E589">
        <v>204</v>
      </c>
      <c r="F589" s="5"/>
      <c r="G589" s="5"/>
      <c r="H589" s="5"/>
      <c r="K589" s="2" t="str">
        <f t="shared" si="18"/>
        <v>Apprenant 587</v>
      </c>
      <c r="L589" s="5" t="s">
        <v>2606</v>
      </c>
      <c r="M589" s="8">
        <f t="shared" si="19"/>
        <v>204</v>
      </c>
      <c r="N589">
        <v>1815</v>
      </c>
      <c r="O589" s="2"/>
      <c r="P589" s="2"/>
      <c r="Q589" s="2"/>
    </row>
    <row r="590" spans="4:17" x14ac:dyDescent="0.3">
      <c r="D590" s="2" t="s">
        <v>1607</v>
      </c>
      <c r="E590">
        <v>356</v>
      </c>
      <c r="F590" s="5"/>
      <c r="G590" s="5"/>
      <c r="H590" s="5"/>
      <c r="K590" s="2" t="str">
        <f t="shared" si="18"/>
        <v>Apprenant 588</v>
      </c>
      <c r="L590" s="5" t="s">
        <v>2607</v>
      </c>
      <c r="M590" s="8">
        <f t="shared" si="19"/>
        <v>356</v>
      </c>
      <c r="N590">
        <v>1205</v>
      </c>
      <c r="O590" s="2"/>
      <c r="P590" s="2"/>
      <c r="Q590" s="2"/>
    </row>
    <row r="591" spans="4:17" x14ac:dyDescent="0.3">
      <c r="D591" s="2" t="s">
        <v>1608</v>
      </c>
      <c r="E591">
        <v>570</v>
      </c>
      <c r="F591" s="5"/>
      <c r="G591" s="5"/>
      <c r="H591" s="5"/>
      <c r="K591" s="2" t="str">
        <f t="shared" si="18"/>
        <v>Apprenant 589</v>
      </c>
      <c r="L591" s="5" t="s">
        <v>2608</v>
      </c>
      <c r="M591" s="8">
        <f t="shared" si="19"/>
        <v>570</v>
      </c>
      <c r="N591">
        <v>1444</v>
      </c>
      <c r="O591" s="2"/>
      <c r="P591" s="2"/>
      <c r="Q591" s="2"/>
    </row>
    <row r="592" spans="4:17" x14ac:dyDescent="0.3">
      <c r="D592" s="2" t="s">
        <v>1609</v>
      </c>
      <c r="E592">
        <v>689</v>
      </c>
      <c r="F592" s="5"/>
      <c r="G592" s="5"/>
      <c r="H592" s="5"/>
      <c r="K592" s="2" t="str">
        <f t="shared" si="18"/>
        <v>Apprenant 590</v>
      </c>
      <c r="L592" s="5" t="s">
        <v>2609</v>
      </c>
      <c r="M592" s="8">
        <f t="shared" si="19"/>
        <v>689</v>
      </c>
      <c r="N592">
        <v>1468</v>
      </c>
      <c r="O592" s="2"/>
      <c r="P592" s="2"/>
      <c r="Q592" s="2"/>
    </row>
    <row r="593" spans="4:17" x14ac:dyDescent="0.3">
      <c r="D593" s="2" t="s">
        <v>1610</v>
      </c>
      <c r="E593">
        <v>641</v>
      </c>
      <c r="F593" s="5"/>
      <c r="G593" s="5"/>
      <c r="H593" s="5"/>
      <c r="K593" s="2" t="str">
        <f t="shared" si="18"/>
        <v>Apprenant 591</v>
      </c>
      <c r="L593" s="5" t="s">
        <v>2610</v>
      </c>
      <c r="M593" s="8">
        <f t="shared" si="19"/>
        <v>641</v>
      </c>
      <c r="N593">
        <v>1465</v>
      </c>
      <c r="O593" s="2"/>
      <c r="P593" s="2"/>
      <c r="Q593" s="2"/>
    </row>
    <row r="594" spans="4:17" x14ac:dyDescent="0.3">
      <c r="D594" s="2" t="s">
        <v>1611</v>
      </c>
      <c r="E594">
        <v>472</v>
      </c>
      <c r="F594" s="5"/>
      <c r="G594" s="5"/>
      <c r="H594" s="5"/>
      <c r="K594" s="2" t="str">
        <f t="shared" si="18"/>
        <v>Apprenant 592</v>
      </c>
      <c r="L594" s="5" t="s">
        <v>2611</v>
      </c>
      <c r="M594" s="8">
        <f t="shared" si="19"/>
        <v>472</v>
      </c>
      <c r="N594">
        <v>1831</v>
      </c>
      <c r="O594" s="2"/>
      <c r="P594" s="2"/>
      <c r="Q594" s="2"/>
    </row>
    <row r="595" spans="4:17" x14ac:dyDescent="0.3">
      <c r="D595" s="2" t="s">
        <v>1612</v>
      </c>
      <c r="E595">
        <v>99</v>
      </c>
      <c r="F595" s="5"/>
      <c r="G595" s="5"/>
      <c r="H595" s="5"/>
      <c r="K595" s="2" t="str">
        <f t="shared" si="18"/>
        <v>Apprenant 593</v>
      </c>
      <c r="L595" s="5" t="s">
        <v>2612</v>
      </c>
      <c r="M595" s="8">
        <f t="shared" si="19"/>
        <v>99</v>
      </c>
      <c r="N595">
        <v>1995</v>
      </c>
      <c r="O595" s="2"/>
      <c r="P595" s="2"/>
      <c r="Q595" s="2"/>
    </row>
    <row r="596" spans="4:17" x14ac:dyDescent="0.3">
      <c r="D596" s="2" t="s">
        <v>1613</v>
      </c>
      <c r="E596">
        <v>947</v>
      </c>
      <c r="F596" s="5"/>
      <c r="G596" s="5"/>
      <c r="H596" s="5"/>
      <c r="K596" s="2" t="str">
        <f t="shared" si="18"/>
        <v>Apprenant 594</v>
      </c>
      <c r="L596" s="5" t="s">
        <v>2613</v>
      </c>
      <c r="M596" s="8">
        <f t="shared" si="19"/>
        <v>947</v>
      </c>
      <c r="N596">
        <v>1546</v>
      </c>
      <c r="O596" s="2"/>
      <c r="P596" s="2"/>
      <c r="Q596" s="2"/>
    </row>
    <row r="597" spans="4:17" x14ac:dyDescent="0.3">
      <c r="D597" s="2" t="s">
        <v>1614</v>
      </c>
      <c r="E597">
        <v>250</v>
      </c>
      <c r="F597" s="5"/>
      <c r="G597" s="5"/>
      <c r="H597" s="5"/>
      <c r="K597" s="2" t="str">
        <f t="shared" si="18"/>
        <v>Apprenant 595</v>
      </c>
      <c r="L597" s="5" t="s">
        <v>2614</v>
      </c>
      <c r="M597" s="8">
        <f t="shared" si="19"/>
        <v>250</v>
      </c>
      <c r="N597">
        <v>1947</v>
      </c>
      <c r="O597" s="2"/>
      <c r="P597" s="2"/>
      <c r="Q597" s="2"/>
    </row>
    <row r="598" spans="4:17" x14ac:dyDescent="0.3">
      <c r="D598" s="2" t="s">
        <v>1615</v>
      </c>
      <c r="E598">
        <v>82</v>
      </c>
      <c r="F598" s="5"/>
      <c r="G598" s="5"/>
      <c r="H598" s="5"/>
      <c r="K598" s="2" t="str">
        <f t="shared" si="18"/>
        <v>Apprenant 596</v>
      </c>
      <c r="L598" s="5" t="s">
        <v>2615</v>
      </c>
      <c r="M598" s="8">
        <f t="shared" si="19"/>
        <v>82</v>
      </c>
      <c r="N598">
        <v>1943</v>
      </c>
      <c r="O598" s="2"/>
      <c r="P598" s="2"/>
      <c r="Q598" s="2"/>
    </row>
    <row r="599" spans="4:17" x14ac:dyDescent="0.3">
      <c r="D599" s="2" t="s">
        <v>1616</v>
      </c>
      <c r="E599">
        <v>119</v>
      </c>
      <c r="F599" s="5"/>
      <c r="G599" s="5"/>
      <c r="H599" s="5"/>
      <c r="K599" s="2" t="str">
        <f t="shared" si="18"/>
        <v>Apprenant 597</v>
      </c>
      <c r="L599" s="5" t="s">
        <v>2616</v>
      </c>
      <c r="M599" s="8">
        <f t="shared" si="19"/>
        <v>119</v>
      </c>
      <c r="N599">
        <v>1571</v>
      </c>
      <c r="O599" s="2"/>
      <c r="P599" s="2"/>
      <c r="Q599" s="2"/>
    </row>
    <row r="600" spans="4:17" x14ac:dyDescent="0.3">
      <c r="D600" s="2" t="s">
        <v>1617</v>
      </c>
      <c r="E600">
        <v>945</v>
      </c>
      <c r="F600" s="5"/>
      <c r="G600" s="5"/>
      <c r="H600" s="5"/>
      <c r="K600" s="2" t="str">
        <f t="shared" si="18"/>
        <v>Apprenant 598</v>
      </c>
      <c r="L600" s="5" t="s">
        <v>2617</v>
      </c>
      <c r="M600" s="8">
        <f t="shared" si="19"/>
        <v>945</v>
      </c>
      <c r="N600">
        <v>1030</v>
      </c>
      <c r="O600" s="2"/>
      <c r="P600" s="2"/>
      <c r="Q600" s="2"/>
    </row>
    <row r="601" spans="4:17" x14ac:dyDescent="0.3">
      <c r="D601" s="2" t="s">
        <v>1618</v>
      </c>
      <c r="E601">
        <v>2</v>
      </c>
      <c r="F601" s="5"/>
      <c r="G601" s="5"/>
      <c r="H601" s="5"/>
      <c r="K601" s="2" t="str">
        <f t="shared" si="18"/>
        <v>Apprenant 599</v>
      </c>
      <c r="L601" s="5" t="s">
        <v>2618</v>
      </c>
      <c r="M601" s="8">
        <f t="shared" si="19"/>
        <v>2</v>
      </c>
      <c r="N601">
        <v>1684</v>
      </c>
      <c r="O601" s="2"/>
      <c r="P601" s="2"/>
      <c r="Q601" s="2"/>
    </row>
    <row r="602" spans="4:17" x14ac:dyDescent="0.3">
      <c r="D602" s="2" t="s">
        <v>1619</v>
      </c>
      <c r="E602">
        <v>465</v>
      </c>
      <c r="F602" s="5"/>
      <c r="G602" s="5"/>
      <c r="H602" s="5"/>
      <c r="K602" s="2" t="str">
        <f t="shared" si="18"/>
        <v>Apprenant 600</v>
      </c>
      <c r="L602" s="5" t="s">
        <v>2619</v>
      </c>
      <c r="M602" s="8">
        <f t="shared" si="19"/>
        <v>465</v>
      </c>
      <c r="N602">
        <v>1338</v>
      </c>
      <c r="O602" s="2"/>
      <c r="P602" s="2"/>
      <c r="Q602" s="2"/>
    </row>
    <row r="603" spans="4:17" x14ac:dyDescent="0.3">
      <c r="D603" s="2" t="s">
        <v>1620</v>
      </c>
      <c r="E603">
        <v>257</v>
      </c>
      <c r="F603" s="5"/>
      <c r="G603" s="5"/>
      <c r="H603" s="5"/>
      <c r="K603" s="2" t="str">
        <f t="shared" si="18"/>
        <v>Apprenant 601</v>
      </c>
      <c r="L603" s="5" t="s">
        <v>2620</v>
      </c>
      <c r="M603" s="8">
        <f t="shared" si="19"/>
        <v>257</v>
      </c>
      <c r="N603">
        <v>1413</v>
      </c>
      <c r="O603" s="2"/>
      <c r="P603" s="2"/>
      <c r="Q603" s="2"/>
    </row>
    <row r="604" spans="4:17" x14ac:dyDescent="0.3">
      <c r="D604" s="2" t="s">
        <v>1621</v>
      </c>
      <c r="E604">
        <v>460</v>
      </c>
      <c r="F604" s="5"/>
      <c r="G604" s="5"/>
      <c r="H604" s="5"/>
      <c r="K604" s="2" t="str">
        <f t="shared" si="18"/>
        <v>Apprenant 602</v>
      </c>
      <c r="L604" s="5" t="s">
        <v>2621</v>
      </c>
      <c r="M604" s="8">
        <f t="shared" si="19"/>
        <v>460</v>
      </c>
      <c r="N604">
        <v>1707</v>
      </c>
      <c r="O604" s="2"/>
      <c r="P604" s="2"/>
      <c r="Q604" s="2"/>
    </row>
    <row r="605" spans="4:17" x14ac:dyDescent="0.3">
      <c r="D605" s="2" t="s">
        <v>1622</v>
      </c>
      <c r="E605">
        <v>995</v>
      </c>
      <c r="F605" s="5"/>
      <c r="G605" s="5"/>
      <c r="H605" s="5"/>
      <c r="K605" s="2" t="str">
        <f t="shared" si="18"/>
        <v>Apprenant 603</v>
      </c>
      <c r="L605" s="5" t="s">
        <v>2622</v>
      </c>
      <c r="M605" s="8">
        <f t="shared" si="19"/>
        <v>995</v>
      </c>
      <c r="N605">
        <v>1696</v>
      </c>
      <c r="O605" s="2"/>
      <c r="P605" s="2"/>
      <c r="Q605" s="2"/>
    </row>
    <row r="606" spans="4:17" x14ac:dyDescent="0.3">
      <c r="D606" s="2" t="s">
        <v>1623</v>
      </c>
      <c r="E606">
        <v>898</v>
      </c>
      <c r="F606" s="5"/>
      <c r="G606" s="5"/>
      <c r="H606" s="5"/>
      <c r="K606" s="2" t="str">
        <f t="shared" si="18"/>
        <v>Apprenant 604</v>
      </c>
      <c r="L606" s="5" t="s">
        <v>2623</v>
      </c>
      <c r="M606" s="8">
        <f t="shared" si="19"/>
        <v>898</v>
      </c>
      <c r="N606">
        <v>1860</v>
      </c>
      <c r="O606" s="2"/>
      <c r="P606" s="2"/>
      <c r="Q606" s="2"/>
    </row>
    <row r="607" spans="4:17" x14ac:dyDescent="0.3">
      <c r="D607" s="2" t="s">
        <v>1624</v>
      </c>
      <c r="E607">
        <v>580</v>
      </c>
      <c r="F607" s="5"/>
      <c r="G607" s="5"/>
      <c r="H607" s="5"/>
      <c r="K607" s="2" t="str">
        <f t="shared" si="18"/>
        <v>Apprenant 605</v>
      </c>
      <c r="L607" s="5" t="s">
        <v>2624</v>
      </c>
      <c r="M607" s="8">
        <f t="shared" si="19"/>
        <v>580</v>
      </c>
      <c r="N607">
        <v>1251</v>
      </c>
      <c r="O607" s="2"/>
      <c r="P607" s="2"/>
      <c r="Q607" s="2"/>
    </row>
    <row r="608" spans="4:17" x14ac:dyDescent="0.3">
      <c r="D608" s="2" t="s">
        <v>1625</v>
      </c>
      <c r="E608">
        <v>970</v>
      </c>
      <c r="F608" s="5"/>
      <c r="G608" s="5"/>
      <c r="H608" s="5"/>
      <c r="K608" s="2" t="str">
        <f t="shared" si="18"/>
        <v>Apprenant 606</v>
      </c>
      <c r="L608" s="5" t="s">
        <v>2625</v>
      </c>
      <c r="M608" s="8">
        <f t="shared" si="19"/>
        <v>970</v>
      </c>
      <c r="N608">
        <v>1414</v>
      </c>
      <c r="O608" s="2"/>
      <c r="P608" s="2"/>
      <c r="Q608" s="2"/>
    </row>
    <row r="609" spans="4:17" x14ac:dyDescent="0.3">
      <c r="D609" s="2" t="s">
        <v>1626</v>
      </c>
      <c r="E609">
        <v>369</v>
      </c>
      <c r="F609" s="5"/>
      <c r="G609" s="5"/>
      <c r="H609" s="5"/>
      <c r="K609" s="2" t="str">
        <f t="shared" si="18"/>
        <v>Apprenant 607</v>
      </c>
      <c r="L609" s="5" t="s">
        <v>2626</v>
      </c>
      <c r="M609" s="8">
        <f t="shared" si="19"/>
        <v>369</v>
      </c>
      <c r="N609">
        <v>1584</v>
      </c>
      <c r="O609" s="2"/>
      <c r="P609" s="2"/>
      <c r="Q609" s="2"/>
    </row>
    <row r="610" spans="4:17" x14ac:dyDescent="0.3">
      <c r="D610" s="2" t="s">
        <v>1627</v>
      </c>
      <c r="E610">
        <v>791</v>
      </c>
      <c r="F610" s="5"/>
      <c r="G610" s="5"/>
      <c r="H610" s="5"/>
      <c r="K610" s="2" t="str">
        <f t="shared" si="18"/>
        <v>Apprenant 608</v>
      </c>
      <c r="L610" s="5" t="s">
        <v>2627</v>
      </c>
      <c r="M610" s="8">
        <f t="shared" si="19"/>
        <v>791</v>
      </c>
      <c r="N610">
        <v>1075</v>
      </c>
      <c r="O610" s="2"/>
      <c r="P610" s="2"/>
      <c r="Q610" s="2"/>
    </row>
    <row r="611" spans="4:17" x14ac:dyDescent="0.3">
      <c r="D611" s="2" t="s">
        <v>1628</v>
      </c>
      <c r="E611">
        <v>320</v>
      </c>
      <c r="F611" s="5"/>
      <c r="G611" s="5"/>
      <c r="H611" s="5"/>
      <c r="K611" s="2" t="str">
        <f t="shared" si="18"/>
        <v>Apprenant 609</v>
      </c>
      <c r="L611" s="5" t="s">
        <v>2628</v>
      </c>
      <c r="M611" s="8">
        <f t="shared" si="19"/>
        <v>320</v>
      </c>
      <c r="N611">
        <v>1488</v>
      </c>
      <c r="O611" s="2"/>
      <c r="P611" s="2"/>
      <c r="Q611" s="2"/>
    </row>
    <row r="612" spans="4:17" x14ac:dyDescent="0.3">
      <c r="D612" s="2" t="s">
        <v>1629</v>
      </c>
      <c r="E612">
        <v>299</v>
      </c>
      <c r="F612" s="5"/>
      <c r="G612" s="5"/>
      <c r="H612" s="5"/>
      <c r="K612" s="2" t="str">
        <f t="shared" si="18"/>
        <v>Apprenant 610</v>
      </c>
      <c r="L612" s="5" t="s">
        <v>2629</v>
      </c>
      <c r="M612" s="8">
        <f t="shared" si="19"/>
        <v>299</v>
      </c>
      <c r="N612">
        <v>1929</v>
      </c>
      <c r="O612" s="2"/>
      <c r="P612" s="2"/>
      <c r="Q612" s="2"/>
    </row>
    <row r="613" spans="4:17" x14ac:dyDescent="0.3">
      <c r="D613" s="2" t="s">
        <v>1630</v>
      </c>
      <c r="E613">
        <v>67</v>
      </c>
      <c r="F613" s="5"/>
      <c r="G613" s="5"/>
      <c r="H613" s="5"/>
      <c r="K613" s="2" t="str">
        <f t="shared" si="18"/>
        <v>Apprenant 611</v>
      </c>
      <c r="L613" s="5" t="s">
        <v>2630</v>
      </c>
      <c r="M613" s="8">
        <f t="shared" si="19"/>
        <v>67</v>
      </c>
      <c r="N613">
        <v>1695</v>
      </c>
      <c r="O613" s="2"/>
      <c r="P613" s="2"/>
      <c r="Q613" s="2"/>
    </row>
    <row r="614" spans="4:17" x14ac:dyDescent="0.3">
      <c r="D614" s="2" t="s">
        <v>1631</v>
      </c>
      <c r="E614">
        <v>324</v>
      </c>
      <c r="F614" s="5"/>
      <c r="G614" s="5"/>
      <c r="H614" s="5"/>
      <c r="K614" s="2" t="str">
        <f t="shared" si="18"/>
        <v>Apprenant 612</v>
      </c>
      <c r="L614" s="5" t="s">
        <v>2631</v>
      </c>
      <c r="M614" s="8">
        <f t="shared" si="19"/>
        <v>324</v>
      </c>
      <c r="N614">
        <v>1646</v>
      </c>
      <c r="O614" s="2"/>
      <c r="P614" s="2"/>
      <c r="Q614" s="2"/>
    </row>
    <row r="615" spans="4:17" x14ac:dyDescent="0.3">
      <c r="D615" s="2" t="s">
        <v>1632</v>
      </c>
      <c r="E615">
        <v>14</v>
      </c>
      <c r="F615" s="5"/>
      <c r="G615" s="5"/>
      <c r="H615" s="5"/>
      <c r="K615" s="2" t="str">
        <f t="shared" si="18"/>
        <v>Apprenant 613</v>
      </c>
      <c r="L615" s="5" t="s">
        <v>2632</v>
      </c>
      <c r="M615" s="8">
        <f t="shared" si="19"/>
        <v>14</v>
      </c>
      <c r="N615">
        <v>1761</v>
      </c>
      <c r="O615" s="2"/>
      <c r="P615" s="2"/>
      <c r="Q615" s="2"/>
    </row>
    <row r="616" spans="4:17" x14ac:dyDescent="0.3">
      <c r="D616" s="2" t="s">
        <v>1633</v>
      </c>
      <c r="E616">
        <v>766</v>
      </c>
      <c r="F616" s="5"/>
      <c r="G616" s="5"/>
      <c r="H616" s="5"/>
      <c r="K616" s="2" t="str">
        <f t="shared" si="18"/>
        <v>Apprenant 614</v>
      </c>
      <c r="L616" s="5" t="s">
        <v>2633</v>
      </c>
      <c r="M616" s="8">
        <f t="shared" si="19"/>
        <v>766</v>
      </c>
      <c r="N616">
        <v>1406</v>
      </c>
      <c r="O616" s="2"/>
      <c r="P616" s="2"/>
      <c r="Q616" s="2"/>
    </row>
    <row r="617" spans="4:17" x14ac:dyDescent="0.3">
      <c r="D617" s="2" t="s">
        <v>1634</v>
      </c>
      <c r="E617">
        <v>288</v>
      </c>
      <c r="F617" s="5"/>
      <c r="G617" s="5"/>
      <c r="H617" s="5"/>
      <c r="K617" s="2" t="str">
        <f t="shared" si="18"/>
        <v>Apprenant 615</v>
      </c>
      <c r="L617" s="5" t="s">
        <v>2634</v>
      </c>
      <c r="M617" s="8">
        <f t="shared" si="19"/>
        <v>288</v>
      </c>
      <c r="N617">
        <v>1564</v>
      </c>
      <c r="O617" s="2"/>
      <c r="P617" s="2"/>
      <c r="Q617" s="2"/>
    </row>
    <row r="618" spans="4:17" x14ac:dyDescent="0.3">
      <c r="D618" s="2" t="s">
        <v>1635</v>
      </c>
      <c r="E618">
        <v>975</v>
      </c>
      <c r="F618" s="5"/>
      <c r="G618" s="5"/>
      <c r="H618" s="5"/>
      <c r="K618" s="2" t="str">
        <f t="shared" si="18"/>
        <v>Apprenant 616</v>
      </c>
      <c r="L618" s="5" t="s">
        <v>2635</v>
      </c>
      <c r="M618" s="8">
        <f t="shared" si="19"/>
        <v>975</v>
      </c>
      <c r="N618">
        <v>1220</v>
      </c>
      <c r="O618" s="2"/>
      <c r="P618" s="2"/>
      <c r="Q618" s="2"/>
    </row>
    <row r="619" spans="4:17" x14ac:dyDescent="0.3">
      <c r="D619" s="2" t="s">
        <v>1636</v>
      </c>
      <c r="E619">
        <v>657</v>
      </c>
      <c r="F619" s="5"/>
      <c r="G619" s="5"/>
      <c r="H619" s="5"/>
      <c r="K619" s="2" t="str">
        <f t="shared" si="18"/>
        <v>Apprenant 617</v>
      </c>
      <c r="L619" s="5" t="s">
        <v>2636</v>
      </c>
      <c r="M619" s="8">
        <f t="shared" si="19"/>
        <v>657</v>
      </c>
      <c r="N619">
        <v>1671</v>
      </c>
      <c r="O619" s="2"/>
      <c r="P619" s="2"/>
      <c r="Q619" s="2"/>
    </row>
    <row r="620" spans="4:17" x14ac:dyDescent="0.3">
      <c r="D620" s="2" t="s">
        <v>1637</v>
      </c>
      <c r="E620">
        <v>427</v>
      </c>
      <c r="F620" s="5"/>
      <c r="G620" s="5"/>
      <c r="H620" s="5"/>
      <c r="K620" s="2" t="str">
        <f t="shared" si="18"/>
        <v>Apprenant 618</v>
      </c>
      <c r="L620" s="5" t="s">
        <v>2637</v>
      </c>
      <c r="M620" s="8">
        <f t="shared" si="19"/>
        <v>427</v>
      </c>
      <c r="N620">
        <v>1760</v>
      </c>
      <c r="O620" s="2"/>
      <c r="P620" s="2"/>
      <c r="Q620" s="2"/>
    </row>
    <row r="621" spans="4:17" x14ac:dyDescent="0.3">
      <c r="D621" s="2" t="s">
        <v>1638</v>
      </c>
      <c r="E621">
        <v>677</v>
      </c>
      <c r="F621" s="5"/>
      <c r="G621" s="5"/>
      <c r="H621" s="5"/>
      <c r="K621" s="2" t="str">
        <f t="shared" si="18"/>
        <v>Apprenant 619</v>
      </c>
      <c r="L621" s="5" t="s">
        <v>2638</v>
      </c>
      <c r="M621" s="8">
        <f t="shared" si="19"/>
        <v>677</v>
      </c>
      <c r="N621">
        <v>1368</v>
      </c>
      <c r="O621" s="2"/>
      <c r="P621" s="2"/>
      <c r="Q621" s="2"/>
    </row>
    <row r="622" spans="4:17" x14ac:dyDescent="0.3">
      <c r="D622" s="2" t="s">
        <v>1639</v>
      </c>
      <c r="E622">
        <v>785</v>
      </c>
      <c r="F622" s="5"/>
      <c r="G622" s="5"/>
      <c r="H622" s="5"/>
      <c r="K622" s="2" t="str">
        <f t="shared" si="18"/>
        <v>Apprenant 620</v>
      </c>
      <c r="L622" s="5" t="s">
        <v>2639</v>
      </c>
      <c r="M622" s="8">
        <f t="shared" si="19"/>
        <v>785</v>
      </c>
      <c r="N622">
        <v>1668</v>
      </c>
      <c r="O622" s="2"/>
      <c r="P622" s="2"/>
      <c r="Q622" s="2"/>
    </row>
    <row r="623" spans="4:17" x14ac:dyDescent="0.3">
      <c r="D623" s="2" t="s">
        <v>1640</v>
      </c>
      <c r="E623">
        <v>318</v>
      </c>
      <c r="F623" s="5"/>
      <c r="G623" s="5"/>
      <c r="H623" s="5"/>
      <c r="K623" s="2" t="str">
        <f t="shared" si="18"/>
        <v>Apprenant 621</v>
      </c>
      <c r="L623" s="5" t="s">
        <v>2640</v>
      </c>
      <c r="M623" s="8">
        <f t="shared" si="19"/>
        <v>318</v>
      </c>
      <c r="N623">
        <v>1799</v>
      </c>
      <c r="O623" s="2"/>
      <c r="P623" s="2"/>
      <c r="Q623" s="2"/>
    </row>
    <row r="624" spans="4:17" x14ac:dyDescent="0.3">
      <c r="D624" s="2" t="s">
        <v>1641</v>
      </c>
      <c r="E624">
        <v>775</v>
      </c>
      <c r="F624" s="5"/>
      <c r="G624" s="5"/>
      <c r="H624" s="5"/>
      <c r="K624" s="2" t="str">
        <f t="shared" si="18"/>
        <v>Apprenant 622</v>
      </c>
      <c r="L624" s="5" t="s">
        <v>2641</v>
      </c>
      <c r="M624" s="8">
        <f t="shared" si="19"/>
        <v>775</v>
      </c>
      <c r="N624">
        <v>1728</v>
      </c>
      <c r="O624" s="2"/>
      <c r="P624" s="2"/>
      <c r="Q624" s="2"/>
    </row>
    <row r="625" spans="4:17" x14ac:dyDescent="0.3">
      <c r="D625" s="2" t="s">
        <v>1642</v>
      </c>
      <c r="E625">
        <v>466</v>
      </c>
      <c r="F625" s="5"/>
      <c r="G625" s="5"/>
      <c r="H625" s="5"/>
      <c r="K625" s="2" t="str">
        <f t="shared" si="18"/>
        <v>Apprenant 623</v>
      </c>
      <c r="L625" s="5" t="s">
        <v>2642</v>
      </c>
      <c r="M625" s="8">
        <f t="shared" si="19"/>
        <v>466</v>
      </c>
      <c r="N625">
        <v>1842</v>
      </c>
      <c r="O625" s="2"/>
      <c r="P625" s="2"/>
      <c r="Q625" s="2"/>
    </row>
    <row r="626" spans="4:17" x14ac:dyDescent="0.3">
      <c r="D626" s="2" t="s">
        <v>1643</v>
      </c>
      <c r="E626">
        <v>939</v>
      </c>
      <c r="F626" s="5"/>
      <c r="G626" s="5"/>
      <c r="H626" s="5"/>
      <c r="K626" s="2" t="str">
        <f t="shared" si="18"/>
        <v>Apprenant 624</v>
      </c>
      <c r="L626" s="5" t="s">
        <v>2643</v>
      </c>
      <c r="M626" s="8">
        <f t="shared" si="19"/>
        <v>939</v>
      </c>
      <c r="N626">
        <v>1655</v>
      </c>
      <c r="O626" s="2"/>
      <c r="P626" s="2"/>
      <c r="Q626" s="2"/>
    </row>
    <row r="627" spans="4:17" x14ac:dyDescent="0.3">
      <c r="D627" s="2" t="s">
        <v>1644</v>
      </c>
      <c r="E627">
        <v>391</v>
      </c>
      <c r="F627" s="5"/>
      <c r="G627" s="5"/>
      <c r="H627" s="5"/>
      <c r="K627" s="2" t="str">
        <f t="shared" si="18"/>
        <v>Apprenant 625</v>
      </c>
      <c r="L627" s="5" t="s">
        <v>2644</v>
      </c>
      <c r="M627" s="8">
        <f t="shared" si="19"/>
        <v>391</v>
      </c>
      <c r="N627">
        <v>1142</v>
      </c>
      <c r="O627" s="2"/>
      <c r="P627" s="2"/>
      <c r="Q627" s="2"/>
    </row>
    <row r="628" spans="4:17" x14ac:dyDescent="0.3">
      <c r="D628" s="2" t="s">
        <v>1645</v>
      </c>
      <c r="E628">
        <v>623</v>
      </c>
      <c r="F628" s="5"/>
      <c r="G628" s="5"/>
      <c r="H628" s="5"/>
      <c r="K628" s="2" t="str">
        <f t="shared" si="18"/>
        <v>Apprenant 626</v>
      </c>
      <c r="L628" s="5" t="s">
        <v>2645</v>
      </c>
      <c r="M628" s="8">
        <f t="shared" si="19"/>
        <v>623</v>
      </c>
      <c r="N628">
        <v>1319</v>
      </c>
      <c r="O628" s="2"/>
      <c r="P628" s="2"/>
      <c r="Q628" s="2"/>
    </row>
    <row r="629" spans="4:17" x14ac:dyDescent="0.3">
      <c r="D629" s="2" t="s">
        <v>1646</v>
      </c>
      <c r="E629">
        <v>362</v>
      </c>
      <c r="F629" s="5"/>
      <c r="G629" s="5"/>
      <c r="H629" s="5"/>
      <c r="K629" s="2" t="str">
        <f t="shared" si="18"/>
        <v>Apprenant 627</v>
      </c>
      <c r="L629" s="5" t="s">
        <v>2646</v>
      </c>
      <c r="M629" s="8">
        <f t="shared" si="19"/>
        <v>362</v>
      </c>
      <c r="N629">
        <v>1423</v>
      </c>
      <c r="O629" s="2"/>
      <c r="P629" s="2"/>
      <c r="Q629" s="2"/>
    </row>
    <row r="630" spans="4:17" x14ac:dyDescent="0.3">
      <c r="D630" s="2" t="s">
        <v>1647</v>
      </c>
      <c r="E630">
        <v>875</v>
      </c>
      <c r="F630" s="5"/>
      <c r="G630" s="5"/>
      <c r="H630" s="5"/>
      <c r="K630" s="2" t="str">
        <f t="shared" si="18"/>
        <v>Apprenant 628</v>
      </c>
      <c r="L630" s="5" t="s">
        <v>2647</v>
      </c>
      <c r="M630" s="8">
        <f t="shared" si="19"/>
        <v>875</v>
      </c>
      <c r="N630">
        <v>1777</v>
      </c>
      <c r="O630" s="2"/>
      <c r="P630" s="2"/>
      <c r="Q630" s="2"/>
    </row>
    <row r="631" spans="4:17" x14ac:dyDescent="0.3">
      <c r="D631" s="2" t="s">
        <v>1648</v>
      </c>
      <c r="E631">
        <v>114</v>
      </c>
      <c r="F631" s="5"/>
      <c r="G631" s="5"/>
      <c r="H631" s="5"/>
      <c r="K631" s="2" t="str">
        <f t="shared" si="18"/>
        <v>Apprenant 629</v>
      </c>
      <c r="L631" s="5" t="s">
        <v>2648</v>
      </c>
      <c r="M631" s="8">
        <f t="shared" si="19"/>
        <v>114</v>
      </c>
      <c r="N631">
        <v>1056</v>
      </c>
      <c r="O631" s="2"/>
      <c r="P631" s="2"/>
      <c r="Q631" s="2"/>
    </row>
    <row r="632" spans="4:17" x14ac:dyDescent="0.3">
      <c r="D632" s="2" t="s">
        <v>1649</v>
      </c>
      <c r="E632">
        <v>994</v>
      </c>
      <c r="F632" s="5"/>
      <c r="G632" s="5"/>
      <c r="H632" s="5"/>
      <c r="K632" s="2" t="str">
        <f t="shared" si="18"/>
        <v>Apprenant 630</v>
      </c>
      <c r="L632" s="5" t="s">
        <v>2649</v>
      </c>
      <c r="M632" s="8">
        <f t="shared" si="19"/>
        <v>994</v>
      </c>
      <c r="N632">
        <v>1184</v>
      </c>
      <c r="O632" s="2"/>
      <c r="P632" s="2"/>
      <c r="Q632" s="2"/>
    </row>
    <row r="633" spans="4:17" x14ac:dyDescent="0.3">
      <c r="D633" s="2" t="s">
        <v>1650</v>
      </c>
      <c r="E633">
        <v>930</v>
      </c>
      <c r="F633" s="5"/>
      <c r="G633" s="5"/>
      <c r="H633" s="5"/>
      <c r="K633" s="2" t="str">
        <f t="shared" si="18"/>
        <v>Apprenant 631</v>
      </c>
      <c r="L633" s="5" t="s">
        <v>2650</v>
      </c>
      <c r="M633" s="8">
        <f t="shared" si="19"/>
        <v>930</v>
      </c>
      <c r="N633">
        <v>1658</v>
      </c>
      <c r="O633" s="2"/>
      <c r="P633" s="2"/>
      <c r="Q633" s="2"/>
    </row>
    <row r="634" spans="4:17" x14ac:dyDescent="0.3">
      <c r="D634" s="2" t="s">
        <v>1651</v>
      </c>
      <c r="E634">
        <v>538</v>
      </c>
      <c r="F634" s="5"/>
      <c r="G634" s="5"/>
      <c r="H634" s="5"/>
      <c r="K634" s="2" t="str">
        <f t="shared" si="18"/>
        <v>Apprenant 632</v>
      </c>
      <c r="L634" s="5" t="s">
        <v>2651</v>
      </c>
      <c r="M634" s="8">
        <f t="shared" si="19"/>
        <v>538</v>
      </c>
      <c r="N634">
        <v>1801</v>
      </c>
      <c r="O634" s="2"/>
      <c r="P634" s="2"/>
      <c r="Q634" s="2"/>
    </row>
    <row r="635" spans="4:17" x14ac:dyDescent="0.3">
      <c r="D635" s="2" t="s">
        <v>1652</v>
      </c>
      <c r="E635">
        <v>281</v>
      </c>
      <c r="F635" s="5"/>
      <c r="G635" s="5"/>
      <c r="H635" s="5"/>
      <c r="K635" s="2" t="str">
        <f t="shared" si="18"/>
        <v>Apprenant 633</v>
      </c>
      <c r="L635" s="5" t="s">
        <v>2652</v>
      </c>
      <c r="M635" s="8">
        <f t="shared" si="19"/>
        <v>281</v>
      </c>
      <c r="N635">
        <v>1648</v>
      </c>
      <c r="O635" s="2"/>
      <c r="P635" s="2"/>
      <c r="Q635" s="2"/>
    </row>
    <row r="636" spans="4:17" x14ac:dyDescent="0.3">
      <c r="D636" s="2" t="s">
        <v>1653</v>
      </c>
      <c r="E636">
        <v>736</v>
      </c>
      <c r="F636" s="5"/>
      <c r="G636" s="5"/>
      <c r="H636" s="5"/>
      <c r="K636" s="2" t="str">
        <f t="shared" si="18"/>
        <v>Apprenant 634</v>
      </c>
      <c r="L636" s="5" t="s">
        <v>2653</v>
      </c>
      <c r="M636" s="8">
        <f t="shared" si="19"/>
        <v>736</v>
      </c>
      <c r="N636">
        <v>1544</v>
      </c>
      <c r="O636" s="2"/>
      <c r="P636" s="2"/>
      <c r="Q636" s="2"/>
    </row>
    <row r="637" spans="4:17" x14ac:dyDescent="0.3">
      <c r="D637" s="2" t="s">
        <v>1654</v>
      </c>
      <c r="E637">
        <v>779</v>
      </c>
      <c r="F637" s="5"/>
      <c r="G637" s="5"/>
      <c r="H637" s="5"/>
      <c r="K637" s="2" t="str">
        <f t="shared" si="18"/>
        <v>Apprenant 635</v>
      </c>
      <c r="L637" s="5" t="s">
        <v>2654</v>
      </c>
      <c r="M637" s="8">
        <f t="shared" si="19"/>
        <v>779</v>
      </c>
      <c r="N637">
        <v>1301</v>
      </c>
      <c r="O637" s="2"/>
      <c r="P637" s="2"/>
      <c r="Q637" s="2"/>
    </row>
    <row r="638" spans="4:17" x14ac:dyDescent="0.3">
      <c r="D638" s="2" t="s">
        <v>1655</v>
      </c>
      <c r="E638">
        <v>767</v>
      </c>
      <c r="F638" s="5"/>
      <c r="G638" s="5"/>
      <c r="H638" s="5"/>
      <c r="K638" s="2" t="str">
        <f t="shared" si="18"/>
        <v>Apprenant 636</v>
      </c>
      <c r="L638" s="5" t="s">
        <v>2655</v>
      </c>
      <c r="M638" s="8">
        <f t="shared" si="19"/>
        <v>767</v>
      </c>
      <c r="N638">
        <v>1639</v>
      </c>
      <c r="O638" s="2"/>
      <c r="P638" s="2"/>
      <c r="Q638" s="2"/>
    </row>
    <row r="639" spans="4:17" x14ac:dyDescent="0.3">
      <c r="D639" s="2" t="s">
        <v>1656</v>
      </c>
      <c r="E639">
        <v>786</v>
      </c>
      <c r="F639" s="5"/>
      <c r="G639" s="5"/>
      <c r="H639" s="5"/>
      <c r="K639" s="2" t="str">
        <f t="shared" si="18"/>
        <v>Apprenant 637</v>
      </c>
      <c r="L639" s="5" t="s">
        <v>2656</v>
      </c>
      <c r="M639" s="8">
        <f t="shared" si="19"/>
        <v>786</v>
      </c>
      <c r="N639">
        <v>1769</v>
      </c>
      <c r="O639" s="2"/>
      <c r="P639" s="2"/>
      <c r="Q639" s="2"/>
    </row>
    <row r="640" spans="4:17" x14ac:dyDescent="0.3">
      <c r="D640" s="2" t="s">
        <v>1657</v>
      </c>
      <c r="E640">
        <v>377</v>
      </c>
      <c r="F640" s="5"/>
      <c r="G640" s="5"/>
      <c r="H640" s="5"/>
      <c r="K640" s="2" t="str">
        <f t="shared" si="18"/>
        <v>Apprenant 638</v>
      </c>
      <c r="L640" s="5" t="s">
        <v>2657</v>
      </c>
      <c r="M640" s="8">
        <f t="shared" si="19"/>
        <v>377</v>
      </c>
      <c r="N640">
        <v>1729</v>
      </c>
      <c r="O640" s="2"/>
      <c r="P640" s="2"/>
      <c r="Q640" s="2"/>
    </row>
    <row r="641" spans="4:17" x14ac:dyDescent="0.3">
      <c r="D641" s="2" t="s">
        <v>1658</v>
      </c>
      <c r="E641">
        <v>56</v>
      </c>
      <c r="F641" s="5"/>
      <c r="G641" s="5"/>
      <c r="H641" s="5"/>
      <c r="K641" s="2" t="str">
        <f t="shared" si="18"/>
        <v>Apprenant 639</v>
      </c>
      <c r="L641" s="5" t="s">
        <v>2658</v>
      </c>
      <c r="M641" s="8">
        <f t="shared" si="19"/>
        <v>56</v>
      </c>
      <c r="N641">
        <v>1395</v>
      </c>
      <c r="O641" s="2"/>
      <c r="P641" s="2"/>
      <c r="Q641" s="2"/>
    </row>
    <row r="642" spans="4:17" x14ac:dyDescent="0.3">
      <c r="D642" s="2" t="s">
        <v>1659</v>
      </c>
      <c r="E642">
        <v>419</v>
      </c>
      <c r="F642" s="5"/>
      <c r="G642" s="5"/>
      <c r="H642" s="5"/>
      <c r="K642" s="2" t="str">
        <f t="shared" si="18"/>
        <v>Apprenant 640</v>
      </c>
      <c r="L642" s="5" t="s">
        <v>2659</v>
      </c>
      <c r="M642" s="8">
        <f t="shared" si="19"/>
        <v>419</v>
      </c>
      <c r="N642">
        <v>1575</v>
      </c>
      <c r="O642" s="2"/>
      <c r="P642" s="2"/>
      <c r="Q642" s="2"/>
    </row>
    <row r="643" spans="4:17" x14ac:dyDescent="0.3">
      <c r="D643" s="2" t="s">
        <v>1660</v>
      </c>
      <c r="E643">
        <v>184</v>
      </c>
      <c r="F643" s="5"/>
      <c r="G643" s="5"/>
      <c r="H643" s="5"/>
      <c r="K643" s="2" t="str">
        <f t="shared" si="18"/>
        <v>Apprenant 641</v>
      </c>
      <c r="L643" s="5" t="s">
        <v>2660</v>
      </c>
      <c r="M643" s="8">
        <f t="shared" si="19"/>
        <v>184</v>
      </c>
      <c r="N643">
        <v>1055</v>
      </c>
      <c r="O643" s="2"/>
      <c r="P643" s="2"/>
      <c r="Q643" s="2"/>
    </row>
    <row r="644" spans="4:17" x14ac:dyDescent="0.3">
      <c r="D644" s="2" t="s">
        <v>1661</v>
      </c>
      <c r="E644">
        <v>375</v>
      </c>
      <c r="F644" s="5"/>
      <c r="G644" s="5"/>
      <c r="H644" s="5"/>
      <c r="K644" s="2" t="str">
        <f t="shared" ref="K644:K707" si="20">IF($B$2=3,D644,L644)</f>
        <v>Apprenant 642</v>
      </c>
      <c r="L644" s="5" t="s">
        <v>2661</v>
      </c>
      <c r="M644" s="8">
        <f t="shared" ref="M644:M707" si="21">IF($B$2=3,E644,N644)</f>
        <v>375</v>
      </c>
      <c r="N644">
        <v>1392</v>
      </c>
      <c r="O644" s="2"/>
      <c r="P644" s="2"/>
      <c r="Q644" s="2"/>
    </row>
    <row r="645" spans="4:17" x14ac:dyDescent="0.3">
      <c r="D645" s="2" t="s">
        <v>1662</v>
      </c>
      <c r="E645">
        <v>316</v>
      </c>
      <c r="F645" s="5"/>
      <c r="G645" s="5"/>
      <c r="H645" s="5"/>
      <c r="K645" s="2" t="str">
        <f t="shared" si="20"/>
        <v>Apprenant 643</v>
      </c>
      <c r="L645" s="5" t="s">
        <v>2662</v>
      </c>
      <c r="M645" s="8">
        <f t="shared" si="21"/>
        <v>316</v>
      </c>
      <c r="N645">
        <v>1764</v>
      </c>
      <c r="O645" s="2"/>
      <c r="P645" s="2"/>
      <c r="Q645" s="2"/>
    </row>
    <row r="646" spans="4:17" x14ac:dyDescent="0.3">
      <c r="D646" s="2" t="s">
        <v>1663</v>
      </c>
      <c r="E646">
        <v>381</v>
      </c>
      <c r="F646" s="5"/>
      <c r="G646" s="5"/>
      <c r="H646" s="5"/>
      <c r="K646" s="2" t="str">
        <f t="shared" si="20"/>
        <v>Apprenant 644</v>
      </c>
      <c r="L646" s="5" t="s">
        <v>2663</v>
      </c>
      <c r="M646" s="8">
        <f t="shared" si="21"/>
        <v>381</v>
      </c>
      <c r="N646">
        <v>1327</v>
      </c>
      <c r="O646" s="5"/>
      <c r="P646" s="5"/>
      <c r="Q646" s="5"/>
    </row>
    <row r="647" spans="4:17" x14ac:dyDescent="0.3">
      <c r="D647" s="2" t="s">
        <v>1664</v>
      </c>
      <c r="E647">
        <v>373</v>
      </c>
      <c r="F647" s="5"/>
      <c r="G647" s="5"/>
      <c r="H647" s="5"/>
      <c r="K647" s="2" t="str">
        <f t="shared" si="20"/>
        <v>Apprenant 645</v>
      </c>
      <c r="L647" s="5" t="s">
        <v>2664</v>
      </c>
      <c r="M647" s="8">
        <f t="shared" si="21"/>
        <v>373</v>
      </c>
      <c r="N647">
        <v>1124</v>
      </c>
      <c r="O647" s="5"/>
      <c r="P647" s="5"/>
      <c r="Q647" s="5"/>
    </row>
    <row r="648" spans="4:17" x14ac:dyDescent="0.3">
      <c r="D648" s="2" t="s">
        <v>1665</v>
      </c>
      <c r="E648">
        <v>959</v>
      </c>
      <c r="F648" s="5"/>
      <c r="G648" s="5"/>
      <c r="H648" s="5"/>
      <c r="K648" s="2" t="str">
        <f t="shared" si="20"/>
        <v>Apprenant 646</v>
      </c>
      <c r="L648" s="5" t="s">
        <v>2665</v>
      </c>
      <c r="M648" s="8">
        <f t="shared" si="21"/>
        <v>959</v>
      </c>
      <c r="N648">
        <v>1266</v>
      </c>
      <c r="O648" s="5"/>
      <c r="P648" s="5"/>
      <c r="Q648" s="5"/>
    </row>
    <row r="649" spans="4:17" x14ac:dyDescent="0.3">
      <c r="D649" s="2" t="s">
        <v>1666</v>
      </c>
      <c r="E649">
        <v>695</v>
      </c>
      <c r="F649" s="5"/>
      <c r="G649" s="5"/>
      <c r="H649" s="5"/>
      <c r="K649" s="2" t="str">
        <f t="shared" si="20"/>
        <v>Apprenant 647</v>
      </c>
      <c r="L649" s="5" t="s">
        <v>2666</v>
      </c>
      <c r="M649" s="8">
        <f t="shared" si="21"/>
        <v>695</v>
      </c>
      <c r="N649">
        <v>1334</v>
      </c>
      <c r="O649" s="5"/>
      <c r="P649" s="5"/>
      <c r="Q649" s="5"/>
    </row>
    <row r="650" spans="4:17" x14ac:dyDescent="0.3">
      <c r="D650" s="2" t="s">
        <v>1667</v>
      </c>
      <c r="E650">
        <v>653</v>
      </c>
      <c r="F650" s="5"/>
      <c r="G650" s="5"/>
      <c r="H650" s="5"/>
      <c r="K650" s="2" t="str">
        <f t="shared" si="20"/>
        <v>Apprenant 648</v>
      </c>
      <c r="L650" s="5" t="s">
        <v>2667</v>
      </c>
      <c r="M650" s="8">
        <f t="shared" si="21"/>
        <v>653</v>
      </c>
      <c r="N650">
        <v>1032</v>
      </c>
      <c r="O650" s="5"/>
      <c r="P650" s="5"/>
      <c r="Q650" s="5"/>
    </row>
    <row r="651" spans="4:17" x14ac:dyDescent="0.3">
      <c r="D651" s="2" t="s">
        <v>1668</v>
      </c>
      <c r="E651">
        <v>368</v>
      </c>
      <c r="F651" s="5"/>
      <c r="G651" s="5"/>
      <c r="H651" s="5"/>
      <c r="K651" s="2" t="str">
        <f t="shared" si="20"/>
        <v>Apprenant 649</v>
      </c>
      <c r="L651" s="5" t="s">
        <v>2668</v>
      </c>
      <c r="M651" s="8">
        <f t="shared" si="21"/>
        <v>368</v>
      </c>
      <c r="N651">
        <v>1602</v>
      </c>
      <c r="O651" s="5"/>
      <c r="P651" s="5"/>
      <c r="Q651" s="5"/>
    </row>
    <row r="652" spans="4:17" x14ac:dyDescent="0.3">
      <c r="D652" s="2" t="s">
        <v>1669</v>
      </c>
      <c r="E652">
        <v>731</v>
      </c>
      <c r="F652" s="5"/>
      <c r="G652" s="5"/>
      <c r="H652" s="5"/>
      <c r="K652" s="2" t="str">
        <f t="shared" si="20"/>
        <v>Apprenant 650</v>
      </c>
      <c r="L652" s="5" t="s">
        <v>2669</v>
      </c>
      <c r="M652" s="8">
        <f t="shared" si="21"/>
        <v>731</v>
      </c>
      <c r="N652">
        <v>1672</v>
      </c>
      <c r="O652" s="5"/>
      <c r="P652" s="5"/>
      <c r="Q652" s="5"/>
    </row>
    <row r="653" spans="4:17" x14ac:dyDescent="0.3">
      <c r="D653" s="2" t="s">
        <v>1670</v>
      </c>
      <c r="E653">
        <v>815</v>
      </c>
      <c r="F653" s="5"/>
      <c r="G653" s="5"/>
      <c r="H653" s="5"/>
      <c r="K653" s="2" t="str">
        <f t="shared" si="20"/>
        <v>Apprenant 651</v>
      </c>
      <c r="L653" s="5" t="s">
        <v>2670</v>
      </c>
      <c r="M653" s="8">
        <f t="shared" si="21"/>
        <v>815</v>
      </c>
      <c r="N653">
        <v>1360</v>
      </c>
      <c r="O653" s="5"/>
      <c r="P653" s="5"/>
      <c r="Q653" s="5"/>
    </row>
    <row r="654" spans="4:17" x14ac:dyDescent="0.3">
      <c r="D654" s="2" t="s">
        <v>1671</v>
      </c>
      <c r="E654">
        <v>909</v>
      </c>
      <c r="F654" s="5"/>
      <c r="G654" s="5"/>
      <c r="H654" s="5"/>
      <c r="K654" s="2" t="str">
        <f t="shared" si="20"/>
        <v>Apprenant 652</v>
      </c>
      <c r="L654" s="5" t="s">
        <v>2671</v>
      </c>
      <c r="M654" s="8">
        <f t="shared" si="21"/>
        <v>909</v>
      </c>
      <c r="N654">
        <v>1915</v>
      </c>
      <c r="O654" s="5"/>
      <c r="P654" s="5"/>
      <c r="Q654" s="5"/>
    </row>
    <row r="655" spans="4:17" x14ac:dyDescent="0.3">
      <c r="D655" s="2" t="s">
        <v>1672</v>
      </c>
      <c r="E655">
        <v>149</v>
      </c>
      <c r="F655" s="5"/>
      <c r="G655" s="5"/>
      <c r="H655" s="5"/>
      <c r="K655" s="2" t="str">
        <f t="shared" si="20"/>
        <v>Apprenant 653</v>
      </c>
      <c r="L655" s="5" t="s">
        <v>2672</v>
      </c>
      <c r="M655" s="8">
        <f t="shared" si="21"/>
        <v>149</v>
      </c>
      <c r="N655">
        <v>1394</v>
      </c>
      <c r="O655" s="5"/>
      <c r="P655" s="5"/>
      <c r="Q655" s="5"/>
    </row>
    <row r="656" spans="4:17" x14ac:dyDescent="0.3">
      <c r="D656" s="2" t="s">
        <v>1673</v>
      </c>
      <c r="E656">
        <v>52</v>
      </c>
      <c r="F656" s="5"/>
      <c r="G656" s="5"/>
      <c r="H656" s="5"/>
      <c r="K656" s="2" t="str">
        <f t="shared" si="20"/>
        <v>Apprenant 654</v>
      </c>
      <c r="L656" s="5" t="s">
        <v>2673</v>
      </c>
      <c r="M656" s="8">
        <f t="shared" si="21"/>
        <v>52</v>
      </c>
      <c r="N656">
        <v>1753</v>
      </c>
      <c r="O656" s="5"/>
      <c r="P656" s="5"/>
      <c r="Q656" s="5"/>
    </row>
    <row r="657" spans="4:17" x14ac:dyDescent="0.3">
      <c r="D657" s="2" t="s">
        <v>1674</v>
      </c>
      <c r="E657">
        <v>15</v>
      </c>
      <c r="F657" s="5"/>
      <c r="G657" s="5"/>
      <c r="H657" s="5"/>
      <c r="K657" s="2" t="str">
        <f t="shared" si="20"/>
        <v>Apprenant 655</v>
      </c>
      <c r="L657" s="5" t="s">
        <v>2674</v>
      </c>
      <c r="M657" s="8">
        <f t="shared" si="21"/>
        <v>15</v>
      </c>
      <c r="N657">
        <v>1732</v>
      </c>
      <c r="O657" s="5"/>
      <c r="P657" s="5"/>
      <c r="Q657" s="5"/>
    </row>
    <row r="658" spans="4:17" x14ac:dyDescent="0.3">
      <c r="D658" s="2" t="s">
        <v>1675</v>
      </c>
      <c r="E658">
        <v>996</v>
      </c>
      <c r="F658" s="5"/>
      <c r="G658" s="5"/>
      <c r="H658" s="5"/>
      <c r="K658" s="2" t="str">
        <f t="shared" si="20"/>
        <v>Apprenant 656</v>
      </c>
      <c r="L658" s="5" t="s">
        <v>2675</v>
      </c>
      <c r="M658" s="8">
        <f t="shared" si="21"/>
        <v>996</v>
      </c>
      <c r="N658">
        <v>1042</v>
      </c>
      <c r="O658" s="5"/>
      <c r="P658" s="5"/>
      <c r="Q658" s="5"/>
    </row>
    <row r="659" spans="4:17" x14ac:dyDescent="0.3">
      <c r="D659" s="2" t="s">
        <v>1676</v>
      </c>
      <c r="E659">
        <v>918</v>
      </c>
      <c r="F659" s="5"/>
      <c r="G659" s="5"/>
      <c r="H659" s="5"/>
      <c r="K659" s="2" t="str">
        <f t="shared" si="20"/>
        <v>Apprenant 657</v>
      </c>
      <c r="L659" s="5" t="s">
        <v>2676</v>
      </c>
      <c r="M659" s="8">
        <f t="shared" si="21"/>
        <v>918</v>
      </c>
      <c r="N659">
        <v>1724</v>
      </c>
      <c r="O659" s="5"/>
      <c r="P659" s="5"/>
      <c r="Q659" s="5"/>
    </row>
    <row r="660" spans="4:17" x14ac:dyDescent="0.3">
      <c r="D660" s="2" t="s">
        <v>1677</v>
      </c>
      <c r="E660">
        <v>750</v>
      </c>
      <c r="F660" s="5"/>
      <c r="G660" s="5"/>
      <c r="H660" s="5"/>
      <c r="K660" s="2" t="str">
        <f t="shared" si="20"/>
        <v>Apprenant 658</v>
      </c>
      <c r="L660" s="5" t="s">
        <v>2677</v>
      </c>
      <c r="M660" s="8">
        <f t="shared" si="21"/>
        <v>750</v>
      </c>
      <c r="N660">
        <v>1275</v>
      </c>
      <c r="O660" s="5"/>
      <c r="P660" s="5"/>
      <c r="Q660" s="5"/>
    </row>
    <row r="661" spans="4:17" x14ac:dyDescent="0.3">
      <c r="D661" s="2" t="s">
        <v>1678</v>
      </c>
      <c r="E661">
        <v>48</v>
      </c>
      <c r="F661" s="5"/>
      <c r="G661" s="5"/>
      <c r="H661" s="5"/>
      <c r="K661" s="2" t="str">
        <f t="shared" si="20"/>
        <v>Apprenant 659</v>
      </c>
      <c r="L661" s="5" t="s">
        <v>2678</v>
      </c>
      <c r="M661" s="8">
        <f t="shared" si="21"/>
        <v>48</v>
      </c>
      <c r="N661">
        <v>1612</v>
      </c>
      <c r="O661" s="5"/>
      <c r="P661" s="5"/>
      <c r="Q661" s="5"/>
    </row>
    <row r="662" spans="4:17" x14ac:dyDescent="0.3">
      <c r="D662" s="2" t="s">
        <v>1679</v>
      </c>
      <c r="E662">
        <v>510</v>
      </c>
      <c r="F662" s="5"/>
      <c r="G662" s="5"/>
      <c r="H662" s="5"/>
      <c r="K662" s="2" t="str">
        <f t="shared" si="20"/>
        <v>Apprenant 660</v>
      </c>
      <c r="L662" s="5" t="s">
        <v>2679</v>
      </c>
      <c r="M662" s="8">
        <f t="shared" si="21"/>
        <v>510</v>
      </c>
      <c r="N662">
        <v>1747</v>
      </c>
      <c r="O662" s="5"/>
      <c r="P662" s="5"/>
      <c r="Q662" s="5"/>
    </row>
    <row r="663" spans="4:17" x14ac:dyDescent="0.3">
      <c r="D663" s="2" t="s">
        <v>1680</v>
      </c>
      <c r="E663">
        <v>788</v>
      </c>
      <c r="F663" s="5"/>
      <c r="G663" s="5"/>
      <c r="H663" s="5"/>
      <c r="K663" s="2" t="str">
        <f t="shared" si="20"/>
        <v>Apprenant 661</v>
      </c>
      <c r="L663" s="5" t="s">
        <v>2680</v>
      </c>
      <c r="M663" s="8">
        <f t="shared" si="21"/>
        <v>788</v>
      </c>
      <c r="N663">
        <v>1366</v>
      </c>
      <c r="O663" s="5"/>
      <c r="P663" s="5"/>
      <c r="Q663" s="5"/>
    </row>
    <row r="664" spans="4:17" x14ac:dyDescent="0.3">
      <c r="D664" s="2" t="s">
        <v>1681</v>
      </c>
      <c r="E664">
        <v>87</v>
      </c>
      <c r="F664" s="5"/>
      <c r="G664" s="5"/>
      <c r="H664" s="5"/>
      <c r="K664" s="2" t="str">
        <f t="shared" si="20"/>
        <v>Apprenant 662</v>
      </c>
      <c r="L664" s="5" t="s">
        <v>2681</v>
      </c>
      <c r="M664" s="8">
        <f t="shared" si="21"/>
        <v>87</v>
      </c>
      <c r="N664">
        <v>1755</v>
      </c>
      <c r="O664" s="5"/>
      <c r="P664" s="5"/>
      <c r="Q664" s="5"/>
    </row>
    <row r="665" spans="4:17" x14ac:dyDescent="0.3">
      <c r="D665" s="2" t="s">
        <v>1682</v>
      </c>
      <c r="E665">
        <v>782</v>
      </c>
      <c r="F665" s="5"/>
      <c r="G665" s="5"/>
      <c r="H665" s="5"/>
      <c r="K665" s="2" t="str">
        <f t="shared" si="20"/>
        <v>Apprenant 663</v>
      </c>
      <c r="L665" s="5" t="s">
        <v>2682</v>
      </c>
      <c r="M665" s="8">
        <f t="shared" si="21"/>
        <v>782</v>
      </c>
      <c r="N665">
        <v>1992</v>
      </c>
      <c r="O665" s="5"/>
      <c r="P665" s="5"/>
      <c r="Q665" s="5"/>
    </row>
    <row r="666" spans="4:17" x14ac:dyDescent="0.3">
      <c r="D666" s="2" t="s">
        <v>1683</v>
      </c>
      <c r="E666">
        <v>774</v>
      </c>
      <c r="F666" s="5"/>
      <c r="G666" s="5"/>
      <c r="H666" s="5"/>
      <c r="K666" s="2" t="str">
        <f t="shared" si="20"/>
        <v>Apprenant 664</v>
      </c>
      <c r="L666" s="5" t="s">
        <v>2683</v>
      </c>
      <c r="M666" s="8">
        <f t="shared" si="21"/>
        <v>774</v>
      </c>
      <c r="N666">
        <v>1136</v>
      </c>
      <c r="O666" s="5"/>
      <c r="P666" s="5"/>
      <c r="Q666" s="5"/>
    </row>
    <row r="667" spans="4:17" x14ac:dyDescent="0.3">
      <c r="D667" s="2" t="s">
        <v>1684</v>
      </c>
      <c r="E667">
        <v>532</v>
      </c>
      <c r="F667" s="5"/>
      <c r="G667" s="5"/>
      <c r="H667" s="5"/>
      <c r="K667" s="2" t="str">
        <f t="shared" si="20"/>
        <v>Apprenant 665</v>
      </c>
      <c r="L667" s="5" t="s">
        <v>2684</v>
      </c>
      <c r="M667" s="8">
        <f t="shared" si="21"/>
        <v>532</v>
      </c>
      <c r="N667">
        <v>1620</v>
      </c>
      <c r="O667" s="5"/>
      <c r="P667" s="5"/>
      <c r="Q667" s="5"/>
    </row>
    <row r="668" spans="4:17" x14ac:dyDescent="0.3">
      <c r="D668" s="2" t="s">
        <v>1685</v>
      </c>
      <c r="E668">
        <v>450</v>
      </c>
      <c r="F668" s="5"/>
      <c r="G668" s="5"/>
      <c r="H668" s="5"/>
      <c r="K668" s="2" t="str">
        <f t="shared" si="20"/>
        <v>Apprenant 666</v>
      </c>
      <c r="L668" s="5" t="s">
        <v>2685</v>
      </c>
      <c r="M668" s="8">
        <f t="shared" si="21"/>
        <v>450</v>
      </c>
      <c r="N668">
        <v>1701</v>
      </c>
      <c r="O668" s="5"/>
      <c r="P668" s="5"/>
      <c r="Q668" s="5"/>
    </row>
    <row r="669" spans="4:17" x14ac:dyDescent="0.3">
      <c r="D669" s="2" t="s">
        <v>1686</v>
      </c>
      <c r="E669">
        <v>194</v>
      </c>
      <c r="F669" s="5"/>
      <c r="G669" s="5"/>
      <c r="H669" s="5"/>
      <c r="K669" s="2" t="str">
        <f t="shared" si="20"/>
        <v>Apprenant 667</v>
      </c>
      <c r="L669" s="5" t="s">
        <v>2686</v>
      </c>
      <c r="M669" s="8">
        <f t="shared" si="21"/>
        <v>194</v>
      </c>
      <c r="N669">
        <v>1547</v>
      </c>
      <c r="O669" s="5"/>
      <c r="P669" s="5"/>
      <c r="Q669" s="5"/>
    </row>
    <row r="670" spans="4:17" x14ac:dyDescent="0.3">
      <c r="D670" s="2" t="s">
        <v>1687</v>
      </c>
      <c r="E670">
        <v>592</v>
      </c>
      <c r="F670" s="5"/>
      <c r="G670" s="5"/>
      <c r="H670" s="5"/>
      <c r="K670" s="2" t="str">
        <f t="shared" si="20"/>
        <v>Apprenant 668</v>
      </c>
      <c r="L670" s="5" t="s">
        <v>2687</v>
      </c>
      <c r="M670" s="8">
        <f t="shared" si="21"/>
        <v>592</v>
      </c>
      <c r="N670">
        <v>1917</v>
      </c>
      <c r="O670" s="5"/>
      <c r="P670" s="5"/>
      <c r="Q670" s="5"/>
    </row>
    <row r="671" spans="4:17" x14ac:dyDescent="0.3">
      <c r="D671" s="2" t="s">
        <v>1688</v>
      </c>
      <c r="E671">
        <v>352</v>
      </c>
      <c r="F671" s="5"/>
      <c r="G671" s="5"/>
      <c r="H671" s="5"/>
      <c r="K671" s="2" t="str">
        <f t="shared" si="20"/>
        <v>Apprenant 669</v>
      </c>
      <c r="L671" s="5" t="s">
        <v>2688</v>
      </c>
      <c r="M671" s="8">
        <f t="shared" si="21"/>
        <v>352</v>
      </c>
      <c r="N671">
        <v>1369</v>
      </c>
      <c r="O671" s="5"/>
      <c r="P671" s="5"/>
      <c r="Q671" s="5"/>
    </row>
    <row r="672" spans="4:17" x14ac:dyDescent="0.3">
      <c r="D672" s="2" t="s">
        <v>1689</v>
      </c>
      <c r="E672">
        <v>850</v>
      </c>
      <c r="F672" s="5"/>
      <c r="G672" s="5"/>
      <c r="H672" s="5"/>
      <c r="K672" s="2" t="str">
        <f t="shared" si="20"/>
        <v>Apprenant 670</v>
      </c>
      <c r="L672" s="5" t="s">
        <v>2689</v>
      </c>
      <c r="M672" s="8">
        <f t="shared" si="21"/>
        <v>850</v>
      </c>
      <c r="N672">
        <v>1872</v>
      </c>
      <c r="O672" s="5"/>
      <c r="P672" s="5"/>
      <c r="Q672" s="5"/>
    </row>
    <row r="673" spans="4:17" x14ac:dyDescent="0.3">
      <c r="D673" s="2" t="s">
        <v>1690</v>
      </c>
      <c r="E673">
        <v>614</v>
      </c>
      <c r="F673" s="5"/>
      <c r="G673" s="5"/>
      <c r="H673" s="5"/>
      <c r="K673" s="2" t="str">
        <f t="shared" si="20"/>
        <v>Apprenant 671</v>
      </c>
      <c r="L673" s="5" t="s">
        <v>2690</v>
      </c>
      <c r="M673" s="8">
        <f t="shared" si="21"/>
        <v>614</v>
      </c>
      <c r="N673">
        <v>1162</v>
      </c>
      <c r="O673" s="5"/>
      <c r="P673" s="5"/>
      <c r="Q673" s="5"/>
    </row>
    <row r="674" spans="4:17" x14ac:dyDescent="0.3">
      <c r="D674" s="2" t="s">
        <v>1691</v>
      </c>
      <c r="E674">
        <v>647</v>
      </c>
      <c r="F674" s="5"/>
      <c r="G674" s="5"/>
      <c r="H674" s="5"/>
      <c r="K674" s="2" t="str">
        <f t="shared" si="20"/>
        <v>Apprenant 672</v>
      </c>
      <c r="L674" s="5" t="s">
        <v>2691</v>
      </c>
      <c r="M674" s="8">
        <f t="shared" si="21"/>
        <v>647</v>
      </c>
      <c r="N674">
        <v>1713</v>
      </c>
      <c r="O674" s="5"/>
      <c r="P674" s="5"/>
      <c r="Q674" s="5"/>
    </row>
    <row r="675" spans="4:17" x14ac:dyDescent="0.3">
      <c r="D675" s="2" t="s">
        <v>1692</v>
      </c>
      <c r="E675">
        <v>578</v>
      </c>
      <c r="F675" s="5"/>
      <c r="G675" s="5"/>
      <c r="H675" s="5"/>
      <c r="K675" s="2" t="str">
        <f t="shared" si="20"/>
        <v>Apprenant 673</v>
      </c>
      <c r="L675" s="5" t="s">
        <v>2692</v>
      </c>
      <c r="M675" s="8">
        <f t="shared" si="21"/>
        <v>578</v>
      </c>
      <c r="N675">
        <v>1311</v>
      </c>
      <c r="O675" s="5"/>
      <c r="P675" s="5"/>
      <c r="Q675" s="5"/>
    </row>
    <row r="676" spans="4:17" x14ac:dyDescent="0.3">
      <c r="D676" s="2" t="s">
        <v>1693</v>
      </c>
      <c r="E676">
        <v>232</v>
      </c>
      <c r="F676" s="5"/>
      <c r="G676" s="5"/>
      <c r="H676" s="5"/>
      <c r="K676" s="2" t="str">
        <f t="shared" si="20"/>
        <v>Apprenant 674</v>
      </c>
      <c r="L676" s="5" t="s">
        <v>2693</v>
      </c>
      <c r="M676" s="8">
        <f t="shared" si="21"/>
        <v>232</v>
      </c>
      <c r="N676">
        <v>1993</v>
      </c>
      <c r="O676" s="5"/>
      <c r="P676" s="5"/>
      <c r="Q676" s="5"/>
    </row>
    <row r="677" spans="4:17" x14ac:dyDescent="0.3">
      <c r="D677" s="2" t="s">
        <v>1694</v>
      </c>
      <c r="E677">
        <v>122</v>
      </c>
      <c r="F677" s="5"/>
      <c r="G677" s="5"/>
      <c r="H677" s="5"/>
      <c r="K677" s="2" t="str">
        <f t="shared" si="20"/>
        <v>Apprenant 675</v>
      </c>
      <c r="L677" s="5" t="s">
        <v>2694</v>
      </c>
      <c r="M677" s="8">
        <f t="shared" si="21"/>
        <v>122</v>
      </c>
      <c r="N677">
        <v>1208</v>
      </c>
      <c r="O677" s="5"/>
      <c r="P677" s="5"/>
      <c r="Q677" s="5"/>
    </row>
    <row r="678" spans="4:17" x14ac:dyDescent="0.3">
      <c r="D678" s="2" t="s">
        <v>1695</v>
      </c>
      <c r="E678">
        <v>708</v>
      </c>
      <c r="F678" s="5"/>
      <c r="G678" s="5"/>
      <c r="H678" s="5"/>
      <c r="K678" s="2" t="str">
        <f t="shared" si="20"/>
        <v>Apprenant 676</v>
      </c>
      <c r="L678" s="5" t="s">
        <v>2695</v>
      </c>
      <c r="M678" s="8">
        <f t="shared" si="21"/>
        <v>708</v>
      </c>
      <c r="N678">
        <v>1771</v>
      </c>
      <c r="O678" s="5"/>
      <c r="P678" s="5"/>
      <c r="Q678" s="5"/>
    </row>
    <row r="679" spans="4:17" x14ac:dyDescent="0.3">
      <c r="D679" s="2" t="s">
        <v>1696</v>
      </c>
      <c r="E679">
        <v>4</v>
      </c>
      <c r="F679" s="5"/>
      <c r="G679" s="5"/>
      <c r="H679" s="5"/>
      <c r="K679" s="2" t="str">
        <f t="shared" si="20"/>
        <v>Apprenant 677</v>
      </c>
      <c r="L679" s="5" t="s">
        <v>2696</v>
      </c>
      <c r="M679" s="8">
        <f t="shared" si="21"/>
        <v>4</v>
      </c>
      <c r="N679">
        <v>1242</v>
      </c>
      <c r="O679" s="5"/>
      <c r="P679" s="5"/>
      <c r="Q679" s="5"/>
    </row>
    <row r="680" spans="4:17" x14ac:dyDescent="0.3">
      <c r="D680" s="2" t="s">
        <v>1697</v>
      </c>
      <c r="E680">
        <v>354</v>
      </c>
      <c r="F680" s="5"/>
      <c r="G680" s="5"/>
      <c r="H680" s="5"/>
      <c r="K680" s="2" t="str">
        <f t="shared" si="20"/>
        <v>Apprenant 678</v>
      </c>
      <c r="L680" s="5" t="s">
        <v>2697</v>
      </c>
      <c r="M680" s="8">
        <f t="shared" si="21"/>
        <v>354</v>
      </c>
      <c r="N680">
        <v>1148</v>
      </c>
      <c r="O680" s="5"/>
      <c r="P680" s="5"/>
      <c r="Q680" s="5"/>
    </row>
    <row r="681" spans="4:17" x14ac:dyDescent="0.3">
      <c r="D681" s="2" t="s">
        <v>1698</v>
      </c>
      <c r="E681">
        <v>423</v>
      </c>
      <c r="F681" s="5"/>
      <c r="G681" s="5"/>
      <c r="H681" s="5"/>
      <c r="K681" s="2" t="str">
        <f t="shared" si="20"/>
        <v>Apprenant 679</v>
      </c>
      <c r="L681" s="5" t="s">
        <v>2698</v>
      </c>
      <c r="M681" s="8">
        <f t="shared" si="21"/>
        <v>423</v>
      </c>
      <c r="N681">
        <v>1029</v>
      </c>
      <c r="O681" s="5"/>
      <c r="P681" s="5"/>
      <c r="Q681" s="5"/>
    </row>
    <row r="682" spans="4:17" x14ac:dyDescent="0.3">
      <c r="D682" s="2" t="s">
        <v>1699</v>
      </c>
      <c r="E682">
        <v>912</v>
      </c>
      <c r="F682" s="5"/>
      <c r="G682" s="5"/>
      <c r="H682" s="5"/>
      <c r="K682" s="2" t="str">
        <f t="shared" si="20"/>
        <v>Apprenant 680</v>
      </c>
      <c r="L682" s="5" t="s">
        <v>2699</v>
      </c>
      <c r="M682" s="8">
        <f t="shared" si="21"/>
        <v>912</v>
      </c>
      <c r="N682">
        <v>1687</v>
      </c>
      <c r="O682" s="5"/>
      <c r="P682" s="5"/>
      <c r="Q682" s="5"/>
    </row>
    <row r="683" spans="4:17" x14ac:dyDescent="0.3">
      <c r="D683" s="2" t="s">
        <v>1700</v>
      </c>
      <c r="E683">
        <v>710</v>
      </c>
      <c r="F683" s="5"/>
      <c r="G683" s="5"/>
      <c r="H683" s="5"/>
      <c r="K683" s="2" t="str">
        <f t="shared" si="20"/>
        <v>Apprenant 681</v>
      </c>
      <c r="L683" s="5" t="s">
        <v>2700</v>
      </c>
      <c r="M683" s="8">
        <f t="shared" si="21"/>
        <v>710</v>
      </c>
      <c r="N683">
        <v>1389</v>
      </c>
      <c r="O683" s="5"/>
      <c r="P683" s="5"/>
      <c r="Q683" s="5"/>
    </row>
    <row r="684" spans="4:17" x14ac:dyDescent="0.3">
      <c r="D684" s="2" t="s">
        <v>1701</v>
      </c>
      <c r="E684">
        <v>733</v>
      </c>
      <c r="F684" s="5"/>
      <c r="G684" s="5"/>
      <c r="H684" s="5"/>
      <c r="K684" s="2" t="str">
        <f t="shared" si="20"/>
        <v>Apprenant 682</v>
      </c>
      <c r="L684" s="5" t="s">
        <v>2701</v>
      </c>
      <c r="M684" s="8">
        <f t="shared" si="21"/>
        <v>733</v>
      </c>
      <c r="N684">
        <v>1228</v>
      </c>
      <c r="O684" s="5"/>
      <c r="P684" s="5"/>
      <c r="Q684" s="5"/>
    </row>
    <row r="685" spans="4:17" x14ac:dyDescent="0.3">
      <c r="D685" s="2" t="s">
        <v>1702</v>
      </c>
      <c r="E685">
        <v>951</v>
      </c>
      <c r="F685" s="5"/>
      <c r="G685" s="5"/>
      <c r="H685" s="5"/>
      <c r="K685" s="2" t="str">
        <f t="shared" si="20"/>
        <v>Apprenant 683</v>
      </c>
      <c r="L685" s="5" t="s">
        <v>2702</v>
      </c>
      <c r="M685" s="8">
        <f t="shared" si="21"/>
        <v>951</v>
      </c>
      <c r="N685">
        <v>1616</v>
      </c>
      <c r="O685" s="5"/>
      <c r="P685" s="5"/>
      <c r="Q685" s="5"/>
    </row>
    <row r="686" spans="4:17" x14ac:dyDescent="0.3">
      <c r="D686" s="2" t="s">
        <v>1703</v>
      </c>
      <c r="E686">
        <v>33</v>
      </c>
      <c r="F686" s="5"/>
      <c r="G686" s="5"/>
      <c r="H686" s="5"/>
      <c r="K686" s="2" t="str">
        <f t="shared" si="20"/>
        <v>Apprenant 684</v>
      </c>
      <c r="L686" s="5" t="s">
        <v>2703</v>
      </c>
      <c r="M686" s="8">
        <f t="shared" si="21"/>
        <v>33</v>
      </c>
      <c r="N686">
        <v>1618</v>
      </c>
      <c r="O686" s="5"/>
      <c r="P686" s="5"/>
      <c r="Q686" s="5"/>
    </row>
    <row r="687" spans="4:17" x14ac:dyDescent="0.3">
      <c r="D687" s="2" t="s">
        <v>1704</v>
      </c>
      <c r="E687">
        <v>156</v>
      </c>
      <c r="F687" s="5"/>
      <c r="G687" s="5"/>
      <c r="H687" s="5"/>
      <c r="K687" s="2" t="str">
        <f t="shared" si="20"/>
        <v>Apprenant 685</v>
      </c>
      <c r="L687" s="5" t="s">
        <v>2704</v>
      </c>
      <c r="M687" s="8">
        <f t="shared" si="21"/>
        <v>156</v>
      </c>
      <c r="N687">
        <v>1462</v>
      </c>
      <c r="O687" s="5"/>
      <c r="P687" s="5"/>
      <c r="Q687" s="5"/>
    </row>
    <row r="688" spans="4:17" x14ac:dyDescent="0.3">
      <c r="D688" s="2" t="s">
        <v>1705</v>
      </c>
      <c r="E688">
        <v>950</v>
      </c>
      <c r="F688" s="5"/>
      <c r="G688" s="5"/>
      <c r="H688" s="5"/>
      <c r="K688" s="2" t="str">
        <f t="shared" si="20"/>
        <v>Apprenant 686</v>
      </c>
      <c r="L688" s="5" t="s">
        <v>2705</v>
      </c>
      <c r="M688" s="8">
        <f t="shared" si="21"/>
        <v>950</v>
      </c>
      <c r="N688">
        <v>1854</v>
      </c>
      <c r="O688" s="5"/>
      <c r="P688" s="5"/>
      <c r="Q688" s="5"/>
    </row>
    <row r="689" spans="4:17" x14ac:dyDescent="0.3">
      <c r="D689" s="2" t="s">
        <v>1706</v>
      </c>
      <c r="E689">
        <v>31</v>
      </c>
      <c r="F689" s="5"/>
      <c r="G689" s="5"/>
      <c r="H689" s="5"/>
      <c r="K689" s="2" t="str">
        <f t="shared" si="20"/>
        <v>Apprenant 687</v>
      </c>
      <c r="L689" s="5" t="s">
        <v>2706</v>
      </c>
      <c r="M689" s="8">
        <f t="shared" si="21"/>
        <v>31</v>
      </c>
      <c r="N689">
        <v>1431</v>
      </c>
      <c r="O689" s="5"/>
      <c r="P689" s="5"/>
      <c r="Q689" s="5"/>
    </row>
    <row r="690" spans="4:17" x14ac:dyDescent="0.3">
      <c r="D690" s="2" t="s">
        <v>1707</v>
      </c>
      <c r="E690">
        <v>11</v>
      </c>
      <c r="F690" s="5"/>
      <c r="G690" s="5"/>
      <c r="H690" s="5"/>
      <c r="K690" s="2" t="str">
        <f t="shared" si="20"/>
        <v>Apprenant 688</v>
      </c>
      <c r="L690" s="5" t="s">
        <v>2707</v>
      </c>
      <c r="M690" s="8">
        <f t="shared" si="21"/>
        <v>11</v>
      </c>
      <c r="N690">
        <v>1862</v>
      </c>
      <c r="O690" s="5"/>
      <c r="P690" s="5"/>
      <c r="Q690" s="5"/>
    </row>
    <row r="691" spans="4:17" x14ac:dyDescent="0.3">
      <c r="D691" s="2" t="s">
        <v>1708</v>
      </c>
      <c r="E691">
        <v>486</v>
      </c>
      <c r="F691" s="5"/>
      <c r="G691" s="5"/>
      <c r="H691" s="5"/>
      <c r="K691" s="2" t="str">
        <f t="shared" si="20"/>
        <v>Apprenant 689</v>
      </c>
      <c r="L691" s="5" t="s">
        <v>2708</v>
      </c>
      <c r="M691" s="8">
        <f t="shared" si="21"/>
        <v>486</v>
      </c>
      <c r="N691">
        <v>1898</v>
      </c>
      <c r="O691" s="5"/>
      <c r="P691" s="5"/>
      <c r="Q691" s="5"/>
    </row>
    <row r="692" spans="4:17" x14ac:dyDescent="0.3">
      <c r="D692" s="2" t="s">
        <v>1709</v>
      </c>
      <c r="E692">
        <v>19</v>
      </c>
      <c r="F692" s="5"/>
      <c r="G692" s="5"/>
      <c r="H692" s="5"/>
      <c r="K692" s="2" t="str">
        <f t="shared" si="20"/>
        <v>Apprenant 690</v>
      </c>
      <c r="L692" s="5" t="s">
        <v>2709</v>
      </c>
      <c r="M692" s="8">
        <f t="shared" si="21"/>
        <v>19</v>
      </c>
      <c r="N692">
        <v>1312</v>
      </c>
      <c r="O692" s="5"/>
      <c r="P692" s="5"/>
      <c r="Q692" s="5"/>
    </row>
    <row r="693" spans="4:17" x14ac:dyDescent="0.3">
      <c r="D693" s="2" t="s">
        <v>1710</v>
      </c>
      <c r="E693">
        <v>454</v>
      </c>
      <c r="F693" s="5"/>
      <c r="G693" s="5"/>
      <c r="H693" s="5"/>
      <c r="K693" s="2" t="str">
        <f t="shared" si="20"/>
        <v>Apprenant 691</v>
      </c>
      <c r="L693" s="5" t="s">
        <v>2710</v>
      </c>
      <c r="M693" s="8">
        <f t="shared" si="21"/>
        <v>454</v>
      </c>
      <c r="N693">
        <v>1090</v>
      </c>
      <c r="O693" s="5"/>
      <c r="P693" s="5"/>
      <c r="Q693" s="5"/>
    </row>
    <row r="694" spans="4:17" x14ac:dyDescent="0.3">
      <c r="D694" s="2" t="s">
        <v>1711</v>
      </c>
      <c r="E694">
        <v>824</v>
      </c>
      <c r="F694" s="5"/>
      <c r="G694" s="5"/>
      <c r="H694" s="5"/>
      <c r="K694" s="2" t="str">
        <f t="shared" si="20"/>
        <v>Apprenant 692</v>
      </c>
      <c r="L694" s="5" t="s">
        <v>2711</v>
      </c>
      <c r="M694" s="8">
        <f t="shared" si="21"/>
        <v>824</v>
      </c>
      <c r="N694">
        <v>1203</v>
      </c>
      <c r="O694" s="5"/>
      <c r="P694" s="5"/>
      <c r="Q694" s="5"/>
    </row>
    <row r="695" spans="4:17" x14ac:dyDescent="0.3">
      <c r="D695" s="2" t="s">
        <v>1712</v>
      </c>
      <c r="E695">
        <v>866</v>
      </c>
      <c r="F695" s="5"/>
      <c r="G695" s="5"/>
      <c r="H695" s="5"/>
      <c r="K695" s="2" t="str">
        <f t="shared" si="20"/>
        <v>Apprenant 693</v>
      </c>
      <c r="L695" s="5" t="s">
        <v>2712</v>
      </c>
      <c r="M695" s="8">
        <f t="shared" si="21"/>
        <v>866</v>
      </c>
      <c r="N695">
        <v>1174</v>
      </c>
      <c r="O695" s="5"/>
      <c r="P695" s="5"/>
      <c r="Q695" s="5"/>
    </row>
    <row r="696" spans="4:17" x14ac:dyDescent="0.3">
      <c r="D696" s="2" t="s">
        <v>1713</v>
      </c>
      <c r="E696">
        <v>687</v>
      </c>
      <c r="F696" s="5"/>
      <c r="G696" s="5"/>
      <c r="H696" s="5"/>
      <c r="K696" s="2" t="str">
        <f t="shared" si="20"/>
        <v>Apprenant 694</v>
      </c>
      <c r="L696" s="5" t="s">
        <v>2713</v>
      </c>
      <c r="M696" s="8">
        <f t="shared" si="21"/>
        <v>687</v>
      </c>
      <c r="N696">
        <v>1049</v>
      </c>
      <c r="O696" s="5"/>
      <c r="P696" s="5"/>
      <c r="Q696" s="5"/>
    </row>
    <row r="697" spans="4:17" x14ac:dyDescent="0.3">
      <c r="D697" s="2" t="s">
        <v>1714</v>
      </c>
      <c r="E697">
        <v>895</v>
      </c>
      <c r="F697" s="5"/>
      <c r="G697" s="5"/>
      <c r="H697" s="5"/>
      <c r="K697" s="2" t="str">
        <f t="shared" si="20"/>
        <v>Apprenant 695</v>
      </c>
      <c r="L697" s="5" t="s">
        <v>2714</v>
      </c>
      <c r="M697" s="8">
        <f t="shared" si="21"/>
        <v>895</v>
      </c>
      <c r="N697">
        <v>1762</v>
      </c>
      <c r="O697" s="5"/>
      <c r="P697" s="5"/>
      <c r="Q697" s="5"/>
    </row>
    <row r="698" spans="4:17" x14ac:dyDescent="0.3">
      <c r="D698" s="2" t="s">
        <v>1715</v>
      </c>
      <c r="E698">
        <v>954</v>
      </c>
      <c r="F698" s="5"/>
      <c r="G698" s="5"/>
      <c r="H698" s="5"/>
      <c r="K698" s="2" t="str">
        <f t="shared" si="20"/>
        <v>Apprenant 696</v>
      </c>
      <c r="L698" s="5" t="s">
        <v>2715</v>
      </c>
      <c r="M698" s="8">
        <f t="shared" si="21"/>
        <v>954</v>
      </c>
      <c r="N698">
        <v>1381</v>
      </c>
      <c r="O698" s="5"/>
      <c r="P698" s="5"/>
      <c r="Q698" s="5"/>
    </row>
    <row r="699" spans="4:17" x14ac:dyDescent="0.3">
      <c r="D699" s="2" t="s">
        <v>1716</v>
      </c>
      <c r="E699">
        <v>439</v>
      </c>
      <c r="F699" s="5"/>
      <c r="G699" s="5"/>
      <c r="H699" s="5"/>
      <c r="K699" s="2" t="str">
        <f t="shared" si="20"/>
        <v>Apprenant 697</v>
      </c>
      <c r="L699" s="5" t="s">
        <v>2716</v>
      </c>
      <c r="M699" s="8">
        <f t="shared" si="21"/>
        <v>439</v>
      </c>
      <c r="N699">
        <v>1902</v>
      </c>
      <c r="O699" s="5"/>
      <c r="P699" s="5"/>
      <c r="Q699" s="5"/>
    </row>
    <row r="700" spans="4:17" x14ac:dyDescent="0.3">
      <c r="D700" s="2" t="s">
        <v>1717</v>
      </c>
      <c r="E700">
        <v>698</v>
      </c>
      <c r="F700" s="5"/>
      <c r="G700" s="5"/>
      <c r="H700" s="5"/>
      <c r="K700" s="2" t="str">
        <f t="shared" si="20"/>
        <v>Apprenant 698</v>
      </c>
      <c r="L700" s="5" t="s">
        <v>2717</v>
      </c>
      <c r="M700" s="8">
        <f t="shared" si="21"/>
        <v>698</v>
      </c>
      <c r="N700">
        <v>1407</v>
      </c>
      <c r="O700" s="5"/>
      <c r="P700" s="5"/>
      <c r="Q700" s="5"/>
    </row>
    <row r="701" spans="4:17" x14ac:dyDescent="0.3">
      <c r="D701" s="2" t="s">
        <v>1718</v>
      </c>
      <c r="E701">
        <v>221</v>
      </c>
      <c r="F701" s="5"/>
      <c r="G701" s="5"/>
      <c r="H701" s="5"/>
      <c r="K701" s="2" t="str">
        <f t="shared" si="20"/>
        <v>Apprenant 699</v>
      </c>
      <c r="L701" s="5" t="s">
        <v>2718</v>
      </c>
      <c r="M701" s="8">
        <f t="shared" si="21"/>
        <v>221</v>
      </c>
      <c r="N701">
        <v>1680</v>
      </c>
      <c r="O701" s="5"/>
      <c r="P701" s="5"/>
      <c r="Q701" s="5"/>
    </row>
    <row r="702" spans="4:17" x14ac:dyDescent="0.3">
      <c r="D702" s="2" t="s">
        <v>1719</v>
      </c>
      <c r="E702">
        <v>411</v>
      </c>
      <c r="F702" s="5"/>
      <c r="G702" s="5"/>
      <c r="H702" s="5"/>
      <c r="K702" s="2" t="str">
        <f t="shared" si="20"/>
        <v>Apprenant 700</v>
      </c>
      <c r="L702" s="5" t="s">
        <v>2719</v>
      </c>
      <c r="M702" s="8">
        <f t="shared" si="21"/>
        <v>411</v>
      </c>
      <c r="N702">
        <v>1930</v>
      </c>
      <c r="O702" s="5"/>
      <c r="P702" s="5"/>
      <c r="Q702" s="5"/>
    </row>
    <row r="703" spans="4:17" x14ac:dyDescent="0.3">
      <c r="D703" s="2" t="s">
        <v>1720</v>
      </c>
      <c r="E703">
        <v>413</v>
      </c>
      <c r="F703" s="5"/>
      <c r="G703" s="5"/>
      <c r="H703" s="5"/>
      <c r="K703" s="2" t="str">
        <f t="shared" si="20"/>
        <v>Apprenant 701</v>
      </c>
      <c r="L703" s="5" t="s">
        <v>2720</v>
      </c>
      <c r="M703" s="8">
        <f t="shared" si="21"/>
        <v>413</v>
      </c>
      <c r="N703">
        <v>1818</v>
      </c>
      <c r="O703" s="5"/>
      <c r="P703" s="5"/>
      <c r="Q703" s="5"/>
    </row>
    <row r="704" spans="4:17" x14ac:dyDescent="0.3">
      <c r="D704" s="2" t="s">
        <v>1721</v>
      </c>
      <c r="E704">
        <v>507</v>
      </c>
      <c r="F704" s="5"/>
      <c r="G704" s="5"/>
      <c r="H704" s="5"/>
      <c r="K704" s="2" t="str">
        <f t="shared" si="20"/>
        <v>Apprenant 702</v>
      </c>
      <c r="L704" s="5" t="s">
        <v>2721</v>
      </c>
      <c r="M704" s="8">
        <f t="shared" si="21"/>
        <v>507</v>
      </c>
      <c r="N704">
        <v>1566</v>
      </c>
      <c r="O704" s="5"/>
      <c r="P704" s="5"/>
      <c r="Q704" s="5"/>
    </row>
    <row r="705" spans="4:17" x14ac:dyDescent="0.3">
      <c r="D705" s="2" t="s">
        <v>1722</v>
      </c>
      <c r="E705">
        <v>812</v>
      </c>
      <c r="F705" s="5"/>
      <c r="G705" s="5"/>
      <c r="H705" s="5"/>
      <c r="K705" s="2" t="str">
        <f t="shared" si="20"/>
        <v>Apprenant 703</v>
      </c>
      <c r="L705" s="5" t="s">
        <v>2722</v>
      </c>
      <c r="M705" s="8">
        <f t="shared" si="21"/>
        <v>812</v>
      </c>
      <c r="N705">
        <v>1907</v>
      </c>
      <c r="O705" s="5"/>
      <c r="P705" s="5"/>
      <c r="Q705" s="5"/>
    </row>
    <row r="706" spans="4:17" x14ac:dyDescent="0.3">
      <c r="D706" s="2" t="s">
        <v>1723</v>
      </c>
      <c r="E706">
        <v>201</v>
      </c>
      <c r="F706" s="5"/>
      <c r="G706" s="5"/>
      <c r="H706" s="5"/>
      <c r="K706" s="2" t="str">
        <f t="shared" si="20"/>
        <v>Apprenant 704</v>
      </c>
      <c r="L706" s="5" t="s">
        <v>2723</v>
      </c>
      <c r="M706" s="8">
        <f t="shared" si="21"/>
        <v>201</v>
      </c>
      <c r="N706">
        <v>1965</v>
      </c>
      <c r="O706" s="5"/>
      <c r="P706" s="5"/>
      <c r="Q706" s="5"/>
    </row>
    <row r="707" spans="4:17" x14ac:dyDescent="0.3">
      <c r="D707" s="2" t="s">
        <v>1724</v>
      </c>
      <c r="E707">
        <v>678</v>
      </c>
      <c r="F707" s="5"/>
      <c r="G707" s="5"/>
      <c r="H707" s="5"/>
      <c r="K707" s="2" t="str">
        <f t="shared" si="20"/>
        <v>Apprenant 705</v>
      </c>
      <c r="L707" s="5" t="s">
        <v>2724</v>
      </c>
      <c r="M707" s="8">
        <f t="shared" si="21"/>
        <v>678</v>
      </c>
      <c r="N707">
        <v>1481</v>
      </c>
      <c r="O707" s="5"/>
      <c r="P707" s="5"/>
      <c r="Q707" s="5"/>
    </row>
    <row r="708" spans="4:17" x14ac:dyDescent="0.3">
      <c r="D708" s="2" t="s">
        <v>1725</v>
      </c>
      <c r="E708">
        <v>7</v>
      </c>
      <c r="F708" s="5"/>
      <c r="G708" s="5"/>
      <c r="H708" s="5"/>
      <c r="K708" s="2" t="str">
        <f t="shared" ref="K708:K771" si="22">IF($B$2=3,D708,L708)</f>
        <v>Apprenant 706</v>
      </c>
      <c r="L708" s="5" t="s">
        <v>2725</v>
      </c>
      <c r="M708" s="8">
        <f t="shared" ref="M708:M771" si="23">IF($B$2=3,E708,N708)</f>
        <v>7</v>
      </c>
      <c r="N708">
        <v>1647</v>
      </c>
      <c r="O708" s="5"/>
      <c r="P708" s="5"/>
      <c r="Q708" s="5"/>
    </row>
    <row r="709" spans="4:17" x14ac:dyDescent="0.3">
      <c r="D709" s="2" t="s">
        <v>1726</v>
      </c>
      <c r="E709">
        <v>892</v>
      </c>
      <c r="F709" s="5"/>
      <c r="G709" s="5"/>
      <c r="H709" s="5"/>
      <c r="K709" s="2" t="str">
        <f t="shared" si="22"/>
        <v>Apprenant 707</v>
      </c>
      <c r="L709" s="5" t="s">
        <v>2726</v>
      </c>
      <c r="M709" s="8">
        <f t="shared" si="23"/>
        <v>892</v>
      </c>
      <c r="N709">
        <v>1260</v>
      </c>
      <c r="O709" s="5"/>
      <c r="P709" s="5"/>
      <c r="Q709" s="5"/>
    </row>
    <row r="710" spans="4:17" x14ac:dyDescent="0.3">
      <c r="D710" s="2" t="s">
        <v>1727</v>
      </c>
      <c r="E710">
        <v>203</v>
      </c>
      <c r="F710" s="5"/>
      <c r="G710" s="5"/>
      <c r="H710" s="5"/>
      <c r="K710" s="2" t="str">
        <f t="shared" si="22"/>
        <v>Apprenant 708</v>
      </c>
      <c r="L710" s="5" t="s">
        <v>2727</v>
      </c>
      <c r="M710" s="8">
        <f t="shared" si="23"/>
        <v>203</v>
      </c>
      <c r="N710">
        <v>1256</v>
      </c>
      <c r="O710" s="5"/>
      <c r="P710" s="5"/>
      <c r="Q710" s="5"/>
    </row>
    <row r="711" spans="4:17" x14ac:dyDescent="0.3">
      <c r="D711" s="2" t="s">
        <v>1728</v>
      </c>
      <c r="E711">
        <v>816</v>
      </c>
      <c r="F711" s="5"/>
      <c r="G711" s="5"/>
      <c r="H711" s="5"/>
      <c r="K711" s="2" t="str">
        <f t="shared" si="22"/>
        <v>Apprenant 709</v>
      </c>
      <c r="L711" s="5" t="s">
        <v>2728</v>
      </c>
      <c r="M711" s="8">
        <f t="shared" si="23"/>
        <v>816</v>
      </c>
      <c r="N711">
        <v>1892</v>
      </c>
      <c r="O711" s="5"/>
      <c r="P711" s="5"/>
      <c r="Q711" s="5"/>
    </row>
    <row r="712" spans="4:17" x14ac:dyDescent="0.3">
      <c r="D712" s="2" t="s">
        <v>1729</v>
      </c>
      <c r="E712">
        <v>312</v>
      </c>
      <c r="F712" s="5"/>
      <c r="G712" s="5"/>
      <c r="H712" s="5"/>
      <c r="K712" s="2" t="str">
        <f t="shared" si="22"/>
        <v>Apprenant 710</v>
      </c>
      <c r="L712" s="5" t="s">
        <v>2729</v>
      </c>
      <c r="M712" s="8">
        <f t="shared" si="23"/>
        <v>312</v>
      </c>
      <c r="N712">
        <v>1997</v>
      </c>
      <c r="O712" s="5"/>
      <c r="P712" s="5"/>
      <c r="Q712" s="5"/>
    </row>
    <row r="713" spans="4:17" x14ac:dyDescent="0.3">
      <c r="D713" s="2" t="s">
        <v>1730</v>
      </c>
      <c r="E713">
        <v>971</v>
      </c>
      <c r="F713" s="5"/>
      <c r="G713" s="5"/>
      <c r="H713" s="5"/>
      <c r="K713" s="2" t="str">
        <f t="shared" si="22"/>
        <v>Apprenant 711</v>
      </c>
      <c r="L713" s="5" t="s">
        <v>2730</v>
      </c>
      <c r="M713" s="8">
        <f t="shared" si="23"/>
        <v>971</v>
      </c>
      <c r="N713">
        <v>1659</v>
      </c>
      <c r="O713" s="5"/>
      <c r="P713" s="5"/>
      <c r="Q713" s="5"/>
    </row>
    <row r="714" spans="4:17" x14ac:dyDescent="0.3">
      <c r="D714" s="2" t="s">
        <v>1731</v>
      </c>
      <c r="E714">
        <v>327</v>
      </c>
      <c r="F714" s="5"/>
      <c r="G714" s="5"/>
      <c r="H714" s="5"/>
      <c r="K714" s="2" t="str">
        <f t="shared" si="22"/>
        <v>Apprenant 712</v>
      </c>
      <c r="L714" s="5" t="s">
        <v>2731</v>
      </c>
      <c r="M714" s="8">
        <f t="shared" si="23"/>
        <v>327</v>
      </c>
      <c r="N714">
        <v>1120</v>
      </c>
      <c r="O714" s="5"/>
      <c r="P714" s="5"/>
      <c r="Q714" s="5"/>
    </row>
    <row r="715" spans="4:17" x14ac:dyDescent="0.3">
      <c r="D715" s="2" t="s">
        <v>1732</v>
      </c>
      <c r="E715">
        <v>527</v>
      </c>
      <c r="F715" s="5"/>
      <c r="G715" s="5"/>
      <c r="H715" s="5"/>
      <c r="K715" s="2" t="str">
        <f t="shared" si="22"/>
        <v>Apprenant 713</v>
      </c>
      <c r="L715" s="5" t="s">
        <v>2732</v>
      </c>
      <c r="M715" s="8">
        <f t="shared" si="23"/>
        <v>527</v>
      </c>
      <c r="N715">
        <v>1247</v>
      </c>
      <c r="O715" s="5"/>
      <c r="P715" s="5"/>
      <c r="Q715" s="5"/>
    </row>
    <row r="716" spans="4:17" x14ac:dyDescent="0.3">
      <c r="D716" s="2" t="s">
        <v>1733</v>
      </c>
      <c r="E716">
        <v>702</v>
      </c>
      <c r="F716" s="5"/>
      <c r="G716" s="5"/>
      <c r="H716" s="5"/>
      <c r="K716" s="2" t="str">
        <f t="shared" si="22"/>
        <v>Apprenant 714</v>
      </c>
      <c r="L716" s="5" t="s">
        <v>2733</v>
      </c>
      <c r="M716" s="8">
        <f t="shared" si="23"/>
        <v>702</v>
      </c>
      <c r="N716">
        <v>1746</v>
      </c>
      <c r="O716" s="5"/>
      <c r="P716" s="5"/>
      <c r="Q716" s="5"/>
    </row>
    <row r="717" spans="4:17" x14ac:dyDescent="0.3">
      <c r="D717" s="2" t="s">
        <v>1734</v>
      </c>
      <c r="E717">
        <v>170</v>
      </c>
      <c r="F717" s="5"/>
      <c r="G717" s="5"/>
      <c r="H717" s="5"/>
      <c r="K717" s="2" t="str">
        <f t="shared" si="22"/>
        <v>Apprenant 715</v>
      </c>
      <c r="L717" s="5" t="s">
        <v>2734</v>
      </c>
      <c r="M717" s="8">
        <f t="shared" si="23"/>
        <v>170</v>
      </c>
      <c r="N717">
        <v>1240</v>
      </c>
      <c r="O717" s="5"/>
      <c r="P717" s="5"/>
      <c r="Q717" s="5"/>
    </row>
    <row r="718" spans="4:17" x14ac:dyDescent="0.3">
      <c r="D718" s="2" t="s">
        <v>1735</v>
      </c>
      <c r="E718">
        <v>89</v>
      </c>
      <c r="F718" s="5"/>
      <c r="G718" s="5"/>
      <c r="H718" s="5"/>
      <c r="K718" s="2" t="str">
        <f t="shared" si="22"/>
        <v>Apprenant 716</v>
      </c>
      <c r="L718" s="5" t="s">
        <v>2735</v>
      </c>
      <c r="M718" s="8">
        <f t="shared" si="23"/>
        <v>89</v>
      </c>
      <c r="N718">
        <v>1300</v>
      </c>
      <c r="O718" s="5"/>
      <c r="P718" s="5"/>
      <c r="Q718" s="5"/>
    </row>
    <row r="719" spans="4:17" x14ac:dyDescent="0.3">
      <c r="D719" s="2" t="s">
        <v>1736</v>
      </c>
      <c r="E719">
        <v>738</v>
      </c>
      <c r="F719" s="5"/>
      <c r="G719" s="5"/>
      <c r="H719" s="5"/>
      <c r="K719" s="2" t="str">
        <f t="shared" si="22"/>
        <v>Apprenant 717</v>
      </c>
      <c r="L719" s="5" t="s">
        <v>2736</v>
      </c>
      <c r="M719" s="8">
        <f t="shared" si="23"/>
        <v>738</v>
      </c>
      <c r="N719">
        <v>1359</v>
      </c>
      <c r="O719" s="5"/>
      <c r="P719" s="5"/>
      <c r="Q719" s="5"/>
    </row>
    <row r="720" spans="4:17" x14ac:dyDescent="0.3">
      <c r="D720" s="2" t="s">
        <v>1737</v>
      </c>
      <c r="E720">
        <v>648</v>
      </c>
      <c r="F720" s="5"/>
      <c r="G720" s="5"/>
      <c r="H720" s="5"/>
      <c r="K720" s="2" t="str">
        <f t="shared" si="22"/>
        <v>Apprenant 718</v>
      </c>
      <c r="L720" s="5" t="s">
        <v>2737</v>
      </c>
      <c r="M720" s="8">
        <f t="shared" si="23"/>
        <v>648</v>
      </c>
      <c r="N720">
        <v>1077</v>
      </c>
      <c r="O720" s="5"/>
      <c r="P720" s="5"/>
      <c r="Q720" s="5"/>
    </row>
    <row r="721" spans="4:17" x14ac:dyDescent="0.3">
      <c r="D721" s="2" t="s">
        <v>1738</v>
      </c>
      <c r="E721">
        <v>928</v>
      </c>
      <c r="F721" s="5"/>
      <c r="G721" s="5"/>
      <c r="H721" s="5"/>
      <c r="K721" s="2" t="str">
        <f t="shared" si="22"/>
        <v>Apprenant 719</v>
      </c>
      <c r="L721" s="5" t="s">
        <v>2738</v>
      </c>
      <c r="M721" s="8">
        <f t="shared" si="23"/>
        <v>928</v>
      </c>
      <c r="N721">
        <v>1567</v>
      </c>
      <c r="O721" s="5"/>
      <c r="P721" s="5"/>
      <c r="Q721" s="5"/>
    </row>
    <row r="722" spans="4:17" x14ac:dyDescent="0.3">
      <c r="D722" s="2" t="s">
        <v>1739</v>
      </c>
      <c r="E722">
        <v>371</v>
      </c>
      <c r="F722" s="5"/>
      <c r="G722" s="5"/>
      <c r="H722" s="5"/>
      <c r="K722" s="2" t="str">
        <f t="shared" si="22"/>
        <v>Apprenant 720</v>
      </c>
      <c r="L722" s="5" t="s">
        <v>2739</v>
      </c>
      <c r="M722" s="8">
        <f t="shared" si="23"/>
        <v>371</v>
      </c>
      <c r="N722">
        <v>1252</v>
      </c>
      <c r="O722" s="5"/>
      <c r="P722" s="5"/>
      <c r="Q722" s="5"/>
    </row>
    <row r="723" spans="4:17" x14ac:dyDescent="0.3">
      <c r="D723" s="2" t="s">
        <v>1740</v>
      </c>
      <c r="E723">
        <v>20</v>
      </c>
      <c r="F723" s="5"/>
      <c r="G723" s="5"/>
      <c r="H723" s="5"/>
      <c r="K723" s="2" t="str">
        <f t="shared" si="22"/>
        <v>Apprenant 721</v>
      </c>
      <c r="L723" s="5" t="s">
        <v>2740</v>
      </c>
      <c r="M723" s="8">
        <f t="shared" si="23"/>
        <v>20</v>
      </c>
      <c r="N723">
        <v>1233</v>
      </c>
      <c r="O723" s="5"/>
      <c r="P723" s="5"/>
      <c r="Q723" s="5"/>
    </row>
    <row r="724" spans="4:17" x14ac:dyDescent="0.3">
      <c r="D724" s="2" t="s">
        <v>1741</v>
      </c>
      <c r="E724">
        <v>965</v>
      </c>
      <c r="F724" s="5"/>
      <c r="G724" s="5"/>
      <c r="H724" s="5"/>
      <c r="K724" s="2" t="str">
        <f t="shared" si="22"/>
        <v>Apprenant 722</v>
      </c>
      <c r="L724" s="5" t="s">
        <v>2741</v>
      </c>
      <c r="M724" s="8">
        <f t="shared" si="23"/>
        <v>965</v>
      </c>
      <c r="N724">
        <v>1706</v>
      </c>
      <c r="O724" s="5"/>
      <c r="P724" s="5"/>
      <c r="Q724" s="5"/>
    </row>
    <row r="725" spans="4:17" x14ac:dyDescent="0.3">
      <c r="D725" s="2" t="s">
        <v>1742</v>
      </c>
      <c r="E725">
        <v>717</v>
      </c>
      <c r="F725" s="5"/>
      <c r="G725" s="5"/>
      <c r="H725" s="5"/>
      <c r="K725" s="2" t="str">
        <f t="shared" si="22"/>
        <v>Apprenant 723</v>
      </c>
      <c r="L725" s="5" t="s">
        <v>2742</v>
      </c>
      <c r="M725" s="8">
        <f t="shared" si="23"/>
        <v>717</v>
      </c>
      <c r="N725">
        <v>1569</v>
      </c>
      <c r="O725" s="5"/>
      <c r="P725" s="5"/>
      <c r="Q725" s="5"/>
    </row>
    <row r="726" spans="4:17" x14ac:dyDescent="0.3">
      <c r="D726" s="2" t="s">
        <v>1743</v>
      </c>
      <c r="E726">
        <v>919</v>
      </c>
      <c r="F726" s="5"/>
      <c r="G726" s="5"/>
      <c r="H726" s="5"/>
      <c r="K726" s="2" t="str">
        <f t="shared" si="22"/>
        <v>Apprenant 724</v>
      </c>
      <c r="L726" s="5" t="s">
        <v>2743</v>
      </c>
      <c r="M726" s="8">
        <f t="shared" si="23"/>
        <v>919</v>
      </c>
      <c r="N726">
        <v>1496</v>
      </c>
      <c r="O726" s="5"/>
      <c r="P726" s="5"/>
      <c r="Q726" s="5"/>
    </row>
    <row r="727" spans="4:17" x14ac:dyDescent="0.3">
      <c r="D727" s="2" t="s">
        <v>1744</v>
      </c>
      <c r="E727">
        <v>534</v>
      </c>
      <c r="F727" s="5"/>
      <c r="G727" s="5"/>
      <c r="H727" s="5"/>
      <c r="K727" s="2" t="str">
        <f t="shared" si="22"/>
        <v>Apprenant 725</v>
      </c>
      <c r="L727" s="5" t="s">
        <v>2744</v>
      </c>
      <c r="M727" s="8">
        <f t="shared" si="23"/>
        <v>534</v>
      </c>
      <c r="N727">
        <v>1383</v>
      </c>
      <c r="O727" s="2"/>
      <c r="P727" s="2"/>
      <c r="Q727" s="2"/>
    </row>
    <row r="728" spans="4:17" x14ac:dyDescent="0.3">
      <c r="D728" s="2" t="s">
        <v>1745</v>
      </c>
      <c r="E728">
        <v>659</v>
      </c>
      <c r="F728" s="5"/>
      <c r="G728" s="5"/>
      <c r="H728" s="5"/>
      <c r="K728" s="2" t="str">
        <f t="shared" si="22"/>
        <v>Apprenant 726</v>
      </c>
      <c r="L728" s="5" t="s">
        <v>2745</v>
      </c>
      <c r="M728" s="8">
        <f t="shared" si="23"/>
        <v>659</v>
      </c>
      <c r="N728">
        <v>1832</v>
      </c>
      <c r="O728" s="2"/>
      <c r="P728" s="2"/>
      <c r="Q728" s="2"/>
    </row>
    <row r="729" spans="4:17" x14ac:dyDescent="0.3">
      <c r="D729" s="2" t="s">
        <v>1746</v>
      </c>
      <c r="E729">
        <v>325</v>
      </c>
      <c r="F729" s="5"/>
      <c r="G729" s="5"/>
      <c r="H729" s="5"/>
      <c r="K729" s="2" t="str">
        <f t="shared" si="22"/>
        <v>Apprenant 727</v>
      </c>
      <c r="L729" s="5" t="s">
        <v>2746</v>
      </c>
      <c r="M729" s="8">
        <f t="shared" si="23"/>
        <v>325</v>
      </c>
      <c r="N729">
        <v>1906</v>
      </c>
      <c r="O729" s="2"/>
      <c r="P729" s="2"/>
      <c r="Q729" s="2"/>
    </row>
    <row r="730" spans="4:17" x14ac:dyDescent="0.3">
      <c r="D730" s="2" t="s">
        <v>1747</v>
      </c>
      <c r="E730">
        <v>936</v>
      </c>
      <c r="F730" s="5"/>
      <c r="G730" s="5"/>
      <c r="H730" s="5"/>
      <c r="K730" s="2" t="str">
        <f t="shared" si="22"/>
        <v>Apprenant 728</v>
      </c>
      <c r="L730" s="5" t="s">
        <v>2747</v>
      </c>
      <c r="M730" s="8">
        <f t="shared" si="23"/>
        <v>936</v>
      </c>
      <c r="N730">
        <v>1278</v>
      </c>
      <c r="O730" s="2"/>
      <c r="P730" s="2"/>
      <c r="Q730" s="2"/>
    </row>
    <row r="731" spans="4:17" x14ac:dyDescent="0.3">
      <c r="D731" s="2" t="s">
        <v>1748</v>
      </c>
      <c r="E731">
        <v>600</v>
      </c>
      <c r="F731" s="5"/>
      <c r="G731" s="5"/>
      <c r="H731" s="5"/>
      <c r="K731" s="2" t="str">
        <f t="shared" si="22"/>
        <v>Apprenant 729</v>
      </c>
      <c r="L731" s="5" t="s">
        <v>2748</v>
      </c>
      <c r="M731" s="8">
        <f t="shared" si="23"/>
        <v>600</v>
      </c>
      <c r="N731">
        <v>1827</v>
      </c>
      <c r="O731" s="2"/>
      <c r="P731" s="2"/>
      <c r="Q731" s="2"/>
    </row>
    <row r="732" spans="4:17" x14ac:dyDescent="0.3">
      <c r="D732" s="2" t="s">
        <v>1749</v>
      </c>
      <c r="E732">
        <v>436</v>
      </c>
      <c r="F732" s="5"/>
      <c r="G732" s="5"/>
      <c r="H732" s="5"/>
      <c r="K732" s="2" t="str">
        <f t="shared" si="22"/>
        <v>Apprenant 730</v>
      </c>
      <c r="L732" s="5" t="s">
        <v>2749</v>
      </c>
      <c r="M732" s="8">
        <f t="shared" si="23"/>
        <v>436</v>
      </c>
      <c r="N732">
        <v>1874</v>
      </c>
      <c r="O732" s="2"/>
      <c r="P732" s="2"/>
      <c r="Q732" s="2"/>
    </row>
    <row r="733" spans="4:17" x14ac:dyDescent="0.3">
      <c r="D733" s="2" t="s">
        <v>1750</v>
      </c>
      <c r="E733">
        <v>697</v>
      </c>
      <c r="F733" s="5"/>
      <c r="G733" s="5"/>
      <c r="H733" s="5"/>
      <c r="K733" s="2" t="str">
        <f t="shared" si="22"/>
        <v>Apprenant 731</v>
      </c>
      <c r="L733" s="5" t="s">
        <v>2750</v>
      </c>
      <c r="M733" s="8">
        <f t="shared" si="23"/>
        <v>697</v>
      </c>
      <c r="N733">
        <v>1563</v>
      </c>
      <c r="O733" s="2"/>
      <c r="P733" s="2"/>
      <c r="Q733" s="2"/>
    </row>
    <row r="734" spans="4:17" x14ac:dyDescent="0.3">
      <c r="D734" s="2" t="s">
        <v>1751</v>
      </c>
      <c r="E734">
        <v>267</v>
      </c>
      <c r="F734" s="5"/>
      <c r="G734" s="5"/>
      <c r="H734" s="5"/>
      <c r="K734" s="2" t="str">
        <f t="shared" si="22"/>
        <v>Apprenant 732</v>
      </c>
      <c r="L734" s="5" t="s">
        <v>2751</v>
      </c>
      <c r="M734" s="8">
        <f t="shared" si="23"/>
        <v>267</v>
      </c>
      <c r="N734">
        <v>1050</v>
      </c>
      <c r="O734" s="2"/>
      <c r="P734" s="2"/>
      <c r="Q734" s="2"/>
    </row>
    <row r="735" spans="4:17" x14ac:dyDescent="0.3">
      <c r="D735" s="2" t="s">
        <v>1752</v>
      </c>
      <c r="E735">
        <v>586</v>
      </c>
      <c r="F735" s="5"/>
      <c r="G735" s="5"/>
      <c r="H735" s="5"/>
      <c r="K735" s="2" t="str">
        <f t="shared" si="22"/>
        <v>Apprenant 733</v>
      </c>
      <c r="L735" s="5" t="s">
        <v>2752</v>
      </c>
      <c r="M735" s="8">
        <f t="shared" si="23"/>
        <v>586</v>
      </c>
      <c r="N735">
        <v>1291</v>
      </c>
      <c r="O735" s="2"/>
      <c r="P735" s="2"/>
      <c r="Q735" s="2"/>
    </row>
    <row r="736" spans="4:17" x14ac:dyDescent="0.3">
      <c r="D736" s="2" t="s">
        <v>1753</v>
      </c>
      <c r="E736">
        <v>403</v>
      </c>
      <c r="F736" s="5"/>
      <c r="G736" s="5"/>
      <c r="H736" s="5"/>
      <c r="K736" s="2" t="str">
        <f t="shared" si="22"/>
        <v>Apprenant 734</v>
      </c>
      <c r="L736" s="5" t="s">
        <v>2753</v>
      </c>
      <c r="M736" s="8">
        <f t="shared" si="23"/>
        <v>403</v>
      </c>
      <c r="N736">
        <v>1781</v>
      </c>
      <c r="O736" s="2"/>
      <c r="P736" s="2"/>
      <c r="Q736" s="2"/>
    </row>
    <row r="737" spans="4:17" x14ac:dyDescent="0.3">
      <c r="D737" s="2" t="s">
        <v>1754</v>
      </c>
      <c r="E737">
        <v>529</v>
      </c>
      <c r="F737" s="5"/>
      <c r="G737" s="5"/>
      <c r="H737" s="5"/>
      <c r="K737" s="2" t="str">
        <f t="shared" si="22"/>
        <v>Apprenant 735</v>
      </c>
      <c r="L737" s="5" t="s">
        <v>2754</v>
      </c>
      <c r="M737" s="8">
        <f t="shared" si="23"/>
        <v>529</v>
      </c>
      <c r="N737">
        <v>1912</v>
      </c>
      <c r="O737" s="2"/>
      <c r="P737" s="2"/>
      <c r="Q737" s="2"/>
    </row>
    <row r="738" spans="4:17" x14ac:dyDescent="0.3">
      <c r="D738" s="2" t="s">
        <v>1755</v>
      </c>
      <c r="E738">
        <v>53</v>
      </c>
      <c r="F738" s="5"/>
      <c r="G738" s="5"/>
      <c r="H738" s="5"/>
      <c r="K738" s="2" t="str">
        <f t="shared" si="22"/>
        <v>Apprenant 736</v>
      </c>
      <c r="L738" s="5" t="s">
        <v>2755</v>
      </c>
      <c r="M738" s="8">
        <f t="shared" si="23"/>
        <v>53</v>
      </c>
      <c r="N738">
        <v>1190</v>
      </c>
      <c r="O738" s="2"/>
      <c r="P738" s="2"/>
      <c r="Q738" s="2"/>
    </row>
    <row r="739" spans="4:17" x14ac:dyDescent="0.3">
      <c r="D739" s="2" t="s">
        <v>1756</v>
      </c>
      <c r="E739">
        <v>886</v>
      </c>
      <c r="F739" s="5"/>
      <c r="G739" s="5"/>
      <c r="H739" s="5"/>
      <c r="K739" s="2" t="str">
        <f t="shared" si="22"/>
        <v>Apprenant 737</v>
      </c>
      <c r="L739" s="5" t="s">
        <v>2756</v>
      </c>
      <c r="M739" s="8">
        <f t="shared" si="23"/>
        <v>886</v>
      </c>
      <c r="N739">
        <v>1491</v>
      </c>
      <c r="O739" s="2"/>
      <c r="P739" s="2"/>
      <c r="Q739" s="2"/>
    </row>
    <row r="740" spans="4:17" x14ac:dyDescent="0.3">
      <c r="D740" s="2" t="s">
        <v>1757</v>
      </c>
      <c r="E740">
        <v>304</v>
      </c>
      <c r="F740" s="5"/>
      <c r="G740" s="5"/>
      <c r="H740" s="5"/>
      <c r="K740" s="2" t="str">
        <f t="shared" si="22"/>
        <v>Apprenant 738</v>
      </c>
      <c r="L740" s="5" t="s">
        <v>2757</v>
      </c>
      <c r="M740" s="8">
        <f t="shared" si="23"/>
        <v>304</v>
      </c>
      <c r="N740">
        <v>1372</v>
      </c>
      <c r="O740" s="2"/>
      <c r="P740" s="2"/>
      <c r="Q740" s="2"/>
    </row>
    <row r="741" spans="4:17" x14ac:dyDescent="0.3">
      <c r="D741" s="2" t="s">
        <v>1758</v>
      </c>
      <c r="E741">
        <v>234</v>
      </c>
      <c r="F741" s="5"/>
      <c r="G741" s="5"/>
      <c r="H741" s="5"/>
      <c r="K741" s="2" t="str">
        <f t="shared" si="22"/>
        <v>Apprenant 739</v>
      </c>
      <c r="L741" s="5" t="s">
        <v>2758</v>
      </c>
      <c r="M741" s="8">
        <f t="shared" si="23"/>
        <v>234</v>
      </c>
      <c r="N741">
        <v>1959</v>
      </c>
      <c r="O741" s="2"/>
      <c r="P741" s="2"/>
      <c r="Q741" s="2"/>
    </row>
    <row r="742" spans="4:17" x14ac:dyDescent="0.3">
      <c r="D742" s="2" t="s">
        <v>1759</v>
      </c>
      <c r="E742">
        <v>541</v>
      </c>
      <c r="F742" s="5"/>
      <c r="G742" s="5"/>
      <c r="H742" s="5"/>
      <c r="K742" s="2" t="str">
        <f t="shared" si="22"/>
        <v>Apprenant 740</v>
      </c>
      <c r="L742" s="5" t="s">
        <v>2759</v>
      </c>
      <c r="M742" s="8">
        <f t="shared" si="23"/>
        <v>541</v>
      </c>
      <c r="N742">
        <v>1878</v>
      </c>
      <c r="O742" s="2"/>
      <c r="P742" s="2"/>
      <c r="Q742" s="2"/>
    </row>
    <row r="743" spans="4:17" x14ac:dyDescent="0.3">
      <c r="D743" s="2" t="s">
        <v>1760</v>
      </c>
      <c r="E743">
        <v>651</v>
      </c>
      <c r="F743" s="5"/>
      <c r="G743" s="5"/>
      <c r="H743" s="5"/>
      <c r="K743" s="2" t="str">
        <f t="shared" si="22"/>
        <v>Apprenant 741</v>
      </c>
      <c r="L743" s="5" t="s">
        <v>2760</v>
      </c>
      <c r="M743" s="8">
        <f t="shared" si="23"/>
        <v>651</v>
      </c>
      <c r="N743">
        <v>1587</v>
      </c>
      <c r="O743" s="2"/>
      <c r="P743" s="2"/>
      <c r="Q743" s="2"/>
    </row>
    <row r="744" spans="4:17" x14ac:dyDescent="0.3">
      <c r="D744" s="2" t="s">
        <v>1761</v>
      </c>
      <c r="E744">
        <v>475</v>
      </c>
      <c r="F744" s="5"/>
      <c r="G744" s="5"/>
      <c r="H744" s="5"/>
      <c r="K744" s="2" t="str">
        <f t="shared" si="22"/>
        <v>Apprenant 742</v>
      </c>
      <c r="L744" s="5" t="s">
        <v>2761</v>
      </c>
      <c r="M744" s="8">
        <f t="shared" si="23"/>
        <v>475</v>
      </c>
      <c r="N744">
        <v>1776</v>
      </c>
      <c r="O744" s="2"/>
      <c r="P744" s="2"/>
      <c r="Q744" s="2"/>
    </row>
    <row r="745" spans="4:17" x14ac:dyDescent="0.3">
      <c r="D745" s="2" t="s">
        <v>1762</v>
      </c>
      <c r="E745">
        <v>118</v>
      </c>
      <c r="F745" s="5"/>
      <c r="G745" s="5"/>
      <c r="H745" s="5"/>
      <c r="K745" s="2" t="str">
        <f t="shared" si="22"/>
        <v>Apprenant 743</v>
      </c>
      <c r="L745" s="5" t="s">
        <v>2762</v>
      </c>
      <c r="M745" s="8">
        <f t="shared" si="23"/>
        <v>118</v>
      </c>
      <c r="N745">
        <v>1147</v>
      </c>
      <c r="O745" s="2"/>
      <c r="P745" s="2"/>
      <c r="Q745" s="2"/>
    </row>
    <row r="746" spans="4:17" x14ac:dyDescent="0.3">
      <c r="D746" s="2" t="s">
        <v>1763</v>
      </c>
      <c r="E746">
        <v>626</v>
      </c>
      <c r="F746" s="5"/>
      <c r="G746" s="5"/>
      <c r="H746" s="5"/>
      <c r="K746" s="2" t="str">
        <f t="shared" si="22"/>
        <v>Apprenant 744</v>
      </c>
      <c r="L746" s="5" t="s">
        <v>2763</v>
      </c>
      <c r="M746" s="8">
        <f t="shared" si="23"/>
        <v>626</v>
      </c>
      <c r="N746">
        <v>1572</v>
      </c>
      <c r="O746" s="2"/>
      <c r="P746" s="2"/>
      <c r="Q746" s="2"/>
    </row>
    <row r="747" spans="4:17" x14ac:dyDescent="0.3">
      <c r="D747" s="2" t="s">
        <v>1764</v>
      </c>
      <c r="E747">
        <v>40</v>
      </c>
      <c r="F747" s="5"/>
      <c r="G747" s="5"/>
      <c r="H747" s="5"/>
      <c r="K747" s="2" t="str">
        <f t="shared" si="22"/>
        <v>Apprenant 745</v>
      </c>
      <c r="L747" s="5" t="s">
        <v>2764</v>
      </c>
      <c r="M747" s="8">
        <f t="shared" si="23"/>
        <v>40</v>
      </c>
      <c r="N747">
        <v>1976</v>
      </c>
      <c r="O747" s="2"/>
      <c r="P747" s="2"/>
      <c r="Q747" s="2"/>
    </row>
    <row r="748" spans="4:17" x14ac:dyDescent="0.3">
      <c r="D748" s="2" t="s">
        <v>1765</v>
      </c>
      <c r="E748">
        <v>310</v>
      </c>
      <c r="F748" s="5"/>
      <c r="G748" s="5"/>
      <c r="H748" s="5"/>
      <c r="K748" s="2" t="str">
        <f t="shared" si="22"/>
        <v>Apprenant 746</v>
      </c>
      <c r="L748" s="5" t="s">
        <v>2765</v>
      </c>
      <c r="M748" s="8">
        <f t="shared" si="23"/>
        <v>310</v>
      </c>
      <c r="N748">
        <v>1436</v>
      </c>
      <c r="O748" s="2"/>
      <c r="P748" s="2"/>
      <c r="Q748" s="2"/>
    </row>
    <row r="749" spans="4:17" x14ac:dyDescent="0.3">
      <c r="D749" s="2" t="s">
        <v>1766</v>
      </c>
      <c r="E749">
        <v>660</v>
      </c>
      <c r="F749" s="5"/>
      <c r="G749" s="5"/>
      <c r="H749" s="5"/>
      <c r="K749" s="2" t="str">
        <f t="shared" si="22"/>
        <v>Apprenant 747</v>
      </c>
      <c r="L749" s="5" t="s">
        <v>2766</v>
      </c>
      <c r="M749" s="8">
        <f t="shared" si="23"/>
        <v>660</v>
      </c>
      <c r="N749">
        <v>1628</v>
      </c>
      <c r="O749" s="2"/>
      <c r="P749" s="2"/>
      <c r="Q749" s="2"/>
    </row>
    <row r="750" spans="4:17" x14ac:dyDescent="0.3">
      <c r="D750" s="2" t="s">
        <v>1767</v>
      </c>
      <c r="E750">
        <v>179</v>
      </c>
      <c r="F750" s="5"/>
      <c r="G750" s="5"/>
      <c r="H750" s="5"/>
      <c r="K750" s="2" t="str">
        <f t="shared" si="22"/>
        <v>Apprenant 748</v>
      </c>
      <c r="L750" s="5" t="s">
        <v>2767</v>
      </c>
      <c r="M750" s="8">
        <f t="shared" si="23"/>
        <v>179</v>
      </c>
      <c r="N750">
        <v>1594</v>
      </c>
      <c r="O750" s="2"/>
      <c r="P750" s="2"/>
      <c r="Q750" s="2"/>
    </row>
    <row r="751" spans="4:17" x14ac:dyDescent="0.3">
      <c r="D751" s="2" t="s">
        <v>1768</v>
      </c>
      <c r="E751">
        <v>941</v>
      </c>
      <c r="F751" s="5"/>
      <c r="G751" s="5"/>
      <c r="H751" s="5"/>
      <c r="K751" s="2" t="str">
        <f t="shared" si="22"/>
        <v>Apprenant 749</v>
      </c>
      <c r="L751" s="5" t="s">
        <v>2768</v>
      </c>
      <c r="M751" s="8">
        <f t="shared" si="23"/>
        <v>941</v>
      </c>
      <c r="N751">
        <v>1446</v>
      </c>
      <c r="O751" s="2"/>
      <c r="P751" s="2"/>
      <c r="Q751" s="2"/>
    </row>
    <row r="752" spans="4:17" x14ac:dyDescent="0.3">
      <c r="D752" s="2" t="s">
        <v>1769</v>
      </c>
      <c r="E752">
        <v>428</v>
      </c>
      <c r="F752" s="5"/>
      <c r="G752" s="5"/>
      <c r="H752" s="5"/>
      <c r="K752" s="2" t="str">
        <f t="shared" si="22"/>
        <v>Apprenant 750</v>
      </c>
      <c r="L752" s="5" t="s">
        <v>2769</v>
      </c>
      <c r="M752" s="8">
        <f t="shared" si="23"/>
        <v>428</v>
      </c>
      <c r="N752">
        <v>1683</v>
      </c>
      <c r="O752" s="2"/>
      <c r="P752" s="2"/>
      <c r="Q752" s="2"/>
    </row>
    <row r="753" spans="4:17" x14ac:dyDescent="0.3">
      <c r="D753" s="2" t="s">
        <v>1770</v>
      </c>
      <c r="E753">
        <v>303</v>
      </c>
      <c r="F753" s="5"/>
      <c r="G753" s="5"/>
      <c r="H753" s="5"/>
      <c r="K753" s="2" t="str">
        <f t="shared" si="22"/>
        <v>Apprenant 751</v>
      </c>
      <c r="L753" s="5" t="s">
        <v>2770</v>
      </c>
      <c r="M753" s="8">
        <f t="shared" si="23"/>
        <v>303</v>
      </c>
      <c r="N753">
        <v>1607</v>
      </c>
      <c r="O753" s="2"/>
      <c r="P753" s="2"/>
      <c r="Q753" s="2"/>
    </row>
    <row r="754" spans="4:17" x14ac:dyDescent="0.3">
      <c r="D754" s="2" t="s">
        <v>1771</v>
      </c>
      <c r="E754">
        <v>286</v>
      </c>
      <c r="F754" s="5"/>
      <c r="G754" s="5"/>
      <c r="H754" s="5"/>
      <c r="K754" s="2" t="str">
        <f t="shared" si="22"/>
        <v>Apprenant 752</v>
      </c>
      <c r="L754" s="5" t="s">
        <v>2771</v>
      </c>
      <c r="M754" s="8">
        <f t="shared" si="23"/>
        <v>286</v>
      </c>
      <c r="N754">
        <v>1234</v>
      </c>
      <c r="O754" s="2"/>
      <c r="P754" s="2"/>
      <c r="Q754" s="2"/>
    </row>
    <row r="755" spans="4:17" x14ac:dyDescent="0.3">
      <c r="D755" s="2" t="s">
        <v>1772</v>
      </c>
      <c r="E755">
        <v>847</v>
      </c>
      <c r="F755" s="5"/>
      <c r="G755" s="5"/>
      <c r="H755" s="5"/>
      <c r="K755" s="2" t="str">
        <f t="shared" si="22"/>
        <v>Apprenant 753</v>
      </c>
      <c r="L755" s="5" t="s">
        <v>2772</v>
      </c>
      <c r="M755" s="8">
        <f t="shared" si="23"/>
        <v>847</v>
      </c>
      <c r="N755">
        <v>1290</v>
      </c>
      <c r="O755" s="2"/>
      <c r="P755" s="2"/>
      <c r="Q755" s="2"/>
    </row>
    <row r="756" spans="4:17" x14ac:dyDescent="0.3">
      <c r="D756" s="2" t="s">
        <v>1773</v>
      </c>
      <c r="E756">
        <v>858</v>
      </c>
      <c r="F756" s="5"/>
      <c r="G756" s="5"/>
      <c r="H756" s="5"/>
      <c r="K756" s="2" t="str">
        <f t="shared" si="22"/>
        <v>Apprenant 754</v>
      </c>
      <c r="L756" s="5" t="s">
        <v>2773</v>
      </c>
      <c r="M756" s="8">
        <f t="shared" si="23"/>
        <v>858</v>
      </c>
      <c r="N756">
        <v>1810</v>
      </c>
      <c r="O756" s="2"/>
      <c r="P756" s="2"/>
      <c r="Q756" s="2"/>
    </row>
    <row r="757" spans="4:17" x14ac:dyDescent="0.3">
      <c r="D757" s="2" t="s">
        <v>1774</v>
      </c>
      <c r="E757">
        <v>111</v>
      </c>
      <c r="F757" s="5"/>
      <c r="G757" s="5"/>
      <c r="H757" s="5"/>
      <c r="K757" s="2" t="str">
        <f t="shared" si="22"/>
        <v>Apprenant 755</v>
      </c>
      <c r="L757" s="5" t="s">
        <v>2774</v>
      </c>
      <c r="M757" s="8">
        <f t="shared" si="23"/>
        <v>111</v>
      </c>
      <c r="N757">
        <v>1931</v>
      </c>
      <c r="O757" s="2"/>
      <c r="P757" s="2"/>
      <c r="Q757" s="2"/>
    </row>
    <row r="758" spans="4:17" x14ac:dyDescent="0.3">
      <c r="D758" s="2" t="s">
        <v>1775</v>
      </c>
      <c r="E758">
        <v>550</v>
      </c>
      <c r="F758" s="5"/>
      <c r="G758" s="5"/>
      <c r="H758" s="5"/>
      <c r="K758" s="2" t="str">
        <f t="shared" si="22"/>
        <v>Apprenant 756</v>
      </c>
      <c r="L758" s="5" t="s">
        <v>2775</v>
      </c>
      <c r="M758" s="8">
        <f t="shared" si="23"/>
        <v>550</v>
      </c>
      <c r="N758">
        <v>1151</v>
      </c>
      <c r="O758" s="2"/>
      <c r="P758" s="2"/>
      <c r="Q758" s="2"/>
    </row>
    <row r="759" spans="4:17" x14ac:dyDescent="0.3">
      <c r="D759" s="2" t="s">
        <v>1776</v>
      </c>
      <c r="E759">
        <v>18</v>
      </c>
      <c r="F759" s="5"/>
      <c r="G759" s="5"/>
      <c r="H759" s="5"/>
      <c r="K759" s="2" t="str">
        <f t="shared" si="22"/>
        <v>Apprenant 757</v>
      </c>
      <c r="L759" s="5" t="s">
        <v>2776</v>
      </c>
      <c r="M759" s="8">
        <f t="shared" si="23"/>
        <v>18</v>
      </c>
      <c r="N759">
        <v>1225</v>
      </c>
      <c r="O759" s="2"/>
      <c r="P759" s="2"/>
      <c r="Q759" s="2"/>
    </row>
    <row r="760" spans="4:17" x14ac:dyDescent="0.3">
      <c r="D760" s="2" t="s">
        <v>1777</v>
      </c>
      <c r="E760">
        <v>535</v>
      </c>
      <c r="F760" s="5"/>
      <c r="G760" s="5"/>
      <c r="H760" s="5"/>
      <c r="K760" s="2" t="str">
        <f t="shared" si="22"/>
        <v>Apprenant 758</v>
      </c>
      <c r="L760" s="5" t="s">
        <v>2777</v>
      </c>
      <c r="M760" s="8">
        <f t="shared" si="23"/>
        <v>535</v>
      </c>
      <c r="N760">
        <v>1490</v>
      </c>
      <c r="O760" s="2"/>
      <c r="P760" s="2"/>
      <c r="Q760" s="2"/>
    </row>
    <row r="761" spans="4:17" x14ac:dyDescent="0.3">
      <c r="D761" s="2" t="s">
        <v>1778</v>
      </c>
      <c r="E761">
        <v>923</v>
      </c>
      <c r="F761" s="5"/>
      <c r="G761" s="5"/>
      <c r="H761" s="5"/>
      <c r="K761" s="2" t="str">
        <f t="shared" si="22"/>
        <v>Apprenant 759</v>
      </c>
      <c r="L761" s="5" t="s">
        <v>2778</v>
      </c>
      <c r="M761" s="8">
        <f t="shared" si="23"/>
        <v>923</v>
      </c>
      <c r="N761">
        <v>1261</v>
      </c>
      <c r="O761" s="2"/>
      <c r="P761" s="2"/>
      <c r="Q761" s="2"/>
    </row>
    <row r="762" spans="4:17" x14ac:dyDescent="0.3">
      <c r="D762" s="2" t="s">
        <v>1779</v>
      </c>
      <c r="E762">
        <v>696</v>
      </c>
      <c r="F762" s="5"/>
      <c r="G762" s="5"/>
      <c r="H762" s="5"/>
      <c r="K762" s="2" t="str">
        <f t="shared" si="22"/>
        <v>Apprenant 760</v>
      </c>
      <c r="L762" s="5" t="s">
        <v>2779</v>
      </c>
      <c r="M762" s="8">
        <f t="shared" si="23"/>
        <v>696</v>
      </c>
      <c r="N762">
        <v>1991</v>
      </c>
      <c r="O762" s="2"/>
      <c r="P762" s="2"/>
      <c r="Q762" s="2"/>
    </row>
    <row r="763" spans="4:17" x14ac:dyDescent="0.3">
      <c r="D763" s="2" t="s">
        <v>1780</v>
      </c>
      <c r="E763">
        <v>230</v>
      </c>
      <c r="F763" s="5"/>
      <c r="G763" s="5"/>
      <c r="H763" s="5"/>
      <c r="K763" s="2" t="str">
        <f t="shared" si="22"/>
        <v>Apprenant 761</v>
      </c>
      <c r="L763" s="5" t="s">
        <v>2780</v>
      </c>
      <c r="M763" s="8">
        <f t="shared" si="23"/>
        <v>230</v>
      </c>
      <c r="N763">
        <v>1037</v>
      </c>
      <c r="O763" s="2"/>
      <c r="P763" s="2"/>
      <c r="Q763" s="2"/>
    </row>
    <row r="764" spans="4:17" x14ac:dyDescent="0.3">
      <c r="D764" s="2" t="s">
        <v>1781</v>
      </c>
      <c r="E764">
        <v>830</v>
      </c>
      <c r="F764" s="5"/>
      <c r="G764" s="5"/>
      <c r="H764" s="5"/>
      <c r="K764" s="2" t="str">
        <f t="shared" si="22"/>
        <v>Apprenant 762</v>
      </c>
      <c r="L764" s="5" t="s">
        <v>2781</v>
      </c>
      <c r="M764" s="8">
        <f t="shared" si="23"/>
        <v>830</v>
      </c>
      <c r="N764">
        <v>1072</v>
      </c>
      <c r="O764" s="2"/>
      <c r="P764" s="2"/>
      <c r="Q764" s="2"/>
    </row>
    <row r="765" spans="4:17" x14ac:dyDescent="0.3">
      <c r="D765" s="2" t="s">
        <v>1782</v>
      </c>
      <c r="E765">
        <v>855</v>
      </c>
      <c r="F765" s="5"/>
      <c r="G765" s="5"/>
      <c r="H765" s="5"/>
      <c r="K765" s="2" t="str">
        <f t="shared" si="22"/>
        <v>Apprenant 763</v>
      </c>
      <c r="L765" s="5" t="s">
        <v>2782</v>
      </c>
      <c r="M765" s="8">
        <f t="shared" si="23"/>
        <v>855</v>
      </c>
      <c r="N765">
        <v>1681</v>
      </c>
      <c r="O765" s="2"/>
      <c r="P765" s="2"/>
      <c r="Q765" s="2"/>
    </row>
    <row r="766" spans="4:17" x14ac:dyDescent="0.3">
      <c r="D766" s="2" t="s">
        <v>1783</v>
      </c>
      <c r="E766">
        <v>639</v>
      </c>
      <c r="F766" s="5"/>
      <c r="G766" s="5"/>
      <c r="H766" s="5"/>
      <c r="K766" s="2" t="str">
        <f t="shared" si="22"/>
        <v>Apprenant 764</v>
      </c>
      <c r="L766" s="5" t="s">
        <v>2783</v>
      </c>
      <c r="M766" s="8">
        <f t="shared" si="23"/>
        <v>639</v>
      </c>
      <c r="N766">
        <v>1498</v>
      </c>
      <c r="O766" s="2"/>
      <c r="P766" s="2"/>
      <c r="Q766" s="2"/>
    </row>
    <row r="767" spans="4:17" x14ac:dyDescent="0.3">
      <c r="D767" s="2" t="s">
        <v>1784</v>
      </c>
      <c r="E767">
        <v>953</v>
      </c>
      <c r="F767" s="5"/>
      <c r="G767" s="5"/>
      <c r="H767" s="5"/>
      <c r="K767" s="2" t="str">
        <f t="shared" si="22"/>
        <v>Apprenant 765</v>
      </c>
      <c r="L767" s="5" t="s">
        <v>2784</v>
      </c>
      <c r="M767" s="8">
        <f t="shared" si="23"/>
        <v>953</v>
      </c>
      <c r="N767">
        <v>1253</v>
      </c>
      <c r="O767" s="2"/>
      <c r="P767" s="2"/>
      <c r="Q767" s="2"/>
    </row>
    <row r="768" spans="4:17" x14ac:dyDescent="0.3">
      <c r="D768" s="2" t="s">
        <v>1785</v>
      </c>
      <c r="E768">
        <v>306</v>
      </c>
      <c r="F768" s="5"/>
      <c r="G768" s="5"/>
      <c r="H768" s="5"/>
      <c r="K768" s="2" t="str">
        <f t="shared" si="22"/>
        <v>Apprenant 766</v>
      </c>
      <c r="L768" s="5" t="s">
        <v>2785</v>
      </c>
      <c r="M768" s="8">
        <f t="shared" si="23"/>
        <v>306</v>
      </c>
      <c r="N768">
        <v>1885</v>
      </c>
      <c r="O768" s="2"/>
      <c r="P768" s="2"/>
      <c r="Q768" s="2"/>
    </row>
    <row r="769" spans="4:17" x14ac:dyDescent="0.3">
      <c r="D769" s="2" t="s">
        <v>1786</v>
      </c>
      <c r="E769">
        <v>799</v>
      </c>
      <c r="F769" s="5"/>
      <c r="G769" s="5"/>
      <c r="H769" s="5"/>
      <c r="K769" s="2" t="str">
        <f t="shared" si="22"/>
        <v>Apprenant 767</v>
      </c>
      <c r="L769" s="5" t="s">
        <v>2786</v>
      </c>
      <c r="M769" s="8">
        <f t="shared" si="23"/>
        <v>799</v>
      </c>
      <c r="N769">
        <v>1759</v>
      </c>
      <c r="O769" s="2"/>
      <c r="P769" s="2"/>
      <c r="Q769" s="2"/>
    </row>
    <row r="770" spans="4:17" x14ac:dyDescent="0.3">
      <c r="D770" s="2" t="s">
        <v>1787</v>
      </c>
      <c r="E770">
        <v>646</v>
      </c>
      <c r="F770" s="5"/>
      <c r="G770" s="5"/>
      <c r="H770" s="5"/>
      <c r="K770" s="2" t="str">
        <f t="shared" si="22"/>
        <v>Apprenant 768</v>
      </c>
      <c r="L770" s="5" t="s">
        <v>2787</v>
      </c>
      <c r="M770" s="8">
        <f t="shared" si="23"/>
        <v>646</v>
      </c>
      <c r="N770">
        <v>1557</v>
      </c>
      <c r="O770" s="2"/>
      <c r="P770" s="2"/>
      <c r="Q770" s="2"/>
    </row>
    <row r="771" spans="4:17" x14ac:dyDescent="0.3">
      <c r="D771" s="2" t="s">
        <v>1788</v>
      </c>
      <c r="E771">
        <v>51</v>
      </c>
      <c r="F771" s="5"/>
      <c r="G771" s="5"/>
      <c r="H771" s="5"/>
      <c r="K771" s="2" t="str">
        <f t="shared" si="22"/>
        <v>Apprenant 769</v>
      </c>
      <c r="L771" s="5" t="s">
        <v>2788</v>
      </c>
      <c r="M771" s="8">
        <f t="shared" si="23"/>
        <v>51</v>
      </c>
      <c r="N771">
        <v>1140</v>
      </c>
      <c r="O771" s="2"/>
      <c r="P771" s="2"/>
      <c r="Q771" s="2"/>
    </row>
    <row r="772" spans="4:17" x14ac:dyDescent="0.3">
      <c r="D772" s="2" t="s">
        <v>1789</v>
      </c>
      <c r="E772">
        <v>920</v>
      </c>
      <c r="F772" s="5"/>
      <c r="G772" s="5"/>
      <c r="H772" s="5"/>
      <c r="K772" s="2" t="str">
        <f t="shared" ref="K772:K835" si="24">IF($B$2=3,D772,L772)</f>
        <v>Apprenant 770</v>
      </c>
      <c r="L772" s="5" t="s">
        <v>2789</v>
      </c>
      <c r="M772" s="8">
        <f t="shared" ref="M772:M835" si="25">IF($B$2=3,E772,N772)</f>
        <v>920</v>
      </c>
      <c r="N772">
        <v>1492</v>
      </c>
      <c r="O772" s="2"/>
      <c r="P772" s="2"/>
      <c r="Q772" s="2"/>
    </row>
    <row r="773" spans="4:17" x14ac:dyDescent="0.3">
      <c r="D773" s="2" t="s">
        <v>1790</v>
      </c>
      <c r="E773">
        <v>940</v>
      </c>
      <c r="F773" s="5"/>
      <c r="G773" s="5"/>
      <c r="H773" s="5"/>
      <c r="K773" s="2" t="str">
        <f t="shared" si="24"/>
        <v>Apprenant 771</v>
      </c>
      <c r="L773" s="5" t="s">
        <v>2790</v>
      </c>
      <c r="M773" s="8">
        <f t="shared" si="25"/>
        <v>940</v>
      </c>
      <c r="N773">
        <v>1816</v>
      </c>
      <c r="O773" s="2"/>
      <c r="P773" s="2"/>
      <c r="Q773" s="2"/>
    </row>
    <row r="774" spans="4:17" x14ac:dyDescent="0.3">
      <c r="D774" s="2" t="s">
        <v>1791</v>
      </c>
      <c r="E774">
        <v>177</v>
      </c>
      <c r="F774" s="5"/>
      <c r="G774" s="5"/>
      <c r="H774" s="5"/>
      <c r="K774" s="2" t="str">
        <f t="shared" si="24"/>
        <v>Apprenant 772</v>
      </c>
      <c r="L774" s="5" t="s">
        <v>2791</v>
      </c>
      <c r="M774" s="8">
        <f t="shared" si="25"/>
        <v>177</v>
      </c>
      <c r="N774">
        <v>1297</v>
      </c>
      <c r="O774" s="2"/>
      <c r="P774" s="2"/>
      <c r="Q774" s="2"/>
    </row>
    <row r="775" spans="4:17" x14ac:dyDescent="0.3">
      <c r="D775" s="2" t="s">
        <v>1792</v>
      </c>
      <c r="E775">
        <v>159</v>
      </c>
      <c r="F775" s="5"/>
      <c r="G775" s="5"/>
      <c r="H775" s="5"/>
      <c r="K775" s="2" t="str">
        <f t="shared" si="24"/>
        <v>Apprenant 773</v>
      </c>
      <c r="L775" s="5" t="s">
        <v>2792</v>
      </c>
      <c r="M775" s="8">
        <f t="shared" si="25"/>
        <v>159</v>
      </c>
      <c r="N775">
        <v>1768</v>
      </c>
      <c r="O775" s="2"/>
      <c r="P775" s="2"/>
      <c r="Q775" s="2"/>
    </row>
    <row r="776" spans="4:17" x14ac:dyDescent="0.3">
      <c r="D776" s="2" t="s">
        <v>1793</v>
      </c>
      <c r="E776">
        <v>668</v>
      </c>
      <c r="F776" s="5"/>
      <c r="G776" s="5"/>
      <c r="H776" s="5"/>
      <c r="K776" s="2" t="str">
        <f t="shared" si="24"/>
        <v>Apprenant 774</v>
      </c>
      <c r="L776" s="5" t="s">
        <v>2793</v>
      </c>
      <c r="M776" s="8">
        <f t="shared" si="25"/>
        <v>668</v>
      </c>
      <c r="N776">
        <v>1645</v>
      </c>
      <c r="O776" s="2"/>
      <c r="P776" s="2"/>
      <c r="Q776" s="2"/>
    </row>
    <row r="777" spans="4:17" x14ac:dyDescent="0.3">
      <c r="D777" s="2" t="s">
        <v>1794</v>
      </c>
      <c r="E777">
        <v>155</v>
      </c>
      <c r="F777" s="5"/>
      <c r="G777" s="5"/>
      <c r="H777" s="5"/>
      <c r="K777" s="2" t="str">
        <f t="shared" si="24"/>
        <v>Apprenant 775</v>
      </c>
      <c r="L777" s="5" t="s">
        <v>2794</v>
      </c>
      <c r="M777" s="8">
        <f t="shared" si="25"/>
        <v>155</v>
      </c>
      <c r="N777">
        <v>1715</v>
      </c>
      <c r="O777" s="2"/>
      <c r="P777" s="2"/>
      <c r="Q777" s="2"/>
    </row>
    <row r="778" spans="4:17" x14ac:dyDescent="0.3">
      <c r="D778" s="2" t="s">
        <v>1795</v>
      </c>
      <c r="E778">
        <v>21</v>
      </c>
      <c r="F778" s="5"/>
      <c r="G778" s="5"/>
      <c r="H778" s="5"/>
      <c r="K778" s="2" t="str">
        <f t="shared" si="24"/>
        <v>Apprenant 776</v>
      </c>
      <c r="L778" s="5" t="s">
        <v>2795</v>
      </c>
      <c r="M778" s="8">
        <f t="shared" si="25"/>
        <v>21</v>
      </c>
      <c r="N778">
        <v>1828</v>
      </c>
      <c r="O778" s="2"/>
      <c r="P778" s="2"/>
      <c r="Q778" s="2"/>
    </row>
    <row r="779" spans="4:17" x14ac:dyDescent="0.3">
      <c r="D779" s="2" t="s">
        <v>1796</v>
      </c>
      <c r="E779">
        <v>665</v>
      </c>
      <c r="F779" s="5"/>
      <c r="G779" s="5"/>
      <c r="H779" s="5"/>
      <c r="K779" s="2" t="str">
        <f t="shared" si="24"/>
        <v>Apprenant 777</v>
      </c>
      <c r="L779" s="5" t="s">
        <v>2796</v>
      </c>
      <c r="M779" s="8">
        <f t="shared" si="25"/>
        <v>665</v>
      </c>
      <c r="N779">
        <v>1551</v>
      </c>
      <c r="O779" s="2"/>
      <c r="P779" s="2"/>
      <c r="Q779" s="2"/>
    </row>
    <row r="780" spans="4:17" x14ac:dyDescent="0.3">
      <c r="D780" s="2" t="s">
        <v>1797</v>
      </c>
      <c r="E780">
        <v>117</v>
      </c>
      <c r="F780" s="5"/>
      <c r="G780" s="5"/>
      <c r="H780" s="5"/>
      <c r="K780" s="2" t="str">
        <f t="shared" si="24"/>
        <v>Apprenant 778</v>
      </c>
      <c r="L780" s="5" t="s">
        <v>2797</v>
      </c>
      <c r="M780" s="8">
        <f t="shared" si="25"/>
        <v>117</v>
      </c>
      <c r="N780">
        <v>1545</v>
      </c>
      <c r="O780" s="2"/>
      <c r="P780" s="2"/>
      <c r="Q780" s="2"/>
    </row>
    <row r="781" spans="4:17" x14ac:dyDescent="0.3">
      <c r="D781" s="2" t="s">
        <v>1798</v>
      </c>
      <c r="E781">
        <v>589</v>
      </c>
      <c r="F781" s="5"/>
      <c r="G781" s="5"/>
      <c r="H781" s="5"/>
      <c r="K781" s="2" t="str">
        <f t="shared" si="24"/>
        <v>Apprenant 779</v>
      </c>
      <c r="L781" s="5" t="s">
        <v>2798</v>
      </c>
      <c r="M781" s="8">
        <f t="shared" si="25"/>
        <v>589</v>
      </c>
      <c r="N781">
        <v>1085</v>
      </c>
      <c r="O781" s="2"/>
      <c r="P781" s="2"/>
      <c r="Q781" s="2"/>
    </row>
    <row r="782" spans="4:17" x14ac:dyDescent="0.3">
      <c r="D782" s="2" t="s">
        <v>1799</v>
      </c>
      <c r="E782">
        <v>746</v>
      </c>
      <c r="F782" s="5"/>
      <c r="G782" s="5"/>
      <c r="H782" s="5"/>
      <c r="K782" s="2" t="str">
        <f t="shared" si="24"/>
        <v>Apprenant 780</v>
      </c>
      <c r="L782" s="5" t="s">
        <v>2799</v>
      </c>
      <c r="M782" s="8">
        <f t="shared" si="25"/>
        <v>746</v>
      </c>
      <c r="N782">
        <v>1702</v>
      </c>
      <c r="O782" s="2"/>
      <c r="P782" s="2"/>
      <c r="Q782" s="2"/>
    </row>
    <row r="783" spans="4:17" x14ac:dyDescent="0.3">
      <c r="D783" s="2" t="s">
        <v>1800</v>
      </c>
      <c r="E783">
        <v>8</v>
      </c>
      <c r="F783" s="5"/>
      <c r="G783" s="5"/>
      <c r="H783" s="5"/>
      <c r="K783" s="2" t="str">
        <f t="shared" si="24"/>
        <v>Apprenant 781</v>
      </c>
      <c r="L783" s="5" t="s">
        <v>2800</v>
      </c>
      <c r="M783" s="8">
        <f t="shared" si="25"/>
        <v>8</v>
      </c>
      <c r="N783">
        <v>1061</v>
      </c>
      <c r="O783" s="2"/>
      <c r="P783" s="2"/>
      <c r="Q783" s="2"/>
    </row>
    <row r="784" spans="4:17" x14ac:dyDescent="0.3">
      <c r="D784" s="2" t="s">
        <v>1801</v>
      </c>
      <c r="E784">
        <v>726</v>
      </c>
      <c r="F784" s="5"/>
      <c r="G784" s="5"/>
      <c r="H784" s="5"/>
      <c r="K784" s="2" t="str">
        <f t="shared" si="24"/>
        <v>Apprenant 782</v>
      </c>
      <c r="L784" s="5" t="s">
        <v>2801</v>
      </c>
      <c r="M784" s="8">
        <f t="shared" si="25"/>
        <v>726</v>
      </c>
      <c r="N784">
        <v>1743</v>
      </c>
      <c r="O784" s="2"/>
      <c r="P784" s="2"/>
      <c r="Q784" s="2"/>
    </row>
    <row r="785" spans="4:17" x14ac:dyDescent="0.3">
      <c r="D785" s="2" t="s">
        <v>1802</v>
      </c>
      <c r="E785">
        <v>834</v>
      </c>
      <c r="F785" s="5"/>
      <c r="G785" s="5"/>
      <c r="H785" s="5"/>
      <c r="K785" s="2" t="str">
        <f t="shared" si="24"/>
        <v>Apprenant 783</v>
      </c>
      <c r="L785" s="5" t="s">
        <v>2802</v>
      </c>
      <c r="M785" s="8">
        <f t="shared" si="25"/>
        <v>834</v>
      </c>
      <c r="N785">
        <v>1232</v>
      </c>
      <c r="O785" s="2"/>
      <c r="P785" s="2"/>
      <c r="Q785" s="2"/>
    </row>
    <row r="786" spans="4:17" x14ac:dyDescent="0.3">
      <c r="D786" s="2" t="s">
        <v>1803</v>
      </c>
      <c r="E786">
        <v>709</v>
      </c>
      <c r="F786" s="5"/>
      <c r="G786" s="5"/>
      <c r="H786" s="5"/>
      <c r="K786" s="2" t="str">
        <f t="shared" si="24"/>
        <v>Apprenant 784</v>
      </c>
      <c r="L786" s="5" t="s">
        <v>2803</v>
      </c>
      <c r="M786" s="8">
        <f t="shared" si="25"/>
        <v>709</v>
      </c>
      <c r="N786">
        <v>1239</v>
      </c>
      <c r="O786" s="2"/>
      <c r="P786" s="2"/>
      <c r="Q786" s="2"/>
    </row>
    <row r="787" spans="4:17" x14ac:dyDescent="0.3">
      <c r="D787" s="2" t="s">
        <v>1804</v>
      </c>
      <c r="E787">
        <v>139</v>
      </c>
      <c r="F787" s="5"/>
      <c r="G787" s="5"/>
      <c r="H787" s="5"/>
      <c r="K787" s="2" t="str">
        <f t="shared" si="24"/>
        <v>Apprenant 785</v>
      </c>
      <c r="L787" s="5" t="s">
        <v>2804</v>
      </c>
      <c r="M787" s="8">
        <f t="shared" si="25"/>
        <v>139</v>
      </c>
      <c r="N787">
        <v>1074</v>
      </c>
      <c r="O787" s="2"/>
      <c r="P787" s="2"/>
      <c r="Q787" s="2"/>
    </row>
    <row r="788" spans="4:17" x14ac:dyDescent="0.3">
      <c r="D788" s="2" t="s">
        <v>1805</v>
      </c>
      <c r="E788">
        <v>64</v>
      </c>
      <c r="F788" s="5"/>
      <c r="G788" s="5"/>
      <c r="H788" s="5"/>
      <c r="K788" s="2" t="str">
        <f t="shared" si="24"/>
        <v>Apprenant 786</v>
      </c>
      <c r="L788" s="5" t="s">
        <v>2805</v>
      </c>
      <c r="M788" s="8">
        <f t="shared" si="25"/>
        <v>64</v>
      </c>
      <c r="N788">
        <v>1425</v>
      </c>
      <c r="O788" s="2"/>
      <c r="P788" s="2"/>
      <c r="Q788" s="2"/>
    </row>
    <row r="789" spans="4:17" x14ac:dyDescent="0.3">
      <c r="D789" s="2" t="s">
        <v>1806</v>
      </c>
      <c r="E789">
        <v>162</v>
      </c>
      <c r="F789" s="5"/>
      <c r="G789" s="5"/>
      <c r="H789" s="5"/>
      <c r="K789" s="2" t="str">
        <f t="shared" si="24"/>
        <v>Apprenant 787</v>
      </c>
      <c r="L789" s="5" t="s">
        <v>2806</v>
      </c>
      <c r="M789" s="8">
        <f t="shared" si="25"/>
        <v>162</v>
      </c>
      <c r="N789">
        <v>1721</v>
      </c>
      <c r="O789" s="2"/>
      <c r="P789" s="2"/>
      <c r="Q789" s="2"/>
    </row>
    <row r="790" spans="4:17" x14ac:dyDescent="0.3">
      <c r="D790" s="2" t="s">
        <v>1807</v>
      </c>
      <c r="E790">
        <v>386</v>
      </c>
      <c r="F790" s="5"/>
      <c r="G790" s="5"/>
      <c r="H790" s="5"/>
      <c r="K790" s="2" t="str">
        <f t="shared" si="24"/>
        <v>Apprenant 788</v>
      </c>
      <c r="L790" s="5" t="s">
        <v>2807</v>
      </c>
      <c r="M790" s="8">
        <f t="shared" si="25"/>
        <v>386</v>
      </c>
      <c r="N790">
        <v>1377</v>
      </c>
      <c r="O790" s="2"/>
      <c r="P790" s="2"/>
      <c r="Q790" s="2"/>
    </row>
    <row r="791" spans="4:17" x14ac:dyDescent="0.3">
      <c r="D791" s="2" t="s">
        <v>1808</v>
      </c>
      <c r="E791">
        <v>123</v>
      </c>
      <c r="F791" s="5"/>
      <c r="G791" s="5"/>
      <c r="H791" s="5"/>
      <c r="K791" s="2" t="str">
        <f t="shared" si="24"/>
        <v>Apprenant 789</v>
      </c>
      <c r="L791" s="5" t="s">
        <v>2808</v>
      </c>
      <c r="M791" s="8">
        <f t="shared" si="25"/>
        <v>123</v>
      </c>
      <c r="N791">
        <v>1111</v>
      </c>
      <c r="O791" s="2"/>
      <c r="P791" s="2"/>
      <c r="Q791" s="2"/>
    </row>
    <row r="792" spans="4:17" x14ac:dyDescent="0.3">
      <c r="D792" s="2" t="s">
        <v>1809</v>
      </c>
      <c r="E792">
        <v>342</v>
      </c>
      <c r="F792" s="5"/>
      <c r="G792" s="5"/>
      <c r="H792" s="5"/>
      <c r="K792" s="2" t="str">
        <f t="shared" si="24"/>
        <v>Apprenant 790</v>
      </c>
      <c r="L792" s="5" t="s">
        <v>2809</v>
      </c>
      <c r="M792" s="8">
        <f t="shared" si="25"/>
        <v>342</v>
      </c>
      <c r="N792">
        <v>1200</v>
      </c>
      <c r="O792" s="2"/>
      <c r="P792" s="2"/>
      <c r="Q792" s="2"/>
    </row>
    <row r="793" spans="4:17" x14ac:dyDescent="0.3">
      <c r="D793" s="2" t="s">
        <v>1810</v>
      </c>
      <c r="E793">
        <v>388</v>
      </c>
      <c r="F793" s="5"/>
      <c r="G793" s="5"/>
      <c r="H793" s="5"/>
      <c r="K793" s="2" t="str">
        <f t="shared" si="24"/>
        <v>Apprenant 791</v>
      </c>
      <c r="L793" s="5" t="s">
        <v>2810</v>
      </c>
      <c r="M793" s="8">
        <f t="shared" si="25"/>
        <v>388</v>
      </c>
      <c r="N793">
        <v>1138</v>
      </c>
      <c r="O793" s="2"/>
      <c r="P793" s="2"/>
      <c r="Q793" s="2"/>
    </row>
    <row r="794" spans="4:17" x14ac:dyDescent="0.3">
      <c r="D794" s="2" t="s">
        <v>1811</v>
      </c>
      <c r="E794">
        <v>914</v>
      </c>
      <c r="F794" s="5"/>
      <c r="G794" s="5"/>
      <c r="H794" s="5"/>
      <c r="K794" s="2" t="str">
        <f t="shared" si="24"/>
        <v>Apprenant 792</v>
      </c>
      <c r="L794" s="5" t="s">
        <v>2811</v>
      </c>
      <c r="M794" s="8">
        <f t="shared" si="25"/>
        <v>914</v>
      </c>
      <c r="N794">
        <v>1001</v>
      </c>
      <c r="O794" s="2"/>
      <c r="P794" s="2"/>
      <c r="Q794" s="2"/>
    </row>
    <row r="795" spans="4:17" x14ac:dyDescent="0.3">
      <c r="D795" s="2" t="s">
        <v>1812</v>
      </c>
      <c r="E795">
        <v>367</v>
      </c>
      <c r="F795" s="5"/>
      <c r="G795" s="5"/>
      <c r="H795" s="5"/>
      <c r="K795" s="2" t="str">
        <f t="shared" si="24"/>
        <v>Apprenant 793</v>
      </c>
      <c r="L795" s="5" t="s">
        <v>2812</v>
      </c>
      <c r="M795" s="8">
        <f t="shared" si="25"/>
        <v>367</v>
      </c>
      <c r="N795">
        <v>1236</v>
      </c>
      <c r="O795" s="2"/>
      <c r="P795" s="2"/>
      <c r="Q795" s="2"/>
    </row>
    <row r="796" spans="4:17" x14ac:dyDescent="0.3">
      <c r="D796" s="2" t="s">
        <v>1813</v>
      </c>
      <c r="E796">
        <v>5</v>
      </c>
      <c r="F796" s="5"/>
      <c r="G796" s="5"/>
      <c r="H796" s="5"/>
      <c r="K796" s="2" t="str">
        <f t="shared" si="24"/>
        <v>Apprenant 794</v>
      </c>
      <c r="L796" s="5" t="s">
        <v>2813</v>
      </c>
      <c r="M796" s="8">
        <f t="shared" si="25"/>
        <v>5</v>
      </c>
      <c r="N796">
        <v>1756</v>
      </c>
      <c r="O796" s="2"/>
      <c r="P796" s="2"/>
      <c r="Q796" s="2"/>
    </row>
    <row r="797" spans="4:17" x14ac:dyDescent="0.3">
      <c r="D797" s="2" t="s">
        <v>1814</v>
      </c>
      <c r="E797">
        <v>228</v>
      </c>
      <c r="F797" s="5"/>
      <c r="G797" s="5"/>
      <c r="H797" s="5"/>
      <c r="K797" s="2" t="str">
        <f t="shared" si="24"/>
        <v>Apprenant 795</v>
      </c>
      <c r="L797" s="5" t="s">
        <v>2814</v>
      </c>
      <c r="M797" s="8">
        <f t="shared" si="25"/>
        <v>228</v>
      </c>
      <c r="N797">
        <v>1181</v>
      </c>
      <c r="O797" s="2"/>
      <c r="P797" s="2"/>
      <c r="Q797" s="2"/>
    </row>
    <row r="798" spans="4:17" x14ac:dyDescent="0.3">
      <c r="D798" s="2" t="s">
        <v>1815</v>
      </c>
      <c r="E798">
        <v>629</v>
      </c>
      <c r="F798" s="5"/>
      <c r="G798" s="5"/>
      <c r="H798" s="5"/>
      <c r="K798" s="2" t="str">
        <f t="shared" si="24"/>
        <v>Apprenant 796</v>
      </c>
      <c r="L798" s="5" t="s">
        <v>2815</v>
      </c>
      <c r="M798" s="8">
        <f t="shared" si="25"/>
        <v>629</v>
      </c>
      <c r="N798">
        <v>1092</v>
      </c>
      <c r="O798" s="2"/>
      <c r="P798" s="2"/>
      <c r="Q798" s="2"/>
    </row>
    <row r="799" spans="4:17" x14ac:dyDescent="0.3">
      <c r="D799" s="2" t="s">
        <v>1816</v>
      </c>
      <c r="E799">
        <v>778</v>
      </c>
      <c r="F799" s="5"/>
      <c r="G799" s="5"/>
      <c r="H799" s="5"/>
      <c r="K799" s="2" t="str">
        <f t="shared" si="24"/>
        <v>Apprenant 797</v>
      </c>
      <c r="L799" s="5" t="s">
        <v>2816</v>
      </c>
      <c r="M799" s="8">
        <f t="shared" si="25"/>
        <v>778</v>
      </c>
      <c r="N799">
        <v>1853</v>
      </c>
      <c r="O799" s="2"/>
      <c r="P799" s="2"/>
      <c r="Q799" s="2"/>
    </row>
    <row r="800" spans="4:17" x14ac:dyDescent="0.3">
      <c r="D800" s="2" t="s">
        <v>1817</v>
      </c>
      <c r="E800">
        <v>113</v>
      </c>
      <c r="F800" s="5"/>
      <c r="G800" s="5"/>
      <c r="H800" s="5"/>
      <c r="K800" s="2" t="str">
        <f t="shared" si="24"/>
        <v>Apprenant 798</v>
      </c>
      <c r="L800" s="5" t="s">
        <v>2817</v>
      </c>
      <c r="M800" s="8">
        <f t="shared" si="25"/>
        <v>113</v>
      </c>
      <c r="N800">
        <v>1010</v>
      </c>
      <c r="O800" s="2"/>
      <c r="P800" s="2"/>
      <c r="Q800" s="2"/>
    </row>
    <row r="801" spans="4:17" x14ac:dyDescent="0.3">
      <c r="D801" s="2" t="s">
        <v>1818</v>
      </c>
      <c r="E801">
        <v>338</v>
      </c>
      <c r="F801" s="5"/>
      <c r="G801" s="5"/>
      <c r="H801" s="5"/>
      <c r="K801" s="2" t="str">
        <f t="shared" si="24"/>
        <v>Apprenant 799</v>
      </c>
      <c r="L801" s="5" t="s">
        <v>2818</v>
      </c>
      <c r="M801" s="8">
        <f t="shared" si="25"/>
        <v>338</v>
      </c>
      <c r="N801">
        <v>1420</v>
      </c>
      <c r="O801" s="2"/>
      <c r="P801" s="2"/>
      <c r="Q801" s="2"/>
    </row>
    <row r="802" spans="4:17" x14ac:dyDescent="0.3">
      <c r="D802" s="2" t="s">
        <v>1819</v>
      </c>
      <c r="E802">
        <v>706</v>
      </c>
      <c r="F802" s="5"/>
      <c r="G802" s="5"/>
      <c r="H802" s="5"/>
      <c r="K802" s="2" t="str">
        <f t="shared" si="24"/>
        <v>Apprenant 800</v>
      </c>
      <c r="L802" s="5" t="s">
        <v>2819</v>
      </c>
      <c r="M802" s="8">
        <f t="shared" si="25"/>
        <v>706</v>
      </c>
      <c r="N802">
        <v>1441</v>
      </c>
      <c r="O802" s="2"/>
      <c r="P802" s="2"/>
      <c r="Q802" s="2"/>
    </row>
    <row r="803" spans="4:17" x14ac:dyDescent="0.3">
      <c r="D803" s="2" t="s">
        <v>1820</v>
      </c>
      <c r="E803">
        <v>84</v>
      </c>
      <c r="F803" s="5"/>
      <c r="G803" s="5"/>
      <c r="H803" s="5"/>
      <c r="K803" s="2" t="str">
        <f t="shared" si="24"/>
        <v>Apprenant 801</v>
      </c>
      <c r="L803" s="5" t="s">
        <v>2820</v>
      </c>
      <c r="M803" s="8">
        <f t="shared" si="25"/>
        <v>84</v>
      </c>
      <c r="N803">
        <v>1134</v>
      </c>
      <c r="O803" s="2"/>
      <c r="P803" s="2"/>
      <c r="Q803" s="2"/>
    </row>
    <row r="804" spans="4:17" x14ac:dyDescent="0.3">
      <c r="D804" s="2" t="s">
        <v>1821</v>
      </c>
      <c r="E804">
        <v>247</v>
      </c>
      <c r="F804" s="5"/>
      <c r="G804" s="5"/>
      <c r="H804" s="5"/>
      <c r="K804" s="2" t="str">
        <f t="shared" si="24"/>
        <v>Apprenant 802</v>
      </c>
      <c r="L804" s="5" t="s">
        <v>2821</v>
      </c>
      <c r="M804" s="8">
        <f t="shared" si="25"/>
        <v>247</v>
      </c>
      <c r="N804">
        <v>1619</v>
      </c>
      <c r="O804" s="2"/>
      <c r="P804" s="2"/>
      <c r="Q804" s="2"/>
    </row>
    <row r="805" spans="4:17" x14ac:dyDescent="0.3">
      <c r="D805" s="2" t="s">
        <v>1822</v>
      </c>
      <c r="E805">
        <v>266</v>
      </c>
      <c r="F805" s="5"/>
      <c r="G805" s="5"/>
      <c r="H805" s="5"/>
      <c r="K805" s="2" t="str">
        <f t="shared" si="24"/>
        <v>Apprenant 803</v>
      </c>
      <c r="L805" s="5" t="s">
        <v>2822</v>
      </c>
      <c r="M805" s="8">
        <f t="shared" si="25"/>
        <v>266</v>
      </c>
      <c r="N805">
        <v>2000</v>
      </c>
      <c r="O805" s="2"/>
      <c r="P805" s="2"/>
      <c r="Q805" s="2"/>
    </row>
    <row r="806" spans="4:17" x14ac:dyDescent="0.3">
      <c r="D806" s="2" t="s">
        <v>1823</v>
      </c>
      <c r="E806">
        <v>263</v>
      </c>
      <c r="F806" s="5"/>
      <c r="G806" s="5"/>
      <c r="H806" s="5"/>
      <c r="K806" s="2" t="str">
        <f t="shared" si="24"/>
        <v>Apprenant 804</v>
      </c>
      <c r="L806" s="5" t="s">
        <v>2823</v>
      </c>
      <c r="M806" s="8">
        <f t="shared" si="25"/>
        <v>263</v>
      </c>
      <c r="N806">
        <v>1170</v>
      </c>
      <c r="O806" s="2"/>
      <c r="P806" s="2"/>
      <c r="Q806" s="2"/>
    </row>
    <row r="807" spans="4:17" x14ac:dyDescent="0.3">
      <c r="D807" s="2" t="s">
        <v>1824</v>
      </c>
      <c r="E807">
        <v>190</v>
      </c>
      <c r="F807" s="5"/>
      <c r="G807" s="5"/>
      <c r="H807" s="5"/>
      <c r="K807" s="2" t="str">
        <f t="shared" si="24"/>
        <v>Apprenant 805</v>
      </c>
      <c r="L807" s="5" t="s">
        <v>2824</v>
      </c>
      <c r="M807" s="8">
        <f t="shared" si="25"/>
        <v>190</v>
      </c>
      <c r="N807">
        <v>1663</v>
      </c>
      <c r="O807" s="2"/>
      <c r="P807" s="2"/>
      <c r="Q807" s="2"/>
    </row>
    <row r="808" spans="4:17" x14ac:dyDescent="0.3">
      <c r="D808" s="2" t="s">
        <v>1825</v>
      </c>
      <c r="E808">
        <v>900</v>
      </c>
      <c r="F808" s="5"/>
      <c r="G808" s="5"/>
      <c r="H808" s="5"/>
      <c r="K808" s="2" t="str">
        <f t="shared" si="24"/>
        <v>Apprenant 806</v>
      </c>
      <c r="L808" s="5" t="s">
        <v>2825</v>
      </c>
      <c r="M808" s="8">
        <f t="shared" si="25"/>
        <v>900</v>
      </c>
      <c r="N808">
        <v>1379</v>
      </c>
      <c r="O808" s="2"/>
      <c r="P808" s="2"/>
      <c r="Q808" s="2"/>
    </row>
    <row r="809" spans="4:17" x14ac:dyDescent="0.3">
      <c r="D809" s="2" t="s">
        <v>1826</v>
      </c>
      <c r="E809">
        <v>769</v>
      </c>
      <c r="F809" s="5"/>
      <c r="G809" s="5"/>
      <c r="H809" s="5"/>
      <c r="K809" s="2" t="str">
        <f t="shared" si="24"/>
        <v>Apprenant 807</v>
      </c>
      <c r="L809" s="5" t="s">
        <v>2826</v>
      </c>
      <c r="M809" s="8">
        <f t="shared" si="25"/>
        <v>769</v>
      </c>
      <c r="N809">
        <v>1805</v>
      </c>
      <c r="O809" s="2"/>
      <c r="P809" s="2"/>
      <c r="Q809" s="2"/>
    </row>
    <row r="810" spans="4:17" x14ac:dyDescent="0.3">
      <c r="D810" s="2" t="s">
        <v>1827</v>
      </c>
      <c r="E810">
        <v>880</v>
      </c>
      <c r="F810" s="5"/>
      <c r="G810" s="5"/>
      <c r="H810" s="5"/>
      <c r="K810" s="2" t="str">
        <f t="shared" si="24"/>
        <v>Apprenant 808</v>
      </c>
      <c r="L810" s="5" t="s">
        <v>2827</v>
      </c>
      <c r="M810" s="8">
        <f t="shared" si="25"/>
        <v>880</v>
      </c>
      <c r="N810">
        <v>1697</v>
      </c>
      <c r="O810" s="2"/>
      <c r="P810" s="2"/>
      <c r="Q810" s="2"/>
    </row>
    <row r="811" spans="4:17" x14ac:dyDescent="0.3">
      <c r="D811" s="2" t="s">
        <v>1828</v>
      </c>
      <c r="E811">
        <v>511</v>
      </c>
      <c r="F811" s="5"/>
      <c r="G811" s="5"/>
      <c r="H811" s="5"/>
      <c r="K811" s="2" t="str">
        <f t="shared" si="24"/>
        <v>Apprenant 809</v>
      </c>
      <c r="L811" s="5" t="s">
        <v>2828</v>
      </c>
      <c r="M811" s="8">
        <f t="shared" si="25"/>
        <v>511</v>
      </c>
      <c r="N811">
        <v>1470</v>
      </c>
      <c r="O811" s="2"/>
      <c r="P811" s="2"/>
      <c r="Q811" s="2"/>
    </row>
    <row r="812" spans="4:17" x14ac:dyDescent="0.3">
      <c r="D812" s="2" t="s">
        <v>1829</v>
      </c>
      <c r="E812">
        <v>217</v>
      </c>
      <c r="F812" s="5"/>
      <c r="G812" s="5"/>
      <c r="H812" s="5"/>
      <c r="K812" s="2" t="str">
        <f t="shared" si="24"/>
        <v>Apprenant 810</v>
      </c>
      <c r="L812" s="5" t="s">
        <v>2829</v>
      </c>
      <c r="M812" s="8">
        <f t="shared" si="25"/>
        <v>217</v>
      </c>
      <c r="N812">
        <v>1127</v>
      </c>
      <c r="O812" s="2"/>
      <c r="P812" s="2"/>
      <c r="Q812" s="2"/>
    </row>
    <row r="813" spans="4:17" x14ac:dyDescent="0.3">
      <c r="D813" s="2" t="s">
        <v>1830</v>
      </c>
      <c r="E813">
        <v>989</v>
      </c>
      <c r="F813" s="5"/>
      <c r="G813" s="5"/>
      <c r="H813" s="5"/>
      <c r="K813" s="2" t="str">
        <f t="shared" si="24"/>
        <v>Apprenant 811</v>
      </c>
      <c r="L813" s="5" t="s">
        <v>2830</v>
      </c>
      <c r="M813" s="8">
        <f t="shared" si="25"/>
        <v>989</v>
      </c>
      <c r="N813">
        <v>1797</v>
      </c>
      <c r="O813" s="2"/>
      <c r="P813" s="2"/>
      <c r="Q813" s="2"/>
    </row>
    <row r="814" spans="4:17" x14ac:dyDescent="0.3">
      <c r="D814" s="2" t="s">
        <v>1831</v>
      </c>
      <c r="E814">
        <v>3</v>
      </c>
      <c r="F814" s="5"/>
      <c r="G814" s="5"/>
      <c r="H814" s="5"/>
      <c r="K814" s="2" t="str">
        <f t="shared" si="24"/>
        <v>Apprenant 812</v>
      </c>
      <c r="L814" s="5" t="s">
        <v>2831</v>
      </c>
      <c r="M814" s="8">
        <f t="shared" si="25"/>
        <v>3</v>
      </c>
      <c r="N814">
        <v>1494</v>
      </c>
      <c r="O814" s="2"/>
      <c r="P814" s="2"/>
      <c r="Q814" s="2"/>
    </row>
    <row r="815" spans="4:17" x14ac:dyDescent="0.3">
      <c r="D815" s="2" t="s">
        <v>1832</v>
      </c>
      <c r="E815">
        <v>911</v>
      </c>
      <c r="F815" s="5"/>
      <c r="G815" s="5"/>
      <c r="H815" s="5"/>
      <c r="K815" s="2" t="str">
        <f t="shared" si="24"/>
        <v>Apprenant 813</v>
      </c>
      <c r="L815" s="5" t="s">
        <v>2832</v>
      </c>
      <c r="M815" s="8">
        <f t="shared" si="25"/>
        <v>911</v>
      </c>
      <c r="N815">
        <v>1398</v>
      </c>
      <c r="O815" s="2"/>
      <c r="P815" s="2"/>
      <c r="Q815" s="2"/>
    </row>
    <row r="816" spans="4:17" x14ac:dyDescent="0.3">
      <c r="D816" s="2" t="s">
        <v>1833</v>
      </c>
      <c r="E816">
        <v>199</v>
      </c>
      <c r="F816" s="5"/>
      <c r="G816" s="5"/>
      <c r="H816" s="5"/>
      <c r="K816" s="2" t="str">
        <f t="shared" si="24"/>
        <v>Apprenant 814</v>
      </c>
      <c r="L816" s="5" t="s">
        <v>2833</v>
      </c>
      <c r="M816" s="8">
        <f t="shared" si="25"/>
        <v>199</v>
      </c>
      <c r="N816">
        <v>1578</v>
      </c>
      <c r="O816" s="2"/>
      <c r="P816" s="2"/>
      <c r="Q816" s="2"/>
    </row>
    <row r="817" spans="4:17" x14ac:dyDescent="0.3">
      <c r="D817" s="2" t="s">
        <v>1834</v>
      </c>
      <c r="E817">
        <v>395</v>
      </c>
      <c r="F817" s="5"/>
      <c r="G817" s="5"/>
      <c r="H817" s="5"/>
      <c r="K817" s="2" t="str">
        <f t="shared" si="24"/>
        <v>Apprenant 815</v>
      </c>
      <c r="L817" s="5" t="s">
        <v>2834</v>
      </c>
      <c r="M817" s="8">
        <f t="shared" si="25"/>
        <v>395</v>
      </c>
      <c r="N817">
        <v>1665</v>
      </c>
      <c r="O817" s="2"/>
      <c r="P817" s="2"/>
      <c r="Q817" s="2"/>
    </row>
    <row r="818" spans="4:17" x14ac:dyDescent="0.3">
      <c r="D818" s="2" t="s">
        <v>1835</v>
      </c>
      <c r="E818">
        <v>355</v>
      </c>
      <c r="F818" s="5"/>
      <c r="G818" s="5"/>
      <c r="H818" s="5"/>
      <c r="K818" s="2" t="str">
        <f t="shared" si="24"/>
        <v>Apprenant 816</v>
      </c>
      <c r="L818" s="5" t="s">
        <v>2835</v>
      </c>
      <c r="M818" s="8">
        <f t="shared" si="25"/>
        <v>355</v>
      </c>
      <c r="N818">
        <v>1478</v>
      </c>
      <c r="O818" s="2"/>
      <c r="P818" s="2"/>
      <c r="Q818" s="2"/>
    </row>
    <row r="819" spans="4:17" x14ac:dyDescent="0.3">
      <c r="D819" s="2" t="s">
        <v>1836</v>
      </c>
      <c r="E819">
        <v>374</v>
      </c>
      <c r="F819" s="5"/>
      <c r="G819" s="5"/>
      <c r="H819" s="5"/>
      <c r="K819" s="2" t="str">
        <f t="shared" si="24"/>
        <v>Apprenant 817</v>
      </c>
      <c r="L819" s="5" t="s">
        <v>2836</v>
      </c>
      <c r="M819" s="8">
        <f t="shared" si="25"/>
        <v>374</v>
      </c>
      <c r="N819">
        <v>1822</v>
      </c>
      <c r="O819" s="2"/>
      <c r="P819" s="2"/>
      <c r="Q819" s="2"/>
    </row>
    <row r="820" spans="4:17" x14ac:dyDescent="0.3">
      <c r="D820" s="2" t="s">
        <v>1837</v>
      </c>
      <c r="E820">
        <v>656</v>
      </c>
      <c r="F820" s="5"/>
      <c r="G820" s="5"/>
      <c r="H820" s="5"/>
      <c r="K820" s="2" t="str">
        <f t="shared" si="24"/>
        <v>Apprenant 818</v>
      </c>
      <c r="L820" s="5" t="s">
        <v>2837</v>
      </c>
      <c r="M820" s="8">
        <f t="shared" si="25"/>
        <v>656</v>
      </c>
      <c r="N820">
        <v>1288</v>
      </c>
      <c r="O820" s="2"/>
      <c r="P820" s="2"/>
      <c r="Q820" s="2"/>
    </row>
    <row r="821" spans="4:17" x14ac:dyDescent="0.3">
      <c r="D821" s="2" t="s">
        <v>1838</v>
      </c>
      <c r="E821">
        <v>862</v>
      </c>
      <c r="F821" s="5"/>
      <c r="G821" s="5"/>
      <c r="H821" s="5"/>
      <c r="K821" s="2" t="str">
        <f t="shared" si="24"/>
        <v>Apprenant 819</v>
      </c>
      <c r="L821" s="5" t="s">
        <v>2838</v>
      </c>
      <c r="M821" s="8">
        <f t="shared" si="25"/>
        <v>862</v>
      </c>
      <c r="N821">
        <v>1135</v>
      </c>
      <c r="O821" s="2"/>
      <c r="P821" s="2"/>
      <c r="Q821" s="2"/>
    </row>
    <row r="822" spans="4:17" x14ac:dyDescent="0.3">
      <c r="D822" s="2" t="s">
        <v>1839</v>
      </c>
      <c r="E822">
        <v>508</v>
      </c>
      <c r="F822" s="5"/>
      <c r="G822" s="5"/>
      <c r="H822" s="5"/>
      <c r="K822" s="2" t="str">
        <f t="shared" si="24"/>
        <v>Apprenant 820</v>
      </c>
      <c r="L822" s="5" t="s">
        <v>2839</v>
      </c>
      <c r="M822" s="8">
        <f t="shared" si="25"/>
        <v>508</v>
      </c>
      <c r="N822">
        <v>1562</v>
      </c>
      <c r="O822" s="2"/>
      <c r="P822" s="2"/>
      <c r="Q822" s="2"/>
    </row>
    <row r="823" spans="4:17" x14ac:dyDescent="0.3">
      <c r="D823" s="2" t="s">
        <v>1840</v>
      </c>
      <c r="E823">
        <v>888</v>
      </c>
      <c r="F823" s="5"/>
      <c r="G823" s="5"/>
      <c r="H823" s="5"/>
      <c r="K823" s="2" t="str">
        <f t="shared" si="24"/>
        <v>Apprenant 821</v>
      </c>
      <c r="L823" s="5" t="s">
        <v>2840</v>
      </c>
      <c r="M823" s="8">
        <f t="shared" si="25"/>
        <v>888</v>
      </c>
      <c r="N823">
        <v>1186</v>
      </c>
      <c r="O823" s="2"/>
      <c r="P823" s="2"/>
      <c r="Q823" s="2"/>
    </row>
    <row r="824" spans="4:17" x14ac:dyDescent="0.3">
      <c r="D824" s="2" t="s">
        <v>1841</v>
      </c>
      <c r="E824">
        <v>167</v>
      </c>
      <c r="F824" s="5"/>
      <c r="G824" s="5"/>
      <c r="H824" s="5"/>
      <c r="K824" s="2" t="str">
        <f t="shared" si="24"/>
        <v>Apprenant 822</v>
      </c>
      <c r="L824" s="5" t="s">
        <v>2841</v>
      </c>
      <c r="M824" s="8">
        <f t="shared" si="25"/>
        <v>167</v>
      </c>
      <c r="N824">
        <v>1981</v>
      </c>
      <c r="O824" s="2"/>
      <c r="P824" s="2"/>
      <c r="Q824" s="2"/>
    </row>
    <row r="825" spans="4:17" x14ac:dyDescent="0.3">
      <c r="D825" s="2" t="s">
        <v>1842</v>
      </c>
      <c r="E825">
        <v>611</v>
      </c>
      <c r="F825" s="5"/>
      <c r="G825" s="5"/>
      <c r="H825" s="5"/>
      <c r="K825" s="2" t="str">
        <f t="shared" si="24"/>
        <v>Apprenant 823</v>
      </c>
      <c r="L825" s="5" t="s">
        <v>2842</v>
      </c>
      <c r="M825" s="8">
        <f t="shared" si="25"/>
        <v>611</v>
      </c>
      <c r="N825">
        <v>1635</v>
      </c>
      <c r="O825" s="2"/>
      <c r="P825" s="2"/>
      <c r="Q825" s="2"/>
    </row>
    <row r="826" spans="4:17" x14ac:dyDescent="0.3">
      <c r="D826" s="2" t="s">
        <v>1843</v>
      </c>
      <c r="E826">
        <v>468</v>
      </c>
      <c r="F826" s="5"/>
      <c r="G826" s="5"/>
      <c r="H826" s="5"/>
      <c r="K826" s="2" t="str">
        <f t="shared" si="24"/>
        <v>Apprenant 824</v>
      </c>
      <c r="L826" s="5" t="s">
        <v>2843</v>
      </c>
      <c r="M826" s="8">
        <f t="shared" si="25"/>
        <v>468</v>
      </c>
      <c r="N826">
        <v>1604</v>
      </c>
      <c r="O826" s="2"/>
      <c r="P826" s="2"/>
      <c r="Q826" s="2"/>
    </row>
    <row r="827" spans="4:17" x14ac:dyDescent="0.3">
      <c r="D827" s="2" t="s">
        <v>1844</v>
      </c>
      <c r="E827">
        <v>415</v>
      </c>
      <c r="F827" s="5"/>
      <c r="G827" s="5"/>
      <c r="H827" s="5"/>
      <c r="K827" s="2" t="str">
        <f t="shared" si="24"/>
        <v>Apprenant 825</v>
      </c>
      <c r="L827" s="5" t="s">
        <v>2844</v>
      </c>
      <c r="M827" s="8">
        <f t="shared" si="25"/>
        <v>415</v>
      </c>
      <c r="N827">
        <v>1430</v>
      </c>
      <c r="O827" s="5"/>
      <c r="P827" s="5"/>
      <c r="Q827" s="5"/>
    </row>
    <row r="828" spans="4:17" x14ac:dyDescent="0.3">
      <c r="D828" s="2" t="s">
        <v>1845</v>
      </c>
      <c r="E828">
        <v>509</v>
      </c>
      <c r="F828" s="5"/>
      <c r="G828" s="5"/>
      <c r="H828" s="5"/>
      <c r="K828" s="2" t="str">
        <f t="shared" si="24"/>
        <v>Apprenant 826</v>
      </c>
      <c r="L828" s="5" t="s">
        <v>2845</v>
      </c>
      <c r="M828" s="8">
        <f t="shared" si="25"/>
        <v>509</v>
      </c>
      <c r="N828">
        <v>1666</v>
      </c>
      <c r="O828" s="5"/>
      <c r="P828" s="5"/>
      <c r="Q828" s="5"/>
    </row>
    <row r="829" spans="4:17" x14ac:dyDescent="0.3">
      <c r="D829" s="2" t="s">
        <v>1846</v>
      </c>
      <c r="E829">
        <v>993</v>
      </c>
      <c r="F829" s="5"/>
      <c r="G829" s="5"/>
      <c r="H829" s="5"/>
      <c r="K829" s="2" t="str">
        <f t="shared" si="24"/>
        <v>Apprenant 827</v>
      </c>
      <c r="L829" s="5" t="s">
        <v>2846</v>
      </c>
      <c r="M829" s="8">
        <f t="shared" si="25"/>
        <v>993</v>
      </c>
      <c r="N829">
        <v>1487</v>
      </c>
      <c r="O829" s="5"/>
      <c r="P829" s="5"/>
      <c r="Q829" s="5"/>
    </row>
    <row r="830" spans="4:17" x14ac:dyDescent="0.3">
      <c r="D830" s="2" t="s">
        <v>1847</v>
      </c>
      <c r="E830">
        <v>394</v>
      </c>
      <c r="F830" s="5"/>
      <c r="G830" s="5"/>
      <c r="H830" s="5"/>
      <c r="K830" s="2" t="str">
        <f t="shared" si="24"/>
        <v>Apprenant 828</v>
      </c>
      <c r="L830" s="5" t="s">
        <v>2847</v>
      </c>
      <c r="M830" s="8">
        <f t="shared" si="25"/>
        <v>394</v>
      </c>
      <c r="N830">
        <v>1285</v>
      </c>
      <c r="O830" s="5"/>
      <c r="P830" s="5"/>
      <c r="Q830" s="5"/>
    </row>
    <row r="831" spans="4:17" x14ac:dyDescent="0.3">
      <c r="D831" s="2" t="s">
        <v>1848</v>
      </c>
      <c r="E831">
        <v>943</v>
      </c>
      <c r="F831" s="5"/>
      <c r="G831" s="5"/>
      <c r="H831" s="5"/>
      <c r="K831" s="2" t="str">
        <f t="shared" si="24"/>
        <v>Apprenant 829</v>
      </c>
      <c r="L831" s="5" t="s">
        <v>2848</v>
      </c>
      <c r="M831" s="8">
        <f t="shared" si="25"/>
        <v>943</v>
      </c>
      <c r="N831">
        <v>1128</v>
      </c>
      <c r="O831" s="5"/>
      <c r="P831" s="5"/>
      <c r="Q831" s="5"/>
    </row>
    <row r="832" spans="4:17" x14ac:dyDescent="0.3">
      <c r="D832" s="2" t="s">
        <v>1849</v>
      </c>
      <c r="E832">
        <v>259</v>
      </c>
      <c r="F832" s="5"/>
      <c r="G832" s="5"/>
      <c r="H832" s="5"/>
      <c r="K832" s="2" t="str">
        <f t="shared" si="24"/>
        <v>Apprenant 830</v>
      </c>
      <c r="L832" s="5" t="s">
        <v>2849</v>
      </c>
      <c r="M832" s="8">
        <f t="shared" si="25"/>
        <v>259</v>
      </c>
      <c r="N832">
        <v>1325</v>
      </c>
      <c r="O832" s="5"/>
      <c r="P832" s="5"/>
      <c r="Q832" s="5"/>
    </row>
    <row r="833" spans="4:17" x14ac:dyDescent="0.3">
      <c r="D833" s="2" t="s">
        <v>1850</v>
      </c>
      <c r="E833">
        <v>226</v>
      </c>
      <c r="F833" s="5"/>
      <c r="G833" s="5"/>
      <c r="H833" s="5"/>
      <c r="K833" s="2" t="str">
        <f t="shared" si="24"/>
        <v>Apprenant 831</v>
      </c>
      <c r="L833" s="5" t="s">
        <v>2850</v>
      </c>
      <c r="M833" s="8">
        <f t="shared" si="25"/>
        <v>226</v>
      </c>
      <c r="N833">
        <v>1370</v>
      </c>
      <c r="O833" s="5"/>
      <c r="P833" s="5"/>
      <c r="Q833" s="5"/>
    </row>
    <row r="834" spans="4:17" x14ac:dyDescent="0.3">
      <c r="D834" s="2" t="s">
        <v>1851</v>
      </c>
      <c r="E834">
        <v>910</v>
      </c>
      <c r="F834" s="5"/>
      <c r="G834" s="5"/>
      <c r="H834" s="5"/>
      <c r="K834" s="2" t="str">
        <f t="shared" si="24"/>
        <v>Apprenant 832</v>
      </c>
      <c r="L834" s="5" t="s">
        <v>2851</v>
      </c>
      <c r="M834" s="8">
        <f t="shared" si="25"/>
        <v>910</v>
      </c>
      <c r="N834">
        <v>1107</v>
      </c>
      <c r="O834" s="5"/>
      <c r="P834" s="5"/>
      <c r="Q834" s="5"/>
    </row>
    <row r="835" spans="4:17" x14ac:dyDescent="0.3">
      <c r="D835" s="2" t="s">
        <v>1852</v>
      </c>
      <c r="E835">
        <v>981</v>
      </c>
      <c r="F835" s="5"/>
      <c r="G835" s="5"/>
      <c r="H835" s="5"/>
      <c r="K835" s="2" t="str">
        <f t="shared" si="24"/>
        <v>Apprenant 833</v>
      </c>
      <c r="L835" s="5" t="s">
        <v>2852</v>
      </c>
      <c r="M835" s="8">
        <f t="shared" si="25"/>
        <v>981</v>
      </c>
      <c r="N835">
        <v>1718</v>
      </c>
      <c r="O835" s="5"/>
      <c r="P835" s="5"/>
      <c r="Q835" s="5"/>
    </row>
    <row r="836" spans="4:17" x14ac:dyDescent="0.3">
      <c r="D836" s="2" t="s">
        <v>1853</v>
      </c>
      <c r="E836">
        <v>145</v>
      </c>
      <c r="F836" s="5"/>
      <c r="G836" s="5"/>
      <c r="H836" s="5"/>
      <c r="K836" s="2" t="str">
        <f t="shared" ref="K836:K899" si="26">IF($B$2=3,D836,L836)</f>
        <v>Apprenant 834</v>
      </c>
      <c r="L836" s="5" t="s">
        <v>2853</v>
      </c>
      <c r="M836" s="8">
        <f t="shared" ref="M836:M899" si="27">IF($B$2=3,E836,N836)</f>
        <v>145</v>
      </c>
      <c r="N836">
        <v>1100</v>
      </c>
      <c r="O836" s="5"/>
      <c r="P836" s="5"/>
      <c r="Q836" s="5"/>
    </row>
    <row r="837" spans="4:17" x14ac:dyDescent="0.3">
      <c r="D837" s="2" t="s">
        <v>1854</v>
      </c>
      <c r="E837">
        <v>339</v>
      </c>
      <c r="F837" s="5"/>
      <c r="G837" s="5"/>
      <c r="H837" s="5"/>
      <c r="K837" s="2" t="str">
        <f t="shared" si="26"/>
        <v>Apprenant 835</v>
      </c>
      <c r="L837" s="5" t="s">
        <v>2854</v>
      </c>
      <c r="M837" s="8">
        <f t="shared" si="27"/>
        <v>339</v>
      </c>
      <c r="N837">
        <v>1911</v>
      </c>
      <c r="O837" s="5"/>
      <c r="P837" s="5"/>
      <c r="Q837" s="5"/>
    </row>
    <row r="838" spans="4:17" x14ac:dyDescent="0.3">
      <c r="D838" s="2" t="s">
        <v>1855</v>
      </c>
      <c r="E838">
        <v>121</v>
      </c>
      <c r="F838" s="5"/>
      <c r="G838" s="5"/>
      <c r="H838" s="5"/>
      <c r="K838" s="2" t="str">
        <f t="shared" si="26"/>
        <v>Apprenant 836</v>
      </c>
      <c r="L838" s="5" t="s">
        <v>2855</v>
      </c>
      <c r="M838" s="8">
        <f t="shared" si="27"/>
        <v>121</v>
      </c>
      <c r="N838">
        <v>1897</v>
      </c>
      <c r="O838" s="5"/>
      <c r="P838" s="5"/>
      <c r="Q838" s="5"/>
    </row>
    <row r="839" spans="4:17" x14ac:dyDescent="0.3">
      <c r="D839" s="2" t="s">
        <v>1856</v>
      </c>
      <c r="E839">
        <v>208</v>
      </c>
      <c r="F839" s="5"/>
      <c r="G839" s="5"/>
      <c r="H839" s="5"/>
      <c r="K839" s="2" t="str">
        <f t="shared" si="26"/>
        <v>Apprenant 837</v>
      </c>
      <c r="L839" s="5" t="s">
        <v>2856</v>
      </c>
      <c r="M839" s="8">
        <f t="shared" si="27"/>
        <v>208</v>
      </c>
      <c r="N839">
        <v>1323</v>
      </c>
      <c r="O839" s="5"/>
      <c r="P839" s="5"/>
      <c r="Q839" s="5"/>
    </row>
    <row r="840" spans="4:17" x14ac:dyDescent="0.3">
      <c r="D840" s="2" t="s">
        <v>1857</v>
      </c>
      <c r="E840">
        <v>921</v>
      </c>
      <c r="F840" s="5"/>
      <c r="G840" s="5"/>
      <c r="H840" s="5"/>
      <c r="K840" s="2" t="str">
        <f t="shared" si="26"/>
        <v>Apprenant 838</v>
      </c>
      <c r="L840" s="5" t="s">
        <v>2857</v>
      </c>
      <c r="M840" s="8">
        <f t="shared" si="27"/>
        <v>921</v>
      </c>
      <c r="N840">
        <v>1577</v>
      </c>
      <c r="O840" s="5"/>
      <c r="P840" s="5"/>
      <c r="Q840" s="5"/>
    </row>
    <row r="841" spans="4:17" x14ac:dyDescent="0.3">
      <c r="D841" s="2" t="s">
        <v>1858</v>
      </c>
      <c r="E841">
        <v>809</v>
      </c>
      <c r="F841" s="5"/>
      <c r="G841" s="5"/>
      <c r="H841" s="5"/>
      <c r="K841" s="2" t="str">
        <f t="shared" si="26"/>
        <v>Apprenant 839</v>
      </c>
      <c r="L841" s="5" t="s">
        <v>2858</v>
      </c>
      <c r="M841" s="8">
        <f t="shared" si="27"/>
        <v>809</v>
      </c>
      <c r="N841">
        <v>1045</v>
      </c>
      <c r="O841" s="5"/>
      <c r="P841" s="5"/>
      <c r="Q841" s="5"/>
    </row>
    <row r="842" spans="4:17" x14ac:dyDescent="0.3">
      <c r="D842" s="2" t="s">
        <v>1859</v>
      </c>
      <c r="E842">
        <v>584</v>
      </c>
      <c r="F842" s="5"/>
      <c r="G842" s="5"/>
      <c r="H842" s="5"/>
      <c r="K842" s="2" t="str">
        <f t="shared" si="26"/>
        <v>Apprenant 840</v>
      </c>
      <c r="L842" s="5" t="s">
        <v>2859</v>
      </c>
      <c r="M842" s="8">
        <f t="shared" si="27"/>
        <v>584</v>
      </c>
      <c r="N842">
        <v>1399</v>
      </c>
      <c r="O842" s="5"/>
      <c r="P842" s="5"/>
      <c r="Q842" s="5"/>
    </row>
    <row r="843" spans="4:17" x14ac:dyDescent="0.3">
      <c r="D843" s="2" t="s">
        <v>1860</v>
      </c>
      <c r="E843">
        <v>240</v>
      </c>
      <c r="F843" s="5"/>
      <c r="G843" s="5"/>
      <c r="H843" s="5"/>
      <c r="K843" s="2" t="str">
        <f t="shared" si="26"/>
        <v>Apprenant 841</v>
      </c>
      <c r="L843" s="5" t="s">
        <v>2860</v>
      </c>
      <c r="M843" s="8">
        <f t="shared" si="27"/>
        <v>240</v>
      </c>
      <c r="N843">
        <v>1688</v>
      </c>
      <c r="O843" s="5"/>
      <c r="P843" s="5"/>
      <c r="Q843" s="5"/>
    </row>
    <row r="844" spans="4:17" x14ac:dyDescent="0.3">
      <c r="D844" s="2" t="s">
        <v>1861</v>
      </c>
      <c r="E844">
        <v>161</v>
      </c>
      <c r="F844" s="5"/>
      <c r="G844" s="5"/>
      <c r="H844" s="5"/>
      <c r="K844" s="2" t="str">
        <f t="shared" si="26"/>
        <v>Apprenant 842</v>
      </c>
      <c r="L844" s="5" t="s">
        <v>2861</v>
      </c>
      <c r="M844" s="8">
        <f t="shared" si="27"/>
        <v>161</v>
      </c>
      <c r="N844">
        <v>1235</v>
      </c>
      <c r="O844" s="5"/>
      <c r="P844" s="5"/>
      <c r="Q844" s="5"/>
    </row>
    <row r="845" spans="4:17" x14ac:dyDescent="0.3">
      <c r="D845" s="2" t="s">
        <v>1862</v>
      </c>
      <c r="E845">
        <v>345</v>
      </c>
      <c r="F845" s="5"/>
      <c r="G845" s="5"/>
      <c r="H845" s="5"/>
      <c r="K845" s="2" t="str">
        <f t="shared" si="26"/>
        <v>Apprenant 843</v>
      </c>
      <c r="L845" s="5" t="s">
        <v>2862</v>
      </c>
      <c r="M845" s="8">
        <f t="shared" si="27"/>
        <v>345</v>
      </c>
      <c r="N845">
        <v>1773</v>
      </c>
      <c r="O845" s="5"/>
      <c r="P845" s="5"/>
      <c r="Q845" s="5"/>
    </row>
    <row r="846" spans="4:17" x14ac:dyDescent="0.3">
      <c r="D846" s="2" t="s">
        <v>1863</v>
      </c>
      <c r="E846">
        <v>100</v>
      </c>
      <c r="F846" s="5"/>
      <c r="G846" s="5"/>
      <c r="H846" s="5"/>
      <c r="K846" s="2" t="str">
        <f t="shared" si="26"/>
        <v>Apprenant 844</v>
      </c>
      <c r="L846" s="5" t="s">
        <v>2863</v>
      </c>
      <c r="M846" s="8">
        <f t="shared" si="27"/>
        <v>100</v>
      </c>
      <c r="N846">
        <v>1765</v>
      </c>
      <c r="O846" s="5"/>
      <c r="P846" s="5"/>
      <c r="Q846" s="5"/>
    </row>
    <row r="847" spans="4:17" x14ac:dyDescent="0.3">
      <c r="D847" s="2" t="s">
        <v>1864</v>
      </c>
      <c r="E847">
        <v>407</v>
      </c>
      <c r="F847" s="5"/>
      <c r="G847" s="5"/>
      <c r="H847" s="5"/>
      <c r="K847" s="2" t="str">
        <f t="shared" si="26"/>
        <v>Apprenant 845</v>
      </c>
      <c r="L847" s="5" t="s">
        <v>2864</v>
      </c>
      <c r="M847" s="8">
        <f t="shared" si="27"/>
        <v>407</v>
      </c>
      <c r="N847">
        <v>1458</v>
      </c>
      <c r="O847" s="5"/>
      <c r="P847" s="5"/>
      <c r="Q847" s="5"/>
    </row>
    <row r="848" spans="4:17" x14ac:dyDescent="0.3">
      <c r="D848" s="2" t="s">
        <v>1865</v>
      </c>
      <c r="E848">
        <v>361</v>
      </c>
      <c r="F848" s="5"/>
      <c r="G848" s="5"/>
      <c r="H848" s="5"/>
      <c r="K848" s="2" t="str">
        <f t="shared" si="26"/>
        <v>Apprenant 846</v>
      </c>
      <c r="L848" s="5" t="s">
        <v>2865</v>
      </c>
      <c r="M848" s="8">
        <f t="shared" si="27"/>
        <v>361</v>
      </c>
      <c r="N848">
        <v>1378</v>
      </c>
      <c r="O848" s="5"/>
      <c r="P848" s="5"/>
      <c r="Q848" s="5"/>
    </row>
    <row r="849" spans="4:17" x14ac:dyDescent="0.3">
      <c r="D849" s="2" t="s">
        <v>1866</v>
      </c>
      <c r="E849">
        <v>595</v>
      </c>
      <c r="F849" s="5"/>
      <c r="G849" s="5"/>
      <c r="H849" s="5"/>
      <c r="K849" s="2" t="str">
        <f t="shared" si="26"/>
        <v>Apprenant 847</v>
      </c>
      <c r="L849" s="5" t="s">
        <v>2866</v>
      </c>
      <c r="M849" s="8">
        <f t="shared" si="27"/>
        <v>595</v>
      </c>
      <c r="N849">
        <v>1004</v>
      </c>
      <c r="O849" s="5"/>
      <c r="P849" s="5"/>
      <c r="Q849" s="5"/>
    </row>
    <row r="850" spans="4:17" x14ac:dyDescent="0.3">
      <c r="D850" s="2" t="s">
        <v>1867</v>
      </c>
      <c r="E850">
        <v>138</v>
      </c>
      <c r="F850" s="5"/>
      <c r="G850" s="5"/>
      <c r="H850" s="5"/>
      <c r="K850" s="2" t="str">
        <f t="shared" si="26"/>
        <v>Apprenant 848</v>
      </c>
      <c r="L850" s="5" t="s">
        <v>2867</v>
      </c>
      <c r="M850" s="8">
        <f t="shared" si="27"/>
        <v>138</v>
      </c>
      <c r="N850">
        <v>1123</v>
      </c>
      <c r="O850" s="5"/>
      <c r="P850" s="5"/>
      <c r="Q850" s="5"/>
    </row>
    <row r="851" spans="4:17" x14ac:dyDescent="0.3">
      <c r="D851" s="2" t="s">
        <v>1868</v>
      </c>
      <c r="E851">
        <v>904</v>
      </c>
      <c r="F851" s="5"/>
      <c r="G851" s="5"/>
      <c r="H851" s="5"/>
      <c r="K851" s="2" t="str">
        <f t="shared" si="26"/>
        <v>Apprenant 849</v>
      </c>
      <c r="L851" s="5" t="s">
        <v>2868</v>
      </c>
      <c r="M851" s="8">
        <f t="shared" si="27"/>
        <v>904</v>
      </c>
      <c r="N851">
        <v>1035</v>
      </c>
      <c r="O851" s="5"/>
      <c r="P851" s="5"/>
      <c r="Q851" s="5"/>
    </row>
    <row r="852" spans="4:17" x14ac:dyDescent="0.3">
      <c r="D852" s="2" t="s">
        <v>1869</v>
      </c>
      <c r="E852">
        <v>225</v>
      </c>
      <c r="F852" s="5"/>
      <c r="G852" s="5"/>
      <c r="H852" s="5"/>
      <c r="K852" s="2" t="str">
        <f t="shared" si="26"/>
        <v>Apprenant 850</v>
      </c>
      <c r="L852" s="5" t="s">
        <v>2869</v>
      </c>
      <c r="M852" s="8">
        <f t="shared" si="27"/>
        <v>225</v>
      </c>
      <c r="N852">
        <v>1026</v>
      </c>
      <c r="O852" s="5"/>
      <c r="P852" s="5"/>
      <c r="Q852" s="5"/>
    </row>
    <row r="853" spans="4:17" x14ac:dyDescent="0.3">
      <c r="D853" s="2" t="s">
        <v>1870</v>
      </c>
      <c r="E853">
        <v>69</v>
      </c>
      <c r="F853" s="5"/>
      <c r="G853" s="5"/>
      <c r="H853" s="5"/>
      <c r="K853" s="2" t="str">
        <f t="shared" si="26"/>
        <v>Apprenant 851</v>
      </c>
      <c r="L853" s="5" t="s">
        <v>2870</v>
      </c>
      <c r="M853" s="8">
        <f t="shared" si="27"/>
        <v>69</v>
      </c>
      <c r="N853">
        <v>1130</v>
      </c>
      <c r="O853" s="5"/>
      <c r="P853" s="5"/>
      <c r="Q853" s="5"/>
    </row>
    <row r="854" spans="4:17" x14ac:dyDescent="0.3">
      <c r="D854" s="2" t="s">
        <v>1871</v>
      </c>
      <c r="E854">
        <v>588</v>
      </c>
      <c r="F854" s="5"/>
      <c r="G854" s="5"/>
      <c r="H854" s="5"/>
      <c r="K854" s="2" t="str">
        <f t="shared" si="26"/>
        <v>Apprenant 852</v>
      </c>
      <c r="L854" s="5" t="s">
        <v>2871</v>
      </c>
      <c r="M854" s="8">
        <f t="shared" si="27"/>
        <v>588</v>
      </c>
      <c r="N854">
        <v>1939</v>
      </c>
      <c r="O854" s="5"/>
      <c r="P854" s="5"/>
      <c r="Q854" s="5"/>
    </row>
    <row r="855" spans="4:17" x14ac:dyDescent="0.3">
      <c r="D855" s="2" t="s">
        <v>1872</v>
      </c>
      <c r="E855">
        <v>112</v>
      </c>
      <c r="F855" s="5"/>
      <c r="G855" s="5"/>
      <c r="H855" s="5"/>
      <c r="K855" s="2" t="str">
        <f t="shared" si="26"/>
        <v>Apprenant 853</v>
      </c>
      <c r="L855" s="5" t="s">
        <v>2872</v>
      </c>
      <c r="M855" s="8">
        <f t="shared" si="27"/>
        <v>112</v>
      </c>
      <c r="N855">
        <v>1400</v>
      </c>
      <c r="O855" s="5"/>
      <c r="P855" s="5"/>
      <c r="Q855" s="5"/>
    </row>
    <row r="856" spans="4:17" x14ac:dyDescent="0.3">
      <c r="D856" s="2" t="s">
        <v>1873</v>
      </c>
      <c r="E856">
        <v>902</v>
      </c>
      <c r="F856" s="5"/>
      <c r="G856" s="5"/>
      <c r="H856" s="5"/>
      <c r="K856" s="2" t="str">
        <f t="shared" si="26"/>
        <v>Apprenant 854</v>
      </c>
      <c r="L856" s="5" t="s">
        <v>2873</v>
      </c>
      <c r="M856" s="8">
        <f t="shared" si="27"/>
        <v>902</v>
      </c>
      <c r="N856">
        <v>1949</v>
      </c>
      <c r="O856" s="5"/>
      <c r="P856" s="5"/>
      <c r="Q856" s="5"/>
    </row>
    <row r="857" spans="4:17" x14ac:dyDescent="0.3">
      <c r="D857" s="2" t="s">
        <v>1874</v>
      </c>
      <c r="E857">
        <v>126</v>
      </c>
      <c r="F857" s="5"/>
      <c r="G857" s="5"/>
      <c r="H857" s="5"/>
      <c r="K857" s="2" t="str">
        <f t="shared" si="26"/>
        <v>Apprenant 855</v>
      </c>
      <c r="L857" s="5" t="s">
        <v>2874</v>
      </c>
      <c r="M857" s="8">
        <f t="shared" si="27"/>
        <v>126</v>
      </c>
      <c r="N857">
        <v>1116</v>
      </c>
      <c r="O857" s="5"/>
      <c r="P857" s="5"/>
      <c r="Q857" s="5"/>
    </row>
    <row r="858" spans="4:17" x14ac:dyDescent="0.3">
      <c r="D858" s="2" t="s">
        <v>1875</v>
      </c>
      <c r="E858">
        <v>553</v>
      </c>
      <c r="F858" s="5"/>
      <c r="G858" s="5"/>
      <c r="H858" s="5"/>
      <c r="K858" s="2" t="str">
        <f t="shared" si="26"/>
        <v>Apprenant 856</v>
      </c>
      <c r="L858" s="5" t="s">
        <v>2875</v>
      </c>
      <c r="M858" s="8">
        <f t="shared" si="27"/>
        <v>553</v>
      </c>
      <c r="N858">
        <v>1293</v>
      </c>
      <c r="O858" s="5"/>
      <c r="P858" s="5"/>
      <c r="Q858" s="5"/>
    </row>
    <row r="859" spans="4:17" x14ac:dyDescent="0.3">
      <c r="D859" s="2" t="s">
        <v>1876</v>
      </c>
      <c r="E859">
        <v>133</v>
      </c>
      <c r="F859" s="5"/>
      <c r="G859" s="5"/>
      <c r="H859" s="5"/>
      <c r="K859" s="2" t="str">
        <f t="shared" si="26"/>
        <v>Apprenant 857</v>
      </c>
      <c r="L859" s="5" t="s">
        <v>2876</v>
      </c>
      <c r="M859" s="8">
        <f t="shared" si="27"/>
        <v>133</v>
      </c>
      <c r="N859">
        <v>1990</v>
      </c>
      <c r="O859" s="5"/>
      <c r="P859" s="5"/>
      <c r="Q859" s="5"/>
    </row>
    <row r="860" spans="4:17" x14ac:dyDescent="0.3">
      <c r="D860" s="2" t="s">
        <v>1877</v>
      </c>
      <c r="E860">
        <v>751</v>
      </c>
      <c r="F860" s="5"/>
      <c r="G860" s="5"/>
      <c r="H860" s="5"/>
      <c r="K860" s="2" t="str">
        <f t="shared" si="26"/>
        <v>Apprenant 858</v>
      </c>
      <c r="L860" s="5" t="s">
        <v>2877</v>
      </c>
      <c r="M860" s="8">
        <f t="shared" si="27"/>
        <v>751</v>
      </c>
      <c r="N860">
        <v>1296</v>
      </c>
      <c r="O860" s="5"/>
      <c r="P860" s="5"/>
      <c r="Q860" s="5"/>
    </row>
    <row r="861" spans="4:17" x14ac:dyDescent="0.3">
      <c r="D861" s="2" t="s">
        <v>1878</v>
      </c>
      <c r="E861">
        <v>805</v>
      </c>
      <c r="F861" s="5"/>
      <c r="G861" s="5"/>
      <c r="H861" s="5"/>
      <c r="K861" s="2" t="str">
        <f t="shared" si="26"/>
        <v>Apprenant 859</v>
      </c>
      <c r="L861" s="5" t="s">
        <v>2878</v>
      </c>
      <c r="M861" s="8">
        <f t="shared" si="27"/>
        <v>805</v>
      </c>
      <c r="N861">
        <v>1126</v>
      </c>
      <c r="O861" s="5"/>
      <c r="P861" s="5"/>
      <c r="Q861" s="5"/>
    </row>
    <row r="862" spans="4:17" x14ac:dyDescent="0.3">
      <c r="D862" s="2" t="s">
        <v>1879</v>
      </c>
      <c r="E862">
        <v>452</v>
      </c>
      <c r="F862" s="5"/>
      <c r="G862" s="5"/>
      <c r="H862" s="5"/>
      <c r="K862" s="2" t="str">
        <f t="shared" si="26"/>
        <v>Apprenant 860</v>
      </c>
      <c r="L862" s="5" t="s">
        <v>2879</v>
      </c>
      <c r="M862" s="8">
        <f t="shared" si="27"/>
        <v>452</v>
      </c>
      <c r="N862">
        <v>1989</v>
      </c>
      <c r="O862" s="5"/>
      <c r="P862" s="5"/>
      <c r="Q862" s="5"/>
    </row>
    <row r="863" spans="4:17" x14ac:dyDescent="0.3">
      <c r="D863" s="2" t="s">
        <v>1880</v>
      </c>
      <c r="E863">
        <v>88</v>
      </c>
      <c r="F863" s="5"/>
      <c r="G863" s="5"/>
      <c r="H863" s="5"/>
      <c r="K863" s="2" t="str">
        <f t="shared" si="26"/>
        <v>Apprenant 861</v>
      </c>
      <c r="L863" s="5" t="s">
        <v>2880</v>
      </c>
      <c r="M863" s="8">
        <f t="shared" si="27"/>
        <v>88</v>
      </c>
      <c r="N863">
        <v>1349</v>
      </c>
      <c r="O863" s="5"/>
      <c r="P863" s="5"/>
      <c r="Q863" s="5"/>
    </row>
    <row r="864" spans="4:17" x14ac:dyDescent="0.3">
      <c r="D864" s="2" t="s">
        <v>1881</v>
      </c>
      <c r="E864">
        <v>890</v>
      </c>
      <c r="F864" s="5"/>
      <c r="G864" s="5"/>
      <c r="H864" s="5"/>
      <c r="K864" s="2" t="str">
        <f t="shared" si="26"/>
        <v>Apprenant 862</v>
      </c>
      <c r="L864" s="5" t="s">
        <v>2881</v>
      </c>
      <c r="M864" s="8">
        <f t="shared" si="27"/>
        <v>890</v>
      </c>
      <c r="N864">
        <v>1304</v>
      </c>
      <c r="O864" s="5"/>
      <c r="P864" s="5"/>
      <c r="Q864" s="5"/>
    </row>
    <row r="865" spans="4:17" x14ac:dyDescent="0.3">
      <c r="D865" s="2" t="s">
        <v>1882</v>
      </c>
      <c r="E865">
        <v>462</v>
      </c>
      <c r="F865" s="5"/>
      <c r="G865" s="5"/>
      <c r="H865" s="5"/>
      <c r="K865" s="2" t="str">
        <f t="shared" si="26"/>
        <v>Apprenant 863</v>
      </c>
      <c r="L865" s="5" t="s">
        <v>2882</v>
      </c>
      <c r="M865" s="8">
        <f t="shared" si="27"/>
        <v>462</v>
      </c>
      <c r="N865">
        <v>1238</v>
      </c>
      <c r="O865" s="5"/>
      <c r="P865" s="5"/>
      <c r="Q865" s="5"/>
    </row>
    <row r="866" spans="4:17" x14ac:dyDescent="0.3">
      <c r="D866" s="2" t="s">
        <v>1883</v>
      </c>
      <c r="E866">
        <v>674</v>
      </c>
      <c r="F866" s="5"/>
      <c r="G866" s="5"/>
      <c r="H866" s="5"/>
      <c r="K866" s="2" t="str">
        <f t="shared" si="26"/>
        <v>Apprenant 864</v>
      </c>
      <c r="L866" s="5" t="s">
        <v>2883</v>
      </c>
      <c r="M866" s="8">
        <f t="shared" si="27"/>
        <v>674</v>
      </c>
      <c r="N866">
        <v>1391</v>
      </c>
      <c r="O866" s="5"/>
      <c r="P866" s="5"/>
      <c r="Q866" s="5"/>
    </row>
    <row r="867" spans="4:17" x14ac:dyDescent="0.3">
      <c r="D867" s="2" t="s">
        <v>1884</v>
      </c>
      <c r="E867">
        <v>256</v>
      </c>
      <c r="F867" s="5"/>
      <c r="G867" s="5"/>
      <c r="H867" s="5"/>
      <c r="K867" s="2" t="str">
        <f t="shared" si="26"/>
        <v>Apprenant 865</v>
      </c>
      <c r="L867" s="5" t="s">
        <v>2884</v>
      </c>
      <c r="M867" s="8">
        <f t="shared" si="27"/>
        <v>256</v>
      </c>
      <c r="N867">
        <v>1883</v>
      </c>
      <c r="O867" s="5"/>
      <c r="P867" s="5"/>
      <c r="Q867" s="5"/>
    </row>
    <row r="868" spans="4:17" x14ac:dyDescent="0.3">
      <c r="D868" s="2" t="s">
        <v>1885</v>
      </c>
      <c r="E868">
        <v>893</v>
      </c>
      <c r="F868" s="5"/>
      <c r="G868" s="5"/>
      <c r="H868" s="5"/>
      <c r="K868" s="2" t="str">
        <f t="shared" si="26"/>
        <v>Apprenant 866</v>
      </c>
      <c r="L868" s="5" t="s">
        <v>2885</v>
      </c>
      <c r="M868" s="8">
        <f t="shared" si="27"/>
        <v>893</v>
      </c>
      <c r="N868">
        <v>1585</v>
      </c>
      <c r="O868" s="5"/>
      <c r="P868" s="5"/>
      <c r="Q868" s="5"/>
    </row>
    <row r="869" spans="4:17" x14ac:dyDescent="0.3">
      <c r="D869" s="2" t="s">
        <v>1886</v>
      </c>
      <c r="E869">
        <v>254</v>
      </c>
      <c r="F869" s="5"/>
      <c r="G869" s="5"/>
      <c r="H869" s="5"/>
      <c r="K869" s="2" t="str">
        <f t="shared" si="26"/>
        <v>Apprenant 867</v>
      </c>
      <c r="L869" s="5" t="s">
        <v>2886</v>
      </c>
      <c r="M869" s="8">
        <f t="shared" si="27"/>
        <v>254</v>
      </c>
      <c r="N869">
        <v>1115</v>
      </c>
      <c r="O869" s="5"/>
      <c r="P869" s="5"/>
      <c r="Q869" s="5"/>
    </row>
    <row r="870" spans="4:17" x14ac:dyDescent="0.3">
      <c r="D870" s="2" t="s">
        <v>1887</v>
      </c>
      <c r="E870">
        <v>672</v>
      </c>
      <c r="F870" s="5"/>
      <c r="G870" s="5"/>
      <c r="H870" s="5"/>
      <c r="K870" s="2" t="str">
        <f t="shared" si="26"/>
        <v>Apprenant 868</v>
      </c>
      <c r="L870" s="5" t="s">
        <v>2887</v>
      </c>
      <c r="M870" s="8">
        <f t="shared" si="27"/>
        <v>672</v>
      </c>
      <c r="N870">
        <v>1156</v>
      </c>
      <c r="O870" s="5"/>
      <c r="P870" s="5"/>
      <c r="Q870" s="5"/>
    </row>
    <row r="871" spans="4:17" x14ac:dyDescent="0.3">
      <c r="D871" s="2" t="s">
        <v>1888</v>
      </c>
      <c r="E871">
        <v>770</v>
      </c>
      <c r="F871" s="5"/>
      <c r="G871" s="5"/>
      <c r="H871" s="5"/>
      <c r="K871" s="2" t="str">
        <f t="shared" si="26"/>
        <v>Apprenant 869</v>
      </c>
      <c r="L871" s="5" t="s">
        <v>2888</v>
      </c>
      <c r="M871" s="8">
        <f t="shared" si="27"/>
        <v>770</v>
      </c>
      <c r="N871">
        <v>1508</v>
      </c>
      <c r="O871" s="5"/>
      <c r="P871" s="5"/>
      <c r="Q871" s="5"/>
    </row>
    <row r="872" spans="4:17" x14ac:dyDescent="0.3">
      <c r="D872" s="2" t="s">
        <v>1889</v>
      </c>
      <c r="E872">
        <v>300</v>
      </c>
      <c r="F872" s="5"/>
      <c r="G872" s="5"/>
      <c r="H872" s="5"/>
      <c r="K872" s="2" t="str">
        <f t="shared" si="26"/>
        <v>Apprenant 870</v>
      </c>
      <c r="L872" s="5" t="s">
        <v>2889</v>
      </c>
      <c r="M872" s="8">
        <f t="shared" si="27"/>
        <v>300</v>
      </c>
      <c r="N872">
        <v>1540</v>
      </c>
      <c r="O872" s="5"/>
      <c r="P872" s="5"/>
      <c r="Q872" s="5"/>
    </row>
    <row r="873" spans="4:17" x14ac:dyDescent="0.3">
      <c r="D873" s="2" t="s">
        <v>1890</v>
      </c>
      <c r="E873">
        <v>652</v>
      </c>
      <c r="F873" s="5"/>
      <c r="G873" s="5"/>
      <c r="H873" s="5"/>
      <c r="K873" s="2" t="str">
        <f t="shared" si="26"/>
        <v>Apprenant 871</v>
      </c>
      <c r="L873" s="5" t="s">
        <v>2890</v>
      </c>
      <c r="M873" s="8">
        <f t="shared" si="27"/>
        <v>652</v>
      </c>
      <c r="N873">
        <v>1532</v>
      </c>
      <c r="O873" s="5"/>
      <c r="P873" s="5"/>
      <c r="Q873" s="5"/>
    </row>
    <row r="874" spans="4:17" x14ac:dyDescent="0.3">
      <c r="D874" s="2" t="s">
        <v>1891</v>
      </c>
      <c r="E874">
        <v>91</v>
      </c>
      <c r="F874" s="5"/>
      <c r="G874" s="5"/>
      <c r="H874" s="5"/>
      <c r="K874" s="2" t="str">
        <f t="shared" si="26"/>
        <v>Apprenant 872</v>
      </c>
      <c r="L874" s="5" t="s">
        <v>2891</v>
      </c>
      <c r="M874" s="8">
        <f t="shared" si="27"/>
        <v>91</v>
      </c>
      <c r="N874">
        <v>1788</v>
      </c>
      <c r="O874" s="5"/>
      <c r="P874" s="5"/>
      <c r="Q874" s="5"/>
    </row>
    <row r="875" spans="4:17" x14ac:dyDescent="0.3">
      <c r="D875" s="2" t="s">
        <v>1892</v>
      </c>
      <c r="E875">
        <v>622</v>
      </c>
      <c r="F875" s="5"/>
      <c r="G875" s="5"/>
      <c r="H875" s="5"/>
      <c r="K875" s="2" t="str">
        <f t="shared" si="26"/>
        <v>Apprenant 873</v>
      </c>
      <c r="L875" s="5" t="s">
        <v>2892</v>
      </c>
      <c r="M875" s="8">
        <f t="shared" si="27"/>
        <v>622</v>
      </c>
      <c r="N875">
        <v>1560</v>
      </c>
      <c r="O875" s="5"/>
      <c r="P875" s="5"/>
      <c r="Q875" s="5"/>
    </row>
    <row r="876" spans="4:17" x14ac:dyDescent="0.3">
      <c r="D876" s="2" t="s">
        <v>1893</v>
      </c>
      <c r="E876">
        <v>456</v>
      </c>
      <c r="F876" s="5"/>
      <c r="G876" s="5"/>
      <c r="H876" s="5"/>
      <c r="K876" s="2" t="str">
        <f t="shared" si="26"/>
        <v>Apprenant 874</v>
      </c>
      <c r="L876" s="5" t="s">
        <v>2893</v>
      </c>
      <c r="M876" s="8">
        <f t="shared" si="27"/>
        <v>456</v>
      </c>
      <c r="N876">
        <v>1539</v>
      </c>
      <c r="O876" s="5"/>
      <c r="P876" s="5"/>
      <c r="Q876" s="5"/>
    </row>
    <row r="877" spans="4:17" x14ac:dyDescent="0.3">
      <c r="D877" s="2" t="s">
        <v>1894</v>
      </c>
      <c r="E877">
        <v>164</v>
      </c>
      <c r="F877" s="5"/>
      <c r="G877" s="5"/>
      <c r="H877" s="5"/>
      <c r="K877" s="2" t="str">
        <f t="shared" si="26"/>
        <v>Apprenant 875</v>
      </c>
      <c r="L877" s="5" t="s">
        <v>2894</v>
      </c>
      <c r="M877" s="8">
        <f t="shared" si="27"/>
        <v>164</v>
      </c>
      <c r="N877">
        <v>1811</v>
      </c>
      <c r="O877" s="5"/>
      <c r="P877" s="5"/>
      <c r="Q877" s="5"/>
    </row>
    <row r="878" spans="4:17" x14ac:dyDescent="0.3">
      <c r="D878" s="2" t="s">
        <v>1895</v>
      </c>
      <c r="E878">
        <v>635</v>
      </c>
      <c r="F878" s="5"/>
      <c r="G878" s="5"/>
      <c r="H878" s="5"/>
      <c r="K878" s="2" t="str">
        <f t="shared" si="26"/>
        <v>Apprenant 876</v>
      </c>
      <c r="L878" s="5" t="s">
        <v>2895</v>
      </c>
      <c r="M878" s="8">
        <f t="shared" si="27"/>
        <v>635</v>
      </c>
      <c r="N878">
        <v>1222</v>
      </c>
      <c r="O878" s="5"/>
      <c r="P878" s="5"/>
      <c r="Q878" s="5"/>
    </row>
    <row r="879" spans="4:17" x14ac:dyDescent="0.3">
      <c r="D879" s="2" t="s">
        <v>1896</v>
      </c>
      <c r="E879">
        <v>32</v>
      </c>
      <c r="F879" s="5"/>
      <c r="G879" s="5"/>
      <c r="H879" s="5"/>
      <c r="K879" s="2" t="str">
        <f t="shared" si="26"/>
        <v>Apprenant 877</v>
      </c>
      <c r="L879" s="5" t="s">
        <v>2896</v>
      </c>
      <c r="M879" s="8">
        <f t="shared" si="27"/>
        <v>32</v>
      </c>
      <c r="N879">
        <v>1201</v>
      </c>
      <c r="O879" s="5"/>
      <c r="P879" s="5"/>
      <c r="Q879" s="5"/>
    </row>
    <row r="880" spans="4:17" x14ac:dyDescent="0.3">
      <c r="D880" s="2" t="s">
        <v>1897</v>
      </c>
      <c r="E880">
        <v>131</v>
      </c>
      <c r="F880" s="5"/>
      <c r="G880" s="5"/>
      <c r="H880" s="5"/>
      <c r="K880" s="2" t="str">
        <f t="shared" si="26"/>
        <v>Apprenant 878</v>
      </c>
      <c r="L880" s="5" t="s">
        <v>2897</v>
      </c>
      <c r="M880" s="8">
        <f t="shared" si="27"/>
        <v>131</v>
      </c>
      <c r="N880">
        <v>1405</v>
      </c>
      <c r="O880" s="5"/>
      <c r="P880" s="5"/>
      <c r="Q880" s="5"/>
    </row>
    <row r="881" spans="4:17" x14ac:dyDescent="0.3">
      <c r="D881" s="2" t="s">
        <v>1898</v>
      </c>
      <c r="E881">
        <v>547</v>
      </c>
      <c r="F881" s="5"/>
      <c r="G881" s="5"/>
      <c r="H881" s="5"/>
      <c r="K881" s="2" t="str">
        <f t="shared" si="26"/>
        <v>Apprenant 879</v>
      </c>
      <c r="L881" s="5" t="s">
        <v>2898</v>
      </c>
      <c r="M881" s="8">
        <f t="shared" si="27"/>
        <v>547</v>
      </c>
      <c r="N881">
        <v>1286</v>
      </c>
      <c r="O881" s="5"/>
      <c r="P881" s="5"/>
      <c r="Q881" s="5"/>
    </row>
    <row r="882" spans="4:17" x14ac:dyDescent="0.3">
      <c r="D882" s="2" t="s">
        <v>1899</v>
      </c>
      <c r="E882">
        <v>837</v>
      </c>
      <c r="F882" s="5"/>
      <c r="G882" s="5"/>
      <c r="H882" s="5"/>
      <c r="K882" s="2" t="str">
        <f t="shared" si="26"/>
        <v>Apprenant 880</v>
      </c>
      <c r="L882" s="5" t="s">
        <v>2899</v>
      </c>
      <c r="M882" s="8">
        <f t="shared" si="27"/>
        <v>837</v>
      </c>
      <c r="N882">
        <v>1712</v>
      </c>
      <c r="O882" s="5"/>
      <c r="P882" s="5"/>
      <c r="Q882" s="5"/>
    </row>
    <row r="883" spans="4:17" x14ac:dyDescent="0.3">
      <c r="D883" s="2" t="s">
        <v>1900</v>
      </c>
      <c r="E883">
        <v>661</v>
      </c>
      <c r="F883" s="5"/>
      <c r="G883" s="5"/>
      <c r="H883" s="5"/>
      <c r="K883" s="2" t="str">
        <f t="shared" si="26"/>
        <v>Apprenant 881</v>
      </c>
      <c r="L883" s="5" t="s">
        <v>2900</v>
      </c>
      <c r="M883" s="8">
        <f t="shared" si="27"/>
        <v>661</v>
      </c>
      <c r="N883">
        <v>1610</v>
      </c>
      <c r="O883" s="5"/>
      <c r="P883" s="5"/>
      <c r="Q883" s="5"/>
    </row>
    <row r="884" spans="4:17" x14ac:dyDescent="0.3">
      <c r="D884" s="2" t="s">
        <v>1901</v>
      </c>
      <c r="E884">
        <v>380</v>
      </c>
      <c r="F884" s="5"/>
      <c r="G884" s="5"/>
      <c r="H884" s="5"/>
      <c r="K884" s="2" t="str">
        <f t="shared" si="26"/>
        <v>Apprenant 882</v>
      </c>
      <c r="L884" s="5" t="s">
        <v>2901</v>
      </c>
      <c r="M884" s="8">
        <f t="shared" si="27"/>
        <v>380</v>
      </c>
      <c r="N884">
        <v>1460</v>
      </c>
      <c r="O884" s="5"/>
      <c r="P884" s="5"/>
      <c r="Q884" s="5"/>
    </row>
    <row r="885" spans="4:17" x14ac:dyDescent="0.3">
      <c r="D885" s="2" t="s">
        <v>1902</v>
      </c>
      <c r="E885">
        <v>992</v>
      </c>
      <c r="F885" s="5"/>
      <c r="G885" s="5"/>
      <c r="H885" s="5"/>
      <c r="K885" s="2" t="str">
        <f t="shared" si="26"/>
        <v>Apprenant 883</v>
      </c>
      <c r="L885" s="5" t="s">
        <v>2902</v>
      </c>
      <c r="M885" s="8">
        <f t="shared" si="27"/>
        <v>992</v>
      </c>
      <c r="N885">
        <v>1198</v>
      </c>
      <c r="O885" s="5"/>
      <c r="P885" s="5"/>
      <c r="Q885" s="5"/>
    </row>
    <row r="886" spans="4:17" x14ac:dyDescent="0.3">
      <c r="D886" s="2" t="s">
        <v>1903</v>
      </c>
      <c r="E886">
        <v>182</v>
      </c>
      <c r="F886" s="5"/>
      <c r="G886" s="5"/>
      <c r="H886" s="5"/>
      <c r="K886" s="2" t="str">
        <f t="shared" si="26"/>
        <v>Apprenant 884</v>
      </c>
      <c r="L886" s="5" t="s">
        <v>2903</v>
      </c>
      <c r="M886" s="8">
        <f t="shared" si="27"/>
        <v>182</v>
      </c>
      <c r="N886">
        <v>1353</v>
      </c>
      <c r="O886" s="5"/>
      <c r="P886" s="5"/>
      <c r="Q886" s="5"/>
    </row>
    <row r="887" spans="4:17" x14ac:dyDescent="0.3">
      <c r="D887" s="2" t="s">
        <v>1904</v>
      </c>
      <c r="E887">
        <v>734</v>
      </c>
      <c r="F887" s="5"/>
      <c r="G887" s="5"/>
      <c r="H887" s="5"/>
      <c r="K887" s="2" t="str">
        <f t="shared" si="26"/>
        <v>Apprenant 885</v>
      </c>
      <c r="L887" s="5" t="s">
        <v>2904</v>
      </c>
      <c r="M887" s="8">
        <f t="shared" si="27"/>
        <v>734</v>
      </c>
      <c r="N887">
        <v>1310</v>
      </c>
      <c r="O887" s="5"/>
      <c r="P887" s="5"/>
      <c r="Q887" s="5"/>
    </row>
    <row r="888" spans="4:17" x14ac:dyDescent="0.3">
      <c r="D888" s="2" t="s">
        <v>1905</v>
      </c>
      <c r="E888">
        <v>35</v>
      </c>
      <c r="F888" s="5"/>
      <c r="G888" s="5"/>
      <c r="H888" s="5"/>
      <c r="K888" s="2" t="str">
        <f t="shared" si="26"/>
        <v>Apprenant 886</v>
      </c>
      <c r="L888" s="5" t="s">
        <v>2905</v>
      </c>
      <c r="M888" s="8">
        <f t="shared" si="27"/>
        <v>35</v>
      </c>
      <c r="N888">
        <v>1984</v>
      </c>
      <c r="O888" s="5"/>
      <c r="P888" s="5"/>
      <c r="Q888" s="5"/>
    </row>
    <row r="889" spans="4:17" x14ac:dyDescent="0.3">
      <c r="D889" s="2" t="s">
        <v>1906</v>
      </c>
      <c r="E889">
        <v>973</v>
      </c>
      <c r="F889" s="5"/>
      <c r="G889" s="5"/>
      <c r="H889" s="5"/>
      <c r="K889" s="2" t="str">
        <f t="shared" si="26"/>
        <v>Apprenant 887</v>
      </c>
      <c r="L889" s="5" t="s">
        <v>2906</v>
      </c>
      <c r="M889" s="8">
        <f t="shared" si="27"/>
        <v>973</v>
      </c>
      <c r="N889">
        <v>1302</v>
      </c>
      <c r="O889" s="5"/>
      <c r="P889" s="5"/>
      <c r="Q889" s="5"/>
    </row>
    <row r="890" spans="4:17" x14ac:dyDescent="0.3">
      <c r="D890" s="2" t="s">
        <v>1907</v>
      </c>
      <c r="E890">
        <v>887</v>
      </c>
      <c r="F890" s="5"/>
      <c r="G890" s="5"/>
      <c r="H890" s="5"/>
      <c r="K890" s="2" t="str">
        <f t="shared" si="26"/>
        <v>Apprenant 888</v>
      </c>
      <c r="L890" s="5" t="s">
        <v>2907</v>
      </c>
      <c r="M890" s="8">
        <f t="shared" si="27"/>
        <v>887</v>
      </c>
      <c r="N890">
        <v>1164</v>
      </c>
      <c r="O890" s="5"/>
      <c r="P890" s="5"/>
      <c r="Q890" s="5"/>
    </row>
    <row r="891" spans="4:17" x14ac:dyDescent="0.3">
      <c r="D891" s="2" t="s">
        <v>1908</v>
      </c>
      <c r="E891">
        <v>331</v>
      </c>
      <c r="F891" s="5"/>
      <c r="G891" s="5"/>
      <c r="H891" s="5"/>
      <c r="K891" s="2" t="str">
        <f t="shared" si="26"/>
        <v>Apprenant 889</v>
      </c>
      <c r="L891" s="5" t="s">
        <v>2908</v>
      </c>
      <c r="M891" s="8">
        <f t="shared" si="27"/>
        <v>331</v>
      </c>
      <c r="N891">
        <v>1336</v>
      </c>
      <c r="O891" s="5"/>
      <c r="P891" s="5"/>
      <c r="Q891" s="5"/>
    </row>
    <row r="892" spans="4:17" x14ac:dyDescent="0.3">
      <c r="D892" s="2" t="s">
        <v>1909</v>
      </c>
      <c r="E892">
        <v>158</v>
      </c>
      <c r="F892" s="5"/>
      <c r="G892" s="5"/>
      <c r="H892" s="5"/>
      <c r="K892" s="2" t="str">
        <f t="shared" si="26"/>
        <v>Apprenant 890</v>
      </c>
      <c r="L892" s="5" t="s">
        <v>2909</v>
      </c>
      <c r="M892" s="8">
        <f t="shared" si="27"/>
        <v>158</v>
      </c>
      <c r="N892">
        <v>1656</v>
      </c>
      <c r="O892" s="5"/>
      <c r="P892" s="5"/>
      <c r="Q892" s="5"/>
    </row>
    <row r="893" spans="4:17" x14ac:dyDescent="0.3">
      <c r="D893" s="2" t="s">
        <v>1910</v>
      </c>
      <c r="E893">
        <v>417</v>
      </c>
      <c r="F893" s="5"/>
      <c r="G893" s="5"/>
      <c r="H893" s="5"/>
      <c r="K893" s="2" t="str">
        <f t="shared" si="26"/>
        <v>Apprenant 891</v>
      </c>
      <c r="L893" s="5" t="s">
        <v>2910</v>
      </c>
      <c r="M893" s="8">
        <f t="shared" si="27"/>
        <v>417</v>
      </c>
      <c r="N893">
        <v>1003</v>
      </c>
      <c r="O893" s="5"/>
      <c r="P893" s="5"/>
      <c r="Q893" s="5"/>
    </row>
    <row r="894" spans="4:17" x14ac:dyDescent="0.3">
      <c r="D894" s="2" t="s">
        <v>1911</v>
      </c>
      <c r="E894">
        <v>223</v>
      </c>
      <c r="F894" s="5"/>
      <c r="G894" s="5"/>
      <c r="H894" s="5"/>
      <c r="K894" s="2" t="str">
        <f t="shared" si="26"/>
        <v>Apprenant 892</v>
      </c>
      <c r="L894" s="5" t="s">
        <v>2911</v>
      </c>
      <c r="M894" s="8">
        <f t="shared" si="27"/>
        <v>223</v>
      </c>
      <c r="N894">
        <v>1342</v>
      </c>
      <c r="O894" s="5"/>
      <c r="P894" s="5"/>
      <c r="Q894" s="5"/>
    </row>
    <row r="895" spans="4:17" x14ac:dyDescent="0.3">
      <c r="D895" s="2" t="s">
        <v>1912</v>
      </c>
      <c r="E895">
        <v>845</v>
      </c>
      <c r="F895" s="5"/>
      <c r="G895" s="5"/>
      <c r="H895" s="5"/>
      <c r="K895" s="2" t="str">
        <f t="shared" si="26"/>
        <v>Apprenant 893</v>
      </c>
      <c r="L895" s="5" t="s">
        <v>2912</v>
      </c>
      <c r="M895" s="8">
        <f t="shared" si="27"/>
        <v>845</v>
      </c>
      <c r="N895">
        <v>1966</v>
      </c>
      <c r="O895" s="5"/>
      <c r="P895" s="5"/>
      <c r="Q895" s="5"/>
    </row>
    <row r="896" spans="4:17" x14ac:dyDescent="0.3">
      <c r="D896" s="2" t="s">
        <v>1913</v>
      </c>
      <c r="E896">
        <v>705</v>
      </c>
      <c r="F896" s="5"/>
      <c r="G896" s="5"/>
      <c r="H896" s="5"/>
      <c r="K896" s="2" t="str">
        <f t="shared" si="26"/>
        <v>Apprenant 894</v>
      </c>
      <c r="L896" s="5" t="s">
        <v>2913</v>
      </c>
      <c r="M896" s="8">
        <f t="shared" si="27"/>
        <v>705</v>
      </c>
      <c r="N896">
        <v>1176</v>
      </c>
      <c r="O896" s="5"/>
      <c r="P896" s="5"/>
      <c r="Q896" s="5"/>
    </row>
    <row r="897" spans="4:17" x14ac:dyDescent="0.3">
      <c r="D897" s="2" t="s">
        <v>1914</v>
      </c>
      <c r="E897">
        <v>718</v>
      </c>
      <c r="F897" s="5"/>
      <c r="G897" s="5"/>
      <c r="H897" s="5"/>
      <c r="K897" s="2" t="str">
        <f t="shared" si="26"/>
        <v>Apprenant 895</v>
      </c>
      <c r="L897" s="5" t="s">
        <v>2914</v>
      </c>
      <c r="M897" s="8">
        <f t="shared" si="27"/>
        <v>718</v>
      </c>
      <c r="N897">
        <v>1214</v>
      </c>
      <c r="O897" s="5"/>
      <c r="P897" s="5"/>
      <c r="Q897" s="5"/>
    </row>
    <row r="898" spans="4:17" x14ac:dyDescent="0.3">
      <c r="D898" s="2" t="s">
        <v>1915</v>
      </c>
      <c r="E898">
        <v>1000</v>
      </c>
      <c r="F898" s="5"/>
      <c r="G898" s="5"/>
      <c r="H898" s="5"/>
      <c r="K898" s="2" t="str">
        <f t="shared" si="26"/>
        <v>Apprenant 896</v>
      </c>
      <c r="L898" s="5" t="s">
        <v>2915</v>
      </c>
      <c r="M898" s="8">
        <f t="shared" si="27"/>
        <v>1000</v>
      </c>
      <c r="N898">
        <v>1119</v>
      </c>
      <c r="O898" s="5"/>
      <c r="P898" s="5"/>
      <c r="Q898" s="5"/>
    </row>
    <row r="899" spans="4:17" x14ac:dyDescent="0.3">
      <c r="D899" s="2" t="s">
        <v>1916</v>
      </c>
      <c r="E899">
        <v>387</v>
      </c>
      <c r="F899" s="5"/>
      <c r="G899" s="5"/>
      <c r="H899" s="5"/>
      <c r="K899" s="2" t="str">
        <f t="shared" si="26"/>
        <v>Apprenant 897</v>
      </c>
      <c r="L899" s="5" t="s">
        <v>2916</v>
      </c>
      <c r="M899" s="8">
        <f t="shared" si="27"/>
        <v>387</v>
      </c>
      <c r="N899">
        <v>1355</v>
      </c>
      <c r="O899" s="5"/>
      <c r="P899" s="5"/>
      <c r="Q899" s="5"/>
    </row>
    <row r="900" spans="4:17" x14ac:dyDescent="0.3">
      <c r="D900" s="2" t="s">
        <v>1917</v>
      </c>
      <c r="E900">
        <v>956</v>
      </c>
      <c r="F900" s="5"/>
      <c r="G900" s="5"/>
      <c r="H900" s="5"/>
      <c r="K900" s="2" t="str">
        <f t="shared" ref="K900:K963" si="28">IF($B$2=3,D900,L900)</f>
        <v>Apprenant 898</v>
      </c>
      <c r="L900" s="5" t="s">
        <v>2917</v>
      </c>
      <c r="M900" s="8">
        <f t="shared" ref="M900:M963" si="29">IF($B$2=3,E900,N900)</f>
        <v>956</v>
      </c>
      <c r="N900">
        <v>1427</v>
      </c>
      <c r="O900" s="5"/>
      <c r="P900" s="5"/>
      <c r="Q900" s="5"/>
    </row>
    <row r="901" spans="4:17" x14ac:dyDescent="0.3">
      <c r="D901" s="2" t="s">
        <v>1918</v>
      </c>
      <c r="E901">
        <v>765</v>
      </c>
      <c r="F901" s="5"/>
      <c r="G901" s="5"/>
      <c r="H901" s="5"/>
      <c r="K901" s="2" t="str">
        <f t="shared" si="28"/>
        <v>Apprenant 899</v>
      </c>
      <c r="L901" s="5" t="s">
        <v>2918</v>
      </c>
      <c r="M901" s="8">
        <f t="shared" si="29"/>
        <v>765</v>
      </c>
      <c r="N901">
        <v>1063</v>
      </c>
      <c r="O901" s="5"/>
      <c r="P901" s="5"/>
      <c r="Q901" s="5"/>
    </row>
    <row r="902" spans="4:17" x14ac:dyDescent="0.3">
      <c r="D902" s="2" t="s">
        <v>1919</v>
      </c>
      <c r="E902">
        <v>681</v>
      </c>
      <c r="F902" s="5"/>
      <c r="G902" s="5"/>
      <c r="H902" s="5"/>
      <c r="K902" s="2" t="str">
        <f t="shared" si="28"/>
        <v>Apprenant 900</v>
      </c>
      <c r="L902" s="5" t="s">
        <v>2919</v>
      </c>
      <c r="M902" s="8">
        <f t="shared" si="29"/>
        <v>681</v>
      </c>
      <c r="N902">
        <v>1011</v>
      </c>
      <c r="O902" s="5"/>
      <c r="P902" s="5"/>
      <c r="Q902" s="5"/>
    </row>
    <row r="903" spans="4:17" x14ac:dyDescent="0.3">
      <c r="D903" s="2" t="s">
        <v>1920</v>
      </c>
      <c r="E903">
        <v>908</v>
      </c>
      <c r="F903" s="5"/>
      <c r="G903" s="5"/>
      <c r="H903" s="5"/>
      <c r="K903" s="2" t="str">
        <f t="shared" si="28"/>
        <v>Apprenant 901</v>
      </c>
      <c r="L903" s="5" t="s">
        <v>2920</v>
      </c>
      <c r="M903" s="8">
        <f t="shared" si="29"/>
        <v>908</v>
      </c>
      <c r="N903">
        <v>1983</v>
      </c>
      <c r="O903" s="5"/>
      <c r="P903" s="5"/>
      <c r="Q903" s="5"/>
    </row>
    <row r="904" spans="4:17" x14ac:dyDescent="0.3">
      <c r="D904" s="2" t="s">
        <v>1921</v>
      </c>
      <c r="E904">
        <v>944</v>
      </c>
      <c r="F904" s="5"/>
      <c r="G904" s="5"/>
      <c r="H904" s="5"/>
      <c r="K904" s="2" t="str">
        <f t="shared" si="28"/>
        <v>Apprenant 902</v>
      </c>
      <c r="L904" s="5" t="s">
        <v>2921</v>
      </c>
      <c r="M904" s="8">
        <f t="shared" si="29"/>
        <v>944</v>
      </c>
      <c r="N904">
        <v>1905</v>
      </c>
      <c r="O904" s="5"/>
      <c r="P904" s="5"/>
      <c r="Q904" s="5"/>
    </row>
    <row r="905" spans="4:17" x14ac:dyDescent="0.3">
      <c r="D905" s="2" t="s">
        <v>1922</v>
      </c>
      <c r="E905">
        <v>408</v>
      </c>
      <c r="F905" s="5"/>
      <c r="G905" s="5"/>
      <c r="H905" s="5"/>
      <c r="K905" s="2" t="str">
        <f t="shared" si="28"/>
        <v>Apprenant 903</v>
      </c>
      <c r="L905" s="5" t="s">
        <v>2922</v>
      </c>
      <c r="M905" s="8">
        <f t="shared" si="29"/>
        <v>408</v>
      </c>
      <c r="N905">
        <v>1402</v>
      </c>
      <c r="O905" s="5"/>
      <c r="P905" s="5"/>
      <c r="Q905" s="5"/>
    </row>
    <row r="906" spans="4:17" x14ac:dyDescent="0.3">
      <c r="D906" s="2" t="s">
        <v>1923</v>
      </c>
      <c r="E906">
        <v>401</v>
      </c>
      <c r="F906" s="5"/>
      <c r="G906" s="5"/>
      <c r="H906" s="5"/>
      <c r="K906" s="2" t="str">
        <f t="shared" si="28"/>
        <v>Apprenant 904</v>
      </c>
      <c r="L906" s="5" t="s">
        <v>2923</v>
      </c>
      <c r="M906" s="8">
        <f t="shared" si="29"/>
        <v>401</v>
      </c>
      <c r="N906">
        <v>1020</v>
      </c>
      <c r="O906" s="5"/>
      <c r="P906" s="5"/>
      <c r="Q906" s="5"/>
    </row>
    <row r="907" spans="4:17" x14ac:dyDescent="0.3">
      <c r="D907" s="2" t="s">
        <v>1924</v>
      </c>
      <c r="E907">
        <v>958</v>
      </c>
      <c r="F907" s="5"/>
      <c r="G907" s="5"/>
      <c r="H907" s="5"/>
      <c r="K907" s="2" t="str">
        <f t="shared" si="28"/>
        <v>Apprenant 905</v>
      </c>
      <c r="L907" s="5" t="s">
        <v>2924</v>
      </c>
      <c r="M907" s="8">
        <f t="shared" si="29"/>
        <v>958</v>
      </c>
      <c r="N907">
        <v>1367</v>
      </c>
      <c r="O907" s="5"/>
      <c r="P907" s="5"/>
      <c r="Q907" s="5"/>
    </row>
    <row r="908" spans="4:17" x14ac:dyDescent="0.3">
      <c r="D908" s="2" t="s">
        <v>1925</v>
      </c>
      <c r="E908">
        <v>10</v>
      </c>
      <c r="F908" s="5"/>
      <c r="G908" s="5"/>
      <c r="H908" s="5"/>
      <c r="K908" s="2" t="str">
        <f t="shared" si="28"/>
        <v>Apprenant 906</v>
      </c>
      <c r="L908" s="5" t="s">
        <v>2925</v>
      </c>
      <c r="M908" s="8">
        <f t="shared" si="29"/>
        <v>10</v>
      </c>
      <c r="N908">
        <v>1821</v>
      </c>
      <c r="O908" s="2"/>
      <c r="P908" s="2"/>
      <c r="Q908" s="2"/>
    </row>
    <row r="909" spans="4:17" x14ac:dyDescent="0.3">
      <c r="D909" s="2" t="s">
        <v>1926</v>
      </c>
      <c r="E909">
        <v>565</v>
      </c>
      <c r="F909" s="5"/>
      <c r="G909" s="5"/>
      <c r="H909" s="5"/>
      <c r="K909" s="2" t="str">
        <f t="shared" si="28"/>
        <v>Apprenant 907</v>
      </c>
      <c r="L909" s="5" t="s">
        <v>2926</v>
      </c>
      <c r="M909" s="8">
        <f t="shared" si="29"/>
        <v>565</v>
      </c>
      <c r="N909">
        <v>1259</v>
      </c>
      <c r="O909" s="2"/>
      <c r="P909" s="2"/>
      <c r="Q909" s="2"/>
    </row>
    <row r="910" spans="4:17" x14ac:dyDescent="0.3">
      <c r="D910" s="2" t="s">
        <v>1927</v>
      </c>
      <c r="E910">
        <v>422</v>
      </c>
      <c r="F910" s="5"/>
      <c r="G910" s="5"/>
      <c r="H910" s="5"/>
      <c r="K910" s="2" t="str">
        <f t="shared" si="28"/>
        <v>Apprenant 908</v>
      </c>
      <c r="L910" s="5" t="s">
        <v>2927</v>
      </c>
      <c r="M910" s="8">
        <f t="shared" si="29"/>
        <v>422</v>
      </c>
      <c r="N910">
        <v>1749</v>
      </c>
      <c r="O910" s="2"/>
      <c r="P910" s="2"/>
      <c r="Q910" s="2"/>
    </row>
    <row r="911" spans="4:17" x14ac:dyDescent="0.3">
      <c r="D911" s="2" t="s">
        <v>1928</v>
      </c>
      <c r="E911">
        <v>675</v>
      </c>
      <c r="F911" s="5"/>
      <c r="G911" s="5"/>
      <c r="H911" s="5"/>
      <c r="K911" s="2" t="str">
        <f t="shared" si="28"/>
        <v>Apprenant 909</v>
      </c>
      <c r="L911" s="5" t="s">
        <v>2928</v>
      </c>
      <c r="M911" s="8">
        <f t="shared" si="29"/>
        <v>675</v>
      </c>
      <c r="N911">
        <v>1790</v>
      </c>
      <c r="O911" s="2"/>
      <c r="P911" s="2"/>
      <c r="Q911" s="2"/>
    </row>
    <row r="912" spans="4:17" x14ac:dyDescent="0.3">
      <c r="D912" s="2" t="s">
        <v>1929</v>
      </c>
      <c r="E912">
        <v>922</v>
      </c>
      <c r="F912" s="5"/>
      <c r="G912" s="5"/>
      <c r="H912" s="5"/>
      <c r="K912" s="2" t="str">
        <f t="shared" si="28"/>
        <v>Apprenant 910</v>
      </c>
      <c r="L912" s="5" t="s">
        <v>2929</v>
      </c>
      <c r="M912" s="8">
        <f t="shared" si="29"/>
        <v>922</v>
      </c>
      <c r="N912">
        <v>1276</v>
      </c>
      <c r="O912" s="2"/>
      <c r="P912" s="2"/>
      <c r="Q912" s="2"/>
    </row>
    <row r="913" spans="4:17" x14ac:dyDescent="0.3">
      <c r="D913" s="2" t="s">
        <v>1930</v>
      </c>
      <c r="E913">
        <v>165</v>
      </c>
      <c r="F913" s="5"/>
      <c r="G913" s="5"/>
      <c r="H913" s="5"/>
      <c r="K913" s="2" t="str">
        <f t="shared" si="28"/>
        <v>Apprenant 911</v>
      </c>
      <c r="L913" s="5" t="s">
        <v>2930</v>
      </c>
      <c r="M913" s="8">
        <f t="shared" si="29"/>
        <v>165</v>
      </c>
      <c r="N913">
        <v>1385</v>
      </c>
      <c r="O913" s="2"/>
      <c r="P913" s="2"/>
      <c r="Q913" s="2"/>
    </row>
    <row r="914" spans="4:17" x14ac:dyDescent="0.3">
      <c r="D914" s="2" t="s">
        <v>1931</v>
      </c>
      <c r="E914">
        <v>273</v>
      </c>
      <c r="F914" s="5"/>
      <c r="G914" s="5"/>
      <c r="H914" s="5"/>
      <c r="K914" s="2" t="str">
        <f t="shared" si="28"/>
        <v>Apprenant 912</v>
      </c>
      <c r="L914" s="5" t="s">
        <v>2931</v>
      </c>
      <c r="M914" s="8">
        <f t="shared" si="29"/>
        <v>273</v>
      </c>
      <c r="N914">
        <v>1066</v>
      </c>
      <c r="O914" s="2"/>
      <c r="P914" s="2"/>
      <c r="Q914" s="2"/>
    </row>
    <row r="915" spans="4:17" x14ac:dyDescent="0.3">
      <c r="D915" s="2" t="s">
        <v>1932</v>
      </c>
      <c r="E915">
        <v>57</v>
      </c>
      <c r="F915" s="5"/>
      <c r="G915" s="5"/>
      <c r="H915" s="5"/>
      <c r="K915" s="2" t="str">
        <f t="shared" si="28"/>
        <v>Apprenant 913</v>
      </c>
      <c r="L915" s="5" t="s">
        <v>2932</v>
      </c>
      <c r="M915" s="8">
        <f t="shared" si="29"/>
        <v>57</v>
      </c>
      <c r="N915">
        <v>1775</v>
      </c>
      <c r="O915" s="2"/>
      <c r="P915" s="2"/>
      <c r="Q915" s="2"/>
    </row>
    <row r="916" spans="4:17" x14ac:dyDescent="0.3">
      <c r="D916" s="2" t="s">
        <v>1933</v>
      </c>
      <c r="E916">
        <v>379</v>
      </c>
      <c r="F916" s="5"/>
      <c r="G916" s="5"/>
      <c r="H916" s="5"/>
      <c r="K916" s="2" t="str">
        <f t="shared" si="28"/>
        <v>Apprenant 914</v>
      </c>
      <c r="L916" s="5" t="s">
        <v>2933</v>
      </c>
      <c r="M916" s="8">
        <f t="shared" si="29"/>
        <v>379</v>
      </c>
      <c r="N916">
        <v>1459</v>
      </c>
      <c r="O916" s="2"/>
      <c r="P916" s="2"/>
      <c r="Q916" s="2"/>
    </row>
    <row r="917" spans="4:17" x14ac:dyDescent="0.3">
      <c r="D917" s="2" t="s">
        <v>1934</v>
      </c>
      <c r="E917">
        <v>103</v>
      </c>
      <c r="F917" s="5"/>
      <c r="G917" s="5"/>
      <c r="H917" s="5"/>
      <c r="K917" s="2" t="str">
        <f t="shared" si="28"/>
        <v>Apprenant 915</v>
      </c>
      <c r="L917" s="5" t="s">
        <v>2934</v>
      </c>
      <c r="M917" s="8">
        <f t="shared" si="29"/>
        <v>103</v>
      </c>
      <c r="N917">
        <v>1034</v>
      </c>
      <c r="O917" s="2"/>
      <c r="P917" s="2"/>
      <c r="Q917" s="2"/>
    </row>
    <row r="918" spans="4:17" x14ac:dyDescent="0.3">
      <c r="D918" s="2" t="s">
        <v>1935</v>
      </c>
      <c r="E918">
        <v>829</v>
      </c>
      <c r="F918" s="5"/>
      <c r="G918" s="5"/>
      <c r="H918" s="5"/>
      <c r="K918" s="2" t="str">
        <f t="shared" si="28"/>
        <v>Apprenant 916</v>
      </c>
      <c r="L918" s="5" t="s">
        <v>2935</v>
      </c>
      <c r="M918" s="8">
        <f t="shared" si="29"/>
        <v>829</v>
      </c>
      <c r="N918">
        <v>1867</v>
      </c>
      <c r="O918" s="2"/>
      <c r="P918" s="2"/>
      <c r="Q918" s="2"/>
    </row>
    <row r="919" spans="4:17" x14ac:dyDescent="0.3">
      <c r="D919" s="2" t="s">
        <v>1936</v>
      </c>
      <c r="E919">
        <v>440</v>
      </c>
      <c r="F919" s="5"/>
      <c r="G919" s="5"/>
      <c r="H919" s="5"/>
      <c r="K919" s="2" t="str">
        <f t="shared" si="28"/>
        <v>Apprenant 917</v>
      </c>
      <c r="L919" s="5" t="s">
        <v>2936</v>
      </c>
      <c r="M919" s="8">
        <f t="shared" si="29"/>
        <v>440</v>
      </c>
      <c r="N919">
        <v>1606</v>
      </c>
      <c r="O919" s="2"/>
      <c r="P919" s="2"/>
      <c r="Q919" s="2"/>
    </row>
    <row r="920" spans="4:17" x14ac:dyDescent="0.3">
      <c r="D920" s="2" t="s">
        <v>1937</v>
      </c>
      <c r="E920">
        <v>173</v>
      </c>
      <c r="F920" s="5"/>
      <c r="G920" s="5"/>
      <c r="H920" s="5"/>
      <c r="K920" s="2" t="str">
        <f t="shared" si="28"/>
        <v>Apprenant 918</v>
      </c>
      <c r="L920" s="5" t="s">
        <v>2937</v>
      </c>
      <c r="M920" s="8">
        <f t="shared" si="29"/>
        <v>173</v>
      </c>
      <c r="N920">
        <v>1593</v>
      </c>
      <c r="O920" s="2"/>
      <c r="P920" s="2"/>
      <c r="Q920" s="2"/>
    </row>
    <row r="921" spans="4:17" x14ac:dyDescent="0.3">
      <c r="D921" s="2" t="s">
        <v>1938</v>
      </c>
      <c r="E921">
        <v>896</v>
      </c>
      <c r="F921" s="5"/>
      <c r="G921" s="5"/>
      <c r="H921" s="5"/>
      <c r="K921" s="2" t="str">
        <f t="shared" si="28"/>
        <v>Apprenant 919</v>
      </c>
      <c r="L921" s="5" t="s">
        <v>2938</v>
      </c>
      <c r="M921" s="8">
        <f t="shared" si="29"/>
        <v>896</v>
      </c>
      <c r="N921">
        <v>1040</v>
      </c>
      <c r="O921" s="2"/>
      <c r="P921" s="2"/>
      <c r="Q921" s="2"/>
    </row>
    <row r="922" spans="4:17" x14ac:dyDescent="0.3">
      <c r="D922" s="2" t="s">
        <v>1939</v>
      </c>
      <c r="E922">
        <v>127</v>
      </c>
      <c r="F922" s="5"/>
      <c r="G922" s="5"/>
      <c r="H922" s="5"/>
      <c r="K922" s="2" t="str">
        <f t="shared" si="28"/>
        <v>Apprenant 920</v>
      </c>
      <c r="L922" s="5" t="s">
        <v>2939</v>
      </c>
      <c r="M922" s="8">
        <f t="shared" si="29"/>
        <v>127</v>
      </c>
      <c r="N922">
        <v>1894</v>
      </c>
      <c r="O922" s="2"/>
      <c r="P922" s="2"/>
      <c r="Q922" s="2"/>
    </row>
    <row r="923" spans="4:17" x14ac:dyDescent="0.3">
      <c r="D923" s="2" t="s">
        <v>1940</v>
      </c>
      <c r="E923">
        <v>262</v>
      </c>
      <c r="F923" s="5"/>
      <c r="G923" s="5"/>
      <c r="H923" s="5"/>
      <c r="K923" s="2" t="str">
        <f t="shared" si="28"/>
        <v>Apprenant 921</v>
      </c>
      <c r="L923" s="5" t="s">
        <v>2940</v>
      </c>
      <c r="M923" s="8">
        <f t="shared" si="29"/>
        <v>262</v>
      </c>
      <c r="N923">
        <v>1641</v>
      </c>
      <c r="O923" s="2"/>
      <c r="P923" s="2"/>
      <c r="Q923" s="2"/>
    </row>
    <row r="924" spans="4:17" x14ac:dyDescent="0.3">
      <c r="D924" s="2" t="s">
        <v>1941</v>
      </c>
      <c r="E924">
        <v>883</v>
      </c>
      <c r="F924" s="5"/>
      <c r="G924" s="5"/>
      <c r="H924" s="5"/>
      <c r="K924" s="2" t="str">
        <f t="shared" si="28"/>
        <v>Apprenant 922</v>
      </c>
      <c r="L924" s="5" t="s">
        <v>2941</v>
      </c>
      <c r="M924" s="8">
        <f t="shared" si="29"/>
        <v>883</v>
      </c>
      <c r="N924">
        <v>1766</v>
      </c>
      <c r="O924" s="2"/>
      <c r="P924" s="2"/>
      <c r="Q924" s="2"/>
    </row>
    <row r="925" spans="4:17" x14ac:dyDescent="0.3">
      <c r="D925" s="2" t="s">
        <v>1942</v>
      </c>
      <c r="E925">
        <v>773</v>
      </c>
      <c r="F925" s="5"/>
      <c r="G925" s="5"/>
      <c r="H925" s="5"/>
      <c r="K925" s="2" t="str">
        <f t="shared" si="28"/>
        <v>Apprenant 923</v>
      </c>
      <c r="L925" s="5" t="s">
        <v>2942</v>
      </c>
      <c r="M925" s="8">
        <f t="shared" si="29"/>
        <v>773</v>
      </c>
      <c r="N925">
        <v>1549</v>
      </c>
      <c r="O925" s="2"/>
      <c r="P925" s="2"/>
      <c r="Q925" s="2"/>
    </row>
    <row r="926" spans="4:17" x14ac:dyDescent="0.3">
      <c r="D926" s="2" t="s">
        <v>1943</v>
      </c>
      <c r="E926">
        <v>497</v>
      </c>
      <c r="F926" s="5"/>
      <c r="G926" s="5"/>
      <c r="H926" s="5"/>
      <c r="K926" s="2" t="str">
        <f t="shared" si="28"/>
        <v>Apprenant 924</v>
      </c>
      <c r="L926" s="5" t="s">
        <v>2943</v>
      </c>
      <c r="M926" s="8">
        <f t="shared" si="29"/>
        <v>497</v>
      </c>
      <c r="N926">
        <v>1636</v>
      </c>
      <c r="O926" s="2"/>
      <c r="P926" s="2"/>
      <c r="Q926" s="2"/>
    </row>
    <row r="927" spans="4:17" x14ac:dyDescent="0.3">
      <c r="D927" s="2" t="s">
        <v>1944</v>
      </c>
      <c r="E927">
        <v>186</v>
      </c>
      <c r="F927" s="5"/>
      <c r="G927" s="5"/>
      <c r="H927" s="5"/>
      <c r="K927" s="2" t="str">
        <f t="shared" si="28"/>
        <v>Apprenant 925</v>
      </c>
      <c r="L927" s="5" t="s">
        <v>2944</v>
      </c>
      <c r="M927" s="8">
        <f t="shared" si="29"/>
        <v>186</v>
      </c>
      <c r="N927">
        <v>1970</v>
      </c>
      <c r="O927" s="2"/>
      <c r="P927" s="2"/>
      <c r="Q927" s="2"/>
    </row>
    <row r="928" spans="4:17" x14ac:dyDescent="0.3">
      <c r="D928" s="2" t="s">
        <v>1945</v>
      </c>
      <c r="E928">
        <v>988</v>
      </c>
      <c r="F928" s="5"/>
      <c r="G928" s="5"/>
      <c r="H928" s="5"/>
      <c r="K928" s="2" t="str">
        <f t="shared" si="28"/>
        <v>Apprenant 926</v>
      </c>
      <c r="L928" s="5" t="s">
        <v>2945</v>
      </c>
      <c r="M928" s="8">
        <f t="shared" si="29"/>
        <v>988</v>
      </c>
      <c r="N928">
        <v>1307</v>
      </c>
      <c r="O928" s="2"/>
      <c r="P928" s="2"/>
      <c r="Q928" s="2"/>
    </row>
    <row r="929" spans="4:17" x14ac:dyDescent="0.3">
      <c r="D929" s="2" t="s">
        <v>1946</v>
      </c>
      <c r="E929">
        <v>402</v>
      </c>
      <c r="F929" s="5"/>
      <c r="G929" s="5"/>
      <c r="H929" s="5"/>
      <c r="K929" s="2" t="str">
        <f t="shared" si="28"/>
        <v>Apprenant 927</v>
      </c>
      <c r="L929" s="5" t="s">
        <v>2946</v>
      </c>
      <c r="M929" s="8">
        <f t="shared" si="29"/>
        <v>402</v>
      </c>
      <c r="N929">
        <v>1722</v>
      </c>
      <c r="O929" s="2"/>
      <c r="P929" s="2"/>
      <c r="Q929" s="2"/>
    </row>
    <row r="930" spans="4:17" x14ac:dyDescent="0.3">
      <c r="D930" s="2" t="s">
        <v>1947</v>
      </c>
      <c r="E930">
        <v>358</v>
      </c>
      <c r="F930" s="5"/>
      <c r="G930" s="5"/>
      <c r="H930" s="5"/>
      <c r="K930" s="2" t="str">
        <f t="shared" si="28"/>
        <v>Apprenant 928</v>
      </c>
      <c r="L930" s="5" t="s">
        <v>2947</v>
      </c>
      <c r="M930" s="8">
        <f t="shared" si="29"/>
        <v>358</v>
      </c>
      <c r="N930">
        <v>1518</v>
      </c>
      <c r="O930" s="2"/>
      <c r="P930" s="2"/>
      <c r="Q930" s="2"/>
    </row>
    <row r="931" spans="4:17" x14ac:dyDescent="0.3">
      <c r="D931" s="2" t="s">
        <v>1948</v>
      </c>
      <c r="E931">
        <v>601</v>
      </c>
      <c r="F931" s="5"/>
      <c r="G931" s="5"/>
      <c r="H931" s="5"/>
      <c r="K931" s="2" t="str">
        <f t="shared" si="28"/>
        <v>Apprenant 929</v>
      </c>
      <c r="L931" s="5" t="s">
        <v>2948</v>
      </c>
      <c r="M931" s="8">
        <f t="shared" si="29"/>
        <v>601</v>
      </c>
      <c r="N931">
        <v>1843</v>
      </c>
      <c r="O931" s="2"/>
      <c r="P931" s="2"/>
      <c r="Q931" s="2"/>
    </row>
    <row r="932" spans="4:17" x14ac:dyDescent="0.3">
      <c r="D932" s="2" t="s">
        <v>1949</v>
      </c>
      <c r="E932">
        <v>218</v>
      </c>
      <c r="F932" s="5"/>
      <c r="G932" s="5"/>
      <c r="H932" s="5"/>
      <c r="K932" s="2" t="str">
        <f t="shared" si="28"/>
        <v>Apprenant 930</v>
      </c>
      <c r="L932" s="5" t="s">
        <v>2949</v>
      </c>
      <c r="M932" s="8">
        <f t="shared" si="29"/>
        <v>218</v>
      </c>
      <c r="N932">
        <v>1558</v>
      </c>
      <c r="O932" s="2"/>
      <c r="P932" s="2"/>
      <c r="Q932" s="2"/>
    </row>
    <row r="933" spans="4:17" x14ac:dyDescent="0.3">
      <c r="D933" s="2" t="s">
        <v>1950</v>
      </c>
      <c r="E933">
        <v>385</v>
      </c>
      <c r="F933" s="5"/>
      <c r="G933" s="5"/>
      <c r="H933" s="5"/>
      <c r="K933" s="2" t="str">
        <f t="shared" si="28"/>
        <v>Apprenant 931</v>
      </c>
      <c r="L933" s="5" t="s">
        <v>2950</v>
      </c>
      <c r="M933" s="8">
        <f t="shared" si="29"/>
        <v>385</v>
      </c>
      <c r="N933">
        <v>1580</v>
      </c>
      <c r="O933" s="2"/>
      <c r="P933" s="2"/>
      <c r="Q933" s="2"/>
    </row>
    <row r="934" spans="4:17" x14ac:dyDescent="0.3">
      <c r="D934" s="2" t="s">
        <v>1951</v>
      </c>
      <c r="E934">
        <v>723</v>
      </c>
      <c r="F934" s="5"/>
      <c r="G934" s="5"/>
      <c r="H934" s="5"/>
      <c r="K934" s="2" t="str">
        <f t="shared" si="28"/>
        <v>Apprenant 932</v>
      </c>
      <c r="L934" s="5" t="s">
        <v>2951</v>
      </c>
      <c r="M934" s="8">
        <f t="shared" si="29"/>
        <v>723</v>
      </c>
      <c r="N934">
        <v>1561</v>
      </c>
      <c r="O934" s="2"/>
      <c r="P934" s="2"/>
      <c r="Q934" s="2"/>
    </row>
    <row r="935" spans="4:17" x14ac:dyDescent="0.3">
      <c r="D935" s="2" t="s">
        <v>1952</v>
      </c>
      <c r="E935">
        <v>873</v>
      </c>
      <c r="F935" s="5"/>
      <c r="G935" s="5"/>
      <c r="H935" s="5"/>
      <c r="K935" s="2" t="str">
        <f t="shared" si="28"/>
        <v>Apprenant 933</v>
      </c>
      <c r="L935" s="5" t="s">
        <v>2952</v>
      </c>
      <c r="M935" s="8">
        <f t="shared" si="29"/>
        <v>873</v>
      </c>
      <c r="N935">
        <v>1537</v>
      </c>
      <c r="O935" s="2"/>
      <c r="P935" s="2"/>
      <c r="Q935" s="2"/>
    </row>
    <row r="936" spans="4:17" x14ac:dyDescent="0.3">
      <c r="D936" s="2" t="s">
        <v>1953</v>
      </c>
      <c r="E936">
        <v>619</v>
      </c>
      <c r="F936" s="5"/>
      <c r="G936" s="5"/>
      <c r="H936" s="5"/>
      <c r="K936" s="2" t="str">
        <f t="shared" si="28"/>
        <v>Apprenant 934</v>
      </c>
      <c r="L936" s="5" t="s">
        <v>2953</v>
      </c>
      <c r="M936" s="8">
        <f t="shared" si="29"/>
        <v>619</v>
      </c>
      <c r="N936">
        <v>1935</v>
      </c>
      <c r="O936" s="2"/>
      <c r="P936" s="2"/>
      <c r="Q936" s="2"/>
    </row>
    <row r="937" spans="4:17" x14ac:dyDescent="0.3">
      <c r="D937" s="2" t="s">
        <v>1954</v>
      </c>
      <c r="E937">
        <v>233</v>
      </c>
      <c r="F937" s="5"/>
      <c r="G937" s="5"/>
      <c r="H937" s="5"/>
      <c r="K937" s="2" t="str">
        <f t="shared" si="28"/>
        <v>Apprenant 935</v>
      </c>
      <c r="L937" s="5" t="s">
        <v>2954</v>
      </c>
      <c r="M937" s="8">
        <f t="shared" si="29"/>
        <v>233</v>
      </c>
      <c r="N937">
        <v>1284</v>
      </c>
      <c r="O937" s="2"/>
      <c r="P937" s="2"/>
      <c r="Q937" s="2"/>
    </row>
    <row r="938" spans="4:17" x14ac:dyDescent="0.3">
      <c r="D938" s="2" t="s">
        <v>1955</v>
      </c>
      <c r="E938">
        <v>197</v>
      </c>
      <c r="F938" s="5"/>
      <c r="G938" s="5"/>
      <c r="H938" s="5"/>
      <c r="K938" s="2" t="str">
        <f t="shared" si="28"/>
        <v>Apprenant 936</v>
      </c>
      <c r="L938" s="5" t="s">
        <v>2955</v>
      </c>
      <c r="M938" s="8">
        <f t="shared" si="29"/>
        <v>197</v>
      </c>
      <c r="N938">
        <v>1973</v>
      </c>
      <c r="O938" s="2"/>
      <c r="P938" s="2"/>
      <c r="Q938" s="2"/>
    </row>
    <row r="939" spans="4:17" x14ac:dyDescent="0.3">
      <c r="D939" s="2" t="s">
        <v>1956</v>
      </c>
      <c r="E939">
        <v>76</v>
      </c>
      <c r="F939" s="5"/>
      <c r="G939" s="5"/>
      <c r="H939" s="5"/>
      <c r="K939" s="2" t="str">
        <f t="shared" si="28"/>
        <v>Apprenant 937</v>
      </c>
      <c r="L939" s="5" t="s">
        <v>2956</v>
      </c>
      <c r="M939" s="8">
        <f t="shared" si="29"/>
        <v>76</v>
      </c>
      <c r="N939">
        <v>1180</v>
      </c>
      <c r="O939" s="2"/>
      <c r="P939" s="2"/>
      <c r="Q939" s="2"/>
    </row>
    <row r="940" spans="4:17" x14ac:dyDescent="0.3">
      <c r="D940" s="2" t="s">
        <v>1957</v>
      </c>
      <c r="E940">
        <v>446</v>
      </c>
      <c r="F940" s="5"/>
      <c r="G940" s="5"/>
      <c r="H940" s="5"/>
      <c r="K940" s="2" t="str">
        <f t="shared" si="28"/>
        <v>Apprenant 938</v>
      </c>
      <c r="L940" s="5" t="s">
        <v>2957</v>
      </c>
      <c r="M940" s="8">
        <f t="shared" si="29"/>
        <v>446</v>
      </c>
      <c r="N940">
        <v>1643</v>
      </c>
      <c r="O940" s="2"/>
      <c r="P940" s="2"/>
      <c r="Q940" s="2"/>
    </row>
    <row r="941" spans="4:17" x14ac:dyDescent="0.3">
      <c r="D941" s="2" t="s">
        <v>1958</v>
      </c>
      <c r="E941">
        <v>389</v>
      </c>
      <c r="F941" s="5"/>
      <c r="G941" s="5"/>
      <c r="H941" s="5"/>
      <c r="K941" s="2" t="str">
        <f t="shared" si="28"/>
        <v>Apprenant 939</v>
      </c>
      <c r="L941" s="5" t="s">
        <v>2958</v>
      </c>
      <c r="M941" s="8">
        <f t="shared" si="29"/>
        <v>389</v>
      </c>
      <c r="N941">
        <v>1893</v>
      </c>
      <c r="O941" s="2"/>
      <c r="P941" s="2"/>
      <c r="Q941" s="2"/>
    </row>
    <row r="942" spans="4:17" x14ac:dyDescent="0.3">
      <c r="D942" s="2" t="s">
        <v>1959</v>
      </c>
      <c r="E942">
        <v>852</v>
      </c>
      <c r="F942" s="5"/>
      <c r="G942" s="5"/>
      <c r="H942" s="5"/>
      <c r="K942" s="2" t="str">
        <f t="shared" si="28"/>
        <v>Apprenant 940</v>
      </c>
      <c r="L942" s="5" t="s">
        <v>2959</v>
      </c>
      <c r="M942" s="8">
        <f t="shared" si="29"/>
        <v>852</v>
      </c>
      <c r="N942">
        <v>1031</v>
      </c>
      <c r="O942" s="2"/>
      <c r="P942" s="2"/>
      <c r="Q942" s="2"/>
    </row>
    <row r="943" spans="4:17" x14ac:dyDescent="0.3">
      <c r="D943" s="2" t="s">
        <v>1960</v>
      </c>
      <c r="E943">
        <v>260</v>
      </c>
      <c r="F943" s="5"/>
      <c r="G943" s="5"/>
      <c r="H943" s="5"/>
      <c r="K943" s="2" t="str">
        <f t="shared" si="28"/>
        <v>Apprenant 941</v>
      </c>
      <c r="L943" s="5" t="s">
        <v>2960</v>
      </c>
      <c r="M943" s="8">
        <f t="shared" si="29"/>
        <v>260</v>
      </c>
      <c r="N943">
        <v>1021</v>
      </c>
      <c r="O943" s="2"/>
      <c r="P943" s="2"/>
      <c r="Q943" s="2"/>
    </row>
    <row r="944" spans="4:17" x14ac:dyDescent="0.3">
      <c r="D944" s="2" t="s">
        <v>1961</v>
      </c>
      <c r="E944">
        <v>667</v>
      </c>
      <c r="F944" s="5"/>
      <c r="G944" s="5"/>
      <c r="H944" s="5"/>
      <c r="K944" s="2" t="str">
        <f t="shared" si="28"/>
        <v>Apprenant 942</v>
      </c>
      <c r="L944" s="5" t="s">
        <v>2961</v>
      </c>
      <c r="M944" s="8">
        <f t="shared" si="29"/>
        <v>667</v>
      </c>
      <c r="N944">
        <v>1226</v>
      </c>
      <c r="O944" s="2"/>
      <c r="P944" s="2"/>
      <c r="Q944" s="2"/>
    </row>
    <row r="945" spans="4:17" x14ac:dyDescent="0.3">
      <c r="D945" s="2" t="s">
        <v>1962</v>
      </c>
      <c r="E945">
        <v>409</v>
      </c>
      <c r="F945" s="5"/>
      <c r="G945" s="5"/>
      <c r="H945" s="5"/>
      <c r="K945" s="2" t="str">
        <f t="shared" si="28"/>
        <v>Apprenant 943</v>
      </c>
      <c r="L945" s="5" t="s">
        <v>2962</v>
      </c>
      <c r="M945" s="8">
        <f t="shared" si="29"/>
        <v>409</v>
      </c>
      <c r="N945">
        <v>1674</v>
      </c>
      <c r="O945" s="2"/>
      <c r="P945" s="2"/>
      <c r="Q945" s="2"/>
    </row>
    <row r="946" spans="4:17" x14ac:dyDescent="0.3">
      <c r="D946" s="2" t="s">
        <v>1963</v>
      </c>
      <c r="E946">
        <v>853</v>
      </c>
      <c r="F946" s="5"/>
      <c r="G946" s="5"/>
      <c r="H946" s="5"/>
      <c r="K946" s="2" t="str">
        <f t="shared" si="28"/>
        <v>Apprenant 944</v>
      </c>
      <c r="L946" s="5" t="s">
        <v>2963</v>
      </c>
      <c r="M946" s="8">
        <f t="shared" si="29"/>
        <v>853</v>
      </c>
      <c r="N946">
        <v>1941</v>
      </c>
      <c r="O946" s="2"/>
      <c r="P946" s="2"/>
      <c r="Q946" s="2"/>
    </row>
    <row r="947" spans="4:17" x14ac:dyDescent="0.3">
      <c r="D947" s="2" t="s">
        <v>1964</v>
      </c>
      <c r="E947">
        <v>141</v>
      </c>
      <c r="F947" s="5"/>
      <c r="G947" s="5"/>
      <c r="H947" s="5"/>
      <c r="K947" s="2" t="str">
        <f t="shared" si="28"/>
        <v>Apprenant 945</v>
      </c>
      <c r="L947" s="5" t="s">
        <v>2964</v>
      </c>
      <c r="M947" s="8">
        <f t="shared" si="29"/>
        <v>141</v>
      </c>
      <c r="N947">
        <v>1099</v>
      </c>
      <c r="O947" s="2"/>
      <c r="P947" s="2"/>
      <c r="Q947" s="2"/>
    </row>
    <row r="948" spans="4:17" x14ac:dyDescent="0.3">
      <c r="D948" s="2" t="s">
        <v>1965</v>
      </c>
      <c r="E948">
        <v>962</v>
      </c>
      <c r="F948" s="5"/>
      <c r="G948" s="5"/>
      <c r="H948" s="5"/>
      <c r="K948" s="2" t="str">
        <f t="shared" si="28"/>
        <v>Apprenant 946</v>
      </c>
      <c r="L948" s="5" t="s">
        <v>2965</v>
      </c>
      <c r="M948" s="8">
        <f t="shared" si="29"/>
        <v>962</v>
      </c>
      <c r="N948">
        <v>1526</v>
      </c>
      <c r="O948" s="2"/>
      <c r="P948" s="2"/>
      <c r="Q948" s="2"/>
    </row>
    <row r="949" spans="4:17" x14ac:dyDescent="0.3">
      <c r="D949" s="2" t="s">
        <v>1966</v>
      </c>
      <c r="E949">
        <v>961</v>
      </c>
      <c r="F949" s="5"/>
      <c r="G949" s="5"/>
      <c r="H949" s="5"/>
      <c r="K949" s="2" t="str">
        <f t="shared" si="28"/>
        <v>Apprenant 947</v>
      </c>
      <c r="L949" s="5" t="s">
        <v>2966</v>
      </c>
      <c r="M949" s="8">
        <f t="shared" si="29"/>
        <v>961</v>
      </c>
      <c r="N949">
        <v>1857</v>
      </c>
      <c r="O949" s="2"/>
      <c r="P949" s="2"/>
      <c r="Q949" s="2"/>
    </row>
    <row r="950" spans="4:17" x14ac:dyDescent="0.3">
      <c r="D950" s="2" t="s">
        <v>1967</v>
      </c>
      <c r="E950">
        <v>479</v>
      </c>
      <c r="F950" s="5"/>
      <c r="G950" s="5"/>
      <c r="H950" s="5"/>
      <c r="K950" s="2" t="str">
        <f t="shared" si="28"/>
        <v>Apprenant 948</v>
      </c>
      <c r="L950" s="5" t="s">
        <v>2967</v>
      </c>
      <c r="M950" s="8">
        <f t="shared" si="29"/>
        <v>479</v>
      </c>
      <c r="N950">
        <v>1375</v>
      </c>
      <c r="O950" s="2"/>
      <c r="P950" s="2"/>
      <c r="Q950" s="2"/>
    </row>
    <row r="951" spans="4:17" x14ac:dyDescent="0.3">
      <c r="D951" s="2" t="s">
        <v>1968</v>
      </c>
      <c r="E951">
        <v>591</v>
      </c>
      <c r="F951" s="5"/>
      <c r="G951" s="5"/>
      <c r="H951" s="5"/>
      <c r="K951" s="2" t="str">
        <f t="shared" si="28"/>
        <v>Apprenant 949</v>
      </c>
      <c r="L951" s="5" t="s">
        <v>2968</v>
      </c>
      <c r="M951" s="8">
        <f t="shared" si="29"/>
        <v>591</v>
      </c>
      <c r="N951">
        <v>1804</v>
      </c>
      <c r="O951" s="2"/>
      <c r="P951" s="2"/>
      <c r="Q951" s="2"/>
    </row>
    <row r="952" spans="4:17" x14ac:dyDescent="0.3">
      <c r="D952" s="2" t="s">
        <v>1969</v>
      </c>
      <c r="E952">
        <v>348</v>
      </c>
      <c r="F952" s="5"/>
      <c r="G952" s="5"/>
      <c r="H952" s="5"/>
      <c r="K952" s="2" t="str">
        <f t="shared" si="28"/>
        <v>Apprenant 950</v>
      </c>
      <c r="L952" s="5" t="s">
        <v>2969</v>
      </c>
      <c r="M952" s="8">
        <f t="shared" si="29"/>
        <v>348</v>
      </c>
      <c r="N952">
        <v>1814</v>
      </c>
      <c r="O952" s="2"/>
      <c r="P952" s="2"/>
      <c r="Q952" s="2"/>
    </row>
    <row r="953" spans="4:17" x14ac:dyDescent="0.3">
      <c r="D953" s="2" t="s">
        <v>1970</v>
      </c>
      <c r="E953">
        <v>467</v>
      </c>
      <c r="F953" s="5"/>
      <c r="G953" s="5"/>
      <c r="H953" s="5"/>
      <c r="K953" s="2" t="str">
        <f t="shared" si="28"/>
        <v>Apprenant 951</v>
      </c>
      <c r="L953" s="5" t="s">
        <v>2970</v>
      </c>
      <c r="M953" s="8">
        <f t="shared" si="29"/>
        <v>467</v>
      </c>
      <c r="N953">
        <v>1798</v>
      </c>
      <c r="O953" s="2"/>
      <c r="P953" s="2"/>
      <c r="Q953" s="2"/>
    </row>
    <row r="954" spans="4:17" x14ac:dyDescent="0.3">
      <c r="D954" s="2" t="s">
        <v>1971</v>
      </c>
      <c r="E954">
        <v>567</v>
      </c>
      <c r="F954" s="5"/>
      <c r="G954" s="5"/>
      <c r="H954" s="5"/>
      <c r="K954" s="2" t="str">
        <f t="shared" si="28"/>
        <v>Apprenant 952</v>
      </c>
      <c r="L954" s="5" t="s">
        <v>2971</v>
      </c>
      <c r="M954" s="8">
        <f t="shared" si="29"/>
        <v>567</v>
      </c>
      <c r="N954">
        <v>1925</v>
      </c>
      <c r="O954" s="2"/>
      <c r="P954" s="2"/>
      <c r="Q954" s="2"/>
    </row>
    <row r="955" spans="4:17" x14ac:dyDescent="0.3">
      <c r="D955" s="2" t="s">
        <v>1972</v>
      </c>
      <c r="E955">
        <v>784</v>
      </c>
      <c r="F955" s="5"/>
      <c r="G955" s="5"/>
      <c r="H955" s="5"/>
      <c r="K955" s="2" t="str">
        <f t="shared" si="28"/>
        <v>Apprenant 953</v>
      </c>
      <c r="L955" s="5" t="s">
        <v>2972</v>
      </c>
      <c r="M955" s="8">
        <f t="shared" si="29"/>
        <v>784</v>
      </c>
      <c r="N955">
        <v>1429</v>
      </c>
      <c r="O955" s="2"/>
      <c r="P955" s="2"/>
      <c r="Q955" s="2"/>
    </row>
    <row r="956" spans="4:17" x14ac:dyDescent="0.3">
      <c r="D956" s="2" t="s">
        <v>1973</v>
      </c>
      <c r="E956">
        <v>874</v>
      </c>
      <c r="F956" s="5"/>
      <c r="G956" s="5"/>
      <c r="H956" s="5"/>
      <c r="K956" s="2" t="str">
        <f t="shared" si="28"/>
        <v>Apprenant 954</v>
      </c>
      <c r="L956" s="5" t="s">
        <v>2973</v>
      </c>
      <c r="M956" s="8">
        <f t="shared" si="29"/>
        <v>874</v>
      </c>
      <c r="N956">
        <v>1638</v>
      </c>
      <c r="O956" s="2"/>
      <c r="P956" s="2"/>
      <c r="Q956" s="2"/>
    </row>
    <row r="957" spans="4:17" x14ac:dyDescent="0.3">
      <c r="D957" s="2" t="s">
        <v>1974</v>
      </c>
      <c r="E957">
        <v>83</v>
      </c>
      <c r="F957" s="5"/>
      <c r="G957" s="5"/>
      <c r="H957" s="5"/>
      <c r="K957" s="2" t="str">
        <f t="shared" si="28"/>
        <v>Apprenant 955</v>
      </c>
      <c r="L957" s="5" t="s">
        <v>2974</v>
      </c>
      <c r="M957" s="8">
        <f t="shared" si="29"/>
        <v>83</v>
      </c>
      <c r="N957">
        <v>1337</v>
      </c>
      <c r="O957" s="2"/>
      <c r="P957" s="2"/>
      <c r="Q957" s="2"/>
    </row>
    <row r="958" spans="4:17" x14ac:dyDescent="0.3">
      <c r="D958" s="2" t="s">
        <v>1975</v>
      </c>
      <c r="E958">
        <v>783</v>
      </c>
      <c r="F958" s="5"/>
      <c r="G958" s="5"/>
      <c r="H958" s="5"/>
      <c r="K958" s="2" t="str">
        <f t="shared" si="28"/>
        <v>Apprenant 956</v>
      </c>
      <c r="L958" s="5" t="s">
        <v>2975</v>
      </c>
      <c r="M958" s="8">
        <f t="shared" si="29"/>
        <v>783</v>
      </c>
      <c r="N958">
        <v>1670</v>
      </c>
      <c r="O958" s="2"/>
      <c r="P958" s="2"/>
      <c r="Q958" s="2"/>
    </row>
    <row r="959" spans="4:17" x14ac:dyDescent="0.3">
      <c r="D959" s="2" t="s">
        <v>1976</v>
      </c>
      <c r="E959">
        <v>693</v>
      </c>
      <c r="F959" s="5"/>
      <c r="G959" s="5"/>
      <c r="H959" s="5"/>
      <c r="K959" s="2" t="str">
        <f t="shared" si="28"/>
        <v>Apprenant 957</v>
      </c>
      <c r="L959" s="5" t="s">
        <v>2976</v>
      </c>
      <c r="M959" s="8">
        <f t="shared" si="29"/>
        <v>693</v>
      </c>
      <c r="N959">
        <v>1433</v>
      </c>
      <c r="O959" s="2"/>
      <c r="P959" s="2"/>
      <c r="Q959" s="2"/>
    </row>
    <row r="960" spans="4:17" x14ac:dyDescent="0.3">
      <c r="D960" s="2" t="s">
        <v>1977</v>
      </c>
      <c r="E960">
        <v>227</v>
      </c>
      <c r="F960" s="5"/>
      <c r="G960" s="5"/>
      <c r="H960" s="5"/>
      <c r="K960" s="2" t="str">
        <f t="shared" si="28"/>
        <v>Apprenant 958</v>
      </c>
      <c r="L960" s="5" t="s">
        <v>2977</v>
      </c>
      <c r="M960" s="8">
        <f t="shared" si="29"/>
        <v>227</v>
      </c>
      <c r="N960">
        <v>1144</v>
      </c>
      <c r="O960" s="2"/>
      <c r="P960" s="2"/>
      <c r="Q960" s="2"/>
    </row>
    <row r="961" spans="4:17" x14ac:dyDescent="0.3">
      <c r="D961" s="2" t="s">
        <v>1978</v>
      </c>
      <c r="E961">
        <v>95</v>
      </c>
      <c r="F961" s="5"/>
      <c r="G961" s="5"/>
      <c r="H961" s="5"/>
      <c r="K961" s="2" t="str">
        <f t="shared" si="28"/>
        <v>Apprenant 959</v>
      </c>
      <c r="L961" s="5" t="s">
        <v>2978</v>
      </c>
      <c r="M961" s="8">
        <f t="shared" si="29"/>
        <v>95</v>
      </c>
      <c r="N961">
        <v>1282</v>
      </c>
      <c r="O961" s="2"/>
      <c r="P961" s="2"/>
      <c r="Q961" s="2"/>
    </row>
    <row r="962" spans="4:17" x14ac:dyDescent="0.3">
      <c r="D962" s="2" t="s">
        <v>1979</v>
      </c>
      <c r="E962">
        <v>831</v>
      </c>
      <c r="F962" s="5"/>
      <c r="G962" s="5"/>
      <c r="H962" s="5"/>
      <c r="K962" s="2" t="str">
        <f t="shared" si="28"/>
        <v>Apprenant 960</v>
      </c>
      <c r="L962" s="5" t="s">
        <v>2979</v>
      </c>
      <c r="M962" s="8">
        <f t="shared" si="29"/>
        <v>831</v>
      </c>
      <c r="N962">
        <v>1791</v>
      </c>
      <c r="O962" s="2"/>
      <c r="P962" s="2"/>
      <c r="Q962" s="2"/>
    </row>
    <row r="963" spans="4:17" x14ac:dyDescent="0.3">
      <c r="D963" s="2" t="s">
        <v>1980</v>
      </c>
      <c r="E963">
        <v>424</v>
      </c>
      <c r="F963" s="5"/>
      <c r="G963" s="5"/>
      <c r="H963" s="5"/>
      <c r="K963" s="2" t="str">
        <f t="shared" si="28"/>
        <v>Apprenant 961</v>
      </c>
      <c r="L963" s="5" t="s">
        <v>2980</v>
      </c>
      <c r="M963" s="8">
        <f t="shared" si="29"/>
        <v>424</v>
      </c>
      <c r="N963">
        <v>1171</v>
      </c>
      <c r="O963" s="2"/>
      <c r="P963" s="2"/>
      <c r="Q963" s="2"/>
    </row>
    <row r="964" spans="4:17" x14ac:dyDescent="0.3">
      <c r="D964" s="2" t="s">
        <v>1981</v>
      </c>
      <c r="E964">
        <v>813</v>
      </c>
      <c r="F964" s="5"/>
      <c r="G964" s="5"/>
      <c r="H964" s="5"/>
      <c r="K964" s="2" t="str">
        <f t="shared" ref="K964:K1002" si="30">IF($B$2=3,D964,L964)</f>
        <v>Apprenant 962</v>
      </c>
      <c r="L964" s="5" t="s">
        <v>2981</v>
      </c>
      <c r="M964" s="8">
        <f t="shared" ref="M964:M1002" si="31">IF($B$2=3,E964,N964)</f>
        <v>813</v>
      </c>
      <c r="N964">
        <v>1309</v>
      </c>
      <c r="O964" s="2"/>
      <c r="P964" s="2"/>
      <c r="Q964" s="2"/>
    </row>
    <row r="965" spans="4:17" x14ac:dyDescent="0.3">
      <c r="D965" s="2" t="s">
        <v>1982</v>
      </c>
      <c r="E965">
        <v>506</v>
      </c>
      <c r="F965" s="5"/>
      <c r="G965" s="5"/>
      <c r="H965" s="5"/>
      <c r="K965" s="2" t="str">
        <f t="shared" si="30"/>
        <v>Apprenant 963</v>
      </c>
      <c r="L965" s="5" t="s">
        <v>2982</v>
      </c>
      <c r="M965" s="8">
        <f t="shared" si="31"/>
        <v>506</v>
      </c>
      <c r="N965">
        <v>1910</v>
      </c>
      <c r="O965" s="2"/>
      <c r="P965" s="2"/>
      <c r="Q965" s="2"/>
    </row>
    <row r="966" spans="4:17" x14ac:dyDescent="0.3">
      <c r="D966" s="2" t="s">
        <v>1983</v>
      </c>
      <c r="E966">
        <v>554</v>
      </c>
      <c r="F966" s="5"/>
      <c r="G966" s="5"/>
      <c r="H966" s="5"/>
      <c r="K966" s="2" t="str">
        <f t="shared" si="30"/>
        <v>Apprenant 964</v>
      </c>
      <c r="L966" s="5" t="s">
        <v>2983</v>
      </c>
      <c r="M966" s="8">
        <f t="shared" si="31"/>
        <v>554</v>
      </c>
      <c r="N966">
        <v>1652</v>
      </c>
      <c r="O966" s="2"/>
      <c r="P966" s="2"/>
      <c r="Q966" s="2"/>
    </row>
    <row r="967" spans="4:17" x14ac:dyDescent="0.3">
      <c r="D967" s="2" t="s">
        <v>1984</v>
      </c>
      <c r="E967">
        <v>441</v>
      </c>
      <c r="F967" s="5"/>
      <c r="G967" s="5"/>
      <c r="H967" s="5"/>
      <c r="K967" s="2" t="str">
        <f t="shared" si="30"/>
        <v>Apprenant 965</v>
      </c>
      <c r="L967" s="5" t="s">
        <v>2984</v>
      </c>
      <c r="M967" s="8">
        <f t="shared" si="31"/>
        <v>441</v>
      </c>
      <c r="N967">
        <v>1258</v>
      </c>
      <c r="O967" s="2"/>
      <c r="P967" s="2"/>
      <c r="Q967" s="2"/>
    </row>
    <row r="968" spans="4:17" x14ac:dyDescent="0.3">
      <c r="D968" s="2" t="s">
        <v>1985</v>
      </c>
      <c r="E968">
        <v>894</v>
      </c>
      <c r="F968" s="5"/>
      <c r="G968" s="5"/>
      <c r="H968" s="5"/>
      <c r="K968" s="2" t="str">
        <f t="shared" si="30"/>
        <v>Apprenant 966</v>
      </c>
      <c r="L968" s="5" t="s">
        <v>2985</v>
      </c>
      <c r="M968" s="8">
        <f t="shared" si="31"/>
        <v>894</v>
      </c>
      <c r="N968">
        <v>1267</v>
      </c>
      <c r="O968" s="2"/>
      <c r="P968" s="2"/>
      <c r="Q968" s="2"/>
    </row>
    <row r="969" spans="4:17" x14ac:dyDescent="0.3">
      <c r="D969" s="2" t="s">
        <v>1986</v>
      </c>
      <c r="E969">
        <v>154</v>
      </c>
      <c r="F969" s="5"/>
      <c r="G969" s="5"/>
      <c r="H969" s="5"/>
      <c r="K969" s="2" t="str">
        <f t="shared" si="30"/>
        <v>Apprenant 967</v>
      </c>
      <c r="L969" s="5" t="s">
        <v>2986</v>
      </c>
      <c r="M969" s="8">
        <f t="shared" si="31"/>
        <v>154</v>
      </c>
      <c r="N969">
        <v>1682</v>
      </c>
      <c r="O969" s="2"/>
      <c r="P969" s="2"/>
      <c r="Q969" s="2"/>
    </row>
    <row r="970" spans="4:17" x14ac:dyDescent="0.3">
      <c r="D970" s="2" t="s">
        <v>1987</v>
      </c>
      <c r="E970">
        <v>160</v>
      </c>
      <c r="F970" s="5"/>
      <c r="G970" s="5"/>
      <c r="H970" s="5"/>
      <c r="K970" s="2" t="str">
        <f t="shared" si="30"/>
        <v>Apprenant 968</v>
      </c>
      <c r="L970" s="5" t="s">
        <v>2987</v>
      </c>
      <c r="M970" s="8">
        <f t="shared" si="31"/>
        <v>160</v>
      </c>
      <c r="N970">
        <v>1182</v>
      </c>
      <c r="O970" s="2"/>
      <c r="P970" s="2"/>
      <c r="Q970" s="2"/>
    </row>
    <row r="971" spans="4:17" x14ac:dyDescent="0.3">
      <c r="D971" s="2" t="s">
        <v>1988</v>
      </c>
      <c r="E971">
        <v>604</v>
      </c>
      <c r="F971" s="5"/>
      <c r="G971" s="5"/>
      <c r="H971" s="5"/>
      <c r="K971" s="2" t="str">
        <f t="shared" si="30"/>
        <v>Apprenant 969</v>
      </c>
      <c r="L971" s="5" t="s">
        <v>2988</v>
      </c>
      <c r="M971" s="8">
        <f t="shared" si="31"/>
        <v>604</v>
      </c>
      <c r="N971">
        <v>1637</v>
      </c>
      <c r="O971" s="2"/>
      <c r="P971" s="2"/>
      <c r="Q971" s="2"/>
    </row>
    <row r="972" spans="4:17" x14ac:dyDescent="0.3">
      <c r="D972" s="2" t="s">
        <v>1989</v>
      </c>
      <c r="E972">
        <v>193</v>
      </c>
      <c r="F972" s="5"/>
      <c r="G972" s="5"/>
      <c r="H972" s="5"/>
      <c r="K972" s="2" t="str">
        <f t="shared" si="30"/>
        <v>Apprenant 970</v>
      </c>
      <c r="L972" s="5" t="s">
        <v>2989</v>
      </c>
      <c r="M972" s="8">
        <f t="shared" si="31"/>
        <v>193</v>
      </c>
      <c r="N972">
        <v>1257</v>
      </c>
      <c r="O972" s="2"/>
      <c r="P972" s="2"/>
      <c r="Q972" s="2"/>
    </row>
    <row r="973" spans="4:17" x14ac:dyDescent="0.3">
      <c r="D973" s="2" t="s">
        <v>1990</v>
      </c>
      <c r="E973">
        <v>682</v>
      </c>
      <c r="F973" s="5"/>
      <c r="G973" s="5"/>
      <c r="H973" s="5"/>
      <c r="K973" s="2" t="str">
        <f t="shared" si="30"/>
        <v>Apprenant 971</v>
      </c>
      <c r="L973" s="5" t="s">
        <v>2990</v>
      </c>
      <c r="M973" s="8">
        <f t="shared" si="31"/>
        <v>682</v>
      </c>
      <c r="N973">
        <v>1692</v>
      </c>
      <c r="O973" s="2"/>
      <c r="P973" s="2"/>
      <c r="Q973" s="2"/>
    </row>
    <row r="974" spans="4:17" x14ac:dyDescent="0.3">
      <c r="D974" s="2" t="s">
        <v>1991</v>
      </c>
      <c r="E974">
        <v>478</v>
      </c>
      <c r="F974" s="5"/>
      <c r="G974" s="5"/>
      <c r="H974" s="5"/>
      <c r="K974" s="2" t="str">
        <f t="shared" si="30"/>
        <v>Apprenant 972</v>
      </c>
      <c r="L974" s="5" t="s">
        <v>2991</v>
      </c>
      <c r="M974" s="8">
        <f t="shared" si="31"/>
        <v>478</v>
      </c>
      <c r="N974">
        <v>1451</v>
      </c>
      <c r="O974" s="2"/>
      <c r="P974" s="2"/>
      <c r="Q974" s="2"/>
    </row>
    <row r="975" spans="4:17" x14ac:dyDescent="0.3">
      <c r="D975" s="2" t="s">
        <v>1992</v>
      </c>
      <c r="E975">
        <v>690</v>
      </c>
      <c r="F975" s="5"/>
      <c r="G975" s="5"/>
      <c r="H975" s="5"/>
      <c r="K975" s="2" t="str">
        <f t="shared" si="30"/>
        <v>Apprenant 973</v>
      </c>
      <c r="L975" s="5" t="s">
        <v>2992</v>
      </c>
      <c r="M975" s="8">
        <f t="shared" si="31"/>
        <v>690</v>
      </c>
      <c r="N975">
        <v>1484</v>
      </c>
      <c r="O975" s="2"/>
      <c r="P975" s="2"/>
      <c r="Q975" s="2"/>
    </row>
    <row r="976" spans="4:17" x14ac:dyDescent="0.3">
      <c r="D976" s="2" t="s">
        <v>1993</v>
      </c>
      <c r="E976">
        <v>978</v>
      </c>
      <c r="F976" s="5"/>
      <c r="G976" s="5"/>
      <c r="H976" s="5"/>
      <c r="K976" s="2" t="str">
        <f t="shared" si="30"/>
        <v>Apprenant 974</v>
      </c>
      <c r="L976" s="5" t="s">
        <v>2993</v>
      </c>
      <c r="M976" s="8">
        <f t="shared" si="31"/>
        <v>978</v>
      </c>
      <c r="N976">
        <v>1403</v>
      </c>
      <c r="O976" s="2"/>
      <c r="P976" s="2"/>
      <c r="Q976" s="2"/>
    </row>
    <row r="977" spans="4:17" x14ac:dyDescent="0.3">
      <c r="D977" s="2" t="s">
        <v>1994</v>
      </c>
      <c r="E977">
        <v>946</v>
      </c>
      <c r="F977" s="5"/>
      <c r="G977" s="5"/>
      <c r="H977" s="5"/>
      <c r="K977" s="2" t="str">
        <f t="shared" si="30"/>
        <v>Apprenant 975</v>
      </c>
      <c r="L977" s="5" t="s">
        <v>2994</v>
      </c>
      <c r="M977" s="8">
        <f t="shared" si="31"/>
        <v>946</v>
      </c>
      <c r="N977">
        <v>1192</v>
      </c>
      <c r="O977" s="2"/>
      <c r="P977" s="2"/>
      <c r="Q977" s="2"/>
    </row>
    <row r="978" spans="4:17" x14ac:dyDescent="0.3">
      <c r="D978" s="2" t="s">
        <v>1995</v>
      </c>
      <c r="E978">
        <v>291</v>
      </c>
      <c r="F978" s="5"/>
      <c r="G978" s="5"/>
      <c r="H978" s="5"/>
      <c r="K978" s="2" t="str">
        <f t="shared" si="30"/>
        <v>Apprenant 976</v>
      </c>
      <c r="L978" s="5" t="s">
        <v>2995</v>
      </c>
      <c r="M978" s="8">
        <f t="shared" si="31"/>
        <v>291</v>
      </c>
      <c r="N978">
        <v>1621</v>
      </c>
      <c r="O978" s="2"/>
      <c r="P978" s="2"/>
      <c r="Q978" s="2"/>
    </row>
    <row r="979" spans="4:17" x14ac:dyDescent="0.3">
      <c r="D979" s="2" t="s">
        <v>1996</v>
      </c>
      <c r="E979">
        <v>519</v>
      </c>
      <c r="F979" s="5"/>
      <c r="G979" s="5"/>
      <c r="H979" s="5"/>
      <c r="K979" s="2" t="str">
        <f t="shared" si="30"/>
        <v>Apprenant 977</v>
      </c>
      <c r="L979" s="5" t="s">
        <v>2996</v>
      </c>
      <c r="M979" s="8">
        <f t="shared" si="31"/>
        <v>519</v>
      </c>
      <c r="N979">
        <v>1908</v>
      </c>
      <c r="O979" s="2"/>
      <c r="P979" s="2"/>
      <c r="Q979" s="2"/>
    </row>
    <row r="980" spans="4:17" x14ac:dyDescent="0.3">
      <c r="D980" s="2" t="s">
        <v>1997</v>
      </c>
      <c r="E980">
        <v>289</v>
      </c>
      <c r="F980" s="5"/>
      <c r="G980" s="5"/>
      <c r="H980" s="5"/>
      <c r="K980" s="2" t="str">
        <f t="shared" si="30"/>
        <v>Apprenant 978</v>
      </c>
      <c r="L980" s="5" t="s">
        <v>2997</v>
      </c>
      <c r="M980" s="8">
        <f t="shared" si="31"/>
        <v>289</v>
      </c>
      <c r="N980">
        <v>1306</v>
      </c>
      <c r="O980" s="2"/>
      <c r="P980" s="2"/>
      <c r="Q980" s="2"/>
    </row>
    <row r="981" spans="4:17" x14ac:dyDescent="0.3">
      <c r="D981" s="2" t="s">
        <v>1998</v>
      </c>
      <c r="E981">
        <v>818</v>
      </c>
      <c r="F981" s="5"/>
      <c r="G981" s="5"/>
      <c r="H981" s="5"/>
      <c r="K981" s="2" t="str">
        <f t="shared" si="30"/>
        <v>Apprenant 979</v>
      </c>
      <c r="L981" s="5" t="s">
        <v>2998</v>
      </c>
      <c r="M981" s="8">
        <f t="shared" si="31"/>
        <v>818</v>
      </c>
      <c r="N981">
        <v>1060</v>
      </c>
      <c r="O981" s="2"/>
      <c r="P981" s="2"/>
      <c r="Q981" s="2"/>
    </row>
    <row r="982" spans="4:17" x14ac:dyDescent="0.3">
      <c r="D982" s="2" t="s">
        <v>1999</v>
      </c>
      <c r="E982">
        <v>489</v>
      </c>
      <c r="F982" s="5"/>
      <c r="G982" s="5"/>
      <c r="H982" s="5"/>
      <c r="K982" s="2" t="str">
        <f t="shared" si="30"/>
        <v>Apprenant 980</v>
      </c>
      <c r="L982" s="5" t="s">
        <v>2999</v>
      </c>
      <c r="M982" s="8">
        <f t="shared" si="31"/>
        <v>489</v>
      </c>
      <c r="N982">
        <v>1361</v>
      </c>
      <c r="O982" s="2"/>
      <c r="P982" s="2"/>
      <c r="Q982" s="2"/>
    </row>
    <row r="983" spans="4:17" x14ac:dyDescent="0.3">
      <c r="D983" s="2" t="s">
        <v>2000</v>
      </c>
      <c r="E983">
        <v>735</v>
      </c>
      <c r="F983" s="5"/>
      <c r="G983" s="5"/>
      <c r="H983" s="5"/>
      <c r="K983" s="2" t="str">
        <f t="shared" si="30"/>
        <v>Apprenant 981</v>
      </c>
      <c r="L983" s="5" t="s">
        <v>3000</v>
      </c>
      <c r="M983" s="8">
        <f t="shared" si="31"/>
        <v>735</v>
      </c>
      <c r="N983">
        <v>1783</v>
      </c>
      <c r="O983" s="2"/>
      <c r="P983" s="2"/>
      <c r="Q983" s="2"/>
    </row>
    <row r="984" spans="4:17" x14ac:dyDescent="0.3">
      <c r="D984" s="2" t="s">
        <v>2001</v>
      </c>
      <c r="E984">
        <v>863</v>
      </c>
      <c r="F984" s="5"/>
      <c r="G984" s="5"/>
      <c r="H984" s="5"/>
      <c r="K984" s="2" t="str">
        <f t="shared" si="30"/>
        <v>Apprenant 982</v>
      </c>
      <c r="L984" s="5" t="s">
        <v>3001</v>
      </c>
      <c r="M984" s="8">
        <f t="shared" si="31"/>
        <v>863</v>
      </c>
      <c r="N984">
        <v>1212</v>
      </c>
      <c r="O984" s="2"/>
      <c r="P984" s="2"/>
      <c r="Q984" s="2"/>
    </row>
    <row r="985" spans="4:17" x14ac:dyDescent="0.3">
      <c r="D985" s="2" t="s">
        <v>2002</v>
      </c>
      <c r="E985">
        <v>347</v>
      </c>
      <c r="F985" s="5"/>
      <c r="G985" s="5"/>
      <c r="H985" s="5"/>
      <c r="K985" s="2" t="str">
        <f t="shared" si="30"/>
        <v>Apprenant 983</v>
      </c>
      <c r="L985" s="5" t="s">
        <v>3002</v>
      </c>
      <c r="M985" s="8">
        <f t="shared" si="31"/>
        <v>347</v>
      </c>
      <c r="N985">
        <v>1536</v>
      </c>
      <c r="O985" s="2"/>
      <c r="P985" s="2"/>
      <c r="Q985" s="2"/>
    </row>
    <row r="986" spans="4:17" x14ac:dyDescent="0.3">
      <c r="D986" s="2" t="s">
        <v>2003</v>
      </c>
      <c r="E986">
        <v>712</v>
      </c>
      <c r="F986" s="5"/>
      <c r="G986" s="5"/>
      <c r="H986" s="5"/>
      <c r="K986" s="2" t="str">
        <f t="shared" si="30"/>
        <v>Apprenant 984</v>
      </c>
      <c r="L986" s="5" t="s">
        <v>3003</v>
      </c>
      <c r="M986" s="8">
        <f t="shared" si="31"/>
        <v>712</v>
      </c>
      <c r="N986">
        <v>1802</v>
      </c>
      <c r="O986" s="2"/>
      <c r="P986" s="2"/>
      <c r="Q986" s="2"/>
    </row>
    <row r="987" spans="4:17" x14ac:dyDescent="0.3">
      <c r="D987" s="2" t="s">
        <v>2004</v>
      </c>
      <c r="E987">
        <v>253</v>
      </c>
      <c r="F987" s="5"/>
      <c r="G987" s="5"/>
      <c r="H987" s="5"/>
      <c r="K987" s="2" t="str">
        <f t="shared" si="30"/>
        <v>Apprenant 985</v>
      </c>
      <c r="L987" s="5" t="s">
        <v>3004</v>
      </c>
      <c r="M987" s="8">
        <f t="shared" si="31"/>
        <v>253</v>
      </c>
      <c r="N987">
        <v>1005</v>
      </c>
      <c r="O987" s="2"/>
      <c r="P987" s="2"/>
      <c r="Q987" s="2"/>
    </row>
    <row r="988" spans="4:17" x14ac:dyDescent="0.3">
      <c r="D988" s="2" t="s">
        <v>2005</v>
      </c>
      <c r="E988">
        <v>820</v>
      </c>
      <c r="F988" s="5"/>
      <c r="G988" s="5"/>
      <c r="H988" s="5"/>
      <c r="K988" s="2" t="str">
        <f t="shared" si="30"/>
        <v>Apprenant 986</v>
      </c>
      <c r="L988" s="5" t="s">
        <v>3005</v>
      </c>
      <c r="M988" s="8">
        <f t="shared" si="31"/>
        <v>820</v>
      </c>
      <c r="N988">
        <v>1819</v>
      </c>
      <c r="O988" s="2"/>
      <c r="P988" s="2"/>
      <c r="Q988" s="2"/>
    </row>
    <row r="989" spans="4:17" x14ac:dyDescent="0.3">
      <c r="D989" s="2" t="s">
        <v>2006</v>
      </c>
      <c r="E989">
        <v>833</v>
      </c>
      <c r="F989" s="5"/>
      <c r="G989" s="5"/>
      <c r="H989" s="5"/>
      <c r="K989" s="2" t="str">
        <f t="shared" si="30"/>
        <v>Apprenant 987</v>
      </c>
      <c r="L989" s="5" t="s">
        <v>3006</v>
      </c>
      <c r="M989" s="8">
        <f t="shared" si="31"/>
        <v>833</v>
      </c>
      <c r="N989">
        <v>1008</v>
      </c>
      <c r="O989" s="2"/>
      <c r="P989" s="2"/>
      <c r="Q989" s="2"/>
    </row>
    <row r="990" spans="4:17" x14ac:dyDescent="0.3">
      <c r="D990" s="2" t="s">
        <v>2007</v>
      </c>
      <c r="E990">
        <v>771</v>
      </c>
      <c r="F990" s="5"/>
      <c r="G990" s="5"/>
      <c r="H990" s="5"/>
      <c r="K990" s="2" t="str">
        <f t="shared" si="30"/>
        <v>Apprenant 988</v>
      </c>
      <c r="L990" s="5" t="s">
        <v>3007</v>
      </c>
      <c r="M990" s="8">
        <f t="shared" si="31"/>
        <v>771</v>
      </c>
      <c r="N990">
        <v>1416</v>
      </c>
      <c r="O990" s="2"/>
      <c r="P990" s="2"/>
      <c r="Q990" s="2"/>
    </row>
    <row r="991" spans="4:17" x14ac:dyDescent="0.3">
      <c r="D991" s="2" t="s">
        <v>2008</v>
      </c>
      <c r="E991">
        <v>587</v>
      </c>
      <c r="F991" s="5"/>
      <c r="G991" s="5"/>
      <c r="H991" s="5"/>
      <c r="K991" s="2" t="str">
        <f t="shared" si="30"/>
        <v>Apprenant 989</v>
      </c>
      <c r="L991" s="5" t="s">
        <v>3008</v>
      </c>
      <c r="M991" s="8">
        <f t="shared" si="31"/>
        <v>587</v>
      </c>
      <c r="N991">
        <v>1432</v>
      </c>
      <c r="O991" s="2"/>
      <c r="P991" s="2"/>
      <c r="Q991" s="2"/>
    </row>
    <row r="992" spans="4:17" x14ac:dyDescent="0.3">
      <c r="D992" s="2" t="s">
        <v>2009</v>
      </c>
      <c r="E992">
        <v>106</v>
      </c>
      <c r="F992" s="5"/>
      <c r="G992" s="5"/>
      <c r="H992" s="5"/>
      <c r="K992" s="2" t="str">
        <f t="shared" si="30"/>
        <v>Apprenant 990</v>
      </c>
      <c r="L992" s="5" t="s">
        <v>3009</v>
      </c>
      <c r="M992" s="8">
        <f t="shared" si="31"/>
        <v>106</v>
      </c>
      <c r="N992">
        <v>1335</v>
      </c>
      <c r="O992" s="2"/>
      <c r="P992" s="2"/>
      <c r="Q992" s="2"/>
    </row>
    <row r="993" spans="4:17" x14ac:dyDescent="0.3">
      <c r="D993" s="2" t="s">
        <v>2010</v>
      </c>
      <c r="E993">
        <v>287</v>
      </c>
      <c r="F993" s="5"/>
      <c r="G993" s="5"/>
      <c r="H993" s="5"/>
      <c r="K993" s="2" t="str">
        <f t="shared" si="30"/>
        <v>Apprenant 991</v>
      </c>
      <c r="L993" s="5" t="s">
        <v>3010</v>
      </c>
      <c r="M993" s="8">
        <f t="shared" si="31"/>
        <v>287</v>
      </c>
      <c r="N993">
        <v>1281</v>
      </c>
      <c r="O993" s="2"/>
      <c r="P993" s="2"/>
      <c r="Q993" s="2"/>
    </row>
    <row r="994" spans="4:17" x14ac:dyDescent="0.3">
      <c r="D994" s="2" t="s">
        <v>2011</v>
      </c>
      <c r="E994">
        <v>929</v>
      </c>
      <c r="F994" s="5"/>
      <c r="G994" s="5"/>
      <c r="H994" s="5"/>
      <c r="K994" s="2" t="str">
        <f t="shared" si="30"/>
        <v>Apprenant 992</v>
      </c>
      <c r="L994" s="5" t="s">
        <v>3011</v>
      </c>
      <c r="M994" s="8">
        <f t="shared" si="31"/>
        <v>929</v>
      </c>
      <c r="N994">
        <v>1809</v>
      </c>
      <c r="O994" s="2"/>
      <c r="P994" s="2"/>
      <c r="Q994" s="2"/>
    </row>
    <row r="995" spans="4:17" x14ac:dyDescent="0.3">
      <c r="D995" s="2" t="s">
        <v>2012</v>
      </c>
      <c r="E995">
        <v>780</v>
      </c>
      <c r="F995" s="5"/>
      <c r="G995" s="5"/>
      <c r="H995" s="5"/>
      <c r="K995" s="2" t="str">
        <f t="shared" si="30"/>
        <v>Apprenant 993</v>
      </c>
      <c r="L995" s="5" t="s">
        <v>3012</v>
      </c>
      <c r="M995" s="8">
        <f t="shared" si="31"/>
        <v>780</v>
      </c>
      <c r="N995">
        <v>1503</v>
      </c>
      <c r="O995" s="2"/>
      <c r="P995" s="2"/>
      <c r="Q995" s="2"/>
    </row>
    <row r="996" spans="4:17" x14ac:dyDescent="0.3">
      <c r="D996" s="2" t="s">
        <v>2013</v>
      </c>
      <c r="E996">
        <v>899</v>
      </c>
      <c r="F996" s="5"/>
      <c r="G996" s="5"/>
      <c r="H996" s="5"/>
      <c r="K996" s="2" t="str">
        <f t="shared" si="30"/>
        <v>Apprenant 994</v>
      </c>
      <c r="L996" s="5" t="s">
        <v>3013</v>
      </c>
      <c r="M996" s="8">
        <f t="shared" si="31"/>
        <v>899</v>
      </c>
      <c r="N996">
        <v>1175</v>
      </c>
      <c r="O996" s="2"/>
      <c r="P996" s="2"/>
      <c r="Q996" s="2"/>
    </row>
    <row r="997" spans="4:17" x14ac:dyDescent="0.3">
      <c r="D997" s="2" t="s">
        <v>2014</v>
      </c>
      <c r="E997">
        <v>168</v>
      </c>
      <c r="F997" s="5"/>
      <c r="G997" s="5"/>
      <c r="H997" s="5"/>
      <c r="K997" s="2" t="str">
        <f t="shared" si="30"/>
        <v>Apprenant 995</v>
      </c>
      <c r="L997" s="5" t="s">
        <v>3014</v>
      </c>
      <c r="M997" s="8">
        <f t="shared" si="31"/>
        <v>168</v>
      </c>
      <c r="N997">
        <v>1869</v>
      </c>
      <c r="O997" s="2"/>
      <c r="P997" s="2"/>
      <c r="Q997" s="2"/>
    </row>
    <row r="998" spans="4:17" x14ac:dyDescent="0.3">
      <c r="D998" s="2" t="s">
        <v>2015</v>
      </c>
      <c r="E998">
        <v>302</v>
      </c>
      <c r="F998" s="5"/>
      <c r="G998" s="5"/>
      <c r="H998" s="5"/>
      <c r="K998" s="2" t="str">
        <f t="shared" si="30"/>
        <v>Apprenant 996</v>
      </c>
      <c r="L998" s="5" t="s">
        <v>3015</v>
      </c>
      <c r="M998" s="8">
        <f t="shared" si="31"/>
        <v>302</v>
      </c>
      <c r="N998">
        <v>1640</v>
      </c>
      <c r="O998" s="2"/>
      <c r="P998" s="2"/>
      <c r="Q998" s="2"/>
    </row>
    <row r="999" spans="4:17" x14ac:dyDescent="0.3">
      <c r="D999" s="2" t="s">
        <v>2016</v>
      </c>
      <c r="E999">
        <v>322</v>
      </c>
      <c r="F999" s="5"/>
      <c r="G999" s="5"/>
      <c r="H999" s="5"/>
      <c r="K999" s="2" t="str">
        <f t="shared" si="30"/>
        <v>Apprenant 997</v>
      </c>
      <c r="L999" s="5" t="s">
        <v>3016</v>
      </c>
      <c r="M999" s="8">
        <f t="shared" si="31"/>
        <v>322</v>
      </c>
      <c r="N999">
        <v>1888</v>
      </c>
      <c r="O999" s="2"/>
      <c r="P999" s="2"/>
      <c r="Q999" s="2"/>
    </row>
    <row r="1000" spans="4:17" x14ac:dyDescent="0.3">
      <c r="D1000" s="2" t="s">
        <v>2017</v>
      </c>
      <c r="E1000">
        <v>798</v>
      </c>
      <c r="F1000" s="5"/>
      <c r="G1000" s="5"/>
      <c r="H1000" s="5"/>
      <c r="K1000" s="2" t="str">
        <f t="shared" si="30"/>
        <v>Apprenant 998</v>
      </c>
      <c r="L1000" s="5" t="s">
        <v>3017</v>
      </c>
      <c r="M1000" s="8">
        <f t="shared" si="31"/>
        <v>798</v>
      </c>
      <c r="N1000">
        <v>1642</v>
      </c>
      <c r="O1000" s="2"/>
      <c r="P1000" s="2"/>
      <c r="Q1000" s="2"/>
    </row>
    <row r="1001" spans="4:17" x14ac:dyDescent="0.3">
      <c r="D1001" s="2" t="s">
        <v>2018</v>
      </c>
      <c r="E1001">
        <v>868</v>
      </c>
      <c r="F1001" s="5"/>
      <c r="G1001" s="5"/>
      <c r="H1001" s="5"/>
      <c r="K1001" s="2" t="str">
        <f t="shared" si="30"/>
        <v>Apprenant 999</v>
      </c>
      <c r="L1001" s="5" t="s">
        <v>3018</v>
      </c>
      <c r="M1001" s="8">
        <f t="shared" si="31"/>
        <v>868</v>
      </c>
      <c r="N1001">
        <v>1129</v>
      </c>
      <c r="O1001" s="2"/>
      <c r="P1001" s="2"/>
      <c r="Q1001" s="2"/>
    </row>
    <row r="1002" spans="4:17" x14ac:dyDescent="0.3">
      <c r="D1002" s="2" t="s">
        <v>2019</v>
      </c>
      <c r="E1002">
        <v>215</v>
      </c>
      <c r="F1002" s="5"/>
      <c r="G1002" s="5"/>
      <c r="H1002" s="5"/>
      <c r="K1002" s="2" t="str">
        <f t="shared" si="30"/>
        <v>Apprenant 1000</v>
      </c>
      <c r="L1002" s="5" t="s">
        <v>3019</v>
      </c>
      <c r="M1002" s="8">
        <f t="shared" si="31"/>
        <v>215</v>
      </c>
      <c r="N1002">
        <v>1841</v>
      </c>
      <c r="O1002" s="2"/>
      <c r="P1002" s="2"/>
      <c r="Q1002" s="2"/>
    </row>
  </sheetData>
  <sortState xmlns:xlrd2="http://schemas.microsoft.com/office/spreadsheetml/2017/richdata2" ref="Y1:Z994">
    <sortCondition ref="Y973"/>
  </sortState>
  <mergeCells count="3">
    <mergeCell ref="F1:H1"/>
    <mergeCell ref="O1:Q1"/>
    <mergeCell ref="A9:B15"/>
  </mergeCells>
  <conditionalFormatting sqref="B8">
    <cfRule type="cellIs" dxfId="2" priority="1" operator="lessThan">
      <formula>0.65</formula>
    </cfRule>
    <cfRule type="cellIs" dxfId="1" priority="2" operator="between">
      <formula>0.65</formula>
      <formula>0.85</formula>
    </cfRule>
    <cfRule type="cellIs" dxfId="0" priority="3" operator="greaterThan">
      <formula>0.85</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V1002"/>
  <sheetViews>
    <sheetView zoomScale="80" zoomScaleNormal="80" workbookViewId="0">
      <selection activeCell="AG2" sqref="AG2:AI2"/>
    </sheetView>
  </sheetViews>
  <sheetFormatPr baseColWidth="10" defaultRowHeight="14.4" x14ac:dyDescent="0.3"/>
  <cols>
    <col min="1" max="1" width="39.88671875" style="50" customWidth="1"/>
    <col min="2" max="2" width="34.44140625" style="7" customWidth="1"/>
    <col min="3" max="3" width="9.6640625" style="7" customWidth="1"/>
    <col min="4" max="4" width="9.33203125" style="7" bestFit="1" customWidth="1"/>
    <col min="5" max="5" width="9.33203125" style="7" customWidth="1"/>
    <col min="6" max="6" width="17.109375" style="7" bestFit="1" customWidth="1"/>
    <col min="7" max="7" width="20.5546875" style="7" bestFit="1" customWidth="1"/>
    <col min="8" max="8" width="18.109375" style="7" bestFit="1" customWidth="1"/>
    <col min="9" max="9" width="31.5546875" style="7" customWidth="1"/>
    <col min="10" max="10" width="8.109375" style="7" customWidth="1"/>
    <col min="11" max="11" width="10.33203125" style="7" bestFit="1" customWidth="1"/>
    <col min="12" max="12" width="9.88671875" style="7" hidden="1" customWidth="1"/>
    <col min="13" max="13" width="10.88671875" style="7" customWidth="1"/>
    <col min="14" max="14" width="9.33203125" style="7" hidden="1" customWidth="1"/>
    <col min="15" max="15" width="17.109375" style="7" bestFit="1" customWidth="1"/>
    <col min="16" max="16" width="20.5546875" style="7" bestFit="1" customWidth="1"/>
    <col min="17" max="17" width="18.109375" style="7" bestFit="1" customWidth="1"/>
    <col min="18" max="18" width="29.88671875" style="7" customWidth="1"/>
    <col min="19" max="19" width="11.5546875" style="7"/>
    <col min="20" max="20" width="34.6640625" style="7" hidden="1" customWidth="1"/>
    <col min="21" max="21" width="19" style="7" hidden="1" customWidth="1"/>
    <col min="22" max="22" width="10" style="7" hidden="1" customWidth="1"/>
    <col min="23" max="16384" width="11.5546875" style="7"/>
  </cols>
  <sheetData>
    <row r="1" spans="1:22" x14ac:dyDescent="0.3">
      <c r="B1" s="12"/>
      <c r="C1" s="13"/>
      <c r="F1" s="62" t="s">
        <v>4</v>
      </c>
      <c r="G1" s="62"/>
      <c r="H1" s="62"/>
      <c r="I1" s="13"/>
      <c r="J1" s="13"/>
      <c r="K1" s="13"/>
      <c r="O1" s="62" t="s">
        <v>3</v>
      </c>
      <c r="P1" s="62"/>
      <c r="Q1" s="62"/>
      <c r="S1" s="8"/>
      <c r="T1" s="13" t="s">
        <v>1018</v>
      </c>
      <c r="U1" s="13"/>
    </row>
    <row r="2" spans="1:22" ht="30" customHeight="1" x14ac:dyDescent="0.3">
      <c r="A2" s="19" t="s">
        <v>3038</v>
      </c>
      <c r="B2" s="51">
        <f>'Données brutes'!B2</f>
        <v>3</v>
      </c>
      <c r="C2" s="14"/>
      <c r="F2" s="8" t="s">
        <v>3022</v>
      </c>
      <c r="G2" s="8" t="s">
        <v>3023</v>
      </c>
      <c r="H2" s="8" t="s">
        <v>3024</v>
      </c>
      <c r="I2" s="8" t="s">
        <v>112</v>
      </c>
      <c r="J2" s="8"/>
      <c r="K2" s="8"/>
      <c r="O2" s="8" t="s">
        <v>3022</v>
      </c>
      <c r="P2" s="8" t="s">
        <v>3023</v>
      </c>
      <c r="Q2" s="8" t="s">
        <v>3024</v>
      </c>
      <c r="R2" s="8" t="s">
        <v>112</v>
      </c>
      <c r="S2" s="8"/>
      <c r="T2" s="8" t="s">
        <v>1015</v>
      </c>
      <c r="U2" s="8" t="s">
        <v>1017</v>
      </c>
      <c r="V2" s="8" t="s">
        <v>1016</v>
      </c>
    </row>
    <row r="3" spans="1:22" x14ac:dyDescent="0.3">
      <c r="A3" s="47" t="s">
        <v>113</v>
      </c>
      <c r="B3" s="52">
        <f>'Données brutes'!B3</f>
        <v>-1</v>
      </c>
      <c r="C3" s="14"/>
      <c r="D3" s="8" t="s">
        <v>5</v>
      </c>
      <c r="E3" s="7">
        <v>977</v>
      </c>
      <c r="F3" s="7">
        <f>IF(AND(OR($B$2=1,$B$2=2),$T3=0),"",IF(AND($B$2=3,$V3=0),"",'Données brutes'!F3))</f>
        <v>-0.6875</v>
      </c>
      <c r="G3" s="7">
        <f>IF(AND(OR($B$2=1,$B$2=2),$T3=0),"",IF(AND($B$2=3,$V3=0),"",'Données brutes'!G3))</f>
        <v>0.125</v>
      </c>
      <c r="H3" s="7">
        <f>IF(AND(OR($B$2=1,$B$2=2),$T3=0),"",IF(AND($B$2=3,$V3=0),"",'Données brutes'!H3))</f>
        <v>-0.6</v>
      </c>
      <c r="I3" s="7" t="str">
        <f>IF('Données brutes'!I3&lt;&gt;"",'Données brutes'!I3,"")</f>
        <v/>
      </c>
      <c r="K3" s="8" t="str">
        <f>IF($B$2=3,D3,L3)</f>
        <v>Elève 1</v>
      </c>
      <c r="L3" s="8" t="s">
        <v>111</v>
      </c>
      <c r="M3" s="8">
        <f>IF($B$2=3,E3,N3)</f>
        <v>977</v>
      </c>
      <c r="N3" s="7">
        <v>1953</v>
      </c>
      <c r="O3" s="7">
        <f>IF(AND(OR($B$2=1,$B$2=2),$U3=0),"",IF(AND($B$2=3,$V3=0),"",'Données brutes'!O3))</f>
        <v>-0.5714285714285714</v>
      </c>
      <c r="P3" s="7">
        <f>IF(AND(OR($B$2=1,$B$2=2),$U3=0),"",IF(AND($B$2=3,$V3=0),"",'Données brutes'!P3))</f>
        <v>0.78846153846153844</v>
      </c>
      <c r="Q3" s="7">
        <f>IF(AND(OR($B$2=1,$B$2=2),$U3=0),"",IF(AND($B$2=3,$V3=0),"",'Données brutes'!Q3))</f>
        <v>0.4</v>
      </c>
      <c r="R3" s="7" t="str">
        <f>IF('Données brutes'!R3&lt;&gt;"",'Données brutes'!R3,"")</f>
        <v/>
      </c>
      <c r="S3" s="8"/>
      <c r="T3" s="7">
        <f>IF(AND(OR($B$2=1,$B$2=2),AND('Données brutes'!$F3&lt;&gt;"",'Données brutes'!$G3&lt;&gt;"",'Données brutes'!$H3&lt;&gt;"")),1,0)</f>
        <v>0</v>
      </c>
      <c r="U3" s="7">
        <f>IF(AND(OR($B$2=1,$B$2=2),AND('Données brutes'!$O3&lt;&gt;"",'Données brutes'!$P3&lt;&gt;"",'Données brutes'!$Q3&lt;&gt;"")),1,0)</f>
        <v>0</v>
      </c>
      <c r="V3" s="7">
        <f>IF(AND($B$2=3,'Données brutes'!$F3&lt;&gt;"",'Données brutes'!$G3&lt;&gt;"",'Données brutes'!$H3&lt;&gt;"",'Données brutes'!$O3&lt;&gt;"",'Données brutes'!$P3&lt;&gt;"",'Données brutes'!$Q3&lt;&gt;""),1,0)</f>
        <v>1</v>
      </c>
    </row>
    <row r="4" spans="1:22" x14ac:dyDescent="0.3">
      <c r="A4" s="48" t="s">
        <v>114</v>
      </c>
      <c r="B4" s="52">
        <f>'Données brutes'!B4</f>
        <v>1</v>
      </c>
      <c r="C4" s="14"/>
      <c r="D4" s="8" t="s">
        <v>6</v>
      </c>
      <c r="E4" s="7">
        <v>429</v>
      </c>
      <c r="F4" s="7">
        <f>IF(AND(OR($B$2=1,$B$2=2),$T4=0),"",IF(AND($B$2=3,$V4=0),"",'Données brutes'!F4))</f>
        <v>-0.5625</v>
      </c>
      <c r="G4" s="7">
        <f>IF(AND(OR($B$2=1,$B$2=2),$T4=0),"",IF(AND($B$2=3,$V4=0),"",'Données brutes'!G4))</f>
        <v>0.5625</v>
      </c>
      <c r="H4" s="7">
        <f>IF(AND(OR($B$2=1,$B$2=2),$T4=0),"",IF(AND($B$2=3,$V4=0),"",'Données brutes'!H4))</f>
        <v>-0.6</v>
      </c>
      <c r="I4" s="7" t="str">
        <f>IF('Données brutes'!I4&lt;&gt;"",'Données brutes'!I4,"")</f>
        <v/>
      </c>
      <c r="K4" s="8" t="str">
        <f t="shared" ref="K4:K67" si="0">IF($B$2=3,D4,L4)</f>
        <v>Elève 2</v>
      </c>
      <c r="L4" s="8" t="s">
        <v>111</v>
      </c>
      <c r="M4" s="8">
        <f t="shared" ref="M4:M67" si="1">IF($B$2=3,E4,N4)</f>
        <v>429</v>
      </c>
      <c r="N4" s="7">
        <v>1016</v>
      </c>
      <c r="O4" s="7">
        <f>IF(AND(OR($B$2=1,$B$2=2),$U4=0),"",IF(AND($B$2=3,$V4=0),"",'Données brutes'!O4))</f>
        <v>-0.7678571428571429</v>
      </c>
      <c r="P4" s="7">
        <f>IF(AND(OR($B$2=1,$B$2=2),$U4=0),"",IF(AND($B$2=3,$V4=0),"",'Données brutes'!P4))</f>
        <v>0.88461538461538458</v>
      </c>
      <c r="Q4" s="7">
        <f>IF(AND(OR($B$2=1,$B$2=2),$U4=0),"",IF(AND($B$2=3,$V4=0),"",'Données brutes'!Q4))</f>
        <v>0.4</v>
      </c>
      <c r="R4" s="7" t="str">
        <f>IF('Données brutes'!R4&lt;&gt;"",'Données brutes'!R4,"")</f>
        <v/>
      </c>
      <c r="S4" s="8"/>
      <c r="T4" s="7">
        <f>IF(AND(OR($B$2=1,$B$2=2),AND('Données brutes'!$F4&lt;&gt;"",'Données brutes'!$G4&lt;&gt;"",'Données brutes'!$H4&lt;&gt;"")),1,0)</f>
        <v>0</v>
      </c>
      <c r="U4" s="7">
        <f>IF(AND(OR($B$2=1,$B$2=2),AND('Données brutes'!$O4&lt;&gt;"",'Données brutes'!$P4&lt;&gt;"",'Données brutes'!$Q4&lt;&gt;"")),1,0)</f>
        <v>0</v>
      </c>
      <c r="V4" s="7">
        <f>IF(AND($B$2=3,'Données brutes'!$F4&lt;&gt;"",'Données brutes'!$G4&lt;&gt;"",'Données brutes'!$H4&lt;&gt;"",'Données brutes'!$O4&lt;&gt;"",'Données brutes'!$P4&lt;&gt;"",'Données brutes'!$Q4&lt;&gt;""),1,0)</f>
        <v>1</v>
      </c>
    </row>
    <row r="5" spans="1:22" x14ac:dyDescent="0.3">
      <c r="A5" s="48" t="s">
        <v>3020</v>
      </c>
      <c r="B5" s="52">
        <f>'Données brutes'!B5</f>
        <v>34</v>
      </c>
      <c r="C5" s="14"/>
      <c r="D5" s="8" t="s">
        <v>7</v>
      </c>
      <c r="E5" s="7">
        <v>758</v>
      </c>
      <c r="F5" s="7">
        <f>IF(AND(OR($B$2=1,$B$2=2),$T5=0),"",IF(AND($B$2=3,$V5=0),"",'Données brutes'!F5))</f>
        <v>-0.4375</v>
      </c>
      <c r="G5" s="7">
        <f>IF(AND(OR($B$2=1,$B$2=2),$T5=0),"",IF(AND($B$2=3,$V5=0),"",'Données brutes'!G5))</f>
        <v>0.875</v>
      </c>
      <c r="H5" s="7">
        <f>IF(AND(OR($B$2=1,$B$2=2),$T5=0),"",IF(AND($B$2=3,$V5=0),"",'Données brutes'!H5))</f>
        <v>-0.6</v>
      </c>
      <c r="I5" s="7" t="str">
        <f>IF('Données brutes'!I5&lt;&gt;"",'Données brutes'!I5,"")</f>
        <v/>
      </c>
      <c r="K5" s="8" t="str">
        <f t="shared" si="0"/>
        <v>Elève 3</v>
      </c>
      <c r="L5" s="8" t="s">
        <v>111</v>
      </c>
      <c r="M5" s="8">
        <f t="shared" si="1"/>
        <v>758</v>
      </c>
      <c r="N5" s="7">
        <v>1159</v>
      </c>
      <c r="O5" s="7">
        <f>IF(AND(OR($B$2=1,$B$2=2),$U5=0),"",IF(AND($B$2=3,$V5=0),"",'Données brutes'!O5))</f>
        <v>-0.80357142857142905</v>
      </c>
      <c r="P5" s="7">
        <f>IF(AND(OR($B$2=1,$B$2=2),$U5=0),"",IF(AND($B$2=3,$V5=0),"",'Données brutes'!P5))</f>
        <v>0.65384615384615385</v>
      </c>
      <c r="Q5" s="7">
        <f>IF(AND(OR($B$2=1,$B$2=2),$U5=0),"",IF(AND($B$2=3,$V5=0),"",'Données brutes'!Q5))</f>
        <v>0.4</v>
      </c>
      <c r="R5" s="7" t="str">
        <f>IF('Données brutes'!R5&lt;&gt;"",'Données brutes'!R5,"")</f>
        <v/>
      </c>
      <c r="S5" s="8"/>
      <c r="T5" s="7">
        <f>IF(AND(OR($B$2=1,$B$2=2),AND('Données brutes'!$F5&lt;&gt;"",'Données brutes'!$G5&lt;&gt;"",'Données brutes'!$H5&lt;&gt;"")),1,0)</f>
        <v>0</v>
      </c>
      <c r="U5" s="7">
        <f>IF(AND(OR($B$2=1,$B$2=2),AND('Données brutes'!$O5&lt;&gt;"",'Données brutes'!$P5&lt;&gt;"",'Données brutes'!$Q5&lt;&gt;"")),1,0)</f>
        <v>0</v>
      </c>
      <c r="V5" s="7">
        <f>IF(AND($B$2=3,'Données brutes'!$F5&lt;&gt;"",'Données brutes'!$G5&lt;&gt;"",'Données brutes'!$H5&lt;&gt;"",'Données brutes'!$O5&lt;&gt;"",'Données brutes'!$P5&lt;&gt;"",'Données brutes'!$Q5&lt;&gt;""),1,0)</f>
        <v>1</v>
      </c>
    </row>
    <row r="6" spans="1:22" x14ac:dyDescent="0.3">
      <c r="A6" s="49" t="s">
        <v>3021</v>
      </c>
      <c r="B6" s="53">
        <f>IF(OR($B$2=1,$B$2=2),SUM(COUNTIFS(T3:T1002,1),COUNTIFS(U3:U1002,1)),COUNTIFS(V3:V1002,1))</f>
        <v>31</v>
      </c>
      <c r="C6" s="14"/>
      <c r="D6" s="8" t="s">
        <v>8</v>
      </c>
      <c r="E6" s="7">
        <v>747</v>
      </c>
      <c r="F6" s="7">
        <f>IF(AND(OR($B$2=1,$B$2=2),$T6=0),"",IF(AND($B$2=3,$V6=0),"",'Données brutes'!F6))</f>
        <v>-0.8125</v>
      </c>
      <c r="G6" s="7">
        <f>IF(AND(OR($B$2=1,$B$2=2),$T6=0),"",IF(AND($B$2=3,$V6=0),"",'Données brutes'!G6))</f>
        <v>0.75</v>
      </c>
      <c r="H6" s="7">
        <f>IF(AND(OR($B$2=1,$B$2=2),$T6=0),"",IF(AND($B$2=3,$V6=0),"",'Données brutes'!H6))</f>
        <v>-0.6</v>
      </c>
      <c r="I6" s="7" t="str">
        <f>IF('Données brutes'!I6&lt;&gt;"",'Données brutes'!I6,"")</f>
        <v/>
      </c>
      <c r="K6" s="8" t="str">
        <f t="shared" si="0"/>
        <v>Elève 4</v>
      </c>
      <c r="L6" s="8" t="s">
        <v>111</v>
      </c>
      <c r="M6" s="8">
        <f t="shared" si="1"/>
        <v>747</v>
      </c>
      <c r="N6" s="7">
        <v>1669</v>
      </c>
      <c r="O6" s="7">
        <f>IF(AND(OR($B$2=1,$B$2=2),$U6=0),"",IF(AND($B$2=3,$V6=0),"",'Données brutes'!O6))</f>
        <v>-0.42857142857142855</v>
      </c>
      <c r="P6" s="7">
        <f>IF(AND(OR($B$2=1,$B$2=2),$U6=0),"",IF(AND($B$2=3,$V6=0),"",'Données brutes'!P6))</f>
        <v>1</v>
      </c>
      <c r="Q6" s="7">
        <f>IF(AND(OR($B$2=1,$B$2=2),$U6=0),"",IF(AND($B$2=3,$V6=0),"",'Données brutes'!Q6))</f>
        <v>0.4</v>
      </c>
      <c r="R6" s="7" t="str">
        <f>IF('Données brutes'!R6&lt;&gt;"",'Données brutes'!R6,"")</f>
        <v/>
      </c>
      <c r="S6" s="8"/>
      <c r="T6" s="7">
        <f>IF(AND(OR($B$2=1,$B$2=2),AND('Données brutes'!$F6&lt;&gt;"",'Données brutes'!$G6&lt;&gt;"",'Données brutes'!$H6&lt;&gt;"")),1,0)</f>
        <v>0</v>
      </c>
      <c r="U6" s="7">
        <f>IF(AND(OR($B$2=1,$B$2=2),AND('Données brutes'!$O6&lt;&gt;"",'Données brutes'!$P6&lt;&gt;"",'Données brutes'!$Q6&lt;&gt;"")),1,0)</f>
        <v>0</v>
      </c>
      <c r="V6" s="7">
        <f>IF(AND($B$2=3,'Données brutes'!$F6&lt;&gt;"",'Données brutes'!$G6&lt;&gt;"",'Données brutes'!$H6&lt;&gt;"",'Données brutes'!$O6&lt;&gt;"",'Données brutes'!$P6&lt;&gt;"",'Données brutes'!$Q6&lt;&gt;""),1,0)</f>
        <v>1</v>
      </c>
    </row>
    <row r="7" spans="1:22" x14ac:dyDescent="0.3">
      <c r="C7" s="14"/>
      <c r="D7" s="8" t="s">
        <v>9</v>
      </c>
      <c r="E7" s="7">
        <v>998</v>
      </c>
      <c r="F7" s="7">
        <f>IF(AND(OR($B$2=1,$B$2=2),$T7=0),"",IF(AND($B$2=3,$V7=0),"",'Données brutes'!F7))</f>
        <v>-0.6875</v>
      </c>
      <c r="G7" s="7">
        <f>IF(AND(OR($B$2=1,$B$2=2),$T7=0),"",IF(AND($B$2=3,$V7=0),"",'Données brutes'!G7))</f>
        <v>-6.25E-2</v>
      </c>
      <c r="H7" s="7">
        <f>IF(AND(OR($B$2=1,$B$2=2),$T7=0),"",IF(AND($B$2=3,$V7=0),"",'Données brutes'!H7))</f>
        <v>-0.6</v>
      </c>
      <c r="I7" s="7" t="str">
        <f>IF('Données brutes'!I7&lt;&gt;"",'Données brutes'!I7,"")</f>
        <v/>
      </c>
      <c r="K7" s="8" t="str">
        <f t="shared" si="0"/>
        <v>Elève 5</v>
      </c>
      <c r="L7" s="8" t="s">
        <v>111</v>
      </c>
      <c r="M7" s="8">
        <f t="shared" si="1"/>
        <v>998</v>
      </c>
      <c r="N7" s="7">
        <v>1374</v>
      </c>
      <c r="O7" s="7">
        <f>IF(AND(OR($B$2=1,$B$2=2),$U7=0),"",IF(AND($B$2=3,$V7=0),"",'Données brutes'!O7))</f>
        <v>-0.4107142857142857</v>
      </c>
      <c r="P7" s="7">
        <f>IF(AND(OR($B$2=1,$B$2=2),$U7=0),"",IF(AND($B$2=3,$V7=0),"",'Données brutes'!P7))</f>
        <v>1</v>
      </c>
      <c r="Q7" s="7">
        <f>IF(AND(OR($B$2=1,$B$2=2),$U7=0),"",IF(AND($B$2=3,$V7=0),"",'Données brutes'!Q7))</f>
        <v>0.4</v>
      </c>
      <c r="R7" s="7" t="str">
        <f>IF('Données brutes'!R7&lt;&gt;"",'Données brutes'!R7,"")</f>
        <v/>
      </c>
      <c r="S7" s="8"/>
      <c r="T7" s="7">
        <f>IF(AND(OR($B$2=1,$B$2=2),AND('Données brutes'!$F7&lt;&gt;"",'Données brutes'!$G7&lt;&gt;"",'Données brutes'!$H7&lt;&gt;"")),1,0)</f>
        <v>0</v>
      </c>
      <c r="U7" s="7">
        <f>IF(AND(OR($B$2=1,$B$2=2),AND('Données brutes'!$O7&lt;&gt;"",'Données brutes'!$P7&lt;&gt;"",'Données brutes'!$Q7&lt;&gt;"")),1,0)</f>
        <v>0</v>
      </c>
      <c r="V7" s="7">
        <f>IF(AND($B$2=3,'Données brutes'!$F7&lt;&gt;"",'Données brutes'!$G7&lt;&gt;"",'Données brutes'!$H7&lt;&gt;"",'Données brutes'!$O7&lt;&gt;"",'Données brutes'!$P7&lt;&gt;"",'Données brutes'!$Q7&lt;&gt;""),1,0)</f>
        <v>1</v>
      </c>
    </row>
    <row r="8" spans="1:22" x14ac:dyDescent="0.3">
      <c r="C8" s="14"/>
      <c r="D8" s="8" t="s">
        <v>10</v>
      </c>
      <c r="E8" s="7">
        <v>566</v>
      </c>
      <c r="F8" s="7">
        <f>IF(AND(OR($B$2=1,$B$2=2),$T8=0),"",IF(AND($B$2=3,$V8=0),"",'Données brutes'!F8))</f>
        <v>-0.75</v>
      </c>
      <c r="G8" s="7">
        <f>IF(AND(OR($B$2=1,$B$2=2),$T8=0),"",IF(AND($B$2=3,$V8=0),"",'Données brutes'!G8))</f>
        <v>0.5</v>
      </c>
      <c r="H8" s="7">
        <f>IF(AND(OR($B$2=1,$B$2=2),$T8=0),"",IF(AND($B$2=3,$V8=0),"",'Données brutes'!H8))</f>
        <v>-0.6</v>
      </c>
      <c r="I8" s="7" t="str">
        <f>IF('Données brutes'!I8&lt;&gt;"",'Données brutes'!I8,"")</f>
        <v/>
      </c>
      <c r="K8" s="8" t="str">
        <f t="shared" si="0"/>
        <v>Elève 6</v>
      </c>
      <c r="L8" s="8" t="s">
        <v>111</v>
      </c>
      <c r="M8" s="8">
        <f t="shared" si="1"/>
        <v>566</v>
      </c>
      <c r="N8" s="7">
        <v>1041</v>
      </c>
      <c r="O8" s="7">
        <f>IF(AND(OR($B$2=1,$B$2=2),$U8=0),"",IF(AND($B$2=3,$V8=0),"",'Données brutes'!O8))</f>
        <v>-0.48214285714285715</v>
      </c>
      <c r="P8" s="7">
        <f>IF(AND(OR($B$2=1,$B$2=2),$U8=0),"",IF(AND($B$2=3,$V8=0),"",'Données brutes'!P8))</f>
        <v>0.84615384615384615</v>
      </c>
      <c r="Q8" s="7">
        <f>IF(AND(OR($B$2=1,$B$2=2),$U8=0),"",IF(AND($B$2=3,$V8=0),"",'Données brutes'!Q8))</f>
        <v>0.4</v>
      </c>
      <c r="R8" s="7" t="str">
        <f>IF('Données brutes'!R8&lt;&gt;"",'Données brutes'!R8,"")</f>
        <v/>
      </c>
      <c r="S8" s="8"/>
      <c r="T8" s="7">
        <f>IF(AND(OR($B$2=1,$B$2=2),AND('Données brutes'!$F8&lt;&gt;"",'Données brutes'!$G8&lt;&gt;"",'Données brutes'!$H8&lt;&gt;"")),1,0)</f>
        <v>0</v>
      </c>
      <c r="U8" s="7">
        <f>IF(AND(OR($B$2=1,$B$2=2),AND('Données brutes'!$O8&lt;&gt;"",'Données brutes'!$P8&lt;&gt;"",'Données brutes'!$Q8&lt;&gt;"")),1,0)</f>
        <v>0</v>
      </c>
      <c r="V8" s="7">
        <f>IF(AND($B$2=3,'Données brutes'!$F8&lt;&gt;"",'Données brutes'!$G8&lt;&gt;"",'Données brutes'!$H8&lt;&gt;"",'Données brutes'!$O8&lt;&gt;"",'Données brutes'!$P8&lt;&gt;"",'Données brutes'!$Q8&lt;&gt;""),1,0)</f>
        <v>1</v>
      </c>
    </row>
    <row r="9" spans="1:22" x14ac:dyDescent="0.3">
      <c r="C9" s="14"/>
      <c r="D9" s="8" t="s">
        <v>11</v>
      </c>
      <c r="E9" s="7">
        <v>73</v>
      </c>
      <c r="F9" s="7">
        <f>IF(AND(OR($B$2=1,$B$2=2),$T9=0),"",IF(AND($B$2=3,$V9=0),"",'Données brutes'!F9))</f>
        <v>-0.625</v>
      </c>
      <c r="G9" s="7">
        <f>IF(AND(OR($B$2=1,$B$2=2),$T9=0),"",IF(AND($B$2=3,$V9=0),"",'Données brutes'!G9))</f>
        <v>0.25</v>
      </c>
      <c r="H9" s="7">
        <f>IF(AND(OR($B$2=1,$B$2=2),$T9=0),"",IF(AND($B$2=3,$V9=0),"",'Données brutes'!H9))</f>
        <v>-0.6</v>
      </c>
      <c r="I9" s="7" t="str">
        <f>IF('Données brutes'!I9&lt;&gt;"",'Données brutes'!I9,"")</f>
        <v/>
      </c>
      <c r="K9" s="8" t="str">
        <f t="shared" si="0"/>
        <v>Elève 7</v>
      </c>
      <c r="L9" s="8" t="s">
        <v>111</v>
      </c>
      <c r="M9" s="8">
        <f t="shared" si="1"/>
        <v>73</v>
      </c>
      <c r="N9" s="7">
        <v>1579</v>
      </c>
      <c r="O9" s="7">
        <f>IF(AND(OR($B$2=1,$B$2=2),$U9=0),"",IF(AND($B$2=3,$V9=0),"",'Données brutes'!O9))</f>
        <v>-0.7678571428571429</v>
      </c>
      <c r="P9" s="7">
        <f>IF(AND(OR($B$2=1,$B$2=2),$U9=0),"",IF(AND($B$2=3,$V9=0),"",'Données brutes'!P9))</f>
        <v>1</v>
      </c>
      <c r="Q9" s="7">
        <f>IF(AND(OR($B$2=1,$B$2=2),$U9=0),"",IF(AND($B$2=3,$V9=0),"",'Données brutes'!Q9))</f>
        <v>0.4</v>
      </c>
      <c r="R9" s="7" t="str">
        <f>IF('Données brutes'!R9&lt;&gt;"",'Données brutes'!R9,"")</f>
        <v/>
      </c>
      <c r="S9" s="8"/>
      <c r="T9" s="7">
        <f>IF(AND(OR($B$2=1,$B$2=2),AND('Données brutes'!$F9&lt;&gt;"",'Données brutes'!$G9&lt;&gt;"",'Données brutes'!$H9&lt;&gt;"")),1,0)</f>
        <v>0</v>
      </c>
      <c r="U9" s="7">
        <f>IF(AND(OR($B$2=1,$B$2=2),AND('Données brutes'!$O9&lt;&gt;"",'Données brutes'!$P9&lt;&gt;"",'Données brutes'!$Q9&lt;&gt;"")),1,0)</f>
        <v>0</v>
      </c>
      <c r="V9" s="7">
        <f>IF(AND($B$2=3,'Données brutes'!$F9&lt;&gt;"",'Données brutes'!$G9&lt;&gt;"",'Données brutes'!$H9&lt;&gt;"",'Données brutes'!$O9&lt;&gt;"",'Données brutes'!$P9&lt;&gt;"",'Données brutes'!$Q9&lt;&gt;""),1,0)</f>
        <v>1</v>
      </c>
    </row>
    <row r="10" spans="1:22" x14ac:dyDescent="0.3">
      <c r="C10" s="14"/>
      <c r="D10" s="8" t="s">
        <v>12</v>
      </c>
      <c r="E10" s="7">
        <v>241</v>
      </c>
      <c r="F10" s="7">
        <f>IF(AND(OR($B$2=1,$B$2=2),$T10=0),"",IF(AND($B$2=3,$V10=0),"",'Données brutes'!F10))</f>
        <v>-0.75</v>
      </c>
      <c r="G10" s="7">
        <f>IF(AND(OR($B$2=1,$B$2=2),$T10=0),"",IF(AND($B$2=3,$V10=0),"",'Données brutes'!G10))</f>
        <v>0.25</v>
      </c>
      <c r="H10" s="7">
        <f>IF(AND(OR($B$2=1,$B$2=2),$T10=0),"",IF(AND($B$2=3,$V10=0),"",'Données brutes'!H10))</f>
        <v>-0.6</v>
      </c>
      <c r="I10" s="7" t="str">
        <f>IF('Données brutes'!I10&lt;&gt;"",'Données brutes'!I10,"")</f>
        <v/>
      </c>
      <c r="K10" s="8" t="str">
        <f t="shared" si="0"/>
        <v>Elève 8</v>
      </c>
      <c r="L10" s="8" t="s">
        <v>111</v>
      </c>
      <c r="M10" s="8">
        <f t="shared" si="1"/>
        <v>241</v>
      </c>
      <c r="N10" s="7">
        <v>1717</v>
      </c>
      <c r="O10" s="7">
        <f>IF(AND(OR($B$2=1,$B$2=2),$U10=0),"",IF(AND($B$2=3,$V10=0),"",'Données brutes'!O10))</f>
        <v>-0.6607142857142857</v>
      </c>
      <c r="P10" s="7">
        <f>IF(AND(OR($B$2=1,$B$2=2),$U10=0),"",IF(AND($B$2=3,$V10=0),"",'Données brutes'!P10))</f>
        <v>1</v>
      </c>
      <c r="Q10" s="7">
        <f>IF(AND(OR($B$2=1,$B$2=2),$U10=0),"",IF(AND($B$2=3,$V10=0),"",'Données brutes'!Q10))</f>
        <v>0.4</v>
      </c>
      <c r="R10" s="7" t="str">
        <f>IF('Données brutes'!R10&lt;&gt;"",'Données brutes'!R10,"")</f>
        <v/>
      </c>
      <c r="S10" s="8"/>
      <c r="T10" s="7">
        <f>IF(AND(OR($B$2=1,$B$2=2),AND('Données brutes'!$F10&lt;&gt;"",'Données brutes'!$G10&lt;&gt;"",'Données brutes'!$H10&lt;&gt;"")),1,0)</f>
        <v>0</v>
      </c>
      <c r="U10" s="7">
        <f>IF(AND(OR($B$2=1,$B$2=2),AND('Données brutes'!$O10&lt;&gt;"",'Données brutes'!$P10&lt;&gt;"",'Données brutes'!$Q10&lt;&gt;"")),1,0)</f>
        <v>0</v>
      </c>
      <c r="V10" s="7">
        <f>IF(AND($B$2=3,'Données brutes'!$F10&lt;&gt;"",'Données brutes'!$G10&lt;&gt;"",'Données brutes'!$H10&lt;&gt;"",'Données brutes'!$O10&lt;&gt;"",'Données brutes'!$P10&lt;&gt;"",'Données brutes'!$Q10&lt;&gt;""),1,0)</f>
        <v>1</v>
      </c>
    </row>
    <row r="11" spans="1:22" x14ac:dyDescent="0.3">
      <c r="C11" s="14"/>
      <c r="D11" s="8" t="s">
        <v>13</v>
      </c>
      <c r="E11" s="7">
        <v>602</v>
      </c>
      <c r="F11" s="7">
        <f>IF(AND(OR($B$2=1,$B$2=2),$T11=0),"",IF(AND($B$2=3,$V11=0),"",'Données brutes'!F11))</f>
        <v>-0.8125</v>
      </c>
      <c r="G11" s="7">
        <f>IF(AND(OR($B$2=1,$B$2=2),$T11=0),"",IF(AND($B$2=3,$V11=0),"",'Données brutes'!G11))</f>
        <v>0.40625</v>
      </c>
      <c r="H11" s="7">
        <f>IF(AND(OR($B$2=1,$B$2=2),$T11=0),"",IF(AND($B$2=3,$V11=0),"",'Données brutes'!H11))</f>
        <v>-0.6</v>
      </c>
      <c r="I11" s="7" t="str">
        <f>IF('Données brutes'!I11&lt;&gt;"",'Données brutes'!I11,"")</f>
        <v/>
      </c>
      <c r="K11" s="8" t="str">
        <f t="shared" si="0"/>
        <v>Elève 9</v>
      </c>
      <c r="L11" s="8" t="s">
        <v>111</v>
      </c>
      <c r="M11" s="8">
        <f t="shared" si="1"/>
        <v>602</v>
      </c>
      <c r="N11" s="7">
        <v>1555</v>
      </c>
      <c r="O11" s="7">
        <f>IF(AND(OR($B$2=1,$B$2=2),$U11=0),"",IF(AND($B$2=3,$V11=0),"",'Données brutes'!O11))</f>
        <v>-0.8392857142857143</v>
      </c>
      <c r="P11" s="7">
        <f>IF(AND(OR($B$2=1,$B$2=2),$U11=0),"",IF(AND($B$2=3,$V11=0),"",'Données brutes'!P11))</f>
        <v>0.46153846153846156</v>
      </c>
      <c r="Q11" s="7">
        <f>IF(AND(OR($B$2=1,$B$2=2),$U11=0),"",IF(AND($B$2=3,$V11=0),"",'Données brutes'!Q11))</f>
        <v>0.4</v>
      </c>
      <c r="R11" s="7" t="str">
        <f>IF('Données brutes'!R11&lt;&gt;"",'Données brutes'!R11,"")</f>
        <v/>
      </c>
      <c r="S11" s="8"/>
      <c r="T11" s="7">
        <f>IF(AND(OR($B$2=1,$B$2=2),AND('Données brutes'!$F11&lt;&gt;"",'Données brutes'!$G11&lt;&gt;"",'Données brutes'!$H11&lt;&gt;"")),1,0)</f>
        <v>0</v>
      </c>
      <c r="U11" s="7">
        <f>IF(AND(OR($B$2=1,$B$2=2),AND('Données brutes'!$O11&lt;&gt;"",'Données brutes'!$P11&lt;&gt;"",'Données brutes'!$Q11&lt;&gt;"")),1,0)</f>
        <v>0</v>
      </c>
      <c r="V11" s="7">
        <f>IF(AND($B$2=3,'Données brutes'!$F11&lt;&gt;"",'Données brutes'!$G11&lt;&gt;"",'Données brutes'!$H11&lt;&gt;"",'Données brutes'!$O11&lt;&gt;"",'Données brutes'!$P11&lt;&gt;"",'Données brutes'!$Q11&lt;&gt;""),1,0)</f>
        <v>1</v>
      </c>
    </row>
    <row r="12" spans="1:22" x14ac:dyDescent="0.3">
      <c r="C12" s="14"/>
      <c r="D12" s="8" t="s">
        <v>14</v>
      </c>
      <c r="E12" s="7">
        <v>75</v>
      </c>
      <c r="F12" s="7">
        <f>IF(AND(OR($B$2=1,$B$2=2),$T12=0),"",IF(AND($B$2=3,$V12=0),"",'Données brutes'!F12))</f>
        <v>-0.625</v>
      </c>
      <c r="G12" s="7">
        <f>IF(AND(OR($B$2=1,$B$2=2),$T12=0),"",IF(AND($B$2=3,$V12=0),"",'Données brutes'!G12))</f>
        <v>1</v>
      </c>
      <c r="H12" s="7">
        <f>IF(AND(OR($B$2=1,$B$2=2),$T12=0),"",IF(AND($B$2=3,$V12=0),"",'Données brutes'!H12))</f>
        <v>-0.6</v>
      </c>
      <c r="I12" s="7" t="str">
        <f>IF('Données brutes'!I12&lt;&gt;"",'Données brutes'!I12,"")</f>
        <v/>
      </c>
      <c r="K12" s="8" t="str">
        <f t="shared" si="0"/>
        <v>Elève 10</v>
      </c>
      <c r="L12" s="8" t="s">
        <v>111</v>
      </c>
      <c r="M12" s="8">
        <f t="shared" si="1"/>
        <v>75</v>
      </c>
      <c r="N12" s="7">
        <v>1443</v>
      </c>
      <c r="O12" s="7">
        <f>IF(AND(OR($B$2=1,$B$2=2),$U12=0),"",IF(AND($B$2=3,$V12=0),"",'Données brutes'!O12))</f>
        <v>-0.6964285714285714</v>
      </c>
      <c r="P12" s="7">
        <f>IF(AND(OR($B$2=1,$B$2=2),$U12=0),"",IF(AND($B$2=3,$V12=0),"",'Données brutes'!P12))</f>
        <v>0.57692307692307687</v>
      </c>
      <c r="Q12" s="7">
        <f>IF(AND(OR($B$2=1,$B$2=2),$U12=0),"",IF(AND($B$2=3,$V12=0),"",'Données brutes'!Q12))</f>
        <v>0.4</v>
      </c>
      <c r="R12" s="7" t="str">
        <f>IF('Données brutes'!R12&lt;&gt;"",'Données brutes'!R12,"")</f>
        <v/>
      </c>
      <c r="S12" s="8"/>
      <c r="T12" s="7">
        <f>IF(AND(OR($B$2=1,$B$2=2),AND('Données brutes'!$F12&lt;&gt;"",'Données brutes'!$G12&lt;&gt;"",'Données brutes'!$H12&lt;&gt;"")),1,0)</f>
        <v>0</v>
      </c>
      <c r="U12" s="7">
        <f>IF(AND(OR($B$2=1,$B$2=2),AND('Données brutes'!$O12&lt;&gt;"",'Données brutes'!$P12&lt;&gt;"",'Données brutes'!$Q12&lt;&gt;"")),1,0)</f>
        <v>0</v>
      </c>
      <c r="V12" s="7">
        <f>IF(AND($B$2=3,'Données brutes'!$F12&lt;&gt;"",'Données brutes'!$G12&lt;&gt;"",'Données brutes'!$H12&lt;&gt;"",'Données brutes'!$O12&lt;&gt;"",'Données brutes'!$P12&lt;&gt;"",'Données brutes'!$Q12&lt;&gt;""),1,0)</f>
        <v>1</v>
      </c>
    </row>
    <row r="13" spans="1:22" x14ac:dyDescent="0.3">
      <c r="D13" s="8" t="s">
        <v>15</v>
      </c>
      <c r="E13" s="7">
        <v>704</v>
      </c>
      <c r="F13" s="7">
        <f>IF(AND(OR($B$2=1,$B$2=2),$T13=0),"",IF(AND($B$2=3,$V13=0),"",'Données brutes'!F13))</f>
        <v>-0.3125</v>
      </c>
      <c r="G13" s="7">
        <f>IF(AND(OR($B$2=1,$B$2=2),$T13=0),"",IF(AND($B$2=3,$V13=0),"",'Données brutes'!G13))</f>
        <v>0.25</v>
      </c>
      <c r="H13" s="7">
        <f>IF(AND(OR($B$2=1,$B$2=2),$T13=0),"",IF(AND($B$2=3,$V13=0),"",'Données brutes'!H13))</f>
        <v>-0.6</v>
      </c>
      <c r="I13" s="7" t="str">
        <f>IF('Données brutes'!I13&lt;&gt;"",'Données brutes'!I13,"")</f>
        <v/>
      </c>
      <c r="K13" s="8" t="str">
        <f t="shared" si="0"/>
        <v>Elève 11</v>
      </c>
      <c r="L13" s="8" t="s">
        <v>111</v>
      </c>
      <c r="M13" s="8">
        <f t="shared" si="1"/>
        <v>704</v>
      </c>
      <c r="N13" s="7">
        <v>1675</v>
      </c>
      <c r="O13" s="7">
        <f>IF(AND(OR($B$2=1,$B$2=2),$U13=0),"",IF(AND($B$2=3,$V13=0),"",'Données brutes'!O13))</f>
        <v>-0.5357142857142857</v>
      </c>
      <c r="P13" s="7">
        <f>IF(AND(OR($B$2=1,$B$2=2),$U13=0),"",IF(AND($B$2=3,$V13=0),"",'Données brutes'!P13))</f>
        <v>0.57692307692307687</v>
      </c>
      <c r="Q13" s="7">
        <f>IF(AND(OR($B$2=1,$B$2=2),$U13=0),"",IF(AND($B$2=3,$V13=0),"",'Données brutes'!Q13))</f>
        <v>0.4</v>
      </c>
      <c r="R13" s="7" t="str">
        <f>IF('Données brutes'!R13&lt;&gt;"",'Données brutes'!R13,"")</f>
        <v/>
      </c>
      <c r="S13" s="8"/>
      <c r="T13" s="7">
        <f>IF(AND(OR($B$2=1,$B$2=2),AND('Données brutes'!$F13&lt;&gt;"",'Données brutes'!$G13&lt;&gt;"",'Données brutes'!$H13&lt;&gt;"")),1,0)</f>
        <v>0</v>
      </c>
      <c r="U13" s="7">
        <f>IF(AND(OR($B$2=1,$B$2=2),AND('Données brutes'!$O13&lt;&gt;"",'Données brutes'!$P13&lt;&gt;"",'Données brutes'!$Q13&lt;&gt;"")),1,0)</f>
        <v>0</v>
      </c>
      <c r="V13" s="7">
        <f>IF(AND($B$2=3,'Données brutes'!$F13&lt;&gt;"",'Données brutes'!$G13&lt;&gt;"",'Données brutes'!$H13&lt;&gt;"",'Données brutes'!$O13&lt;&gt;"",'Données brutes'!$P13&lt;&gt;"",'Données brutes'!$Q13&lt;&gt;""),1,0)</f>
        <v>1</v>
      </c>
    </row>
    <row r="14" spans="1:22" x14ac:dyDescent="0.3">
      <c r="D14" s="8" t="s">
        <v>16</v>
      </c>
      <c r="E14" s="7">
        <v>808</v>
      </c>
      <c r="F14" s="7">
        <f>IF(AND(OR($B$2=1,$B$2=2),$T14=0),"",IF(AND($B$2=3,$V14=0),"",'Données brutes'!F14))</f>
        <v>-0.3125</v>
      </c>
      <c r="G14" s="7">
        <f>IF(AND(OR($B$2=1,$B$2=2),$T14=0),"",IF(AND($B$2=3,$V14=0),"",'Données brutes'!G14))</f>
        <v>0.8125</v>
      </c>
      <c r="H14" s="7">
        <f>IF(AND(OR($B$2=1,$B$2=2),$T14=0),"",IF(AND($B$2=3,$V14=0),"",'Données brutes'!H14))</f>
        <v>-0.6</v>
      </c>
      <c r="I14" s="7" t="str">
        <f>IF('Données brutes'!I14&lt;&gt;"",'Données brutes'!I14,"")</f>
        <v/>
      </c>
      <c r="K14" s="8" t="str">
        <f t="shared" si="0"/>
        <v>Elève 12</v>
      </c>
      <c r="L14" s="8" t="s">
        <v>111</v>
      </c>
      <c r="M14" s="8">
        <f t="shared" si="1"/>
        <v>808</v>
      </c>
      <c r="N14" s="7">
        <v>1880</v>
      </c>
      <c r="O14" s="7">
        <f>IF(AND(OR($B$2=1,$B$2=2),$U14=0),"",IF(AND($B$2=3,$V14=0),"",'Données brutes'!O14))</f>
        <v>-0.95357142857142796</v>
      </c>
      <c r="P14" s="7">
        <f>IF(AND(OR($B$2=1,$B$2=2),$U14=0),"",IF(AND($B$2=3,$V14=0),"",'Données brutes'!P14))</f>
        <v>0.92307692307692313</v>
      </c>
      <c r="Q14" s="7">
        <f>IF(AND(OR($B$2=1,$B$2=2),$U14=0),"",IF(AND($B$2=3,$V14=0),"",'Données brutes'!Q14))</f>
        <v>0.4</v>
      </c>
      <c r="R14" s="7" t="str">
        <f>IF('Données brutes'!R14&lt;&gt;"",'Données brutes'!R14,"")</f>
        <v/>
      </c>
      <c r="S14" s="8"/>
      <c r="T14" s="7">
        <f>IF(AND(OR($B$2=1,$B$2=2),AND('Données brutes'!$F14&lt;&gt;"",'Données brutes'!$G14&lt;&gt;"",'Données brutes'!$H14&lt;&gt;"")),1,0)</f>
        <v>0</v>
      </c>
      <c r="U14" s="7">
        <f>IF(AND(OR($B$2=1,$B$2=2),AND('Données brutes'!$O14&lt;&gt;"",'Données brutes'!$P14&lt;&gt;"",'Données brutes'!$Q14&lt;&gt;"")),1,0)</f>
        <v>0</v>
      </c>
      <c r="V14" s="7">
        <f>IF(AND($B$2=3,'Données brutes'!$F14&lt;&gt;"",'Données brutes'!$G14&lt;&gt;"",'Données brutes'!$H14&lt;&gt;"",'Données brutes'!$O14&lt;&gt;"",'Données brutes'!$P14&lt;&gt;"",'Données brutes'!$Q14&lt;&gt;""),1,0)</f>
        <v>1</v>
      </c>
    </row>
    <row r="15" spans="1:22" x14ac:dyDescent="0.3">
      <c r="D15" s="8" t="s">
        <v>17</v>
      </c>
      <c r="E15" s="7">
        <v>23</v>
      </c>
      <c r="F15" s="7">
        <f>IF(AND(OR($B$2=1,$B$2=2),$T15=0),"",IF(AND($B$2=3,$V15=0),"",'Données brutes'!F15))</f>
        <v>-0.8125</v>
      </c>
      <c r="G15" s="7">
        <f>IF(AND(OR($B$2=1,$B$2=2),$T15=0),"",IF(AND($B$2=3,$V15=0),"",'Données brutes'!G15))</f>
        <v>0.8125</v>
      </c>
      <c r="H15" s="7">
        <f>IF(AND(OR($B$2=1,$B$2=2),$T15=0),"",IF(AND($B$2=3,$V15=0),"",'Données brutes'!H15))</f>
        <v>-0.6</v>
      </c>
      <c r="I15" s="7" t="str">
        <f>IF('Données brutes'!I15&lt;&gt;"",'Données brutes'!I15,"")</f>
        <v/>
      </c>
      <c r="K15" s="8" t="str">
        <f t="shared" si="0"/>
        <v>Elève 13</v>
      </c>
      <c r="L15" s="8" t="s">
        <v>111</v>
      </c>
      <c r="M15" s="8">
        <f t="shared" si="1"/>
        <v>23</v>
      </c>
      <c r="N15" s="7">
        <v>1863</v>
      </c>
      <c r="O15" s="7">
        <f>IF(AND(OR($B$2=1,$B$2=2),$U15=0),"",IF(AND($B$2=3,$V15=0),"",'Données brutes'!O15))</f>
        <v>-0.5892857142857143</v>
      </c>
      <c r="P15" s="7">
        <f>IF(AND(OR($B$2=1,$B$2=2),$U15=0),"",IF(AND($B$2=3,$V15=0),"",'Données brutes'!P15))</f>
        <v>1</v>
      </c>
      <c r="Q15" s="7">
        <f>IF(AND(OR($B$2=1,$B$2=2),$U15=0),"",IF(AND($B$2=3,$V15=0),"",'Données brutes'!Q15))</f>
        <v>0.4</v>
      </c>
      <c r="R15" s="7" t="str">
        <f>IF('Données brutes'!R15&lt;&gt;"",'Données brutes'!R15,"")</f>
        <v/>
      </c>
      <c r="S15" s="8"/>
      <c r="T15" s="7">
        <f>IF(AND(OR($B$2=1,$B$2=2),AND('Données brutes'!$F15&lt;&gt;"",'Données brutes'!$G15&lt;&gt;"",'Données brutes'!$H15&lt;&gt;"")),1,0)</f>
        <v>0</v>
      </c>
      <c r="U15" s="7">
        <f>IF(AND(OR($B$2=1,$B$2=2),AND('Données brutes'!$O15&lt;&gt;"",'Données brutes'!$P15&lt;&gt;"",'Données brutes'!$Q15&lt;&gt;"")),1,0)</f>
        <v>0</v>
      </c>
      <c r="V15" s="7">
        <f>IF(AND($B$2=3,'Données brutes'!$F15&lt;&gt;"",'Données brutes'!$G15&lt;&gt;"",'Données brutes'!$H15&lt;&gt;"",'Données brutes'!$O15&lt;&gt;"",'Données brutes'!$P15&lt;&gt;"",'Données brutes'!$Q15&lt;&gt;""),1,0)</f>
        <v>1</v>
      </c>
    </row>
    <row r="16" spans="1:22" x14ac:dyDescent="0.3">
      <c r="D16" s="8" t="s">
        <v>18</v>
      </c>
      <c r="E16" s="7">
        <v>130</v>
      </c>
      <c r="F16" s="7">
        <f>IF(AND(OR($B$2=1,$B$2=2),$T16=0),"",IF(AND($B$2=3,$V16=0),"",'Données brutes'!F16))</f>
        <v>-0.875</v>
      </c>
      <c r="G16" s="7">
        <f>IF(AND(OR($B$2=1,$B$2=2),$T16=0),"",IF(AND($B$2=3,$V16=0),"",'Données brutes'!G16))</f>
        <v>0.625</v>
      </c>
      <c r="H16" s="7">
        <f>IF(AND(OR($B$2=1,$B$2=2),$T16=0),"",IF(AND($B$2=3,$V16=0),"",'Données brutes'!H16))</f>
        <v>-0.25</v>
      </c>
      <c r="I16" s="7" t="str">
        <f>IF('Données brutes'!I16&lt;&gt;"",'Données brutes'!I16,"")</f>
        <v/>
      </c>
      <c r="K16" s="8" t="str">
        <f t="shared" si="0"/>
        <v>Elève 14</v>
      </c>
      <c r="L16" s="8" t="s">
        <v>111</v>
      </c>
      <c r="M16" s="8">
        <f t="shared" si="1"/>
        <v>130</v>
      </c>
      <c r="N16" s="7">
        <v>1928</v>
      </c>
      <c r="O16" s="7">
        <f>IF(AND(OR($B$2=1,$B$2=2),$U16=0),"",IF(AND($B$2=3,$V16=0),"",'Données brutes'!O16))</f>
        <v>-0.7142857142857143</v>
      </c>
      <c r="P16" s="7">
        <f>IF(AND(OR($B$2=1,$B$2=2),$U16=0),"",IF(AND($B$2=3,$V16=0),"",'Données brutes'!P16))</f>
        <v>0.61538461538461542</v>
      </c>
      <c r="Q16" s="7">
        <f>IF(AND(OR($B$2=1,$B$2=2),$U16=0),"",IF(AND($B$2=3,$V16=0),"",'Données brutes'!Q16))</f>
        <v>0.4</v>
      </c>
      <c r="R16" s="7" t="str">
        <f>IF('Données brutes'!R16&lt;&gt;"",'Données brutes'!R16,"")</f>
        <v/>
      </c>
      <c r="S16" s="8"/>
      <c r="T16" s="7">
        <f>IF(AND(OR($B$2=1,$B$2=2),AND('Données brutes'!$F16&lt;&gt;"",'Données brutes'!$G16&lt;&gt;"",'Données brutes'!$H16&lt;&gt;"")),1,0)</f>
        <v>0</v>
      </c>
      <c r="U16" s="7">
        <f>IF(AND(OR($B$2=1,$B$2=2),AND('Données brutes'!$O16&lt;&gt;"",'Données brutes'!$P16&lt;&gt;"",'Données brutes'!$Q16&lt;&gt;"")),1,0)</f>
        <v>0</v>
      </c>
      <c r="V16" s="7">
        <f>IF(AND($B$2=3,'Données brutes'!$F16&lt;&gt;"",'Données brutes'!$G16&lt;&gt;"",'Données brutes'!$H16&lt;&gt;"",'Données brutes'!$O16&lt;&gt;"",'Données brutes'!$P16&lt;&gt;"",'Données brutes'!$Q16&lt;&gt;""),1,0)</f>
        <v>1</v>
      </c>
    </row>
    <row r="17" spans="4:22" x14ac:dyDescent="0.3">
      <c r="D17" s="8" t="s">
        <v>19</v>
      </c>
      <c r="E17" s="7">
        <v>638</v>
      </c>
      <c r="F17" s="7">
        <f>IF(AND(OR($B$2=1,$B$2=2),$T17=0),"",IF(AND($B$2=3,$V17=0),"",'Données brutes'!F17))</f>
        <v>-1</v>
      </c>
      <c r="G17" s="7">
        <f>IF(AND(OR($B$2=1,$B$2=2),$T17=0),"",IF(AND($B$2=3,$V17=0),"",'Données brutes'!G17))</f>
        <v>0.8125</v>
      </c>
      <c r="H17" s="7">
        <f>IF(AND(OR($B$2=1,$B$2=2),$T17=0),"",IF(AND($B$2=3,$V17=0),"",'Données brutes'!H17))</f>
        <v>0.125</v>
      </c>
      <c r="I17" s="7" t="str">
        <f>IF('Données brutes'!I17&lt;&gt;"",'Données brutes'!I17,"")</f>
        <v/>
      </c>
      <c r="K17" s="8" t="str">
        <f t="shared" si="0"/>
        <v>Elève 15</v>
      </c>
      <c r="L17" s="8" t="s">
        <v>111</v>
      </c>
      <c r="M17" s="8">
        <f t="shared" si="1"/>
        <v>638</v>
      </c>
      <c r="N17" s="7">
        <v>1944</v>
      </c>
      <c r="O17" s="7">
        <f>IF(AND(OR($B$2=1,$B$2=2),$U17=0),"",IF(AND($B$2=3,$V17=0),"",'Données brutes'!O17))</f>
        <v>-0.9464285714285714</v>
      </c>
      <c r="P17" s="7">
        <f>IF(AND(OR($B$2=1,$B$2=2),$U17=0),"",IF(AND($B$2=3,$V17=0),"",'Données brutes'!P17))</f>
        <v>0.11538461538461539</v>
      </c>
      <c r="Q17" s="7">
        <f>IF(AND(OR($B$2=1,$B$2=2),$U17=0),"",IF(AND($B$2=3,$V17=0),"",'Données brutes'!Q17))</f>
        <v>0.4</v>
      </c>
      <c r="R17" s="7" t="str">
        <f>IF('Données brutes'!R17&lt;&gt;"",'Données brutes'!R17,"")</f>
        <v/>
      </c>
      <c r="S17" s="8"/>
      <c r="T17" s="7">
        <f>IF(AND(OR($B$2=1,$B$2=2),AND('Données brutes'!$F17&lt;&gt;"",'Données brutes'!$G17&lt;&gt;"",'Données brutes'!$H17&lt;&gt;"")),1,0)</f>
        <v>0</v>
      </c>
      <c r="U17" s="7">
        <f>IF(AND(OR($B$2=1,$B$2=2),AND('Données brutes'!$O17&lt;&gt;"",'Données brutes'!$P17&lt;&gt;"",'Données brutes'!$Q17&lt;&gt;"")),1,0)</f>
        <v>0</v>
      </c>
      <c r="V17" s="7">
        <f>IF(AND($B$2=3,'Données brutes'!$F17&lt;&gt;"",'Données brutes'!$G17&lt;&gt;"",'Données brutes'!$H17&lt;&gt;"",'Données brutes'!$O17&lt;&gt;"",'Données brutes'!$P17&lt;&gt;"",'Données brutes'!$Q17&lt;&gt;""),1,0)</f>
        <v>1</v>
      </c>
    </row>
    <row r="18" spans="4:22" x14ac:dyDescent="0.3">
      <c r="D18" s="8" t="s">
        <v>20</v>
      </c>
      <c r="E18" s="7">
        <v>96</v>
      </c>
      <c r="F18" s="7" t="str">
        <f>IF(AND(OR($B$2=1,$B$2=2),$T18=0),"",IF(AND($B$2=3,$V18=0),"",'Données brutes'!F18))</f>
        <v/>
      </c>
      <c r="G18" s="7" t="str">
        <f>IF(AND(OR($B$2=1,$B$2=2),$T18=0),"",IF(AND($B$2=3,$V18=0),"",'Données brutes'!G18))</f>
        <v/>
      </c>
      <c r="H18" s="7" t="str">
        <f>IF(AND(OR($B$2=1,$B$2=2),$T18=0),"",IF(AND($B$2=3,$V18=0),"",'Données brutes'!H18))</f>
        <v/>
      </c>
      <c r="I18" s="7" t="str">
        <f>IF('Données brutes'!I18&lt;&gt;"",'Données brutes'!I18,"")</f>
        <v/>
      </c>
      <c r="K18" s="8" t="str">
        <f t="shared" si="0"/>
        <v>Elève 16</v>
      </c>
      <c r="L18" s="8" t="s">
        <v>111</v>
      </c>
      <c r="M18" s="8">
        <f t="shared" si="1"/>
        <v>96</v>
      </c>
      <c r="N18" s="7">
        <v>1601</v>
      </c>
      <c r="O18" s="7" t="str">
        <f>IF(AND(OR($B$2=1,$B$2=2),$U18=0),"",IF(AND($B$2=3,$V18=0),"",'Données brutes'!O18))</f>
        <v/>
      </c>
      <c r="P18" s="7" t="str">
        <f>IF(AND(OR($B$2=1,$B$2=2),$U18=0),"",IF(AND($B$2=3,$V18=0),"",'Données brutes'!P18))</f>
        <v/>
      </c>
      <c r="Q18" s="7" t="str">
        <f>IF(AND(OR($B$2=1,$B$2=2),$U18=0),"",IF(AND($B$2=3,$V18=0),"",'Données brutes'!Q18))</f>
        <v/>
      </c>
      <c r="R18" s="7" t="str">
        <f>IF('Données brutes'!R18&lt;&gt;"",'Données brutes'!R18,"")</f>
        <v/>
      </c>
      <c r="S18" s="8"/>
      <c r="T18" s="7">
        <f>IF(AND(OR($B$2=1,$B$2=2),AND('Données brutes'!$F18&lt;&gt;"",'Données brutes'!$G18&lt;&gt;"",'Données brutes'!$H18&lt;&gt;"")),1,0)</f>
        <v>0</v>
      </c>
      <c r="U18" s="7">
        <f>IF(AND(OR($B$2=1,$B$2=2),AND('Données brutes'!$O18&lt;&gt;"",'Données brutes'!$P18&lt;&gt;"",'Données brutes'!$Q18&lt;&gt;"")),1,0)</f>
        <v>0</v>
      </c>
      <c r="V18" s="7">
        <f>IF(AND($B$2=3,'Données brutes'!$F18&lt;&gt;"",'Données brutes'!$G18&lt;&gt;"",'Données brutes'!$H18&lt;&gt;"",'Données brutes'!$O18&lt;&gt;"",'Données brutes'!$P18&lt;&gt;"",'Données brutes'!$Q18&lt;&gt;""),1,0)</f>
        <v>0</v>
      </c>
    </row>
    <row r="19" spans="4:22" x14ac:dyDescent="0.3">
      <c r="D19" s="8" t="s">
        <v>21</v>
      </c>
      <c r="E19" s="7">
        <v>77</v>
      </c>
      <c r="F19" s="7">
        <f>IF(AND(OR($B$2=1,$B$2=2),$T19=0),"",IF(AND($B$2=3,$V19=0),"",'Données brutes'!F19))</f>
        <v>-0.6875</v>
      </c>
      <c r="G19" s="7">
        <f>IF(AND(OR($B$2=1,$B$2=2),$T19=0),"",IF(AND($B$2=3,$V19=0),"",'Données brutes'!G19))</f>
        <v>0.125</v>
      </c>
      <c r="H19" s="7">
        <f>IF(AND(OR($B$2=1,$B$2=2),$T19=0),"",IF(AND($B$2=3,$V19=0),"",'Données brutes'!H19))</f>
        <v>-6.25E-2</v>
      </c>
      <c r="I19" s="7" t="str">
        <f>IF('Données brutes'!I19&lt;&gt;"",'Données brutes'!I19,"")</f>
        <v/>
      </c>
      <c r="K19" s="8" t="str">
        <f t="shared" si="0"/>
        <v>Elève 17</v>
      </c>
      <c r="L19" s="8" t="s">
        <v>111</v>
      </c>
      <c r="M19" s="8">
        <f t="shared" si="1"/>
        <v>77</v>
      </c>
      <c r="N19" s="7">
        <v>1473</v>
      </c>
      <c r="O19" s="7">
        <f>IF(AND(OR($B$2=1,$B$2=2),$U19=0),"",IF(AND($B$2=3,$V19=0),"",'Données brutes'!O19))</f>
        <v>-0.83928571428571397</v>
      </c>
      <c r="P19" s="7">
        <f>IF(AND(OR($B$2=1,$B$2=2),$U19=0),"",IF(AND($B$2=3,$V19=0),"",'Données brutes'!P19))</f>
        <v>0.59615384615384615</v>
      </c>
      <c r="Q19" s="7">
        <f>IF(AND(OR($B$2=1,$B$2=2),$U19=0),"",IF(AND($B$2=3,$V19=0),"",'Données brutes'!Q19))</f>
        <v>0.5</v>
      </c>
      <c r="R19" s="7" t="str">
        <f>IF('Données brutes'!R19&lt;&gt;"",'Données brutes'!R19,"")</f>
        <v/>
      </c>
      <c r="S19" s="8"/>
      <c r="T19" s="7">
        <f>IF(AND(OR($B$2=1,$B$2=2),AND('Données brutes'!$F19&lt;&gt;"",'Données brutes'!$G19&lt;&gt;"",'Données brutes'!$H19&lt;&gt;"")),1,0)</f>
        <v>0</v>
      </c>
      <c r="U19" s="7">
        <f>IF(AND(OR($B$2=1,$B$2=2),AND('Données brutes'!$O19&lt;&gt;"",'Données brutes'!$P19&lt;&gt;"",'Données brutes'!$Q19&lt;&gt;"")),1,0)</f>
        <v>0</v>
      </c>
      <c r="V19" s="7">
        <f>IF(AND($B$2=3,'Données brutes'!$F19&lt;&gt;"",'Données brutes'!$G19&lt;&gt;"",'Données brutes'!$H19&lt;&gt;"",'Données brutes'!$O19&lt;&gt;"",'Données brutes'!$P19&lt;&gt;"",'Données brutes'!$Q19&lt;&gt;""),1,0)</f>
        <v>1</v>
      </c>
    </row>
    <row r="20" spans="4:22" x14ac:dyDescent="0.3">
      <c r="D20" s="8" t="s">
        <v>22</v>
      </c>
      <c r="E20" s="7">
        <v>826</v>
      </c>
      <c r="F20" s="7">
        <f>IF(AND(OR($B$2=1,$B$2=2),$T20=0),"",IF(AND($B$2=3,$V20=0),"",'Données brutes'!F20))</f>
        <v>-0.6875</v>
      </c>
      <c r="G20" s="7">
        <f>IF(AND(OR($B$2=1,$B$2=2),$T20=0),"",IF(AND($B$2=3,$V20=0),"",'Données brutes'!G20))</f>
        <v>0.1875</v>
      </c>
      <c r="H20" s="7">
        <f>IF(AND(OR($B$2=1,$B$2=2),$T20=0),"",IF(AND($B$2=3,$V20=0),"",'Données brutes'!H20))</f>
        <v>0</v>
      </c>
      <c r="I20" s="7" t="str">
        <f>IF('Données brutes'!I20&lt;&gt;"",'Données brutes'!I20,"")</f>
        <v/>
      </c>
      <c r="K20" s="8" t="str">
        <f t="shared" si="0"/>
        <v>Elève 18</v>
      </c>
      <c r="L20" s="8" t="s">
        <v>111</v>
      </c>
      <c r="M20" s="8">
        <f t="shared" si="1"/>
        <v>826</v>
      </c>
      <c r="N20" s="7">
        <v>1553</v>
      </c>
      <c r="O20" s="7">
        <f>IF(AND(OR($B$2=1,$B$2=2),$U20=0),"",IF(AND($B$2=3,$V20=0),"",'Données brutes'!O20))</f>
        <v>-7.1428571428571425E-2</v>
      </c>
      <c r="P20" s="7">
        <f>IF(AND(OR($B$2=1,$B$2=2),$U20=0),"",IF(AND($B$2=3,$V20=0),"",'Données brutes'!P20))</f>
        <v>0.61538461538461542</v>
      </c>
      <c r="Q20" s="7">
        <f>IF(AND(OR($B$2=1,$B$2=2),$U20=0),"",IF(AND($B$2=3,$V20=0),"",'Données brutes'!Q20))</f>
        <v>0.5</v>
      </c>
      <c r="R20" s="7" t="str">
        <f>IF('Données brutes'!R20&lt;&gt;"",'Données brutes'!R20,"")</f>
        <v/>
      </c>
      <c r="S20" s="8"/>
      <c r="T20" s="7">
        <f>IF(AND(OR($B$2=1,$B$2=2),AND('Données brutes'!$F20&lt;&gt;"",'Données brutes'!$G20&lt;&gt;"",'Données brutes'!$H20&lt;&gt;"")),1,0)</f>
        <v>0</v>
      </c>
      <c r="U20" s="7">
        <f>IF(AND(OR($B$2=1,$B$2=2),AND('Données brutes'!$O20&lt;&gt;"",'Données brutes'!$P20&lt;&gt;"",'Données brutes'!$Q20&lt;&gt;"")),1,0)</f>
        <v>0</v>
      </c>
      <c r="V20" s="7">
        <f>IF(AND($B$2=3,'Données brutes'!$F20&lt;&gt;"",'Données brutes'!$G20&lt;&gt;"",'Données brutes'!$H20&lt;&gt;"",'Données brutes'!$O20&lt;&gt;"",'Données brutes'!$P20&lt;&gt;"",'Données brutes'!$Q20&lt;&gt;""),1,0)</f>
        <v>1</v>
      </c>
    </row>
    <row r="21" spans="4:22" x14ac:dyDescent="0.3">
      <c r="D21" s="8" t="s">
        <v>23</v>
      </c>
      <c r="E21" s="7">
        <v>410</v>
      </c>
      <c r="F21" s="7" t="str">
        <f>IF(AND(OR($B$2=1,$B$2=2),$T21=0),"",IF(AND($B$2=3,$V21=0),"",'Données brutes'!F21))</f>
        <v/>
      </c>
      <c r="G21" s="7" t="str">
        <f>IF(AND(OR($B$2=1,$B$2=2),$T21=0),"",IF(AND($B$2=3,$V21=0),"",'Données brutes'!G21))</f>
        <v/>
      </c>
      <c r="H21" s="7" t="str">
        <f>IF(AND(OR($B$2=1,$B$2=2),$T21=0),"",IF(AND($B$2=3,$V21=0),"",'Données brutes'!H21))</f>
        <v/>
      </c>
      <c r="I21" s="7" t="str">
        <f>IF('Données brutes'!I21&lt;&gt;"",'Données brutes'!I21,"")</f>
        <v/>
      </c>
      <c r="K21" s="8" t="str">
        <f t="shared" si="0"/>
        <v>Elève 19</v>
      </c>
      <c r="L21" s="8" t="s">
        <v>111</v>
      </c>
      <c r="M21" s="8">
        <f t="shared" si="1"/>
        <v>410</v>
      </c>
      <c r="N21" s="7">
        <v>1246</v>
      </c>
      <c r="O21" s="7" t="str">
        <f>IF(AND(OR($B$2=1,$B$2=2),$U21=0),"",IF(AND($B$2=3,$V21=0),"",'Données brutes'!O21))</f>
        <v/>
      </c>
      <c r="P21" s="7" t="str">
        <f>IF(AND(OR($B$2=1,$B$2=2),$U21=0),"",IF(AND($B$2=3,$V21=0),"",'Données brutes'!P21))</f>
        <v/>
      </c>
      <c r="Q21" s="7" t="str">
        <f>IF(AND(OR($B$2=1,$B$2=2),$U21=0),"",IF(AND($B$2=3,$V21=0),"",'Données brutes'!Q21))</f>
        <v/>
      </c>
      <c r="R21" s="7" t="str">
        <f>IF('Données brutes'!R21&lt;&gt;"",'Données brutes'!R21,"")</f>
        <v/>
      </c>
      <c r="S21" s="8"/>
      <c r="T21" s="7">
        <f>IF(AND(OR($B$2=1,$B$2=2),AND('Données brutes'!$F21&lt;&gt;"",'Données brutes'!$G21&lt;&gt;"",'Données brutes'!$H21&lt;&gt;"")),1,0)</f>
        <v>0</v>
      </c>
      <c r="U21" s="7">
        <f>IF(AND(OR($B$2=1,$B$2=2),AND('Données brutes'!$O21&lt;&gt;"",'Données brutes'!$P21&lt;&gt;"",'Données brutes'!$Q21&lt;&gt;"")),1,0)</f>
        <v>0</v>
      </c>
      <c r="V21" s="7">
        <f>IF(AND($B$2=3,'Données brutes'!$F21&lt;&gt;"",'Données brutes'!$G21&lt;&gt;"",'Données brutes'!$H21&lt;&gt;"",'Données brutes'!$O21&lt;&gt;"",'Données brutes'!$P21&lt;&gt;"",'Données brutes'!$Q21&lt;&gt;""),1,0)</f>
        <v>0</v>
      </c>
    </row>
    <row r="22" spans="4:22" x14ac:dyDescent="0.3">
      <c r="D22" s="8" t="s">
        <v>24</v>
      </c>
      <c r="E22" s="7">
        <v>649</v>
      </c>
      <c r="F22" s="7">
        <f>IF(AND(OR($B$2=1,$B$2=2),$T22=0),"",IF(AND($B$2=3,$V22=0),"",'Données brutes'!F22))</f>
        <v>-0.625</v>
      </c>
      <c r="G22" s="7">
        <f>IF(AND(OR($B$2=1,$B$2=2),$T22=0),"",IF(AND($B$2=3,$V22=0),"",'Données brutes'!G22))</f>
        <v>0.4375</v>
      </c>
      <c r="H22" s="7">
        <f>IF(AND(OR($B$2=1,$B$2=2),$T22=0),"",IF(AND($B$2=3,$V22=0),"",'Données brutes'!H22))</f>
        <v>0.4375</v>
      </c>
      <c r="I22" s="7" t="str">
        <f>IF('Données brutes'!I22&lt;&gt;"",'Données brutes'!I22,"")</f>
        <v/>
      </c>
      <c r="K22" s="8" t="str">
        <f t="shared" si="0"/>
        <v>Elève 20</v>
      </c>
      <c r="L22" s="8" t="s">
        <v>111</v>
      </c>
      <c r="M22" s="8">
        <f t="shared" si="1"/>
        <v>649</v>
      </c>
      <c r="N22" s="7">
        <v>1812</v>
      </c>
      <c r="O22" s="7">
        <f>IF(AND(OR($B$2=1,$B$2=2),$U22=0),"",IF(AND($B$2=3,$V22=0),"",'Données brutes'!O22))</f>
        <v>-0.6785714285714286</v>
      </c>
      <c r="P22" s="7">
        <f>IF(AND(OR($B$2=1,$B$2=2),$U22=0),"",IF(AND($B$2=3,$V22=0),"",'Données brutes'!P22))</f>
        <v>0.76923076923076927</v>
      </c>
      <c r="Q22" s="7">
        <f>IF(AND(OR($B$2=1,$B$2=2),$U22=0),"",IF(AND($B$2=3,$V22=0),"",'Données brutes'!Q22))</f>
        <v>0.6</v>
      </c>
      <c r="R22" s="7" t="str">
        <f>IF('Données brutes'!R22&lt;&gt;"",'Données brutes'!R22,"")</f>
        <v/>
      </c>
      <c r="S22" s="8"/>
      <c r="T22" s="7">
        <f>IF(AND(OR($B$2=1,$B$2=2),AND('Données brutes'!$F22&lt;&gt;"",'Données brutes'!$G22&lt;&gt;"",'Données brutes'!$H22&lt;&gt;"")),1,0)</f>
        <v>0</v>
      </c>
      <c r="U22" s="7">
        <f>IF(AND(OR($B$2=1,$B$2=2),AND('Données brutes'!$O22&lt;&gt;"",'Données brutes'!$P22&lt;&gt;"",'Données brutes'!$Q22&lt;&gt;"")),1,0)</f>
        <v>0</v>
      </c>
      <c r="V22" s="7">
        <f>IF(AND($B$2=3,'Données brutes'!$F22&lt;&gt;"",'Données brutes'!$G22&lt;&gt;"",'Données brutes'!$H22&lt;&gt;"",'Données brutes'!$O22&lt;&gt;"",'Données brutes'!$P22&lt;&gt;"",'Données brutes'!$Q22&lt;&gt;""),1,0)</f>
        <v>1</v>
      </c>
    </row>
    <row r="23" spans="4:22" x14ac:dyDescent="0.3">
      <c r="D23" s="8" t="s">
        <v>25</v>
      </c>
      <c r="E23" s="7">
        <v>737</v>
      </c>
      <c r="F23" s="7">
        <f>IF(AND(OR($B$2=1,$B$2=2),$T23=0),"",IF(AND($B$2=3,$V23=0),"",'Données brutes'!F23))</f>
        <v>-0.5625</v>
      </c>
      <c r="G23" s="7">
        <f>IF(AND(OR($B$2=1,$B$2=2),$T23=0),"",IF(AND($B$2=3,$V23=0),"",'Données brutes'!G23))</f>
        <v>0.4375</v>
      </c>
      <c r="H23" s="7">
        <f>IF(AND(OR($B$2=1,$B$2=2),$T23=0),"",IF(AND($B$2=3,$V23=0),"",'Données brutes'!H23))</f>
        <v>0.3125</v>
      </c>
      <c r="I23" s="7" t="str">
        <f>IF('Données brutes'!I23&lt;&gt;"",'Données brutes'!I23,"")</f>
        <v/>
      </c>
      <c r="K23" s="8" t="str">
        <f t="shared" si="0"/>
        <v>Elève 21</v>
      </c>
      <c r="L23" s="8" t="s">
        <v>111</v>
      </c>
      <c r="M23" s="8">
        <f t="shared" si="1"/>
        <v>737</v>
      </c>
      <c r="N23" s="7">
        <v>1823</v>
      </c>
      <c r="O23" s="7">
        <f>IF(AND(OR($B$2=1,$B$2=2),$U23=0),"",IF(AND($B$2=3,$V23=0),"",'Données brutes'!O23))</f>
        <v>-0.48214285714285715</v>
      </c>
      <c r="P23" s="7">
        <f>IF(AND(OR($B$2=1,$B$2=2),$U23=0),"",IF(AND($B$2=3,$V23=0),"",'Données brutes'!P23))</f>
        <v>0.69230769230769229</v>
      </c>
      <c r="Q23" s="7">
        <f>IF(AND(OR($B$2=1,$B$2=2),$U23=0),"",IF(AND($B$2=3,$V23=0),"",'Données brutes'!Q23))</f>
        <v>0.6</v>
      </c>
      <c r="R23" s="7" t="str">
        <f>IF('Données brutes'!R23&lt;&gt;"",'Données brutes'!R23,"")</f>
        <v/>
      </c>
      <c r="S23" s="8"/>
      <c r="T23" s="7">
        <f>IF(AND(OR($B$2=1,$B$2=2),AND('Données brutes'!$F23&lt;&gt;"",'Données brutes'!$G23&lt;&gt;"",'Données brutes'!$H23&lt;&gt;"")),1,0)</f>
        <v>0</v>
      </c>
      <c r="U23" s="7">
        <f>IF(AND(OR($B$2=1,$B$2=2),AND('Données brutes'!$O23&lt;&gt;"",'Données brutes'!$P23&lt;&gt;"",'Données brutes'!$Q23&lt;&gt;"")),1,0)</f>
        <v>0</v>
      </c>
      <c r="V23" s="7">
        <f>IF(AND($B$2=3,'Données brutes'!$F23&lt;&gt;"",'Données brutes'!$G23&lt;&gt;"",'Données brutes'!$H23&lt;&gt;"",'Données brutes'!$O23&lt;&gt;"",'Données brutes'!$P23&lt;&gt;"",'Données brutes'!$Q23&lt;&gt;""),1,0)</f>
        <v>1</v>
      </c>
    </row>
    <row r="24" spans="4:22" x14ac:dyDescent="0.3">
      <c r="D24" s="8" t="s">
        <v>26</v>
      </c>
      <c r="E24" s="7">
        <v>748</v>
      </c>
      <c r="F24" s="7">
        <f>IF(AND(OR($B$2=1,$B$2=2),$T24=0),"",IF(AND($B$2=3,$V24=0),"",'Données brutes'!F24))</f>
        <v>-0.9375</v>
      </c>
      <c r="G24" s="7">
        <f>IF(AND(OR($B$2=1,$B$2=2),$T24=0),"",IF(AND($B$2=3,$V24=0),"",'Données brutes'!G24))</f>
        <v>0.1875</v>
      </c>
      <c r="H24" s="7">
        <f>IF(AND(OR($B$2=1,$B$2=2),$T24=0),"",IF(AND($B$2=3,$V24=0),"",'Données brutes'!H24))</f>
        <v>-0.375</v>
      </c>
      <c r="I24" s="7" t="str">
        <f>IF('Données brutes'!I24&lt;&gt;"",'Données brutes'!I24,"")</f>
        <v/>
      </c>
      <c r="K24" s="8" t="str">
        <f t="shared" si="0"/>
        <v>Elève 22</v>
      </c>
      <c r="L24" s="8" t="s">
        <v>111</v>
      </c>
      <c r="M24" s="8">
        <f t="shared" si="1"/>
        <v>748</v>
      </c>
      <c r="N24" s="7">
        <v>1795</v>
      </c>
      <c r="O24" s="7">
        <f>IF(AND(OR($B$2=1,$B$2=2),$U24=0),"",IF(AND($B$2=3,$V24=0),"",'Données brutes'!O24))</f>
        <v>-0.6607142857142857</v>
      </c>
      <c r="P24" s="7">
        <f>IF(AND(OR($B$2=1,$B$2=2),$U24=0),"",IF(AND($B$2=3,$V24=0),"",'Données brutes'!P24))</f>
        <v>1</v>
      </c>
      <c r="Q24" s="7">
        <f>IF(AND(OR($B$2=1,$B$2=2),$U24=0),"",IF(AND($B$2=3,$V24=0),"",'Données brutes'!Q24))</f>
        <v>0.6</v>
      </c>
      <c r="R24" s="7" t="str">
        <f>IF('Données brutes'!R24&lt;&gt;"",'Données brutes'!R24,"")</f>
        <v/>
      </c>
      <c r="S24" s="8"/>
      <c r="T24" s="7">
        <f>IF(AND(OR($B$2=1,$B$2=2),AND('Données brutes'!$F24&lt;&gt;"",'Données brutes'!$G24&lt;&gt;"",'Données brutes'!$H24&lt;&gt;"")),1,0)</f>
        <v>0</v>
      </c>
      <c r="U24" s="7">
        <f>IF(AND(OR($B$2=1,$B$2=2),AND('Données brutes'!$O24&lt;&gt;"",'Données brutes'!$P24&lt;&gt;"",'Données brutes'!$Q24&lt;&gt;"")),1,0)</f>
        <v>0</v>
      </c>
      <c r="V24" s="7">
        <f>IF(AND($B$2=3,'Données brutes'!$F24&lt;&gt;"",'Données brutes'!$G24&lt;&gt;"",'Données brutes'!$H24&lt;&gt;"",'Données brutes'!$O24&lt;&gt;"",'Données brutes'!$P24&lt;&gt;"",'Données brutes'!$Q24&lt;&gt;""),1,0)</f>
        <v>1</v>
      </c>
    </row>
    <row r="25" spans="4:22" x14ac:dyDescent="0.3">
      <c r="D25" s="8" t="s">
        <v>27</v>
      </c>
      <c r="E25" s="7">
        <v>397</v>
      </c>
      <c r="F25" s="7">
        <f>IF(AND(OR($B$2=1,$B$2=2),$T25=0),"",IF(AND($B$2=3,$V25=0),"",'Données brutes'!F25))</f>
        <v>-0.75</v>
      </c>
      <c r="G25" s="7">
        <f>IF(AND(OR($B$2=1,$B$2=2),$T25=0),"",IF(AND($B$2=3,$V25=0),"",'Données brutes'!G25))</f>
        <v>0.1875</v>
      </c>
      <c r="H25" s="7">
        <f>IF(AND(OR($B$2=1,$B$2=2),$T25=0),"",IF(AND($B$2=3,$V25=0),"",'Données brutes'!H25))</f>
        <v>-0.5625</v>
      </c>
      <c r="I25" s="7" t="str">
        <f>IF('Données brutes'!I25&lt;&gt;"",'Données brutes'!I25,"")</f>
        <v/>
      </c>
      <c r="K25" s="8" t="str">
        <f t="shared" si="0"/>
        <v>Elève 23</v>
      </c>
      <c r="L25" s="8" t="s">
        <v>111</v>
      </c>
      <c r="M25" s="8">
        <f t="shared" si="1"/>
        <v>397</v>
      </c>
      <c r="N25" s="7">
        <v>1614</v>
      </c>
      <c r="O25" s="7">
        <f>IF(AND(OR($B$2=1,$B$2=2),$U25=0),"",IF(AND($B$2=3,$V25=0),"",'Données brutes'!O25))</f>
        <v>-0.75</v>
      </c>
      <c r="P25" s="7">
        <f>IF(AND(OR($B$2=1,$B$2=2),$U25=0),"",IF(AND($B$2=3,$V25=0),"",'Données brutes'!P25))</f>
        <v>1</v>
      </c>
      <c r="Q25" s="7">
        <f>IF(AND(OR($B$2=1,$B$2=2),$U25=0),"",IF(AND($B$2=3,$V25=0),"",'Données brutes'!Q25))</f>
        <v>0.6</v>
      </c>
      <c r="R25" s="7" t="str">
        <f>IF('Données brutes'!R25&lt;&gt;"",'Données brutes'!R25,"")</f>
        <v/>
      </c>
      <c r="S25" s="8"/>
      <c r="T25" s="7">
        <f>IF(AND(OR($B$2=1,$B$2=2),AND('Données brutes'!$F25&lt;&gt;"",'Données brutes'!$G25&lt;&gt;"",'Données brutes'!$H25&lt;&gt;"")),1,0)</f>
        <v>0</v>
      </c>
      <c r="U25" s="7">
        <f>IF(AND(OR($B$2=1,$B$2=2),AND('Données brutes'!$O25&lt;&gt;"",'Données brutes'!$P25&lt;&gt;"",'Données brutes'!$Q25&lt;&gt;"")),1,0)</f>
        <v>0</v>
      </c>
      <c r="V25" s="7">
        <f>IF(AND($B$2=3,'Données brutes'!$F25&lt;&gt;"",'Données brutes'!$G25&lt;&gt;"",'Données brutes'!$H25&lt;&gt;"",'Données brutes'!$O25&lt;&gt;"",'Données brutes'!$P25&lt;&gt;"",'Données brutes'!$Q25&lt;&gt;""),1,0)</f>
        <v>1</v>
      </c>
    </row>
    <row r="26" spans="4:22" x14ac:dyDescent="0.3">
      <c r="D26" s="8" t="s">
        <v>28</v>
      </c>
      <c r="E26" s="7">
        <v>859</v>
      </c>
      <c r="F26" s="7">
        <f>IF(AND(OR($B$2=1,$B$2=2),$T26=0),"",IF(AND($B$2=3,$V26=0),"",'Données brutes'!F26))</f>
        <v>-1</v>
      </c>
      <c r="G26" s="7">
        <f>IF(AND(OR($B$2=1,$B$2=2),$T26=0),"",IF(AND($B$2=3,$V26=0),"",'Données brutes'!G26))</f>
        <v>0.1875</v>
      </c>
      <c r="H26" s="7">
        <f>IF(AND(OR($B$2=1,$B$2=2),$T26=0),"",IF(AND($B$2=3,$V26=0),"",'Données brutes'!H26))</f>
        <v>-1</v>
      </c>
      <c r="I26" s="7" t="str">
        <f>IF('Données brutes'!I26&lt;&gt;"",'Données brutes'!I26,"")</f>
        <v/>
      </c>
      <c r="K26" s="8" t="str">
        <f t="shared" si="0"/>
        <v>Elève 24</v>
      </c>
      <c r="L26" s="8" t="s">
        <v>111</v>
      </c>
      <c r="M26" s="8">
        <f t="shared" si="1"/>
        <v>859</v>
      </c>
      <c r="N26" s="7">
        <v>1480</v>
      </c>
      <c r="O26" s="7">
        <f>IF(AND(OR($B$2=1,$B$2=2),$U26=0),"",IF(AND($B$2=3,$V26=0),"",'Données brutes'!O26))</f>
        <v>-0.8571428571428571</v>
      </c>
      <c r="P26" s="7">
        <f>IF(AND(OR($B$2=1,$B$2=2),$U26=0),"",IF(AND($B$2=3,$V26=0),"",'Données brutes'!P26))</f>
        <v>0.88461538461538458</v>
      </c>
      <c r="Q26" s="7">
        <f>IF(AND(OR($B$2=1,$B$2=2),$U26=0),"",IF(AND($B$2=3,$V26=0),"",'Données brutes'!Q26))</f>
        <v>0.5</v>
      </c>
      <c r="R26" s="7" t="str">
        <f>IF('Données brutes'!R26&lt;&gt;"",'Données brutes'!R26,"")</f>
        <v/>
      </c>
      <c r="S26" s="8"/>
      <c r="T26" s="7">
        <f>IF(AND(OR($B$2=1,$B$2=2),AND('Données brutes'!$F26&lt;&gt;"",'Données brutes'!$G26&lt;&gt;"",'Données brutes'!$H26&lt;&gt;"")),1,0)</f>
        <v>0</v>
      </c>
      <c r="U26" s="7">
        <f>IF(AND(OR($B$2=1,$B$2=2),AND('Données brutes'!$O26&lt;&gt;"",'Données brutes'!$P26&lt;&gt;"",'Données brutes'!$Q26&lt;&gt;"")),1,0)</f>
        <v>0</v>
      </c>
      <c r="V26" s="7">
        <f>IF(AND($B$2=3,'Données brutes'!$F26&lt;&gt;"",'Données brutes'!$G26&lt;&gt;"",'Données brutes'!$H26&lt;&gt;"",'Données brutes'!$O26&lt;&gt;"",'Données brutes'!$P26&lt;&gt;"",'Données brutes'!$Q26&lt;&gt;""),1,0)</f>
        <v>1</v>
      </c>
    </row>
    <row r="27" spans="4:22" x14ac:dyDescent="0.3">
      <c r="D27" s="8" t="s">
        <v>29</v>
      </c>
      <c r="E27" s="7">
        <v>285</v>
      </c>
      <c r="F27" s="7">
        <f>IF(AND(OR($B$2=1,$B$2=2),$T27=0),"",IF(AND($B$2=3,$V27=0),"",'Données brutes'!F27))</f>
        <v>-0.9375</v>
      </c>
      <c r="G27" s="7">
        <f>IF(AND(OR($B$2=1,$B$2=2),$T27=0),"",IF(AND($B$2=3,$V27=0),"",'Données brutes'!G27))</f>
        <v>-6.25E-2</v>
      </c>
      <c r="H27" s="7">
        <f>IF(AND(OR($B$2=1,$B$2=2),$T27=0),"",IF(AND($B$2=3,$V27=0),"",'Données brutes'!H27))</f>
        <v>-0.625</v>
      </c>
      <c r="I27" s="7" t="str">
        <f>IF('Données brutes'!I27&lt;&gt;"",'Données brutes'!I27,"")</f>
        <v/>
      </c>
      <c r="K27" s="8" t="str">
        <f t="shared" si="0"/>
        <v>Elève 25</v>
      </c>
      <c r="L27" s="8" t="s">
        <v>111</v>
      </c>
      <c r="M27" s="8">
        <f t="shared" si="1"/>
        <v>285</v>
      </c>
      <c r="N27" s="7">
        <v>1664</v>
      </c>
      <c r="O27" s="7">
        <f>IF(AND(OR($B$2=1,$B$2=2),$U27=0),"",IF(AND($B$2=3,$V27=0),"",'Données brutes'!O27))</f>
        <v>-0.5535714285714286</v>
      </c>
      <c r="P27" s="7">
        <f>IF(AND(OR($B$2=1,$B$2=2),$U27=0),"",IF(AND($B$2=3,$V27=0),"",'Données brutes'!P27))</f>
        <v>1</v>
      </c>
      <c r="Q27" s="7">
        <f>IF(AND(OR($B$2=1,$B$2=2),$U27=0),"",IF(AND($B$2=3,$V27=0),"",'Données brutes'!Q27))</f>
        <v>0.5</v>
      </c>
      <c r="R27" s="7" t="str">
        <f>IF('Données brutes'!R27&lt;&gt;"",'Données brutes'!R27,"")</f>
        <v/>
      </c>
      <c r="S27" s="8"/>
      <c r="T27" s="7">
        <f>IF(AND(OR($B$2=1,$B$2=2),AND('Données brutes'!$F27&lt;&gt;"",'Données brutes'!$G27&lt;&gt;"",'Données brutes'!$H27&lt;&gt;"")),1,0)</f>
        <v>0</v>
      </c>
      <c r="U27" s="7">
        <f>IF(AND(OR($B$2=1,$B$2=2),AND('Données brutes'!$O27&lt;&gt;"",'Données brutes'!$P27&lt;&gt;"",'Données brutes'!$Q27&lt;&gt;"")),1,0)</f>
        <v>0</v>
      </c>
      <c r="V27" s="7">
        <f>IF(AND($B$2=3,'Données brutes'!$F27&lt;&gt;"",'Données brutes'!$G27&lt;&gt;"",'Données brutes'!$H27&lt;&gt;"",'Données brutes'!$O27&lt;&gt;"",'Données brutes'!$P27&lt;&gt;"",'Données brutes'!$Q27&lt;&gt;""),1,0)</f>
        <v>1</v>
      </c>
    </row>
    <row r="28" spans="4:22" x14ac:dyDescent="0.3">
      <c r="D28" s="8" t="s">
        <v>30</v>
      </c>
      <c r="E28" s="7">
        <v>458</v>
      </c>
      <c r="F28" s="7">
        <f>IF(AND(OR($B$2=1,$B$2=2),$T28=0),"",IF(AND($B$2=3,$V28=0),"",'Données brutes'!F28))</f>
        <v>-0.8125</v>
      </c>
      <c r="G28" s="7">
        <f>IF(AND(OR($B$2=1,$B$2=2),$T28=0),"",IF(AND($B$2=3,$V28=0),"",'Données brutes'!G28))</f>
        <v>0.8125</v>
      </c>
      <c r="H28" s="7">
        <f>IF(AND(OR($B$2=1,$B$2=2),$T28=0),"",IF(AND($B$2=3,$V28=0),"",'Données brutes'!H28))</f>
        <v>-6.25E-2</v>
      </c>
      <c r="I28" s="7" t="str">
        <f>IF('Données brutes'!I28&lt;&gt;"",'Données brutes'!I28,"")</f>
        <v/>
      </c>
      <c r="K28" s="8" t="str">
        <f t="shared" si="0"/>
        <v>Elève 26</v>
      </c>
      <c r="L28" s="8" t="s">
        <v>111</v>
      </c>
      <c r="M28" s="8">
        <f t="shared" si="1"/>
        <v>458</v>
      </c>
      <c r="N28" s="7">
        <v>1957</v>
      </c>
      <c r="O28" s="7">
        <f>IF(AND(OR($B$2=1,$B$2=2),$U28=0),"",IF(AND($B$2=3,$V28=0),"",'Données brutes'!O28))</f>
        <v>-0.6071428571428571</v>
      </c>
      <c r="P28" s="7">
        <f>IF(AND(OR($B$2=1,$B$2=2),$U28=0),"",IF(AND($B$2=3,$V28=0),"",'Données brutes'!P28))</f>
        <v>0.19230769230769232</v>
      </c>
      <c r="Q28" s="7">
        <f>IF(AND(OR($B$2=1,$B$2=2),$U28=0),"",IF(AND($B$2=3,$V28=0),"",'Données brutes'!Q28))</f>
        <v>-0.5</v>
      </c>
      <c r="R28" s="7" t="str">
        <f>IF('Données brutes'!R28&lt;&gt;"",'Données brutes'!R28,"")</f>
        <v/>
      </c>
      <c r="S28" s="8"/>
      <c r="T28" s="7">
        <f>IF(AND(OR($B$2=1,$B$2=2),AND('Données brutes'!$F28&lt;&gt;"",'Données brutes'!$G28&lt;&gt;"",'Données brutes'!$H28&lt;&gt;"")),1,0)</f>
        <v>0</v>
      </c>
      <c r="U28" s="7">
        <f>IF(AND(OR($B$2=1,$B$2=2),AND('Données brutes'!$O28&lt;&gt;"",'Données brutes'!$P28&lt;&gt;"",'Données brutes'!$Q28&lt;&gt;"")),1,0)</f>
        <v>0</v>
      </c>
      <c r="V28" s="7">
        <f>IF(AND($B$2=3,'Données brutes'!$F28&lt;&gt;"",'Données brutes'!$G28&lt;&gt;"",'Données brutes'!$H28&lt;&gt;"",'Données brutes'!$O28&lt;&gt;"",'Données brutes'!$P28&lt;&gt;"",'Données brutes'!$Q28&lt;&gt;""),1,0)</f>
        <v>1</v>
      </c>
    </row>
    <row r="29" spans="4:22" x14ac:dyDescent="0.3">
      <c r="D29" s="8" t="s">
        <v>31</v>
      </c>
      <c r="E29" s="7">
        <v>561</v>
      </c>
      <c r="F29" s="7" t="str">
        <f>IF(AND(OR($B$2=1,$B$2=2),$T29=0),"",IF(AND($B$2=3,$V29=0),"",'Données brutes'!F29))</f>
        <v/>
      </c>
      <c r="G29" s="7" t="str">
        <f>IF(AND(OR($B$2=1,$B$2=2),$T29=0),"",IF(AND($B$2=3,$V29=0),"",'Données brutes'!G29))</f>
        <v/>
      </c>
      <c r="H29" s="7" t="str">
        <f>IF(AND(OR($B$2=1,$B$2=2),$T29=0),"",IF(AND($B$2=3,$V29=0),"",'Données brutes'!H29))</f>
        <v/>
      </c>
      <c r="I29" s="7" t="str">
        <f>IF('Données brutes'!I29&lt;&gt;"",'Données brutes'!I29,"")</f>
        <v/>
      </c>
      <c r="K29" s="8" t="str">
        <f t="shared" si="0"/>
        <v>Elève 27</v>
      </c>
      <c r="L29" s="8" t="s">
        <v>111</v>
      </c>
      <c r="M29" s="8">
        <f t="shared" si="1"/>
        <v>561</v>
      </c>
      <c r="N29" s="7">
        <v>1565</v>
      </c>
      <c r="O29" s="7" t="str">
        <f>IF(AND(OR($B$2=1,$B$2=2),$U29=0),"",IF(AND($B$2=3,$V29=0),"",'Données brutes'!O29))</f>
        <v/>
      </c>
      <c r="P29" s="7" t="str">
        <f>IF(AND(OR($B$2=1,$B$2=2),$U29=0),"",IF(AND($B$2=3,$V29=0),"",'Données brutes'!P29))</f>
        <v/>
      </c>
      <c r="Q29" s="7" t="str">
        <f>IF(AND(OR($B$2=1,$B$2=2),$U29=0),"",IF(AND($B$2=3,$V29=0),"",'Données brutes'!Q29))</f>
        <v/>
      </c>
      <c r="R29" s="7" t="str">
        <f>IF('Données brutes'!R29&lt;&gt;"",'Données brutes'!R29,"")</f>
        <v/>
      </c>
      <c r="S29" s="8"/>
      <c r="T29" s="7">
        <f>IF(AND(OR($B$2=1,$B$2=2),AND('Données brutes'!$F29&lt;&gt;"",'Données brutes'!$G29&lt;&gt;"",'Données brutes'!$H29&lt;&gt;"")),1,0)</f>
        <v>0</v>
      </c>
      <c r="U29" s="7">
        <f>IF(AND(OR($B$2=1,$B$2=2),AND('Données brutes'!$O29&lt;&gt;"",'Données brutes'!$P29&lt;&gt;"",'Données brutes'!$Q29&lt;&gt;"")),1,0)</f>
        <v>0</v>
      </c>
      <c r="V29" s="7">
        <f>IF(AND($B$2=3,'Données brutes'!$F29&lt;&gt;"",'Données brutes'!$G29&lt;&gt;"",'Données brutes'!$H29&lt;&gt;"",'Données brutes'!$O29&lt;&gt;"",'Données brutes'!$P29&lt;&gt;"",'Données brutes'!$Q29&lt;&gt;""),1,0)</f>
        <v>0</v>
      </c>
    </row>
    <row r="30" spans="4:22" x14ac:dyDescent="0.3">
      <c r="D30" s="8" t="s">
        <v>32</v>
      </c>
      <c r="E30" s="7">
        <v>265</v>
      </c>
      <c r="F30" s="7">
        <f>IF(AND(OR($B$2=1,$B$2=2),$T30=0),"",IF(AND($B$2=3,$V30=0),"",'Données brutes'!F30))</f>
        <v>-6.25E-2</v>
      </c>
      <c r="G30" s="7">
        <f>IF(AND(OR($B$2=1,$B$2=2),$T30=0),"",IF(AND($B$2=3,$V30=0),"",'Données brutes'!G30))</f>
        <v>0.875</v>
      </c>
      <c r="H30" s="7">
        <f>IF(AND(OR($B$2=1,$B$2=2),$T30=0),"",IF(AND($B$2=3,$V30=0),"",'Données brutes'!H30))</f>
        <v>0.5625</v>
      </c>
      <c r="I30" s="7" t="str">
        <f>IF('Données brutes'!I30&lt;&gt;"",'Données brutes'!I30,"")</f>
        <v/>
      </c>
      <c r="K30" s="8" t="str">
        <f t="shared" si="0"/>
        <v>Elève 28</v>
      </c>
      <c r="L30" s="8" t="s">
        <v>111</v>
      </c>
      <c r="M30" s="8">
        <f t="shared" si="1"/>
        <v>265</v>
      </c>
      <c r="N30" s="7">
        <v>1098</v>
      </c>
      <c r="O30" s="7">
        <f>IF(AND(OR($B$2=1,$B$2=2),$U30=0),"",IF(AND($B$2=3,$V30=0),"",'Données brutes'!O30))</f>
        <v>-0.91428571428571404</v>
      </c>
      <c r="P30" s="7">
        <f>IF(AND(OR($B$2=1,$B$2=2),$U30=0),"",IF(AND($B$2=3,$V30=0),"",'Données brutes'!P30))</f>
        <v>0.40384615384615385</v>
      </c>
      <c r="Q30" s="7">
        <f>IF(AND(OR($B$2=1,$B$2=2),$U30=0),"",IF(AND($B$2=3,$V30=0),"",'Données brutes'!Q30))</f>
        <v>1</v>
      </c>
      <c r="R30" s="7" t="str">
        <f>IF('Données brutes'!R30&lt;&gt;"",'Données brutes'!R30,"")</f>
        <v/>
      </c>
      <c r="S30" s="8"/>
      <c r="T30" s="7">
        <f>IF(AND(OR($B$2=1,$B$2=2),AND('Données brutes'!$F30&lt;&gt;"",'Données brutes'!$G30&lt;&gt;"",'Données brutes'!$H30&lt;&gt;"")),1,0)</f>
        <v>0</v>
      </c>
      <c r="U30" s="7">
        <f>IF(AND(OR($B$2=1,$B$2=2),AND('Données brutes'!$O30&lt;&gt;"",'Données brutes'!$P30&lt;&gt;"",'Données brutes'!$Q30&lt;&gt;"")),1,0)</f>
        <v>0</v>
      </c>
      <c r="V30" s="7">
        <f>IF(AND($B$2=3,'Données brutes'!$F30&lt;&gt;"",'Données brutes'!$G30&lt;&gt;"",'Données brutes'!$H30&lt;&gt;"",'Données brutes'!$O30&lt;&gt;"",'Données brutes'!$P30&lt;&gt;"",'Données brutes'!$Q30&lt;&gt;""),1,0)</f>
        <v>1</v>
      </c>
    </row>
    <row r="31" spans="4:22" x14ac:dyDescent="0.3">
      <c r="D31" s="8" t="s">
        <v>33</v>
      </c>
      <c r="E31" s="7">
        <v>991</v>
      </c>
      <c r="F31" s="7">
        <f>IF(AND(OR($B$2=1,$B$2=2),$T31=0),"",IF(AND($B$2=3,$V31=0),"",'Données brutes'!F31))</f>
        <v>-0.6875</v>
      </c>
      <c r="G31" s="7">
        <f>IF(AND(OR($B$2=1,$B$2=2),$T31=0),"",IF(AND($B$2=3,$V31=0),"",'Données brutes'!G31))</f>
        <v>-0.25</v>
      </c>
      <c r="H31" s="7">
        <f>IF(AND(OR($B$2=1,$B$2=2),$T31=0),"",IF(AND($B$2=3,$V31=0),"",'Données brutes'!H31))</f>
        <v>-0.125</v>
      </c>
      <c r="I31" s="7" t="str">
        <f>IF('Données brutes'!I31&lt;&gt;"",'Données brutes'!I31,"")</f>
        <v/>
      </c>
      <c r="K31" s="8" t="str">
        <f t="shared" si="0"/>
        <v>Elève 29</v>
      </c>
      <c r="L31" s="8" t="s">
        <v>111</v>
      </c>
      <c r="M31" s="8">
        <f t="shared" si="1"/>
        <v>991</v>
      </c>
      <c r="N31" s="7">
        <v>1097</v>
      </c>
      <c r="O31" s="7">
        <f>IF(AND(OR($B$2=1,$B$2=2),$U31=0),"",IF(AND($B$2=3,$V31=0),"",'Données brutes'!O31))</f>
        <v>-0.8035714285714286</v>
      </c>
      <c r="P31" s="7">
        <f>IF(AND(OR($B$2=1,$B$2=2),$U31=0),"",IF(AND($B$2=3,$V31=0),"",'Données brutes'!P31))</f>
        <v>0.86</v>
      </c>
      <c r="Q31" s="7">
        <f>IF(AND(OR($B$2=1,$B$2=2),$U31=0),"",IF(AND($B$2=3,$V31=0),"",'Données brutes'!Q31))</f>
        <v>-0.39285714285714285</v>
      </c>
      <c r="R31" s="7" t="str">
        <f>IF('Données brutes'!R31&lt;&gt;"",'Données brutes'!R31,"")</f>
        <v/>
      </c>
      <c r="S31" s="8"/>
      <c r="T31" s="7">
        <f>IF(AND(OR($B$2=1,$B$2=2),AND('Données brutes'!$F31&lt;&gt;"",'Données brutes'!$G31&lt;&gt;"",'Données brutes'!$H31&lt;&gt;"")),1,0)</f>
        <v>0</v>
      </c>
      <c r="U31" s="7">
        <f>IF(AND(OR($B$2=1,$B$2=2),AND('Données brutes'!$O31&lt;&gt;"",'Données brutes'!$P31&lt;&gt;"",'Données brutes'!$Q31&lt;&gt;"")),1,0)</f>
        <v>0</v>
      </c>
      <c r="V31" s="7">
        <f>IF(AND($B$2=3,'Données brutes'!$F31&lt;&gt;"",'Données brutes'!$G31&lt;&gt;"",'Données brutes'!$H31&lt;&gt;"",'Données brutes'!$O31&lt;&gt;"",'Données brutes'!$P31&lt;&gt;"",'Données brutes'!$Q31&lt;&gt;""),1,0)</f>
        <v>1</v>
      </c>
    </row>
    <row r="32" spans="4:22" x14ac:dyDescent="0.3">
      <c r="D32" s="8" t="s">
        <v>34</v>
      </c>
      <c r="E32" s="7">
        <v>683</v>
      </c>
      <c r="F32" s="7">
        <f>IF(AND(OR($B$2=1,$B$2=2),$T32=0),"",IF(AND($B$2=3,$V32=0),"",'Données brutes'!F32))</f>
        <v>-0.9375</v>
      </c>
      <c r="G32" s="7">
        <f>IF(AND(OR($B$2=1,$B$2=2),$T32=0),"",IF(AND($B$2=3,$V32=0),"",'Données brutes'!G32))</f>
        <v>-6.25E-2</v>
      </c>
      <c r="H32" s="7">
        <f>IF(AND(OR($B$2=1,$B$2=2),$T32=0),"",IF(AND($B$2=3,$V32=0),"",'Données brutes'!H32))</f>
        <v>-0.1875</v>
      </c>
      <c r="I32" s="7" t="str">
        <f>IF('Données brutes'!I32&lt;&gt;"",'Données brutes'!I32,"")</f>
        <v/>
      </c>
      <c r="K32" s="8" t="str">
        <f t="shared" si="0"/>
        <v>Elève 30</v>
      </c>
      <c r="L32" s="8" t="s">
        <v>111</v>
      </c>
      <c r="M32" s="8">
        <f t="shared" si="1"/>
        <v>683</v>
      </c>
      <c r="N32" s="7">
        <v>1971</v>
      </c>
      <c r="O32" s="7">
        <f>IF(AND(OR($B$2=1,$B$2=2),$U32=0),"",IF(AND($B$2=3,$V32=0),"",'Données brutes'!O32))</f>
        <v>-0.5357142857142857</v>
      </c>
      <c r="P32" s="7">
        <f>IF(AND(OR($B$2=1,$B$2=2),$U32=0),"",IF(AND($B$2=3,$V32=0),"",'Données brutes'!P32))</f>
        <v>0.38461538461538464</v>
      </c>
      <c r="Q32" s="7">
        <f>IF(AND(OR($B$2=1,$B$2=2),$U32=0),"",IF(AND($B$2=3,$V32=0),"",'Données brutes'!Q32))</f>
        <v>0.5</v>
      </c>
      <c r="R32" s="7" t="str">
        <f>IF('Données brutes'!R32&lt;&gt;"",'Données brutes'!R32,"")</f>
        <v/>
      </c>
      <c r="S32" s="8"/>
      <c r="T32" s="7">
        <f>IF(AND(OR($B$2=1,$B$2=2),AND('Données brutes'!$F32&lt;&gt;"",'Données brutes'!$G32&lt;&gt;"",'Données brutes'!$H32&lt;&gt;"")),1,0)</f>
        <v>0</v>
      </c>
      <c r="U32" s="7">
        <f>IF(AND(OR($B$2=1,$B$2=2),AND('Données brutes'!$O32&lt;&gt;"",'Données brutes'!$P32&lt;&gt;"",'Données brutes'!$Q32&lt;&gt;"")),1,0)</f>
        <v>0</v>
      </c>
      <c r="V32" s="7">
        <f>IF(AND($B$2=3,'Données brutes'!$F32&lt;&gt;"",'Données brutes'!$G32&lt;&gt;"",'Données brutes'!$H32&lt;&gt;"",'Données brutes'!$O32&lt;&gt;"",'Données brutes'!$P32&lt;&gt;"",'Données brutes'!$Q32&lt;&gt;""),1,0)</f>
        <v>1</v>
      </c>
    </row>
    <row r="33" spans="4:22" x14ac:dyDescent="0.3">
      <c r="D33" s="8" t="s">
        <v>35</v>
      </c>
      <c r="E33" s="7">
        <v>68</v>
      </c>
      <c r="F33" s="7">
        <f>IF(AND(OR($B$2=1,$B$2=2),$T33=0),"",IF(AND($B$2=3,$V33=0),"",'Données brutes'!F33))</f>
        <v>-0.4375</v>
      </c>
      <c r="G33" s="7">
        <f>IF(AND(OR($B$2=1,$B$2=2),$T33=0),"",IF(AND($B$2=3,$V33=0),"",'Données brutes'!G33))</f>
        <v>1</v>
      </c>
      <c r="H33" s="7">
        <f>IF(AND(OR($B$2=1,$B$2=2),$T33=0),"",IF(AND($B$2=3,$V33=0),"",'Données brutes'!H33))</f>
        <v>0.3125</v>
      </c>
      <c r="I33" s="7" t="str">
        <f>IF('Données brutes'!I33&lt;&gt;"",'Données brutes'!I33,"")</f>
        <v/>
      </c>
      <c r="K33" s="8" t="str">
        <f t="shared" si="0"/>
        <v>Elève 31</v>
      </c>
      <c r="L33" s="8" t="s">
        <v>111</v>
      </c>
      <c r="M33" s="8">
        <f t="shared" si="1"/>
        <v>68</v>
      </c>
      <c r="N33" s="7">
        <v>1102</v>
      </c>
      <c r="O33" s="7">
        <f>IF(AND(OR($B$2=1,$B$2=2),$U33=0),"",IF(AND($B$2=3,$V33=0),"",'Données brutes'!O33))</f>
        <v>-0.63928571428571401</v>
      </c>
      <c r="P33" s="7">
        <f>IF(AND(OR($B$2=1,$B$2=2),$U33=0),"",IF(AND($B$2=3,$V33=0),"",'Données brutes'!P33))</f>
        <v>0.42307692307692307</v>
      </c>
      <c r="Q33" s="7">
        <f>IF(AND(OR($B$2=1,$B$2=2),$U33=0),"",IF(AND($B$2=3,$V33=0),"",'Données brutes'!Q33))</f>
        <v>-0.35714285714285715</v>
      </c>
      <c r="R33" s="7" t="str">
        <f>IF('Données brutes'!R33&lt;&gt;"",'Données brutes'!R33,"")</f>
        <v/>
      </c>
      <c r="S33" s="8"/>
      <c r="T33" s="7">
        <f>IF(AND(OR($B$2=1,$B$2=2),AND('Données brutes'!$F33&lt;&gt;"",'Données brutes'!$G33&lt;&gt;"",'Données brutes'!$H33&lt;&gt;"")),1,0)</f>
        <v>0</v>
      </c>
      <c r="U33" s="7">
        <f>IF(AND(OR($B$2=1,$B$2=2),AND('Données brutes'!$O33&lt;&gt;"",'Données brutes'!$P33&lt;&gt;"",'Données brutes'!$Q33&lt;&gt;"")),1,0)</f>
        <v>0</v>
      </c>
      <c r="V33" s="7">
        <f>IF(AND($B$2=3,'Données brutes'!$F33&lt;&gt;"",'Données brutes'!$G33&lt;&gt;"",'Données brutes'!$H33&lt;&gt;"",'Données brutes'!$O33&lt;&gt;"",'Données brutes'!$P33&lt;&gt;"",'Données brutes'!$Q33&lt;&gt;""),1,0)</f>
        <v>1</v>
      </c>
    </row>
    <row r="34" spans="4:22" x14ac:dyDescent="0.3">
      <c r="D34" s="8" t="s">
        <v>36</v>
      </c>
      <c r="E34" s="7">
        <v>148</v>
      </c>
      <c r="F34" s="7">
        <f>IF(AND(OR($B$2=1,$B$2=2),$T34=0),"",IF(AND($B$2=3,$V34=0),"",'Données brutes'!F34))</f>
        <v>-0.75</v>
      </c>
      <c r="G34" s="7">
        <f>IF(AND(OR($B$2=1,$B$2=2),$T34=0),"",IF(AND($B$2=3,$V34=0),"",'Données brutes'!G34))</f>
        <v>0.5</v>
      </c>
      <c r="H34" s="7">
        <f>IF(AND(OR($B$2=1,$B$2=2),$T34=0),"",IF(AND($B$2=3,$V34=0),"",'Données brutes'!H34))</f>
        <v>0</v>
      </c>
      <c r="I34" s="7" t="str">
        <f>IF('Données brutes'!I34&lt;&gt;"",'Données brutes'!I34,"")</f>
        <v/>
      </c>
      <c r="K34" s="8" t="str">
        <f t="shared" si="0"/>
        <v>Elève 32</v>
      </c>
      <c r="L34" s="8" t="s">
        <v>111</v>
      </c>
      <c r="M34" s="8">
        <f t="shared" si="1"/>
        <v>148</v>
      </c>
      <c r="N34" s="7">
        <v>1058</v>
      </c>
      <c r="O34" s="7">
        <f>IF(AND(OR($B$2=1,$B$2=2),$U34=0),"",IF(AND($B$2=3,$V34=0),"",'Données brutes'!O34))</f>
        <v>-0.6964285714285714</v>
      </c>
      <c r="P34" s="7">
        <f>IF(AND(OR($B$2=1,$B$2=2),$U34=0),"",IF(AND($B$2=3,$V34=0),"",'Données brutes'!P34))</f>
        <v>1</v>
      </c>
      <c r="Q34" s="7">
        <f>IF(AND(OR($B$2=1,$B$2=2),$U34=0),"",IF(AND($B$2=3,$V34=0),"",'Données brutes'!Q34))</f>
        <v>-8.9285714285714288E-2</v>
      </c>
      <c r="R34" s="7" t="str">
        <f>IF('Données brutes'!R34&lt;&gt;"",'Données brutes'!R34,"")</f>
        <v/>
      </c>
      <c r="S34" s="8"/>
      <c r="T34" s="7">
        <f>IF(AND(OR($B$2=1,$B$2=2),AND('Données brutes'!$F34&lt;&gt;"",'Données brutes'!$G34&lt;&gt;"",'Données brutes'!$H34&lt;&gt;"")),1,0)</f>
        <v>0</v>
      </c>
      <c r="U34" s="7">
        <f>IF(AND(OR($B$2=1,$B$2=2),AND('Données brutes'!$O34&lt;&gt;"",'Données brutes'!$P34&lt;&gt;"",'Données brutes'!$Q34&lt;&gt;"")),1,0)</f>
        <v>0</v>
      </c>
      <c r="V34" s="7">
        <f>IF(AND($B$2=3,'Données brutes'!$F34&lt;&gt;"",'Données brutes'!$G34&lt;&gt;"",'Données brutes'!$H34&lt;&gt;"",'Données brutes'!$O34&lt;&gt;"",'Données brutes'!$P34&lt;&gt;"",'Données brutes'!$Q34&lt;&gt;""),1,0)</f>
        <v>1</v>
      </c>
    </row>
    <row r="35" spans="4:22" x14ac:dyDescent="0.3">
      <c r="D35" s="8" t="s">
        <v>37</v>
      </c>
      <c r="E35" s="7">
        <v>438</v>
      </c>
      <c r="F35" s="7">
        <f>IF(AND(OR($B$2=1,$B$2=2),$T35=0),"",IF(AND($B$2=3,$V35=0),"",'Données brutes'!F35))</f>
        <v>-0.75</v>
      </c>
      <c r="G35" s="7">
        <f>IF(AND(OR($B$2=1,$B$2=2),$T35=0),"",IF(AND($B$2=3,$V35=0),"",'Données brutes'!G35))</f>
        <v>0.75</v>
      </c>
      <c r="H35" s="7">
        <f>IF(AND(OR($B$2=1,$B$2=2),$T35=0),"",IF(AND($B$2=3,$V35=0),"",'Données brutes'!H35))</f>
        <v>0.6875</v>
      </c>
      <c r="I35" s="7" t="str">
        <f>IF('Données brutes'!I35&lt;&gt;"",'Données brutes'!I35,"")</f>
        <v/>
      </c>
      <c r="K35" s="8" t="str">
        <f t="shared" si="0"/>
        <v>Elève 33</v>
      </c>
      <c r="L35" s="8" t="s">
        <v>111</v>
      </c>
      <c r="M35" s="8">
        <f t="shared" si="1"/>
        <v>438</v>
      </c>
      <c r="N35" s="7">
        <v>1188</v>
      </c>
      <c r="O35" s="7">
        <f>IF(AND(OR($B$2=1,$B$2=2),$U35=0),"",IF(AND($B$2=3,$V35=0),"",'Données brutes'!O35))</f>
        <v>-0.8571428571428571</v>
      </c>
      <c r="P35" s="7">
        <f>IF(AND(OR($B$2=1,$B$2=2),$U35=0),"",IF(AND($B$2=3,$V35=0),"",'Données brutes'!P35))</f>
        <v>0.80769230769230771</v>
      </c>
      <c r="Q35" s="7">
        <f>IF(AND(OR($B$2=1,$B$2=2),$U35=0),"",IF(AND($B$2=3,$V35=0),"",'Données brutes'!Q35))</f>
        <v>0.14285714285714285</v>
      </c>
      <c r="R35" s="7" t="str">
        <f>IF('Données brutes'!R35&lt;&gt;"",'Données brutes'!R35,"")</f>
        <v/>
      </c>
      <c r="S35" s="8"/>
      <c r="T35" s="7">
        <f>IF(AND(OR($B$2=1,$B$2=2),AND('Données brutes'!$F35&lt;&gt;"",'Données brutes'!$G35&lt;&gt;"",'Données brutes'!$H35&lt;&gt;"")),1,0)</f>
        <v>0</v>
      </c>
      <c r="U35" s="7">
        <f>IF(AND(OR($B$2=1,$B$2=2),AND('Données brutes'!$O35&lt;&gt;"",'Données brutes'!$P35&lt;&gt;"",'Données brutes'!$Q35&lt;&gt;"")),1,0)</f>
        <v>0</v>
      </c>
      <c r="V35" s="7">
        <f>IF(AND($B$2=3,'Données brutes'!$F35&lt;&gt;"",'Données brutes'!$G35&lt;&gt;"",'Données brutes'!$H35&lt;&gt;"",'Données brutes'!$O35&lt;&gt;"",'Données brutes'!$P35&lt;&gt;"",'Données brutes'!$Q35&lt;&gt;""),1,0)</f>
        <v>1</v>
      </c>
    </row>
    <row r="36" spans="4:22" x14ac:dyDescent="0.3">
      <c r="D36" s="8" t="s">
        <v>38</v>
      </c>
      <c r="E36" s="7">
        <v>169</v>
      </c>
      <c r="F36" s="7">
        <f>IF(AND(OR($B$2=1,$B$2=2),$T36=0),"",IF(AND($B$2=3,$V36=0),"",'Données brutes'!F36))</f>
        <v>-0.75</v>
      </c>
      <c r="G36" s="7">
        <f>IF(AND(OR($B$2=1,$B$2=2),$T36=0),"",IF(AND($B$2=3,$V36=0),"",'Données brutes'!G36))</f>
        <v>0.6875</v>
      </c>
      <c r="H36" s="7">
        <f>IF(AND(OR($B$2=1,$B$2=2),$T36=0),"",IF(AND($B$2=3,$V36=0),"",'Données brutes'!H36))</f>
        <v>0.125</v>
      </c>
      <c r="I36" s="7" t="str">
        <f>IF('Données brutes'!I36&lt;&gt;"",'Données brutes'!I36,"")</f>
        <v/>
      </c>
      <c r="K36" s="8" t="str">
        <f t="shared" si="0"/>
        <v>Elève 34</v>
      </c>
      <c r="L36" s="8" t="s">
        <v>111</v>
      </c>
      <c r="M36" s="8">
        <f t="shared" si="1"/>
        <v>169</v>
      </c>
      <c r="N36" s="7">
        <v>1333</v>
      </c>
      <c r="O36" s="7">
        <f>IF(AND(OR($B$2=1,$B$2=2),$U36=0),"",IF(AND($B$2=3,$V36=0),"",'Données brutes'!O36))</f>
        <v>-0.5892857142857143</v>
      </c>
      <c r="P36" s="7">
        <f>IF(AND(OR($B$2=1,$B$2=2),$U36=0),"",IF(AND($B$2=3,$V36=0),"",'Données brutes'!P36))</f>
        <v>0.88461538461538458</v>
      </c>
      <c r="Q36" s="7">
        <f>IF(AND(OR($B$2=1,$B$2=2),$U36=0),"",IF(AND($B$2=3,$V36=0),"",'Données brutes'!Q36))</f>
        <v>0.125</v>
      </c>
      <c r="R36" s="7" t="str">
        <f>IF('Données brutes'!R36&lt;&gt;"",'Données brutes'!R36,"")</f>
        <v/>
      </c>
      <c r="S36" s="8"/>
      <c r="T36" s="7">
        <f>IF(AND(OR($B$2=1,$B$2=2),AND('Données brutes'!$F36&lt;&gt;"",'Données brutes'!$G36&lt;&gt;"",'Données brutes'!$H36&lt;&gt;"")),1,0)</f>
        <v>0</v>
      </c>
      <c r="U36" s="7">
        <f>IF(AND(OR($B$2=1,$B$2=2),AND('Données brutes'!$O36&lt;&gt;"",'Données brutes'!$P36&lt;&gt;"",'Données brutes'!$Q36&lt;&gt;"")),1,0)</f>
        <v>0</v>
      </c>
      <c r="V36" s="7">
        <f>IF(AND($B$2=3,'Données brutes'!$F36&lt;&gt;"",'Données brutes'!$G36&lt;&gt;"",'Données brutes'!$H36&lt;&gt;"",'Données brutes'!$O36&lt;&gt;"",'Données brutes'!$P36&lt;&gt;"",'Données brutes'!$Q36&lt;&gt;""),1,0)</f>
        <v>1</v>
      </c>
    </row>
    <row r="37" spans="4:22" x14ac:dyDescent="0.3">
      <c r="D37" s="8" t="s">
        <v>39</v>
      </c>
      <c r="E37" s="7">
        <v>328</v>
      </c>
      <c r="F37" s="7" t="str">
        <f>IF(AND(OR($B$2=1,$B$2=2),$T37=0),"",IF(AND($B$2=3,$V37=0),"",'Données brutes'!F37))</f>
        <v/>
      </c>
      <c r="G37" s="7" t="str">
        <f>IF(AND(OR($B$2=1,$B$2=2),$T37=0),"",IF(AND($B$2=3,$V37=0),"",'Données brutes'!G37))</f>
        <v/>
      </c>
      <c r="H37" s="7" t="str">
        <f>IF(AND(OR($B$2=1,$B$2=2),$T37=0),"",IF(AND($B$2=3,$V37=0),"",'Données brutes'!H37))</f>
        <v/>
      </c>
      <c r="I37" s="7" t="str">
        <f>IF('Données brutes'!I37&lt;&gt;"",'Données brutes'!I37,"")</f>
        <v/>
      </c>
      <c r="J37" s="8"/>
      <c r="K37" s="8" t="str">
        <f t="shared" si="0"/>
        <v>Elève 35</v>
      </c>
      <c r="L37" s="8" t="s">
        <v>111</v>
      </c>
      <c r="M37" s="8">
        <f t="shared" si="1"/>
        <v>328</v>
      </c>
      <c r="N37" s="7">
        <v>1384</v>
      </c>
      <c r="O37" s="7" t="str">
        <f>IF(AND(OR($B$2=1,$B$2=2),$U37=0),"",IF(AND($B$2=3,$V37=0),"",'Données brutes'!O37))</f>
        <v/>
      </c>
      <c r="P37" s="7" t="str">
        <f>IF(AND(OR($B$2=1,$B$2=2),$U37=0),"",IF(AND($B$2=3,$V37=0),"",'Données brutes'!P37))</f>
        <v/>
      </c>
      <c r="Q37" s="7" t="str">
        <f>IF(AND(OR($B$2=1,$B$2=2),$U37=0),"",IF(AND($B$2=3,$V37=0),"",'Données brutes'!Q37))</f>
        <v/>
      </c>
      <c r="R37" s="7" t="str">
        <f>IF('Données brutes'!R37&lt;&gt;"",'Données brutes'!R37,"")</f>
        <v/>
      </c>
      <c r="S37" s="8"/>
      <c r="T37" s="7">
        <f>IF(AND(OR($B$2=1,$B$2=2),AND('Données brutes'!$F37&lt;&gt;"",'Données brutes'!$G37&lt;&gt;"",'Données brutes'!$H37&lt;&gt;"")),1,0)</f>
        <v>0</v>
      </c>
      <c r="U37" s="7">
        <f>IF(AND(OR($B$2=1,$B$2=2),AND('Données brutes'!$O37&lt;&gt;"",'Données brutes'!$P37&lt;&gt;"",'Données brutes'!$Q37&lt;&gt;"")),1,0)</f>
        <v>0</v>
      </c>
      <c r="V37" s="7">
        <f>IF(AND($B$2=3,'Données brutes'!$F37&lt;&gt;"",'Données brutes'!$G37&lt;&gt;"",'Données brutes'!$H37&lt;&gt;"",'Données brutes'!$O37&lt;&gt;"",'Données brutes'!$P37&lt;&gt;"",'Données brutes'!$Q37&lt;&gt;""),1,0)</f>
        <v>0</v>
      </c>
    </row>
    <row r="38" spans="4:22" x14ac:dyDescent="0.3">
      <c r="D38" s="8" t="s">
        <v>40</v>
      </c>
      <c r="E38" s="7">
        <v>762</v>
      </c>
      <c r="F38" s="7" t="str">
        <f>IF(AND(OR($B$2=1,$B$2=2),$T38=0),"",IF(AND($B$2=3,$V38=0),"",'Données brutes'!F38))</f>
        <v/>
      </c>
      <c r="G38" s="7" t="str">
        <f>IF(AND(OR($B$2=1,$B$2=2),$T38=0),"",IF(AND($B$2=3,$V38=0),"",'Données brutes'!G38))</f>
        <v/>
      </c>
      <c r="H38" s="7" t="str">
        <f>IF(AND(OR($B$2=1,$B$2=2),$T38=0),"",IF(AND($B$2=3,$V38=0),"",'Données brutes'!H38))</f>
        <v/>
      </c>
      <c r="I38" s="7" t="str">
        <f>IF('Données brutes'!I38&lt;&gt;"",'Données brutes'!I38,"")</f>
        <v/>
      </c>
      <c r="J38" s="8"/>
      <c r="K38" s="8" t="str">
        <f t="shared" si="0"/>
        <v>Elève 36</v>
      </c>
      <c r="L38" s="8" t="s">
        <v>111</v>
      </c>
      <c r="M38" s="8">
        <f t="shared" si="1"/>
        <v>762</v>
      </c>
      <c r="N38" s="7">
        <v>1945</v>
      </c>
      <c r="O38" s="7" t="str">
        <f>IF(AND(OR($B$2=1,$B$2=2),$U38=0),"",IF(AND($B$2=3,$V38=0),"",'Données brutes'!O38))</f>
        <v/>
      </c>
      <c r="P38" s="7" t="str">
        <f>IF(AND(OR($B$2=1,$B$2=2),$U38=0),"",IF(AND($B$2=3,$V38=0),"",'Données brutes'!P38))</f>
        <v/>
      </c>
      <c r="Q38" s="7" t="str">
        <f>IF(AND(OR($B$2=1,$B$2=2),$U38=0),"",IF(AND($B$2=3,$V38=0),"",'Données brutes'!Q38))</f>
        <v/>
      </c>
      <c r="R38" s="7" t="str">
        <f>IF('Données brutes'!R38&lt;&gt;"",'Données brutes'!R38,"")</f>
        <v/>
      </c>
      <c r="S38" s="8"/>
      <c r="T38" s="7">
        <f>IF(AND(OR($B$2=1,$B$2=2),AND('Données brutes'!$F38&lt;&gt;"",'Données brutes'!$G38&lt;&gt;"",'Données brutes'!$H38&lt;&gt;"")),1,0)</f>
        <v>0</v>
      </c>
      <c r="U38" s="7">
        <f>IF(AND(OR($B$2=1,$B$2=2),AND('Données brutes'!$O38&lt;&gt;"",'Données brutes'!$P38&lt;&gt;"",'Données brutes'!$Q38&lt;&gt;"")),1,0)</f>
        <v>0</v>
      </c>
      <c r="V38" s="7">
        <f>IF(AND($B$2=3,'Données brutes'!$F38&lt;&gt;"",'Données brutes'!$G38&lt;&gt;"",'Données brutes'!$H38&lt;&gt;"",'Données brutes'!$O38&lt;&gt;"",'Données brutes'!$P38&lt;&gt;"",'Données brutes'!$Q38&lt;&gt;""),1,0)</f>
        <v>0</v>
      </c>
    </row>
    <row r="39" spans="4:22" x14ac:dyDescent="0.3">
      <c r="D39" s="8" t="s">
        <v>41</v>
      </c>
      <c r="E39" s="7">
        <v>353</v>
      </c>
      <c r="F39" s="7" t="str">
        <f>IF(AND(OR($B$2=1,$B$2=2),$T39=0),"",IF(AND($B$2=3,$V39=0),"",'Données brutes'!F39))</f>
        <v/>
      </c>
      <c r="G39" s="7" t="str">
        <f>IF(AND(OR($B$2=1,$B$2=2),$T39=0),"",IF(AND($B$2=3,$V39=0),"",'Données brutes'!G39))</f>
        <v/>
      </c>
      <c r="H39" s="7" t="str">
        <f>IF(AND(OR($B$2=1,$B$2=2),$T39=0),"",IF(AND($B$2=3,$V39=0),"",'Données brutes'!H39))</f>
        <v/>
      </c>
      <c r="I39" s="7" t="str">
        <f>IF('Données brutes'!I39&lt;&gt;"",'Données brutes'!I39,"")</f>
        <v/>
      </c>
      <c r="J39" s="8"/>
      <c r="K39" s="8" t="str">
        <f t="shared" si="0"/>
        <v>Elève 37</v>
      </c>
      <c r="L39" s="8" t="s">
        <v>111</v>
      </c>
      <c r="M39" s="8">
        <f t="shared" si="1"/>
        <v>353</v>
      </c>
      <c r="N39" s="7">
        <v>1287</v>
      </c>
      <c r="O39" s="7" t="str">
        <f>IF(AND(OR($B$2=1,$B$2=2),$U39=0),"",IF(AND($B$2=3,$V39=0),"",'Données brutes'!O39))</f>
        <v/>
      </c>
      <c r="P39" s="7" t="str">
        <f>IF(AND(OR($B$2=1,$B$2=2),$U39=0),"",IF(AND($B$2=3,$V39=0),"",'Données brutes'!P39))</f>
        <v/>
      </c>
      <c r="Q39" s="7" t="str">
        <f>IF(AND(OR($B$2=1,$B$2=2),$U39=0),"",IF(AND($B$2=3,$V39=0),"",'Données brutes'!Q39))</f>
        <v/>
      </c>
      <c r="R39" s="7" t="str">
        <f>IF('Données brutes'!R39&lt;&gt;"",'Données brutes'!R39,"")</f>
        <v/>
      </c>
      <c r="S39" s="8"/>
      <c r="T39" s="7">
        <f>IF(AND(OR($B$2=1,$B$2=2),AND('Données brutes'!$F39&lt;&gt;"",'Données brutes'!$G39&lt;&gt;"",'Données brutes'!$H39&lt;&gt;"")),1,0)</f>
        <v>0</v>
      </c>
      <c r="U39" s="7">
        <f>IF(AND(OR($B$2=1,$B$2=2),AND('Données brutes'!$O39&lt;&gt;"",'Données brutes'!$P39&lt;&gt;"",'Données brutes'!$Q39&lt;&gt;"")),1,0)</f>
        <v>0</v>
      </c>
      <c r="V39" s="7">
        <f>IF(AND($B$2=3,'Données brutes'!$F39&lt;&gt;"",'Données brutes'!$G39&lt;&gt;"",'Données brutes'!$H39&lt;&gt;"",'Données brutes'!$O39&lt;&gt;"",'Données brutes'!$P39&lt;&gt;"",'Données brutes'!$Q39&lt;&gt;""),1,0)</f>
        <v>0</v>
      </c>
    </row>
    <row r="40" spans="4:22" x14ac:dyDescent="0.3">
      <c r="D40" s="8" t="s">
        <v>42</v>
      </c>
      <c r="E40" s="7">
        <v>701</v>
      </c>
      <c r="F40" s="7" t="str">
        <f>IF(AND(OR($B$2=1,$B$2=2),$T40=0),"",IF(AND($B$2=3,$V40=0),"",'Données brutes'!F40))</f>
        <v/>
      </c>
      <c r="G40" s="7" t="str">
        <f>IF(AND(OR($B$2=1,$B$2=2),$T40=0),"",IF(AND($B$2=3,$V40=0),"",'Données brutes'!G40))</f>
        <v/>
      </c>
      <c r="H40" s="7" t="str">
        <f>IF(AND(OR($B$2=1,$B$2=2),$T40=0),"",IF(AND($B$2=3,$V40=0),"",'Données brutes'!H40))</f>
        <v/>
      </c>
      <c r="I40" s="7" t="str">
        <f>IF('Données brutes'!I40&lt;&gt;"",'Données brutes'!I40,"")</f>
        <v/>
      </c>
      <c r="J40" s="8"/>
      <c r="K40" s="8" t="str">
        <f t="shared" si="0"/>
        <v>Elève 38</v>
      </c>
      <c r="L40" s="8" t="s">
        <v>111</v>
      </c>
      <c r="M40" s="8">
        <f t="shared" si="1"/>
        <v>701</v>
      </c>
      <c r="N40" s="7">
        <v>1447</v>
      </c>
      <c r="O40" s="7" t="str">
        <f>IF(AND(OR($B$2=1,$B$2=2),$U40=0),"",IF(AND($B$2=3,$V40=0),"",'Données brutes'!O40))</f>
        <v/>
      </c>
      <c r="P40" s="7" t="str">
        <f>IF(AND(OR($B$2=1,$B$2=2),$U40=0),"",IF(AND($B$2=3,$V40=0),"",'Données brutes'!P40))</f>
        <v/>
      </c>
      <c r="Q40" s="7" t="str">
        <f>IF(AND(OR($B$2=1,$B$2=2),$U40=0),"",IF(AND($B$2=3,$V40=0),"",'Données brutes'!Q40))</f>
        <v/>
      </c>
      <c r="R40" s="7" t="str">
        <f>IF('Données brutes'!R40&lt;&gt;"",'Données brutes'!R40,"")</f>
        <v/>
      </c>
      <c r="S40" s="8"/>
      <c r="T40" s="7">
        <f>IF(AND(OR($B$2=1,$B$2=2),AND('Données brutes'!$F40&lt;&gt;"",'Données brutes'!$G40&lt;&gt;"",'Données brutes'!$H40&lt;&gt;"")),1,0)</f>
        <v>0</v>
      </c>
      <c r="U40" s="7">
        <f>IF(AND(OR($B$2=1,$B$2=2),AND('Données brutes'!$O40&lt;&gt;"",'Données brutes'!$P40&lt;&gt;"",'Données brutes'!$Q40&lt;&gt;"")),1,0)</f>
        <v>0</v>
      </c>
      <c r="V40" s="7">
        <f>IF(AND($B$2=3,'Données brutes'!$F40&lt;&gt;"",'Données brutes'!$G40&lt;&gt;"",'Données brutes'!$H40&lt;&gt;"",'Données brutes'!$O40&lt;&gt;"",'Données brutes'!$P40&lt;&gt;"",'Données brutes'!$Q40&lt;&gt;""),1,0)</f>
        <v>0</v>
      </c>
    </row>
    <row r="41" spans="4:22" x14ac:dyDescent="0.3">
      <c r="D41" s="8" t="s">
        <v>43</v>
      </c>
      <c r="E41" s="7">
        <v>464</v>
      </c>
      <c r="F41" s="7" t="str">
        <f>IF(AND(OR($B$2=1,$B$2=2),$T41=0),"",IF(AND($B$2=3,$V41=0),"",'Données brutes'!F41))</f>
        <v/>
      </c>
      <c r="G41" s="7" t="str">
        <f>IF(AND(OR($B$2=1,$B$2=2),$T41=0),"",IF(AND($B$2=3,$V41=0),"",'Données brutes'!G41))</f>
        <v/>
      </c>
      <c r="H41" s="7" t="str">
        <f>IF(AND(OR($B$2=1,$B$2=2),$T41=0),"",IF(AND($B$2=3,$V41=0),"",'Données brutes'!H41))</f>
        <v/>
      </c>
      <c r="I41" s="7" t="str">
        <f>IF('Données brutes'!I41&lt;&gt;"",'Données brutes'!I41,"")</f>
        <v/>
      </c>
      <c r="J41" s="8"/>
      <c r="K41" s="8" t="str">
        <f t="shared" si="0"/>
        <v>Elève 39</v>
      </c>
      <c r="L41" s="8" t="s">
        <v>111</v>
      </c>
      <c r="M41" s="8">
        <f t="shared" si="1"/>
        <v>464</v>
      </c>
      <c r="N41" s="7">
        <v>1740</v>
      </c>
      <c r="O41" s="7" t="str">
        <f>IF(AND(OR($B$2=1,$B$2=2),$U41=0),"",IF(AND($B$2=3,$V41=0),"",'Données brutes'!O41))</f>
        <v/>
      </c>
      <c r="P41" s="7" t="str">
        <f>IF(AND(OR($B$2=1,$B$2=2),$U41=0),"",IF(AND($B$2=3,$V41=0),"",'Données brutes'!P41))</f>
        <v/>
      </c>
      <c r="Q41" s="7" t="str">
        <f>IF(AND(OR($B$2=1,$B$2=2),$U41=0),"",IF(AND($B$2=3,$V41=0),"",'Données brutes'!Q41))</f>
        <v/>
      </c>
      <c r="R41" s="7" t="str">
        <f>IF('Données brutes'!R41&lt;&gt;"",'Données brutes'!R41,"")</f>
        <v/>
      </c>
      <c r="S41" s="8"/>
      <c r="T41" s="7">
        <f>IF(AND(OR($B$2=1,$B$2=2),AND('Données brutes'!$F41&lt;&gt;"",'Données brutes'!$G41&lt;&gt;"",'Données brutes'!$H41&lt;&gt;"")),1,0)</f>
        <v>0</v>
      </c>
      <c r="U41" s="7">
        <f>IF(AND(OR($B$2=1,$B$2=2),AND('Données brutes'!$O41&lt;&gt;"",'Données brutes'!$P41&lt;&gt;"",'Données brutes'!$Q41&lt;&gt;"")),1,0)</f>
        <v>0</v>
      </c>
      <c r="V41" s="7">
        <f>IF(AND($B$2=3,'Données brutes'!$F41&lt;&gt;"",'Données brutes'!$G41&lt;&gt;"",'Données brutes'!$H41&lt;&gt;"",'Données brutes'!$O41&lt;&gt;"",'Données brutes'!$P41&lt;&gt;"",'Données brutes'!$Q41&lt;&gt;""),1,0)</f>
        <v>0</v>
      </c>
    </row>
    <row r="42" spans="4:22" x14ac:dyDescent="0.3">
      <c r="D42" s="8" t="s">
        <v>44</v>
      </c>
      <c r="E42" s="7">
        <v>628</v>
      </c>
      <c r="F42" s="7" t="str">
        <f>IF(AND(OR($B$2=1,$B$2=2),$T42=0),"",IF(AND($B$2=3,$V42=0),"",'Données brutes'!F42))</f>
        <v/>
      </c>
      <c r="G42" s="7" t="str">
        <f>IF(AND(OR($B$2=1,$B$2=2),$T42=0),"",IF(AND($B$2=3,$V42=0),"",'Données brutes'!G42))</f>
        <v/>
      </c>
      <c r="H42" s="7" t="str">
        <f>IF(AND(OR($B$2=1,$B$2=2),$T42=0),"",IF(AND($B$2=3,$V42=0),"",'Données brutes'!H42))</f>
        <v/>
      </c>
      <c r="I42" s="7" t="str">
        <f>IF('Données brutes'!I42&lt;&gt;"",'Données brutes'!I42,"")</f>
        <v/>
      </c>
      <c r="J42" s="8"/>
      <c r="K42" s="8" t="str">
        <f t="shared" si="0"/>
        <v>Elève 40</v>
      </c>
      <c r="L42" s="8" t="s">
        <v>111</v>
      </c>
      <c r="M42" s="8">
        <f t="shared" si="1"/>
        <v>628</v>
      </c>
      <c r="N42" s="7">
        <v>1589</v>
      </c>
      <c r="O42" s="7" t="str">
        <f>IF(AND(OR($B$2=1,$B$2=2),$U42=0),"",IF(AND($B$2=3,$V42=0),"",'Données brutes'!O42))</f>
        <v/>
      </c>
      <c r="P42" s="7" t="str">
        <f>IF(AND(OR($B$2=1,$B$2=2),$U42=0),"",IF(AND($B$2=3,$V42=0),"",'Données brutes'!P42))</f>
        <v/>
      </c>
      <c r="Q42" s="7" t="str">
        <f>IF(AND(OR($B$2=1,$B$2=2),$U42=0),"",IF(AND($B$2=3,$V42=0),"",'Données brutes'!Q42))</f>
        <v/>
      </c>
      <c r="R42" s="7" t="str">
        <f>IF('Données brutes'!R42&lt;&gt;"",'Données brutes'!R42,"")</f>
        <v/>
      </c>
      <c r="S42" s="8"/>
      <c r="T42" s="7">
        <f>IF(AND(OR($B$2=1,$B$2=2),AND('Données brutes'!$F42&lt;&gt;"",'Données brutes'!$G42&lt;&gt;"",'Données brutes'!$H42&lt;&gt;"")),1,0)</f>
        <v>0</v>
      </c>
      <c r="U42" s="7">
        <f>IF(AND(OR($B$2=1,$B$2=2),AND('Données brutes'!$O42&lt;&gt;"",'Données brutes'!$P42&lt;&gt;"",'Données brutes'!$Q42&lt;&gt;"")),1,0)</f>
        <v>0</v>
      </c>
      <c r="V42" s="7">
        <f>IF(AND($B$2=3,'Données brutes'!$F42&lt;&gt;"",'Données brutes'!$G42&lt;&gt;"",'Données brutes'!$H42&lt;&gt;"",'Données brutes'!$O42&lt;&gt;"",'Données brutes'!$P42&lt;&gt;"",'Données brutes'!$Q42&lt;&gt;""),1,0)</f>
        <v>0</v>
      </c>
    </row>
    <row r="43" spans="4:22" x14ac:dyDescent="0.3">
      <c r="D43" s="8" t="s">
        <v>45</v>
      </c>
      <c r="E43" s="7">
        <v>283</v>
      </c>
      <c r="F43" s="7" t="str">
        <f>IF(AND(OR($B$2=1,$B$2=2),$T43=0),"",IF(AND($B$2=3,$V43=0),"",'Données brutes'!F43))</f>
        <v/>
      </c>
      <c r="G43" s="7" t="str">
        <f>IF(AND(OR($B$2=1,$B$2=2),$T43=0),"",IF(AND($B$2=3,$V43=0),"",'Données brutes'!G43))</f>
        <v/>
      </c>
      <c r="H43" s="7" t="str">
        <f>IF(AND(OR($B$2=1,$B$2=2),$T43=0),"",IF(AND($B$2=3,$V43=0),"",'Données brutes'!H43))</f>
        <v/>
      </c>
      <c r="I43" s="7" t="str">
        <f>IF('Données brutes'!I43&lt;&gt;"",'Données brutes'!I43,"")</f>
        <v/>
      </c>
      <c r="J43" s="8"/>
      <c r="K43" s="8" t="str">
        <f t="shared" si="0"/>
        <v>Elève 41</v>
      </c>
      <c r="L43" s="8" t="s">
        <v>111</v>
      </c>
      <c r="M43" s="8">
        <f t="shared" si="1"/>
        <v>283</v>
      </c>
      <c r="N43" s="7">
        <v>1299</v>
      </c>
      <c r="O43" s="7" t="str">
        <f>IF(AND(OR($B$2=1,$B$2=2),$U43=0),"",IF(AND($B$2=3,$V43=0),"",'Données brutes'!O43))</f>
        <v/>
      </c>
      <c r="P43" s="7" t="str">
        <f>IF(AND(OR($B$2=1,$B$2=2),$U43=0),"",IF(AND($B$2=3,$V43=0),"",'Données brutes'!P43))</f>
        <v/>
      </c>
      <c r="Q43" s="7" t="str">
        <f>IF(AND(OR($B$2=1,$B$2=2),$U43=0),"",IF(AND($B$2=3,$V43=0),"",'Données brutes'!Q43))</f>
        <v/>
      </c>
      <c r="R43" s="7" t="str">
        <f>IF('Données brutes'!R43&lt;&gt;"",'Données brutes'!R43,"")</f>
        <v/>
      </c>
      <c r="S43" s="8"/>
      <c r="T43" s="7">
        <f>IF(AND(OR($B$2=1,$B$2=2),AND('Données brutes'!$F43&lt;&gt;"",'Données brutes'!$G43&lt;&gt;"",'Données brutes'!$H43&lt;&gt;"")),1,0)</f>
        <v>0</v>
      </c>
      <c r="U43" s="7">
        <f>IF(AND(OR($B$2=1,$B$2=2),AND('Données brutes'!$O43&lt;&gt;"",'Données brutes'!$P43&lt;&gt;"",'Données brutes'!$Q43&lt;&gt;"")),1,0)</f>
        <v>0</v>
      </c>
      <c r="V43" s="7">
        <f>IF(AND($B$2=3,'Données brutes'!$F43&lt;&gt;"",'Données brutes'!$G43&lt;&gt;"",'Données brutes'!$H43&lt;&gt;"",'Données brutes'!$O43&lt;&gt;"",'Données brutes'!$P43&lt;&gt;"",'Données brutes'!$Q43&lt;&gt;""),1,0)</f>
        <v>0</v>
      </c>
    </row>
    <row r="44" spans="4:22" x14ac:dyDescent="0.3">
      <c r="D44" s="8" t="s">
        <v>46</v>
      </c>
      <c r="E44" s="7">
        <v>420</v>
      </c>
      <c r="F44" s="7" t="str">
        <f>IF(AND(OR($B$2=1,$B$2=2),$T44=0),"",IF(AND($B$2=3,$V44=0),"",'Données brutes'!F44))</f>
        <v/>
      </c>
      <c r="G44" s="7" t="str">
        <f>IF(AND(OR($B$2=1,$B$2=2),$T44=0),"",IF(AND($B$2=3,$V44=0),"",'Données brutes'!G44))</f>
        <v/>
      </c>
      <c r="H44" s="7" t="str">
        <f>IF(AND(OR($B$2=1,$B$2=2),$T44=0),"",IF(AND($B$2=3,$V44=0),"",'Données brutes'!H44))</f>
        <v/>
      </c>
      <c r="I44" s="7" t="str">
        <f>IF('Données brutes'!I44&lt;&gt;"",'Données brutes'!I44,"")</f>
        <v/>
      </c>
      <c r="J44" s="8"/>
      <c r="K44" s="8" t="str">
        <f t="shared" si="0"/>
        <v>Elève 42</v>
      </c>
      <c r="L44" s="8" t="s">
        <v>111</v>
      </c>
      <c r="M44" s="8">
        <f t="shared" si="1"/>
        <v>420</v>
      </c>
      <c r="N44" s="7">
        <v>1048</v>
      </c>
      <c r="O44" s="7" t="str">
        <f>IF(AND(OR($B$2=1,$B$2=2),$U44=0),"",IF(AND($B$2=3,$V44=0),"",'Données brutes'!O44))</f>
        <v/>
      </c>
      <c r="P44" s="7" t="str">
        <f>IF(AND(OR($B$2=1,$B$2=2),$U44=0),"",IF(AND($B$2=3,$V44=0),"",'Données brutes'!P44))</f>
        <v/>
      </c>
      <c r="Q44" s="7" t="str">
        <f>IF(AND(OR($B$2=1,$B$2=2),$U44=0),"",IF(AND($B$2=3,$V44=0),"",'Données brutes'!Q44))</f>
        <v/>
      </c>
      <c r="R44" s="7" t="str">
        <f>IF('Données brutes'!R44&lt;&gt;"",'Données brutes'!R44,"")</f>
        <v/>
      </c>
      <c r="S44" s="8"/>
      <c r="T44" s="7">
        <f>IF(AND(OR($B$2=1,$B$2=2),AND('Données brutes'!$F44&lt;&gt;"",'Données brutes'!$G44&lt;&gt;"",'Données brutes'!$H44&lt;&gt;"")),1,0)</f>
        <v>0</v>
      </c>
      <c r="U44" s="7">
        <f>IF(AND(OR($B$2=1,$B$2=2),AND('Données brutes'!$O44&lt;&gt;"",'Données brutes'!$P44&lt;&gt;"",'Données brutes'!$Q44&lt;&gt;"")),1,0)</f>
        <v>0</v>
      </c>
      <c r="V44" s="7">
        <f>IF(AND($B$2=3,'Données brutes'!$F44&lt;&gt;"",'Données brutes'!$G44&lt;&gt;"",'Données brutes'!$H44&lt;&gt;"",'Données brutes'!$O44&lt;&gt;"",'Données brutes'!$P44&lt;&gt;"",'Données brutes'!$Q44&lt;&gt;""),1,0)</f>
        <v>0</v>
      </c>
    </row>
    <row r="45" spans="4:22" x14ac:dyDescent="0.3">
      <c r="D45" s="8" t="s">
        <v>47</v>
      </c>
      <c r="E45" s="7">
        <v>556</v>
      </c>
      <c r="F45" s="7" t="str">
        <f>IF(AND(OR($B$2=1,$B$2=2),$T45=0),"",IF(AND($B$2=3,$V45=0),"",'Données brutes'!F45))</f>
        <v/>
      </c>
      <c r="G45" s="7" t="str">
        <f>IF(AND(OR($B$2=1,$B$2=2),$T45=0),"",IF(AND($B$2=3,$V45=0),"",'Données brutes'!G45))</f>
        <v/>
      </c>
      <c r="H45" s="7" t="str">
        <f>IF(AND(OR($B$2=1,$B$2=2),$T45=0),"",IF(AND($B$2=3,$V45=0),"",'Données brutes'!H45))</f>
        <v/>
      </c>
      <c r="I45" s="7" t="str">
        <f>IF('Données brutes'!I45&lt;&gt;"",'Données brutes'!I45,"")</f>
        <v/>
      </c>
      <c r="J45" s="8"/>
      <c r="K45" s="8" t="str">
        <f t="shared" si="0"/>
        <v>Elève 43</v>
      </c>
      <c r="L45" s="8" t="s">
        <v>111</v>
      </c>
      <c r="M45" s="8">
        <f t="shared" si="1"/>
        <v>556</v>
      </c>
      <c r="N45" s="7">
        <v>1110</v>
      </c>
      <c r="O45" s="7" t="str">
        <f>IF(AND(OR($B$2=1,$B$2=2),$U45=0),"",IF(AND($B$2=3,$V45=0),"",'Données brutes'!O45))</f>
        <v/>
      </c>
      <c r="P45" s="7" t="str">
        <f>IF(AND(OR($B$2=1,$B$2=2),$U45=0),"",IF(AND($B$2=3,$V45=0),"",'Données brutes'!P45))</f>
        <v/>
      </c>
      <c r="Q45" s="7" t="str">
        <f>IF(AND(OR($B$2=1,$B$2=2),$U45=0),"",IF(AND($B$2=3,$V45=0),"",'Données brutes'!Q45))</f>
        <v/>
      </c>
      <c r="R45" s="7" t="str">
        <f>IF('Données brutes'!R45&lt;&gt;"",'Données brutes'!R45,"")</f>
        <v/>
      </c>
      <c r="S45" s="8"/>
      <c r="T45" s="7">
        <f>IF(AND(OR($B$2=1,$B$2=2),AND('Données brutes'!$F45&lt;&gt;"",'Données brutes'!$G45&lt;&gt;"",'Données brutes'!$H45&lt;&gt;"")),1,0)</f>
        <v>0</v>
      </c>
      <c r="U45" s="7">
        <f>IF(AND(OR($B$2=1,$B$2=2),AND('Données brutes'!$O45&lt;&gt;"",'Données brutes'!$P45&lt;&gt;"",'Données brutes'!$Q45&lt;&gt;"")),1,0)</f>
        <v>0</v>
      </c>
      <c r="V45" s="7">
        <f>IF(AND($B$2=3,'Données brutes'!$F45&lt;&gt;"",'Données brutes'!$G45&lt;&gt;"",'Données brutes'!$H45&lt;&gt;"",'Données brutes'!$O45&lt;&gt;"",'Données brutes'!$P45&lt;&gt;"",'Données brutes'!$Q45&lt;&gt;""),1,0)</f>
        <v>0</v>
      </c>
    </row>
    <row r="46" spans="4:22" x14ac:dyDescent="0.3">
      <c r="D46" s="8" t="s">
        <v>48</v>
      </c>
      <c r="E46" s="7">
        <v>191</v>
      </c>
      <c r="F46" s="7" t="str">
        <f>IF(AND(OR($B$2=1,$B$2=2),$T46=0),"",IF(AND($B$2=3,$V46=0),"",'Données brutes'!F46))</f>
        <v/>
      </c>
      <c r="G46" s="7" t="str">
        <f>IF(AND(OR($B$2=1,$B$2=2),$T46=0),"",IF(AND($B$2=3,$V46=0),"",'Données brutes'!G46))</f>
        <v/>
      </c>
      <c r="H46" s="7" t="str">
        <f>IF(AND(OR($B$2=1,$B$2=2),$T46=0),"",IF(AND($B$2=3,$V46=0),"",'Données brutes'!H46))</f>
        <v/>
      </c>
      <c r="I46" s="7" t="str">
        <f>IF('Données brutes'!I46&lt;&gt;"",'Données brutes'!I46,"")</f>
        <v/>
      </c>
      <c r="J46" s="8"/>
      <c r="K46" s="8" t="str">
        <f t="shared" si="0"/>
        <v>Elève 44</v>
      </c>
      <c r="L46" s="8" t="s">
        <v>111</v>
      </c>
      <c r="M46" s="8">
        <f t="shared" si="1"/>
        <v>191</v>
      </c>
      <c r="N46" s="7">
        <v>1157</v>
      </c>
      <c r="O46" s="7" t="str">
        <f>IF(AND(OR($B$2=1,$B$2=2),$U46=0),"",IF(AND($B$2=3,$V46=0),"",'Données brutes'!O46))</f>
        <v/>
      </c>
      <c r="P46" s="7" t="str">
        <f>IF(AND(OR($B$2=1,$B$2=2),$U46=0),"",IF(AND($B$2=3,$V46=0),"",'Données brutes'!P46))</f>
        <v/>
      </c>
      <c r="Q46" s="7" t="str">
        <f>IF(AND(OR($B$2=1,$B$2=2),$U46=0),"",IF(AND($B$2=3,$V46=0),"",'Données brutes'!Q46))</f>
        <v/>
      </c>
      <c r="R46" s="7" t="str">
        <f>IF('Données brutes'!R46&lt;&gt;"",'Données brutes'!R46,"")</f>
        <v/>
      </c>
      <c r="S46" s="8"/>
      <c r="T46" s="7">
        <f>IF(AND(OR($B$2=1,$B$2=2),AND('Données brutes'!$F46&lt;&gt;"",'Données brutes'!$G46&lt;&gt;"",'Données brutes'!$H46&lt;&gt;"")),1,0)</f>
        <v>0</v>
      </c>
      <c r="U46" s="7">
        <f>IF(AND(OR($B$2=1,$B$2=2),AND('Données brutes'!$O46&lt;&gt;"",'Données brutes'!$P46&lt;&gt;"",'Données brutes'!$Q46&lt;&gt;"")),1,0)</f>
        <v>0</v>
      </c>
      <c r="V46" s="7">
        <f>IF(AND($B$2=3,'Données brutes'!$F46&lt;&gt;"",'Données brutes'!$G46&lt;&gt;"",'Données brutes'!$H46&lt;&gt;"",'Données brutes'!$O46&lt;&gt;"",'Données brutes'!$P46&lt;&gt;"",'Données brutes'!$Q46&lt;&gt;""),1,0)</f>
        <v>0</v>
      </c>
    </row>
    <row r="47" spans="4:22" x14ac:dyDescent="0.3">
      <c r="D47" s="8" t="s">
        <v>49</v>
      </c>
      <c r="E47" s="7">
        <v>80</v>
      </c>
      <c r="F47" s="7" t="str">
        <f>IF(AND(OR($B$2=1,$B$2=2),$T47=0),"",IF(AND($B$2=3,$V47=0),"",'Données brutes'!F47))</f>
        <v/>
      </c>
      <c r="G47" s="7" t="str">
        <f>IF(AND(OR($B$2=1,$B$2=2),$T47=0),"",IF(AND($B$2=3,$V47=0),"",'Données brutes'!G47))</f>
        <v/>
      </c>
      <c r="H47" s="7" t="str">
        <f>IF(AND(OR($B$2=1,$B$2=2),$T47=0),"",IF(AND($B$2=3,$V47=0),"",'Données brutes'!H47))</f>
        <v/>
      </c>
      <c r="I47" s="7" t="str">
        <f>IF('Données brutes'!I47&lt;&gt;"",'Données brutes'!I47,"")</f>
        <v/>
      </c>
      <c r="J47" s="8"/>
      <c r="K47" s="8" t="str">
        <f t="shared" si="0"/>
        <v>Elève 45</v>
      </c>
      <c r="L47" s="8" t="s">
        <v>111</v>
      </c>
      <c r="M47" s="8">
        <f t="shared" si="1"/>
        <v>80</v>
      </c>
      <c r="N47" s="7">
        <v>1206</v>
      </c>
      <c r="O47" s="7" t="str">
        <f>IF(AND(OR($B$2=1,$B$2=2),$U47=0),"",IF(AND($B$2=3,$V47=0),"",'Données brutes'!O47))</f>
        <v/>
      </c>
      <c r="P47" s="7" t="str">
        <f>IF(AND(OR($B$2=1,$B$2=2),$U47=0),"",IF(AND($B$2=3,$V47=0),"",'Données brutes'!P47))</f>
        <v/>
      </c>
      <c r="Q47" s="7" t="str">
        <f>IF(AND(OR($B$2=1,$B$2=2),$U47=0),"",IF(AND($B$2=3,$V47=0),"",'Données brutes'!Q47))</f>
        <v/>
      </c>
      <c r="R47" s="7" t="str">
        <f>IF('Données brutes'!R47&lt;&gt;"",'Données brutes'!R47,"")</f>
        <v/>
      </c>
      <c r="S47" s="8"/>
      <c r="T47" s="7">
        <f>IF(AND(OR($B$2=1,$B$2=2),AND('Données brutes'!$F47&lt;&gt;"",'Données brutes'!$G47&lt;&gt;"",'Données brutes'!$H47&lt;&gt;"")),1,0)</f>
        <v>0</v>
      </c>
      <c r="U47" s="7">
        <f>IF(AND(OR($B$2=1,$B$2=2),AND('Données brutes'!$O47&lt;&gt;"",'Données brutes'!$P47&lt;&gt;"",'Données brutes'!$Q47&lt;&gt;"")),1,0)</f>
        <v>0</v>
      </c>
      <c r="V47" s="7">
        <f>IF(AND($B$2=3,'Données brutes'!$F47&lt;&gt;"",'Données brutes'!$G47&lt;&gt;"",'Données brutes'!$H47&lt;&gt;"",'Données brutes'!$O47&lt;&gt;"",'Données brutes'!$P47&lt;&gt;"",'Données brutes'!$Q47&lt;&gt;""),1,0)</f>
        <v>0</v>
      </c>
    </row>
    <row r="48" spans="4:22" x14ac:dyDescent="0.3">
      <c r="D48" s="8" t="s">
        <v>50</v>
      </c>
      <c r="E48" s="7">
        <v>789</v>
      </c>
      <c r="F48" s="7" t="str">
        <f>IF(AND(OR($B$2=1,$B$2=2),$T48=0),"",IF(AND($B$2=3,$V48=0),"",'Données brutes'!F48))</f>
        <v/>
      </c>
      <c r="G48" s="7" t="str">
        <f>IF(AND(OR($B$2=1,$B$2=2),$T48=0),"",IF(AND($B$2=3,$V48=0),"",'Données brutes'!G48))</f>
        <v/>
      </c>
      <c r="H48" s="7" t="str">
        <f>IF(AND(OR($B$2=1,$B$2=2),$T48=0),"",IF(AND($B$2=3,$V48=0),"",'Données brutes'!H48))</f>
        <v/>
      </c>
      <c r="I48" s="7" t="str">
        <f>IF('Données brutes'!I48&lt;&gt;"",'Données brutes'!I48,"")</f>
        <v/>
      </c>
      <c r="J48" s="8"/>
      <c r="K48" s="8" t="str">
        <f t="shared" si="0"/>
        <v>Elève 46</v>
      </c>
      <c r="L48" s="8" t="s">
        <v>111</v>
      </c>
      <c r="M48" s="8">
        <f t="shared" si="1"/>
        <v>789</v>
      </c>
      <c r="N48" s="7">
        <v>1445</v>
      </c>
      <c r="O48" s="7" t="str">
        <f>IF(AND(OR($B$2=1,$B$2=2),$U48=0),"",IF(AND($B$2=3,$V48=0),"",'Données brutes'!O48))</f>
        <v/>
      </c>
      <c r="P48" s="7" t="str">
        <f>IF(AND(OR($B$2=1,$B$2=2),$U48=0),"",IF(AND($B$2=3,$V48=0),"",'Données brutes'!P48))</f>
        <v/>
      </c>
      <c r="Q48" s="7" t="str">
        <f>IF(AND(OR($B$2=1,$B$2=2),$U48=0),"",IF(AND($B$2=3,$V48=0),"",'Données brutes'!Q48))</f>
        <v/>
      </c>
      <c r="R48" s="7" t="str">
        <f>IF('Données brutes'!R48&lt;&gt;"",'Données brutes'!R48,"")</f>
        <v/>
      </c>
      <c r="S48" s="8"/>
      <c r="T48" s="7">
        <f>IF(AND(OR($B$2=1,$B$2=2),AND('Données brutes'!$F48&lt;&gt;"",'Données brutes'!$G48&lt;&gt;"",'Données brutes'!$H48&lt;&gt;"")),1,0)</f>
        <v>0</v>
      </c>
      <c r="U48" s="7">
        <f>IF(AND(OR($B$2=1,$B$2=2),AND('Données brutes'!$O48&lt;&gt;"",'Données brutes'!$P48&lt;&gt;"",'Données brutes'!$Q48&lt;&gt;"")),1,0)</f>
        <v>0</v>
      </c>
      <c r="V48" s="7">
        <f>IF(AND($B$2=3,'Données brutes'!$F48&lt;&gt;"",'Données brutes'!$G48&lt;&gt;"",'Données brutes'!$H48&lt;&gt;"",'Données brutes'!$O48&lt;&gt;"",'Données brutes'!$P48&lt;&gt;"",'Données brutes'!$Q48&lt;&gt;""),1,0)</f>
        <v>0</v>
      </c>
    </row>
    <row r="49" spans="4:22" x14ac:dyDescent="0.3">
      <c r="D49" s="8" t="s">
        <v>51</v>
      </c>
      <c r="E49" s="7">
        <v>870</v>
      </c>
      <c r="F49" s="7" t="str">
        <f>IF(AND(OR($B$2=1,$B$2=2),$T49=0),"",IF(AND($B$2=3,$V49=0),"",'Données brutes'!F49))</f>
        <v/>
      </c>
      <c r="G49" s="7" t="str">
        <f>IF(AND(OR($B$2=1,$B$2=2),$T49=0),"",IF(AND($B$2=3,$V49=0),"",'Données brutes'!G49))</f>
        <v/>
      </c>
      <c r="H49" s="7" t="str">
        <f>IF(AND(OR($B$2=1,$B$2=2),$T49=0),"",IF(AND($B$2=3,$V49=0),"",'Données brutes'!H49))</f>
        <v/>
      </c>
      <c r="I49" s="7" t="str">
        <f>IF('Données brutes'!I49&lt;&gt;"",'Données brutes'!I49,"")</f>
        <v/>
      </c>
      <c r="J49" s="8"/>
      <c r="K49" s="8" t="str">
        <f t="shared" si="0"/>
        <v>Elève 47</v>
      </c>
      <c r="L49" s="8" t="s">
        <v>111</v>
      </c>
      <c r="M49" s="8">
        <f t="shared" si="1"/>
        <v>870</v>
      </c>
      <c r="N49" s="7">
        <v>1332</v>
      </c>
      <c r="O49" s="7" t="str">
        <f>IF(AND(OR($B$2=1,$B$2=2),$U49=0),"",IF(AND($B$2=3,$V49=0),"",'Données brutes'!O49))</f>
        <v/>
      </c>
      <c r="P49" s="7" t="str">
        <f>IF(AND(OR($B$2=1,$B$2=2),$U49=0),"",IF(AND($B$2=3,$V49=0),"",'Données brutes'!P49))</f>
        <v/>
      </c>
      <c r="Q49" s="7" t="str">
        <f>IF(AND(OR($B$2=1,$B$2=2),$U49=0),"",IF(AND($B$2=3,$V49=0),"",'Données brutes'!Q49))</f>
        <v/>
      </c>
      <c r="R49" s="7" t="str">
        <f>IF('Données brutes'!R49&lt;&gt;"",'Données brutes'!R49,"")</f>
        <v/>
      </c>
      <c r="S49" s="8"/>
      <c r="T49" s="7">
        <f>IF(AND(OR($B$2=1,$B$2=2),AND('Données brutes'!$F49&lt;&gt;"",'Données brutes'!$G49&lt;&gt;"",'Données brutes'!$H49&lt;&gt;"")),1,0)</f>
        <v>0</v>
      </c>
      <c r="U49" s="7">
        <f>IF(AND(OR($B$2=1,$B$2=2),AND('Données brutes'!$O49&lt;&gt;"",'Données brutes'!$P49&lt;&gt;"",'Données brutes'!$Q49&lt;&gt;"")),1,0)</f>
        <v>0</v>
      </c>
      <c r="V49" s="7">
        <f>IF(AND($B$2=3,'Données brutes'!$F49&lt;&gt;"",'Données brutes'!$G49&lt;&gt;"",'Données brutes'!$H49&lt;&gt;"",'Données brutes'!$O49&lt;&gt;"",'Données brutes'!$P49&lt;&gt;"",'Données brutes'!$Q49&lt;&gt;""),1,0)</f>
        <v>0</v>
      </c>
    </row>
    <row r="50" spans="4:22" x14ac:dyDescent="0.3">
      <c r="D50" s="8" t="s">
        <v>52</v>
      </c>
      <c r="E50" s="7">
        <v>915</v>
      </c>
      <c r="F50" s="7" t="str">
        <f>IF(AND(OR($B$2=1,$B$2=2),$T50=0),"",IF(AND($B$2=3,$V50=0),"",'Données brutes'!F50))</f>
        <v/>
      </c>
      <c r="G50" s="7" t="str">
        <f>IF(AND(OR($B$2=1,$B$2=2),$T50=0),"",IF(AND($B$2=3,$V50=0),"",'Données brutes'!G50))</f>
        <v/>
      </c>
      <c r="H50" s="7" t="str">
        <f>IF(AND(OR($B$2=1,$B$2=2),$T50=0),"",IF(AND($B$2=3,$V50=0),"",'Données brutes'!H50))</f>
        <v/>
      </c>
      <c r="I50" s="7" t="str">
        <f>IF('Données brutes'!I50&lt;&gt;"",'Données brutes'!I50,"")</f>
        <v/>
      </c>
      <c r="J50" s="8"/>
      <c r="K50" s="8" t="str">
        <f t="shared" si="0"/>
        <v>Elève 48</v>
      </c>
      <c r="L50" s="8" t="s">
        <v>111</v>
      </c>
      <c r="M50" s="8">
        <f t="shared" si="1"/>
        <v>915</v>
      </c>
      <c r="N50" s="7">
        <v>1439</v>
      </c>
      <c r="O50" s="7" t="str">
        <f>IF(AND(OR($B$2=1,$B$2=2),$U50=0),"",IF(AND($B$2=3,$V50=0),"",'Données brutes'!O50))</f>
        <v/>
      </c>
      <c r="P50" s="7" t="str">
        <f>IF(AND(OR($B$2=1,$B$2=2),$U50=0),"",IF(AND($B$2=3,$V50=0),"",'Données brutes'!P50))</f>
        <v/>
      </c>
      <c r="Q50" s="7" t="str">
        <f>IF(AND(OR($B$2=1,$B$2=2),$U50=0),"",IF(AND($B$2=3,$V50=0),"",'Données brutes'!Q50))</f>
        <v/>
      </c>
      <c r="R50" s="7" t="str">
        <f>IF('Données brutes'!R50&lt;&gt;"",'Données brutes'!R50,"")</f>
        <v/>
      </c>
      <c r="S50" s="8"/>
      <c r="T50" s="7">
        <f>IF(AND(OR($B$2=1,$B$2=2),AND('Données brutes'!$F50&lt;&gt;"",'Données brutes'!$G50&lt;&gt;"",'Données brutes'!$H50&lt;&gt;"")),1,0)</f>
        <v>0</v>
      </c>
      <c r="U50" s="7">
        <f>IF(AND(OR($B$2=1,$B$2=2),AND('Données brutes'!$O50&lt;&gt;"",'Données brutes'!$P50&lt;&gt;"",'Données brutes'!$Q50&lt;&gt;"")),1,0)</f>
        <v>0</v>
      </c>
      <c r="V50" s="7">
        <f>IF(AND($B$2=3,'Données brutes'!$F50&lt;&gt;"",'Données brutes'!$G50&lt;&gt;"",'Données brutes'!$H50&lt;&gt;"",'Données brutes'!$O50&lt;&gt;"",'Données brutes'!$P50&lt;&gt;"",'Données brutes'!$Q50&lt;&gt;""),1,0)</f>
        <v>0</v>
      </c>
    </row>
    <row r="51" spans="4:22" x14ac:dyDescent="0.3">
      <c r="D51" s="8" t="s">
        <v>53</v>
      </c>
      <c r="E51" s="7">
        <v>45</v>
      </c>
      <c r="F51" s="7" t="str">
        <f>IF(AND(OR($B$2=1,$B$2=2),$T51=0),"",IF(AND($B$2=3,$V51=0),"",'Données brutes'!F51))</f>
        <v/>
      </c>
      <c r="G51" s="7" t="str">
        <f>IF(AND(OR($B$2=1,$B$2=2),$T51=0),"",IF(AND($B$2=3,$V51=0),"",'Données brutes'!G51))</f>
        <v/>
      </c>
      <c r="H51" s="7" t="str">
        <f>IF(AND(OR($B$2=1,$B$2=2),$T51=0),"",IF(AND($B$2=3,$V51=0),"",'Données brutes'!H51))</f>
        <v/>
      </c>
      <c r="I51" s="7" t="str">
        <f>IF('Données brutes'!I51&lt;&gt;"",'Données brutes'!I51,"")</f>
        <v/>
      </c>
      <c r="J51" s="8"/>
      <c r="K51" s="8" t="str">
        <f t="shared" si="0"/>
        <v>Elève 49</v>
      </c>
      <c r="L51" s="8" t="s">
        <v>111</v>
      </c>
      <c r="M51" s="8">
        <f t="shared" si="1"/>
        <v>45</v>
      </c>
      <c r="N51" s="7">
        <v>1846</v>
      </c>
      <c r="O51" s="7" t="str">
        <f>IF(AND(OR($B$2=1,$B$2=2),$U51=0),"",IF(AND($B$2=3,$V51=0),"",'Données brutes'!O51))</f>
        <v/>
      </c>
      <c r="P51" s="7" t="str">
        <f>IF(AND(OR($B$2=1,$B$2=2),$U51=0),"",IF(AND($B$2=3,$V51=0),"",'Données brutes'!P51))</f>
        <v/>
      </c>
      <c r="Q51" s="7" t="str">
        <f>IF(AND(OR($B$2=1,$B$2=2),$U51=0),"",IF(AND($B$2=3,$V51=0),"",'Données brutes'!Q51))</f>
        <v/>
      </c>
      <c r="R51" s="7" t="str">
        <f>IF('Données brutes'!R51&lt;&gt;"",'Données brutes'!R51,"")</f>
        <v/>
      </c>
      <c r="S51" s="8"/>
      <c r="T51" s="7">
        <f>IF(AND(OR($B$2=1,$B$2=2),AND('Données brutes'!$F51&lt;&gt;"",'Données brutes'!$G51&lt;&gt;"",'Données brutes'!$H51&lt;&gt;"")),1,0)</f>
        <v>0</v>
      </c>
      <c r="U51" s="7">
        <f>IF(AND(OR($B$2=1,$B$2=2),AND('Données brutes'!$O51&lt;&gt;"",'Données brutes'!$P51&lt;&gt;"",'Données brutes'!$Q51&lt;&gt;"")),1,0)</f>
        <v>0</v>
      </c>
      <c r="V51" s="7">
        <f>IF(AND($B$2=3,'Données brutes'!$F51&lt;&gt;"",'Données brutes'!$G51&lt;&gt;"",'Données brutes'!$H51&lt;&gt;"",'Données brutes'!$O51&lt;&gt;"",'Données brutes'!$P51&lt;&gt;"",'Données brutes'!$Q51&lt;&gt;""),1,0)</f>
        <v>0</v>
      </c>
    </row>
    <row r="52" spans="4:22" x14ac:dyDescent="0.3">
      <c r="D52" s="8" t="s">
        <v>54</v>
      </c>
      <c r="E52" s="7">
        <v>608</v>
      </c>
      <c r="F52" s="7" t="str">
        <f>IF(AND(OR($B$2=1,$B$2=2),$T52=0),"",IF(AND($B$2=3,$V52=0),"",'Données brutes'!F52))</f>
        <v/>
      </c>
      <c r="G52" s="7" t="str">
        <f>IF(AND(OR($B$2=1,$B$2=2),$T52=0),"",IF(AND($B$2=3,$V52=0),"",'Données brutes'!G52))</f>
        <v/>
      </c>
      <c r="H52" s="7" t="str">
        <f>IF(AND(OR($B$2=1,$B$2=2),$T52=0),"",IF(AND($B$2=3,$V52=0),"",'Données brutes'!H52))</f>
        <v/>
      </c>
      <c r="I52" s="7" t="str">
        <f>IF('Données brutes'!I52&lt;&gt;"",'Données brutes'!I52,"")</f>
        <v/>
      </c>
      <c r="J52" s="8"/>
      <c r="K52" s="8" t="str">
        <f t="shared" si="0"/>
        <v>Elève 50</v>
      </c>
      <c r="L52" s="8" t="s">
        <v>111</v>
      </c>
      <c r="M52" s="8">
        <f t="shared" si="1"/>
        <v>608</v>
      </c>
      <c r="N52" s="7">
        <v>1006</v>
      </c>
      <c r="O52" s="7" t="str">
        <f>IF(AND(OR($B$2=1,$B$2=2),$U52=0),"",IF(AND($B$2=3,$V52=0),"",'Données brutes'!O52))</f>
        <v/>
      </c>
      <c r="P52" s="7" t="str">
        <f>IF(AND(OR($B$2=1,$B$2=2),$U52=0),"",IF(AND($B$2=3,$V52=0),"",'Données brutes'!P52))</f>
        <v/>
      </c>
      <c r="Q52" s="7" t="str">
        <f>IF(AND(OR($B$2=1,$B$2=2),$U52=0),"",IF(AND($B$2=3,$V52=0),"",'Données brutes'!Q52))</f>
        <v/>
      </c>
      <c r="R52" s="7" t="str">
        <f>IF('Données brutes'!R52&lt;&gt;"",'Données brutes'!R52,"")</f>
        <v/>
      </c>
      <c r="S52" s="8"/>
      <c r="T52" s="7">
        <f>IF(AND(OR($B$2=1,$B$2=2),AND('Données brutes'!$F52&lt;&gt;"",'Données brutes'!$G52&lt;&gt;"",'Données brutes'!$H52&lt;&gt;"")),1,0)</f>
        <v>0</v>
      </c>
      <c r="U52" s="7">
        <f>IF(AND(OR($B$2=1,$B$2=2),AND('Données brutes'!$O52&lt;&gt;"",'Données brutes'!$P52&lt;&gt;"",'Données brutes'!$Q52&lt;&gt;"")),1,0)</f>
        <v>0</v>
      </c>
      <c r="V52" s="7">
        <f>IF(AND($B$2=3,'Données brutes'!$F52&lt;&gt;"",'Données brutes'!$G52&lt;&gt;"",'Données brutes'!$H52&lt;&gt;"",'Données brutes'!$O52&lt;&gt;"",'Données brutes'!$P52&lt;&gt;"",'Données brutes'!$Q52&lt;&gt;""),1,0)</f>
        <v>0</v>
      </c>
    </row>
    <row r="53" spans="4:22" x14ac:dyDescent="0.3">
      <c r="D53" s="8" t="s">
        <v>55</v>
      </c>
      <c r="E53" s="7">
        <v>768</v>
      </c>
      <c r="F53" s="7" t="str">
        <f>IF(AND(OR($B$2=1,$B$2=2),$T53=0),"",IF(AND($B$2=3,$V53=0),"",'Données brutes'!F53))</f>
        <v/>
      </c>
      <c r="G53" s="7" t="str">
        <f>IF(AND(OR($B$2=1,$B$2=2),$T53=0),"",IF(AND($B$2=3,$V53=0),"",'Données brutes'!G53))</f>
        <v/>
      </c>
      <c r="H53" s="7" t="str">
        <f>IF(AND(OR($B$2=1,$B$2=2),$T53=0),"",IF(AND($B$2=3,$V53=0),"",'Données brutes'!H53))</f>
        <v/>
      </c>
      <c r="I53" s="7" t="str">
        <f>IF('Données brutes'!I53&lt;&gt;"",'Données brutes'!I53,"")</f>
        <v/>
      </c>
      <c r="J53" s="8"/>
      <c r="K53" s="8" t="str">
        <f t="shared" si="0"/>
        <v>Elève 51</v>
      </c>
      <c r="L53" s="8" t="s">
        <v>111</v>
      </c>
      <c r="M53" s="8">
        <f t="shared" si="1"/>
        <v>768</v>
      </c>
      <c r="N53" s="7">
        <v>1194</v>
      </c>
      <c r="O53" s="7" t="str">
        <f>IF(AND(OR($B$2=1,$B$2=2),$U53=0),"",IF(AND($B$2=3,$V53=0),"",'Données brutes'!O53))</f>
        <v/>
      </c>
      <c r="P53" s="7" t="str">
        <f>IF(AND(OR($B$2=1,$B$2=2),$U53=0),"",IF(AND($B$2=3,$V53=0),"",'Données brutes'!P53))</f>
        <v/>
      </c>
      <c r="Q53" s="7" t="str">
        <f>IF(AND(OR($B$2=1,$B$2=2),$U53=0),"",IF(AND($B$2=3,$V53=0),"",'Données brutes'!Q53))</f>
        <v/>
      </c>
      <c r="R53" s="7" t="str">
        <f>IF('Données brutes'!R53&lt;&gt;"",'Données brutes'!R53,"")</f>
        <v/>
      </c>
      <c r="S53" s="8"/>
      <c r="T53" s="7">
        <f>IF(AND(OR($B$2=1,$B$2=2),AND('Données brutes'!$F53&lt;&gt;"",'Données brutes'!$G53&lt;&gt;"",'Données brutes'!$H53&lt;&gt;"")),1,0)</f>
        <v>0</v>
      </c>
      <c r="U53" s="7">
        <f>IF(AND(OR($B$2=1,$B$2=2),AND('Données brutes'!$O53&lt;&gt;"",'Données brutes'!$P53&lt;&gt;"",'Données brutes'!$Q53&lt;&gt;"")),1,0)</f>
        <v>0</v>
      </c>
      <c r="V53" s="7">
        <f>IF(AND($B$2=3,'Données brutes'!$F53&lt;&gt;"",'Données brutes'!$G53&lt;&gt;"",'Données brutes'!$H53&lt;&gt;"",'Données brutes'!$O53&lt;&gt;"",'Données brutes'!$P53&lt;&gt;"",'Données brutes'!$Q53&lt;&gt;""),1,0)</f>
        <v>0</v>
      </c>
    </row>
    <row r="54" spans="4:22" x14ac:dyDescent="0.3">
      <c r="D54" s="8" t="s">
        <v>56</v>
      </c>
      <c r="E54" s="7">
        <v>593</v>
      </c>
      <c r="F54" s="7" t="str">
        <f>IF(AND(OR($B$2=1,$B$2=2),$T54=0),"",IF(AND($B$2=3,$V54=0),"",'Données brutes'!F54))</f>
        <v/>
      </c>
      <c r="G54" s="7" t="str">
        <f>IF(AND(OR($B$2=1,$B$2=2),$T54=0),"",IF(AND($B$2=3,$V54=0),"",'Données brutes'!G54))</f>
        <v/>
      </c>
      <c r="H54" s="7" t="str">
        <f>IF(AND(OR($B$2=1,$B$2=2),$T54=0),"",IF(AND($B$2=3,$V54=0),"",'Données brutes'!H54))</f>
        <v/>
      </c>
      <c r="I54" s="7" t="str">
        <f>IF('Données brutes'!I54&lt;&gt;"",'Données brutes'!I54,"")</f>
        <v/>
      </c>
      <c r="J54" s="8"/>
      <c r="K54" s="8" t="str">
        <f t="shared" si="0"/>
        <v>Elève 52</v>
      </c>
      <c r="L54" s="8" t="s">
        <v>111</v>
      </c>
      <c r="M54" s="8">
        <f t="shared" si="1"/>
        <v>593</v>
      </c>
      <c r="N54" s="7">
        <v>1289</v>
      </c>
      <c r="O54" s="7" t="str">
        <f>IF(AND(OR($B$2=1,$B$2=2),$U54=0),"",IF(AND($B$2=3,$V54=0),"",'Données brutes'!O54))</f>
        <v/>
      </c>
      <c r="P54" s="7" t="str">
        <f>IF(AND(OR($B$2=1,$B$2=2),$U54=0),"",IF(AND($B$2=3,$V54=0),"",'Données brutes'!P54))</f>
        <v/>
      </c>
      <c r="Q54" s="7" t="str">
        <f>IF(AND(OR($B$2=1,$B$2=2),$U54=0),"",IF(AND($B$2=3,$V54=0),"",'Données brutes'!Q54))</f>
        <v/>
      </c>
      <c r="R54" s="7" t="str">
        <f>IF('Données brutes'!R54&lt;&gt;"",'Données brutes'!R54,"")</f>
        <v/>
      </c>
      <c r="S54" s="8"/>
      <c r="T54" s="7">
        <f>IF(AND(OR($B$2=1,$B$2=2),AND('Données brutes'!$F54&lt;&gt;"",'Données brutes'!$G54&lt;&gt;"",'Données brutes'!$H54&lt;&gt;"")),1,0)</f>
        <v>0</v>
      </c>
      <c r="U54" s="7">
        <f>IF(AND(OR($B$2=1,$B$2=2),AND('Données brutes'!$O54&lt;&gt;"",'Données brutes'!$P54&lt;&gt;"",'Données brutes'!$Q54&lt;&gt;"")),1,0)</f>
        <v>0</v>
      </c>
      <c r="V54" s="7">
        <f>IF(AND($B$2=3,'Données brutes'!$F54&lt;&gt;"",'Données brutes'!$G54&lt;&gt;"",'Données brutes'!$H54&lt;&gt;"",'Données brutes'!$O54&lt;&gt;"",'Données brutes'!$P54&lt;&gt;"",'Données brutes'!$Q54&lt;&gt;""),1,0)</f>
        <v>0</v>
      </c>
    </row>
    <row r="55" spans="4:22" x14ac:dyDescent="0.3">
      <c r="D55" s="8" t="s">
        <v>57</v>
      </c>
      <c r="E55" s="7">
        <v>838</v>
      </c>
      <c r="F55" s="7" t="str">
        <f>IF(AND(OR($B$2=1,$B$2=2),$T55=0),"",IF(AND($B$2=3,$V55=0),"",'Données brutes'!F55))</f>
        <v/>
      </c>
      <c r="G55" s="7" t="str">
        <f>IF(AND(OR($B$2=1,$B$2=2),$T55=0),"",IF(AND($B$2=3,$V55=0),"",'Données brutes'!G55))</f>
        <v/>
      </c>
      <c r="H55" s="7" t="str">
        <f>IF(AND(OR($B$2=1,$B$2=2),$T55=0),"",IF(AND($B$2=3,$V55=0),"",'Données brutes'!H55))</f>
        <v/>
      </c>
      <c r="I55" s="7" t="str">
        <f>IF('Données brutes'!I55&lt;&gt;"",'Données brutes'!I55,"")</f>
        <v/>
      </c>
      <c r="J55" s="8"/>
      <c r="K55" s="8" t="str">
        <f t="shared" si="0"/>
        <v>Elève 53</v>
      </c>
      <c r="L55" s="8" t="s">
        <v>111</v>
      </c>
      <c r="M55" s="8">
        <f t="shared" si="1"/>
        <v>838</v>
      </c>
      <c r="N55" s="7">
        <v>1477</v>
      </c>
      <c r="O55" s="7" t="str">
        <f>IF(AND(OR($B$2=1,$B$2=2),$U55=0),"",IF(AND($B$2=3,$V55=0),"",'Données brutes'!O55))</f>
        <v/>
      </c>
      <c r="P55" s="7" t="str">
        <f>IF(AND(OR($B$2=1,$B$2=2),$U55=0),"",IF(AND($B$2=3,$V55=0),"",'Données brutes'!P55))</f>
        <v/>
      </c>
      <c r="Q55" s="7" t="str">
        <f>IF(AND(OR($B$2=1,$B$2=2),$U55=0),"",IF(AND($B$2=3,$V55=0),"",'Données brutes'!Q55))</f>
        <v/>
      </c>
      <c r="R55" s="7" t="str">
        <f>IF('Données brutes'!R55&lt;&gt;"",'Données brutes'!R55,"")</f>
        <v/>
      </c>
      <c r="S55" s="8"/>
      <c r="T55" s="7">
        <f>IF(AND(OR($B$2=1,$B$2=2),AND('Données brutes'!$F55&lt;&gt;"",'Données brutes'!$G55&lt;&gt;"",'Données brutes'!$H55&lt;&gt;"")),1,0)</f>
        <v>0</v>
      </c>
      <c r="U55" s="7">
        <f>IF(AND(OR($B$2=1,$B$2=2),AND('Données brutes'!$O55&lt;&gt;"",'Données brutes'!$P55&lt;&gt;"",'Données brutes'!$Q55&lt;&gt;"")),1,0)</f>
        <v>0</v>
      </c>
      <c r="V55" s="7">
        <f>IF(AND($B$2=3,'Données brutes'!$F55&lt;&gt;"",'Données brutes'!$G55&lt;&gt;"",'Données brutes'!$H55&lt;&gt;"",'Données brutes'!$O55&lt;&gt;"",'Données brutes'!$P55&lt;&gt;"",'Données brutes'!$Q55&lt;&gt;""),1,0)</f>
        <v>0</v>
      </c>
    </row>
    <row r="56" spans="4:22" x14ac:dyDescent="0.3">
      <c r="D56" s="8" t="s">
        <v>58</v>
      </c>
      <c r="E56" s="7">
        <v>679</v>
      </c>
      <c r="F56" s="7" t="str">
        <f>IF(AND(OR($B$2=1,$B$2=2),$T56=0),"",IF(AND($B$2=3,$V56=0),"",'Données brutes'!F56))</f>
        <v/>
      </c>
      <c r="G56" s="7" t="str">
        <f>IF(AND(OR($B$2=1,$B$2=2),$T56=0),"",IF(AND($B$2=3,$V56=0),"",'Données brutes'!G56))</f>
        <v/>
      </c>
      <c r="H56" s="7" t="str">
        <f>IF(AND(OR($B$2=1,$B$2=2),$T56=0),"",IF(AND($B$2=3,$V56=0),"",'Données brutes'!H56))</f>
        <v/>
      </c>
      <c r="I56" s="7" t="str">
        <f>IF('Données brutes'!I56&lt;&gt;"",'Données brutes'!I56,"")</f>
        <v/>
      </c>
      <c r="J56" s="8"/>
      <c r="K56" s="8" t="str">
        <f t="shared" si="0"/>
        <v>Elève 54</v>
      </c>
      <c r="L56" s="8" t="s">
        <v>111</v>
      </c>
      <c r="M56" s="8">
        <f t="shared" si="1"/>
        <v>679</v>
      </c>
      <c r="N56" s="7">
        <v>1314</v>
      </c>
      <c r="O56" s="7" t="str">
        <f>IF(AND(OR($B$2=1,$B$2=2),$U56=0),"",IF(AND($B$2=3,$V56=0),"",'Données brutes'!O56))</f>
        <v/>
      </c>
      <c r="P56" s="7" t="str">
        <f>IF(AND(OR($B$2=1,$B$2=2),$U56=0),"",IF(AND($B$2=3,$V56=0),"",'Données brutes'!P56))</f>
        <v/>
      </c>
      <c r="Q56" s="7" t="str">
        <f>IF(AND(OR($B$2=1,$B$2=2),$U56=0),"",IF(AND($B$2=3,$V56=0),"",'Données brutes'!Q56))</f>
        <v/>
      </c>
      <c r="R56" s="7" t="str">
        <f>IF('Données brutes'!R56&lt;&gt;"",'Données brutes'!R56,"")</f>
        <v/>
      </c>
      <c r="S56" s="8"/>
      <c r="T56" s="7">
        <f>IF(AND(OR($B$2=1,$B$2=2),AND('Données brutes'!$F56&lt;&gt;"",'Données brutes'!$G56&lt;&gt;"",'Données brutes'!$H56&lt;&gt;"")),1,0)</f>
        <v>0</v>
      </c>
      <c r="U56" s="7">
        <f>IF(AND(OR($B$2=1,$B$2=2),AND('Données brutes'!$O56&lt;&gt;"",'Données brutes'!$P56&lt;&gt;"",'Données brutes'!$Q56&lt;&gt;"")),1,0)</f>
        <v>0</v>
      </c>
      <c r="V56" s="7">
        <f>IF(AND($B$2=3,'Données brutes'!$F56&lt;&gt;"",'Données brutes'!$G56&lt;&gt;"",'Données brutes'!$H56&lt;&gt;"",'Données brutes'!$O56&lt;&gt;"",'Données brutes'!$P56&lt;&gt;"",'Données brutes'!$Q56&lt;&gt;""),1,0)</f>
        <v>0</v>
      </c>
    </row>
    <row r="57" spans="4:22" x14ac:dyDescent="0.3">
      <c r="D57" s="8" t="s">
        <v>59</v>
      </c>
      <c r="E57" s="7">
        <v>128</v>
      </c>
      <c r="F57" s="7" t="str">
        <f>IF(AND(OR($B$2=1,$B$2=2),$T57=0),"",IF(AND($B$2=3,$V57=0),"",'Données brutes'!F57))</f>
        <v/>
      </c>
      <c r="G57" s="7" t="str">
        <f>IF(AND(OR($B$2=1,$B$2=2),$T57=0),"",IF(AND($B$2=3,$V57=0),"",'Données brutes'!G57))</f>
        <v/>
      </c>
      <c r="H57" s="7" t="str">
        <f>IF(AND(OR($B$2=1,$B$2=2),$T57=0),"",IF(AND($B$2=3,$V57=0),"",'Données brutes'!H57))</f>
        <v/>
      </c>
      <c r="I57" s="7" t="str">
        <f>IF('Données brutes'!I57&lt;&gt;"",'Données brutes'!I57,"")</f>
        <v/>
      </c>
      <c r="J57" s="8"/>
      <c r="K57" s="8" t="str">
        <f t="shared" si="0"/>
        <v>Elève 55</v>
      </c>
      <c r="L57" s="8" t="s">
        <v>111</v>
      </c>
      <c r="M57" s="8">
        <f t="shared" si="1"/>
        <v>128</v>
      </c>
      <c r="N57" s="7">
        <v>1651</v>
      </c>
      <c r="O57" s="7" t="str">
        <f>IF(AND(OR($B$2=1,$B$2=2),$U57=0),"",IF(AND($B$2=3,$V57=0),"",'Données brutes'!O57))</f>
        <v/>
      </c>
      <c r="P57" s="7" t="str">
        <f>IF(AND(OR($B$2=1,$B$2=2),$U57=0),"",IF(AND($B$2=3,$V57=0),"",'Données brutes'!P57))</f>
        <v/>
      </c>
      <c r="Q57" s="7" t="str">
        <f>IF(AND(OR($B$2=1,$B$2=2),$U57=0),"",IF(AND($B$2=3,$V57=0),"",'Données brutes'!Q57))</f>
        <v/>
      </c>
      <c r="R57" s="7" t="str">
        <f>IF('Données brutes'!R57&lt;&gt;"",'Données brutes'!R57,"")</f>
        <v/>
      </c>
      <c r="S57" s="8"/>
      <c r="T57" s="7">
        <f>IF(AND(OR($B$2=1,$B$2=2),AND('Données brutes'!$F57&lt;&gt;"",'Données brutes'!$G57&lt;&gt;"",'Données brutes'!$H57&lt;&gt;"")),1,0)</f>
        <v>0</v>
      </c>
      <c r="U57" s="7">
        <f>IF(AND(OR($B$2=1,$B$2=2),AND('Données brutes'!$O57&lt;&gt;"",'Données brutes'!$P57&lt;&gt;"",'Données brutes'!$Q57&lt;&gt;"")),1,0)</f>
        <v>0</v>
      </c>
      <c r="V57" s="7">
        <f>IF(AND($B$2=3,'Données brutes'!$F57&lt;&gt;"",'Données brutes'!$G57&lt;&gt;"",'Données brutes'!$H57&lt;&gt;"",'Données brutes'!$O57&lt;&gt;"",'Données brutes'!$P57&lt;&gt;"",'Données brutes'!$Q57&lt;&gt;""),1,0)</f>
        <v>0</v>
      </c>
    </row>
    <row r="58" spans="4:22" x14ac:dyDescent="0.3">
      <c r="D58" s="8" t="s">
        <v>60</v>
      </c>
      <c r="E58" s="7">
        <v>200</v>
      </c>
      <c r="F58" s="7" t="str">
        <f>IF(AND(OR($B$2=1,$B$2=2),$T58=0),"",IF(AND($B$2=3,$V58=0),"",'Données brutes'!F58))</f>
        <v/>
      </c>
      <c r="G58" s="7" t="str">
        <f>IF(AND(OR($B$2=1,$B$2=2),$T58=0),"",IF(AND($B$2=3,$V58=0),"",'Données brutes'!G58))</f>
        <v/>
      </c>
      <c r="H58" s="7" t="str">
        <f>IF(AND(OR($B$2=1,$B$2=2),$T58=0),"",IF(AND($B$2=3,$V58=0),"",'Données brutes'!H58))</f>
        <v/>
      </c>
      <c r="I58" s="7" t="str">
        <f>IF('Données brutes'!I58&lt;&gt;"",'Données brutes'!I58,"")</f>
        <v/>
      </c>
      <c r="J58" s="8"/>
      <c r="K58" s="8" t="str">
        <f t="shared" si="0"/>
        <v>Elève 56</v>
      </c>
      <c r="L58" s="8" t="s">
        <v>111</v>
      </c>
      <c r="M58" s="8">
        <f t="shared" si="1"/>
        <v>200</v>
      </c>
      <c r="N58" s="7">
        <v>1472</v>
      </c>
      <c r="O58" s="7" t="str">
        <f>IF(AND(OR($B$2=1,$B$2=2),$U58=0),"",IF(AND($B$2=3,$V58=0),"",'Données brutes'!O58))</f>
        <v/>
      </c>
      <c r="P58" s="7" t="str">
        <f>IF(AND(OR($B$2=1,$B$2=2),$U58=0),"",IF(AND($B$2=3,$V58=0),"",'Données brutes'!P58))</f>
        <v/>
      </c>
      <c r="Q58" s="7" t="str">
        <f>IF(AND(OR($B$2=1,$B$2=2),$U58=0),"",IF(AND($B$2=3,$V58=0),"",'Données brutes'!Q58))</f>
        <v/>
      </c>
      <c r="R58" s="7" t="str">
        <f>IF('Données brutes'!R58&lt;&gt;"",'Données brutes'!R58,"")</f>
        <v/>
      </c>
      <c r="S58" s="8"/>
      <c r="T58" s="7">
        <f>IF(AND(OR($B$2=1,$B$2=2),AND('Données brutes'!$F58&lt;&gt;"",'Données brutes'!$G58&lt;&gt;"",'Données brutes'!$H58&lt;&gt;"")),1,0)</f>
        <v>0</v>
      </c>
      <c r="U58" s="7">
        <f>IF(AND(OR($B$2=1,$B$2=2),AND('Données brutes'!$O58&lt;&gt;"",'Données brutes'!$P58&lt;&gt;"",'Données brutes'!$Q58&lt;&gt;"")),1,0)</f>
        <v>0</v>
      </c>
      <c r="V58" s="7">
        <f>IF(AND($B$2=3,'Données brutes'!$F58&lt;&gt;"",'Données brutes'!$G58&lt;&gt;"",'Données brutes'!$H58&lt;&gt;"",'Données brutes'!$O58&lt;&gt;"",'Données brutes'!$P58&lt;&gt;"",'Données brutes'!$Q58&lt;&gt;""),1,0)</f>
        <v>0</v>
      </c>
    </row>
    <row r="59" spans="4:22" x14ac:dyDescent="0.3">
      <c r="D59" s="8" t="s">
        <v>61</v>
      </c>
      <c r="E59" s="7">
        <v>321</v>
      </c>
      <c r="F59" s="7" t="str">
        <f>IF(AND(OR($B$2=1,$B$2=2),$T59=0),"",IF(AND($B$2=3,$V59=0),"",'Données brutes'!F59))</f>
        <v/>
      </c>
      <c r="G59" s="7" t="str">
        <f>IF(AND(OR($B$2=1,$B$2=2),$T59=0),"",IF(AND($B$2=3,$V59=0),"",'Données brutes'!G59))</f>
        <v/>
      </c>
      <c r="H59" s="7" t="str">
        <f>IF(AND(OR($B$2=1,$B$2=2),$T59=0),"",IF(AND($B$2=3,$V59=0),"",'Données brutes'!H59))</f>
        <v/>
      </c>
      <c r="I59" s="7" t="str">
        <f>IF('Données brutes'!I59&lt;&gt;"",'Données brutes'!I59,"")</f>
        <v/>
      </c>
      <c r="J59" s="8"/>
      <c r="K59" s="8" t="str">
        <f t="shared" si="0"/>
        <v>Elève 57</v>
      </c>
      <c r="L59" s="8" t="s">
        <v>111</v>
      </c>
      <c r="M59" s="8">
        <f t="shared" si="1"/>
        <v>321</v>
      </c>
      <c r="N59" s="7">
        <v>1435</v>
      </c>
      <c r="O59" s="7" t="str">
        <f>IF(AND(OR($B$2=1,$B$2=2),$U59=0),"",IF(AND($B$2=3,$V59=0),"",'Données brutes'!O59))</f>
        <v/>
      </c>
      <c r="P59" s="7" t="str">
        <f>IF(AND(OR($B$2=1,$B$2=2),$U59=0),"",IF(AND($B$2=3,$V59=0),"",'Données brutes'!P59))</f>
        <v/>
      </c>
      <c r="Q59" s="7" t="str">
        <f>IF(AND(OR($B$2=1,$B$2=2),$U59=0),"",IF(AND($B$2=3,$V59=0),"",'Données brutes'!Q59))</f>
        <v/>
      </c>
      <c r="R59" s="7" t="str">
        <f>IF('Données brutes'!R59&lt;&gt;"",'Données brutes'!R59,"")</f>
        <v/>
      </c>
      <c r="S59" s="8"/>
      <c r="T59" s="7">
        <f>IF(AND(OR($B$2=1,$B$2=2),AND('Données brutes'!$F59&lt;&gt;"",'Données brutes'!$G59&lt;&gt;"",'Données brutes'!$H59&lt;&gt;"")),1,0)</f>
        <v>0</v>
      </c>
      <c r="U59" s="7">
        <f>IF(AND(OR($B$2=1,$B$2=2),AND('Données brutes'!$O59&lt;&gt;"",'Données brutes'!$P59&lt;&gt;"",'Données brutes'!$Q59&lt;&gt;"")),1,0)</f>
        <v>0</v>
      </c>
      <c r="V59" s="7">
        <f>IF(AND($B$2=3,'Données brutes'!$F59&lt;&gt;"",'Données brutes'!$G59&lt;&gt;"",'Données brutes'!$H59&lt;&gt;"",'Données brutes'!$O59&lt;&gt;"",'Données brutes'!$P59&lt;&gt;"",'Données brutes'!$Q59&lt;&gt;""),1,0)</f>
        <v>0</v>
      </c>
    </row>
    <row r="60" spans="4:22" x14ac:dyDescent="0.3">
      <c r="D60" s="8" t="s">
        <v>62</v>
      </c>
      <c r="E60" s="7">
        <v>707</v>
      </c>
      <c r="F60" s="7" t="str">
        <f>IF(AND(OR($B$2=1,$B$2=2),$T60=0),"",IF(AND($B$2=3,$V60=0),"",'Données brutes'!F60))</f>
        <v/>
      </c>
      <c r="G60" s="7" t="str">
        <f>IF(AND(OR($B$2=1,$B$2=2),$T60=0),"",IF(AND($B$2=3,$V60=0),"",'Données brutes'!G60))</f>
        <v/>
      </c>
      <c r="H60" s="7" t="str">
        <f>IF(AND(OR($B$2=1,$B$2=2),$T60=0),"",IF(AND($B$2=3,$V60=0),"",'Données brutes'!H60))</f>
        <v/>
      </c>
      <c r="I60" s="7" t="str">
        <f>IF('Données brutes'!I60&lt;&gt;"",'Données brutes'!I60,"")</f>
        <v/>
      </c>
      <c r="J60" s="8"/>
      <c r="K60" s="8" t="str">
        <f t="shared" si="0"/>
        <v>Elève 58</v>
      </c>
      <c r="L60" s="8" t="s">
        <v>111</v>
      </c>
      <c r="M60" s="8">
        <f t="shared" si="1"/>
        <v>707</v>
      </c>
      <c r="N60" s="7">
        <v>1895</v>
      </c>
      <c r="O60" s="7" t="str">
        <f>IF(AND(OR($B$2=1,$B$2=2),$U60=0),"",IF(AND($B$2=3,$V60=0),"",'Données brutes'!O60))</f>
        <v/>
      </c>
      <c r="P60" s="7" t="str">
        <f>IF(AND(OR($B$2=1,$B$2=2),$U60=0),"",IF(AND($B$2=3,$V60=0),"",'Données brutes'!P60))</f>
        <v/>
      </c>
      <c r="Q60" s="7" t="str">
        <f>IF(AND(OR($B$2=1,$B$2=2),$U60=0),"",IF(AND($B$2=3,$V60=0),"",'Données brutes'!Q60))</f>
        <v/>
      </c>
      <c r="R60" s="7" t="str">
        <f>IF('Données brutes'!R60&lt;&gt;"",'Données brutes'!R60,"")</f>
        <v/>
      </c>
      <c r="S60" s="8"/>
      <c r="T60" s="7">
        <f>IF(AND(OR($B$2=1,$B$2=2),AND('Données brutes'!$F60&lt;&gt;"",'Données brutes'!$G60&lt;&gt;"",'Données brutes'!$H60&lt;&gt;"")),1,0)</f>
        <v>0</v>
      </c>
      <c r="U60" s="7">
        <f>IF(AND(OR($B$2=1,$B$2=2),AND('Données brutes'!$O60&lt;&gt;"",'Données brutes'!$P60&lt;&gt;"",'Données brutes'!$Q60&lt;&gt;"")),1,0)</f>
        <v>0</v>
      </c>
      <c r="V60" s="7">
        <f>IF(AND($B$2=3,'Données brutes'!$F60&lt;&gt;"",'Données brutes'!$G60&lt;&gt;"",'Données brutes'!$H60&lt;&gt;"",'Données brutes'!$O60&lt;&gt;"",'Données brutes'!$P60&lt;&gt;"",'Données brutes'!$Q60&lt;&gt;""),1,0)</f>
        <v>0</v>
      </c>
    </row>
    <row r="61" spans="4:22" x14ac:dyDescent="0.3">
      <c r="D61" s="8" t="s">
        <v>63</v>
      </c>
      <c r="E61" s="7">
        <v>370</v>
      </c>
      <c r="F61" s="7" t="str">
        <f>IF(AND(OR($B$2=1,$B$2=2),$T61=0),"",IF(AND($B$2=3,$V61=0),"",'Données brutes'!F61))</f>
        <v/>
      </c>
      <c r="G61" s="7" t="str">
        <f>IF(AND(OR($B$2=1,$B$2=2),$T61=0),"",IF(AND($B$2=3,$V61=0),"",'Données brutes'!G61))</f>
        <v/>
      </c>
      <c r="H61" s="7" t="str">
        <f>IF(AND(OR($B$2=1,$B$2=2),$T61=0),"",IF(AND($B$2=3,$V61=0),"",'Données brutes'!H61))</f>
        <v/>
      </c>
      <c r="I61" s="7" t="str">
        <f>IF('Données brutes'!I61&lt;&gt;"",'Données brutes'!I61,"")</f>
        <v/>
      </c>
      <c r="J61" s="8"/>
      <c r="K61" s="8" t="str">
        <f t="shared" si="0"/>
        <v>Elève 59</v>
      </c>
      <c r="L61" s="8" t="s">
        <v>111</v>
      </c>
      <c r="M61" s="8">
        <f t="shared" si="1"/>
        <v>370</v>
      </c>
      <c r="N61" s="7">
        <v>1373</v>
      </c>
      <c r="O61" s="7" t="str">
        <f>IF(AND(OR($B$2=1,$B$2=2),$U61=0),"",IF(AND($B$2=3,$V61=0),"",'Données brutes'!O61))</f>
        <v/>
      </c>
      <c r="P61" s="7" t="str">
        <f>IF(AND(OR($B$2=1,$B$2=2),$U61=0),"",IF(AND($B$2=3,$V61=0),"",'Données brutes'!P61))</f>
        <v/>
      </c>
      <c r="Q61" s="7" t="str">
        <f>IF(AND(OR($B$2=1,$B$2=2),$U61=0),"",IF(AND($B$2=3,$V61=0),"",'Données brutes'!Q61))</f>
        <v/>
      </c>
      <c r="R61" s="7" t="str">
        <f>IF('Données brutes'!R61&lt;&gt;"",'Données brutes'!R61,"")</f>
        <v/>
      </c>
      <c r="S61" s="8"/>
      <c r="T61" s="7">
        <f>IF(AND(OR($B$2=1,$B$2=2),AND('Données brutes'!$F61&lt;&gt;"",'Données brutes'!$G61&lt;&gt;"",'Données brutes'!$H61&lt;&gt;"")),1,0)</f>
        <v>0</v>
      </c>
      <c r="U61" s="7">
        <f>IF(AND(OR($B$2=1,$B$2=2),AND('Données brutes'!$O61&lt;&gt;"",'Données brutes'!$P61&lt;&gt;"",'Données brutes'!$Q61&lt;&gt;"")),1,0)</f>
        <v>0</v>
      </c>
      <c r="V61" s="7">
        <f>IF(AND($B$2=3,'Données brutes'!$F61&lt;&gt;"",'Données brutes'!$G61&lt;&gt;"",'Données brutes'!$H61&lt;&gt;"",'Données brutes'!$O61&lt;&gt;"",'Données brutes'!$P61&lt;&gt;"",'Données brutes'!$Q61&lt;&gt;""),1,0)</f>
        <v>0</v>
      </c>
    </row>
    <row r="62" spans="4:22" x14ac:dyDescent="0.3">
      <c r="D62" s="8" t="s">
        <v>64</v>
      </c>
      <c r="E62" s="7">
        <v>617</v>
      </c>
      <c r="F62" s="7" t="str">
        <f>IF(AND(OR($B$2=1,$B$2=2),$T62=0),"",IF(AND($B$2=3,$V62=0),"",'Données brutes'!F62))</f>
        <v/>
      </c>
      <c r="G62" s="7" t="str">
        <f>IF(AND(OR($B$2=1,$B$2=2),$T62=0),"",IF(AND($B$2=3,$V62=0),"",'Données brutes'!G62))</f>
        <v/>
      </c>
      <c r="H62" s="7" t="str">
        <f>IF(AND(OR($B$2=1,$B$2=2),$T62=0),"",IF(AND($B$2=3,$V62=0),"",'Données brutes'!H62))</f>
        <v/>
      </c>
      <c r="I62" s="7" t="str">
        <f>IF('Données brutes'!I62&lt;&gt;"",'Données brutes'!I62,"")</f>
        <v/>
      </c>
      <c r="J62" s="8"/>
      <c r="K62" s="8" t="str">
        <f t="shared" si="0"/>
        <v>Elève 60</v>
      </c>
      <c r="L62" s="8" t="s">
        <v>111</v>
      </c>
      <c r="M62" s="8">
        <f t="shared" si="1"/>
        <v>617</v>
      </c>
      <c r="N62" s="7">
        <v>1948</v>
      </c>
      <c r="O62" s="7" t="str">
        <f>IF(AND(OR($B$2=1,$B$2=2),$U62=0),"",IF(AND($B$2=3,$V62=0),"",'Données brutes'!O62))</f>
        <v/>
      </c>
      <c r="P62" s="7" t="str">
        <f>IF(AND(OR($B$2=1,$B$2=2),$U62=0),"",IF(AND($B$2=3,$V62=0),"",'Données brutes'!P62))</f>
        <v/>
      </c>
      <c r="Q62" s="7" t="str">
        <f>IF(AND(OR($B$2=1,$B$2=2),$U62=0),"",IF(AND($B$2=3,$V62=0),"",'Données brutes'!Q62))</f>
        <v/>
      </c>
      <c r="R62" s="7" t="str">
        <f>IF('Données brutes'!R62&lt;&gt;"",'Données brutes'!R62,"")</f>
        <v/>
      </c>
      <c r="S62" s="8"/>
      <c r="T62" s="7">
        <f>IF(AND(OR($B$2=1,$B$2=2),AND('Données brutes'!$F62&lt;&gt;"",'Données brutes'!$G62&lt;&gt;"",'Données brutes'!$H62&lt;&gt;"")),1,0)</f>
        <v>0</v>
      </c>
      <c r="U62" s="7">
        <f>IF(AND(OR($B$2=1,$B$2=2),AND('Données brutes'!$O62&lt;&gt;"",'Données brutes'!$P62&lt;&gt;"",'Données brutes'!$Q62&lt;&gt;"")),1,0)</f>
        <v>0</v>
      </c>
      <c r="V62" s="7">
        <f>IF(AND($B$2=3,'Données brutes'!$F62&lt;&gt;"",'Données brutes'!$G62&lt;&gt;"",'Données brutes'!$H62&lt;&gt;"",'Données brutes'!$O62&lt;&gt;"",'Données brutes'!$P62&lt;&gt;"",'Données brutes'!$Q62&lt;&gt;""),1,0)</f>
        <v>0</v>
      </c>
    </row>
    <row r="63" spans="4:22" x14ac:dyDescent="0.3">
      <c r="D63" s="8" t="s">
        <v>65</v>
      </c>
      <c r="E63" s="7">
        <v>603</v>
      </c>
      <c r="F63" s="7" t="str">
        <f>IF(AND(OR($B$2=1,$B$2=2),$T63=0),"",IF(AND($B$2=3,$V63=0),"",'Données brutes'!F63))</f>
        <v/>
      </c>
      <c r="G63" s="7" t="str">
        <f>IF(AND(OR($B$2=1,$B$2=2),$T63=0),"",IF(AND($B$2=3,$V63=0),"",'Données brutes'!G63))</f>
        <v/>
      </c>
      <c r="H63" s="7" t="str">
        <f>IF(AND(OR($B$2=1,$B$2=2),$T63=0),"",IF(AND($B$2=3,$V63=0),"",'Données brutes'!H63))</f>
        <v/>
      </c>
      <c r="I63" s="7" t="str">
        <f>IF('Données brutes'!I63&lt;&gt;"",'Données brutes'!I63,"")</f>
        <v/>
      </c>
      <c r="J63" s="8"/>
      <c r="K63" s="8" t="str">
        <f t="shared" si="0"/>
        <v>Elève 61</v>
      </c>
      <c r="L63" s="8" t="s">
        <v>111</v>
      </c>
      <c r="M63" s="8">
        <f t="shared" si="1"/>
        <v>603</v>
      </c>
      <c r="N63" s="7">
        <v>1673</v>
      </c>
      <c r="O63" s="7" t="str">
        <f>IF(AND(OR($B$2=1,$B$2=2),$U63=0),"",IF(AND($B$2=3,$V63=0),"",'Données brutes'!O63))</f>
        <v/>
      </c>
      <c r="P63" s="7" t="str">
        <f>IF(AND(OR($B$2=1,$B$2=2),$U63=0),"",IF(AND($B$2=3,$V63=0),"",'Données brutes'!P63))</f>
        <v/>
      </c>
      <c r="Q63" s="7" t="str">
        <f>IF(AND(OR($B$2=1,$B$2=2),$U63=0),"",IF(AND($B$2=3,$V63=0),"",'Données brutes'!Q63))</f>
        <v/>
      </c>
      <c r="R63" s="7" t="str">
        <f>IF('Données brutes'!R63&lt;&gt;"",'Données brutes'!R63,"")</f>
        <v/>
      </c>
      <c r="S63" s="8"/>
      <c r="T63" s="7">
        <f>IF(AND(OR($B$2=1,$B$2=2),AND('Données brutes'!$F63&lt;&gt;"",'Données brutes'!$G63&lt;&gt;"",'Données brutes'!$H63&lt;&gt;"")),1,0)</f>
        <v>0</v>
      </c>
      <c r="U63" s="7">
        <f>IF(AND(OR($B$2=1,$B$2=2),AND('Données brutes'!$O63&lt;&gt;"",'Données brutes'!$P63&lt;&gt;"",'Données brutes'!$Q63&lt;&gt;"")),1,0)</f>
        <v>0</v>
      </c>
      <c r="V63" s="7">
        <f>IF(AND($B$2=3,'Données brutes'!$F63&lt;&gt;"",'Données brutes'!$G63&lt;&gt;"",'Données brutes'!$H63&lt;&gt;"",'Données brutes'!$O63&lt;&gt;"",'Données brutes'!$P63&lt;&gt;"",'Données brutes'!$Q63&lt;&gt;""),1,0)</f>
        <v>0</v>
      </c>
    </row>
    <row r="64" spans="4:22" x14ac:dyDescent="0.3">
      <c r="D64" s="8" t="s">
        <v>66</v>
      </c>
      <c r="E64" s="7">
        <v>236</v>
      </c>
      <c r="F64" s="7" t="str">
        <f>IF(AND(OR($B$2=1,$B$2=2),$T64=0),"",IF(AND($B$2=3,$V64=0),"",'Données brutes'!F64))</f>
        <v/>
      </c>
      <c r="G64" s="7" t="str">
        <f>IF(AND(OR($B$2=1,$B$2=2),$T64=0),"",IF(AND($B$2=3,$V64=0),"",'Données brutes'!G64))</f>
        <v/>
      </c>
      <c r="H64" s="7" t="str">
        <f>IF(AND(OR($B$2=1,$B$2=2),$T64=0),"",IF(AND($B$2=3,$V64=0),"",'Données brutes'!H64))</f>
        <v/>
      </c>
      <c r="I64" s="7" t="str">
        <f>IF('Données brutes'!I64&lt;&gt;"",'Données brutes'!I64,"")</f>
        <v/>
      </c>
      <c r="J64" s="8"/>
      <c r="K64" s="8" t="str">
        <f t="shared" si="0"/>
        <v>Elève 62</v>
      </c>
      <c r="L64" s="8" t="s">
        <v>111</v>
      </c>
      <c r="M64" s="8">
        <f t="shared" si="1"/>
        <v>236</v>
      </c>
      <c r="N64" s="7">
        <v>1009</v>
      </c>
      <c r="O64" s="7" t="str">
        <f>IF(AND(OR($B$2=1,$B$2=2),$U64=0),"",IF(AND($B$2=3,$V64=0),"",'Données brutes'!O64))</f>
        <v/>
      </c>
      <c r="P64" s="7" t="str">
        <f>IF(AND(OR($B$2=1,$B$2=2),$U64=0),"",IF(AND($B$2=3,$V64=0),"",'Données brutes'!P64))</f>
        <v/>
      </c>
      <c r="Q64" s="7" t="str">
        <f>IF(AND(OR($B$2=1,$B$2=2),$U64=0),"",IF(AND($B$2=3,$V64=0),"",'Données brutes'!Q64))</f>
        <v/>
      </c>
      <c r="R64" s="7" t="str">
        <f>IF('Données brutes'!R64&lt;&gt;"",'Données brutes'!R64,"")</f>
        <v/>
      </c>
      <c r="S64" s="8"/>
      <c r="T64" s="7">
        <f>IF(AND(OR($B$2=1,$B$2=2),AND('Données brutes'!$F64&lt;&gt;"",'Données brutes'!$G64&lt;&gt;"",'Données brutes'!$H64&lt;&gt;"")),1,0)</f>
        <v>0</v>
      </c>
      <c r="U64" s="7">
        <f>IF(AND(OR($B$2=1,$B$2=2),AND('Données brutes'!$O64&lt;&gt;"",'Données brutes'!$P64&lt;&gt;"",'Données brutes'!$Q64&lt;&gt;"")),1,0)</f>
        <v>0</v>
      </c>
      <c r="V64" s="7">
        <f>IF(AND($B$2=3,'Données brutes'!$F64&lt;&gt;"",'Données brutes'!$G64&lt;&gt;"",'Données brutes'!$H64&lt;&gt;"",'Données brutes'!$O64&lt;&gt;"",'Données brutes'!$P64&lt;&gt;"",'Données brutes'!$Q64&lt;&gt;""),1,0)</f>
        <v>0</v>
      </c>
    </row>
    <row r="65" spans="4:22" x14ac:dyDescent="0.3">
      <c r="D65" s="8" t="s">
        <v>67</v>
      </c>
      <c r="E65" s="7">
        <v>330</v>
      </c>
      <c r="F65" s="7" t="str">
        <f>IF(AND(OR($B$2=1,$B$2=2),$T65=0),"",IF(AND($B$2=3,$V65=0),"",'Données brutes'!F65))</f>
        <v/>
      </c>
      <c r="G65" s="7" t="str">
        <f>IF(AND(OR($B$2=1,$B$2=2),$T65=0),"",IF(AND($B$2=3,$V65=0),"",'Données brutes'!G65))</f>
        <v/>
      </c>
      <c r="H65" s="7" t="str">
        <f>IF(AND(OR($B$2=1,$B$2=2),$T65=0),"",IF(AND($B$2=3,$V65=0),"",'Données brutes'!H65))</f>
        <v/>
      </c>
      <c r="I65" s="7" t="str">
        <f>IF('Données brutes'!I65&lt;&gt;"",'Données brutes'!I65,"")</f>
        <v/>
      </c>
      <c r="J65" s="8"/>
      <c r="K65" s="8" t="str">
        <f t="shared" si="0"/>
        <v>Elève 63</v>
      </c>
      <c r="L65" s="8" t="s">
        <v>111</v>
      </c>
      <c r="M65" s="8">
        <f t="shared" si="1"/>
        <v>330</v>
      </c>
      <c r="N65" s="7">
        <v>1371</v>
      </c>
      <c r="O65" s="7" t="str">
        <f>IF(AND(OR($B$2=1,$B$2=2),$U65=0),"",IF(AND($B$2=3,$V65=0),"",'Données brutes'!O65))</f>
        <v/>
      </c>
      <c r="P65" s="7" t="str">
        <f>IF(AND(OR($B$2=1,$B$2=2),$U65=0),"",IF(AND($B$2=3,$V65=0),"",'Données brutes'!P65))</f>
        <v/>
      </c>
      <c r="Q65" s="7" t="str">
        <f>IF(AND(OR($B$2=1,$B$2=2),$U65=0),"",IF(AND($B$2=3,$V65=0),"",'Données brutes'!Q65))</f>
        <v/>
      </c>
      <c r="R65" s="7" t="str">
        <f>IF('Données brutes'!R65&lt;&gt;"",'Données brutes'!R65,"")</f>
        <v/>
      </c>
      <c r="S65" s="8"/>
      <c r="T65" s="7">
        <f>IF(AND(OR($B$2=1,$B$2=2),AND('Données brutes'!$F65&lt;&gt;"",'Données brutes'!$G65&lt;&gt;"",'Données brutes'!$H65&lt;&gt;"")),1,0)</f>
        <v>0</v>
      </c>
      <c r="U65" s="7">
        <f>IF(AND(OR($B$2=1,$B$2=2),AND('Données brutes'!$O65&lt;&gt;"",'Données brutes'!$P65&lt;&gt;"",'Données brutes'!$Q65&lt;&gt;"")),1,0)</f>
        <v>0</v>
      </c>
      <c r="V65" s="7">
        <f>IF(AND($B$2=3,'Données brutes'!$F65&lt;&gt;"",'Données brutes'!$G65&lt;&gt;"",'Données brutes'!$H65&lt;&gt;"",'Données brutes'!$O65&lt;&gt;"",'Données brutes'!$P65&lt;&gt;"",'Données brutes'!$Q65&lt;&gt;""),1,0)</f>
        <v>0</v>
      </c>
    </row>
    <row r="66" spans="4:22" x14ac:dyDescent="0.3">
      <c r="D66" s="8" t="s">
        <v>68</v>
      </c>
      <c r="E66" s="7">
        <v>905</v>
      </c>
      <c r="F66" s="7" t="str">
        <f>IF(AND(OR($B$2=1,$B$2=2),$T66=0),"",IF(AND($B$2=3,$V66=0),"",'Données brutes'!F66))</f>
        <v/>
      </c>
      <c r="G66" s="7" t="str">
        <f>IF(AND(OR($B$2=1,$B$2=2),$T66=0),"",IF(AND($B$2=3,$V66=0),"",'Données brutes'!G66))</f>
        <v/>
      </c>
      <c r="H66" s="7" t="str">
        <f>IF(AND(OR($B$2=1,$B$2=2),$T66=0),"",IF(AND($B$2=3,$V66=0),"",'Données brutes'!H66))</f>
        <v/>
      </c>
      <c r="I66" s="7" t="str">
        <f>IF('Données brutes'!I66&lt;&gt;"",'Données brutes'!I66,"")</f>
        <v/>
      </c>
      <c r="J66" s="8"/>
      <c r="K66" s="8" t="str">
        <f t="shared" si="0"/>
        <v>Elève 64</v>
      </c>
      <c r="L66" s="8" t="s">
        <v>111</v>
      </c>
      <c r="M66" s="8">
        <f t="shared" si="1"/>
        <v>905</v>
      </c>
      <c r="N66" s="7">
        <v>1979</v>
      </c>
      <c r="O66" s="7" t="str">
        <f>IF(AND(OR($B$2=1,$B$2=2),$U66=0),"",IF(AND($B$2=3,$V66=0),"",'Données brutes'!O66))</f>
        <v/>
      </c>
      <c r="P66" s="7" t="str">
        <f>IF(AND(OR($B$2=1,$B$2=2),$U66=0),"",IF(AND($B$2=3,$V66=0),"",'Données brutes'!P66))</f>
        <v/>
      </c>
      <c r="Q66" s="7" t="str">
        <f>IF(AND(OR($B$2=1,$B$2=2),$U66=0),"",IF(AND($B$2=3,$V66=0),"",'Données brutes'!Q66))</f>
        <v/>
      </c>
      <c r="R66" s="7" t="str">
        <f>IF('Données brutes'!R66&lt;&gt;"",'Données brutes'!R66,"")</f>
        <v/>
      </c>
      <c r="S66" s="8"/>
      <c r="T66" s="7">
        <f>IF(AND(OR($B$2=1,$B$2=2),AND('Données brutes'!$F66&lt;&gt;"",'Données brutes'!$G66&lt;&gt;"",'Données brutes'!$H66&lt;&gt;"")),1,0)</f>
        <v>0</v>
      </c>
      <c r="U66" s="7">
        <f>IF(AND(OR($B$2=1,$B$2=2),AND('Données brutes'!$O66&lt;&gt;"",'Données brutes'!$P66&lt;&gt;"",'Données brutes'!$Q66&lt;&gt;"")),1,0)</f>
        <v>0</v>
      </c>
      <c r="V66" s="7">
        <f>IF(AND($B$2=3,'Données brutes'!$F66&lt;&gt;"",'Données brutes'!$G66&lt;&gt;"",'Données brutes'!$H66&lt;&gt;"",'Données brutes'!$O66&lt;&gt;"",'Données brutes'!$P66&lt;&gt;"",'Données brutes'!$Q66&lt;&gt;""),1,0)</f>
        <v>0</v>
      </c>
    </row>
    <row r="67" spans="4:22" x14ac:dyDescent="0.3">
      <c r="D67" s="8" t="s">
        <v>69</v>
      </c>
      <c r="E67" s="7">
        <v>275</v>
      </c>
      <c r="F67" s="7" t="str">
        <f>IF(AND(OR($B$2=1,$B$2=2),$T67=0),"",IF(AND($B$2=3,$V67=0),"",'Données brutes'!F67))</f>
        <v/>
      </c>
      <c r="G67" s="7" t="str">
        <f>IF(AND(OR($B$2=1,$B$2=2),$T67=0),"",IF(AND($B$2=3,$V67=0),"",'Données brutes'!G67))</f>
        <v/>
      </c>
      <c r="H67" s="7" t="str">
        <f>IF(AND(OR($B$2=1,$B$2=2),$T67=0),"",IF(AND($B$2=3,$V67=0),"",'Données brutes'!H67))</f>
        <v/>
      </c>
      <c r="I67" s="7" t="str">
        <f>IF('Données brutes'!I67&lt;&gt;"",'Données brutes'!I67,"")</f>
        <v/>
      </c>
      <c r="J67" s="8"/>
      <c r="K67" s="8" t="str">
        <f t="shared" si="0"/>
        <v>Elève 65</v>
      </c>
      <c r="L67" s="8" t="s">
        <v>111</v>
      </c>
      <c r="M67" s="8">
        <f t="shared" si="1"/>
        <v>275</v>
      </c>
      <c r="N67" s="7">
        <v>1295</v>
      </c>
      <c r="O67" s="7" t="str">
        <f>IF(AND(OR($B$2=1,$B$2=2),$U67=0),"",IF(AND($B$2=3,$V67=0),"",'Données brutes'!O67))</f>
        <v/>
      </c>
      <c r="P67" s="7" t="str">
        <f>IF(AND(OR($B$2=1,$B$2=2),$U67=0),"",IF(AND($B$2=3,$V67=0),"",'Données brutes'!P67))</f>
        <v/>
      </c>
      <c r="Q67" s="7" t="str">
        <f>IF(AND(OR($B$2=1,$B$2=2),$U67=0),"",IF(AND($B$2=3,$V67=0),"",'Données brutes'!Q67))</f>
        <v/>
      </c>
      <c r="R67" s="7" t="str">
        <f>IF('Données brutes'!R67&lt;&gt;"",'Données brutes'!R67,"")</f>
        <v/>
      </c>
      <c r="S67" s="8"/>
      <c r="T67" s="7">
        <f>IF(AND(OR($B$2=1,$B$2=2),AND('Données brutes'!$F67&lt;&gt;"",'Données brutes'!$G67&lt;&gt;"",'Données brutes'!$H67&lt;&gt;"")),1,0)</f>
        <v>0</v>
      </c>
      <c r="U67" s="7">
        <f>IF(AND(OR($B$2=1,$B$2=2),AND('Données brutes'!$O67&lt;&gt;"",'Données brutes'!$P67&lt;&gt;"",'Données brutes'!$Q67&lt;&gt;"")),1,0)</f>
        <v>0</v>
      </c>
      <c r="V67" s="7">
        <f>IF(AND($B$2=3,'Données brutes'!$F67&lt;&gt;"",'Données brutes'!$G67&lt;&gt;"",'Données brutes'!$H67&lt;&gt;"",'Données brutes'!$O67&lt;&gt;"",'Données brutes'!$P67&lt;&gt;"",'Données brutes'!$Q67&lt;&gt;""),1,0)</f>
        <v>0</v>
      </c>
    </row>
    <row r="68" spans="4:22" x14ac:dyDescent="0.3">
      <c r="D68" s="8" t="s">
        <v>70</v>
      </c>
      <c r="E68" s="7">
        <v>594</v>
      </c>
      <c r="F68" s="7" t="str">
        <f>IF(AND(OR($B$2=1,$B$2=2),$T68=0),"",IF(AND($B$2=3,$V68=0),"",'Données brutes'!F68))</f>
        <v/>
      </c>
      <c r="G68" s="7" t="str">
        <f>IF(AND(OR($B$2=1,$B$2=2),$T68=0),"",IF(AND($B$2=3,$V68=0),"",'Données brutes'!G68))</f>
        <v/>
      </c>
      <c r="H68" s="7" t="str">
        <f>IF(AND(OR($B$2=1,$B$2=2),$T68=0),"",IF(AND($B$2=3,$V68=0),"",'Données brutes'!H68))</f>
        <v/>
      </c>
      <c r="I68" s="7" t="str">
        <f>IF('Données brutes'!I68&lt;&gt;"",'Données brutes'!I68,"")</f>
        <v/>
      </c>
      <c r="J68" s="8"/>
      <c r="K68" s="8" t="str">
        <f t="shared" ref="K68:K131" si="2">IF($B$2=3,D68,L68)</f>
        <v>Elève 66</v>
      </c>
      <c r="L68" s="8" t="s">
        <v>111</v>
      </c>
      <c r="M68" s="8">
        <f t="shared" ref="M68:M131" si="3">IF($B$2=3,E68,N68)</f>
        <v>594</v>
      </c>
      <c r="N68" s="7">
        <v>1330</v>
      </c>
      <c r="O68" s="7" t="str">
        <f>IF(AND(OR($B$2=1,$B$2=2),$U68=0),"",IF(AND($B$2=3,$V68=0),"",'Données brutes'!O68))</f>
        <v/>
      </c>
      <c r="P68" s="7" t="str">
        <f>IF(AND(OR($B$2=1,$B$2=2),$U68=0),"",IF(AND($B$2=3,$V68=0),"",'Données brutes'!P68))</f>
        <v/>
      </c>
      <c r="Q68" s="7" t="str">
        <f>IF(AND(OR($B$2=1,$B$2=2),$U68=0),"",IF(AND($B$2=3,$V68=0),"",'Données brutes'!Q68))</f>
        <v/>
      </c>
      <c r="R68" s="7" t="str">
        <f>IF('Données brutes'!R68&lt;&gt;"",'Données brutes'!R68,"")</f>
        <v/>
      </c>
      <c r="S68" s="8"/>
      <c r="T68" s="7">
        <f>IF(AND(OR($B$2=1,$B$2=2),AND('Données brutes'!$F68&lt;&gt;"",'Données brutes'!$G68&lt;&gt;"",'Données brutes'!$H68&lt;&gt;"")),1,0)</f>
        <v>0</v>
      </c>
      <c r="U68" s="7">
        <f>IF(AND(OR($B$2=1,$B$2=2),AND('Données brutes'!$O68&lt;&gt;"",'Données brutes'!$P68&lt;&gt;"",'Données brutes'!$Q68&lt;&gt;"")),1,0)</f>
        <v>0</v>
      </c>
      <c r="V68" s="7">
        <f>IF(AND($B$2=3,'Données brutes'!$F68&lt;&gt;"",'Données brutes'!$G68&lt;&gt;"",'Données brutes'!$H68&lt;&gt;"",'Données brutes'!$O68&lt;&gt;"",'Données brutes'!$P68&lt;&gt;"",'Données brutes'!$Q68&lt;&gt;""),1,0)</f>
        <v>0</v>
      </c>
    </row>
    <row r="69" spans="4:22" x14ac:dyDescent="0.3">
      <c r="D69" s="8" t="s">
        <v>71</v>
      </c>
      <c r="E69" s="7">
        <v>314</v>
      </c>
      <c r="F69" s="7" t="str">
        <f>IF(AND(OR($B$2=1,$B$2=2),$T69=0),"",IF(AND($B$2=3,$V69=0),"",'Données brutes'!F69))</f>
        <v/>
      </c>
      <c r="G69" s="7" t="str">
        <f>IF(AND(OR($B$2=1,$B$2=2),$T69=0),"",IF(AND($B$2=3,$V69=0),"",'Données brutes'!G69))</f>
        <v/>
      </c>
      <c r="H69" s="7" t="str">
        <f>IF(AND(OR($B$2=1,$B$2=2),$T69=0),"",IF(AND($B$2=3,$V69=0),"",'Données brutes'!H69))</f>
        <v/>
      </c>
      <c r="I69" s="7" t="str">
        <f>IF('Données brutes'!I69&lt;&gt;"",'Données brutes'!I69,"")</f>
        <v/>
      </c>
      <c r="J69" s="8"/>
      <c r="K69" s="8" t="str">
        <f t="shared" si="2"/>
        <v>Elève 67</v>
      </c>
      <c r="L69" s="8" t="s">
        <v>111</v>
      </c>
      <c r="M69" s="8">
        <f t="shared" si="3"/>
        <v>314</v>
      </c>
      <c r="N69" s="7">
        <v>1387</v>
      </c>
      <c r="O69" s="7" t="str">
        <f>IF(AND(OR($B$2=1,$B$2=2),$U69=0),"",IF(AND($B$2=3,$V69=0),"",'Données brutes'!O69))</f>
        <v/>
      </c>
      <c r="P69" s="7" t="str">
        <f>IF(AND(OR($B$2=1,$B$2=2),$U69=0),"",IF(AND($B$2=3,$V69=0),"",'Données brutes'!P69))</f>
        <v/>
      </c>
      <c r="Q69" s="7" t="str">
        <f>IF(AND(OR($B$2=1,$B$2=2),$U69=0),"",IF(AND($B$2=3,$V69=0),"",'Données brutes'!Q69))</f>
        <v/>
      </c>
      <c r="R69" s="7" t="str">
        <f>IF('Données brutes'!R69&lt;&gt;"",'Données brutes'!R69,"")</f>
        <v/>
      </c>
      <c r="S69" s="8"/>
      <c r="T69" s="7">
        <f>IF(AND(OR($B$2=1,$B$2=2),AND('Données brutes'!$F69&lt;&gt;"",'Données brutes'!$G69&lt;&gt;"",'Données brutes'!$H69&lt;&gt;"")),1,0)</f>
        <v>0</v>
      </c>
      <c r="U69" s="7">
        <f>IF(AND(OR($B$2=1,$B$2=2),AND('Données brutes'!$O69&lt;&gt;"",'Données brutes'!$P69&lt;&gt;"",'Données brutes'!$Q69&lt;&gt;"")),1,0)</f>
        <v>0</v>
      </c>
      <c r="V69" s="7">
        <f>IF(AND($B$2=3,'Données brutes'!$F69&lt;&gt;"",'Données brutes'!$G69&lt;&gt;"",'Données brutes'!$H69&lt;&gt;"",'Données brutes'!$O69&lt;&gt;"",'Données brutes'!$P69&lt;&gt;"",'Données brutes'!$Q69&lt;&gt;""),1,0)</f>
        <v>0</v>
      </c>
    </row>
    <row r="70" spans="4:22" x14ac:dyDescent="0.3">
      <c r="D70" s="8" t="s">
        <v>72</v>
      </c>
      <c r="E70" s="7">
        <v>811</v>
      </c>
      <c r="F70" s="7" t="str">
        <f>IF(AND(OR($B$2=1,$B$2=2),$T70=0),"",IF(AND($B$2=3,$V70=0),"",'Données brutes'!F70))</f>
        <v/>
      </c>
      <c r="G70" s="7" t="str">
        <f>IF(AND(OR($B$2=1,$B$2=2),$T70=0),"",IF(AND($B$2=3,$V70=0),"",'Données brutes'!G70))</f>
        <v/>
      </c>
      <c r="H70" s="7" t="str">
        <f>IF(AND(OR($B$2=1,$B$2=2),$T70=0),"",IF(AND($B$2=3,$V70=0),"",'Données brutes'!H70))</f>
        <v/>
      </c>
      <c r="I70" s="7" t="str">
        <f>IF('Données brutes'!I70&lt;&gt;"",'Données brutes'!I70,"")</f>
        <v/>
      </c>
      <c r="J70" s="8"/>
      <c r="K70" s="8" t="str">
        <f t="shared" si="2"/>
        <v>Elève 68</v>
      </c>
      <c r="L70" s="8" t="s">
        <v>111</v>
      </c>
      <c r="M70" s="8">
        <f t="shared" si="3"/>
        <v>811</v>
      </c>
      <c r="N70" s="7">
        <v>1556</v>
      </c>
      <c r="O70" s="7" t="str">
        <f>IF(AND(OR($B$2=1,$B$2=2),$U70=0),"",IF(AND($B$2=3,$V70=0),"",'Données brutes'!O70))</f>
        <v/>
      </c>
      <c r="P70" s="7" t="str">
        <f>IF(AND(OR($B$2=1,$B$2=2),$U70=0),"",IF(AND($B$2=3,$V70=0),"",'Données brutes'!P70))</f>
        <v/>
      </c>
      <c r="Q70" s="7" t="str">
        <f>IF(AND(OR($B$2=1,$B$2=2),$U70=0),"",IF(AND($B$2=3,$V70=0),"",'Données brutes'!Q70))</f>
        <v/>
      </c>
      <c r="R70" s="7" t="str">
        <f>IF('Données brutes'!R70&lt;&gt;"",'Données brutes'!R70,"")</f>
        <v/>
      </c>
      <c r="S70" s="8"/>
      <c r="T70" s="7">
        <f>IF(AND(OR($B$2=1,$B$2=2),AND('Données brutes'!$F70&lt;&gt;"",'Données brutes'!$G70&lt;&gt;"",'Données brutes'!$H70&lt;&gt;"")),1,0)</f>
        <v>0</v>
      </c>
      <c r="U70" s="7">
        <f>IF(AND(OR($B$2=1,$B$2=2),AND('Données brutes'!$O70&lt;&gt;"",'Données brutes'!$P70&lt;&gt;"",'Données brutes'!$Q70&lt;&gt;"")),1,0)</f>
        <v>0</v>
      </c>
      <c r="V70" s="7">
        <f>IF(AND($B$2=3,'Données brutes'!$F70&lt;&gt;"",'Données brutes'!$G70&lt;&gt;"",'Données brutes'!$H70&lt;&gt;"",'Données brutes'!$O70&lt;&gt;"",'Données brutes'!$P70&lt;&gt;"",'Données brutes'!$Q70&lt;&gt;""),1,0)</f>
        <v>0</v>
      </c>
    </row>
    <row r="71" spans="4:22" x14ac:dyDescent="0.3">
      <c r="D71" s="8" t="s">
        <v>73</v>
      </c>
      <c r="E71" s="7">
        <v>340</v>
      </c>
      <c r="F71" s="7" t="str">
        <f>IF(AND(OR($B$2=1,$B$2=2),$T71=0),"",IF(AND($B$2=3,$V71=0),"",'Données brutes'!F71))</f>
        <v/>
      </c>
      <c r="G71" s="7" t="str">
        <f>IF(AND(OR($B$2=1,$B$2=2),$T71=0),"",IF(AND($B$2=3,$V71=0),"",'Données brutes'!G71))</f>
        <v/>
      </c>
      <c r="H71" s="7" t="str">
        <f>IF(AND(OR($B$2=1,$B$2=2),$T71=0),"",IF(AND($B$2=3,$V71=0),"",'Données brutes'!H71))</f>
        <v/>
      </c>
      <c r="I71" s="7" t="str">
        <f>IF('Données brutes'!I71&lt;&gt;"",'Données brutes'!I71,"")</f>
        <v/>
      </c>
      <c r="J71" s="8"/>
      <c r="K71" s="8" t="str">
        <f t="shared" si="2"/>
        <v>Elève 69</v>
      </c>
      <c r="L71" s="8" t="s">
        <v>111</v>
      </c>
      <c r="M71" s="8">
        <f t="shared" si="3"/>
        <v>340</v>
      </c>
      <c r="N71" s="7">
        <v>1845</v>
      </c>
      <c r="O71" s="7" t="str">
        <f>IF(AND(OR($B$2=1,$B$2=2),$U71=0),"",IF(AND($B$2=3,$V71=0),"",'Données brutes'!O71))</f>
        <v/>
      </c>
      <c r="P71" s="7" t="str">
        <f>IF(AND(OR($B$2=1,$B$2=2),$U71=0),"",IF(AND($B$2=3,$V71=0),"",'Données brutes'!P71))</f>
        <v/>
      </c>
      <c r="Q71" s="7" t="str">
        <f>IF(AND(OR($B$2=1,$B$2=2),$U71=0),"",IF(AND($B$2=3,$V71=0),"",'Données brutes'!Q71))</f>
        <v/>
      </c>
      <c r="R71" s="7" t="str">
        <f>IF('Données brutes'!R71&lt;&gt;"",'Données brutes'!R71,"")</f>
        <v/>
      </c>
      <c r="S71" s="8"/>
      <c r="T71" s="7">
        <f>IF(AND(OR($B$2=1,$B$2=2),AND('Données brutes'!$F71&lt;&gt;"",'Données brutes'!$G71&lt;&gt;"",'Données brutes'!$H71&lt;&gt;"")),1,0)</f>
        <v>0</v>
      </c>
      <c r="U71" s="7">
        <f>IF(AND(OR($B$2=1,$B$2=2),AND('Données brutes'!$O71&lt;&gt;"",'Données brutes'!$P71&lt;&gt;"",'Données brutes'!$Q71&lt;&gt;"")),1,0)</f>
        <v>0</v>
      </c>
      <c r="V71" s="7">
        <f>IF(AND($B$2=3,'Données brutes'!$F71&lt;&gt;"",'Données brutes'!$G71&lt;&gt;"",'Données brutes'!$H71&lt;&gt;"",'Données brutes'!$O71&lt;&gt;"",'Données brutes'!$P71&lt;&gt;"",'Données brutes'!$Q71&lt;&gt;""),1,0)</f>
        <v>0</v>
      </c>
    </row>
    <row r="72" spans="4:22" x14ac:dyDescent="0.3">
      <c r="D72" s="8" t="s">
        <v>74</v>
      </c>
      <c r="E72" s="7">
        <v>93</v>
      </c>
      <c r="F72" s="7" t="str">
        <f>IF(AND(OR($B$2=1,$B$2=2),$T72=0),"",IF(AND($B$2=3,$V72=0),"",'Données brutes'!F72))</f>
        <v/>
      </c>
      <c r="G72" s="7" t="str">
        <f>IF(AND(OR($B$2=1,$B$2=2),$T72=0),"",IF(AND($B$2=3,$V72=0),"",'Données brutes'!G72))</f>
        <v/>
      </c>
      <c r="H72" s="7" t="str">
        <f>IF(AND(OR($B$2=1,$B$2=2),$T72=0),"",IF(AND($B$2=3,$V72=0),"",'Données brutes'!H72))</f>
        <v/>
      </c>
      <c r="I72" s="7" t="str">
        <f>IF('Données brutes'!I72&lt;&gt;"",'Données brutes'!I72,"")</f>
        <v/>
      </c>
      <c r="J72" s="8"/>
      <c r="K72" s="8" t="str">
        <f t="shared" si="2"/>
        <v>Elève 70</v>
      </c>
      <c r="L72" s="8" t="s">
        <v>111</v>
      </c>
      <c r="M72" s="8">
        <f t="shared" si="3"/>
        <v>93</v>
      </c>
      <c r="N72" s="7">
        <v>1994</v>
      </c>
      <c r="O72" s="7" t="str">
        <f>IF(AND(OR($B$2=1,$B$2=2),$U72=0),"",IF(AND($B$2=3,$V72=0),"",'Données brutes'!O72))</f>
        <v/>
      </c>
      <c r="P72" s="7" t="str">
        <f>IF(AND(OR($B$2=1,$B$2=2),$U72=0),"",IF(AND($B$2=3,$V72=0),"",'Données brutes'!P72))</f>
        <v/>
      </c>
      <c r="Q72" s="7" t="str">
        <f>IF(AND(OR($B$2=1,$B$2=2),$U72=0),"",IF(AND($B$2=3,$V72=0),"",'Données brutes'!Q72))</f>
        <v/>
      </c>
      <c r="R72" s="7" t="str">
        <f>IF('Données brutes'!R72&lt;&gt;"",'Données brutes'!R72,"")</f>
        <v/>
      </c>
      <c r="S72" s="8"/>
      <c r="T72" s="7">
        <f>IF(AND(OR($B$2=1,$B$2=2),AND('Données brutes'!$F72&lt;&gt;"",'Données brutes'!$G72&lt;&gt;"",'Données brutes'!$H72&lt;&gt;"")),1,0)</f>
        <v>0</v>
      </c>
      <c r="U72" s="7">
        <f>IF(AND(OR($B$2=1,$B$2=2),AND('Données brutes'!$O72&lt;&gt;"",'Données brutes'!$P72&lt;&gt;"",'Données brutes'!$Q72&lt;&gt;"")),1,0)</f>
        <v>0</v>
      </c>
      <c r="V72" s="7">
        <f>IF(AND($B$2=3,'Données brutes'!$F72&lt;&gt;"",'Données brutes'!$G72&lt;&gt;"",'Données brutes'!$H72&lt;&gt;"",'Données brutes'!$O72&lt;&gt;"",'Données brutes'!$P72&lt;&gt;"",'Données brutes'!$Q72&lt;&gt;""),1,0)</f>
        <v>0</v>
      </c>
    </row>
    <row r="73" spans="4:22" x14ac:dyDescent="0.3">
      <c r="D73" s="8" t="s">
        <v>75</v>
      </c>
      <c r="E73" s="7">
        <v>856</v>
      </c>
      <c r="F73" s="7" t="str">
        <f>IF(AND(OR($B$2=1,$B$2=2),$T73=0),"",IF(AND($B$2=3,$V73=0),"",'Données brutes'!F73))</f>
        <v/>
      </c>
      <c r="G73" s="7" t="str">
        <f>IF(AND(OR($B$2=1,$B$2=2),$T73=0),"",IF(AND($B$2=3,$V73=0),"",'Données brutes'!G73))</f>
        <v/>
      </c>
      <c r="H73" s="7" t="str">
        <f>IF(AND(OR($B$2=1,$B$2=2),$T73=0),"",IF(AND($B$2=3,$V73=0),"",'Données brutes'!H73))</f>
        <v/>
      </c>
      <c r="I73" s="7" t="str">
        <f>IF('Données brutes'!I73&lt;&gt;"",'Données brutes'!I73,"")</f>
        <v/>
      </c>
      <c r="J73" s="8"/>
      <c r="K73" s="8" t="str">
        <f t="shared" si="2"/>
        <v>Elève 71</v>
      </c>
      <c r="L73" s="8" t="s">
        <v>111</v>
      </c>
      <c r="M73" s="8">
        <f t="shared" si="3"/>
        <v>856</v>
      </c>
      <c r="N73" s="7">
        <v>1946</v>
      </c>
      <c r="O73" s="7" t="str">
        <f>IF(AND(OR($B$2=1,$B$2=2),$U73=0),"",IF(AND($B$2=3,$V73=0),"",'Données brutes'!O73))</f>
        <v/>
      </c>
      <c r="P73" s="7" t="str">
        <f>IF(AND(OR($B$2=1,$B$2=2),$U73=0),"",IF(AND($B$2=3,$V73=0),"",'Données brutes'!P73))</f>
        <v/>
      </c>
      <c r="Q73" s="7" t="str">
        <f>IF(AND(OR($B$2=1,$B$2=2),$U73=0),"",IF(AND($B$2=3,$V73=0),"",'Données brutes'!Q73))</f>
        <v/>
      </c>
      <c r="R73" s="7" t="str">
        <f>IF('Données brutes'!R73&lt;&gt;"",'Données brutes'!R73,"")</f>
        <v/>
      </c>
      <c r="S73" s="8"/>
      <c r="T73" s="7">
        <f>IF(AND(OR($B$2=1,$B$2=2),AND('Données brutes'!$F73&lt;&gt;"",'Données brutes'!$G73&lt;&gt;"",'Données brutes'!$H73&lt;&gt;"")),1,0)</f>
        <v>0</v>
      </c>
      <c r="U73" s="7">
        <f>IF(AND(OR($B$2=1,$B$2=2),AND('Données brutes'!$O73&lt;&gt;"",'Données brutes'!$P73&lt;&gt;"",'Données brutes'!$Q73&lt;&gt;"")),1,0)</f>
        <v>0</v>
      </c>
      <c r="V73" s="7">
        <f>IF(AND($B$2=3,'Données brutes'!$F73&lt;&gt;"",'Données brutes'!$G73&lt;&gt;"",'Données brutes'!$H73&lt;&gt;"",'Données brutes'!$O73&lt;&gt;"",'Données brutes'!$P73&lt;&gt;"",'Données brutes'!$Q73&lt;&gt;""),1,0)</f>
        <v>0</v>
      </c>
    </row>
    <row r="74" spans="4:22" x14ac:dyDescent="0.3">
      <c r="D74" s="8" t="s">
        <v>76</v>
      </c>
      <c r="E74" s="7">
        <v>301</v>
      </c>
      <c r="F74" s="7" t="str">
        <f>IF(AND(OR($B$2=1,$B$2=2),$T74=0),"",IF(AND($B$2=3,$V74=0),"",'Données brutes'!F74))</f>
        <v/>
      </c>
      <c r="G74" s="7" t="str">
        <f>IF(AND(OR($B$2=1,$B$2=2),$T74=0),"",IF(AND($B$2=3,$V74=0),"",'Données brutes'!G74))</f>
        <v/>
      </c>
      <c r="H74" s="7" t="str">
        <f>IF(AND(OR($B$2=1,$B$2=2),$T74=0),"",IF(AND($B$2=3,$V74=0),"",'Données brutes'!H74))</f>
        <v/>
      </c>
      <c r="I74" s="7" t="str">
        <f>IF('Données brutes'!I74&lt;&gt;"",'Données brutes'!I74,"")</f>
        <v/>
      </c>
      <c r="J74" s="8"/>
      <c r="K74" s="8" t="str">
        <f t="shared" si="2"/>
        <v>Elève 72</v>
      </c>
      <c r="L74" s="8" t="s">
        <v>111</v>
      </c>
      <c r="M74" s="8">
        <f t="shared" si="3"/>
        <v>301</v>
      </c>
      <c r="N74" s="7">
        <v>1807</v>
      </c>
      <c r="O74" s="7" t="str">
        <f>IF(AND(OR($B$2=1,$B$2=2),$U74=0),"",IF(AND($B$2=3,$V74=0),"",'Données brutes'!O74))</f>
        <v/>
      </c>
      <c r="P74" s="7" t="str">
        <f>IF(AND(OR($B$2=1,$B$2=2),$U74=0),"",IF(AND($B$2=3,$V74=0),"",'Données brutes'!P74))</f>
        <v/>
      </c>
      <c r="Q74" s="7" t="str">
        <f>IF(AND(OR($B$2=1,$B$2=2),$U74=0),"",IF(AND($B$2=3,$V74=0),"",'Données brutes'!Q74))</f>
        <v/>
      </c>
      <c r="R74" s="7" t="str">
        <f>IF('Données brutes'!R74&lt;&gt;"",'Données brutes'!R74,"")</f>
        <v/>
      </c>
      <c r="S74" s="8"/>
      <c r="T74" s="7">
        <f>IF(AND(OR($B$2=1,$B$2=2),AND('Données brutes'!$F74&lt;&gt;"",'Données brutes'!$G74&lt;&gt;"",'Données brutes'!$H74&lt;&gt;"")),1,0)</f>
        <v>0</v>
      </c>
      <c r="U74" s="7">
        <f>IF(AND(OR($B$2=1,$B$2=2),AND('Données brutes'!$O74&lt;&gt;"",'Données brutes'!$P74&lt;&gt;"",'Données brutes'!$Q74&lt;&gt;"")),1,0)</f>
        <v>0</v>
      </c>
      <c r="V74" s="7">
        <f>IF(AND($B$2=3,'Données brutes'!$F74&lt;&gt;"",'Données brutes'!$G74&lt;&gt;"",'Données brutes'!$H74&lt;&gt;"",'Données brutes'!$O74&lt;&gt;"",'Données brutes'!$P74&lt;&gt;"",'Données brutes'!$Q74&lt;&gt;""),1,0)</f>
        <v>0</v>
      </c>
    </row>
    <row r="75" spans="4:22" x14ac:dyDescent="0.3">
      <c r="D75" s="8" t="s">
        <v>77</v>
      </c>
      <c r="E75" s="7">
        <v>437</v>
      </c>
      <c r="F75" s="7" t="str">
        <f>IF(AND(OR($B$2=1,$B$2=2),$T75=0),"",IF(AND($B$2=3,$V75=0),"",'Données brutes'!F75))</f>
        <v/>
      </c>
      <c r="G75" s="7" t="str">
        <f>IF(AND(OR($B$2=1,$B$2=2),$T75=0),"",IF(AND($B$2=3,$V75=0),"",'Données brutes'!G75))</f>
        <v/>
      </c>
      <c r="H75" s="7" t="str">
        <f>IF(AND(OR($B$2=1,$B$2=2),$T75=0),"",IF(AND($B$2=3,$V75=0),"",'Données brutes'!H75))</f>
        <v/>
      </c>
      <c r="I75" s="7" t="str">
        <f>IF('Données brutes'!I75&lt;&gt;"",'Données brutes'!I75,"")</f>
        <v/>
      </c>
      <c r="J75" s="8"/>
      <c r="K75" s="8" t="str">
        <f t="shared" si="2"/>
        <v>Elève 73</v>
      </c>
      <c r="L75" s="8" t="s">
        <v>111</v>
      </c>
      <c r="M75" s="8">
        <f t="shared" si="3"/>
        <v>437</v>
      </c>
      <c r="N75" s="7">
        <v>1615</v>
      </c>
      <c r="O75" s="7" t="str">
        <f>IF(AND(OR($B$2=1,$B$2=2),$U75=0),"",IF(AND($B$2=3,$V75=0),"",'Données brutes'!O75))</f>
        <v/>
      </c>
      <c r="P75" s="7" t="str">
        <f>IF(AND(OR($B$2=1,$B$2=2),$U75=0),"",IF(AND($B$2=3,$V75=0),"",'Données brutes'!P75))</f>
        <v/>
      </c>
      <c r="Q75" s="7" t="str">
        <f>IF(AND(OR($B$2=1,$B$2=2),$U75=0),"",IF(AND($B$2=3,$V75=0),"",'Données brutes'!Q75))</f>
        <v/>
      </c>
      <c r="R75" s="7" t="str">
        <f>IF('Données brutes'!R75&lt;&gt;"",'Données brutes'!R75,"")</f>
        <v/>
      </c>
      <c r="S75" s="8"/>
      <c r="T75" s="7">
        <f>IF(AND(OR($B$2=1,$B$2=2),AND('Données brutes'!$F75&lt;&gt;"",'Données brutes'!$G75&lt;&gt;"",'Données brutes'!$H75&lt;&gt;"")),1,0)</f>
        <v>0</v>
      </c>
      <c r="U75" s="7">
        <f>IF(AND(OR($B$2=1,$B$2=2),AND('Données brutes'!$O75&lt;&gt;"",'Données brutes'!$P75&lt;&gt;"",'Données brutes'!$Q75&lt;&gt;"")),1,0)</f>
        <v>0</v>
      </c>
      <c r="V75" s="7">
        <f>IF(AND($B$2=3,'Données brutes'!$F75&lt;&gt;"",'Données brutes'!$G75&lt;&gt;"",'Données brutes'!$H75&lt;&gt;"",'Données brutes'!$O75&lt;&gt;"",'Données brutes'!$P75&lt;&gt;"",'Données brutes'!$Q75&lt;&gt;""),1,0)</f>
        <v>0</v>
      </c>
    </row>
    <row r="76" spans="4:22" x14ac:dyDescent="0.3">
      <c r="D76" s="8" t="s">
        <v>78</v>
      </c>
      <c r="E76" s="7">
        <v>487</v>
      </c>
      <c r="F76" s="7" t="str">
        <f>IF(AND(OR($B$2=1,$B$2=2),$T76=0),"",IF(AND($B$2=3,$V76=0),"",'Données brutes'!F76))</f>
        <v/>
      </c>
      <c r="G76" s="7" t="str">
        <f>IF(AND(OR($B$2=1,$B$2=2),$T76=0),"",IF(AND($B$2=3,$V76=0),"",'Données brutes'!G76))</f>
        <v/>
      </c>
      <c r="H76" s="7" t="str">
        <f>IF(AND(OR($B$2=1,$B$2=2),$T76=0),"",IF(AND($B$2=3,$V76=0),"",'Données brutes'!H76))</f>
        <v/>
      </c>
      <c r="I76" s="7" t="str">
        <f>IF('Données brutes'!I76&lt;&gt;"",'Données brutes'!I76,"")</f>
        <v/>
      </c>
      <c r="J76" s="8"/>
      <c r="K76" s="8" t="str">
        <f t="shared" si="2"/>
        <v>Elève 74</v>
      </c>
      <c r="L76" s="8" t="s">
        <v>111</v>
      </c>
      <c r="M76" s="8">
        <f t="shared" si="3"/>
        <v>487</v>
      </c>
      <c r="N76" s="7">
        <v>1512</v>
      </c>
      <c r="O76" s="7" t="str">
        <f>IF(AND(OR($B$2=1,$B$2=2),$U76=0),"",IF(AND($B$2=3,$V76=0),"",'Données brutes'!O76))</f>
        <v/>
      </c>
      <c r="P76" s="7" t="str">
        <f>IF(AND(OR($B$2=1,$B$2=2),$U76=0),"",IF(AND($B$2=3,$V76=0),"",'Données brutes'!P76))</f>
        <v/>
      </c>
      <c r="Q76" s="7" t="str">
        <f>IF(AND(OR($B$2=1,$B$2=2),$U76=0),"",IF(AND($B$2=3,$V76=0),"",'Données brutes'!Q76))</f>
        <v/>
      </c>
      <c r="R76" s="7" t="str">
        <f>IF('Données brutes'!R76&lt;&gt;"",'Données brutes'!R76,"")</f>
        <v/>
      </c>
      <c r="S76" s="8"/>
      <c r="T76" s="7">
        <f>IF(AND(OR($B$2=1,$B$2=2),AND('Données brutes'!$F76&lt;&gt;"",'Données brutes'!$G76&lt;&gt;"",'Données brutes'!$H76&lt;&gt;"")),1,0)</f>
        <v>0</v>
      </c>
      <c r="U76" s="7">
        <f>IF(AND(OR($B$2=1,$B$2=2),AND('Données brutes'!$O76&lt;&gt;"",'Données brutes'!$P76&lt;&gt;"",'Données brutes'!$Q76&lt;&gt;"")),1,0)</f>
        <v>0</v>
      </c>
      <c r="V76" s="7">
        <f>IF(AND($B$2=3,'Données brutes'!$F76&lt;&gt;"",'Données brutes'!$G76&lt;&gt;"",'Données brutes'!$H76&lt;&gt;"",'Données brutes'!$O76&lt;&gt;"",'Données brutes'!$P76&lt;&gt;"",'Données brutes'!$Q76&lt;&gt;""),1,0)</f>
        <v>0</v>
      </c>
    </row>
    <row r="77" spans="4:22" x14ac:dyDescent="0.3">
      <c r="D77" s="8" t="s">
        <v>79</v>
      </c>
      <c r="E77" s="7">
        <v>872</v>
      </c>
      <c r="F77" s="7" t="str">
        <f>IF(AND(OR($B$2=1,$B$2=2),$T77=0),"",IF(AND($B$2=3,$V77=0),"",'Données brutes'!F77))</f>
        <v/>
      </c>
      <c r="G77" s="7" t="str">
        <f>IF(AND(OR($B$2=1,$B$2=2),$T77=0),"",IF(AND($B$2=3,$V77=0),"",'Données brutes'!G77))</f>
        <v/>
      </c>
      <c r="H77" s="7" t="str">
        <f>IF(AND(OR($B$2=1,$B$2=2),$T77=0),"",IF(AND($B$2=3,$V77=0),"",'Données brutes'!H77))</f>
        <v/>
      </c>
      <c r="I77" s="7" t="str">
        <f>IF('Données brutes'!I77&lt;&gt;"",'Données brutes'!I77,"")</f>
        <v/>
      </c>
      <c r="J77" s="8"/>
      <c r="K77" s="8" t="str">
        <f t="shared" si="2"/>
        <v>Elève 75</v>
      </c>
      <c r="L77" s="8" t="s">
        <v>111</v>
      </c>
      <c r="M77" s="8">
        <f t="shared" si="3"/>
        <v>872</v>
      </c>
      <c r="N77" s="7">
        <v>1279</v>
      </c>
      <c r="O77" s="7" t="str">
        <f>IF(AND(OR($B$2=1,$B$2=2),$U77=0),"",IF(AND($B$2=3,$V77=0),"",'Données brutes'!O77))</f>
        <v/>
      </c>
      <c r="P77" s="7" t="str">
        <f>IF(AND(OR($B$2=1,$B$2=2),$U77=0),"",IF(AND($B$2=3,$V77=0),"",'Données brutes'!P77))</f>
        <v/>
      </c>
      <c r="Q77" s="7" t="str">
        <f>IF(AND(OR($B$2=1,$B$2=2),$U77=0),"",IF(AND($B$2=3,$V77=0),"",'Données brutes'!Q77))</f>
        <v/>
      </c>
      <c r="R77" s="7" t="str">
        <f>IF('Données brutes'!R77&lt;&gt;"",'Données brutes'!R77,"")</f>
        <v/>
      </c>
      <c r="S77" s="8"/>
      <c r="T77" s="7">
        <f>IF(AND(OR($B$2=1,$B$2=2),AND('Données brutes'!$F77&lt;&gt;"",'Données brutes'!$G77&lt;&gt;"",'Données brutes'!$H77&lt;&gt;"")),1,0)</f>
        <v>0</v>
      </c>
      <c r="U77" s="7">
        <f>IF(AND(OR($B$2=1,$B$2=2),AND('Données brutes'!$O77&lt;&gt;"",'Données brutes'!$P77&lt;&gt;"",'Données brutes'!$Q77&lt;&gt;"")),1,0)</f>
        <v>0</v>
      </c>
      <c r="V77" s="7">
        <f>IF(AND($B$2=3,'Données brutes'!$F77&lt;&gt;"",'Données brutes'!$G77&lt;&gt;"",'Données brutes'!$H77&lt;&gt;"",'Données brutes'!$O77&lt;&gt;"",'Données brutes'!$P77&lt;&gt;"",'Données brutes'!$Q77&lt;&gt;""),1,0)</f>
        <v>0</v>
      </c>
    </row>
    <row r="78" spans="4:22" x14ac:dyDescent="0.3">
      <c r="D78" s="8" t="s">
        <v>80</v>
      </c>
      <c r="E78" s="7">
        <v>222</v>
      </c>
      <c r="F78" s="7" t="str">
        <f>IF(AND(OR($B$2=1,$B$2=2),$T78=0),"",IF(AND($B$2=3,$V78=0),"",'Données brutes'!F78))</f>
        <v/>
      </c>
      <c r="G78" s="7" t="str">
        <f>IF(AND(OR($B$2=1,$B$2=2),$T78=0),"",IF(AND($B$2=3,$V78=0),"",'Données brutes'!G78))</f>
        <v/>
      </c>
      <c r="H78" s="7" t="str">
        <f>IF(AND(OR($B$2=1,$B$2=2),$T78=0),"",IF(AND($B$2=3,$V78=0),"",'Données brutes'!H78))</f>
        <v/>
      </c>
      <c r="I78" s="7" t="str">
        <f>IF('Données brutes'!I78&lt;&gt;"",'Données brutes'!I78,"")</f>
        <v/>
      </c>
      <c r="J78" s="8"/>
      <c r="K78" s="8" t="str">
        <f t="shared" si="2"/>
        <v>Elève 76</v>
      </c>
      <c r="L78" s="8" t="s">
        <v>111</v>
      </c>
      <c r="M78" s="8">
        <f t="shared" si="3"/>
        <v>222</v>
      </c>
      <c r="N78" s="7">
        <v>1677</v>
      </c>
      <c r="O78" s="7" t="str">
        <f>IF(AND(OR($B$2=1,$B$2=2),$U78=0),"",IF(AND($B$2=3,$V78=0),"",'Données brutes'!O78))</f>
        <v/>
      </c>
      <c r="P78" s="7" t="str">
        <f>IF(AND(OR($B$2=1,$B$2=2),$U78=0),"",IF(AND($B$2=3,$V78=0),"",'Données brutes'!P78))</f>
        <v/>
      </c>
      <c r="Q78" s="7" t="str">
        <f>IF(AND(OR($B$2=1,$B$2=2),$U78=0),"",IF(AND($B$2=3,$V78=0),"",'Données brutes'!Q78))</f>
        <v/>
      </c>
      <c r="R78" s="7" t="str">
        <f>IF('Données brutes'!R78&lt;&gt;"",'Données brutes'!R78,"")</f>
        <v/>
      </c>
      <c r="S78" s="8"/>
      <c r="T78" s="7">
        <f>IF(AND(OR($B$2=1,$B$2=2),AND('Données brutes'!$F78&lt;&gt;"",'Données brutes'!$G78&lt;&gt;"",'Données brutes'!$H78&lt;&gt;"")),1,0)</f>
        <v>0</v>
      </c>
      <c r="U78" s="7">
        <f>IF(AND(OR($B$2=1,$B$2=2),AND('Données brutes'!$O78&lt;&gt;"",'Données brutes'!$P78&lt;&gt;"",'Données brutes'!$Q78&lt;&gt;"")),1,0)</f>
        <v>0</v>
      </c>
      <c r="V78" s="7">
        <f>IF(AND($B$2=3,'Données brutes'!$F78&lt;&gt;"",'Données brutes'!$G78&lt;&gt;"",'Données brutes'!$H78&lt;&gt;"",'Données brutes'!$O78&lt;&gt;"",'Données brutes'!$P78&lt;&gt;"",'Données brutes'!$Q78&lt;&gt;""),1,0)</f>
        <v>0</v>
      </c>
    </row>
    <row r="79" spans="4:22" x14ac:dyDescent="0.3">
      <c r="D79" s="8" t="s">
        <v>81</v>
      </c>
      <c r="E79" s="7">
        <v>97</v>
      </c>
      <c r="F79" s="7" t="str">
        <f>IF(AND(OR($B$2=1,$B$2=2),$T79=0),"",IF(AND($B$2=3,$V79=0),"",'Données brutes'!F79))</f>
        <v/>
      </c>
      <c r="G79" s="7" t="str">
        <f>IF(AND(OR($B$2=1,$B$2=2),$T79=0),"",IF(AND($B$2=3,$V79=0),"",'Données brutes'!G79))</f>
        <v/>
      </c>
      <c r="H79" s="7" t="str">
        <f>IF(AND(OR($B$2=1,$B$2=2),$T79=0),"",IF(AND($B$2=3,$V79=0),"",'Données brutes'!H79))</f>
        <v/>
      </c>
      <c r="I79" s="7" t="str">
        <f>IF('Données brutes'!I79&lt;&gt;"",'Données brutes'!I79,"")</f>
        <v/>
      </c>
      <c r="J79" s="8"/>
      <c r="K79" s="8" t="str">
        <f t="shared" si="2"/>
        <v>Elève 77</v>
      </c>
      <c r="L79" s="8" t="s">
        <v>111</v>
      </c>
      <c r="M79" s="8">
        <f t="shared" si="3"/>
        <v>97</v>
      </c>
      <c r="N79" s="7">
        <v>1105</v>
      </c>
      <c r="O79" s="7" t="str">
        <f>IF(AND(OR($B$2=1,$B$2=2),$U79=0),"",IF(AND($B$2=3,$V79=0),"",'Données brutes'!O79))</f>
        <v/>
      </c>
      <c r="P79" s="7" t="str">
        <f>IF(AND(OR($B$2=1,$B$2=2),$U79=0),"",IF(AND($B$2=3,$V79=0),"",'Données brutes'!P79))</f>
        <v/>
      </c>
      <c r="Q79" s="7" t="str">
        <f>IF(AND(OR($B$2=1,$B$2=2),$U79=0),"",IF(AND($B$2=3,$V79=0),"",'Données brutes'!Q79))</f>
        <v/>
      </c>
      <c r="R79" s="7" t="str">
        <f>IF('Données brutes'!R79&lt;&gt;"",'Données brutes'!R79,"")</f>
        <v/>
      </c>
      <c r="S79" s="8"/>
      <c r="T79" s="7">
        <f>IF(AND(OR($B$2=1,$B$2=2),AND('Données brutes'!$F79&lt;&gt;"",'Données brutes'!$G79&lt;&gt;"",'Données brutes'!$H79&lt;&gt;"")),1,0)</f>
        <v>0</v>
      </c>
      <c r="U79" s="7">
        <f>IF(AND(OR($B$2=1,$B$2=2),AND('Données brutes'!$O79&lt;&gt;"",'Données brutes'!$P79&lt;&gt;"",'Données brutes'!$Q79&lt;&gt;"")),1,0)</f>
        <v>0</v>
      </c>
      <c r="V79" s="7">
        <f>IF(AND($B$2=3,'Données brutes'!$F79&lt;&gt;"",'Données brutes'!$G79&lt;&gt;"",'Données brutes'!$H79&lt;&gt;"",'Données brutes'!$O79&lt;&gt;"",'Données brutes'!$P79&lt;&gt;"",'Données brutes'!$Q79&lt;&gt;""),1,0)</f>
        <v>0</v>
      </c>
    </row>
    <row r="80" spans="4:22" x14ac:dyDescent="0.3">
      <c r="D80" s="8" t="s">
        <v>82</v>
      </c>
      <c r="E80" s="7">
        <v>157</v>
      </c>
      <c r="F80" s="7" t="str">
        <f>IF(AND(OR($B$2=1,$B$2=2),$T80=0),"",IF(AND($B$2=3,$V80=0),"",'Données brutes'!F80))</f>
        <v/>
      </c>
      <c r="G80" s="7" t="str">
        <f>IF(AND(OR($B$2=1,$B$2=2),$T80=0),"",IF(AND($B$2=3,$V80=0),"",'Données brutes'!G80))</f>
        <v/>
      </c>
      <c r="H80" s="7" t="str">
        <f>IF(AND(OR($B$2=1,$B$2=2),$T80=0),"",IF(AND($B$2=3,$V80=0),"",'Données brutes'!H80))</f>
        <v/>
      </c>
      <c r="I80" s="7" t="str">
        <f>IF('Données brutes'!I80&lt;&gt;"",'Données brutes'!I80,"")</f>
        <v/>
      </c>
      <c r="J80" s="8"/>
      <c r="K80" s="8" t="str">
        <f t="shared" si="2"/>
        <v>Elève 78</v>
      </c>
      <c r="L80" s="8" t="s">
        <v>111</v>
      </c>
      <c r="M80" s="8">
        <f t="shared" si="3"/>
        <v>157</v>
      </c>
      <c r="N80" s="7">
        <v>1881</v>
      </c>
      <c r="O80" s="7" t="str">
        <f>IF(AND(OR($B$2=1,$B$2=2),$U80=0),"",IF(AND($B$2=3,$V80=0),"",'Données brutes'!O80))</f>
        <v/>
      </c>
      <c r="P80" s="7" t="str">
        <f>IF(AND(OR($B$2=1,$B$2=2),$U80=0),"",IF(AND($B$2=3,$V80=0),"",'Données brutes'!P80))</f>
        <v/>
      </c>
      <c r="Q80" s="7" t="str">
        <f>IF(AND(OR($B$2=1,$B$2=2),$U80=0),"",IF(AND($B$2=3,$V80=0),"",'Données brutes'!Q80))</f>
        <v/>
      </c>
      <c r="R80" s="7" t="str">
        <f>IF('Données brutes'!R80&lt;&gt;"",'Données brutes'!R80,"")</f>
        <v/>
      </c>
      <c r="S80" s="8"/>
      <c r="T80" s="7">
        <f>IF(AND(OR($B$2=1,$B$2=2),AND('Données brutes'!$F80&lt;&gt;"",'Données brutes'!$G80&lt;&gt;"",'Données brutes'!$H80&lt;&gt;"")),1,0)</f>
        <v>0</v>
      </c>
      <c r="U80" s="7">
        <f>IF(AND(OR($B$2=1,$B$2=2),AND('Données brutes'!$O80&lt;&gt;"",'Données brutes'!$P80&lt;&gt;"",'Données brutes'!$Q80&lt;&gt;"")),1,0)</f>
        <v>0</v>
      </c>
      <c r="V80" s="7">
        <f>IF(AND($B$2=3,'Données brutes'!$F80&lt;&gt;"",'Données brutes'!$G80&lt;&gt;"",'Données brutes'!$H80&lt;&gt;"",'Données brutes'!$O80&lt;&gt;"",'Données brutes'!$P80&lt;&gt;"",'Données brutes'!$Q80&lt;&gt;""),1,0)</f>
        <v>0</v>
      </c>
    </row>
    <row r="81" spans="4:22" x14ac:dyDescent="0.3">
      <c r="D81" s="8" t="s">
        <v>83</v>
      </c>
      <c r="E81" s="7">
        <v>26</v>
      </c>
      <c r="F81" s="7" t="str">
        <f>IF(AND(OR($B$2=1,$B$2=2),$T81=0),"",IF(AND($B$2=3,$V81=0),"",'Données brutes'!F81))</f>
        <v/>
      </c>
      <c r="G81" s="7" t="str">
        <f>IF(AND(OR($B$2=1,$B$2=2),$T81=0),"",IF(AND($B$2=3,$V81=0),"",'Données brutes'!G81))</f>
        <v/>
      </c>
      <c r="H81" s="7" t="str">
        <f>IF(AND(OR($B$2=1,$B$2=2),$T81=0),"",IF(AND($B$2=3,$V81=0),"",'Données brutes'!H81))</f>
        <v/>
      </c>
      <c r="I81" s="7" t="str">
        <f>IF('Données brutes'!I81&lt;&gt;"",'Données brutes'!I81,"")</f>
        <v/>
      </c>
      <c r="J81" s="8"/>
      <c r="K81" s="8" t="str">
        <f t="shared" si="2"/>
        <v>Elève 79</v>
      </c>
      <c r="L81" s="8" t="s">
        <v>111</v>
      </c>
      <c r="M81" s="8">
        <f t="shared" si="3"/>
        <v>26</v>
      </c>
      <c r="N81" s="7">
        <v>1471</v>
      </c>
      <c r="O81" s="7" t="str">
        <f>IF(AND(OR($B$2=1,$B$2=2),$U81=0),"",IF(AND($B$2=3,$V81=0),"",'Données brutes'!O81))</f>
        <v/>
      </c>
      <c r="P81" s="7" t="str">
        <f>IF(AND(OR($B$2=1,$B$2=2),$U81=0),"",IF(AND($B$2=3,$V81=0),"",'Données brutes'!P81))</f>
        <v/>
      </c>
      <c r="Q81" s="7" t="str">
        <f>IF(AND(OR($B$2=1,$B$2=2),$U81=0),"",IF(AND($B$2=3,$V81=0),"",'Données brutes'!Q81))</f>
        <v/>
      </c>
      <c r="R81" s="7" t="str">
        <f>IF('Données brutes'!R81&lt;&gt;"",'Données brutes'!R81,"")</f>
        <v/>
      </c>
      <c r="S81" s="8"/>
      <c r="T81" s="7">
        <f>IF(AND(OR($B$2=1,$B$2=2),AND('Données brutes'!$F81&lt;&gt;"",'Données brutes'!$G81&lt;&gt;"",'Données brutes'!$H81&lt;&gt;"")),1,0)</f>
        <v>0</v>
      </c>
      <c r="U81" s="7">
        <f>IF(AND(OR($B$2=1,$B$2=2),AND('Données brutes'!$O81&lt;&gt;"",'Données brutes'!$P81&lt;&gt;"",'Données brutes'!$Q81&lt;&gt;"")),1,0)</f>
        <v>0</v>
      </c>
      <c r="V81" s="7">
        <f>IF(AND($B$2=3,'Données brutes'!$F81&lt;&gt;"",'Données brutes'!$G81&lt;&gt;"",'Données brutes'!$H81&lt;&gt;"",'Données brutes'!$O81&lt;&gt;"",'Données brutes'!$P81&lt;&gt;"",'Données brutes'!$Q81&lt;&gt;""),1,0)</f>
        <v>0</v>
      </c>
    </row>
    <row r="82" spans="4:22" x14ac:dyDescent="0.3">
      <c r="D82" s="8" t="s">
        <v>84</v>
      </c>
      <c r="E82" s="7">
        <v>755</v>
      </c>
      <c r="F82" s="7" t="str">
        <f>IF(AND(OR($B$2=1,$B$2=2),$T82=0),"",IF(AND($B$2=3,$V82=0),"",'Données brutes'!F82))</f>
        <v/>
      </c>
      <c r="G82" s="7" t="str">
        <f>IF(AND(OR($B$2=1,$B$2=2),$T82=0),"",IF(AND($B$2=3,$V82=0),"",'Données brutes'!G82))</f>
        <v/>
      </c>
      <c r="H82" s="7" t="str">
        <f>IF(AND(OR($B$2=1,$B$2=2),$T82=0),"",IF(AND($B$2=3,$V82=0),"",'Données brutes'!H82))</f>
        <v/>
      </c>
      <c r="I82" s="7" t="str">
        <f>IF('Données brutes'!I82&lt;&gt;"",'Données brutes'!I82,"")</f>
        <v/>
      </c>
      <c r="J82" s="8"/>
      <c r="K82" s="8" t="str">
        <f t="shared" si="2"/>
        <v>Elève 80</v>
      </c>
      <c r="L82" s="8" t="s">
        <v>111</v>
      </c>
      <c r="M82" s="8">
        <f t="shared" si="3"/>
        <v>755</v>
      </c>
      <c r="N82" s="7">
        <v>1778</v>
      </c>
      <c r="O82" s="7" t="str">
        <f>IF(AND(OR($B$2=1,$B$2=2),$U82=0),"",IF(AND($B$2=3,$V82=0),"",'Données brutes'!O82))</f>
        <v/>
      </c>
      <c r="P82" s="7" t="str">
        <f>IF(AND(OR($B$2=1,$B$2=2),$U82=0),"",IF(AND($B$2=3,$V82=0),"",'Données brutes'!P82))</f>
        <v/>
      </c>
      <c r="Q82" s="7" t="str">
        <f>IF(AND(OR($B$2=1,$B$2=2),$U82=0),"",IF(AND($B$2=3,$V82=0),"",'Données brutes'!Q82))</f>
        <v/>
      </c>
      <c r="R82" s="7" t="str">
        <f>IF('Données brutes'!R82&lt;&gt;"",'Données brutes'!R82,"")</f>
        <v/>
      </c>
      <c r="S82" s="8"/>
      <c r="T82" s="7">
        <f>IF(AND(OR($B$2=1,$B$2=2),AND('Données brutes'!$F82&lt;&gt;"",'Données brutes'!$G82&lt;&gt;"",'Données brutes'!$H82&lt;&gt;"")),1,0)</f>
        <v>0</v>
      </c>
      <c r="U82" s="7">
        <f>IF(AND(OR($B$2=1,$B$2=2),AND('Données brutes'!$O82&lt;&gt;"",'Données brutes'!$P82&lt;&gt;"",'Données brutes'!$Q82&lt;&gt;"")),1,0)</f>
        <v>0</v>
      </c>
      <c r="V82" s="7">
        <f>IF(AND($B$2=3,'Données brutes'!$F82&lt;&gt;"",'Données brutes'!$G82&lt;&gt;"",'Données brutes'!$H82&lt;&gt;"",'Données brutes'!$O82&lt;&gt;"",'Données brutes'!$P82&lt;&gt;"",'Données brutes'!$Q82&lt;&gt;""),1,0)</f>
        <v>0</v>
      </c>
    </row>
    <row r="83" spans="4:22" x14ac:dyDescent="0.3">
      <c r="D83" s="8" t="s">
        <v>85</v>
      </c>
      <c r="E83" s="7">
        <v>296</v>
      </c>
      <c r="F83" s="7" t="str">
        <f>IF(AND(OR($B$2=1,$B$2=2),$T83=0),"",IF(AND($B$2=3,$V83=0),"",'Données brutes'!F83))</f>
        <v/>
      </c>
      <c r="G83" s="7" t="str">
        <f>IF(AND(OR($B$2=1,$B$2=2),$T83=0),"",IF(AND($B$2=3,$V83=0),"",'Données brutes'!G83))</f>
        <v/>
      </c>
      <c r="H83" s="7" t="str">
        <f>IF(AND(OR($B$2=1,$B$2=2),$T83=0),"",IF(AND($B$2=3,$V83=0),"",'Données brutes'!H83))</f>
        <v/>
      </c>
      <c r="I83" s="7" t="str">
        <f>IF('Données brutes'!I83&lt;&gt;"",'Données brutes'!I83,"")</f>
        <v/>
      </c>
      <c r="J83" s="8"/>
      <c r="K83" s="8" t="str">
        <f t="shared" si="2"/>
        <v>Elève 81</v>
      </c>
      <c r="L83" s="8" t="s">
        <v>111</v>
      </c>
      <c r="M83" s="8">
        <f t="shared" si="3"/>
        <v>296</v>
      </c>
      <c r="N83" s="7">
        <v>1195</v>
      </c>
      <c r="O83" s="7" t="str">
        <f>IF(AND(OR($B$2=1,$B$2=2),$U83=0),"",IF(AND($B$2=3,$V83=0),"",'Données brutes'!O83))</f>
        <v/>
      </c>
      <c r="P83" s="7" t="str">
        <f>IF(AND(OR($B$2=1,$B$2=2),$U83=0),"",IF(AND($B$2=3,$V83=0),"",'Données brutes'!P83))</f>
        <v/>
      </c>
      <c r="Q83" s="7" t="str">
        <f>IF(AND(OR($B$2=1,$B$2=2),$U83=0),"",IF(AND($B$2=3,$V83=0),"",'Données brutes'!Q83))</f>
        <v/>
      </c>
      <c r="R83" s="7" t="str">
        <f>IF('Données brutes'!R83&lt;&gt;"",'Données brutes'!R83,"")</f>
        <v/>
      </c>
      <c r="S83" s="8"/>
      <c r="T83" s="7">
        <f>IF(AND(OR($B$2=1,$B$2=2),AND('Données brutes'!$F83&lt;&gt;"",'Données brutes'!$G83&lt;&gt;"",'Données brutes'!$H83&lt;&gt;"")),1,0)</f>
        <v>0</v>
      </c>
      <c r="U83" s="7">
        <f>IF(AND(OR($B$2=1,$B$2=2),AND('Données brutes'!$O83&lt;&gt;"",'Données brutes'!$P83&lt;&gt;"",'Données brutes'!$Q83&lt;&gt;"")),1,0)</f>
        <v>0</v>
      </c>
      <c r="V83" s="7">
        <f>IF(AND($B$2=3,'Données brutes'!$F83&lt;&gt;"",'Données brutes'!$G83&lt;&gt;"",'Données brutes'!$H83&lt;&gt;"",'Données brutes'!$O83&lt;&gt;"",'Données brutes'!$P83&lt;&gt;"",'Données brutes'!$Q83&lt;&gt;""),1,0)</f>
        <v>0</v>
      </c>
    </row>
    <row r="84" spans="4:22" x14ac:dyDescent="0.3">
      <c r="D84" s="8" t="s">
        <v>86</v>
      </c>
      <c r="E84" s="7">
        <v>213</v>
      </c>
      <c r="F84" s="7" t="str">
        <f>IF(AND(OR($B$2=1,$B$2=2),$T84=0),"",IF(AND($B$2=3,$V84=0),"",'Données brutes'!F84))</f>
        <v/>
      </c>
      <c r="G84" s="7" t="str">
        <f>IF(AND(OR($B$2=1,$B$2=2),$T84=0),"",IF(AND($B$2=3,$V84=0),"",'Données brutes'!G84))</f>
        <v/>
      </c>
      <c r="H84" s="7" t="str">
        <f>IF(AND(OR($B$2=1,$B$2=2),$T84=0),"",IF(AND($B$2=3,$V84=0),"",'Données brutes'!H84))</f>
        <v/>
      </c>
      <c r="I84" s="7" t="str">
        <f>IF('Données brutes'!I84&lt;&gt;"",'Données brutes'!I84,"")</f>
        <v/>
      </c>
      <c r="J84" s="8"/>
      <c r="K84" s="8" t="str">
        <f t="shared" si="2"/>
        <v>Elève 82</v>
      </c>
      <c r="L84" s="8" t="s">
        <v>111</v>
      </c>
      <c r="M84" s="8">
        <f t="shared" si="3"/>
        <v>213</v>
      </c>
      <c r="N84" s="7">
        <v>1449</v>
      </c>
      <c r="O84" s="7" t="str">
        <f>IF(AND(OR($B$2=1,$B$2=2),$U84=0),"",IF(AND($B$2=3,$V84=0),"",'Données brutes'!O84))</f>
        <v/>
      </c>
      <c r="P84" s="7" t="str">
        <f>IF(AND(OR($B$2=1,$B$2=2),$U84=0),"",IF(AND($B$2=3,$V84=0),"",'Données brutes'!P84))</f>
        <v/>
      </c>
      <c r="Q84" s="7" t="str">
        <f>IF(AND(OR($B$2=1,$B$2=2),$U84=0),"",IF(AND($B$2=3,$V84=0),"",'Données brutes'!Q84))</f>
        <v/>
      </c>
      <c r="R84" s="7" t="str">
        <f>IF('Données brutes'!R84&lt;&gt;"",'Données brutes'!R84,"")</f>
        <v/>
      </c>
      <c r="S84" s="8"/>
      <c r="T84" s="7">
        <f>IF(AND(OR($B$2=1,$B$2=2),AND('Données brutes'!$F84&lt;&gt;"",'Données brutes'!$G84&lt;&gt;"",'Données brutes'!$H84&lt;&gt;"")),1,0)</f>
        <v>0</v>
      </c>
      <c r="U84" s="7">
        <f>IF(AND(OR($B$2=1,$B$2=2),AND('Données brutes'!$O84&lt;&gt;"",'Données brutes'!$P84&lt;&gt;"",'Données brutes'!$Q84&lt;&gt;"")),1,0)</f>
        <v>0</v>
      </c>
      <c r="V84" s="7">
        <f>IF(AND($B$2=3,'Données brutes'!$F84&lt;&gt;"",'Données brutes'!$G84&lt;&gt;"",'Données brutes'!$H84&lt;&gt;"",'Données brutes'!$O84&lt;&gt;"",'Données brutes'!$P84&lt;&gt;"",'Données brutes'!$Q84&lt;&gt;""),1,0)</f>
        <v>0</v>
      </c>
    </row>
    <row r="85" spans="4:22" x14ac:dyDescent="0.3">
      <c r="D85" s="8" t="s">
        <v>87</v>
      </c>
      <c r="E85" s="7">
        <v>249</v>
      </c>
      <c r="F85" s="7" t="str">
        <f>IF(AND(OR($B$2=1,$B$2=2),$T85=0),"",IF(AND($B$2=3,$V85=0),"",'Données brutes'!F85))</f>
        <v/>
      </c>
      <c r="G85" s="7" t="str">
        <f>IF(AND(OR($B$2=1,$B$2=2),$T85=0),"",IF(AND($B$2=3,$V85=0),"",'Données brutes'!G85))</f>
        <v/>
      </c>
      <c r="H85" s="7" t="str">
        <f>IF(AND(OR($B$2=1,$B$2=2),$T85=0),"",IF(AND($B$2=3,$V85=0),"",'Données brutes'!H85))</f>
        <v/>
      </c>
      <c r="I85" s="7" t="str">
        <f>IF('Données brutes'!I85&lt;&gt;"",'Données brutes'!I85,"")</f>
        <v/>
      </c>
      <c r="J85" s="8"/>
      <c r="K85" s="8" t="str">
        <f t="shared" si="2"/>
        <v>Elève 83</v>
      </c>
      <c r="L85" s="8" t="s">
        <v>111</v>
      </c>
      <c r="M85" s="8">
        <f t="shared" si="3"/>
        <v>249</v>
      </c>
      <c r="N85" s="7">
        <v>1467</v>
      </c>
      <c r="O85" s="7" t="str">
        <f>IF(AND(OR($B$2=1,$B$2=2),$U85=0),"",IF(AND($B$2=3,$V85=0),"",'Données brutes'!O85))</f>
        <v/>
      </c>
      <c r="P85" s="7" t="str">
        <f>IF(AND(OR($B$2=1,$B$2=2),$U85=0),"",IF(AND($B$2=3,$V85=0),"",'Données brutes'!P85))</f>
        <v/>
      </c>
      <c r="Q85" s="7" t="str">
        <f>IF(AND(OR($B$2=1,$B$2=2),$U85=0),"",IF(AND($B$2=3,$V85=0),"",'Données brutes'!Q85))</f>
        <v/>
      </c>
      <c r="R85" s="7" t="str">
        <f>IF('Données brutes'!R85&lt;&gt;"",'Données brutes'!R85,"")</f>
        <v/>
      </c>
      <c r="S85" s="8"/>
      <c r="T85" s="7">
        <f>IF(AND(OR($B$2=1,$B$2=2),AND('Données brutes'!$F85&lt;&gt;"",'Données brutes'!$G85&lt;&gt;"",'Données brutes'!$H85&lt;&gt;"")),1,0)</f>
        <v>0</v>
      </c>
      <c r="U85" s="7">
        <f>IF(AND(OR($B$2=1,$B$2=2),AND('Données brutes'!$O85&lt;&gt;"",'Données brutes'!$P85&lt;&gt;"",'Données brutes'!$Q85&lt;&gt;"")),1,0)</f>
        <v>0</v>
      </c>
      <c r="V85" s="7">
        <f>IF(AND($B$2=3,'Données brutes'!$F85&lt;&gt;"",'Données brutes'!$G85&lt;&gt;"",'Données brutes'!$H85&lt;&gt;"",'Données brutes'!$O85&lt;&gt;"",'Données brutes'!$P85&lt;&gt;"",'Données brutes'!$Q85&lt;&gt;""),1,0)</f>
        <v>0</v>
      </c>
    </row>
    <row r="86" spans="4:22" x14ac:dyDescent="0.3">
      <c r="D86" s="8" t="s">
        <v>88</v>
      </c>
      <c r="E86" s="7">
        <v>393</v>
      </c>
      <c r="F86" s="7" t="str">
        <f>IF(AND(OR($B$2=1,$B$2=2),$T86=0),"",IF(AND($B$2=3,$V86=0),"",'Données brutes'!F86))</f>
        <v/>
      </c>
      <c r="G86" s="7" t="str">
        <f>IF(AND(OR($B$2=1,$B$2=2),$T86=0),"",IF(AND($B$2=3,$V86=0),"",'Données brutes'!G86))</f>
        <v/>
      </c>
      <c r="H86" s="7" t="str">
        <f>IF(AND(OR($B$2=1,$B$2=2),$T86=0),"",IF(AND($B$2=3,$V86=0),"",'Données brutes'!H86))</f>
        <v/>
      </c>
      <c r="I86" s="7" t="str">
        <f>IF('Données brutes'!I86&lt;&gt;"",'Données brutes'!I86,"")</f>
        <v/>
      </c>
      <c r="J86" s="8"/>
      <c r="K86" s="8" t="str">
        <f t="shared" si="2"/>
        <v>Elève 84</v>
      </c>
      <c r="L86" s="8" t="s">
        <v>111</v>
      </c>
      <c r="M86" s="8">
        <f t="shared" si="3"/>
        <v>393</v>
      </c>
      <c r="N86" s="7">
        <v>1741</v>
      </c>
      <c r="O86" s="7" t="str">
        <f>IF(AND(OR($B$2=1,$B$2=2),$U86=0),"",IF(AND($B$2=3,$V86=0),"",'Données brutes'!O86))</f>
        <v/>
      </c>
      <c r="P86" s="7" t="str">
        <f>IF(AND(OR($B$2=1,$B$2=2),$U86=0),"",IF(AND($B$2=3,$V86=0),"",'Données brutes'!P86))</f>
        <v/>
      </c>
      <c r="Q86" s="7" t="str">
        <f>IF(AND(OR($B$2=1,$B$2=2),$U86=0),"",IF(AND($B$2=3,$V86=0),"",'Données brutes'!Q86))</f>
        <v/>
      </c>
      <c r="R86" s="7" t="str">
        <f>IF('Données brutes'!R86&lt;&gt;"",'Données brutes'!R86,"")</f>
        <v/>
      </c>
      <c r="S86" s="8"/>
      <c r="T86" s="7">
        <f>IF(AND(OR($B$2=1,$B$2=2),AND('Données brutes'!$F86&lt;&gt;"",'Données brutes'!$G86&lt;&gt;"",'Données brutes'!$H86&lt;&gt;"")),1,0)</f>
        <v>0</v>
      </c>
      <c r="U86" s="7">
        <f>IF(AND(OR($B$2=1,$B$2=2),AND('Données brutes'!$O86&lt;&gt;"",'Données brutes'!$P86&lt;&gt;"",'Données brutes'!$Q86&lt;&gt;"")),1,0)</f>
        <v>0</v>
      </c>
      <c r="V86" s="7">
        <f>IF(AND($B$2=3,'Données brutes'!$F86&lt;&gt;"",'Données brutes'!$G86&lt;&gt;"",'Données brutes'!$H86&lt;&gt;"",'Données brutes'!$O86&lt;&gt;"",'Données brutes'!$P86&lt;&gt;"",'Données brutes'!$Q86&lt;&gt;""),1,0)</f>
        <v>0</v>
      </c>
    </row>
    <row r="87" spans="4:22" x14ac:dyDescent="0.3">
      <c r="D87" s="8" t="s">
        <v>89</v>
      </c>
      <c r="E87" s="7">
        <v>558</v>
      </c>
      <c r="F87" s="7" t="str">
        <f>IF(AND(OR($B$2=1,$B$2=2),$T87=0),"",IF(AND($B$2=3,$V87=0),"",'Données brutes'!F87))</f>
        <v/>
      </c>
      <c r="G87" s="7" t="str">
        <f>IF(AND(OR($B$2=1,$B$2=2),$T87=0),"",IF(AND($B$2=3,$V87=0),"",'Données brutes'!G87))</f>
        <v/>
      </c>
      <c r="H87" s="7" t="str">
        <f>IF(AND(OR($B$2=1,$B$2=2),$T87=0),"",IF(AND($B$2=3,$V87=0),"",'Données brutes'!H87))</f>
        <v/>
      </c>
      <c r="I87" s="7" t="str">
        <f>IF('Données brutes'!I87&lt;&gt;"",'Données brutes'!I87,"")</f>
        <v/>
      </c>
      <c r="J87" s="8"/>
      <c r="K87" s="8" t="str">
        <f t="shared" si="2"/>
        <v>Elève 85</v>
      </c>
      <c r="L87" s="8" t="s">
        <v>111</v>
      </c>
      <c r="M87" s="8">
        <f t="shared" si="3"/>
        <v>558</v>
      </c>
      <c r="N87" s="7">
        <v>1782</v>
      </c>
      <c r="O87" s="7" t="str">
        <f>IF(AND(OR($B$2=1,$B$2=2),$U87=0),"",IF(AND($B$2=3,$V87=0),"",'Données brutes'!O87))</f>
        <v/>
      </c>
      <c r="P87" s="7" t="str">
        <f>IF(AND(OR($B$2=1,$B$2=2),$U87=0),"",IF(AND($B$2=3,$V87=0),"",'Données brutes'!P87))</f>
        <v/>
      </c>
      <c r="Q87" s="7" t="str">
        <f>IF(AND(OR($B$2=1,$B$2=2),$U87=0),"",IF(AND($B$2=3,$V87=0),"",'Données brutes'!Q87))</f>
        <v/>
      </c>
      <c r="R87" s="7" t="str">
        <f>IF('Données brutes'!R87&lt;&gt;"",'Données brutes'!R87,"")</f>
        <v/>
      </c>
      <c r="S87" s="8"/>
      <c r="T87" s="7">
        <f>IF(AND(OR($B$2=1,$B$2=2),AND('Données brutes'!$F87&lt;&gt;"",'Données brutes'!$G87&lt;&gt;"",'Données brutes'!$H87&lt;&gt;"")),1,0)</f>
        <v>0</v>
      </c>
      <c r="U87" s="7">
        <f>IF(AND(OR($B$2=1,$B$2=2),AND('Données brutes'!$O87&lt;&gt;"",'Données brutes'!$P87&lt;&gt;"",'Données brutes'!$Q87&lt;&gt;"")),1,0)</f>
        <v>0</v>
      </c>
      <c r="V87" s="7">
        <f>IF(AND($B$2=3,'Données brutes'!$F87&lt;&gt;"",'Données brutes'!$G87&lt;&gt;"",'Données brutes'!$H87&lt;&gt;"",'Données brutes'!$O87&lt;&gt;"",'Données brutes'!$P87&lt;&gt;"",'Données brutes'!$Q87&lt;&gt;""),1,0)</f>
        <v>0</v>
      </c>
    </row>
    <row r="88" spans="4:22" x14ac:dyDescent="0.3">
      <c r="D88" s="8" t="s">
        <v>90</v>
      </c>
      <c r="E88" s="7">
        <v>109</v>
      </c>
      <c r="F88" s="7" t="str">
        <f>IF(AND(OR($B$2=1,$B$2=2),$T88=0),"",IF(AND($B$2=3,$V88=0),"",'Données brutes'!F88))</f>
        <v/>
      </c>
      <c r="G88" s="7" t="str">
        <f>IF(AND(OR($B$2=1,$B$2=2),$T88=0),"",IF(AND($B$2=3,$V88=0),"",'Données brutes'!G88))</f>
        <v/>
      </c>
      <c r="H88" s="7" t="str">
        <f>IF(AND(OR($B$2=1,$B$2=2),$T88=0),"",IF(AND($B$2=3,$V88=0),"",'Données brutes'!H88))</f>
        <v/>
      </c>
      <c r="I88" s="7" t="str">
        <f>IF('Données brutes'!I88&lt;&gt;"",'Données brutes'!I88,"")</f>
        <v/>
      </c>
      <c r="J88" s="8"/>
      <c r="K88" s="8" t="str">
        <f t="shared" si="2"/>
        <v>Elève 86</v>
      </c>
      <c r="L88" s="8" t="s">
        <v>111</v>
      </c>
      <c r="M88" s="8">
        <f t="shared" si="3"/>
        <v>109</v>
      </c>
      <c r="N88" s="7">
        <v>1183</v>
      </c>
      <c r="O88" s="7" t="str">
        <f>IF(AND(OR($B$2=1,$B$2=2),$U88=0),"",IF(AND($B$2=3,$V88=0),"",'Données brutes'!O88))</f>
        <v/>
      </c>
      <c r="P88" s="7" t="str">
        <f>IF(AND(OR($B$2=1,$B$2=2),$U88=0),"",IF(AND($B$2=3,$V88=0),"",'Données brutes'!P88))</f>
        <v/>
      </c>
      <c r="Q88" s="7" t="str">
        <f>IF(AND(OR($B$2=1,$B$2=2),$U88=0),"",IF(AND($B$2=3,$V88=0),"",'Données brutes'!Q88))</f>
        <v/>
      </c>
      <c r="R88" s="7" t="str">
        <f>IF('Données brutes'!R88&lt;&gt;"",'Données brutes'!R88,"")</f>
        <v/>
      </c>
      <c r="S88" s="8"/>
      <c r="T88" s="7">
        <f>IF(AND(OR($B$2=1,$B$2=2),AND('Données brutes'!$F88&lt;&gt;"",'Données brutes'!$G88&lt;&gt;"",'Données brutes'!$H88&lt;&gt;"")),1,0)</f>
        <v>0</v>
      </c>
      <c r="U88" s="7">
        <f>IF(AND(OR($B$2=1,$B$2=2),AND('Données brutes'!$O88&lt;&gt;"",'Données brutes'!$P88&lt;&gt;"",'Données brutes'!$Q88&lt;&gt;"")),1,0)</f>
        <v>0</v>
      </c>
      <c r="V88" s="7">
        <f>IF(AND($B$2=3,'Données brutes'!$F88&lt;&gt;"",'Données brutes'!$G88&lt;&gt;"",'Données brutes'!$H88&lt;&gt;"",'Données brutes'!$O88&lt;&gt;"",'Données brutes'!$P88&lt;&gt;"",'Données brutes'!$Q88&lt;&gt;""),1,0)</f>
        <v>0</v>
      </c>
    </row>
    <row r="89" spans="4:22" x14ac:dyDescent="0.3">
      <c r="D89" s="8" t="s">
        <v>91</v>
      </c>
      <c r="E89" s="7">
        <v>551</v>
      </c>
      <c r="F89" s="7" t="str">
        <f>IF(AND(OR($B$2=1,$B$2=2),$T89=0),"",IF(AND($B$2=3,$V89=0),"",'Données brutes'!F89))</f>
        <v/>
      </c>
      <c r="G89" s="7" t="str">
        <f>IF(AND(OR($B$2=1,$B$2=2),$T89=0),"",IF(AND($B$2=3,$V89=0),"",'Données brutes'!G89))</f>
        <v/>
      </c>
      <c r="H89" s="7" t="str">
        <f>IF(AND(OR($B$2=1,$B$2=2),$T89=0),"",IF(AND($B$2=3,$V89=0),"",'Données brutes'!H89))</f>
        <v/>
      </c>
      <c r="I89" s="7" t="str">
        <f>IF('Données brutes'!I89&lt;&gt;"",'Données brutes'!I89,"")</f>
        <v/>
      </c>
      <c r="J89" s="8"/>
      <c r="K89" s="8" t="str">
        <f t="shared" si="2"/>
        <v>Elève 87</v>
      </c>
      <c r="L89" s="8" t="s">
        <v>111</v>
      </c>
      <c r="M89" s="8">
        <f t="shared" si="3"/>
        <v>551</v>
      </c>
      <c r="N89" s="7">
        <v>1193</v>
      </c>
      <c r="O89" s="7" t="str">
        <f>IF(AND(OR($B$2=1,$B$2=2),$U89=0),"",IF(AND($B$2=3,$V89=0),"",'Données brutes'!O89))</f>
        <v/>
      </c>
      <c r="P89" s="7" t="str">
        <f>IF(AND(OR($B$2=1,$B$2=2),$U89=0),"",IF(AND($B$2=3,$V89=0),"",'Données brutes'!P89))</f>
        <v/>
      </c>
      <c r="Q89" s="7" t="str">
        <f>IF(AND(OR($B$2=1,$B$2=2),$U89=0),"",IF(AND($B$2=3,$V89=0),"",'Données brutes'!Q89))</f>
        <v/>
      </c>
      <c r="R89" s="7" t="str">
        <f>IF('Données brutes'!R89&lt;&gt;"",'Données brutes'!R89,"")</f>
        <v/>
      </c>
      <c r="S89" s="8"/>
      <c r="T89" s="7">
        <f>IF(AND(OR($B$2=1,$B$2=2),AND('Données brutes'!$F89&lt;&gt;"",'Données brutes'!$G89&lt;&gt;"",'Données brutes'!$H89&lt;&gt;"")),1,0)</f>
        <v>0</v>
      </c>
      <c r="U89" s="7">
        <f>IF(AND(OR($B$2=1,$B$2=2),AND('Données brutes'!$O89&lt;&gt;"",'Données brutes'!$P89&lt;&gt;"",'Données brutes'!$Q89&lt;&gt;"")),1,0)</f>
        <v>0</v>
      </c>
      <c r="V89" s="7">
        <f>IF(AND($B$2=3,'Données brutes'!$F89&lt;&gt;"",'Données brutes'!$G89&lt;&gt;"",'Données brutes'!$H89&lt;&gt;"",'Données brutes'!$O89&lt;&gt;"",'Données brutes'!$P89&lt;&gt;"",'Données brutes'!$Q89&lt;&gt;""),1,0)</f>
        <v>0</v>
      </c>
    </row>
    <row r="90" spans="4:22" x14ac:dyDescent="0.3">
      <c r="D90" s="8" t="s">
        <v>92</v>
      </c>
      <c r="E90" s="7">
        <v>828</v>
      </c>
      <c r="F90" s="7" t="str">
        <f>IF(AND(OR($B$2=1,$B$2=2),$T90=0),"",IF(AND($B$2=3,$V90=0),"",'Données brutes'!F90))</f>
        <v/>
      </c>
      <c r="G90" s="7" t="str">
        <f>IF(AND(OR($B$2=1,$B$2=2),$T90=0),"",IF(AND($B$2=3,$V90=0),"",'Données brutes'!G90))</f>
        <v/>
      </c>
      <c r="H90" s="7" t="str">
        <f>IF(AND(OR($B$2=1,$B$2=2),$T90=0),"",IF(AND($B$2=3,$V90=0),"",'Données brutes'!H90))</f>
        <v/>
      </c>
      <c r="I90" s="7" t="str">
        <f>IF('Données brutes'!I90&lt;&gt;"",'Données brutes'!I90,"")</f>
        <v/>
      </c>
      <c r="J90" s="8"/>
      <c r="K90" s="8" t="str">
        <f t="shared" si="2"/>
        <v>Elève 88</v>
      </c>
      <c r="L90" s="8" t="s">
        <v>111</v>
      </c>
      <c r="M90" s="8">
        <f t="shared" si="3"/>
        <v>828</v>
      </c>
      <c r="N90" s="7">
        <v>1738</v>
      </c>
      <c r="O90" s="7" t="str">
        <f>IF(AND(OR($B$2=1,$B$2=2),$U90=0),"",IF(AND($B$2=3,$V90=0),"",'Données brutes'!O90))</f>
        <v/>
      </c>
      <c r="P90" s="7" t="str">
        <f>IF(AND(OR($B$2=1,$B$2=2),$U90=0),"",IF(AND($B$2=3,$V90=0),"",'Données brutes'!P90))</f>
        <v/>
      </c>
      <c r="Q90" s="7" t="str">
        <f>IF(AND(OR($B$2=1,$B$2=2),$U90=0),"",IF(AND($B$2=3,$V90=0),"",'Données brutes'!Q90))</f>
        <v/>
      </c>
      <c r="R90" s="7" t="str">
        <f>IF('Données brutes'!R90&lt;&gt;"",'Données brutes'!R90,"")</f>
        <v/>
      </c>
      <c r="S90" s="8"/>
      <c r="T90" s="7">
        <f>IF(AND(OR($B$2=1,$B$2=2),AND('Données brutes'!$F90&lt;&gt;"",'Données brutes'!$G90&lt;&gt;"",'Données brutes'!$H90&lt;&gt;"")),1,0)</f>
        <v>0</v>
      </c>
      <c r="U90" s="7">
        <f>IF(AND(OR($B$2=1,$B$2=2),AND('Données brutes'!$O90&lt;&gt;"",'Données brutes'!$P90&lt;&gt;"",'Données brutes'!$Q90&lt;&gt;"")),1,0)</f>
        <v>0</v>
      </c>
      <c r="V90" s="7">
        <f>IF(AND($B$2=3,'Données brutes'!$F90&lt;&gt;"",'Données brutes'!$G90&lt;&gt;"",'Données brutes'!$H90&lt;&gt;"",'Données brutes'!$O90&lt;&gt;"",'Données brutes'!$P90&lt;&gt;"",'Données brutes'!$Q90&lt;&gt;""),1,0)</f>
        <v>0</v>
      </c>
    </row>
    <row r="91" spans="4:22" x14ac:dyDescent="0.3">
      <c r="D91" s="8" t="s">
        <v>93</v>
      </c>
      <c r="E91" s="7">
        <v>188</v>
      </c>
      <c r="F91" s="7" t="str">
        <f>IF(AND(OR($B$2=1,$B$2=2),$T91=0),"",IF(AND($B$2=3,$V91=0),"",'Données brutes'!F91))</f>
        <v/>
      </c>
      <c r="G91" s="7" t="str">
        <f>IF(AND(OR($B$2=1,$B$2=2),$T91=0),"",IF(AND($B$2=3,$V91=0),"",'Données brutes'!G91))</f>
        <v/>
      </c>
      <c r="H91" s="7" t="str">
        <f>IF(AND(OR($B$2=1,$B$2=2),$T91=0),"",IF(AND($B$2=3,$V91=0),"",'Données brutes'!H91))</f>
        <v/>
      </c>
      <c r="I91" s="7" t="str">
        <f>IF('Données brutes'!I91&lt;&gt;"",'Données brutes'!I91,"")</f>
        <v/>
      </c>
      <c r="J91" s="8"/>
      <c r="K91" s="8" t="str">
        <f t="shared" si="2"/>
        <v>Elève 89</v>
      </c>
      <c r="L91" s="8" t="s">
        <v>111</v>
      </c>
      <c r="M91" s="8">
        <f t="shared" si="3"/>
        <v>188</v>
      </c>
      <c r="N91" s="7">
        <v>1390</v>
      </c>
      <c r="O91" s="7" t="str">
        <f>IF(AND(OR($B$2=1,$B$2=2),$U91=0),"",IF(AND($B$2=3,$V91=0),"",'Données brutes'!O91))</f>
        <v/>
      </c>
      <c r="P91" s="7" t="str">
        <f>IF(AND(OR($B$2=1,$B$2=2),$U91=0),"",IF(AND($B$2=3,$V91=0),"",'Données brutes'!P91))</f>
        <v/>
      </c>
      <c r="Q91" s="7" t="str">
        <f>IF(AND(OR($B$2=1,$B$2=2),$U91=0),"",IF(AND($B$2=3,$V91=0),"",'Données brutes'!Q91))</f>
        <v/>
      </c>
      <c r="R91" s="7" t="str">
        <f>IF('Données brutes'!R91&lt;&gt;"",'Données brutes'!R91,"")</f>
        <v/>
      </c>
      <c r="S91" s="8"/>
      <c r="T91" s="7">
        <f>IF(AND(OR($B$2=1,$B$2=2),AND('Données brutes'!$F91&lt;&gt;"",'Données brutes'!$G91&lt;&gt;"",'Données brutes'!$H91&lt;&gt;"")),1,0)</f>
        <v>0</v>
      </c>
      <c r="U91" s="7">
        <f>IF(AND(OR($B$2=1,$B$2=2),AND('Données brutes'!$O91&lt;&gt;"",'Données brutes'!$P91&lt;&gt;"",'Données brutes'!$Q91&lt;&gt;"")),1,0)</f>
        <v>0</v>
      </c>
      <c r="V91" s="7">
        <f>IF(AND($B$2=3,'Données brutes'!$F91&lt;&gt;"",'Données brutes'!$G91&lt;&gt;"",'Données brutes'!$H91&lt;&gt;"",'Données brutes'!$O91&lt;&gt;"",'Données brutes'!$P91&lt;&gt;"",'Données brutes'!$Q91&lt;&gt;""),1,0)</f>
        <v>0</v>
      </c>
    </row>
    <row r="92" spans="4:22" x14ac:dyDescent="0.3">
      <c r="D92" s="8" t="s">
        <v>94</v>
      </c>
      <c r="E92" s="7">
        <v>71</v>
      </c>
      <c r="F92" s="7" t="str">
        <f>IF(AND(OR($B$2=1,$B$2=2),$T92=0),"",IF(AND($B$2=3,$V92=0),"",'Données brutes'!F92))</f>
        <v/>
      </c>
      <c r="G92" s="7" t="str">
        <f>IF(AND(OR($B$2=1,$B$2=2),$T92=0),"",IF(AND($B$2=3,$V92=0),"",'Données brutes'!G92))</f>
        <v/>
      </c>
      <c r="H92" s="7" t="str">
        <f>IF(AND(OR($B$2=1,$B$2=2),$T92=0),"",IF(AND($B$2=3,$V92=0),"",'Données brutes'!H92))</f>
        <v/>
      </c>
      <c r="I92" s="7" t="str">
        <f>IF('Données brutes'!I92&lt;&gt;"",'Données brutes'!I92,"")</f>
        <v/>
      </c>
      <c r="J92" s="8"/>
      <c r="K92" s="8" t="str">
        <f t="shared" si="2"/>
        <v>Elève 90</v>
      </c>
      <c r="L92" s="8" t="s">
        <v>111</v>
      </c>
      <c r="M92" s="8">
        <f t="shared" si="3"/>
        <v>71</v>
      </c>
      <c r="N92" s="7">
        <v>1720</v>
      </c>
      <c r="O92" s="7" t="str">
        <f>IF(AND(OR($B$2=1,$B$2=2),$U92=0),"",IF(AND($B$2=3,$V92=0),"",'Données brutes'!O92))</f>
        <v/>
      </c>
      <c r="P92" s="7" t="str">
        <f>IF(AND(OR($B$2=1,$B$2=2),$U92=0),"",IF(AND($B$2=3,$V92=0),"",'Données brutes'!P92))</f>
        <v/>
      </c>
      <c r="Q92" s="7" t="str">
        <f>IF(AND(OR($B$2=1,$B$2=2),$U92=0),"",IF(AND($B$2=3,$V92=0),"",'Données brutes'!Q92))</f>
        <v/>
      </c>
      <c r="R92" s="7" t="str">
        <f>IF('Données brutes'!R92&lt;&gt;"",'Données brutes'!R92,"")</f>
        <v/>
      </c>
      <c r="S92" s="8"/>
      <c r="T92" s="7">
        <f>IF(AND(OR($B$2=1,$B$2=2),AND('Données brutes'!$F92&lt;&gt;"",'Données brutes'!$G92&lt;&gt;"",'Données brutes'!$H92&lt;&gt;"")),1,0)</f>
        <v>0</v>
      </c>
      <c r="U92" s="7">
        <f>IF(AND(OR($B$2=1,$B$2=2),AND('Données brutes'!$O92&lt;&gt;"",'Données brutes'!$P92&lt;&gt;"",'Données brutes'!$Q92&lt;&gt;"")),1,0)</f>
        <v>0</v>
      </c>
      <c r="V92" s="7">
        <f>IF(AND($B$2=3,'Données brutes'!$F92&lt;&gt;"",'Données brutes'!$G92&lt;&gt;"",'Données brutes'!$H92&lt;&gt;"",'Données brutes'!$O92&lt;&gt;"",'Données brutes'!$P92&lt;&gt;"",'Données brutes'!$Q92&lt;&gt;""),1,0)</f>
        <v>0</v>
      </c>
    </row>
    <row r="93" spans="4:22" x14ac:dyDescent="0.3">
      <c r="D93" s="8" t="s">
        <v>95</v>
      </c>
      <c r="E93" s="7">
        <v>854</v>
      </c>
      <c r="F93" s="7" t="str">
        <f>IF(AND(OR($B$2=1,$B$2=2),$T93=0),"",IF(AND($B$2=3,$V93=0),"",'Données brutes'!F93))</f>
        <v/>
      </c>
      <c r="G93" s="7" t="str">
        <f>IF(AND(OR($B$2=1,$B$2=2),$T93=0),"",IF(AND($B$2=3,$V93=0),"",'Données brutes'!G93))</f>
        <v/>
      </c>
      <c r="H93" s="7" t="str">
        <f>IF(AND(OR($B$2=1,$B$2=2),$T93=0),"",IF(AND($B$2=3,$V93=0),"",'Données brutes'!H93))</f>
        <v/>
      </c>
      <c r="I93" s="7" t="str">
        <f>IF('Données brutes'!I93&lt;&gt;"",'Données brutes'!I93,"")</f>
        <v/>
      </c>
      <c r="J93" s="8"/>
      <c r="K93" s="8" t="str">
        <f t="shared" si="2"/>
        <v>Elève 91</v>
      </c>
      <c r="L93" s="8" t="s">
        <v>111</v>
      </c>
      <c r="M93" s="8">
        <f t="shared" si="3"/>
        <v>854</v>
      </c>
      <c r="N93" s="7">
        <v>1779</v>
      </c>
      <c r="O93" s="7" t="str">
        <f>IF(AND(OR($B$2=1,$B$2=2),$U93=0),"",IF(AND($B$2=3,$V93=0),"",'Données brutes'!O93))</f>
        <v/>
      </c>
      <c r="P93" s="7" t="str">
        <f>IF(AND(OR($B$2=1,$B$2=2),$U93=0),"",IF(AND($B$2=3,$V93=0),"",'Données brutes'!P93))</f>
        <v/>
      </c>
      <c r="Q93" s="7" t="str">
        <f>IF(AND(OR($B$2=1,$B$2=2),$U93=0),"",IF(AND($B$2=3,$V93=0),"",'Données brutes'!Q93))</f>
        <v/>
      </c>
      <c r="R93" s="7" t="str">
        <f>IF('Données brutes'!R93&lt;&gt;"",'Données brutes'!R93,"")</f>
        <v/>
      </c>
      <c r="S93" s="8"/>
      <c r="T93" s="7">
        <f>IF(AND(OR($B$2=1,$B$2=2),AND('Données brutes'!$F93&lt;&gt;"",'Données brutes'!$G93&lt;&gt;"",'Données brutes'!$H93&lt;&gt;"")),1,0)</f>
        <v>0</v>
      </c>
      <c r="U93" s="7">
        <f>IF(AND(OR($B$2=1,$B$2=2),AND('Données brutes'!$O93&lt;&gt;"",'Données brutes'!$P93&lt;&gt;"",'Données brutes'!$Q93&lt;&gt;"")),1,0)</f>
        <v>0</v>
      </c>
      <c r="V93" s="7">
        <f>IF(AND($B$2=3,'Données brutes'!$F93&lt;&gt;"",'Données brutes'!$G93&lt;&gt;"",'Données brutes'!$H93&lt;&gt;"",'Données brutes'!$O93&lt;&gt;"",'Données brutes'!$P93&lt;&gt;"",'Données brutes'!$Q93&lt;&gt;""),1,0)</f>
        <v>0</v>
      </c>
    </row>
    <row r="94" spans="4:22" x14ac:dyDescent="0.3">
      <c r="D94" s="8" t="s">
        <v>96</v>
      </c>
      <c r="E94" s="7">
        <v>50</v>
      </c>
      <c r="F94" s="7" t="str">
        <f>IF(AND(OR($B$2=1,$B$2=2),$T94=0),"",IF(AND($B$2=3,$V94=0),"",'Données brutes'!F94))</f>
        <v/>
      </c>
      <c r="G94" s="7" t="str">
        <f>IF(AND(OR($B$2=1,$B$2=2),$T94=0),"",IF(AND($B$2=3,$V94=0),"",'Données brutes'!G94))</f>
        <v/>
      </c>
      <c r="H94" s="7" t="str">
        <f>IF(AND(OR($B$2=1,$B$2=2),$T94=0),"",IF(AND($B$2=3,$V94=0),"",'Données brutes'!H94))</f>
        <v/>
      </c>
      <c r="I94" s="7" t="str">
        <f>IF('Données brutes'!I94&lt;&gt;"",'Données brutes'!I94,"")</f>
        <v/>
      </c>
      <c r="J94" s="8"/>
      <c r="K94" s="8" t="str">
        <f t="shared" si="2"/>
        <v>Elève 92</v>
      </c>
      <c r="L94" s="8" t="s">
        <v>111</v>
      </c>
      <c r="M94" s="8">
        <f t="shared" si="3"/>
        <v>50</v>
      </c>
      <c r="N94" s="7">
        <v>1784</v>
      </c>
      <c r="O94" s="7" t="str">
        <f>IF(AND(OR($B$2=1,$B$2=2),$U94=0),"",IF(AND($B$2=3,$V94=0),"",'Données brutes'!O94))</f>
        <v/>
      </c>
      <c r="P94" s="7" t="str">
        <f>IF(AND(OR($B$2=1,$B$2=2),$U94=0),"",IF(AND($B$2=3,$V94=0),"",'Données brutes'!P94))</f>
        <v/>
      </c>
      <c r="Q94" s="7" t="str">
        <f>IF(AND(OR($B$2=1,$B$2=2),$U94=0),"",IF(AND($B$2=3,$V94=0),"",'Données brutes'!Q94))</f>
        <v/>
      </c>
      <c r="R94" s="7" t="str">
        <f>IF('Données brutes'!R94&lt;&gt;"",'Données brutes'!R94,"")</f>
        <v/>
      </c>
      <c r="S94" s="8"/>
      <c r="T94" s="7">
        <f>IF(AND(OR($B$2=1,$B$2=2),AND('Données brutes'!$F94&lt;&gt;"",'Données brutes'!$G94&lt;&gt;"",'Données brutes'!$H94&lt;&gt;"")),1,0)</f>
        <v>0</v>
      </c>
      <c r="U94" s="7">
        <f>IF(AND(OR($B$2=1,$B$2=2),AND('Données brutes'!$O94&lt;&gt;"",'Données brutes'!$P94&lt;&gt;"",'Données brutes'!$Q94&lt;&gt;"")),1,0)</f>
        <v>0</v>
      </c>
      <c r="V94" s="7">
        <f>IF(AND($B$2=3,'Données brutes'!$F94&lt;&gt;"",'Données brutes'!$G94&lt;&gt;"",'Données brutes'!$H94&lt;&gt;"",'Données brutes'!$O94&lt;&gt;"",'Données brutes'!$P94&lt;&gt;"",'Données brutes'!$Q94&lt;&gt;""),1,0)</f>
        <v>0</v>
      </c>
    </row>
    <row r="95" spans="4:22" x14ac:dyDescent="0.3">
      <c r="D95" s="8" t="s">
        <v>97</v>
      </c>
      <c r="E95" s="7">
        <v>278</v>
      </c>
      <c r="F95" s="7" t="str">
        <f>IF(AND(OR($B$2=1,$B$2=2),$T95=0),"",IF(AND($B$2=3,$V95=0),"",'Données brutes'!F95))</f>
        <v/>
      </c>
      <c r="G95" s="7" t="str">
        <f>IF(AND(OR($B$2=1,$B$2=2),$T95=0),"",IF(AND($B$2=3,$V95=0),"",'Données brutes'!G95))</f>
        <v/>
      </c>
      <c r="H95" s="7" t="str">
        <f>IF(AND(OR($B$2=1,$B$2=2),$T95=0),"",IF(AND($B$2=3,$V95=0),"",'Données brutes'!H95))</f>
        <v/>
      </c>
      <c r="I95" s="7" t="str">
        <f>IF('Données brutes'!I95&lt;&gt;"",'Données brutes'!I95,"")</f>
        <v/>
      </c>
      <c r="J95" s="8"/>
      <c r="K95" s="8" t="str">
        <f t="shared" si="2"/>
        <v>Elève 93</v>
      </c>
      <c r="L95" s="8" t="s">
        <v>111</v>
      </c>
      <c r="M95" s="8">
        <f t="shared" si="3"/>
        <v>278</v>
      </c>
      <c r="N95" s="7">
        <v>1053</v>
      </c>
      <c r="O95" s="7" t="str">
        <f>IF(AND(OR($B$2=1,$B$2=2),$U95=0),"",IF(AND($B$2=3,$V95=0),"",'Données brutes'!O95))</f>
        <v/>
      </c>
      <c r="P95" s="7" t="str">
        <f>IF(AND(OR($B$2=1,$B$2=2),$U95=0),"",IF(AND($B$2=3,$V95=0),"",'Données brutes'!P95))</f>
        <v/>
      </c>
      <c r="Q95" s="7" t="str">
        <f>IF(AND(OR($B$2=1,$B$2=2),$U95=0),"",IF(AND($B$2=3,$V95=0),"",'Données brutes'!Q95))</f>
        <v/>
      </c>
      <c r="R95" s="7" t="str">
        <f>IF('Données brutes'!R95&lt;&gt;"",'Données brutes'!R95,"")</f>
        <v/>
      </c>
      <c r="S95" s="8"/>
      <c r="T95" s="7">
        <f>IF(AND(OR($B$2=1,$B$2=2),AND('Données brutes'!$F95&lt;&gt;"",'Données brutes'!$G95&lt;&gt;"",'Données brutes'!$H95&lt;&gt;"")),1,0)</f>
        <v>0</v>
      </c>
      <c r="U95" s="7">
        <f>IF(AND(OR($B$2=1,$B$2=2),AND('Données brutes'!$O95&lt;&gt;"",'Données brutes'!$P95&lt;&gt;"",'Données brutes'!$Q95&lt;&gt;"")),1,0)</f>
        <v>0</v>
      </c>
      <c r="V95" s="7">
        <f>IF(AND($B$2=3,'Données brutes'!$F95&lt;&gt;"",'Données brutes'!$G95&lt;&gt;"",'Données brutes'!$H95&lt;&gt;"",'Données brutes'!$O95&lt;&gt;"",'Données brutes'!$P95&lt;&gt;"",'Données brutes'!$Q95&lt;&gt;""),1,0)</f>
        <v>0</v>
      </c>
    </row>
    <row r="96" spans="4:22" x14ac:dyDescent="0.3">
      <c r="D96" s="8" t="s">
        <v>98</v>
      </c>
      <c r="E96" s="7">
        <v>753</v>
      </c>
      <c r="F96" s="7" t="str">
        <f>IF(AND(OR($B$2=1,$B$2=2),$T96=0),"",IF(AND($B$2=3,$V96=0),"",'Données brutes'!F96))</f>
        <v/>
      </c>
      <c r="G96" s="7" t="str">
        <f>IF(AND(OR($B$2=1,$B$2=2),$T96=0),"",IF(AND($B$2=3,$V96=0),"",'Données brutes'!G96))</f>
        <v/>
      </c>
      <c r="H96" s="7" t="str">
        <f>IF(AND(OR($B$2=1,$B$2=2),$T96=0),"",IF(AND($B$2=3,$V96=0),"",'Données brutes'!H96))</f>
        <v/>
      </c>
      <c r="I96" s="7" t="str">
        <f>IF('Données brutes'!I96&lt;&gt;"",'Données brutes'!I96,"")</f>
        <v/>
      </c>
      <c r="J96" s="8"/>
      <c r="K96" s="8" t="str">
        <f t="shared" si="2"/>
        <v>Elève 94</v>
      </c>
      <c r="L96" s="8" t="s">
        <v>111</v>
      </c>
      <c r="M96" s="8">
        <f t="shared" si="3"/>
        <v>753</v>
      </c>
      <c r="N96" s="7">
        <v>1909</v>
      </c>
      <c r="O96" s="7" t="str">
        <f>IF(AND(OR($B$2=1,$B$2=2),$U96=0),"",IF(AND($B$2=3,$V96=0),"",'Données brutes'!O96))</f>
        <v/>
      </c>
      <c r="P96" s="7" t="str">
        <f>IF(AND(OR($B$2=1,$B$2=2),$U96=0),"",IF(AND($B$2=3,$V96=0),"",'Données brutes'!P96))</f>
        <v/>
      </c>
      <c r="Q96" s="7" t="str">
        <f>IF(AND(OR($B$2=1,$B$2=2),$U96=0),"",IF(AND($B$2=3,$V96=0),"",'Données brutes'!Q96))</f>
        <v/>
      </c>
      <c r="R96" s="7" t="str">
        <f>IF('Données brutes'!R96&lt;&gt;"",'Données brutes'!R96,"")</f>
        <v/>
      </c>
      <c r="S96" s="8"/>
      <c r="T96" s="7">
        <f>IF(AND(OR($B$2=1,$B$2=2),AND('Données brutes'!$F96&lt;&gt;"",'Données brutes'!$G96&lt;&gt;"",'Données brutes'!$H96&lt;&gt;"")),1,0)</f>
        <v>0</v>
      </c>
      <c r="U96" s="7">
        <f>IF(AND(OR($B$2=1,$B$2=2),AND('Données brutes'!$O96&lt;&gt;"",'Données brutes'!$P96&lt;&gt;"",'Données brutes'!$Q96&lt;&gt;"")),1,0)</f>
        <v>0</v>
      </c>
      <c r="V96" s="7">
        <f>IF(AND($B$2=3,'Données brutes'!$F96&lt;&gt;"",'Données brutes'!$G96&lt;&gt;"",'Données brutes'!$H96&lt;&gt;"",'Données brutes'!$O96&lt;&gt;"",'Données brutes'!$P96&lt;&gt;"",'Données brutes'!$Q96&lt;&gt;""),1,0)</f>
        <v>0</v>
      </c>
    </row>
    <row r="97" spans="4:22" x14ac:dyDescent="0.3">
      <c r="D97" s="8" t="s">
        <v>99</v>
      </c>
      <c r="E97" s="7">
        <v>34</v>
      </c>
      <c r="F97" s="7" t="str">
        <f>IF(AND(OR($B$2=1,$B$2=2),$T97=0),"",IF(AND($B$2=3,$V97=0),"",'Données brutes'!F97))</f>
        <v/>
      </c>
      <c r="G97" s="7" t="str">
        <f>IF(AND(OR($B$2=1,$B$2=2),$T97=0),"",IF(AND($B$2=3,$V97=0),"",'Données brutes'!G97))</f>
        <v/>
      </c>
      <c r="H97" s="7" t="str">
        <f>IF(AND(OR($B$2=1,$B$2=2),$T97=0),"",IF(AND($B$2=3,$V97=0),"",'Données brutes'!H97))</f>
        <v/>
      </c>
      <c r="I97" s="7" t="str">
        <f>IF('Données brutes'!I97&lt;&gt;"",'Données brutes'!I97,"")</f>
        <v/>
      </c>
      <c r="J97" s="8"/>
      <c r="K97" s="8" t="str">
        <f t="shared" si="2"/>
        <v>Elève 95</v>
      </c>
      <c r="L97" s="8" t="s">
        <v>111</v>
      </c>
      <c r="M97" s="8">
        <f t="shared" si="3"/>
        <v>34</v>
      </c>
      <c r="N97" s="7">
        <v>1686</v>
      </c>
      <c r="O97" s="7" t="str">
        <f>IF(AND(OR($B$2=1,$B$2=2),$U97=0),"",IF(AND($B$2=3,$V97=0),"",'Données brutes'!O97))</f>
        <v/>
      </c>
      <c r="P97" s="7" t="str">
        <f>IF(AND(OR($B$2=1,$B$2=2),$U97=0),"",IF(AND($B$2=3,$V97=0),"",'Données brutes'!P97))</f>
        <v/>
      </c>
      <c r="Q97" s="7" t="str">
        <f>IF(AND(OR($B$2=1,$B$2=2),$U97=0),"",IF(AND($B$2=3,$V97=0),"",'Données brutes'!Q97))</f>
        <v/>
      </c>
      <c r="R97" s="7" t="str">
        <f>IF('Données brutes'!R97&lt;&gt;"",'Données brutes'!R97,"")</f>
        <v/>
      </c>
      <c r="S97" s="8"/>
      <c r="T97" s="7">
        <f>IF(AND(OR($B$2=1,$B$2=2),AND('Données brutes'!$F97&lt;&gt;"",'Données brutes'!$G97&lt;&gt;"",'Données brutes'!$H97&lt;&gt;"")),1,0)</f>
        <v>0</v>
      </c>
      <c r="U97" s="7">
        <f>IF(AND(OR($B$2=1,$B$2=2),AND('Données brutes'!$O97&lt;&gt;"",'Données brutes'!$P97&lt;&gt;"",'Données brutes'!$Q97&lt;&gt;"")),1,0)</f>
        <v>0</v>
      </c>
      <c r="V97" s="7">
        <f>IF(AND($B$2=3,'Données brutes'!$F97&lt;&gt;"",'Données brutes'!$G97&lt;&gt;"",'Données brutes'!$H97&lt;&gt;"",'Données brutes'!$O97&lt;&gt;"",'Données brutes'!$P97&lt;&gt;"",'Données brutes'!$Q97&lt;&gt;""),1,0)</f>
        <v>0</v>
      </c>
    </row>
    <row r="98" spans="4:22" x14ac:dyDescent="0.3">
      <c r="D98" s="8" t="s">
        <v>100</v>
      </c>
      <c r="E98" s="7">
        <v>531</v>
      </c>
      <c r="F98" s="7" t="str">
        <f>IF(AND(OR($B$2=1,$B$2=2),$T98=0),"",IF(AND($B$2=3,$V98=0),"",'Données brutes'!F98))</f>
        <v/>
      </c>
      <c r="G98" s="7" t="str">
        <f>IF(AND(OR($B$2=1,$B$2=2),$T98=0),"",IF(AND($B$2=3,$V98=0),"",'Données brutes'!G98))</f>
        <v/>
      </c>
      <c r="H98" s="7" t="str">
        <f>IF(AND(OR($B$2=1,$B$2=2),$T98=0),"",IF(AND($B$2=3,$V98=0),"",'Données brutes'!H98))</f>
        <v/>
      </c>
      <c r="I98" s="7" t="str">
        <f>IF('Données brutes'!I98&lt;&gt;"",'Données brutes'!I98,"")</f>
        <v/>
      </c>
      <c r="J98" s="8"/>
      <c r="K98" s="8" t="str">
        <f t="shared" si="2"/>
        <v>Elève 96</v>
      </c>
      <c r="L98" s="8" t="s">
        <v>111</v>
      </c>
      <c r="M98" s="8">
        <f t="shared" si="3"/>
        <v>531</v>
      </c>
      <c r="N98" s="7">
        <v>1169</v>
      </c>
      <c r="O98" s="7" t="str">
        <f>IF(AND(OR($B$2=1,$B$2=2),$U98=0),"",IF(AND($B$2=3,$V98=0),"",'Données brutes'!O98))</f>
        <v/>
      </c>
      <c r="P98" s="7" t="str">
        <f>IF(AND(OR($B$2=1,$B$2=2),$U98=0),"",IF(AND($B$2=3,$V98=0),"",'Données brutes'!P98))</f>
        <v/>
      </c>
      <c r="Q98" s="7" t="str">
        <f>IF(AND(OR($B$2=1,$B$2=2),$U98=0),"",IF(AND($B$2=3,$V98=0),"",'Données brutes'!Q98))</f>
        <v/>
      </c>
      <c r="R98" s="7" t="str">
        <f>IF('Données brutes'!R98&lt;&gt;"",'Données brutes'!R98,"")</f>
        <v/>
      </c>
      <c r="S98" s="8"/>
      <c r="T98" s="7">
        <f>IF(AND(OR($B$2=1,$B$2=2),AND('Données brutes'!$F98&lt;&gt;"",'Données brutes'!$G98&lt;&gt;"",'Données brutes'!$H98&lt;&gt;"")),1,0)</f>
        <v>0</v>
      </c>
      <c r="U98" s="7">
        <f>IF(AND(OR($B$2=1,$B$2=2),AND('Données brutes'!$O98&lt;&gt;"",'Données brutes'!$P98&lt;&gt;"",'Données brutes'!$Q98&lt;&gt;"")),1,0)</f>
        <v>0</v>
      </c>
      <c r="V98" s="7">
        <f>IF(AND($B$2=3,'Données brutes'!$F98&lt;&gt;"",'Données brutes'!$G98&lt;&gt;"",'Données brutes'!$H98&lt;&gt;"",'Données brutes'!$O98&lt;&gt;"",'Données brutes'!$P98&lt;&gt;"",'Données brutes'!$Q98&lt;&gt;""),1,0)</f>
        <v>0</v>
      </c>
    </row>
    <row r="99" spans="4:22" x14ac:dyDescent="0.3">
      <c r="D99" s="8" t="s">
        <v>101</v>
      </c>
      <c r="E99" s="7">
        <v>810</v>
      </c>
      <c r="F99" s="7" t="str">
        <f>IF(AND(OR($B$2=1,$B$2=2),$T99=0),"",IF(AND($B$2=3,$V99=0),"",'Données brutes'!F99))</f>
        <v/>
      </c>
      <c r="G99" s="7" t="str">
        <f>IF(AND(OR($B$2=1,$B$2=2),$T99=0),"",IF(AND($B$2=3,$V99=0),"",'Données brutes'!G99))</f>
        <v/>
      </c>
      <c r="H99" s="7" t="str">
        <f>IF(AND(OR($B$2=1,$B$2=2),$T99=0),"",IF(AND($B$2=3,$V99=0),"",'Données brutes'!H99))</f>
        <v/>
      </c>
      <c r="I99" s="7" t="str">
        <f>IF('Données brutes'!I99&lt;&gt;"",'Données brutes'!I99,"")</f>
        <v/>
      </c>
      <c r="J99" s="8"/>
      <c r="K99" s="8" t="str">
        <f t="shared" si="2"/>
        <v>Elève 97</v>
      </c>
      <c r="L99" s="8" t="s">
        <v>111</v>
      </c>
      <c r="M99" s="8">
        <f t="shared" si="3"/>
        <v>810</v>
      </c>
      <c r="N99" s="7">
        <v>1317</v>
      </c>
      <c r="O99" s="7" t="str">
        <f>IF(AND(OR($B$2=1,$B$2=2),$U99=0),"",IF(AND($B$2=3,$V99=0),"",'Données brutes'!O99))</f>
        <v/>
      </c>
      <c r="P99" s="7" t="str">
        <f>IF(AND(OR($B$2=1,$B$2=2),$U99=0),"",IF(AND($B$2=3,$V99=0),"",'Données brutes'!P99))</f>
        <v/>
      </c>
      <c r="Q99" s="7" t="str">
        <f>IF(AND(OR($B$2=1,$B$2=2),$U99=0),"",IF(AND($B$2=3,$V99=0),"",'Données brutes'!Q99))</f>
        <v/>
      </c>
      <c r="R99" s="7" t="str">
        <f>IF('Données brutes'!R99&lt;&gt;"",'Données brutes'!R99,"")</f>
        <v/>
      </c>
      <c r="S99" s="8"/>
      <c r="T99" s="7">
        <f>IF(AND(OR($B$2=1,$B$2=2),AND('Données brutes'!$F99&lt;&gt;"",'Données brutes'!$G99&lt;&gt;"",'Données brutes'!$H99&lt;&gt;"")),1,0)</f>
        <v>0</v>
      </c>
      <c r="U99" s="7">
        <f>IF(AND(OR($B$2=1,$B$2=2),AND('Données brutes'!$O99&lt;&gt;"",'Données brutes'!$P99&lt;&gt;"",'Données brutes'!$Q99&lt;&gt;"")),1,0)</f>
        <v>0</v>
      </c>
      <c r="V99" s="7">
        <f>IF(AND($B$2=3,'Données brutes'!$F99&lt;&gt;"",'Données brutes'!$G99&lt;&gt;"",'Données brutes'!$H99&lt;&gt;"",'Données brutes'!$O99&lt;&gt;"",'Données brutes'!$P99&lt;&gt;"",'Données brutes'!$Q99&lt;&gt;""),1,0)</f>
        <v>0</v>
      </c>
    </row>
    <row r="100" spans="4:22" x14ac:dyDescent="0.3">
      <c r="D100" s="8" t="s">
        <v>102</v>
      </c>
      <c r="E100" s="7">
        <v>488</v>
      </c>
      <c r="F100" s="7" t="str">
        <f>IF(AND(OR($B$2=1,$B$2=2),$T100=0),"",IF(AND($B$2=3,$V100=0),"",'Données brutes'!F100))</f>
        <v/>
      </c>
      <c r="G100" s="7" t="str">
        <f>IF(AND(OR($B$2=1,$B$2=2),$T100=0),"",IF(AND($B$2=3,$V100=0),"",'Données brutes'!G100))</f>
        <v/>
      </c>
      <c r="H100" s="7" t="str">
        <f>IF(AND(OR($B$2=1,$B$2=2),$T100=0),"",IF(AND($B$2=3,$V100=0),"",'Données brutes'!H100))</f>
        <v/>
      </c>
      <c r="I100" s="7" t="str">
        <f>IF('Données brutes'!I100&lt;&gt;"",'Données brutes'!I100,"")</f>
        <v/>
      </c>
      <c r="J100" s="8"/>
      <c r="K100" s="8" t="str">
        <f t="shared" si="2"/>
        <v>Elève 98</v>
      </c>
      <c r="L100" s="8" t="s">
        <v>111</v>
      </c>
      <c r="M100" s="8">
        <f t="shared" si="3"/>
        <v>488</v>
      </c>
      <c r="N100" s="7">
        <v>1787</v>
      </c>
      <c r="O100" s="7" t="str">
        <f>IF(AND(OR($B$2=1,$B$2=2),$U100=0),"",IF(AND($B$2=3,$V100=0),"",'Données brutes'!O100))</f>
        <v/>
      </c>
      <c r="P100" s="7" t="str">
        <f>IF(AND(OR($B$2=1,$B$2=2),$U100=0),"",IF(AND($B$2=3,$V100=0),"",'Données brutes'!P100))</f>
        <v/>
      </c>
      <c r="Q100" s="7" t="str">
        <f>IF(AND(OR($B$2=1,$B$2=2),$U100=0),"",IF(AND($B$2=3,$V100=0),"",'Données brutes'!Q100))</f>
        <v/>
      </c>
      <c r="R100" s="7" t="str">
        <f>IF('Données brutes'!R100&lt;&gt;"",'Données brutes'!R100,"")</f>
        <v/>
      </c>
      <c r="S100" s="8"/>
      <c r="T100" s="7">
        <f>IF(AND(OR($B$2=1,$B$2=2),AND('Données brutes'!$F100&lt;&gt;"",'Données brutes'!$G100&lt;&gt;"",'Données brutes'!$H100&lt;&gt;"")),1,0)</f>
        <v>0</v>
      </c>
      <c r="U100" s="7">
        <f>IF(AND(OR($B$2=1,$B$2=2),AND('Données brutes'!$O100&lt;&gt;"",'Données brutes'!$P100&lt;&gt;"",'Données brutes'!$Q100&lt;&gt;"")),1,0)</f>
        <v>0</v>
      </c>
      <c r="V100" s="7">
        <f>IF(AND($B$2=3,'Données brutes'!$F100&lt;&gt;"",'Données brutes'!$G100&lt;&gt;"",'Données brutes'!$H100&lt;&gt;"",'Données brutes'!$O100&lt;&gt;"",'Données brutes'!$P100&lt;&gt;"",'Données brutes'!$Q100&lt;&gt;""),1,0)</f>
        <v>0</v>
      </c>
    </row>
    <row r="101" spans="4:22" x14ac:dyDescent="0.3">
      <c r="D101" s="8" t="s">
        <v>103</v>
      </c>
      <c r="E101" s="7">
        <v>562</v>
      </c>
      <c r="F101" s="7" t="str">
        <f>IF(AND(OR($B$2=1,$B$2=2),$T101=0),"",IF(AND($B$2=3,$V101=0),"",'Données brutes'!F101))</f>
        <v/>
      </c>
      <c r="G101" s="7" t="str">
        <f>IF(AND(OR($B$2=1,$B$2=2),$T101=0),"",IF(AND($B$2=3,$V101=0),"",'Données brutes'!G101))</f>
        <v/>
      </c>
      <c r="H101" s="7" t="str">
        <f>IF(AND(OR($B$2=1,$B$2=2),$T101=0),"",IF(AND($B$2=3,$V101=0),"",'Données brutes'!H101))</f>
        <v/>
      </c>
      <c r="I101" s="7" t="str">
        <f>IF('Données brutes'!I101&lt;&gt;"",'Données brutes'!I101,"")</f>
        <v/>
      </c>
      <c r="J101" s="8"/>
      <c r="K101" s="8" t="str">
        <f t="shared" si="2"/>
        <v>Elève 99</v>
      </c>
      <c r="L101" s="8" t="s">
        <v>111</v>
      </c>
      <c r="M101" s="8">
        <f t="shared" si="3"/>
        <v>562</v>
      </c>
      <c r="N101" s="7">
        <v>1121</v>
      </c>
      <c r="O101" s="7" t="str">
        <f>IF(AND(OR($B$2=1,$B$2=2),$U101=0),"",IF(AND($B$2=3,$V101=0),"",'Données brutes'!O101))</f>
        <v/>
      </c>
      <c r="P101" s="7" t="str">
        <f>IF(AND(OR($B$2=1,$B$2=2),$U101=0),"",IF(AND($B$2=3,$V101=0),"",'Données brutes'!P101))</f>
        <v/>
      </c>
      <c r="Q101" s="7" t="str">
        <f>IF(AND(OR($B$2=1,$B$2=2),$U101=0),"",IF(AND($B$2=3,$V101=0),"",'Données brutes'!Q101))</f>
        <v/>
      </c>
      <c r="R101" s="7" t="str">
        <f>IF('Données brutes'!R101&lt;&gt;"",'Données brutes'!R101,"")</f>
        <v/>
      </c>
      <c r="T101" s="7">
        <f>IF(AND(OR($B$2=1,$B$2=2),AND('Données brutes'!$F101&lt;&gt;"",'Données brutes'!$G101&lt;&gt;"",'Données brutes'!$H101&lt;&gt;"")),1,0)</f>
        <v>0</v>
      </c>
      <c r="U101" s="7">
        <f>IF(AND(OR($B$2=1,$B$2=2),AND('Données brutes'!$O101&lt;&gt;"",'Données brutes'!$P101&lt;&gt;"",'Données brutes'!$Q101&lt;&gt;"")),1,0)</f>
        <v>0</v>
      </c>
      <c r="V101" s="7">
        <f>IF(AND($B$2=3,'Données brutes'!$F101&lt;&gt;"",'Données brutes'!$G101&lt;&gt;"",'Données brutes'!$H101&lt;&gt;"",'Données brutes'!$O101&lt;&gt;"",'Données brutes'!$P101&lt;&gt;"",'Données brutes'!$Q101&lt;&gt;""),1,0)</f>
        <v>0</v>
      </c>
    </row>
    <row r="102" spans="4:22" x14ac:dyDescent="0.3">
      <c r="D102" s="8" t="s">
        <v>104</v>
      </c>
      <c r="E102" s="7">
        <v>484</v>
      </c>
      <c r="F102" s="7" t="str">
        <f>IF(AND(OR($B$2=1,$B$2=2),$T102=0),"",IF(AND($B$2=3,$V102=0),"",'Données brutes'!F102))</f>
        <v/>
      </c>
      <c r="G102" s="7" t="str">
        <f>IF(AND(OR($B$2=1,$B$2=2),$T102=0),"",IF(AND($B$2=3,$V102=0),"",'Données brutes'!G102))</f>
        <v/>
      </c>
      <c r="H102" s="7" t="str">
        <f>IF(AND(OR($B$2=1,$B$2=2),$T102=0),"",IF(AND($B$2=3,$V102=0),"",'Données brutes'!H102))</f>
        <v/>
      </c>
      <c r="I102" s="7" t="str">
        <f>IF('Données brutes'!I102&lt;&gt;"",'Données brutes'!I102,"")</f>
        <v/>
      </c>
      <c r="J102" s="8"/>
      <c r="K102" s="8" t="str">
        <f t="shared" si="2"/>
        <v>Elève 100</v>
      </c>
      <c r="L102" s="8" t="s">
        <v>111</v>
      </c>
      <c r="M102" s="8">
        <f t="shared" si="3"/>
        <v>484</v>
      </c>
      <c r="N102" s="7">
        <v>1813</v>
      </c>
      <c r="O102" s="7" t="str">
        <f>IF(AND(OR($B$2=1,$B$2=2),$U102=0),"",IF(AND($B$2=3,$V102=0),"",'Données brutes'!O102))</f>
        <v/>
      </c>
      <c r="P102" s="7" t="str">
        <f>IF(AND(OR($B$2=1,$B$2=2),$U102=0),"",IF(AND($B$2=3,$V102=0),"",'Données brutes'!P102))</f>
        <v/>
      </c>
      <c r="Q102" s="7" t="str">
        <f>IF(AND(OR($B$2=1,$B$2=2),$U102=0),"",IF(AND($B$2=3,$V102=0),"",'Données brutes'!Q102))</f>
        <v/>
      </c>
      <c r="R102" s="7" t="str">
        <f>IF('Données brutes'!R102&lt;&gt;"",'Données brutes'!R102,"")</f>
        <v/>
      </c>
      <c r="T102" s="7">
        <f>IF(AND(OR($B$2=1,$B$2=2),AND('Données brutes'!$F102&lt;&gt;"",'Données brutes'!$G102&lt;&gt;"",'Données brutes'!$H102&lt;&gt;"")),1,0)</f>
        <v>0</v>
      </c>
      <c r="U102" s="7">
        <f>IF(AND(OR($B$2=1,$B$2=2),AND('Données brutes'!$O102&lt;&gt;"",'Données brutes'!$P102&lt;&gt;"",'Données brutes'!$Q102&lt;&gt;"")),1,0)</f>
        <v>0</v>
      </c>
      <c r="V102" s="7">
        <f>IF(AND($B$2=3,'Données brutes'!$F102&lt;&gt;"",'Données brutes'!$G102&lt;&gt;"",'Données brutes'!$H102&lt;&gt;"",'Données brutes'!$O102&lt;&gt;"",'Données brutes'!$P102&lt;&gt;"",'Données brutes'!$Q102&lt;&gt;""),1,0)</f>
        <v>0</v>
      </c>
    </row>
    <row r="103" spans="4:22" x14ac:dyDescent="0.3">
      <c r="D103" s="8" t="s">
        <v>115</v>
      </c>
      <c r="E103" s="7">
        <v>924</v>
      </c>
      <c r="F103" s="7" t="str">
        <f>IF(AND(OR($B$2=1,$B$2=2),$T103=0),"",IF(AND($B$2=3,$V103=0),"",'Données brutes'!F103))</f>
        <v/>
      </c>
      <c r="G103" s="7" t="str">
        <f>IF(AND(OR($B$2=1,$B$2=2),$T103=0),"",IF(AND($B$2=3,$V103=0),"",'Données brutes'!G103))</f>
        <v/>
      </c>
      <c r="H103" s="7" t="str">
        <f>IF(AND(OR($B$2=1,$B$2=2),$T103=0),"",IF(AND($B$2=3,$V103=0),"",'Données brutes'!H103))</f>
        <v/>
      </c>
      <c r="I103" s="7" t="str">
        <f>IF('Données brutes'!I103&lt;&gt;"",'Données brutes'!I103,"")</f>
        <v/>
      </c>
      <c r="K103" s="8" t="str">
        <f t="shared" si="2"/>
        <v>Elève 101</v>
      </c>
      <c r="L103" s="8" t="s">
        <v>111</v>
      </c>
      <c r="M103" s="8">
        <f t="shared" si="3"/>
        <v>924</v>
      </c>
      <c r="N103" s="7">
        <v>1114</v>
      </c>
      <c r="O103" s="7" t="str">
        <f>IF(AND(OR($B$2=1,$B$2=2),$U103=0),"",IF(AND($B$2=3,$V103=0),"",'Données brutes'!O103))</f>
        <v/>
      </c>
      <c r="P103" s="7" t="str">
        <f>IF(AND(OR($B$2=1,$B$2=2),$U103=0),"",IF(AND($B$2=3,$V103=0),"",'Données brutes'!P103))</f>
        <v/>
      </c>
      <c r="Q103" s="7" t="str">
        <f>IF(AND(OR($B$2=1,$B$2=2),$U103=0),"",IF(AND($B$2=3,$V103=0),"",'Données brutes'!Q103))</f>
        <v/>
      </c>
      <c r="R103" s="7" t="str">
        <f>IF('Données brutes'!R103&lt;&gt;"",'Données brutes'!R103,"")</f>
        <v/>
      </c>
      <c r="T103" s="7">
        <f>IF(AND(OR($B$2=1,$B$2=2),AND('Données brutes'!$F103&lt;&gt;"",'Données brutes'!$G103&lt;&gt;"",'Données brutes'!$H103&lt;&gt;"")),1,0)</f>
        <v>0</v>
      </c>
      <c r="U103" s="7">
        <f>IF(AND(OR($B$2=1,$B$2=2),AND('Données brutes'!$O103&lt;&gt;"",'Données brutes'!$P103&lt;&gt;"",'Données brutes'!$Q103&lt;&gt;"")),1,0)</f>
        <v>0</v>
      </c>
      <c r="V103" s="7">
        <f>IF(AND($B$2=3,'Données brutes'!$F103&lt;&gt;"",'Données brutes'!$G103&lt;&gt;"",'Données brutes'!$H103&lt;&gt;"",'Données brutes'!$O103&lt;&gt;"",'Données brutes'!$P103&lt;&gt;"",'Données brutes'!$Q103&lt;&gt;""),1,0)</f>
        <v>0</v>
      </c>
    </row>
    <row r="104" spans="4:22" x14ac:dyDescent="0.3">
      <c r="D104" s="8" t="s">
        <v>116</v>
      </c>
      <c r="E104" s="7">
        <v>630</v>
      </c>
      <c r="F104" s="7" t="str">
        <f>IF(AND(OR($B$2=1,$B$2=2),$T104=0),"",IF(AND($B$2=3,$V104=0),"",'Données brutes'!F104))</f>
        <v/>
      </c>
      <c r="G104" s="7" t="str">
        <f>IF(AND(OR($B$2=1,$B$2=2),$T104=0),"",IF(AND($B$2=3,$V104=0),"",'Données brutes'!G104))</f>
        <v/>
      </c>
      <c r="H104" s="7" t="str">
        <f>IF(AND(OR($B$2=1,$B$2=2),$T104=0),"",IF(AND($B$2=3,$V104=0),"",'Données brutes'!H104))</f>
        <v/>
      </c>
      <c r="I104" s="7" t="str">
        <f>IF('Données brutes'!I104&lt;&gt;"",'Données brutes'!I104,"")</f>
        <v/>
      </c>
      <c r="K104" s="8" t="str">
        <f t="shared" si="2"/>
        <v>Elève 102</v>
      </c>
      <c r="L104" s="8" t="s">
        <v>111</v>
      </c>
      <c r="M104" s="8">
        <f t="shared" si="3"/>
        <v>630</v>
      </c>
      <c r="N104" s="7">
        <v>1088</v>
      </c>
      <c r="O104" s="7" t="str">
        <f>IF(AND(OR($B$2=1,$B$2=2),$U104=0),"",IF(AND($B$2=3,$V104=0),"",'Données brutes'!O104))</f>
        <v/>
      </c>
      <c r="P104" s="7" t="str">
        <f>IF(AND(OR($B$2=1,$B$2=2),$U104=0),"",IF(AND($B$2=3,$V104=0),"",'Données brutes'!P104))</f>
        <v/>
      </c>
      <c r="Q104" s="7" t="str">
        <f>IF(AND(OR($B$2=1,$B$2=2),$U104=0),"",IF(AND($B$2=3,$V104=0),"",'Données brutes'!Q104))</f>
        <v/>
      </c>
      <c r="R104" s="7" t="str">
        <f>IF('Données brutes'!R104&lt;&gt;"",'Données brutes'!R104,"")</f>
        <v/>
      </c>
      <c r="T104" s="7">
        <f>IF(AND(OR($B$2=1,$B$2=2),AND('Données brutes'!$F104&lt;&gt;"",'Données brutes'!$G104&lt;&gt;"",'Données brutes'!$H104&lt;&gt;"")),1,0)</f>
        <v>0</v>
      </c>
      <c r="U104" s="7">
        <f>IF(AND(OR($B$2=1,$B$2=2),AND('Données brutes'!$O104&lt;&gt;"",'Données brutes'!$P104&lt;&gt;"",'Données brutes'!$Q104&lt;&gt;"")),1,0)</f>
        <v>0</v>
      </c>
      <c r="V104" s="7">
        <f>IF(AND($B$2=3,'Données brutes'!$F104&lt;&gt;"",'Données brutes'!$G104&lt;&gt;"",'Données brutes'!$H104&lt;&gt;"",'Données brutes'!$O104&lt;&gt;"",'Données brutes'!$P104&lt;&gt;"",'Données brutes'!$Q104&lt;&gt;""),1,0)</f>
        <v>0</v>
      </c>
    </row>
    <row r="105" spans="4:22" x14ac:dyDescent="0.3">
      <c r="D105" s="8" t="s">
        <v>117</v>
      </c>
      <c r="E105" s="7">
        <v>470</v>
      </c>
      <c r="F105" s="7" t="str">
        <f>IF(AND(OR($B$2=1,$B$2=2),$T105=0),"",IF(AND($B$2=3,$V105=0),"",'Données brutes'!F105))</f>
        <v/>
      </c>
      <c r="G105" s="7" t="str">
        <f>IF(AND(OR($B$2=1,$B$2=2),$T105=0),"",IF(AND($B$2=3,$V105=0),"",'Données brutes'!G105))</f>
        <v/>
      </c>
      <c r="H105" s="7" t="str">
        <f>IF(AND(OR($B$2=1,$B$2=2),$T105=0),"",IF(AND($B$2=3,$V105=0),"",'Données brutes'!H105))</f>
        <v/>
      </c>
      <c r="I105" s="7" t="str">
        <f>IF('Données brutes'!I105&lt;&gt;"",'Données brutes'!I105,"")</f>
        <v/>
      </c>
      <c r="K105" s="8" t="str">
        <f t="shared" si="2"/>
        <v>Elève 103</v>
      </c>
      <c r="L105" s="8" t="s">
        <v>111</v>
      </c>
      <c r="M105" s="8">
        <f t="shared" si="3"/>
        <v>470</v>
      </c>
      <c r="N105" s="7">
        <v>1315</v>
      </c>
      <c r="O105" s="7" t="str">
        <f>IF(AND(OR($B$2=1,$B$2=2),$U105=0),"",IF(AND($B$2=3,$V105=0),"",'Données brutes'!O105))</f>
        <v/>
      </c>
      <c r="P105" s="7" t="str">
        <f>IF(AND(OR($B$2=1,$B$2=2),$U105=0),"",IF(AND($B$2=3,$V105=0),"",'Données brutes'!P105))</f>
        <v/>
      </c>
      <c r="Q105" s="7" t="str">
        <f>IF(AND(OR($B$2=1,$B$2=2),$U105=0),"",IF(AND($B$2=3,$V105=0),"",'Données brutes'!Q105))</f>
        <v/>
      </c>
      <c r="R105" s="7" t="str">
        <f>IF('Données brutes'!R105&lt;&gt;"",'Données brutes'!R105,"")</f>
        <v/>
      </c>
      <c r="T105" s="7">
        <f>IF(AND(OR($B$2=1,$B$2=2),AND('Données brutes'!$F105&lt;&gt;"",'Données brutes'!$G105&lt;&gt;"",'Données brutes'!$H105&lt;&gt;"")),1,0)</f>
        <v>0</v>
      </c>
      <c r="U105" s="7">
        <f>IF(AND(OR($B$2=1,$B$2=2),AND('Données brutes'!$O105&lt;&gt;"",'Données brutes'!$P105&lt;&gt;"",'Données brutes'!$Q105&lt;&gt;"")),1,0)</f>
        <v>0</v>
      </c>
      <c r="V105" s="7">
        <f>IF(AND($B$2=3,'Données brutes'!$F105&lt;&gt;"",'Données brutes'!$G105&lt;&gt;"",'Données brutes'!$H105&lt;&gt;"",'Données brutes'!$O105&lt;&gt;"",'Données brutes'!$P105&lt;&gt;"",'Données brutes'!$Q105&lt;&gt;""),1,0)</f>
        <v>0</v>
      </c>
    </row>
    <row r="106" spans="4:22" x14ac:dyDescent="0.3">
      <c r="D106" s="8" t="s">
        <v>118</v>
      </c>
      <c r="E106" s="7">
        <v>576</v>
      </c>
      <c r="F106" s="7" t="str">
        <f>IF(AND(OR($B$2=1,$B$2=2),$T106=0),"",IF(AND($B$2=3,$V106=0),"",'Données brutes'!F106))</f>
        <v/>
      </c>
      <c r="G106" s="7" t="str">
        <f>IF(AND(OR($B$2=1,$B$2=2),$T106=0),"",IF(AND($B$2=3,$V106=0),"",'Données brutes'!G106))</f>
        <v/>
      </c>
      <c r="H106" s="7" t="str">
        <f>IF(AND(OR($B$2=1,$B$2=2),$T106=0),"",IF(AND($B$2=3,$V106=0),"",'Données brutes'!H106))</f>
        <v/>
      </c>
      <c r="I106" s="7" t="str">
        <f>IF('Données brutes'!I106&lt;&gt;"",'Données brutes'!I106,"")</f>
        <v/>
      </c>
      <c r="K106" s="8" t="str">
        <f t="shared" si="2"/>
        <v>Elève 104</v>
      </c>
      <c r="L106" s="8" t="s">
        <v>111</v>
      </c>
      <c r="M106" s="8">
        <f t="shared" si="3"/>
        <v>576</v>
      </c>
      <c r="N106" s="7">
        <v>1793</v>
      </c>
      <c r="O106" s="7" t="str">
        <f>IF(AND(OR($B$2=1,$B$2=2),$U106=0),"",IF(AND($B$2=3,$V106=0),"",'Données brutes'!O106))</f>
        <v/>
      </c>
      <c r="P106" s="7" t="str">
        <f>IF(AND(OR($B$2=1,$B$2=2),$U106=0),"",IF(AND($B$2=3,$V106=0),"",'Données brutes'!P106))</f>
        <v/>
      </c>
      <c r="Q106" s="7" t="str">
        <f>IF(AND(OR($B$2=1,$B$2=2),$U106=0),"",IF(AND($B$2=3,$V106=0),"",'Données brutes'!Q106))</f>
        <v/>
      </c>
      <c r="R106" s="7" t="str">
        <f>IF('Données brutes'!R106&lt;&gt;"",'Données brutes'!R106,"")</f>
        <v/>
      </c>
      <c r="T106" s="7">
        <f>IF(AND(OR($B$2=1,$B$2=2),AND('Données brutes'!$F106&lt;&gt;"",'Données brutes'!$G106&lt;&gt;"",'Données brutes'!$H106&lt;&gt;"")),1,0)</f>
        <v>0</v>
      </c>
      <c r="U106" s="7">
        <f>IF(AND(OR($B$2=1,$B$2=2),AND('Données brutes'!$O106&lt;&gt;"",'Données brutes'!$P106&lt;&gt;"",'Données brutes'!$Q106&lt;&gt;"")),1,0)</f>
        <v>0</v>
      </c>
      <c r="V106" s="7">
        <f>IF(AND($B$2=3,'Données brutes'!$F106&lt;&gt;"",'Données brutes'!$G106&lt;&gt;"",'Données brutes'!$H106&lt;&gt;"",'Données brutes'!$O106&lt;&gt;"",'Données brutes'!$P106&lt;&gt;"",'Données brutes'!$Q106&lt;&gt;""),1,0)</f>
        <v>0</v>
      </c>
    </row>
    <row r="107" spans="4:22" x14ac:dyDescent="0.3">
      <c r="D107" s="8" t="s">
        <v>119</v>
      </c>
      <c r="E107" s="7">
        <v>571</v>
      </c>
      <c r="F107" s="7" t="str">
        <f>IF(AND(OR($B$2=1,$B$2=2),$T107=0),"",IF(AND($B$2=3,$V107=0),"",'Données brutes'!F107))</f>
        <v/>
      </c>
      <c r="G107" s="7" t="str">
        <f>IF(AND(OR($B$2=1,$B$2=2),$T107=0),"",IF(AND($B$2=3,$V107=0),"",'Données brutes'!G107))</f>
        <v/>
      </c>
      <c r="H107" s="7" t="str">
        <f>IF(AND(OR($B$2=1,$B$2=2),$T107=0),"",IF(AND($B$2=3,$V107=0),"",'Données brutes'!H107))</f>
        <v/>
      </c>
      <c r="I107" s="7" t="str">
        <f>IF('Données brutes'!I107&lt;&gt;"",'Données brutes'!I107,"")</f>
        <v/>
      </c>
      <c r="K107" s="8" t="str">
        <f t="shared" si="2"/>
        <v>Elève 105</v>
      </c>
      <c r="L107" s="8" t="s">
        <v>111</v>
      </c>
      <c r="M107" s="8">
        <f t="shared" si="3"/>
        <v>571</v>
      </c>
      <c r="N107" s="7">
        <v>1864</v>
      </c>
      <c r="O107" s="7" t="str">
        <f>IF(AND(OR($B$2=1,$B$2=2),$U107=0),"",IF(AND($B$2=3,$V107=0),"",'Données brutes'!O107))</f>
        <v/>
      </c>
      <c r="P107" s="7" t="str">
        <f>IF(AND(OR($B$2=1,$B$2=2),$U107=0),"",IF(AND($B$2=3,$V107=0),"",'Données brutes'!P107))</f>
        <v/>
      </c>
      <c r="Q107" s="7" t="str">
        <f>IF(AND(OR($B$2=1,$B$2=2),$U107=0),"",IF(AND($B$2=3,$V107=0),"",'Données brutes'!Q107))</f>
        <v/>
      </c>
      <c r="R107" s="7" t="str">
        <f>IF('Données brutes'!R107&lt;&gt;"",'Données brutes'!R107,"")</f>
        <v/>
      </c>
      <c r="T107" s="7">
        <f>IF(AND(OR($B$2=1,$B$2=2),AND('Données brutes'!$F107&lt;&gt;"",'Données brutes'!$G107&lt;&gt;"",'Données brutes'!$H107&lt;&gt;"")),1,0)</f>
        <v>0</v>
      </c>
      <c r="U107" s="7">
        <f>IF(AND(OR($B$2=1,$B$2=2),AND('Données brutes'!$O107&lt;&gt;"",'Données brutes'!$P107&lt;&gt;"",'Données brutes'!$Q107&lt;&gt;"")),1,0)</f>
        <v>0</v>
      </c>
      <c r="V107" s="7">
        <f>IF(AND($B$2=3,'Données brutes'!$F107&lt;&gt;"",'Données brutes'!$G107&lt;&gt;"",'Données brutes'!$H107&lt;&gt;"",'Données brutes'!$O107&lt;&gt;"",'Données brutes'!$P107&lt;&gt;"",'Données brutes'!$Q107&lt;&gt;""),1,0)</f>
        <v>0</v>
      </c>
    </row>
    <row r="108" spans="4:22" x14ac:dyDescent="0.3">
      <c r="D108" s="8" t="s">
        <v>120</v>
      </c>
      <c r="E108" s="7">
        <v>102</v>
      </c>
      <c r="F108" s="7" t="str">
        <f>IF(AND(OR($B$2=1,$B$2=2),$T108=0),"",IF(AND($B$2=3,$V108=0),"",'Données brutes'!F108))</f>
        <v/>
      </c>
      <c r="G108" s="7" t="str">
        <f>IF(AND(OR($B$2=1,$B$2=2),$T108=0),"",IF(AND($B$2=3,$V108=0),"",'Données brutes'!G108))</f>
        <v/>
      </c>
      <c r="H108" s="7" t="str">
        <f>IF(AND(OR($B$2=1,$B$2=2),$T108=0),"",IF(AND($B$2=3,$V108=0),"",'Données brutes'!H108))</f>
        <v/>
      </c>
      <c r="I108" s="7" t="str">
        <f>IF('Données brutes'!I108&lt;&gt;"",'Données brutes'!I108,"")</f>
        <v/>
      </c>
      <c r="K108" s="8" t="str">
        <f t="shared" si="2"/>
        <v>Elève 106</v>
      </c>
      <c r="L108" s="8" t="s">
        <v>111</v>
      </c>
      <c r="M108" s="8">
        <f t="shared" si="3"/>
        <v>102</v>
      </c>
      <c r="N108" s="7">
        <v>1318</v>
      </c>
      <c r="O108" s="7" t="str">
        <f>IF(AND(OR($B$2=1,$B$2=2),$U108=0),"",IF(AND($B$2=3,$V108=0),"",'Données brutes'!O108))</f>
        <v/>
      </c>
      <c r="P108" s="7" t="str">
        <f>IF(AND(OR($B$2=1,$B$2=2),$U108=0),"",IF(AND($B$2=3,$V108=0),"",'Données brutes'!P108))</f>
        <v/>
      </c>
      <c r="Q108" s="7" t="str">
        <f>IF(AND(OR($B$2=1,$B$2=2),$U108=0),"",IF(AND($B$2=3,$V108=0),"",'Données brutes'!Q108))</f>
        <v/>
      </c>
      <c r="R108" s="7" t="str">
        <f>IF('Données brutes'!R108&lt;&gt;"",'Données brutes'!R108,"")</f>
        <v/>
      </c>
      <c r="T108" s="7">
        <f>IF(AND(OR($B$2=1,$B$2=2),AND('Données brutes'!$F108&lt;&gt;"",'Données brutes'!$G108&lt;&gt;"",'Données brutes'!$H108&lt;&gt;"")),1,0)</f>
        <v>0</v>
      </c>
      <c r="U108" s="7">
        <f>IF(AND(OR($B$2=1,$B$2=2),AND('Données brutes'!$O108&lt;&gt;"",'Données brutes'!$P108&lt;&gt;"",'Données brutes'!$Q108&lt;&gt;"")),1,0)</f>
        <v>0</v>
      </c>
      <c r="V108" s="7">
        <f>IF(AND($B$2=3,'Données brutes'!$F108&lt;&gt;"",'Données brutes'!$G108&lt;&gt;"",'Données brutes'!$H108&lt;&gt;"",'Données brutes'!$O108&lt;&gt;"",'Données brutes'!$P108&lt;&gt;"",'Données brutes'!$Q108&lt;&gt;""),1,0)</f>
        <v>0</v>
      </c>
    </row>
    <row r="109" spans="4:22" x14ac:dyDescent="0.3">
      <c r="D109" s="8" t="s">
        <v>121</v>
      </c>
      <c r="E109" s="7">
        <v>860</v>
      </c>
      <c r="F109" s="7" t="str">
        <f>IF(AND(OR($B$2=1,$B$2=2),$T109=0),"",IF(AND($B$2=3,$V109=0),"",'Données brutes'!F109))</f>
        <v/>
      </c>
      <c r="G109" s="7" t="str">
        <f>IF(AND(OR($B$2=1,$B$2=2),$T109=0),"",IF(AND($B$2=3,$V109=0),"",'Données brutes'!G109))</f>
        <v/>
      </c>
      <c r="H109" s="7" t="str">
        <f>IF(AND(OR($B$2=1,$B$2=2),$T109=0),"",IF(AND($B$2=3,$V109=0),"",'Données brutes'!H109))</f>
        <v/>
      </c>
      <c r="I109" s="7" t="str">
        <f>IF('Données brutes'!I109&lt;&gt;"",'Données brutes'!I109,"")</f>
        <v/>
      </c>
      <c r="K109" s="8" t="str">
        <f t="shared" si="2"/>
        <v>Elève 107</v>
      </c>
      <c r="L109" s="8" t="s">
        <v>111</v>
      </c>
      <c r="M109" s="8">
        <f t="shared" si="3"/>
        <v>860</v>
      </c>
      <c r="N109" s="7">
        <v>1404</v>
      </c>
      <c r="O109" s="7" t="str">
        <f>IF(AND(OR($B$2=1,$B$2=2),$U109=0),"",IF(AND($B$2=3,$V109=0),"",'Données brutes'!O109))</f>
        <v/>
      </c>
      <c r="P109" s="7" t="str">
        <f>IF(AND(OR($B$2=1,$B$2=2),$U109=0),"",IF(AND($B$2=3,$V109=0),"",'Données brutes'!P109))</f>
        <v/>
      </c>
      <c r="Q109" s="7" t="str">
        <f>IF(AND(OR($B$2=1,$B$2=2),$U109=0),"",IF(AND($B$2=3,$V109=0),"",'Données brutes'!Q109))</f>
        <v/>
      </c>
      <c r="R109" s="7" t="str">
        <f>IF('Données brutes'!R109&lt;&gt;"",'Données brutes'!R109,"")</f>
        <v/>
      </c>
      <c r="T109" s="7">
        <f>IF(AND(OR($B$2=1,$B$2=2),AND('Données brutes'!$F109&lt;&gt;"",'Données brutes'!$G109&lt;&gt;"",'Données brutes'!$H109&lt;&gt;"")),1,0)</f>
        <v>0</v>
      </c>
      <c r="U109" s="7">
        <f>IF(AND(OR($B$2=1,$B$2=2),AND('Données brutes'!$O109&lt;&gt;"",'Données brutes'!$P109&lt;&gt;"",'Données brutes'!$Q109&lt;&gt;"")),1,0)</f>
        <v>0</v>
      </c>
      <c r="V109" s="7">
        <f>IF(AND($B$2=3,'Données brutes'!$F109&lt;&gt;"",'Données brutes'!$G109&lt;&gt;"",'Données brutes'!$H109&lt;&gt;"",'Données brutes'!$O109&lt;&gt;"",'Données brutes'!$P109&lt;&gt;"",'Données brutes'!$Q109&lt;&gt;""),1,0)</f>
        <v>0</v>
      </c>
    </row>
    <row r="110" spans="4:22" x14ac:dyDescent="0.3">
      <c r="D110" s="8" t="s">
        <v>122</v>
      </c>
      <c r="E110" s="7">
        <v>632</v>
      </c>
      <c r="F110" s="7" t="str">
        <f>IF(AND(OR($B$2=1,$B$2=2),$T110=0),"",IF(AND($B$2=3,$V110=0),"",'Données brutes'!F110))</f>
        <v/>
      </c>
      <c r="G110" s="7" t="str">
        <f>IF(AND(OR($B$2=1,$B$2=2),$T110=0),"",IF(AND($B$2=3,$V110=0),"",'Données brutes'!G110))</f>
        <v/>
      </c>
      <c r="H110" s="7" t="str">
        <f>IF(AND(OR($B$2=1,$B$2=2),$T110=0),"",IF(AND($B$2=3,$V110=0),"",'Données brutes'!H110))</f>
        <v/>
      </c>
      <c r="I110" s="7" t="str">
        <f>IF('Données brutes'!I110&lt;&gt;"",'Données brutes'!I110,"")</f>
        <v/>
      </c>
      <c r="K110" s="8" t="str">
        <f t="shared" si="2"/>
        <v>Elève 108</v>
      </c>
      <c r="L110" s="8" t="s">
        <v>111</v>
      </c>
      <c r="M110" s="8">
        <f t="shared" si="3"/>
        <v>632</v>
      </c>
      <c r="N110" s="7">
        <v>1942</v>
      </c>
      <c r="O110" s="7" t="str">
        <f>IF(AND(OR($B$2=1,$B$2=2),$U110=0),"",IF(AND($B$2=3,$V110=0),"",'Données brutes'!O110))</f>
        <v/>
      </c>
      <c r="P110" s="7" t="str">
        <f>IF(AND(OR($B$2=1,$B$2=2),$U110=0),"",IF(AND($B$2=3,$V110=0),"",'Données brutes'!P110))</f>
        <v/>
      </c>
      <c r="Q110" s="7" t="str">
        <f>IF(AND(OR($B$2=1,$B$2=2),$U110=0),"",IF(AND($B$2=3,$V110=0),"",'Données brutes'!Q110))</f>
        <v/>
      </c>
      <c r="R110" s="7" t="str">
        <f>IF('Données brutes'!R110&lt;&gt;"",'Données brutes'!R110,"")</f>
        <v/>
      </c>
      <c r="T110" s="7">
        <f>IF(AND(OR($B$2=1,$B$2=2),AND('Données brutes'!$F110&lt;&gt;"",'Données brutes'!$G110&lt;&gt;"",'Données brutes'!$H110&lt;&gt;"")),1,0)</f>
        <v>0</v>
      </c>
      <c r="U110" s="7">
        <f>IF(AND(OR($B$2=1,$B$2=2),AND('Données brutes'!$O110&lt;&gt;"",'Données brutes'!$P110&lt;&gt;"",'Données brutes'!$Q110&lt;&gt;"")),1,0)</f>
        <v>0</v>
      </c>
      <c r="V110" s="7">
        <f>IF(AND($B$2=3,'Données brutes'!$F110&lt;&gt;"",'Données brutes'!$G110&lt;&gt;"",'Données brutes'!$H110&lt;&gt;"",'Données brutes'!$O110&lt;&gt;"",'Données brutes'!$P110&lt;&gt;"",'Données brutes'!$Q110&lt;&gt;""),1,0)</f>
        <v>0</v>
      </c>
    </row>
    <row r="111" spans="4:22" x14ac:dyDescent="0.3">
      <c r="D111" s="8" t="s">
        <v>123</v>
      </c>
      <c r="E111" s="7">
        <v>546</v>
      </c>
      <c r="F111" s="7" t="str">
        <f>IF(AND(OR($B$2=1,$B$2=2),$T111=0),"",IF(AND($B$2=3,$V111=0),"",'Données brutes'!F111))</f>
        <v/>
      </c>
      <c r="G111" s="7" t="str">
        <f>IF(AND(OR($B$2=1,$B$2=2),$T111=0),"",IF(AND($B$2=3,$V111=0),"",'Données brutes'!G111))</f>
        <v/>
      </c>
      <c r="H111" s="7" t="str">
        <f>IF(AND(OR($B$2=1,$B$2=2),$T111=0),"",IF(AND($B$2=3,$V111=0),"",'Données brutes'!H111))</f>
        <v/>
      </c>
      <c r="I111" s="7" t="str">
        <f>IF('Données brutes'!I111&lt;&gt;"",'Données brutes'!I111,"")</f>
        <v/>
      </c>
      <c r="K111" s="8" t="str">
        <f t="shared" si="2"/>
        <v>Elève 109</v>
      </c>
      <c r="L111" s="8" t="s">
        <v>111</v>
      </c>
      <c r="M111" s="8">
        <f t="shared" si="3"/>
        <v>546</v>
      </c>
      <c r="N111" s="7">
        <v>1410</v>
      </c>
      <c r="O111" s="7" t="str">
        <f>IF(AND(OR($B$2=1,$B$2=2),$U111=0),"",IF(AND($B$2=3,$V111=0),"",'Données brutes'!O111))</f>
        <v/>
      </c>
      <c r="P111" s="7" t="str">
        <f>IF(AND(OR($B$2=1,$B$2=2),$U111=0),"",IF(AND($B$2=3,$V111=0),"",'Données brutes'!P111))</f>
        <v/>
      </c>
      <c r="Q111" s="7" t="str">
        <f>IF(AND(OR($B$2=1,$B$2=2),$U111=0),"",IF(AND($B$2=3,$V111=0),"",'Données brutes'!Q111))</f>
        <v/>
      </c>
      <c r="R111" s="7" t="str">
        <f>IF('Données brutes'!R111&lt;&gt;"",'Données brutes'!R111,"")</f>
        <v/>
      </c>
      <c r="T111" s="7">
        <f>IF(AND(OR($B$2=1,$B$2=2),AND('Données brutes'!$F111&lt;&gt;"",'Données brutes'!$G111&lt;&gt;"",'Données brutes'!$H111&lt;&gt;"")),1,0)</f>
        <v>0</v>
      </c>
      <c r="U111" s="7">
        <f>IF(AND(OR($B$2=1,$B$2=2),AND('Données brutes'!$O111&lt;&gt;"",'Données brutes'!$P111&lt;&gt;"",'Données brutes'!$Q111&lt;&gt;"")),1,0)</f>
        <v>0</v>
      </c>
      <c r="V111" s="7">
        <f>IF(AND($B$2=3,'Données brutes'!$F111&lt;&gt;"",'Données brutes'!$G111&lt;&gt;"",'Données brutes'!$H111&lt;&gt;"",'Données brutes'!$O111&lt;&gt;"",'Données brutes'!$P111&lt;&gt;"",'Données brutes'!$Q111&lt;&gt;""),1,0)</f>
        <v>0</v>
      </c>
    </row>
    <row r="112" spans="4:22" x14ac:dyDescent="0.3">
      <c r="D112" s="8" t="s">
        <v>124</v>
      </c>
      <c r="E112" s="7">
        <v>760</v>
      </c>
      <c r="F112" s="7" t="str">
        <f>IF(AND(OR($B$2=1,$B$2=2),$T112=0),"",IF(AND($B$2=3,$V112=0),"",'Données brutes'!F112))</f>
        <v/>
      </c>
      <c r="G112" s="7" t="str">
        <f>IF(AND(OR($B$2=1,$B$2=2),$T112=0),"",IF(AND($B$2=3,$V112=0),"",'Données brutes'!G112))</f>
        <v/>
      </c>
      <c r="H112" s="7" t="str">
        <f>IF(AND(OR($B$2=1,$B$2=2),$T112=0),"",IF(AND($B$2=3,$V112=0),"",'Données brutes'!H112))</f>
        <v/>
      </c>
      <c r="I112" s="7" t="str">
        <f>IF('Données brutes'!I112&lt;&gt;"",'Données brutes'!I112,"")</f>
        <v/>
      </c>
      <c r="K112" s="8" t="str">
        <f t="shared" si="2"/>
        <v>Elève 110</v>
      </c>
      <c r="L112" s="8" t="s">
        <v>111</v>
      </c>
      <c r="M112" s="8">
        <f t="shared" si="3"/>
        <v>760</v>
      </c>
      <c r="N112" s="7">
        <v>1937</v>
      </c>
      <c r="O112" s="7" t="str">
        <f>IF(AND(OR($B$2=1,$B$2=2),$U112=0),"",IF(AND($B$2=3,$V112=0),"",'Données brutes'!O112))</f>
        <v/>
      </c>
      <c r="P112" s="7" t="str">
        <f>IF(AND(OR($B$2=1,$B$2=2),$U112=0),"",IF(AND($B$2=3,$V112=0),"",'Données brutes'!P112))</f>
        <v/>
      </c>
      <c r="Q112" s="7" t="str">
        <f>IF(AND(OR($B$2=1,$B$2=2),$U112=0),"",IF(AND($B$2=3,$V112=0),"",'Données brutes'!Q112))</f>
        <v/>
      </c>
      <c r="R112" s="7" t="str">
        <f>IF('Données brutes'!R112&lt;&gt;"",'Données brutes'!R112,"")</f>
        <v/>
      </c>
      <c r="T112" s="7">
        <f>IF(AND(OR($B$2=1,$B$2=2),AND('Données brutes'!$F112&lt;&gt;"",'Données brutes'!$G112&lt;&gt;"",'Données brutes'!$H112&lt;&gt;"")),1,0)</f>
        <v>0</v>
      </c>
      <c r="U112" s="7">
        <f>IF(AND(OR($B$2=1,$B$2=2),AND('Données brutes'!$O112&lt;&gt;"",'Données brutes'!$P112&lt;&gt;"",'Données brutes'!$Q112&lt;&gt;"")),1,0)</f>
        <v>0</v>
      </c>
      <c r="V112" s="7">
        <f>IF(AND($B$2=3,'Données brutes'!$F112&lt;&gt;"",'Données brutes'!$G112&lt;&gt;"",'Données brutes'!$H112&lt;&gt;"",'Données brutes'!$O112&lt;&gt;"",'Données brutes'!$P112&lt;&gt;"",'Données brutes'!$Q112&lt;&gt;""),1,0)</f>
        <v>0</v>
      </c>
    </row>
    <row r="113" spans="4:22" x14ac:dyDescent="0.3">
      <c r="D113" s="8" t="s">
        <v>125</v>
      </c>
      <c r="E113" s="7">
        <v>882</v>
      </c>
      <c r="F113" s="7" t="str">
        <f>IF(AND(OR($B$2=1,$B$2=2),$T113=0),"",IF(AND($B$2=3,$V113=0),"",'Données brutes'!F113))</f>
        <v/>
      </c>
      <c r="G113" s="7" t="str">
        <f>IF(AND(OR($B$2=1,$B$2=2),$T113=0),"",IF(AND($B$2=3,$V113=0),"",'Données brutes'!G113))</f>
        <v/>
      </c>
      <c r="H113" s="7" t="str">
        <f>IF(AND(OR($B$2=1,$B$2=2),$T113=0),"",IF(AND($B$2=3,$V113=0),"",'Données brutes'!H113))</f>
        <v/>
      </c>
      <c r="I113" s="7" t="str">
        <f>IF('Données brutes'!I113&lt;&gt;"",'Données brutes'!I113,"")</f>
        <v/>
      </c>
      <c r="K113" s="8" t="str">
        <f t="shared" si="2"/>
        <v>Elève 111</v>
      </c>
      <c r="L113" s="8" t="s">
        <v>111</v>
      </c>
      <c r="M113" s="8">
        <f t="shared" si="3"/>
        <v>882</v>
      </c>
      <c r="N113" s="7">
        <v>1834</v>
      </c>
      <c r="O113" s="7" t="str">
        <f>IF(AND(OR($B$2=1,$B$2=2),$U113=0),"",IF(AND($B$2=3,$V113=0),"",'Données brutes'!O113))</f>
        <v/>
      </c>
      <c r="P113" s="7" t="str">
        <f>IF(AND(OR($B$2=1,$B$2=2),$U113=0),"",IF(AND($B$2=3,$V113=0),"",'Données brutes'!P113))</f>
        <v/>
      </c>
      <c r="Q113" s="7" t="str">
        <f>IF(AND(OR($B$2=1,$B$2=2),$U113=0),"",IF(AND($B$2=3,$V113=0),"",'Données brutes'!Q113))</f>
        <v/>
      </c>
      <c r="R113" s="7" t="str">
        <f>IF('Données brutes'!R113&lt;&gt;"",'Données brutes'!R113,"")</f>
        <v/>
      </c>
      <c r="T113" s="7">
        <f>IF(AND(OR($B$2=1,$B$2=2),AND('Données brutes'!$F113&lt;&gt;"",'Données brutes'!$G113&lt;&gt;"",'Données brutes'!$H113&lt;&gt;"")),1,0)</f>
        <v>0</v>
      </c>
      <c r="U113" s="7">
        <f>IF(AND(OR($B$2=1,$B$2=2),AND('Données brutes'!$O113&lt;&gt;"",'Données brutes'!$P113&lt;&gt;"",'Données brutes'!$Q113&lt;&gt;"")),1,0)</f>
        <v>0</v>
      </c>
      <c r="V113" s="7">
        <f>IF(AND($B$2=3,'Données brutes'!$F113&lt;&gt;"",'Données brutes'!$G113&lt;&gt;"",'Données brutes'!$H113&lt;&gt;"",'Données brutes'!$O113&lt;&gt;"",'Données brutes'!$P113&lt;&gt;"",'Données brutes'!$Q113&lt;&gt;""),1,0)</f>
        <v>0</v>
      </c>
    </row>
    <row r="114" spans="4:22" x14ac:dyDescent="0.3">
      <c r="D114" s="8" t="s">
        <v>126</v>
      </c>
      <c r="E114" s="7">
        <v>235</v>
      </c>
      <c r="F114" s="7" t="str">
        <f>IF(AND(OR($B$2=1,$B$2=2),$T114=0),"",IF(AND($B$2=3,$V114=0),"",'Données brutes'!F114))</f>
        <v/>
      </c>
      <c r="G114" s="7" t="str">
        <f>IF(AND(OR($B$2=1,$B$2=2),$T114=0),"",IF(AND($B$2=3,$V114=0),"",'Données brutes'!G114))</f>
        <v/>
      </c>
      <c r="H114" s="7" t="str">
        <f>IF(AND(OR($B$2=1,$B$2=2),$T114=0),"",IF(AND($B$2=3,$V114=0),"",'Données brutes'!H114))</f>
        <v/>
      </c>
      <c r="I114" s="7" t="str">
        <f>IF('Données brutes'!I114&lt;&gt;"",'Données brutes'!I114,"")</f>
        <v/>
      </c>
      <c r="K114" s="8" t="str">
        <f t="shared" si="2"/>
        <v>Elève 112</v>
      </c>
      <c r="L114" s="8" t="s">
        <v>111</v>
      </c>
      <c r="M114" s="8">
        <f t="shared" si="3"/>
        <v>235</v>
      </c>
      <c r="N114" s="7">
        <v>1550</v>
      </c>
      <c r="O114" s="7" t="str">
        <f>IF(AND(OR($B$2=1,$B$2=2),$U114=0),"",IF(AND($B$2=3,$V114=0),"",'Données brutes'!O114))</f>
        <v/>
      </c>
      <c r="P114" s="7" t="str">
        <f>IF(AND(OR($B$2=1,$B$2=2),$U114=0),"",IF(AND($B$2=3,$V114=0),"",'Données brutes'!P114))</f>
        <v/>
      </c>
      <c r="Q114" s="7" t="str">
        <f>IF(AND(OR($B$2=1,$B$2=2),$U114=0),"",IF(AND($B$2=3,$V114=0),"",'Données brutes'!Q114))</f>
        <v/>
      </c>
      <c r="R114" s="7" t="str">
        <f>IF('Données brutes'!R114&lt;&gt;"",'Données brutes'!R114,"")</f>
        <v/>
      </c>
      <c r="T114" s="7">
        <f>IF(AND(OR($B$2=1,$B$2=2),AND('Données brutes'!$F114&lt;&gt;"",'Données brutes'!$G114&lt;&gt;"",'Données brutes'!$H114&lt;&gt;"")),1,0)</f>
        <v>0</v>
      </c>
      <c r="U114" s="7">
        <f>IF(AND(OR($B$2=1,$B$2=2),AND('Données brutes'!$O114&lt;&gt;"",'Données brutes'!$P114&lt;&gt;"",'Données brutes'!$Q114&lt;&gt;"")),1,0)</f>
        <v>0</v>
      </c>
      <c r="V114" s="7">
        <f>IF(AND($B$2=3,'Données brutes'!$F114&lt;&gt;"",'Données brutes'!$G114&lt;&gt;"",'Données brutes'!$H114&lt;&gt;"",'Données brutes'!$O114&lt;&gt;"",'Données brutes'!$P114&lt;&gt;"",'Données brutes'!$Q114&lt;&gt;""),1,0)</f>
        <v>0</v>
      </c>
    </row>
    <row r="115" spans="4:22" x14ac:dyDescent="0.3">
      <c r="D115" s="8" t="s">
        <v>127</v>
      </c>
      <c r="E115" s="7">
        <v>513</v>
      </c>
      <c r="F115" s="7" t="str">
        <f>IF(AND(OR($B$2=1,$B$2=2),$T115=0),"",IF(AND($B$2=3,$V115=0),"",'Données brutes'!F115))</f>
        <v/>
      </c>
      <c r="G115" s="7" t="str">
        <f>IF(AND(OR($B$2=1,$B$2=2),$T115=0),"",IF(AND($B$2=3,$V115=0),"",'Données brutes'!G115))</f>
        <v/>
      </c>
      <c r="H115" s="7" t="str">
        <f>IF(AND(OR($B$2=1,$B$2=2),$T115=0),"",IF(AND($B$2=3,$V115=0),"",'Données brutes'!H115))</f>
        <v/>
      </c>
      <c r="I115" s="7" t="str">
        <f>IF('Données brutes'!I115&lt;&gt;"",'Données brutes'!I115,"")</f>
        <v/>
      </c>
      <c r="K115" s="8" t="str">
        <f t="shared" si="2"/>
        <v>Elève 113</v>
      </c>
      <c r="L115" s="8" t="s">
        <v>111</v>
      </c>
      <c r="M115" s="8">
        <f t="shared" si="3"/>
        <v>513</v>
      </c>
      <c r="N115" s="7">
        <v>1448</v>
      </c>
      <c r="O115" s="7" t="str">
        <f>IF(AND(OR($B$2=1,$B$2=2),$U115=0),"",IF(AND($B$2=3,$V115=0),"",'Données brutes'!O115))</f>
        <v/>
      </c>
      <c r="P115" s="7" t="str">
        <f>IF(AND(OR($B$2=1,$B$2=2),$U115=0),"",IF(AND($B$2=3,$V115=0),"",'Données brutes'!P115))</f>
        <v/>
      </c>
      <c r="Q115" s="7" t="str">
        <f>IF(AND(OR($B$2=1,$B$2=2),$U115=0),"",IF(AND($B$2=3,$V115=0),"",'Données brutes'!Q115))</f>
        <v/>
      </c>
      <c r="R115" s="7" t="str">
        <f>IF('Données brutes'!R115&lt;&gt;"",'Données brutes'!R115,"")</f>
        <v/>
      </c>
      <c r="T115" s="7">
        <f>IF(AND(OR($B$2=1,$B$2=2),AND('Données brutes'!$F115&lt;&gt;"",'Données brutes'!$G115&lt;&gt;"",'Données brutes'!$H115&lt;&gt;"")),1,0)</f>
        <v>0</v>
      </c>
      <c r="U115" s="7">
        <f>IF(AND(OR($B$2=1,$B$2=2),AND('Données brutes'!$O115&lt;&gt;"",'Données brutes'!$P115&lt;&gt;"",'Données brutes'!$Q115&lt;&gt;"")),1,0)</f>
        <v>0</v>
      </c>
      <c r="V115" s="7">
        <f>IF(AND($B$2=3,'Données brutes'!$F115&lt;&gt;"",'Données brutes'!$G115&lt;&gt;"",'Données brutes'!$H115&lt;&gt;"",'Données brutes'!$O115&lt;&gt;"",'Données brutes'!$P115&lt;&gt;"",'Données brutes'!$Q115&lt;&gt;""),1,0)</f>
        <v>0</v>
      </c>
    </row>
    <row r="116" spans="4:22" x14ac:dyDescent="0.3">
      <c r="D116" s="8" t="s">
        <v>128</v>
      </c>
      <c r="E116" s="7">
        <v>729</v>
      </c>
      <c r="F116" s="7" t="str">
        <f>IF(AND(OR($B$2=1,$B$2=2),$T116=0),"",IF(AND($B$2=3,$V116=0),"",'Données brutes'!F116))</f>
        <v/>
      </c>
      <c r="G116" s="7" t="str">
        <f>IF(AND(OR($B$2=1,$B$2=2),$T116=0),"",IF(AND($B$2=3,$V116=0),"",'Données brutes'!G116))</f>
        <v/>
      </c>
      <c r="H116" s="7" t="str">
        <f>IF(AND(OR($B$2=1,$B$2=2),$T116=0),"",IF(AND($B$2=3,$V116=0),"",'Données brutes'!H116))</f>
        <v/>
      </c>
      <c r="I116" s="7" t="str">
        <f>IF('Données brutes'!I116&lt;&gt;"",'Données brutes'!I116,"")</f>
        <v/>
      </c>
      <c r="K116" s="8" t="str">
        <f t="shared" si="2"/>
        <v>Elève 114</v>
      </c>
      <c r="L116" s="8" t="s">
        <v>111</v>
      </c>
      <c r="M116" s="8">
        <f t="shared" si="3"/>
        <v>729</v>
      </c>
      <c r="N116" s="7">
        <v>1469</v>
      </c>
      <c r="O116" s="7" t="str">
        <f>IF(AND(OR($B$2=1,$B$2=2),$U116=0),"",IF(AND($B$2=3,$V116=0),"",'Données brutes'!O116))</f>
        <v/>
      </c>
      <c r="P116" s="7" t="str">
        <f>IF(AND(OR($B$2=1,$B$2=2),$U116=0),"",IF(AND($B$2=3,$V116=0),"",'Données brutes'!P116))</f>
        <v/>
      </c>
      <c r="Q116" s="7" t="str">
        <f>IF(AND(OR($B$2=1,$B$2=2),$U116=0),"",IF(AND($B$2=3,$V116=0),"",'Données brutes'!Q116))</f>
        <v/>
      </c>
      <c r="R116" s="7" t="str">
        <f>IF('Données brutes'!R116&lt;&gt;"",'Données brutes'!R116,"")</f>
        <v/>
      </c>
      <c r="T116" s="7">
        <f>IF(AND(OR($B$2=1,$B$2=2),AND('Données brutes'!$F116&lt;&gt;"",'Données brutes'!$G116&lt;&gt;"",'Données brutes'!$H116&lt;&gt;"")),1,0)</f>
        <v>0</v>
      </c>
      <c r="U116" s="7">
        <f>IF(AND(OR($B$2=1,$B$2=2),AND('Données brutes'!$O116&lt;&gt;"",'Données brutes'!$P116&lt;&gt;"",'Données brutes'!$Q116&lt;&gt;"")),1,0)</f>
        <v>0</v>
      </c>
      <c r="V116" s="7">
        <f>IF(AND($B$2=3,'Données brutes'!$F116&lt;&gt;"",'Données brutes'!$G116&lt;&gt;"",'Données brutes'!$H116&lt;&gt;"",'Données brutes'!$O116&lt;&gt;"",'Données brutes'!$P116&lt;&gt;"",'Données brutes'!$Q116&lt;&gt;""),1,0)</f>
        <v>0</v>
      </c>
    </row>
    <row r="117" spans="4:22" x14ac:dyDescent="0.3">
      <c r="D117" s="8" t="s">
        <v>129</v>
      </c>
      <c r="E117" s="7">
        <v>196</v>
      </c>
      <c r="F117" s="7" t="str">
        <f>IF(AND(OR($B$2=1,$B$2=2),$T117=0),"",IF(AND($B$2=3,$V117=0),"",'Données brutes'!F117))</f>
        <v/>
      </c>
      <c r="G117" s="7" t="str">
        <f>IF(AND(OR($B$2=1,$B$2=2),$T117=0),"",IF(AND($B$2=3,$V117=0),"",'Données brutes'!G117))</f>
        <v/>
      </c>
      <c r="H117" s="7" t="str">
        <f>IF(AND(OR($B$2=1,$B$2=2),$T117=0),"",IF(AND($B$2=3,$V117=0),"",'Données brutes'!H117))</f>
        <v/>
      </c>
      <c r="I117" s="7" t="str">
        <f>IF('Données brutes'!I117&lt;&gt;"",'Données brutes'!I117,"")</f>
        <v/>
      </c>
      <c r="K117" s="8" t="str">
        <f t="shared" si="2"/>
        <v>Elève 115</v>
      </c>
      <c r="L117" s="8" t="s">
        <v>111</v>
      </c>
      <c r="M117" s="8">
        <f t="shared" si="3"/>
        <v>196</v>
      </c>
      <c r="N117" s="7">
        <v>1089</v>
      </c>
      <c r="O117" s="7" t="str">
        <f>IF(AND(OR($B$2=1,$B$2=2),$U117=0),"",IF(AND($B$2=3,$V117=0),"",'Données brutes'!O117))</f>
        <v/>
      </c>
      <c r="P117" s="7" t="str">
        <f>IF(AND(OR($B$2=1,$B$2=2),$U117=0),"",IF(AND($B$2=3,$V117=0),"",'Données brutes'!P117))</f>
        <v/>
      </c>
      <c r="Q117" s="7" t="str">
        <f>IF(AND(OR($B$2=1,$B$2=2),$U117=0),"",IF(AND($B$2=3,$V117=0),"",'Données brutes'!Q117))</f>
        <v/>
      </c>
      <c r="R117" s="7" t="str">
        <f>IF('Données brutes'!R117&lt;&gt;"",'Données brutes'!R117,"")</f>
        <v/>
      </c>
      <c r="T117" s="7">
        <f>IF(AND(OR($B$2=1,$B$2=2),AND('Données brutes'!$F117&lt;&gt;"",'Données brutes'!$G117&lt;&gt;"",'Données brutes'!$H117&lt;&gt;"")),1,0)</f>
        <v>0</v>
      </c>
      <c r="U117" s="7">
        <f>IF(AND(OR($B$2=1,$B$2=2),AND('Données brutes'!$O117&lt;&gt;"",'Données brutes'!$P117&lt;&gt;"",'Données brutes'!$Q117&lt;&gt;"")),1,0)</f>
        <v>0</v>
      </c>
      <c r="V117" s="7">
        <f>IF(AND($B$2=3,'Données brutes'!$F117&lt;&gt;"",'Données brutes'!$G117&lt;&gt;"",'Données brutes'!$H117&lt;&gt;"",'Données brutes'!$O117&lt;&gt;"",'Données brutes'!$P117&lt;&gt;"",'Données brutes'!$Q117&lt;&gt;""),1,0)</f>
        <v>0</v>
      </c>
    </row>
    <row r="118" spans="4:22" x14ac:dyDescent="0.3">
      <c r="D118" s="8" t="s">
        <v>130</v>
      </c>
      <c r="E118" s="7">
        <v>245</v>
      </c>
      <c r="F118" s="7" t="str">
        <f>IF(AND(OR($B$2=1,$B$2=2),$T118=0),"",IF(AND($B$2=3,$V118=0),"",'Données brutes'!F118))</f>
        <v/>
      </c>
      <c r="G118" s="7" t="str">
        <f>IF(AND(OR($B$2=1,$B$2=2),$T118=0),"",IF(AND($B$2=3,$V118=0),"",'Données brutes'!G118))</f>
        <v/>
      </c>
      <c r="H118" s="7" t="str">
        <f>IF(AND(OR($B$2=1,$B$2=2),$T118=0),"",IF(AND($B$2=3,$V118=0),"",'Données brutes'!H118))</f>
        <v/>
      </c>
      <c r="I118" s="7" t="str">
        <f>IF('Données brutes'!I118&lt;&gt;"",'Données brutes'!I118,"")</f>
        <v/>
      </c>
      <c r="K118" s="8" t="str">
        <f t="shared" si="2"/>
        <v>Elève 116</v>
      </c>
      <c r="L118" s="8" t="s">
        <v>111</v>
      </c>
      <c r="M118" s="8">
        <f t="shared" si="3"/>
        <v>245</v>
      </c>
      <c r="N118" s="7">
        <v>1710</v>
      </c>
      <c r="O118" s="7" t="str">
        <f>IF(AND(OR($B$2=1,$B$2=2),$U118=0),"",IF(AND($B$2=3,$V118=0),"",'Données brutes'!O118))</f>
        <v/>
      </c>
      <c r="P118" s="7" t="str">
        <f>IF(AND(OR($B$2=1,$B$2=2),$U118=0),"",IF(AND($B$2=3,$V118=0),"",'Données brutes'!P118))</f>
        <v/>
      </c>
      <c r="Q118" s="7" t="str">
        <f>IF(AND(OR($B$2=1,$B$2=2),$U118=0),"",IF(AND($B$2=3,$V118=0),"",'Données brutes'!Q118))</f>
        <v/>
      </c>
      <c r="R118" s="7" t="str">
        <f>IF('Données brutes'!R118&lt;&gt;"",'Données brutes'!R118,"")</f>
        <v/>
      </c>
      <c r="T118" s="7">
        <f>IF(AND(OR($B$2=1,$B$2=2),AND('Données brutes'!$F118&lt;&gt;"",'Données brutes'!$G118&lt;&gt;"",'Données brutes'!$H118&lt;&gt;"")),1,0)</f>
        <v>0</v>
      </c>
      <c r="U118" s="7">
        <f>IF(AND(OR($B$2=1,$B$2=2),AND('Données brutes'!$O118&lt;&gt;"",'Données brutes'!$P118&lt;&gt;"",'Données brutes'!$Q118&lt;&gt;"")),1,0)</f>
        <v>0</v>
      </c>
      <c r="V118" s="7">
        <f>IF(AND($B$2=3,'Données brutes'!$F118&lt;&gt;"",'Données brutes'!$G118&lt;&gt;"",'Données brutes'!$H118&lt;&gt;"",'Données brutes'!$O118&lt;&gt;"",'Données brutes'!$P118&lt;&gt;"",'Données brutes'!$Q118&lt;&gt;""),1,0)</f>
        <v>0</v>
      </c>
    </row>
    <row r="119" spans="4:22" x14ac:dyDescent="0.3">
      <c r="D119" s="8" t="s">
        <v>131</v>
      </c>
      <c r="E119" s="7">
        <v>125</v>
      </c>
      <c r="F119" s="7" t="str">
        <f>IF(AND(OR($B$2=1,$B$2=2),$T119=0),"",IF(AND($B$2=3,$V119=0),"",'Données brutes'!F119))</f>
        <v/>
      </c>
      <c r="G119" s="7" t="str">
        <f>IF(AND(OR($B$2=1,$B$2=2),$T119=0),"",IF(AND($B$2=3,$V119=0),"",'Données brutes'!G119))</f>
        <v/>
      </c>
      <c r="H119" s="7" t="str">
        <f>IF(AND(OR($B$2=1,$B$2=2),$T119=0),"",IF(AND($B$2=3,$V119=0),"",'Données brutes'!H119))</f>
        <v/>
      </c>
      <c r="I119" s="7" t="str">
        <f>IF('Données brutes'!I119&lt;&gt;"",'Données brutes'!I119,"")</f>
        <v/>
      </c>
      <c r="K119" s="8" t="str">
        <f t="shared" si="2"/>
        <v>Elève 117</v>
      </c>
      <c r="L119" s="8" t="s">
        <v>111</v>
      </c>
      <c r="M119" s="8">
        <f t="shared" si="3"/>
        <v>125</v>
      </c>
      <c r="N119" s="7">
        <v>1653</v>
      </c>
      <c r="O119" s="7" t="str">
        <f>IF(AND(OR($B$2=1,$B$2=2),$U119=0),"",IF(AND($B$2=3,$V119=0),"",'Données brutes'!O119))</f>
        <v/>
      </c>
      <c r="P119" s="7" t="str">
        <f>IF(AND(OR($B$2=1,$B$2=2),$U119=0),"",IF(AND($B$2=3,$V119=0),"",'Données brutes'!P119))</f>
        <v/>
      </c>
      <c r="Q119" s="7" t="str">
        <f>IF(AND(OR($B$2=1,$B$2=2),$U119=0),"",IF(AND($B$2=3,$V119=0),"",'Données brutes'!Q119))</f>
        <v/>
      </c>
      <c r="R119" s="7" t="str">
        <f>IF('Données brutes'!R119&lt;&gt;"",'Données brutes'!R119,"")</f>
        <v/>
      </c>
      <c r="T119" s="7">
        <f>IF(AND(OR($B$2=1,$B$2=2),AND('Données brutes'!$F119&lt;&gt;"",'Données brutes'!$G119&lt;&gt;"",'Données brutes'!$H119&lt;&gt;"")),1,0)</f>
        <v>0</v>
      </c>
      <c r="U119" s="7">
        <f>IF(AND(OR($B$2=1,$B$2=2),AND('Données brutes'!$O119&lt;&gt;"",'Données brutes'!$P119&lt;&gt;"",'Données brutes'!$Q119&lt;&gt;"")),1,0)</f>
        <v>0</v>
      </c>
      <c r="V119" s="7">
        <f>IF(AND($B$2=3,'Données brutes'!$F119&lt;&gt;"",'Données brutes'!$G119&lt;&gt;"",'Données brutes'!$H119&lt;&gt;"",'Données brutes'!$O119&lt;&gt;"",'Données brutes'!$P119&lt;&gt;"",'Données brutes'!$Q119&lt;&gt;""),1,0)</f>
        <v>0</v>
      </c>
    </row>
    <row r="120" spans="4:22" x14ac:dyDescent="0.3">
      <c r="D120" s="8" t="s">
        <v>132</v>
      </c>
      <c r="E120" s="7">
        <v>980</v>
      </c>
      <c r="F120" s="7" t="str">
        <f>IF(AND(OR($B$2=1,$B$2=2),$T120=0),"",IF(AND($B$2=3,$V120=0),"",'Données brutes'!F120))</f>
        <v/>
      </c>
      <c r="G120" s="7" t="str">
        <f>IF(AND(OR($B$2=1,$B$2=2),$T120=0),"",IF(AND($B$2=3,$V120=0),"",'Données brutes'!G120))</f>
        <v/>
      </c>
      <c r="H120" s="7" t="str">
        <f>IF(AND(OR($B$2=1,$B$2=2),$T120=0),"",IF(AND($B$2=3,$V120=0),"",'Données brutes'!H120))</f>
        <v/>
      </c>
      <c r="I120" s="7" t="str">
        <f>IF('Données brutes'!I120&lt;&gt;"",'Données brutes'!I120,"")</f>
        <v/>
      </c>
      <c r="K120" s="8" t="str">
        <f t="shared" si="2"/>
        <v>Elève 118</v>
      </c>
      <c r="L120" s="8" t="s">
        <v>111</v>
      </c>
      <c r="M120" s="8">
        <f t="shared" si="3"/>
        <v>980</v>
      </c>
      <c r="N120" s="7">
        <v>1774</v>
      </c>
      <c r="O120" s="7" t="str">
        <f>IF(AND(OR($B$2=1,$B$2=2),$U120=0),"",IF(AND($B$2=3,$V120=0),"",'Données brutes'!O120))</f>
        <v/>
      </c>
      <c r="P120" s="7" t="str">
        <f>IF(AND(OR($B$2=1,$B$2=2),$U120=0),"",IF(AND($B$2=3,$V120=0),"",'Données brutes'!P120))</f>
        <v/>
      </c>
      <c r="Q120" s="7" t="str">
        <f>IF(AND(OR($B$2=1,$B$2=2),$U120=0),"",IF(AND($B$2=3,$V120=0),"",'Données brutes'!Q120))</f>
        <v/>
      </c>
      <c r="R120" s="7" t="str">
        <f>IF('Données brutes'!R120&lt;&gt;"",'Données brutes'!R120,"")</f>
        <v/>
      </c>
      <c r="T120" s="7">
        <f>IF(AND(OR($B$2=1,$B$2=2),AND('Données brutes'!$F120&lt;&gt;"",'Données brutes'!$G120&lt;&gt;"",'Données brutes'!$H120&lt;&gt;"")),1,0)</f>
        <v>0</v>
      </c>
      <c r="U120" s="7">
        <f>IF(AND(OR($B$2=1,$B$2=2),AND('Données brutes'!$O120&lt;&gt;"",'Données brutes'!$P120&lt;&gt;"",'Données brutes'!$Q120&lt;&gt;"")),1,0)</f>
        <v>0</v>
      </c>
      <c r="V120" s="7">
        <f>IF(AND($B$2=3,'Données brutes'!$F120&lt;&gt;"",'Données brutes'!$G120&lt;&gt;"",'Données brutes'!$H120&lt;&gt;"",'Données brutes'!$O120&lt;&gt;"",'Données brutes'!$P120&lt;&gt;"",'Données brutes'!$Q120&lt;&gt;""),1,0)</f>
        <v>0</v>
      </c>
    </row>
    <row r="121" spans="4:22" x14ac:dyDescent="0.3">
      <c r="D121" s="8" t="s">
        <v>133</v>
      </c>
      <c r="E121" s="7">
        <v>645</v>
      </c>
      <c r="F121" s="7" t="str">
        <f>IF(AND(OR($B$2=1,$B$2=2),$T121=0),"",IF(AND($B$2=3,$V121=0),"",'Données brutes'!F121))</f>
        <v/>
      </c>
      <c r="G121" s="7" t="str">
        <f>IF(AND(OR($B$2=1,$B$2=2),$T121=0),"",IF(AND($B$2=3,$V121=0),"",'Données brutes'!G121))</f>
        <v/>
      </c>
      <c r="H121" s="7" t="str">
        <f>IF(AND(OR($B$2=1,$B$2=2),$T121=0),"",IF(AND($B$2=3,$V121=0),"",'Données brutes'!H121))</f>
        <v/>
      </c>
      <c r="I121" s="7" t="str">
        <f>IF('Données brutes'!I121&lt;&gt;"",'Données brutes'!I121,"")</f>
        <v/>
      </c>
      <c r="K121" s="8" t="str">
        <f t="shared" si="2"/>
        <v>Elève 119</v>
      </c>
      <c r="L121" s="8" t="s">
        <v>111</v>
      </c>
      <c r="M121" s="8">
        <f t="shared" si="3"/>
        <v>645</v>
      </c>
      <c r="N121" s="7">
        <v>1117</v>
      </c>
      <c r="O121" s="7" t="str">
        <f>IF(AND(OR($B$2=1,$B$2=2),$U121=0),"",IF(AND($B$2=3,$V121=0),"",'Données brutes'!O121))</f>
        <v/>
      </c>
      <c r="P121" s="7" t="str">
        <f>IF(AND(OR($B$2=1,$B$2=2),$U121=0),"",IF(AND($B$2=3,$V121=0),"",'Données brutes'!P121))</f>
        <v/>
      </c>
      <c r="Q121" s="7" t="str">
        <f>IF(AND(OR($B$2=1,$B$2=2),$U121=0),"",IF(AND($B$2=3,$V121=0),"",'Données brutes'!Q121))</f>
        <v/>
      </c>
      <c r="R121" s="7" t="str">
        <f>IF('Données brutes'!R121&lt;&gt;"",'Données brutes'!R121,"")</f>
        <v/>
      </c>
      <c r="T121" s="7">
        <f>IF(AND(OR($B$2=1,$B$2=2),AND('Données brutes'!$F121&lt;&gt;"",'Données brutes'!$G121&lt;&gt;"",'Données brutes'!$H121&lt;&gt;"")),1,0)</f>
        <v>0</v>
      </c>
      <c r="U121" s="7">
        <f>IF(AND(OR($B$2=1,$B$2=2),AND('Données brutes'!$O121&lt;&gt;"",'Données brutes'!$P121&lt;&gt;"",'Données brutes'!$Q121&lt;&gt;"")),1,0)</f>
        <v>0</v>
      </c>
      <c r="V121" s="7">
        <f>IF(AND($B$2=3,'Données brutes'!$F121&lt;&gt;"",'Données brutes'!$G121&lt;&gt;"",'Données brutes'!$H121&lt;&gt;"",'Données brutes'!$O121&lt;&gt;"",'Données brutes'!$P121&lt;&gt;"",'Données brutes'!$Q121&lt;&gt;""),1,0)</f>
        <v>0</v>
      </c>
    </row>
    <row r="122" spans="4:22" x14ac:dyDescent="0.3">
      <c r="D122" s="8" t="s">
        <v>134</v>
      </c>
      <c r="E122" s="7">
        <v>523</v>
      </c>
      <c r="F122" s="7" t="str">
        <f>IF(AND(OR($B$2=1,$B$2=2),$T122=0),"",IF(AND($B$2=3,$V122=0),"",'Données brutes'!F122))</f>
        <v/>
      </c>
      <c r="G122" s="7" t="str">
        <f>IF(AND(OR($B$2=1,$B$2=2),$T122=0),"",IF(AND($B$2=3,$V122=0),"",'Données brutes'!G122))</f>
        <v/>
      </c>
      <c r="H122" s="7" t="str">
        <f>IF(AND(OR($B$2=1,$B$2=2),$T122=0),"",IF(AND($B$2=3,$V122=0),"",'Données brutes'!H122))</f>
        <v/>
      </c>
      <c r="I122" s="7" t="str">
        <f>IF('Données brutes'!I122&lt;&gt;"",'Données brutes'!I122,"")</f>
        <v/>
      </c>
      <c r="K122" s="8" t="str">
        <f t="shared" si="2"/>
        <v>Elève 120</v>
      </c>
      <c r="L122" s="8" t="s">
        <v>111</v>
      </c>
      <c r="M122" s="8">
        <f t="shared" si="3"/>
        <v>523</v>
      </c>
      <c r="N122" s="7">
        <v>1723</v>
      </c>
      <c r="O122" s="7" t="str">
        <f>IF(AND(OR($B$2=1,$B$2=2),$U122=0),"",IF(AND($B$2=3,$V122=0),"",'Données brutes'!O122))</f>
        <v/>
      </c>
      <c r="P122" s="7" t="str">
        <f>IF(AND(OR($B$2=1,$B$2=2),$U122=0),"",IF(AND($B$2=3,$V122=0),"",'Données brutes'!P122))</f>
        <v/>
      </c>
      <c r="Q122" s="7" t="str">
        <f>IF(AND(OR($B$2=1,$B$2=2),$U122=0),"",IF(AND($B$2=3,$V122=0),"",'Données brutes'!Q122))</f>
        <v/>
      </c>
      <c r="R122" s="7" t="str">
        <f>IF('Données brutes'!R122&lt;&gt;"",'Données brutes'!R122,"")</f>
        <v/>
      </c>
      <c r="T122" s="7">
        <f>IF(AND(OR($B$2=1,$B$2=2),AND('Données brutes'!$F122&lt;&gt;"",'Données brutes'!$G122&lt;&gt;"",'Données brutes'!$H122&lt;&gt;"")),1,0)</f>
        <v>0</v>
      </c>
      <c r="U122" s="7">
        <f>IF(AND(OR($B$2=1,$B$2=2),AND('Données brutes'!$O122&lt;&gt;"",'Données brutes'!$P122&lt;&gt;"",'Données brutes'!$Q122&lt;&gt;"")),1,0)</f>
        <v>0</v>
      </c>
      <c r="V122" s="7">
        <f>IF(AND($B$2=3,'Données brutes'!$F122&lt;&gt;"",'Données brutes'!$G122&lt;&gt;"",'Données brutes'!$H122&lt;&gt;"",'Données brutes'!$O122&lt;&gt;"",'Données brutes'!$P122&lt;&gt;"",'Données brutes'!$Q122&lt;&gt;""),1,0)</f>
        <v>0</v>
      </c>
    </row>
    <row r="123" spans="4:22" x14ac:dyDescent="0.3">
      <c r="D123" s="8" t="s">
        <v>135</v>
      </c>
      <c r="E123" s="7">
        <v>279</v>
      </c>
      <c r="F123" s="7" t="str">
        <f>IF(AND(OR($B$2=1,$B$2=2),$T123=0),"",IF(AND($B$2=3,$V123=0),"",'Données brutes'!F123))</f>
        <v/>
      </c>
      <c r="G123" s="7" t="str">
        <f>IF(AND(OR($B$2=1,$B$2=2),$T123=0),"",IF(AND($B$2=3,$V123=0),"",'Données brutes'!G123))</f>
        <v/>
      </c>
      <c r="H123" s="7" t="str">
        <f>IF(AND(OR($B$2=1,$B$2=2),$T123=0),"",IF(AND($B$2=3,$V123=0),"",'Données brutes'!H123))</f>
        <v/>
      </c>
      <c r="I123" s="7" t="str">
        <f>IF('Données brutes'!I123&lt;&gt;"",'Données brutes'!I123,"")</f>
        <v/>
      </c>
      <c r="K123" s="8" t="str">
        <f t="shared" si="2"/>
        <v>Elève 121</v>
      </c>
      <c r="L123" s="8" t="s">
        <v>111</v>
      </c>
      <c r="M123" s="8">
        <f t="shared" si="3"/>
        <v>279</v>
      </c>
      <c r="N123" s="7">
        <v>1411</v>
      </c>
      <c r="O123" s="7" t="str">
        <f>IF(AND(OR($B$2=1,$B$2=2),$U123=0),"",IF(AND($B$2=3,$V123=0),"",'Données brutes'!O123))</f>
        <v/>
      </c>
      <c r="P123" s="7" t="str">
        <f>IF(AND(OR($B$2=1,$B$2=2),$U123=0),"",IF(AND($B$2=3,$V123=0),"",'Données brutes'!P123))</f>
        <v/>
      </c>
      <c r="Q123" s="7" t="str">
        <f>IF(AND(OR($B$2=1,$B$2=2),$U123=0),"",IF(AND($B$2=3,$V123=0),"",'Données brutes'!Q123))</f>
        <v/>
      </c>
      <c r="R123" s="7" t="str">
        <f>IF('Données brutes'!R123&lt;&gt;"",'Données brutes'!R123,"")</f>
        <v/>
      </c>
      <c r="T123" s="7">
        <f>IF(AND(OR($B$2=1,$B$2=2),AND('Données brutes'!$F123&lt;&gt;"",'Données brutes'!$G123&lt;&gt;"",'Données brutes'!$H123&lt;&gt;"")),1,0)</f>
        <v>0</v>
      </c>
      <c r="U123" s="7">
        <f>IF(AND(OR($B$2=1,$B$2=2),AND('Données brutes'!$O123&lt;&gt;"",'Données brutes'!$P123&lt;&gt;"",'Données brutes'!$Q123&lt;&gt;"")),1,0)</f>
        <v>0</v>
      </c>
      <c r="V123" s="7">
        <f>IF(AND($B$2=3,'Données brutes'!$F123&lt;&gt;"",'Données brutes'!$G123&lt;&gt;"",'Données brutes'!$H123&lt;&gt;"",'Données brutes'!$O123&lt;&gt;"",'Données brutes'!$P123&lt;&gt;"",'Données brutes'!$Q123&lt;&gt;""),1,0)</f>
        <v>0</v>
      </c>
    </row>
    <row r="124" spans="4:22" x14ac:dyDescent="0.3">
      <c r="D124" s="8" t="s">
        <v>136</v>
      </c>
      <c r="E124" s="7">
        <v>336</v>
      </c>
      <c r="F124" s="7" t="str">
        <f>IF(AND(OR($B$2=1,$B$2=2),$T124=0),"",IF(AND($B$2=3,$V124=0),"",'Données brutes'!F124))</f>
        <v/>
      </c>
      <c r="G124" s="7" t="str">
        <f>IF(AND(OR($B$2=1,$B$2=2),$T124=0),"",IF(AND($B$2=3,$V124=0),"",'Données brutes'!G124))</f>
        <v/>
      </c>
      <c r="H124" s="7" t="str">
        <f>IF(AND(OR($B$2=1,$B$2=2),$T124=0),"",IF(AND($B$2=3,$V124=0),"",'Données brutes'!H124))</f>
        <v/>
      </c>
      <c r="I124" s="7" t="str">
        <f>IF('Données brutes'!I124&lt;&gt;"",'Données brutes'!I124,"")</f>
        <v/>
      </c>
      <c r="K124" s="8" t="str">
        <f t="shared" si="2"/>
        <v>Elève 122</v>
      </c>
      <c r="L124" s="8" t="s">
        <v>111</v>
      </c>
      <c r="M124" s="8">
        <f t="shared" si="3"/>
        <v>336</v>
      </c>
      <c r="N124" s="7">
        <v>1358</v>
      </c>
      <c r="O124" s="7" t="str">
        <f>IF(AND(OR($B$2=1,$B$2=2),$U124=0),"",IF(AND($B$2=3,$V124=0),"",'Données brutes'!O124))</f>
        <v/>
      </c>
      <c r="P124" s="7" t="str">
        <f>IF(AND(OR($B$2=1,$B$2=2),$U124=0),"",IF(AND($B$2=3,$V124=0),"",'Données brutes'!P124))</f>
        <v/>
      </c>
      <c r="Q124" s="7" t="str">
        <f>IF(AND(OR($B$2=1,$B$2=2),$U124=0),"",IF(AND($B$2=3,$V124=0),"",'Données brutes'!Q124))</f>
        <v/>
      </c>
      <c r="R124" s="7" t="str">
        <f>IF('Données brutes'!R124&lt;&gt;"",'Données brutes'!R124,"")</f>
        <v/>
      </c>
      <c r="T124" s="7">
        <f>IF(AND(OR($B$2=1,$B$2=2),AND('Données brutes'!$F124&lt;&gt;"",'Données brutes'!$G124&lt;&gt;"",'Données brutes'!$H124&lt;&gt;"")),1,0)</f>
        <v>0</v>
      </c>
      <c r="U124" s="7">
        <f>IF(AND(OR($B$2=1,$B$2=2),AND('Données brutes'!$O124&lt;&gt;"",'Données brutes'!$P124&lt;&gt;"",'Données brutes'!$Q124&lt;&gt;"")),1,0)</f>
        <v>0</v>
      </c>
      <c r="V124" s="7">
        <f>IF(AND($B$2=3,'Données brutes'!$F124&lt;&gt;"",'Données brutes'!$G124&lt;&gt;"",'Données brutes'!$H124&lt;&gt;"",'Données brutes'!$O124&lt;&gt;"",'Données brutes'!$P124&lt;&gt;"",'Données brutes'!$Q124&lt;&gt;""),1,0)</f>
        <v>0</v>
      </c>
    </row>
    <row r="125" spans="4:22" x14ac:dyDescent="0.3">
      <c r="D125" s="8" t="s">
        <v>137</v>
      </c>
      <c r="E125" s="7">
        <v>781</v>
      </c>
      <c r="F125" s="7" t="str">
        <f>IF(AND(OR($B$2=1,$B$2=2),$T125=0),"",IF(AND($B$2=3,$V125=0),"",'Données brutes'!F125))</f>
        <v/>
      </c>
      <c r="G125" s="7" t="str">
        <f>IF(AND(OR($B$2=1,$B$2=2),$T125=0),"",IF(AND($B$2=3,$V125=0),"",'Données brutes'!G125))</f>
        <v/>
      </c>
      <c r="H125" s="7" t="str">
        <f>IF(AND(OR($B$2=1,$B$2=2),$T125=0),"",IF(AND($B$2=3,$V125=0),"",'Données brutes'!H125))</f>
        <v/>
      </c>
      <c r="I125" s="7" t="str">
        <f>IF('Données brutes'!I125&lt;&gt;"",'Données brutes'!I125,"")</f>
        <v/>
      </c>
      <c r="K125" s="8" t="str">
        <f t="shared" si="2"/>
        <v>Elève 123</v>
      </c>
      <c r="L125" s="8" t="s">
        <v>111</v>
      </c>
      <c r="M125" s="8">
        <f t="shared" si="3"/>
        <v>781</v>
      </c>
      <c r="N125" s="7">
        <v>1351</v>
      </c>
      <c r="O125" s="7" t="str">
        <f>IF(AND(OR($B$2=1,$B$2=2),$U125=0),"",IF(AND($B$2=3,$V125=0),"",'Données brutes'!O125))</f>
        <v/>
      </c>
      <c r="P125" s="7" t="str">
        <f>IF(AND(OR($B$2=1,$B$2=2),$U125=0),"",IF(AND($B$2=3,$V125=0),"",'Données brutes'!P125))</f>
        <v/>
      </c>
      <c r="Q125" s="7" t="str">
        <f>IF(AND(OR($B$2=1,$B$2=2),$U125=0),"",IF(AND($B$2=3,$V125=0),"",'Données brutes'!Q125))</f>
        <v/>
      </c>
      <c r="R125" s="7" t="str">
        <f>IF('Données brutes'!R125&lt;&gt;"",'Données brutes'!R125,"")</f>
        <v/>
      </c>
      <c r="T125" s="7">
        <f>IF(AND(OR($B$2=1,$B$2=2),AND('Données brutes'!$F125&lt;&gt;"",'Données brutes'!$G125&lt;&gt;"",'Données brutes'!$H125&lt;&gt;"")),1,0)</f>
        <v>0</v>
      </c>
      <c r="U125" s="7">
        <f>IF(AND(OR($B$2=1,$B$2=2),AND('Données brutes'!$O125&lt;&gt;"",'Données brutes'!$P125&lt;&gt;"",'Données brutes'!$Q125&lt;&gt;"")),1,0)</f>
        <v>0</v>
      </c>
      <c r="V125" s="7">
        <f>IF(AND($B$2=3,'Données brutes'!$F125&lt;&gt;"",'Données brutes'!$G125&lt;&gt;"",'Données brutes'!$H125&lt;&gt;"",'Données brutes'!$O125&lt;&gt;"",'Données brutes'!$P125&lt;&gt;"",'Données brutes'!$Q125&lt;&gt;""),1,0)</f>
        <v>0</v>
      </c>
    </row>
    <row r="126" spans="4:22" x14ac:dyDescent="0.3">
      <c r="D126" s="8" t="s">
        <v>138</v>
      </c>
      <c r="E126" s="7">
        <v>105</v>
      </c>
      <c r="F126" s="7" t="str">
        <f>IF(AND(OR($B$2=1,$B$2=2),$T126=0),"",IF(AND($B$2=3,$V126=0),"",'Données brutes'!F126))</f>
        <v/>
      </c>
      <c r="G126" s="7" t="str">
        <f>IF(AND(OR($B$2=1,$B$2=2),$T126=0),"",IF(AND($B$2=3,$V126=0),"",'Données brutes'!G126))</f>
        <v/>
      </c>
      <c r="H126" s="7" t="str">
        <f>IF(AND(OR($B$2=1,$B$2=2),$T126=0),"",IF(AND($B$2=3,$V126=0),"",'Données brutes'!H126))</f>
        <v/>
      </c>
      <c r="I126" s="7" t="str">
        <f>IF('Données brutes'!I126&lt;&gt;"",'Données brutes'!I126,"")</f>
        <v/>
      </c>
      <c r="K126" s="8" t="str">
        <f t="shared" si="2"/>
        <v>Elève 124</v>
      </c>
      <c r="L126" s="8" t="s">
        <v>111</v>
      </c>
      <c r="M126" s="8">
        <f t="shared" si="3"/>
        <v>105</v>
      </c>
      <c r="N126" s="7">
        <v>1520</v>
      </c>
      <c r="O126" s="7" t="str">
        <f>IF(AND(OR($B$2=1,$B$2=2),$U126=0),"",IF(AND($B$2=3,$V126=0),"",'Données brutes'!O126))</f>
        <v/>
      </c>
      <c r="P126" s="7" t="str">
        <f>IF(AND(OR($B$2=1,$B$2=2),$U126=0),"",IF(AND($B$2=3,$V126=0),"",'Données brutes'!P126))</f>
        <v/>
      </c>
      <c r="Q126" s="7" t="str">
        <f>IF(AND(OR($B$2=1,$B$2=2),$U126=0),"",IF(AND($B$2=3,$V126=0),"",'Données brutes'!Q126))</f>
        <v/>
      </c>
      <c r="R126" s="7" t="str">
        <f>IF('Données brutes'!R126&lt;&gt;"",'Données brutes'!R126,"")</f>
        <v/>
      </c>
      <c r="T126" s="7">
        <f>IF(AND(OR($B$2=1,$B$2=2),AND('Données brutes'!$F126&lt;&gt;"",'Données brutes'!$G126&lt;&gt;"",'Données brutes'!$H126&lt;&gt;"")),1,0)</f>
        <v>0</v>
      </c>
      <c r="U126" s="7">
        <f>IF(AND(OR($B$2=1,$B$2=2),AND('Données brutes'!$O126&lt;&gt;"",'Données brutes'!$P126&lt;&gt;"",'Données brutes'!$Q126&lt;&gt;"")),1,0)</f>
        <v>0</v>
      </c>
      <c r="V126" s="7">
        <f>IF(AND($B$2=3,'Données brutes'!$F126&lt;&gt;"",'Données brutes'!$G126&lt;&gt;"",'Données brutes'!$H126&lt;&gt;"",'Données brutes'!$O126&lt;&gt;"",'Données brutes'!$P126&lt;&gt;"",'Données brutes'!$Q126&lt;&gt;""),1,0)</f>
        <v>0</v>
      </c>
    </row>
    <row r="127" spans="4:22" x14ac:dyDescent="0.3">
      <c r="D127" s="8" t="s">
        <v>139</v>
      </c>
      <c r="E127" s="7">
        <v>341</v>
      </c>
      <c r="F127" s="7" t="str">
        <f>IF(AND(OR($B$2=1,$B$2=2),$T127=0),"",IF(AND($B$2=3,$V127=0),"",'Données brutes'!F127))</f>
        <v/>
      </c>
      <c r="G127" s="7" t="str">
        <f>IF(AND(OR($B$2=1,$B$2=2),$T127=0),"",IF(AND($B$2=3,$V127=0),"",'Données brutes'!G127))</f>
        <v/>
      </c>
      <c r="H127" s="7" t="str">
        <f>IF(AND(OR($B$2=1,$B$2=2),$T127=0),"",IF(AND($B$2=3,$V127=0),"",'Données brutes'!H127))</f>
        <v/>
      </c>
      <c r="I127" s="7" t="str">
        <f>IF('Données brutes'!I127&lt;&gt;"",'Données brutes'!I127,"")</f>
        <v/>
      </c>
      <c r="K127" s="8" t="str">
        <f t="shared" si="2"/>
        <v>Elève 125</v>
      </c>
      <c r="L127" s="8" t="s">
        <v>111</v>
      </c>
      <c r="M127" s="8">
        <f t="shared" si="3"/>
        <v>341</v>
      </c>
      <c r="N127" s="7">
        <v>1850</v>
      </c>
      <c r="O127" s="7" t="str">
        <f>IF(AND(OR($B$2=1,$B$2=2),$U127=0),"",IF(AND($B$2=3,$V127=0),"",'Données brutes'!O127))</f>
        <v/>
      </c>
      <c r="P127" s="7" t="str">
        <f>IF(AND(OR($B$2=1,$B$2=2),$U127=0),"",IF(AND($B$2=3,$V127=0),"",'Données brutes'!P127))</f>
        <v/>
      </c>
      <c r="Q127" s="7" t="str">
        <f>IF(AND(OR($B$2=1,$B$2=2),$U127=0),"",IF(AND($B$2=3,$V127=0),"",'Données brutes'!Q127))</f>
        <v/>
      </c>
      <c r="R127" s="7" t="str">
        <f>IF('Données brutes'!R127&lt;&gt;"",'Données brutes'!R127,"")</f>
        <v/>
      </c>
      <c r="T127" s="7">
        <f>IF(AND(OR($B$2=1,$B$2=2),AND('Données brutes'!$F127&lt;&gt;"",'Données brutes'!$G127&lt;&gt;"",'Données brutes'!$H127&lt;&gt;"")),1,0)</f>
        <v>0</v>
      </c>
      <c r="U127" s="7">
        <f>IF(AND(OR($B$2=1,$B$2=2),AND('Données brutes'!$O127&lt;&gt;"",'Données brutes'!$P127&lt;&gt;"",'Données brutes'!$Q127&lt;&gt;"")),1,0)</f>
        <v>0</v>
      </c>
      <c r="V127" s="7">
        <f>IF(AND($B$2=3,'Données brutes'!$F127&lt;&gt;"",'Données brutes'!$G127&lt;&gt;"",'Données brutes'!$H127&lt;&gt;"",'Données brutes'!$O127&lt;&gt;"",'Données brutes'!$P127&lt;&gt;"",'Données brutes'!$Q127&lt;&gt;""),1,0)</f>
        <v>0</v>
      </c>
    </row>
    <row r="128" spans="4:22" x14ac:dyDescent="0.3">
      <c r="D128" s="8" t="s">
        <v>140</v>
      </c>
      <c r="E128" s="7">
        <v>180</v>
      </c>
      <c r="F128" s="7" t="str">
        <f>IF(AND(OR($B$2=1,$B$2=2),$T128=0),"",IF(AND($B$2=3,$V128=0),"",'Données brutes'!F128))</f>
        <v/>
      </c>
      <c r="G128" s="7" t="str">
        <f>IF(AND(OR($B$2=1,$B$2=2),$T128=0),"",IF(AND($B$2=3,$V128=0),"",'Données brutes'!G128))</f>
        <v/>
      </c>
      <c r="H128" s="7" t="str">
        <f>IF(AND(OR($B$2=1,$B$2=2),$T128=0),"",IF(AND($B$2=3,$V128=0),"",'Données brutes'!H128))</f>
        <v/>
      </c>
      <c r="I128" s="7" t="str">
        <f>IF('Données brutes'!I128&lt;&gt;"",'Données brutes'!I128,"")</f>
        <v/>
      </c>
      <c r="K128" s="8" t="str">
        <f t="shared" si="2"/>
        <v>Elève 126</v>
      </c>
      <c r="L128" s="8" t="s">
        <v>111</v>
      </c>
      <c r="M128" s="8">
        <f t="shared" si="3"/>
        <v>180</v>
      </c>
      <c r="N128" s="7">
        <v>1202</v>
      </c>
      <c r="O128" s="7" t="str">
        <f>IF(AND(OR($B$2=1,$B$2=2),$U128=0),"",IF(AND($B$2=3,$V128=0),"",'Données brutes'!O128))</f>
        <v/>
      </c>
      <c r="P128" s="7" t="str">
        <f>IF(AND(OR($B$2=1,$B$2=2),$U128=0),"",IF(AND($B$2=3,$V128=0),"",'Données brutes'!P128))</f>
        <v/>
      </c>
      <c r="Q128" s="7" t="str">
        <f>IF(AND(OR($B$2=1,$B$2=2),$U128=0),"",IF(AND($B$2=3,$V128=0),"",'Données brutes'!Q128))</f>
        <v/>
      </c>
      <c r="R128" s="7" t="str">
        <f>IF('Données brutes'!R128&lt;&gt;"",'Données brutes'!R128,"")</f>
        <v/>
      </c>
      <c r="T128" s="7">
        <f>IF(AND(OR($B$2=1,$B$2=2),AND('Données brutes'!$F128&lt;&gt;"",'Données brutes'!$G128&lt;&gt;"",'Données brutes'!$H128&lt;&gt;"")),1,0)</f>
        <v>0</v>
      </c>
      <c r="U128" s="7">
        <f>IF(AND(OR($B$2=1,$B$2=2),AND('Données brutes'!$O128&lt;&gt;"",'Données brutes'!$P128&lt;&gt;"",'Données brutes'!$Q128&lt;&gt;"")),1,0)</f>
        <v>0</v>
      </c>
      <c r="V128" s="7">
        <f>IF(AND($B$2=3,'Données brutes'!$F128&lt;&gt;"",'Données brutes'!$G128&lt;&gt;"",'Données brutes'!$H128&lt;&gt;"",'Données brutes'!$O128&lt;&gt;"",'Données brutes'!$P128&lt;&gt;"",'Données brutes'!$Q128&lt;&gt;""),1,0)</f>
        <v>0</v>
      </c>
    </row>
    <row r="129" spans="4:22" x14ac:dyDescent="0.3">
      <c r="D129" s="8" t="s">
        <v>141</v>
      </c>
      <c r="E129" s="7">
        <v>739</v>
      </c>
      <c r="F129" s="7" t="str">
        <f>IF(AND(OR($B$2=1,$B$2=2),$T129=0),"",IF(AND($B$2=3,$V129=0),"",'Données brutes'!F129))</f>
        <v/>
      </c>
      <c r="G129" s="7" t="str">
        <f>IF(AND(OR($B$2=1,$B$2=2),$T129=0),"",IF(AND($B$2=3,$V129=0),"",'Données brutes'!G129))</f>
        <v/>
      </c>
      <c r="H129" s="7" t="str">
        <f>IF(AND(OR($B$2=1,$B$2=2),$T129=0),"",IF(AND($B$2=3,$V129=0),"",'Données brutes'!H129))</f>
        <v/>
      </c>
      <c r="I129" s="7" t="str">
        <f>IF('Données brutes'!I129&lt;&gt;"",'Données brutes'!I129,"")</f>
        <v/>
      </c>
      <c r="K129" s="8" t="str">
        <f t="shared" si="2"/>
        <v>Elève 127</v>
      </c>
      <c r="L129" s="8" t="s">
        <v>111</v>
      </c>
      <c r="M129" s="8">
        <f t="shared" si="3"/>
        <v>739</v>
      </c>
      <c r="N129" s="7">
        <v>1145</v>
      </c>
      <c r="O129" s="7" t="str">
        <f>IF(AND(OR($B$2=1,$B$2=2),$U129=0),"",IF(AND($B$2=3,$V129=0),"",'Données brutes'!O129))</f>
        <v/>
      </c>
      <c r="P129" s="7" t="str">
        <f>IF(AND(OR($B$2=1,$B$2=2),$U129=0),"",IF(AND($B$2=3,$V129=0),"",'Données brutes'!P129))</f>
        <v/>
      </c>
      <c r="Q129" s="7" t="str">
        <f>IF(AND(OR($B$2=1,$B$2=2),$U129=0),"",IF(AND($B$2=3,$V129=0),"",'Données brutes'!Q129))</f>
        <v/>
      </c>
      <c r="R129" s="7" t="str">
        <f>IF('Données brutes'!R129&lt;&gt;"",'Données brutes'!R129,"")</f>
        <v/>
      </c>
      <c r="T129" s="7">
        <f>IF(AND(OR($B$2=1,$B$2=2),AND('Données brutes'!$F129&lt;&gt;"",'Données brutes'!$G129&lt;&gt;"",'Données brutes'!$H129&lt;&gt;"")),1,0)</f>
        <v>0</v>
      </c>
      <c r="U129" s="7">
        <f>IF(AND(OR($B$2=1,$B$2=2),AND('Données brutes'!$O129&lt;&gt;"",'Données brutes'!$P129&lt;&gt;"",'Données brutes'!$Q129&lt;&gt;"")),1,0)</f>
        <v>0</v>
      </c>
      <c r="V129" s="7">
        <f>IF(AND($B$2=3,'Données brutes'!$F129&lt;&gt;"",'Données brutes'!$G129&lt;&gt;"",'Données brutes'!$H129&lt;&gt;"",'Données brutes'!$O129&lt;&gt;"",'Données brutes'!$P129&lt;&gt;"",'Données brutes'!$Q129&lt;&gt;""),1,0)</f>
        <v>0</v>
      </c>
    </row>
    <row r="130" spans="4:22" x14ac:dyDescent="0.3">
      <c r="D130" s="8" t="s">
        <v>142</v>
      </c>
      <c r="E130" s="7">
        <v>797</v>
      </c>
      <c r="F130" s="7" t="str">
        <f>IF(AND(OR($B$2=1,$B$2=2),$T130=0),"",IF(AND($B$2=3,$V130=0),"",'Données brutes'!F130))</f>
        <v/>
      </c>
      <c r="G130" s="7" t="str">
        <f>IF(AND(OR($B$2=1,$B$2=2),$T130=0),"",IF(AND($B$2=3,$V130=0),"",'Données brutes'!G130))</f>
        <v/>
      </c>
      <c r="H130" s="7" t="str">
        <f>IF(AND(OR($B$2=1,$B$2=2),$T130=0),"",IF(AND($B$2=3,$V130=0),"",'Données brutes'!H130))</f>
        <v/>
      </c>
      <c r="I130" s="7" t="str">
        <f>IF('Données brutes'!I130&lt;&gt;"",'Données brutes'!I130,"")</f>
        <v/>
      </c>
      <c r="K130" s="8" t="str">
        <f t="shared" si="2"/>
        <v>Elève 128</v>
      </c>
      <c r="L130" s="8" t="s">
        <v>111</v>
      </c>
      <c r="M130" s="8">
        <f t="shared" si="3"/>
        <v>797</v>
      </c>
      <c r="N130" s="7">
        <v>1502</v>
      </c>
      <c r="O130" s="7" t="str">
        <f>IF(AND(OR($B$2=1,$B$2=2),$U130=0),"",IF(AND($B$2=3,$V130=0),"",'Données brutes'!O130))</f>
        <v/>
      </c>
      <c r="P130" s="7" t="str">
        <f>IF(AND(OR($B$2=1,$B$2=2),$U130=0),"",IF(AND($B$2=3,$V130=0),"",'Données brutes'!P130))</f>
        <v/>
      </c>
      <c r="Q130" s="7" t="str">
        <f>IF(AND(OR($B$2=1,$B$2=2),$U130=0),"",IF(AND($B$2=3,$V130=0),"",'Données brutes'!Q130))</f>
        <v/>
      </c>
      <c r="R130" s="7" t="str">
        <f>IF('Données brutes'!R130&lt;&gt;"",'Données brutes'!R130,"")</f>
        <v/>
      </c>
      <c r="T130" s="7">
        <f>IF(AND(OR($B$2=1,$B$2=2),AND('Données brutes'!$F130&lt;&gt;"",'Données brutes'!$G130&lt;&gt;"",'Données brutes'!$H130&lt;&gt;"")),1,0)</f>
        <v>0</v>
      </c>
      <c r="U130" s="7">
        <f>IF(AND(OR($B$2=1,$B$2=2),AND('Données brutes'!$O130&lt;&gt;"",'Données brutes'!$P130&lt;&gt;"",'Données brutes'!$Q130&lt;&gt;"")),1,0)</f>
        <v>0</v>
      </c>
      <c r="V130" s="7">
        <f>IF(AND($B$2=3,'Données brutes'!$F130&lt;&gt;"",'Données brutes'!$G130&lt;&gt;"",'Données brutes'!$H130&lt;&gt;"",'Données brutes'!$O130&lt;&gt;"",'Données brutes'!$P130&lt;&gt;"",'Données brutes'!$Q130&lt;&gt;""),1,0)</f>
        <v>0</v>
      </c>
    </row>
    <row r="131" spans="4:22" x14ac:dyDescent="0.3">
      <c r="D131" s="8" t="s">
        <v>143</v>
      </c>
      <c r="E131" s="7">
        <v>533</v>
      </c>
      <c r="F131" s="7" t="str">
        <f>IF(AND(OR($B$2=1,$B$2=2),$T131=0),"",IF(AND($B$2=3,$V131=0),"",'Données brutes'!F131))</f>
        <v/>
      </c>
      <c r="G131" s="7" t="str">
        <f>IF(AND(OR($B$2=1,$B$2=2),$T131=0),"",IF(AND($B$2=3,$V131=0),"",'Données brutes'!G131))</f>
        <v/>
      </c>
      <c r="H131" s="7" t="str">
        <f>IF(AND(OR($B$2=1,$B$2=2),$T131=0),"",IF(AND($B$2=3,$V131=0),"",'Données brutes'!H131))</f>
        <v/>
      </c>
      <c r="I131" s="7" t="str">
        <f>IF('Données brutes'!I131&lt;&gt;"",'Données brutes'!I131,"")</f>
        <v/>
      </c>
      <c r="K131" s="8" t="str">
        <f t="shared" si="2"/>
        <v>Elève 129</v>
      </c>
      <c r="L131" s="8" t="s">
        <v>111</v>
      </c>
      <c r="M131" s="8">
        <f t="shared" si="3"/>
        <v>533</v>
      </c>
      <c r="N131" s="7">
        <v>1244</v>
      </c>
      <c r="O131" s="7" t="str">
        <f>IF(AND(OR($B$2=1,$B$2=2),$U131=0),"",IF(AND($B$2=3,$V131=0),"",'Données brutes'!O131))</f>
        <v/>
      </c>
      <c r="P131" s="7" t="str">
        <f>IF(AND(OR($B$2=1,$B$2=2),$U131=0),"",IF(AND($B$2=3,$V131=0),"",'Données brutes'!P131))</f>
        <v/>
      </c>
      <c r="Q131" s="7" t="str">
        <f>IF(AND(OR($B$2=1,$B$2=2),$U131=0),"",IF(AND($B$2=3,$V131=0),"",'Données brutes'!Q131))</f>
        <v/>
      </c>
      <c r="R131" s="7" t="str">
        <f>IF('Données brutes'!R131&lt;&gt;"",'Données brutes'!R131,"")</f>
        <v/>
      </c>
      <c r="T131" s="7">
        <f>IF(AND(OR($B$2=1,$B$2=2),AND('Données brutes'!$F131&lt;&gt;"",'Données brutes'!$G131&lt;&gt;"",'Données brutes'!$H131&lt;&gt;"")),1,0)</f>
        <v>0</v>
      </c>
      <c r="U131" s="7">
        <f>IF(AND(OR($B$2=1,$B$2=2),AND('Données brutes'!$O131&lt;&gt;"",'Données brutes'!$P131&lt;&gt;"",'Données brutes'!$Q131&lt;&gt;"")),1,0)</f>
        <v>0</v>
      </c>
      <c r="V131" s="7">
        <f>IF(AND($B$2=3,'Données brutes'!$F131&lt;&gt;"",'Données brutes'!$G131&lt;&gt;"",'Données brutes'!$H131&lt;&gt;"",'Données brutes'!$O131&lt;&gt;"",'Données brutes'!$P131&lt;&gt;"",'Données brutes'!$Q131&lt;&gt;""),1,0)</f>
        <v>0</v>
      </c>
    </row>
    <row r="132" spans="4:22" x14ac:dyDescent="0.3">
      <c r="D132" s="8" t="s">
        <v>144</v>
      </c>
      <c r="E132" s="7">
        <v>817</v>
      </c>
      <c r="F132" s="7" t="str">
        <f>IF(AND(OR($B$2=1,$B$2=2),$T132=0),"",IF(AND($B$2=3,$V132=0),"",'Données brutes'!F132))</f>
        <v/>
      </c>
      <c r="G132" s="7" t="str">
        <f>IF(AND(OR($B$2=1,$B$2=2),$T132=0),"",IF(AND($B$2=3,$V132=0),"",'Données brutes'!G132))</f>
        <v/>
      </c>
      <c r="H132" s="7" t="str">
        <f>IF(AND(OR($B$2=1,$B$2=2),$T132=0),"",IF(AND($B$2=3,$V132=0),"",'Données brutes'!H132))</f>
        <v/>
      </c>
      <c r="I132" s="7" t="str">
        <f>IF('Données brutes'!I132&lt;&gt;"",'Données brutes'!I132,"")</f>
        <v/>
      </c>
      <c r="K132" s="8" t="str">
        <f t="shared" ref="K132:K195" si="4">IF($B$2=3,D132,L132)</f>
        <v>Elève 130</v>
      </c>
      <c r="L132" s="8" t="s">
        <v>111</v>
      </c>
      <c r="M132" s="8">
        <f t="shared" ref="M132:M195" si="5">IF($B$2=3,E132,N132)</f>
        <v>817</v>
      </c>
      <c r="N132" s="7">
        <v>1634</v>
      </c>
      <c r="O132" s="7" t="str">
        <f>IF(AND(OR($B$2=1,$B$2=2),$U132=0),"",IF(AND($B$2=3,$V132=0),"",'Données brutes'!O132))</f>
        <v/>
      </c>
      <c r="P132" s="7" t="str">
        <f>IF(AND(OR($B$2=1,$B$2=2),$U132=0),"",IF(AND($B$2=3,$V132=0),"",'Données brutes'!P132))</f>
        <v/>
      </c>
      <c r="Q132" s="7" t="str">
        <f>IF(AND(OR($B$2=1,$B$2=2),$U132=0),"",IF(AND($B$2=3,$V132=0),"",'Données brutes'!Q132))</f>
        <v/>
      </c>
      <c r="R132" s="7" t="str">
        <f>IF('Données brutes'!R132&lt;&gt;"",'Données brutes'!R132,"")</f>
        <v/>
      </c>
      <c r="T132" s="7">
        <f>IF(AND(OR($B$2=1,$B$2=2),AND('Données brutes'!$F132&lt;&gt;"",'Données brutes'!$G132&lt;&gt;"",'Données brutes'!$H132&lt;&gt;"")),1,0)</f>
        <v>0</v>
      </c>
      <c r="U132" s="7">
        <f>IF(AND(OR($B$2=1,$B$2=2),AND('Données brutes'!$O132&lt;&gt;"",'Données brutes'!$P132&lt;&gt;"",'Données brutes'!$Q132&lt;&gt;"")),1,0)</f>
        <v>0</v>
      </c>
      <c r="V132" s="7">
        <f>IF(AND($B$2=3,'Données brutes'!$F132&lt;&gt;"",'Données brutes'!$G132&lt;&gt;"",'Données brutes'!$H132&lt;&gt;"",'Données brutes'!$O132&lt;&gt;"",'Données brutes'!$P132&lt;&gt;"",'Données brutes'!$Q132&lt;&gt;""),1,0)</f>
        <v>0</v>
      </c>
    </row>
    <row r="133" spans="4:22" x14ac:dyDescent="0.3">
      <c r="D133" s="8" t="s">
        <v>145</v>
      </c>
      <c r="E133" s="7">
        <v>703</v>
      </c>
      <c r="F133" s="7" t="str">
        <f>IF(AND(OR($B$2=1,$B$2=2),$T133=0),"",IF(AND($B$2=3,$V133=0),"",'Données brutes'!F133))</f>
        <v/>
      </c>
      <c r="G133" s="7" t="str">
        <f>IF(AND(OR($B$2=1,$B$2=2),$T133=0),"",IF(AND($B$2=3,$V133=0),"",'Données brutes'!G133))</f>
        <v/>
      </c>
      <c r="H133" s="7" t="str">
        <f>IF(AND(OR($B$2=1,$B$2=2),$T133=0),"",IF(AND($B$2=3,$V133=0),"",'Données brutes'!H133))</f>
        <v/>
      </c>
      <c r="I133" s="7" t="str">
        <f>IF('Données brutes'!I133&lt;&gt;"",'Données brutes'!I133,"")</f>
        <v/>
      </c>
      <c r="K133" s="8" t="str">
        <f t="shared" si="4"/>
        <v>Elève 131</v>
      </c>
      <c r="L133" s="8" t="s">
        <v>111</v>
      </c>
      <c r="M133" s="8">
        <f t="shared" si="5"/>
        <v>703</v>
      </c>
      <c r="N133" s="7">
        <v>1826</v>
      </c>
      <c r="O133" s="7" t="str">
        <f>IF(AND(OR($B$2=1,$B$2=2),$U133=0),"",IF(AND($B$2=3,$V133=0),"",'Données brutes'!O133))</f>
        <v/>
      </c>
      <c r="P133" s="7" t="str">
        <f>IF(AND(OR($B$2=1,$B$2=2),$U133=0),"",IF(AND($B$2=3,$V133=0),"",'Données brutes'!P133))</f>
        <v/>
      </c>
      <c r="Q133" s="7" t="str">
        <f>IF(AND(OR($B$2=1,$B$2=2),$U133=0),"",IF(AND($B$2=3,$V133=0),"",'Données brutes'!Q133))</f>
        <v/>
      </c>
      <c r="R133" s="7" t="str">
        <f>IF('Données brutes'!R133&lt;&gt;"",'Données brutes'!R133,"")</f>
        <v/>
      </c>
      <c r="T133" s="7">
        <f>IF(AND(OR($B$2=1,$B$2=2),AND('Données brutes'!$F133&lt;&gt;"",'Données brutes'!$G133&lt;&gt;"",'Données brutes'!$H133&lt;&gt;"")),1,0)</f>
        <v>0</v>
      </c>
      <c r="U133" s="7">
        <f>IF(AND(OR($B$2=1,$B$2=2),AND('Données brutes'!$O133&lt;&gt;"",'Données brutes'!$P133&lt;&gt;"",'Données brutes'!$Q133&lt;&gt;"")),1,0)</f>
        <v>0</v>
      </c>
      <c r="V133" s="7">
        <f>IF(AND($B$2=3,'Données brutes'!$F133&lt;&gt;"",'Données brutes'!$G133&lt;&gt;"",'Données brutes'!$H133&lt;&gt;"",'Données brutes'!$O133&lt;&gt;"",'Données brutes'!$P133&lt;&gt;"",'Données brutes'!$Q133&lt;&gt;""),1,0)</f>
        <v>0</v>
      </c>
    </row>
    <row r="134" spans="4:22" x14ac:dyDescent="0.3">
      <c r="D134" s="8" t="s">
        <v>146</v>
      </c>
      <c r="E134" s="7">
        <v>976</v>
      </c>
      <c r="F134" s="7" t="str">
        <f>IF(AND(OR($B$2=1,$B$2=2),$T134=0),"",IF(AND($B$2=3,$V134=0),"",'Données brutes'!F134))</f>
        <v/>
      </c>
      <c r="G134" s="7" t="str">
        <f>IF(AND(OR($B$2=1,$B$2=2),$T134=0),"",IF(AND($B$2=3,$V134=0),"",'Données brutes'!G134))</f>
        <v/>
      </c>
      <c r="H134" s="7" t="str">
        <f>IF(AND(OR($B$2=1,$B$2=2),$T134=0),"",IF(AND($B$2=3,$V134=0),"",'Données brutes'!H134))</f>
        <v/>
      </c>
      <c r="I134" s="7" t="str">
        <f>IF('Données brutes'!I134&lt;&gt;"",'Données brutes'!I134,"")</f>
        <v/>
      </c>
      <c r="K134" s="8" t="str">
        <f t="shared" si="4"/>
        <v>Elève 132</v>
      </c>
      <c r="L134" s="8" t="s">
        <v>111</v>
      </c>
      <c r="M134" s="8">
        <f t="shared" si="5"/>
        <v>976</v>
      </c>
      <c r="N134" s="7">
        <v>1415</v>
      </c>
      <c r="O134" s="7" t="str">
        <f>IF(AND(OR($B$2=1,$B$2=2),$U134=0),"",IF(AND($B$2=3,$V134=0),"",'Données brutes'!O134))</f>
        <v/>
      </c>
      <c r="P134" s="7" t="str">
        <f>IF(AND(OR($B$2=1,$B$2=2),$U134=0),"",IF(AND($B$2=3,$V134=0),"",'Données brutes'!P134))</f>
        <v/>
      </c>
      <c r="Q134" s="7" t="str">
        <f>IF(AND(OR($B$2=1,$B$2=2),$U134=0),"",IF(AND($B$2=3,$V134=0),"",'Données brutes'!Q134))</f>
        <v/>
      </c>
      <c r="R134" s="7" t="str">
        <f>IF('Données brutes'!R134&lt;&gt;"",'Données brutes'!R134,"")</f>
        <v/>
      </c>
      <c r="T134" s="7">
        <f>IF(AND(OR($B$2=1,$B$2=2),AND('Données brutes'!$F134&lt;&gt;"",'Données brutes'!$G134&lt;&gt;"",'Données brutes'!$H134&lt;&gt;"")),1,0)</f>
        <v>0</v>
      </c>
      <c r="U134" s="7">
        <f>IF(AND(OR($B$2=1,$B$2=2),AND('Données brutes'!$O134&lt;&gt;"",'Données brutes'!$P134&lt;&gt;"",'Données brutes'!$Q134&lt;&gt;"")),1,0)</f>
        <v>0</v>
      </c>
      <c r="V134" s="7">
        <f>IF(AND($B$2=3,'Données brutes'!$F134&lt;&gt;"",'Données brutes'!$G134&lt;&gt;"",'Données brutes'!$H134&lt;&gt;"",'Données brutes'!$O134&lt;&gt;"",'Données brutes'!$P134&lt;&gt;"",'Données brutes'!$Q134&lt;&gt;""),1,0)</f>
        <v>0</v>
      </c>
    </row>
    <row r="135" spans="4:22" x14ac:dyDescent="0.3">
      <c r="D135" s="8" t="s">
        <v>147</v>
      </c>
      <c r="E135" s="7">
        <v>214</v>
      </c>
      <c r="F135" s="7" t="str">
        <f>IF(AND(OR($B$2=1,$B$2=2),$T135=0),"",IF(AND($B$2=3,$V135=0),"",'Données brutes'!F135))</f>
        <v/>
      </c>
      <c r="G135" s="7" t="str">
        <f>IF(AND(OR($B$2=1,$B$2=2),$T135=0),"",IF(AND($B$2=3,$V135=0),"",'Données brutes'!G135))</f>
        <v/>
      </c>
      <c r="H135" s="7" t="str">
        <f>IF(AND(OR($B$2=1,$B$2=2),$T135=0),"",IF(AND($B$2=3,$V135=0),"",'Données brutes'!H135))</f>
        <v/>
      </c>
      <c r="I135" s="7" t="str">
        <f>IF('Données brutes'!I135&lt;&gt;"",'Données brutes'!I135,"")</f>
        <v/>
      </c>
      <c r="K135" s="8" t="str">
        <f t="shared" si="4"/>
        <v>Elève 133</v>
      </c>
      <c r="L135" s="8" t="s">
        <v>111</v>
      </c>
      <c r="M135" s="8">
        <f t="shared" si="5"/>
        <v>214</v>
      </c>
      <c r="N135" s="7">
        <v>1209</v>
      </c>
      <c r="O135" s="7" t="str">
        <f>IF(AND(OR($B$2=1,$B$2=2),$U135=0),"",IF(AND($B$2=3,$V135=0),"",'Données brutes'!O135))</f>
        <v/>
      </c>
      <c r="P135" s="7" t="str">
        <f>IF(AND(OR($B$2=1,$B$2=2),$U135=0),"",IF(AND($B$2=3,$V135=0),"",'Données brutes'!P135))</f>
        <v/>
      </c>
      <c r="Q135" s="7" t="str">
        <f>IF(AND(OR($B$2=1,$B$2=2),$U135=0),"",IF(AND($B$2=3,$V135=0),"",'Données brutes'!Q135))</f>
        <v/>
      </c>
      <c r="R135" s="7" t="str">
        <f>IF('Données brutes'!R135&lt;&gt;"",'Données brutes'!R135,"")</f>
        <v/>
      </c>
      <c r="T135" s="7">
        <f>IF(AND(OR($B$2=1,$B$2=2),AND('Données brutes'!$F135&lt;&gt;"",'Données brutes'!$G135&lt;&gt;"",'Données brutes'!$H135&lt;&gt;"")),1,0)</f>
        <v>0</v>
      </c>
      <c r="U135" s="7">
        <f>IF(AND(OR($B$2=1,$B$2=2),AND('Données brutes'!$O135&lt;&gt;"",'Données brutes'!$P135&lt;&gt;"",'Données brutes'!$Q135&lt;&gt;"")),1,0)</f>
        <v>0</v>
      </c>
      <c r="V135" s="7">
        <f>IF(AND($B$2=3,'Données brutes'!$F135&lt;&gt;"",'Données brutes'!$G135&lt;&gt;"",'Données brutes'!$H135&lt;&gt;"",'Données brutes'!$O135&lt;&gt;"",'Données brutes'!$P135&lt;&gt;"",'Données brutes'!$Q135&lt;&gt;""),1,0)</f>
        <v>0</v>
      </c>
    </row>
    <row r="136" spans="4:22" x14ac:dyDescent="0.3">
      <c r="D136" s="8" t="s">
        <v>148</v>
      </c>
      <c r="E136" s="7">
        <v>730</v>
      </c>
      <c r="F136" s="7" t="str">
        <f>IF(AND(OR($B$2=1,$B$2=2),$T136=0),"",IF(AND($B$2=3,$V136=0),"",'Données brutes'!F136))</f>
        <v/>
      </c>
      <c r="G136" s="7" t="str">
        <f>IF(AND(OR($B$2=1,$B$2=2),$T136=0),"",IF(AND($B$2=3,$V136=0),"",'Données brutes'!G136))</f>
        <v/>
      </c>
      <c r="H136" s="7" t="str">
        <f>IF(AND(OR($B$2=1,$B$2=2),$T136=0),"",IF(AND($B$2=3,$V136=0),"",'Données brutes'!H136))</f>
        <v/>
      </c>
      <c r="I136" s="7" t="str">
        <f>IF('Données brutes'!I136&lt;&gt;"",'Données brutes'!I136,"")</f>
        <v/>
      </c>
      <c r="K136" s="8" t="str">
        <f t="shared" si="4"/>
        <v>Elève 134</v>
      </c>
      <c r="L136" s="8" t="s">
        <v>111</v>
      </c>
      <c r="M136" s="8">
        <f t="shared" si="5"/>
        <v>730</v>
      </c>
      <c r="N136" s="7">
        <v>1633</v>
      </c>
      <c r="O136" s="7" t="str">
        <f>IF(AND(OR($B$2=1,$B$2=2),$U136=0),"",IF(AND($B$2=3,$V136=0),"",'Données brutes'!O136))</f>
        <v/>
      </c>
      <c r="P136" s="7" t="str">
        <f>IF(AND(OR($B$2=1,$B$2=2),$U136=0),"",IF(AND($B$2=3,$V136=0),"",'Données brutes'!P136))</f>
        <v/>
      </c>
      <c r="Q136" s="7" t="str">
        <f>IF(AND(OR($B$2=1,$B$2=2),$U136=0),"",IF(AND($B$2=3,$V136=0),"",'Données brutes'!Q136))</f>
        <v/>
      </c>
      <c r="R136" s="7" t="str">
        <f>IF('Données brutes'!R136&lt;&gt;"",'Données brutes'!R136,"")</f>
        <v/>
      </c>
      <c r="T136" s="7">
        <f>IF(AND(OR($B$2=1,$B$2=2),AND('Données brutes'!$F136&lt;&gt;"",'Données brutes'!$G136&lt;&gt;"",'Données brutes'!$H136&lt;&gt;"")),1,0)</f>
        <v>0</v>
      </c>
      <c r="U136" s="7">
        <f>IF(AND(OR($B$2=1,$B$2=2),AND('Données brutes'!$O136&lt;&gt;"",'Données brutes'!$P136&lt;&gt;"",'Données brutes'!$Q136&lt;&gt;"")),1,0)</f>
        <v>0</v>
      </c>
      <c r="V136" s="7">
        <f>IF(AND($B$2=3,'Données brutes'!$F136&lt;&gt;"",'Données brutes'!$G136&lt;&gt;"",'Données brutes'!$H136&lt;&gt;"",'Données brutes'!$O136&lt;&gt;"",'Données brutes'!$P136&lt;&gt;"",'Données brutes'!$Q136&lt;&gt;""),1,0)</f>
        <v>0</v>
      </c>
    </row>
    <row r="137" spans="4:22" x14ac:dyDescent="0.3">
      <c r="D137" s="8" t="s">
        <v>149</v>
      </c>
      <c r="E137" s="7">
        <v>499</v>
      </c>
      <c r="F137" s="7" t="str">
        <f>IF(AND(OR($B$2=1,$B$2=2),$T137=0),"",IF(AND($B$2=3,$V137=0),"",'Données brutes'!F137))</f>
        <v/>
      </c>
      <c r="G137" s="7" t="str">
        <f>IF(AND(OR($B$2=1,$B$2=2),$T137=0),"",IF(AND($B$2=3,$V137=0),"",'Données brutes'!G137))</f>
        <v/>
      </c>
      <c r="H137" s="7" t="str">
        <f>IF(AND(OR($B$2=1,$B$2=2),$T137=0),"",IF(AND($B$2=3,$V137=0),"",'Données brutes'!H137))</f>
        <v/>
      </c>
      <c r="I137" s="7" t="str">
        <f>IF('Données brutes'!I137&lt;&gt;"",'Données brutes'!I137,"")</f>
        <v/>
      </c>
      <c r="K137" s="8" t="str">
        <f t="shared" si="4"/>
        <v>Elève 135</v>
      </c>
      <c r="L137" s="8" t="s">
        <v>111</v>
      </c>
      <c r="M137" s="8">
        <f t="shared" si="5"/>
        <v>499</v>
      </c>
      <c r="N137" s="7">
        <v>1886</v>
      </c>
      <c r="O137" s="7" t="str">
        <f>IF(AND(OR($B$2=1,$B$2=2),$U137=0),"",IF(AND($B$2=3,$V137=0),"",'Données brutes'!O137))</f>
        <v/>
      </c>
      <c r="P137" s="7" t="str">
        <f>IF(AND(OR($B$2=1,$B$2=2),$U137=0),"",IF(AND($B$2=3,$V137=0),"",'Données brutes'!P137))</f>
        <v/>
      </c>
      <c r="Q137" s="7" t="str">
        <f>IF(AND(OR($B$2=1,$B$2=2),$U137=0),"",IF(AND($B$2=3,$V137=0),"",'Données brutes'!Q137))</f>
        <v/>
      </c>
      <c r="R137" s="7" t="str">
        <f>IF('Données brutes'!R137&lt;&gt;"",'Données brutes'!R137,"")</f>
        <v/>
      </c>
      <c r="T137" s="7">
        <f>IF(AND(OR($B$2=1,$B$2=2),AND('Données brutes'!$F137&lt;&gt;"",'Données brutes'!$G137&lt;&gt;"",'Données brutes'!$H137&lt;&gt;"")),1,0)</f>
        <v>0</v>
      </c>
      <c r="U137" s="7">
        <f>IF(AND(OR($B$2=1,$B$2=2),AND('Données brutes'!$O137&lt;&gt;"",'Données brutes'!$P137&lt;&gt;"",'Données brutes'!$Q137&lt;&gt;"")),1,0)</f>
        <v>0</v>
      </c>
      <c r="V137" s="7">
        <f>IF(AND($B$2=3,'Données brutes'!$F137&lt;&gt;"",'Données brutes'!$G137&lt;&gt;"",'Données brutes'!$H137&lt;&gt;"",'Données brutes'!$O137&lt;&gt;"",'Données brutes'!$P137&lt;&gt;"",'Données brutes'!$Q137&lt;&gt;""),1,0)</f>
        <v>0</v>
      </c>
    </row>
    <row r="138" spans="4:22" x14ac:dyDescent="0.3">
      <c r="D138" s="8" t="s">
        <v>150</v>
      </c>
      <c r="E138" s="7">
        <v>569</v>
      </c>
      <c r="F138" s="7" t="str">
        <f>IF(AND(OR($B$2=1,$B$2=2),$T138=0),"",IF(AND($B$2=3,$V138=0),"",'Données brutes'!F138))</f>
        <v/>
      </c>
      <c r="G138" s="7" t="str">
        <f>IF(AND(OR($B$2=1,$B$2=2),$T138=0),"",IF(AND($B$2=3,$V138=0),"",'Données brutes'!G138))</f>
        <v/>
      </c>
      <c r="H138" s="7" t="str">
        <f>IF(AND(OR($B$2=1,$B$2=2),$T138=0),"",IF(AND($B$2=3,$V138=0),"",'Données brutes'!H138))</f>
        <v/>
      </c>
      <c r="I138" s="7" t="str">
        <f>IF('Données brutes'!I138&lt;&gt;"",'Données brutes'!I138,"")</f>
        <v/>
      </c>
      <c r="K138" s="8" t="str">
        <f t="shared" si="4"/>
        <v>Elève 136</v>
      </c>
      <c r="L138" s="8" t="s">
        <v>111</v>
      </c>
      <c r="M138" s="8">
        <f t="shared" si="5"/>
        <v>569</v>
      </c>
      <c r="N138" s="7">
        <v>1962</v>
      </c>
      <c r="O138" s="7" t="str">
        <f>IF(AND(OR($B$2=1,$B$2=2),$U138=0),"",IF(AND($B$2=3,$V138=0),"",'Données brutes'!O138))</f>
        <v/>
      </c>
      <c r="P138" s="7" t="str">
        <f>IF(AND(OR($B$2=1,$B$2=2),$U138=0),"",IF(AND($B$2=3,$V138=0),"",'Données brutes'!P138))</f>
        <v/>
      </c>
      <c r="Q138" s="7" t="str">
        <f>IF(AND(OR($B$2=1,$B$2=2),$U138=0),"",IF(AND($B$2=3,$V138=0),"",'Données brutes'!Q138))</f>
        <v/>
      </c>
      <c r="R138" s="7" t="str">
        <f>IF('Données brutes'!R138&lt;&gt;"",'Données brutes'!R138,"")</f>
        <v/>
      </c>
      <c r="T138" s="7">
        <f>IF(AND(OR($B$2=1,$B$2=2),AND('Données brutes'!$F138&lt;&gt;"",'Données brutes'!$G138&lt;&gt;"",'Données brutes'!$H138&lt;&gt;"")),1,0)</f>
        <v>0</v>
      </c>
      <c r="U138" s="7">
        <f>IF(AND(OR($B$2=1,$B$2=2),AND('Données brutes'!$O138&lt;&gt;"",'Données brutes'!$P138&lt;&gt;"",'Données brutes'!$Q138&lt;&gt;"")),1,0)</f>
        <v>0</v>
      </c>
      <c r="V138" s="7">
        <f>IF(AND($B$2=3,'Données brutes'!$F138&lt;&gt;"",'Données brutes'!$G138&lt;&gt;"",'Données brutes'!$H138&lt;&gt;"",'Données brutes'!$O138&lt;&gt;"",'Données brutes'!$P138&lt;&gt;"",'Données brutes'!$Q138&lt;&gt;""),1,0)</f>
        <v>0</v>
      </c>
    </row>
    <row r="139" spans="4:22" x14ac:dyDescent="0.3">
      <c r="D139" s="8" t="s">
        <v>151</v>
      </c>
      <c r="E139" s="7">
        <v>794</v>
      </c>
      <c r="F139" s="7" t="str">
        <f>IF(AND(OR($B$2=1,$B$2=2),$T139=0),"",IF(AND($B$2=3,$V139=0),"",'Données brutes'!F139))</f>
        <v/>
      </c>
      <c r="G139" s="7" t="str">
        <f>IF(AND(OR($B$2=1,$B$2=2),$T139=0),"",IF(AND($B$2=3,$V139=0),"",'Données brutes'!G139))</f>
        <v/>
      </c>
      <c r="H139" s="7" t="str">
        <f>IF(AND(OR($B$2=1,$B$2=2),$T139=0),"",IF(AND($B$2=3,$V139=0),"",'Données brutes'!H139))</f>
        <v/>
      </c>
      <c r="I139" s="7" t="str">
        <f>IF('Données brutes'!I139&lt;&gt;"",'Données brutes'!I139,"")</f>
        <v/>
      </c>
      <c r="K139" s="8" t="str">
        <f t="shared" si="4"/>
        <v>Elève 137</v>
      </c>
      <c r="L139" s="8" t="s">
        <v>111</v>
      </c>
      <c r="M139" s="8">
        <f t="shared" si="5"/>
        <v>794</v>
      </c>
      <c r="N139" s="7">
        <v>1424</v>
      </c>
      <c r="O139" s="7" t="str">
        <f>IF(AND(OR($B$2=1,$B$2=2),$U139=0),"",IF(AND($B$2=3,$V139=0),"",'Données brutes'!O139))</f>
        <v/>
      </c>
      <c r="P139" s="7" t="str">
        <f>IF(AND(OR($B$2=1,$B$2=2),$U139=0),"",IF(AND($B$2=3,$V139=0),"",'Données brutes'!P139))</f>
        <v/>
      </c>
      <c r="Q139" s="7" t="str">
        <f>IF(AND(OR($B$2=1,$B$2=2),$U139=0),"",IF(AND($B$2=3,$V139=0),"",'Données brutes'!Q139))</f>
        <v/>
      </c>
      <c r="R139" s="7" t="str">
        <f>IF('Données brutes'!R139&lt;&gt;"",'Données brutes'!R139,"")</f>
        <v/>
      </c>
      <c r="T139" s="7">
        <f>IF(AND(OR($B$2=1,$B$2=2),AND('Données brutes'!$F139&lt;&gt;"",'Données brutes'!$G139&lt;&gt;"",'Données brutes'!$H139&lt;&gt;"")),1,0)</f>
        <v>0</v>
      </c>
      <c r="U139" s="7">
        <f>IF(AND(OR($B$2=1,$B$2=2),AND('Données brutes'!$O139&lt;&gt;"",'Données brutes'!$P139&lt;&gt;"",'Données brutes'!$Q139&lt;&gt;"")),1,0)</f>
        <v>0</v>
      </c>
      <c r="V139" s="7">
        <f>IF(AND($B$2=3,'Données brutes'!$F139&lt;&gt;"",'Données brutes'!$G139&lt;&gt;"",'Données brutes'!$H139&lt;&gt;"",'Données brutes'!$O139&lt;&gt;"",'Données brutes'!$P139&lt;&gt;"",'Données brutes'!$Q139&lt;&gt;""),1,0)</f>
        <v>0</v>
      </c>
    </row>
    <row r="140" spans="4:22" x14ac:dyDescent="0.3">
      <c r="D140" s="8" t="s">
        <v>152</v>
      </c>
      <c r="E140" s="7">
        <v>153</v>
      </c>
      <c r="F140" s="7" t="str">
        <f>IF(AND(OR($B$2=1,$B$2=2),$T140=0),"",IF(AND($B$2=3,$V140=0),"",'Données brutes'!F140))</f>
        <v/>
      </c>
      <c r="G140" s="7" t="str">
        <f>IF(AND(OR($B$2=1,$B$2=2),$T140=0),"",IF(AND($B$2=3,$V140=0),"",'Données brutes'!G140))</f>
        <v/>
      </c>
      <c r="H140" s="7" t="str">
        <f>IF(AND(OR($B$2=1,$B$2=2),$T140=0),"",IF(AND($B$2=3,$V140=0),"",'Données brutes'!H140))</f>
        <v/>
      </c>
      <c r="I140" s="7" t="str">
        <f>IF('Données brutes'!I140&lt;&gt;"",'Données brutes'!I140,"")</f>
        <v/>
      </c>
      <c r="K140" s="8" t="str">
        <f t="shared" si="4"/>
        <v>Elève 138</v>
      </c>
      <c r="L140" s="8" t="s">
        <v>111</v>
      </c>
      <c r="M140" s="8">
        <f t="shared" si="5"/>
        <v>153</v>
      </c>
      <c r="N140" s="7">
        <v>1043</v>
      </c>
      <c r="O140" s="7" t="str">
        <f>IF(AND(OR($B$2=1,$B$2=2),$U140=0),"",IF(AND($B$2=3,$V140=0),"",'Données brutes'!O140))</f>
        <v/>
      </c>
      <c r="P140" s="7" t="str">
        <f>IF(AND(OR($B$2=1,$B$2=2),$U140=0),"",IF(AND($B$2=3,$V140=0),"",'Données brutes'!P140))</f>
        <v/>
      </c>
      <c r="Q140" s="7" t="str">
        <f>IF(AND(OR($B$2=1,$B$2=2),$U140=0),"",IF(AND($B$2=3,$V140=0),"",'Données brutes'!Q140))</f>
        <v/>
      </c>
      <c r="R140" s="7" t="str">
        <f>IF('Données brutes'!R140&lt;&gt;"",'Données brutes'!R140,"")</f>
        <v/>
      </c>
      <c r="T140" s="7">
        <f>IF(AND(OR($B$2=1,$B$2=2),AND('Données brutes'!$F140&lt;&gt;"",'Données brutes'!$G140&lt;&gt;"",'Données brutes'!$H140&lt;&gt;"")),1,0)</f>
        <v>0</v>
      </c>
      <c r="U140" s="7">
        <f>IF(AND(OR($B$2=1,$B$2=2),AND('Données brutes'!$O140&lt;&gt;"",'Données brutes'!$P140&lt;&gt;"",'Données brutes'!$Q140&lt;&gt;"")),1,0)</f>
        <v>0</v>
      </c>
      <c r="V140" s="7">
        <f>IF(AND($B$2=3,'Données brutes'!$F140&lt;&gt;"",'Données brutes'!$G140&lt;&gt;"",'Données brutes'!$H140&lt;&gt;"",'Données brutes'!$O140&lt;&gt;"",'Données brutes'!$P140&lt;&gt;"",'Données brutes'!$Q140&lt;&gt;""),1,0)</f>
        <v>0</v>
      </c>
    </row>
    <row r="141" spans="4:22" x14ac:dyDescent="0.3">
      <c r="D141" s="8" t="s">
        <v>153</v>
      </c>
      <c r="E141" s="7">
        <v>329</v>
      </c>
      <c r="F141" s="7" t="str">
        <f>IF(AND(OR($B$2=1,$B$2=2),$T141=0),"",IF(AND($B$2=3,$V141=0),"",'Données brutes'!F141))</f>
        <v/>
      </c>
      <c r="G141" s="7" t="str">
        <f>IF(AND(OR($B$2=1,$B$2=2),$T141=0),"",IF(AND($B$2=3,$V141=0),"",'Données brutes'!G141))</f>
        <v/>
      </c>
      <c r="H141" s="7" t="str">
        <f>IF(AND(OR($B$2=1,$B$2=2),$T141=0),"",IF(AND($B$2=3,$V141=0),"",'Données brutes'!H141))</f>
        <v/>
      </c>
      <c r="I141" s="7" t="str">
        <f>IF('Données brutes'!I141&lt;&gt;"",'Données brutes'!I141,"")</f>
        <v/>
      </c>
      <c r="K141" s="8" t="str">
        <f t="shared" si="4"/>
        <v>Elève 139</v>
      </c>
      <c r="L141" s="8" t="s">
        <v>111</v>
      </c>
      <c r="M141" s="8">
        <f t="shared" si="5"/>
        <v>329</v>
      </c>
      <c r="N141" s="7">
        <v>1243</v>
      </c>
      <c r="O141" s="7" t="str">
        <f>IF(AND(OR($B$2=1,$B$2=2),$U141=0),"",IF(AND($B$2=3,$V141=0),"",'Données brutes'!O141))</f>
        <v/>
      </c>
      <c r="P141" s="7" t="str">
        <f>IF(AND(OR($B$2=1,$B$2=2),$U141=0),"",IF(AND($B$2=3,$V141=0),"",'Données brutes'!P141))</f>
        <v/>
      </c>
      <c r="Q141" s="7" t="str">
        <f>IF(AND(OR($B$2=1,$B$2=2),$U141=0),"",IF(AND($B$2=3,$V141=0),"",'Données brutes'!Q141))</f>
        <v/>
      </c>
      <c r="R141" s="7" t="str">
        <f>IF('Données brutes'!R141&lt;&gt;"",'Données brutes'!R141,"")</f>
        <v/>
      </c>
      <c r="T141" s="7">
        <f>IF(AND(OR($B$2=1,$B$2=2),AND('Données brutes'!$F141&lt;&gt;"",'Données brutes'!$G141&lt;&gt;"",'Données brutes'!$H141&lt;&gt;"")),1,0)</f>
        <v>0</v>
      </c>
      <c r="U141" s="7">
        <f>IF(AND(OR($B$2=1,$B$2=2),AND('Données brutes'!$O141&lt;&gt;"",'Données brutes'!$P141&lt;&gt;"",'Données brutes'!$Q141&lt;&gt;"")),1,0)</f>
        <v>0</v>
      </c>
      <c r="V141" s="7">
        <f>IF(AND($B$2=3,'Données brutes'!$F141&lt;&gt;"",'Données brutes'!$G141&lt;&gt;"",'Données brutes'!$H141&lt;&gt;"",'Données brutes'!$O141&lt;&gt;"",'Données brutes'!$P141&lt;&gt;"",'Données brutes'!$Q141&lt;&gt;""),1,0)</f>
        <v>0</v>
      </c>
    </row>
    <row r="142" spans="4:22" x14ac:dyDescent="0.3">
      <c r="D142" s="8" t="s">
        <v>154</v>
      </c>
      <c r="E142" s="7">
        <v>332</v>
      </c>
      <c r="F142" s="7" t="str">
        <f>IF(AND(OR($B$2=1,$B$2=2),$T142=0),"",IF(AND($B$2=3,$V142=0),"",'Données brutes'!F142))</f>
        <v/>
      </c>
      <c r="G142" s="7" t="str">
        <f>IF(AND(OR($B$2=1,$B$2=2),$T142=0),"",IF(AND($B$2=3,$V142=0),"",'Données brutes'!G142))</f>
        <v/>
      </c>
      <c r="H142" s="7" t="str">
        <f>IF(AND(OR($B$2=1,$B$2=2),$T142=0),"",IF(AND($B$2=3,$V142=0),"",'Données brutes'!H142))</f>
        <v/>
      </c>
      <c r="I142" s="7" t="str">
        <f>IF('Données brutes'!I142&lt;&gt;"",'Données brutes'!I142,"")</f>
        <v/>
      </c>
      <c r="K142" s="8" t="str">
        <f t="shared" si="4"/>
        <v>Elève 140</v>
      </c>
      <c r="L142" s="8" t="s">
        <v>111</v>
      </c>
      <c r="M142" s="8">
        <f t="shared" si="5"/>
        <v>332</v>
      </c>
      <c r="N142" s="7">
        <v>1422</v>
      </c>
      <c r="O142" s="7" t="str">
        <f>IF(AND(OR($B$2=1,$B$2=2),$U142=0),"",IF(AND($B$2=3,$V142=0),"",'Données brutes'!O142))</f>
        <v/>
      </c>
      <c r="P142" s="7" t="str">
        <f>IF(AND(OR($B$2=1,$B$2=2),$U142=0),"",IF(AND($B$2=3,$V142=0),"",'Données brutes'!P142))</f>
        <v/>
      </c>
      <c r="Q142" s="7" t="str">
        <f>IF(AND(OR($B$2=1,$B$2=2),$U142=0),"",IF(AND($B$2=3,$V142=0),"",'Données brutes'!Q142))</f>
        <v/>
      </c>
      <c r="R142" s="7" t="str">
        <f>IF('Données brutes'!R142&lt;&gt;"",'Données brutes'!R142,"")</f>
        <v/>
      </c>
      <c r="T142" s="7">
        <f>IF(AND(OR($B$2=1,$B$2=2),AND('Données brutes'!$F142&lt;&gt;"",'Données brutes'!$G142&lt;&gt;"",'Données brutes'!$H142&lt;&gt;"")),1,0)</f>
        <v>0</v>
      </c>
      <c r="U142" s="7">
        <f>IF(AND(OR($B$2=1,$B$2=2),AND('Données brutes'!$O142&lt;&gt;"",'Données brutes'!$P142&lt;&gt;"",'Données brutes'!$Q142&lt;&gt;"")),1,0)</f>
        <v>0</v>
      </c>
      <c r="V142" s="7">
        <f>IF(AND($B$2=3,'Données brutes'!$F142&lt;&gt;"",'Données brutes'!$G142&lt;&gt;"",'Données brutes'!$H142&lt;&gt;"",'Données brutes'!$O142&lt;&gt;"",'Données brutes'!$P142&lt;&gt;"",'Données brutes'!$Q142&lt;&gt;""),1,0)</f>
        <v>0</v>
      </c>
    </row>
    <row r="143" spans="4:22" x14ac:dyDescent="0.3">
      <c r="D143" s="8" t="s">
        <v>155</v>
      </c>
      <c r="E143" s="7">
        <v>516</v>
      </c>
      <c r="F143" s="7" t="str">
        <f>IF(AND(OR($B$2=1,$B$2=2),$T143=0),"",IF(AND($B$2=3,$V143=0),"",'Données brutes'!F143))</f>
        <v/>
      </c>
      <c r="G143" s="7" t="str">
        <f>IF(AND(OR($B$2=1,$B$2=2),$T143=0),"",IF(AND($B$2=3,$V143=0),"",'Données brutes'!G143))</f>
        <v/>
      </c>
      <c r="H143" s="7" t="str">
        <f>IF(AND(OR($B$2=1,$B$2=2),$T143=0),"",IF(AND($B$2=3,$V143=0),"",'Données brutes'!H143))</f>
        <v/>
      </c>
      <c r="I143" s="7" t="str">
        <f>IF('Données brutes'!I143&lt;&gt;"",'Données brutes'!I143,"")</f>
        <v/>
      </c>
      <c r="K143" s="8" t="str">
        <f t="shared" si="4"/>
        <v>Elève 141</v>
      </c>
      <c r="L143" s="8" t="s">
        <v>111</v>
      </c>
      <c r="M143" s="8">
        <f t="shared" si="5"/>
        <v>516</v>
      </c>
      <c r="N143" s="7">
        <v>1570</v>
      </c>
      <c r="O143" s="7" t="str">
        <f>IF(AND(OR($B$2=1,$B$2=2),$U143=0),"",IF(AND($B$2=3,$V143=0),"",'Données brutes'!O143))</f>
        <v/>
      </c>
      <c r="P143" s="7" t="str">
        <f>IF(AND(OR($B$2=1,$B$2=2),$U143=0),"",IF(AND($B$2=3,$V143=0),"",'Données brutes'!P143))</f>
        <v/>
      </c>
      <c r="Q143" s="7" t="str">
        <f>IF(AND(OR($B$2=1,$B$2=2),$U143=0),"",IF(AND($B$2=3,$V143=0),"",'Données brutes'!Q143))</f>
        <v/>
      </c>
      <c r="R143" s="7" t="str">
        <f>IF('Données brutes'!R143&lt;&gt;"",'Données brutes'!R143,"")</f>
        <v/>
      </c>
      <c r="T143" s="7">
        <f>IF(AND(OR($B$2=1,$B$2=2),AND('Données brutes'!$F143&lt;&gt;"",'Données brutes'!$G143&lt;&gt;"",'Données brutes'!$H143&lt;&gt;"")),1,0)</f>
        <v>0</v>
      </c>
      <c r="U143" s="7">
        <f>IF(AND(OR($B$2=1,$B$2=2),AND('Données brutes'!$O143&lt;&gt;"",'Données brutes'!$P143&lt;&gt;"",'Données brutes'!$Q143&lt;&gt;"")),1,0)</f>
        <v>0</v>
      </c>
      <c r="V143" s="7">
        <f>IF(AND($B$2=3,'Données brutes'!$F143&lt;&gt;"",'Données brutes'!$G143&lt;&gt;"",'Données brutes'!$H143&lt;&gt;"",'Données brutes'!$O143&lt;&gt;"",'Données brutes'!$P143&lt;&gt;"",'Données brutes'!$Q143&lt;&gt;""),1,0)</f>
        <v>0</v>
      </c>
    </row>
    <row r="144" spans="4:22" x14ac:dyDescent="0.3">
      <c r="D144" s="8" t="s">
        <v>156</v>
      </c>
      <c r="E144" s="7">
        <v>79</v>
      </c>
      <c r="F144" s="7" t="str">
        <f>IF(AND(OR($B$2=1,$B$2=2),$T144=0),"",IF(AND($B$2=3,$V144=0),"",'Données brutes'!F144))</f>
        <v/>
      </c>
      <c r="G144" s="7" t="str">
        <f>IF(AND(OR($B$2=1,$B$2=2),$T144=0),"",IF(AND($B$2=3,$V144=0),"",'Données brutes'!G144))</f>
        <v/>
      </c>
      <c r="H144" s="7" t="str">
        <f>IF(AND(OR($B$2=1,$B$2=2),$T144=0),"",IF(AND($B$2=3,$V144=0),"",'Données brutes'!H144))</f>
        <v/>
      </c>
      <c r="I144" s="7" t="str">
        <f>IF('Données brutes'!I144&lt;&gt;"",'Données brutes'!I144,"")</f>
        <v/>
      </c>
      <c r="K144" s="8" t="str">
        <f t="shared" si="4"/>
        <v>Elève 142</v>
      </c>
      <c r="L144" s="8" t="s">
        <v>111</v>
      </c>
      <c r="M144" s="8">
        <f t="shared" si="5"/>
        <v>79</v>
      </c>
      <c r="N144" s="7">
        <v>1919</v>
      </c>
      <c r="O144" s="7" t="str">
        <f>IF(AND(OR($B$2=1,$B$2=2),$U144=0),"",IF(AND($B$2=3,$V144=0),"",'Données brutes'!O144))</f>
        <v/>
      </c>
      <c r="P144" s="7" t="str">
        <f>IF(AND(OR($B$2=1,$B$2=2),$U144=0),"",IF(AND($B$2=3,$V144=0),"",'Données brutes'!P144))</f>
        <v/>
      </c>
      <c r="Q144" s="7" t="str">
        <f>IF(AND(OR($B$2=1,$B$2=2),$U144=0),"",IF(AND($B$2=3,$V144=0),"",'Données brutes'!Q144))</f>
        <v/>
      </c>
      <c r="R144" s="7" t="str">
        <f>IF('Données brutes'!R144&lt;&gt;"",'Données brutes'!R144,"")</f>
        <v/>
      </c>
      <c r="T144" s="7">
        <f>IF(AND(OR($B$2=1,$B$2=2),AND('Données brutes'!$F144&lt;&gt;"",'Données brutes'!$G144&lt;&gt;"",'Données brutes'!$H144&lt;&gt;"")),1,0)</f>
        <v>0</v>
      </c>
      <c r="U144" s="7">
        <f>IF(AND(OR($B$2=1,$B$2=2),AND('Données brutes'!$O144&lt;&gt;"",'Données brutes'!$P144&lt;&gt;"",'Données brutes'!$Q144&lt;&gt;"")),1,0)</f>
        <v>0</v>
      </c>
      <c r="V144" s="7">
        <f>IF(AND($B$2=3,'Données brutes'!$F144&lt;&gt;"",'Données brutes'!$G144&lt;&gt;"",'Données brutes'!$H144&lt;&gt;"",'Données brutes'!$O144&lt;&gt;"",'Données brutes'!$P144&lt;&gt;"",'Données brutes'!$Q144&lt;&gt;""),1,0)</f>
        <v>0</v>
      </c>
    </row>
    <row r="145" spans="4:22" x14ac:dyDescent="0.3">
      <c r="D145" s="8" t="s">
        <v>157</v>
      </c>
      <c r="E145" s="7">
        <v>650</v>
      </c>
      <c r="F145" s="7" t="str">
        <f>IF(AND(OR($B$2=1,$B$2=2),$T145=0),"",IF(AND($B$2=3,$V145=0),"",'Données brutes'!F145))</f>
        <v/>
      </c>
      <c r="G145" s="7" t="str">
        <f>IF(AND(OR($B$2=1,$B$2=2),$T145=0),"",IF(AND($B$2=3,$V145=0),"",'Données brutes'!G145))</f>
        <v/>
      </c>
      <c r="H145" s="7" t="str">
        <f>IF(AND(OR($B$2=1,$B$2=2),$T145=0),"",IF(AND($B$2=3,$V145=0),"",'Données brutes'!H145))</f>
        <v/>
      </c>
      <c r="I145" s="7" t="str">
        <f>IF('Données brutes'!I145&lt;&gt;"",'Données brutes'!I145,"")</f>
        <v/>
      </c>
      <c r="K145" s="8" t="str">
        <f t="shared" si="4"/>
        <v>Elève 143</v>
      </c>
      <c r="L145" s="8" t="s">
        <v>111</v>
      </c>
      <c r="M145" s="8">
        <f t="shared" si="5"/>
        <v>650</v>
      </c>
      <c r="N145" s="7">
        <v>1650</v>
      </c>
      <c r="O145" s="7" t="str">
        <f>IF(AND(OR($B$2=1,$B$2=2),$U145=0),"",IF(AND($B$2=3,$V145=0),"",'Données brutes'!O145))</f>
        <v/>
      </c>
      <c r="P145" s="7" t="str">
        <f>IF(AND(OR($B$2=1,$B$2=2),$U145=0),"",IF(AND($B$2=3,$V145=0),"",'Données brutes'!P145))</f>
        <v/>
      </c>
      <c r="Q145" s="7" t="str">
        <f>IF(AND(OR($B$2=1,$B$2=2),$U145=0),"",IF(AND($B$2=3,$V145=0),"",'Données brutes'!Q145))</f>
        <v/>
      </c>
      <c r="R145" s="7" t="str">
        <f>IF('Données brutes'!R145&lt;&gt;"",'Données brutes'!R145,"")</f>
        <v/>
      </c>
      <c r="T145" s="7">
        <f>IF(AND(OR($B$2=1,$B$2=2),AND('Données brutes'!$F145&lt;&gt;"",'Données brutes'!$G145&lt;&gt;"",'Données brutes'!$H145&lt;&gt;"")),1,0)</f>
        <v>0</v>
      </c>
      <c r="U145" s="7">
        <f>IF(AND(OR($B$2=1,$B$2=2),AND('Données brutes'!$O145&lt;&gt;"",'Données brutes'!$P145&lt;&gt;"",'Données brutes'!$Q145&lt;&gt;"")),1,0)</f>
        <v>0</v>
      </c>
      <c r="V145" s="7">
        <f>IF(AND($B$2=3,'Données brutes'!$F145&lt;&gt;"",'Données brutes'!$G145&lt;&gt;"",'Données brutes'!$H145&lt;&gt;"",'Données brutes'!$O145&lt;&gt;"",'Données brutes'!$P145&lt;&gt;"",'Données brutes'!$Q145&lt;&gt;""),1,0)</f>
        <v>0</v>
      </c>
    </row>
    <row r="146" spans="4:22" x14ac:dyDescent="0.3">
      <c r="D146" s="8" t="s">
        <v>158</v>
      </c>
      <c r="E146" s="7">
        <v>315</v>
      </c>
      <c r="F146" s="7" t="str">
        <f>IF(AND(OR($B$2=1,$B$2=2),$T146=0),"",IF(AND($B$2=3,$V146=0),"",'Données brutes'!F146))</f>
        <v/>
      </c>
      <c r="G146" s="7" t="str">
        <f>IF(AND(OR($B$2=1,$B$2=2),$T146=0),"",IF(AND($B$2=3,$V146=0),"",'Données brutes'!G146))</f>
        <v/>
      </c>
      <c r="H146" s="7" t="str">
        <f>IF(AND(OR($B$2=1,$B$2=2),$T146=0),"",IF(AND($B$2=3,$V146=0),"",'Données brutes'!H146))</f>
        <v/>
      </c>
      <c r="I146" s="7" t="str">
        <f>IF('Données brutes'!I146&lt;&gt;"",'Données brutes'!I146,"")</f>
        <v/>
      </c>
      <c r="K146" s="8" t="str">
        <f t="shared" si="4"/>
        <v>Elève 144</v>
      </c>
      <c r="L146" s="8" t="s">
        <v>111</v>
      </c>
      <c r="M146" s="8">
        <f t="shared" si="5"/>
        <v>315</v>
      </c>
      <c r="N146" s="7">
        <v>1500</v>
      </c>
      <c r="O146" s="7" t="str">
        <f>IF(AND(OR($B$2=1,$B$2=2),$U146=0),"",IF(AND($B$2=3,$V146=0),"",'Données brutes'!O146))</f>
        <v/>
      </c>
      <c r="P146" s="7" t="str">
        <f>IF(AND(OR($B$2=1,$B$2=2),$U146=0),"",IF(AND($B$2=3,$V146=0),"",'Données brutes'!P146))</f>
        <v/>
      </c>
      <c r="Q146" s="7" t="str">
        <f>IF(AND(OR($B$2=1,$B$2=2),$U146=0),"",IF(AND($B$2=3,$V146=0),"",'Données brutes'!Q146))</f>
        <v/>
      </c>
      <c r="R146" s="7" t="str">
        <f>IF('Données brutes'!R146&lt;&gt;"",'Données brutes'!R146,"")</f>
        <v/>
      </c>
      <c r="T146" s="7">
        <f>IF(AND(OR($B$2=1,$B$2=2),AND('Données brutes'!$F146&lt;&gt;"",'Données brutes'!$G146&lt;&gt;"",'Données brutes'!$H146&lt;&gt;"")),1,0)</f>
        <v>0</v>
      </c>
      <c r="U146" s="7">
        <f>IF(AND(OR($B$2=1,$B$2=2),AND('Données brutes'!$O146&lt;&gt;"",'Données brutes'!$P146&lt;&gt;"",'Données brutes'!$Q146&lt;&gt;"")),1,0)</f>
        <v>0</v>
      </c>
      <c r="V146" s="7">
        <f>IF(AND($B$2=3,'Données brutes'!$F146&lt;&gt;"",'Données brutes'!$G146&lt;&gt;"",'Données brutes'!$H146&lt;&gt;"",'Données brutes'!$O146&lt;&gt;"",'Données brutes'!$P146&lt;&gt;"",'Données brutes'!$Q146&lt;&gt;""),1,0)</f>
        <v>0</v>
      </c>
    </row>
    <row r="147" spans="4:22" x14ac:dyDescent="0.3">
      <c r="D147" s="8" t="s">
        <v>159</v>
      </c>
      <c r="E147" s="7">
        <v>308</v>
      </c>
      <c r="F147" s="7" t="str">
        <f>IF(AND(OR($B$2=1,$B$2=2),$T147=0),"",IF(AND($B$2=3,$V147=0),"",'Données brutes'!F147))</f>
        <v/>
      </c>
      <c r="G147" s="7" t="str">
        <f>IF(AND(OR($B$2=1,$B$2=2),$T147=0),"",IF(AND($B$2=3,$V147=0),"",'Données brutes'!G147))</f>
        <v/>
      </c>
      <c r="H147" s="7" t="str">
        <f>IF(AND(OR($B$2=1,$B$2=2),$T147=0),"",IF(AND($B$2=3,$V147=0),"",'Données brutes'!H147))</f>
        <v/>
      </c>
      <c r="I147" s="7" t="str">
        <f>IF('Données brutes'!I147&lt;&gt;"",'Données brutes'!I147,"")</f>
        <v/>
      </c>
      <c r="K147" s="8" t="str">
        <f t="shared" si="4"/>
        <v>Elève 145</v>
      </c>
      <c r="L147" s="8" t="s">
        <v>111</v>
      </c>
      <c r="M147" s="8">
        <f t="shared" si="5"/>
        <v>308</v>
      </c>
      <c r="N147" s="7">
        <v>1204</v>
      </c>
      <c r="O147" s="7" t="str">
        <f>IF(AND(OR($B$2=1,$B$2=2),$U147=0),"",IF(AND($B$2=3,$V147=0),"",'Données brutes'!O147))</f>
        <v/>
      </c>
      <c r="P147" s="7" t="str">
        <f>IF(AND(OR($B$2=1,$B$2=2),$U147=0),"",IF(AND($B$2=3,$V147=0),"",'Données brutes'!P147))</f>
        <v/>
      </c>
      <c r="Q147" s="7" t="str">
        <f>IF(AND(OR($B$2=1,$B$2=2),$U147=0),"",IF(AND($B$2=3,$V147=0),"",'Données brutes'!Q147))</f>
        <v/>
      </c>
      <c r="R147" s="7" t="str">
        <f>IF('Données brutes'!R147&lt;&gt;"",'Données brutes'!R147,"")</f>
        <v/>
      </c>
      <c r="T147" s="7">
        <f>IF(AND(OR($B$2=1,$B$2=2),AND('Données brutes'!$F147&lt;&gt;"",'Données brutes'!$G147&lt;&gt;"",'Données brutes'!$H147&lt;&gt;"")),1,0)</f>
        <v>0</v>
      </c>
      <c r="U147" s="7">
        <f>IF(AND(OR($B$2=1,$B$2=2),AND('Données brutes'!$O147&lt;&gt;"",'Données brutes'!$P147&lt;&gt;"",'Données brutes'!$Q147&lt;&gt;"")),1,0)</f>
        <v>0</v>
      </c>
      <c r="V147" s="7">
        <f>IF(AND($B$2=3,'Données brutes'!$F147&lt;&gt;"",'Données brutes'!$G147&lt;&gt;"",'Données brutes'!$H147&lt;&gt;"",'Données brutes'!$O147&lt;&gt;"",'Données brutes'!$P147&lt;&gt;"",'Données brutes'!$Q147&lt;&gt;""),1,0)</f>
        <v>0</v>
      </c>
    </row>
    <row r="148" spans="4:22" x14ac:dyDescent="0.3">
      <c r="D148" s="8" t="s">
        <v>160</v>
      </c>
      <c r="E148" s="7">
        <v>585</v>
      </c>
      <c r="F148" s="7" t="str">
        <f>IF(AND(OR($B$2=1,$B$2=2),$T148=0),"",IF(AND($B$2=3,$V148=0),"",'Données brutes'!F148))</f>
        <v/>
      </c>
      <c r="G148" s="7" t="str">
        <f>IF(AND(OR($B$2=1,$B$2=2),$T148=0),"",IF(AND($B$2=3,$V148=0),"",'Données brutes'!G148))</f>
        <v/>
      </c>
      <c r="H148" s="7" t="str">
        <f>IF(AND(OR($B$2=1,$B$2=2),$T148=0),"",IF(AND($B$2=3,$V148=0),"",'Données brutes'!H148))</f>
        <v/>
      </c>
      <c r="I148" s="7" t="str">
        <f>IF('Données brutes'!I148&lt;&gt;"",'Données brutes'!I148,"")</f>
        <v/>
      </c>
      <c r="K148" s="8" t="str">
        <f t="shared" si="4"/>
        <v>Elève 146</v>
      </c>
      <c r="L148" s="8" t="s">
        <v>111</v>
      </c>
      <c r="M148" s="8">
        <f t="shared" si="5"/>
        <v>585</v>
      </c>
      <c r="N148" s="7">
        <v>1626</v>
      </c>
      <c r="O148" s="7" t="str">
        <f>IF(AND(OR($B$2=1,$B$2=2),$U148=0),"",IF(AND($B$2=3,$V148=0),"",'Données brutes'!O148))</f>
        <v/>
      </c>
      <c r="P148" s="7" t="str">
        <f>IF(AND(OR($B$2=1,$B$2=2),$U148=0),"",IF(AND($B$2=3,$V148=0),"",'Données brutes'!P148))</f>
        <v/>
      </c>
      <c r="Q148" s="7" t="str">
        <f>IF(AND(OR($B$2=1,$B$2=2),$U148=0),"",IF(AND($B$2=3,$V148=0),"",'Données brutes'!Q148))</f>
        <v/>
      </c>
      <c r="R148" s="7" t="str">
        <f>IF('Données brutes'!R148&lt;&gt;"",'Données brutes'!R148,"")</f>
        <v/>
      </c>
      <c r="T148" s="7">
        <f>IF(AND(OR($B$2=1,$B$2=2),AND('Données brutes'!$F148&lt;&gt;"",'Données brutes'!$G148&lt;&gt;"",'Données brutes'!$H148&lt;&gt;"")),1,0)</f>
        <v>0</v>
      </c>
      <c r="U148" s="7">
        <f>IF(AND(OR($B$2=1,$B$2=2),AND('Données brutes'!$O148&lt;&gt;"",'Données brutes'!$P148&lt;&gt;"",'Données brutes'!$Q148&lt;&gt;"")),1,0)</f>
        <v>0</v>
      </c>
      <c r="V148" s="7">
        <f>IF(AND($B$2=3,'Données brutes'!$F148&lt;&gt;"",'Données brutes'!$G148&lt;&gt;"",'Données brutes'!$H148&lt;&gt;"",'Données brutes'!$O148&lt;&gt;"",'Données brutes'!$P148&lt;&gt;"",'Données brutes'!$Q148&lt;&gt;""),1,0)</f>
        <v>0</v>
      </c>
    </row>
    <row r="149" spans="4:22" x14ac:dyDescent="0.3">
      <c r="D149" s="8" t="s">
        <v>161</v>
      </c>
      <c r="E149" s="7">
        <v>146</v>
      </c>
      <c r="F149" s="7" t="str">
        <f>IF(AND(OR($B$2=1,$B$2=2),$T149=0),"",IF(AND($B$2=3,$V149=0),"",'Données brutes'!F149))</f>
        <v/>
      </c>
      <c r="G149" s="7" t="str">
        <f>IF(AND(OR($B$2=1,$B$2=2),$T149=0),"",IF(AND($B$2=3,$V149=0),"",'Données brutes'!G149))</f>
        <v/>
      </c>
      <c r="H149" s="7" t="str">
        <f>IF(AND(OR($B$2=1,$B$2=2),$T149=0),"",IF(AND($B$2=3,$V149=0),"",'Données brutes'!H149))</f>
        <v/>
      </c>
      <c r="I149" s="7" t="str">
        <f>IF('Données brutes'!I149&lt;&gt;"",'Données brutes'!I149,"")</f>
        <v/>
      </c>
      <c r="K149" s="8" t="str">
        <f t="shared" si="4"/>
        <v>Elève 147</v>
      </c>
      <c r="L149" s="8" t="s">
        <v>111</v>
      </c>
      <c r="M149" s="8">
        <f t="shared" si="5"/>
        <v>146</v>
      </c>
      <c r="N149" s="7">
        <v>1985</v>
      </c>
      <c r="O149" s="7" t="str">
        <f>IF(AND(OR($B$2=1,$B$2=2),$U149=0),"",IF(AND($B$2=3,$V149=0),"",'Données brutes'!O149))</f>
        <v/>
      </c>
      <c r="P149" s="7" t="str">
        <f>IF(AND(OR($B$2=1,$B$2=2),$U149=0),"",IF(AND($B$2=3,$V149=0),"",'Données brutes'!P149))</f>
        <v/>
      </c>
      <c r="Q149" s="7" t="str">
        <f>IF(AND(OR($B$2=1,$B$2=2),$U149=0),"",IF(AND($B$2=3,$V149=0),"",'Données brutes'!Q149))</f>
        <v/>
      </c>
      <c r="R149" s="7" t="str">
        <f>IF('Données brutes'!R149&lt;&gt;"",'Données brutes'!R149,"")</f>
        <v/>
      </c>
      <c r="T149" s="7">
        <f>IF(AND(OR($B$2=1,$B$2=2),AND('Données brutes'!$F149&lt;&gt;"",'Données brutes'!$G149&lt;&gt;"",'Données brutes'!$H149&lt;&gt;"")),1,0)</f>
        <v>0</v>
      </c>
      <c r="U149" s="7">
        <f>IF(AND(OR($B$2=1,$B$2=2),AND('Données brutes'!$O149&lt;&gt;"",'Données brutes'!$P149&lt;&gt;"",'Données brutes'!$Q149&lt;&gt;"")),1,0)</f>
        <v>0</v>
      </c>
      <c r="V149" s="7">
        <f>IF(AND($B$2=3,'Données brutes'!$F149&lt;&gt;"",'Données brutes'!$G149&lt;&gt;"",'Données brutes'!$H149&lt;&gt;"",'Données brutes'!$O149&lt;&gt;"",'Données brutes'!$P149&lt;&gt;"",'Données brutes'!$Q149&lt;&gt;""),1,0)</f>
        <v>0</v>
      </c>
    </row>
    <row r="150" spans="4:22" x14ac:dyDescent="0.3">
      <c r="D150" s="8" t="s">
        <v>162</v>
      </c>
      <c r="E150" s="7">
        <v>311</v>
      </c>
      <c r="F150" s="7" t="str">
        <f>IF(AND(OR($B$2=1,$B$2=2),$T150=0),"",IF(AND($B$2=3,$V150=0),"",'Données brutes'!F150))</f>
        <v/>
      </c>
      <c r="G150" s="7" t="str">
        <f>IF(AND(OR($B$2=1,$B$2=2),$T150=0),"",IF(AND($B$2=3,$V150=0),"",'Données brutes'!G150))</f>
        <v/>
      </c>
      <c r="H150" s="7" t="str">
        <f>IF(AND(OR($B$2=1,$B$2=2),$T150=0),"",IF(AND($B$2=3,$V150=0),"",'Données brutes'!H150))</f>
        <v/>
      </c>
      <c r="I150" s="7" t="str">
        <f>IF('Données brutes'!I150&lt;&gt;"",'Données brutes'!I150,"")</f>
        <v/>
      </c>
      <c r="K150" s="8" t="str">
        <f t="shared" si="4"/>
        <v>Elève 148</v>
      </c>
      <c r="L150" s="8" t="s">
        <v>111</v>
      </c>
      <c r="M150" s="8">
        <f t="shared" si="5"/>
        <v>311</v>
      </c>
      <c r="N150" s="7">
        <v>1932</v>
      </c>
      <c r="O150" s="7" t="str">
        <f>IF(AND(OR($B$2=1,$B$2=2),$U150=0),"",IF(AND($B$2=3,$V150=0),"",'Données brutes'!O150))</f>
        <v/>
      </c>
      <c r="P150" s="7" t="str">
        <f>IF(AND(OR($B$2=1,$B$2=2),$U150=0),"",IF(AND($B$2=3,$V150=0),"",'Données brutes'!P150))</f>
        <v/>
      </c>
      <c r="Q150" s="7" t="str">
        <f>IF(AND(OR($B$2=1,$B$2=2),$U150=0),"",IF(AND($B$2=3,$V150=0),"",'Données brutes'!Q150))</f>
        <v/>
      </c>
      <c r="R150" s="7" t="str">
        <f>IF('Données brutes'!R150&lt;&gt;"",'Données brutes'!R150,"")</f>
        <v/>
      </c>
      <c r="T150" s="7">
        <f>IF(AND(OR($B$2=1,$B$2=2),AND('Données brutes'!$F150&lt;&gt;"",'Données brutes'!$G150&lt;&gt;"",'Données brutes'!$H150&lt;&gt;"")),1,0)</f>
        <v>0</v>
      </c>
      <c r="U150" s="7">
        <f>IF(AND(OR($B$2=1,$B$2=2),AND('Données brutes'!$O150&lt;&gt;"",'Données brutes'!$P150&lt;&gt;"",'Données brutes'!$Q150&lt;&gt;"")),1,0)</f>
        <v>0</v>
      </c>
      <c r="V150" s="7">
        <f>IF(AND($B$2=3,'Données brutes'!$F150&lt;&gt;"",'Données brutes'!$G150&lt;&gt;"",'Données brutes'!$H150&lt;&gt;"",'Données brutes'!$O150&lt;&gt;"",'Données brutes'!$P150&lt;&gt;"",'Données brutes'!$Q150&lt;&gt;""),1,0)</f>
        <v>0</v>
      </c>
    </row>
    <row r="151" spans="4:22" x14ac:dyDescent="0.3">
      <c r="D151" s="8" t="s">
        <v>163</v>
      </c>
      <c r="E151" s="7">
        <v>501</v>
      </c>
      <c r="F151" s="7" t="str">
        <f>IF(AND(OR($B$2=1,$B$2=2),$T151=0),"",IF(AND($B$2=3,$V151=0),"",'Données brutes'!F151))</f>
        <v/>
      </c>
      <c r="G151" s="7" t="str">
        <f>IF(AND(OR($B$2=1,$B$2=2),$T151=0),"",IF(AND($B$2=3,$V151=0),"",'Données brutes'!G151))</f>
        <v/>
      </c>
      <c r="H151" s="7" t="str">
        <f>IF(AND(OR($B$2=1,$B$2=2),$T151=0),"",IF(AND($B$2=3,$V151=0),"",'Données brutes'!H151))</f>
        <v/>
      </c>
      <c r="I151" s="7" t="str">
        <f>IF('Données brutes'!I151&lt;&gt;"",'Données brutes'!I151,"")</f>
        <v/>
      </c>
      <c r="K151" s="8" t="str">
        <f t="shared" si="4"/>
        <v>Elève 149</v>
      </c>
      <c r="L151" s="8" t="s">
        <v>111</v>
      </c>
      <c r="M151" s="8">
        <f t="shared" si="5"/>
        <v>501</v>
      </c>
      <c r="N151" s="7">
        <v>1858</v>
      </c>
      <c r="O151" s="7" t="str">
        <f>IF(AND(OR($B$2=1,$B$2=2),$U151=0),"",IF(AND($B$2=3,$V151=0),"",'Données brutes'!O151))</f>
        <v/>
      </c>
      <c r="P151" s="7" t="str">
        <f>IF(AND(OR($B$2=1,$B$2=2),$U151=0),"",IF(AND($B$2=3,$V151=0),"",'Données brutes'!P151))</f>
        <v/>
      </c>
      <c r="Q151" s="7" t="str">
        <f>IF(AND(OR($B$2=1,$B$2=2),$U151=0),"",IF(AND($B$2=3,$V151=0),"",'Données brutes'!Q151))</f>
        <v/>
      </c>
      <c r="R151" s="7" t="str">
        <f>IF('Données brutes'!R151&lt;&gt;"",'Données brutes'!R151,"")</f>
        <v/>
      </c>
      <c r="T151" s="7">
        <f>IF(AND(OR($B$2=1,$B$2=2),AND('Données brutes'!$F151&lt;&gt;"",'Données brutes'!$G151&lt;&gt;"",'Données brutes'!$H151&lt;&gt;"")),1,0)</f>
        <v>0</v>
      </c>
      <c r="U151" s="7">
        <f>IF(AND(OR($B$2=1,$B$2=2),AND('Données brutes'!$O151&lt;&gt;"",'Données brutes'!$P151&lt;&gt;"",'Données brutes'!$Q151&lt;&gt;"")),1,0)</f>
        <v>0</v>
      </c>
      <c r="V151" s="7">
        <f>IF(AND($B$2=3,'Données brutes'!$F151&lt;&gt;"",'Données brutes'!$G151&lt;&gt;"",'Données brutes'!$H151&lt;&gt;"",'Données brutes'!$O151&lt;&gt;"",'Données brutes'!$P151&lt;&gt;"",'Données brutes'!$Q151&lt;&gt;""),1,0)</f>
        <v>0</v>
      </c>
    </row>
    <row r="152" spans="4:22" x14ac:dyDescent="0.3">
      <c r="D152" s="8" t="s">
        <v>164</v>
      </c>
      <c r="E152" s="7">
        <v>575</v>
      </c>
      <c r="F152" s="7" t="str">
        <f>IF(AND(OR($B$2=1,$B$2=2),$T152=0),"",IF(AND($B$2=3,$V152=0),"",'Données brutes'!F152))</f>
        <v/>
      </c>
      <c r="G152" s="7" t="str">
        <f>IF(AND(OR($B$2=1,$B$2=2),$T152=0),"",IF(AND($B$2=3,$V152=0),"",'Données brutes'!G152))</f>
        <v/>
      </c>
      <c r="H152" s="7" t="str">
        <f>IF(AND(OR($B$2=1,$B$2=2),$T152=0),"",IF(AND($B$2=3,$V152=0),"",'Données brutes'!H152))</f>
        <v/>
      </c>
      <c r="I152" s="7" t="str">
        <f>IF('Données brutes'!I152&lt;&gt;"",'Données brutes'!I152,"")</f>
        <v/>
      </c>
      <c r="K152" s="8" t="str">
        <f t="shared" si="4"/>
        <v>Elève 150</v>
      </c>
      <c r="L152" s="8" t="s">
        <v>111</v>
      </c>
      <c r="M152" s="8">
        <f t="shared" si="5"/>
        <v>575</v>
      </c>
      <c r="N152" s="7">
        <v>1418</v>
      </c>
      <c r="O152" s="7" t="str">
        <f>IF(AND(OR($B$2=1,$B$2=2),$U152=0),"",IF(AND($B$2=3,$V152=0),"",'Données brutes'!O152))</f>
        <v/>
      </c>
      <c r="P152" s="7" t="str">
        <f>IF(AND(OR($B$2=1,$B$2=2),$U152=0),"",IF(AND($B$2=3,$V152=0),"",'Données brutes'!P152))</f>
        <v/>
      </c>
      <c r="Q152" s="7" t="str">
        <f>IF(AND(OR($B$2=1,$B$2=2),$U152=0),"",IF(AND($B$2=3,$V152=0),"",'Données brutes'!Q152))</f>
        <v/>
      </c>
      <c r="R152" s="7" t="str">
        <f>IF('Données brutes'!R152&lt;&gt;"",'Données brutes'!R152,"")</f>
        <v/>
      </c>
      <c r="T152" s="7">
        <f>IF(AND(OR($B$2=1,$B$2=2),AND('Données brutes'!$F152&lt;&gt;"",'Données brutes'!$G152&lt;&gt;"",'Données brutes'!$H152&lt;&gt;"")),1,0)</f>
        <v>0</v>
      </c>
      <c r="U152" s="7">
        <f>IF(AND(OR($B$2=1,$B$2=2),AND('Données brutes'!$O152&lt;&gt;"",'Données brutes'!$P152&lt;&gt;"",'Données brutes'!$Q152&lt;&gt;"")),1,0)</f>
        <v>0</v>
      </c>
      <c r="V152" s="7">
        <f>IF(AND($B$2=3,'Données brutes'!$F152&lt;&gt;"",'Données brutes'!$G152&lt;&gt;"",'Données brutes'!$H152&lt;&gt;"",'Données brutes'!$O152&lt;&gt;"",'Données brutes'!$P152&lt;&gt;"",'Données brutes'!$Q152&lt;&gt;""),1,0)</f>
        <v>0</v>
      </c>
    </row>
    <row r="153" spans="4:22" x14ac:dyDescent="0.3">
      <c r="D153" s="8" t="s">
        <v>165</v>
      </c>
      <c r="E153" s="7">
        <v>270</v>
      </c>
      <c r="F153" s="7" t="str">
        <f>IF(AND(OR($B$2=1,$B$2=2),$T153=0),"",IF(AND($B$2=3,$V153=0),"",'Données brutes'!F153))</f>
        <v/>
      </c>
      <c r="G153" s="7" t="str">
        <f>IF(AND(OR($B$2=1,$B$2=2),$T153=0),"",IF(AND($B$2=3,$V153=0),"",'Données brutes'!G153))</f>
        <v/>
      </c>
      <c r="H153" s="7" t="str">
        <f>IF(AND(OR($B$2=1,$B$2=2),$T153=0),"",IF(AND($B$2=3,$V153=0),"",'Données brutes'!H153))</f>
        <v/>
      </c>
      <c r="I153" s="7" t="str">
        <f>IF('Données brutes'!I153&lt;&gt;"",'Données brutes'!I153,"")</f>
        <v/>
      </c>
      <c r="K153" s="8" t="str">
        <f t="shared" si="4"/>
        <v>Elève 151</v>
      </c>
      <c r="L153" s="8" t="s">
        <v>111</v>
      </c>
      <c r="M153" s="8">
        <f t="shared" si="5"/>
        <v>270</v>
      </c>
      <c r="N153" s="7">
        <v>1489</v>
      </c>
      <c r="O153" s="7" t="str">
        <f>IF(AND(OR($B$2=1,$B$2=2),$U153=0),"",IF(AND($B$2=3,$V153=0),"",'Données brutes'!O153))</f>
        <v/>
      </c>
      <c r="P153" s="7" t="str">
        <f>IF(AND(OR($B$2=1,$B$2=2),$U153=0),"",IF(AND($B$2=3,$V153=0),"",'Données brutes'!P153))</f>
        <v/>
      </c>
      <c r="Q153" s="7" t="str">
        <f>IF(AND(OR($B$2=1,$B$2=2),$U153=0),"",IF(AND($B$2=3,$V153=0),"",'Données brutes'!Q153))</f>
        <v/>
      </c>
      <c r="R153" s="7" t="str">
        <f>IF('Données brutes'!R153&lt;&gt;"",'Données brutes'!R153,"")</f>
        <v/>
      </c>
      <c r="T153" s="7">
        <f>IF(AND(OR($B$2=1,$B$2=2),AND('Données brutes'!$F153&lt;&gt;"",'Données brutes'!$G153&lt;&gt;"",'Données brutes'!$H153&lt;&gt;"")),1,0)</f>
        <v>0</v>
      </c>
      <c r="U153" s="7">
        <f>IF(AND(OR($B$2=1,$B$2=2),AND('Données brutes'!$O153&lt;&gt;"",'Données brutes'!$P153&lt;&gt;"",'Données brutes'!$Q153&lt;&gt;"")),1,0)</f>
        <v>0</v>
      </c>
      <c r="V153" s="7">
        <f>IF(AND($B$2=3,'Données brutes'!$F153&lt;&gt;"",'Données brutes'!$G153&lt;&gt;"",'Données brutes'!$H153&lt;&gt;"",'Données brutes'!$O153&lt;&gt;"",'Données brutes'!$P153&lt;&gt;"",'Données brutes'!$Q153&lt;&gt;""),1,0)</f>
        <v>0</v>
      </c>
    </row>
    <row r="154" spans="4:22" x14ac:dyDescent="0.3">
      <c r="D154" s="8" t="s">
        <v>166</v>
      </c>
      <c r="E154" s="7">
        <v>474</v>
      </c>
      <c r="F154" s="7" t="str">
        <f>IF(AND(OR($B$2=1,$B$2=2),$T154=0),"",IF(AND($B$2=3,$V154=0),"",'Données brutes'!F154))</f>
        <v/>
      </c>
      <c r="G154" s="7" t="str">
        <f>IF(AND(OR($B$2=1,$B$2=2),$T154=0),"",IF(AND($B$2=3,$V154=0),"",'Données brutes'!G154))</f>
        <v/>
      </c>
      <c r="H154" s="7" t="str">
        <f>IF(AND(OR($B$2=1,$B$2=2),$T154=0),"",IF(AND($B$2=3,$V154=0),"",'Données brutes'!H154))</f>
        <v/>
      </c>
      <c r="I154" s="7" t="str">
        <f>IF('Données brutes'!I154&lt;&gt;"",'Données brutes'!I154,"")</f>
        <v/>
      </c>
      <c r="K154" s="8" t="str">
        <f t="shared" si="4"/>
        <v>Elève 152</v>
      </c>
      <c r="L154" s="8" t="s">
        <v>111</v>
      </c>
      <c r="M154" s="8">
        <f t="shared" si="5"/>
        <v>474</v>
      </c>
      <c r="N154" s="7">
        <v>1079</v>
      </c>
      <c r="O154" s="7" t="str">
        <f>IF(AND(OR($B$2=1,$B$2=2),$U154=0),"",IF(AND($B$2=3,$V154=0),"",'Données brutes'!O154))</f>
        <v/>
      </c>
      <c r="P154" s="7" t="str">
        <f>IF(AND(OR($B$2=1,$B$2=2),$U154=0),"",IF(AND($B$2=3,$V154=0),"",'Données brutes'!P154))</f>
        <v/>
      </c>
      <c r="Q154" s="7" t="str">
        <f>IF(AND(OR($B$2=1,$B$2=2),$U154=0),"",IF(AND($B$2=3,$V154=0),"",'Données brutes'!Q154))</f>
        <v/>
      </c>
      <c r="R154" s="7" t="str">
        <f>IF('Données brutes'!R154&lt;&gt;"",'Données brutes'!R154,"")</f>
        <v/>
      </c>
      <c r="T154" s="7">
        <f>IF(AND(OR($B$2=1,$B$2=2),AND('Données brutes'!$F154&lt;&gt;"",'Données brutes'!$G154&lt;&gt;"",'Données brutes'!$H154&lt;&gt;"")),1,0)</f>
        <v>0</v>
      </c>
      <c r="U154" s="7">
        <f>IF(AND(OR($B$2=1,$B$2=2),AND('Données brutes'!$O154&lt;&gt;"",'Données brutes'!$P154&lt;&gt;"",'Données brutes'!$Q154&lt;&gt;"")),1,0)</f>
        <v>0</v>
      </c>
      <c r="V154" s="7">
        <f>IF(AND($B$2=3,'Données brutes'!$F154&lt;&gt;"",'Données brutes'!$G154&lt;&gt;"",'Données brutes'!$H154&lt;&gt;"",'Données brutes'!$O154&lt;&gt;"",'Données brutes'!$P154&lt;&gt;"",'Données brutes'!$Q154&lt;&gt;""),1,0)</f>
        <v>0</v>
      </c>
    </row>
    <row r="155" spans="4:22" x14ac:dyDescent="0.3">
      <c r="D155" s="8" t="s">
        <v>167</v>
      </c>
      <c r="E155" s="7">
        <v>985</v>
      </c>
      <c r="F155" s="7" t="str">
        <f>IF(AND(OR($B$2=1,$B$2=2),$T155=0),"",IF(AND($B$2=3,$V155=0),"",'Données brutes'!F155))</f>
        <v/>
      </c>
      <c r="G155" s="7" t="str">
        <f>IF(AND(OR($B$2=1,$B$2=2),$T155=0),"",IF(AND($B$2=3,$V155=0),"",'Données brutes'!G155))</f>
        <v/>
      </c>
      <c r="H155" s="7" t="str">
        <f>IF(AND(OR($B$2=1,$B$2=2),$T155=0),"",IF(AND($B$2=3,$V155=0),"",'Données brutes'!H155))</f>
        <v/>
      </c>
      <c r="I155" s="7" t="str">
        <f>IF('Données brutes'!I155&lt;&gt;"",'Données brutes'!I155,"")</f>
        <v/>
      </c>
      <c r="K155" s="8" t="str">
        <f t="shared" si="4"/>
        <v>Elève 153</v>
      </c>
      <c r="L155" s="8" t="s">
        <v>111</v>
      </c>
      <c r="M155" s="8">
        <f t="shared" si="5"/>
        <v>985</v>
      </c>
      <c r="N155" s="7">
        <v>1967</v>
      </c>
      <c r="O155" s="7" t="str">
        <f>IF(AND(OR($B$2=1,$B$2=2),$U155=0),"",IF(AND($B$2=3,$V155=0),"",'Données brutes'!O155))</f>
        <v/>
      </c>
      <c r="P155" s="7" t="str">
        <f>IF(AND(OR($B$2=1,$B$2=2),$U155=0),"",IF(AND($B$2=3,$V155=0),"",'Données brutes'!P155))</f>
        <v/>
      </c>
      <c r="Q155" s="7" t="str">
        <f>IF(AND(OR($B$2=1,$B$2=2),$U155=0),"",IF(AND($B$2=3,$V155=0),"",'Données brutes'!Q155))</f>
        <v/>
      </c>
      <c r="R155" s="7" t="str">
        <f>IF('Données brutes'!R155&lt;&gt;"",'Données brutes'!R155,"")</f>
        <v/>
      </c>
      <c r="T155" s="7">
        <f>IF(AND(OR($B$2=1,$B$2=2),AND('Données brutes'!$F155&lt;&gt;"",'Données brutes'!$G155&lt;&gt;"",'Données brutes'!$H155&lt;&gt;"")),1,0)</f>
        <v>0</v>
      </c>
      <c r="U155" s="7">
        <f>IF(AND(OR($B$2=1,$B$2=2),AND('Données brutes'!$O155&lt;&gt;"",'Données brutes'!$P155&lt;&gt;"",'Données brutes'!$Q155&lt;&gt;"")),1,0)</f>
        <v>0</v>
      </c>
      <c r="V155" s="7">
        <f>IF(AND($B$2=3,'Données brutes'!$F155&lt;&gt;"",'Données brutes'!$G155&lt;&gt;"",'Données brutes'!$H155&lt;&gt;"",'Données brutes'!$O155&lt;&gt;"",'Données brutes'!$P155&lt;&gt;"",'Données brutes'!$Q155&lt;&gt;""),1,0)</f>
        <v>0</v>
      </c>
    </row>
    <row r="156" spans="4:22" x14ac:dyDescent="0.3">
      <c r="D156" s="8" t="s">
        <v>168</v>
      </c>
      <c r="E156" s="7">
        <v>261</v>
      </c>
      <c r="F156" s="7" t="str">
        <f>IF(AND(OR($B$2=1,$B$2=2),$T156=0),"",IF(AND($B$2=3,$V156=0),"",'Données brutes'!F156))</f>
        <v/>
      </c>
      <c r="G156" s="7" t="str">
        <f>IF(AND(OR($B$2=1,$B$2=2),$T156=0),"",IF(AND($B$2=3,$V156=0),"",'Données brutes'!G156))</f>
        <v/>
      </c>
      <c r="H156" s="7" t="str">
        <f>IF(AND(OR($B$2=1,$B$2=2),$T156=0),"",IF(AND($B$2=3,$V156=0),"",'Données brutes'!H156))</f>
        <v/>
      </c>
      <c r="I156" s="7" t="str">
        <f>IF('Données brutes'!I156&lt;&gt;"",'Données brutes'!I156,"")</f>
        <v/>
      </c>
      <c r="K156" s="8" t="str">
        <f t="shared" si="4"/>
        <v>Elève 154</v>
      </c>
      <c r="L156" s="8" t="s">
        <v>111</v>
      </c>
      <c r="M156" s="8">
        <f t="shared" si="5"/>
        <v>261</v>
      </c>
      <c r="N156" s="7">
        <v>1419</v>
      </c>
      <c r="O156" s="7" t="str">
        <f>IF(AND(OR($B$2=1,$B$2=2),$U156=0),"",IF(AND($B$2=3,$V156=0),"",'Données brutes'!O156))</f>
        <v/>
      </c>
      <c r="P156" s="7" t="str">
        <f>IF(AND(OR($B$2=1,$B$2=2),$U156=0),"",IF(AND($B$2=3,$V156=0),"",'Données brutes'!P156))</f>
        <v/>
      </c>
      <c r="Q156" s="7" t="str">
        <f>IF(AND(OR($B$2=1,$B$2=2),$U156=0),"",IF(AND($B$2=3,$V156=0),"",'Données brutes'!Q156))</f>
        <v/>
      </c>
      <c r="R156" s="7" t="str">
        <f>IF('Données brutes'!R156&lt;&gt;"",'Données brutes'!R156,"")</f>
        <v/>
      </c>
      <c r="T156" s="7">
        <f>IF(AND(OR($B$2=1,$B$2=2),AND('Données brutes'!$F156&lt;&gt;"",'Données brutes'!$G156&lt;&gt;"",'Données brutes'!$H156&lt;&gt;"")),1,0)</f>
        <v>0</v>
      </c>
      <c r="U156" s="7">
        <f>IF(AND(OR($B$2=1,$B$2=2),AND('Données brutes'!$O156&lt;&gt;"",'Données brutes'!$P156&lt;&gt;"",'Données brutes'!$Q156&lt;&gt;"")),1,0)</f>
        <v>0</v>
      </c>
      <c r="V156" s="7">
        <f>IF(AND($B$2=3,'Données brutes'!$F156&lt;&gt;"",'Données brutes'!$G156&lt;&gt;"",'Données brutes'!$H156&lt;&gt;"",'Données brutes'!$O156&lt;&gt;"",'Données brutes'!$P156&lt;&gt;"",'Données brutes'!$Q156&lt;&gt;""),1,0)</f>
        <v>0</v>
      </c>
    </row>
    <row r="157" spans="4:22" x14ac:dyDescent="0.3">
      <c r="D157" s="8" t="s">
        <v>169</v>
      </c>
      <c r="E157" s="7">
        <v>564</v>
      </c>
      <c r="F157" s="7" t="str">
        <f>IF(AND(OR($B$2=1,$B$2=2),$T157=0),"",IF(AND($B$2=3,$V157=0),"",'Données brutes'!F157))</f>
        <v/>
      </c>
      <c r="G157" s="7" t="str">
        <f>IF(AND(OR($B$2=1,$B$2=2),$T157=0),"",IF(AND($B$2=3,$V157=0),"",'Données brutes'!G157))</f>
        <v/>
      </c>
      <c r="H157" s="7" t="str">
        <f>IF(AND(OR($B$2=1,$B$2=2),$T157=0),"",IF(AND($B$2=3,$V157=0),"",'Données brutes'!H157))</f>
        <v/>
      </c>
      <c r="I157" s="7" t="str">
        <f>IF('Données brutes'!I157&lt;&gt;"",'Données brutes'!I157,"")</f>
        <v/>
      </c>
      <c r="K157" s="8" t="str">
        <f t="shared" si="4"/>
        <v>Elève 155</v>
      </c>
      <c r="L157" s="8" t="s">
        <v>111</v>
      </c>
      <c r="M157" s="8">
        <f t="shared" si="5"/>
        <v>564</v>
      </c>
      <c r="N157" s="7">
        <v>1476</v>
      </c>
      <c r="O157" s="7" t="str">
        <f>IF(AND(OR($B$2=1,$B$2=2),$U157=0),"",IF(AND($B$2=3,$V157=0),"",'Données brutes'!O157))</f>
        <v/>
      </c>
      <c r="P157" s="7" t="str">
        <f>IF(AND(OR($B$2=1,$B$2=2),$U157=0),"",IF(AND($B$2=3,$V157=0),"",'Données brutes'!P157))</f>
        <v/>
      </c>
      <c r="Q157" s="7" t="str">
        <f>IF(AND(OR($B$2=1,$B$2=2),$U157=0),"",IF(AND($B$2=3,$V157=0),"",'Données brutes'!Q157))</f>
        <v/>
      </c>
      <c r="R157" s="7" t="str">
        <f>IF('Données brutes'!R157&lt;&gt;"",'Données brutes'!R157,"")</f>
        <v/>
      </c>
      <c r="T157" s="7">
        <f>IF(AND(OR($B$2=1,$B$2=2),AND('Données brutes'!$F157&lt;&gt;"",'Données brutes'!$G157&lt;&gt;"",'Données brutes'!$H157&lt;&gt;"")),1,0)</f>
        <v>0</v>
      </c>
      <c r="U157" s="7">
        <f>IF(AND(OR($B$2=1,$B$2=2),AND('Données brutes'!$O157&lt;&gt;"",'Données brutes'!$P157&lt;&gt;"",'Données brutes'!$Q157&lt;&gt;"")),1,0)</f>
        <v>0</v>
      </c>
      <c r="V157" s="7">
        <f>IF(AND($B$2=3,'Données brutes'!$F157&lt;&gt;"",'Données brutes'!$G157&lt;&gt;"",'Données brutes'!$H157&lt;&gt;"",'Données brutes'!$O157&lt;&gt;"",'Données brutes'!$P157&lt;&gt;"",'Données brutes'!$Q157&lt;&gt;""),1,0)</f>
        <v>0</v>
      </c>
    </row>
    <row r="158" spans="4:22" x14ac:dyDescent="0.3">
      <c r="D158" s="8" t="s">
        <v>170</v>
      </c>
      <c r="E158" s="7">
        <v>711</v>
      </c>
      <c r="F158" s="7" t="str">
        <f>IF(AND(OR($B$2=1,$B$2=2),$T158=0),"",IF(AND($B$2=3,$V158=0),"",'Données brutes'!F158))</f>
        <v/>
      </c>
      <c r="G158" s="7" t="str">
        <f>IF(AND(OR($B$2=1,$B$2=2),$T158=0),"",IF(AND($B$2=3,$V158=0),"",'Données brutes'!G158))</f>
        <v/>
      </c>
      <c r="H158" s="7" t="str">
        <f>IF(AND(OR($B$2=1,$B$2=2),$T158=0),"",IF(AND($B$2=3,$V158=0),"",'Données brutes'!H158))</f>
        <v/>
      </c>
      <c r="I158" s="7" t="str">
        <f>IF('Données brutes'!I158&lt;&gt;"",'Données brutes'!I158,"")</f>
        <v/>
      </c>
      <c r="K158" s="8" t="str">
        <f t="shared" si="4"/>
        <v>Elève 156</v>
      </c>
      <c r="L158" s="8" t="s">
        <v>111</v>
      </c>
      <c r="M158" s="8">
        <f t="shared" si="5"/>
        <v>711</v>
      </c>
      <c r="N158" s="7">
        <v>1808</v>
      </c>
      <c r="O158" s="7" t="str">
        <f>IF(AND(OR($B$2=1,$B$2=2),$U158=0),"",IF(AND($B$2=3,$V158=0),"",'Données brutes'!O158))</f>
        <v/>
      </c>
      <c r="P158" s="7" t="str">
        <f>IF(AND(OR($B$2=1,$B$2=2),$U158=0),"",IF(AND($B$2=3,$V158=0),"",'Données brutes'!P158))</f>
        <v/>
      </c>
      <c r="Q158" s="7" t="str">
        <f>IF(AND(OR($B$2=1,$B$2=2),$U158=0),"",IF(AND($B$2=3,$V158=0),"",'Données brutes'!Q158))</f>
        <v/>
      </c>
      <c r="R158" s="7" t="str">
        <f>IF('Données brutes'!R158&lt;&gt;"",'Données brutes'!R158,"")</f>
        <v/>
      </c>
      <c r="T158" s="7">
        <f>IF(AND(OR($B$2=1,$B$2=2),AND('Données brutes'!$F158&lt;&gt;"",'Données brutes'!$G158&lt;&gt;"",'Données brutes'!$H158&lt;&gt;"")),1,0)</f>
        <v>0</v>
      </c>
      <c r="U158" s="7">
        <f>IF(AND(OR($B$2=1,$B$2=2),AND('Données brutes'!$O158&lt;&gt;"",'Données brutes'!$P158&lt;&gt;"",'Données brutes'!$Q158&lt;&gt;"")),1,0)</f>
        <v>0</v>
      </c>
      <c r="V158" s="7">
        <f>IF(AND($B$2=3,'Données brutes'!$F158&lt;&gt;"",'Données brutes'!$G158&lt;&gt;"",'Données brutes'!$H158&lt;&gt;"",'Données brutes'!$O158&lt;&gt;"",'Données brutes'!$P158&lt;&gt;"",'Données brutes'!$Q158&lt;&gt;""),1,0)</f>
        <v>0</v>
      </c>
    </row>
    <row r="159" spans="4:22" x14ac:dyDescent="0.3">
      <c r="D159" s="8" t="s">
        <v>171</v>
      </c>
      <c r="E159" s="7">
        <v>643</v>
      </c>
      <c r="F159" s="7" t="str">
        <f>IF(AND(OR($B$2=1,$B$2=2),$T159=0),"",IF(AND($B$2=3,$V159=0),"",'Données brutes'!F159))</f>
        <v/>
      </c>
      <c r="G159" s="7" t="str">
        <f>IF(AND(OR($B$2=1,$B$2=2),$T159=0),"",IF(AND($B$2=3,$V159=0),"",'Données brutes'!G159))</f>
        <v/>
      </c>
      <c r="H159" s="7" t="str">
        <f>IF(AND(OR($B$2=1,$B$2=2),$T159=0),"",IF(AND($B$2=3,$V159=0),"",'Données brutes'!H159))</f>
        <v/>
      </c>
      <c r="I159" s="7" t="str">
        <f>IF('Données brutes'!I159&lt;&gt;"",'Données brutes'!I159,"")</f>
        <v/>
      </c>
      <c r="K159" s="8" t="str">
        <f t="shared" si="4"/>
        <v>Elève 157</v>
      </c>
      <c r="L159" s="8" t="s">
        <v>111</v>
      </c>
      <c r="M159" s="8">
        <f t="shared" si="5"/>
        <v>643</v>
      </c>
      <c r="N159" s="7">
        <v>1417</v>
      </c>
      <c r="O159" s="7" t="str">
        <f>IF(AND(OR($B$2=1,$B$2=2),$U159=0),"",IF(AND($B$2=3,$V159=0),"",'Données brutes'!O159))</f>
        <v/>
      </c>
      <c r="P159" s="7" t="str">
        <f>IF(AND(OR($B$2=1,$B$2=2),$U159=0),"",IF(AND($B$2=3,$V159=0),"",'Données brutes'!P159))</f>
        <v/>
      </c>
      <c r="Q159" s="7" t="str">
        <f>IF(AND(OR($B$2=1,$B$2=2),$U159=0),"",IF(AND($B$2=3,$V159=0),"",'Données brutes'!Q159))</f>
        <v/>
      </c>
      <c r="R159" s="7" t="str">
        <f>IF('Données brutes'!R159&lt;&gt;"",'Données brutes'!R159,"")</f>
        <v/>
      </c>
      <c r="T159" s="7">
        <f>IF(AND(OR($B$2=1,$B$2=2),AND('Données brutes'!$F159&lt;&gt;"",'Données brutes'!$G159&lt;&gt;"",'Données brutes'!$H159&lt;&gt;"")),1,0)</f>
        <v>0</v>
      </c>
      <c r="U159" s="7">
        <f>IF(AND(OR($B$2=1,$B$2=2),AND('Données brutes'!$O159&lt;&gt;"",'Données brutes'!$P159&lt;&gt;"",'Données brutes'!$Q159&lt;&gt;"")),1,0)</f>
        <v>0</v>
      </c>
      <c r="V159" s="7">
        <f>IF(AND($B$2=3,'Données brutes'!$F159&lt;&gt;"",'Données brutes'!$G159&lt;&gt;"",'Données brutes'!$H159&lt;&gt;"",'Données brutes'!$O159&lt;&gt;"",'Données brutes'!$P159&lt;&gt;"",'Données brutes'!$Q159&lt;&gt;""),1,0)</f>
        <v>0</v>
      </c>
    </row>
    <row r="160" spans="4:22" x14ac:dyDescent="0.3">
      <c r="D160" s="8" t="s">
        <v>172</v>
      </c>
      <c r="E160" s="7">
        <v>442</v>
      </c>
      <c r="F160" s="7" t="str">
        <f>IF(AND(OR($B$2=1,$B$2=2),$T160=0),"",IF(AND($B$2=3,$V160=0),"",'Données brutes'!F160))</f>
        <v/>
      </c>
      <c r="G160" s="7" t="str">
        <f>IF(AND(OR($B$2=1,$B$2=2),$T160=0),"",IF(AND($B$2=3,$V160=0),"",'Données brutes'!G160))</f>
        <v/>
      </c>
      <c r="H160" s="7" t="str">
        <f>IF(AND(OR($B$2=1,$B$2=2),$T160=0),"",IF(AND($B$2=3,$V160=0),"",'Données brutes'!H160))</f>
        <v/>
      </c>
      <c r="I160" s="7" t="str">
        <f>IF('Données brutes'!I160&lt;&gt;"",'Données brutes'!I160,"")</f>
        <v/>
      </c>
      <c r="K160" s="8" t="str">
        <f t="shared" si="4"/>
        <v>Elève 158</v>
      </c>
      <c r="L160" s="8" t="s">
        <v>111</v>
      </c>
      <c r="M160" s="8">
        <f t="shared" si="5"/>
        <v>442</v>
      </c>
      <c r="N160" s="7">
        <v>1865</v>
      </c>
      <c r="O160" s="7" t="str">
        <f>IF(AND(OR($B$2=1,$B$2=2),$U160=0),"",IF(AND($B$2=3,$V160=0),"",'Données brutes'!O160))</f>
        <v/>
      </c>
      <c r="P160" s="7" t="str">
        <f>IF(AND(OR($B$2=1,$B$2=2),$U160=0),"",IF(AND($B$2=3,$V160=0),"",'Données brutes'!P160))</f>
        <v/>
      </c>
      <c r="Q160" s="7" t="str">
        <f>IF(AND(OR($B$2=1,$B$2=2),$U160=0),"",IF(AND($B$2=3,$V160=0),"",'Données brutes'!Q160))</f>
        <v/>
      </c>
      <c r="R160" s="7" t="str">
        <f>IF('Données brutes'!R160&lt;&gt;"",'Données brutes'!R160,"")</f>
        <v/>
      </c>
      <c r="T160" s="7">
        <f>IF(AND(OR($B$2=1,$B$2=2),AND('Données brutes'!$F160&lt;&gt;"",'Données brutes'!$G160&lt;&gt;"",'Données brutes'!$H160&lt;&gt;"")),1,0)</f>
        <v>0</v>
      </c>
      <c r="U160" s="7">
        <f>IF(AND(OR($B$2=1,$B$2=2),AND('Données brutes'!$O160&lt;&gt;"",'Données brutes'!$P160&lt;&gt;"",'Données brutes'!$Q160&lt;&gt;"")),1,0)</f>
        <v>0</v>
      </c>
      <c r="V160" s="7">
        <f>IF(AND($B$2=3,'Données brutes'!$F160&lt;&gt;"",'Données brutes'!$G160&lt;&gt;"",'Données brutes'!$H160&lt;&gt;"",'Données brutes'!$O160&lt;&gt;"",'Données brutes'!$P160&lt;&gt;"",'Données brutes'!$Q160&lt;&gt;""),1,0)</f>
        <v>0</v>
      </c>
    </row>
    <row r="161" spans="4:22" x14ac:dyDescent="0.3">
      <c r="D161" s="8" t="s">
        <v>173</v>
      </c>
      <c r="E161" s="7">
        <v>171</v>
      </c>
      <c r="F161" s="7" t="str">
        <f>IF(AND(OR($B$2=1,$B$2=2),$T161=0),"",IF(AND($B$2=3,$V161=0),"",'Données brutes'!F161))</f>
        <v/>
      </c>
      <c r="G161" s="7" t="str">
        <f>IF(AND(OR($B$2=1,$B$2=2),$T161=0),"",IF(AND($B$2=3,$V161=0),"",'Données brutes'!G161))</f>
        <v/>
      </c>
      <c r="H161" s="7" t="str">
        <f>IF(AND(OR($B$2=1,$B$2=2),$T161=0),"",IF(AND($B$2=3,$V161=0),"",'Données brutes'!H161))</f>
        <v/>
      </c>
      <c r="I161" s="7" t="str">
        <f>IF('Données brutes'!I161&lt;&gt;"",'Données brutes'!I161,"")</f>
        <v/>
      </c>
      <c r="K161" s="8" t="str">
        <f t="shared" si="4"/>
        <v>Elève 159</v>
      </c>
      <c r="L161" s="8" t="s">
        <v>111</v>
      </c>
      <c r="M161" s="8">
        <f t="shared" si="5"/>
        <v>171</v>
      </c>
      <c r="N161" s="7">
        <v>1514</v>
      </c>
      <c r="O161" s="7" t="str">
        <f>IF(AND(OR($B$2=1,$B$2=2),$U161=0),"",IF(AND($B$2=3,$V161=0),"",'Données brutes'!O161))</f>
        <v/>
      </c>
      <c r="P161" s="7" t="str">
        <f>IF(AND(OR($B$2=1,$B$2=2),$U161=0),"",IF(AND($B$2=3,$V161=0),"",'Données brutes'!P161))</f>
        <v/>
      </c>
      <c r="Q161" s="7" t="str">
        <f>IF(AND(OR($B$2=1,$B$2=2),$U161=0),"",IF(AND($B$2=3,$V161=0),"",'Données brutes'!Q161))</f>
        <v/>
      </c>
      <c r="R161" s="7" t="str">
        <f>IF('Données brutes'!R161&lt;&gt;"",'Données brutes'!R161,"")</f>
        <v/>
      </c>
      <c r="T161" s="7">
        <f>IF(AND(OR($B$2=1,$B$2=2),AND('Données brutes'!$F161&lt;&gt;"",'Données brutes'!$G161&lt;&gt;"",'Données brutes'!$H161&lt;&gt;"")),1,0)</f>
        <v>0</v>
      </c>
      <c r="U161" s="7">
        <f>IF(AND(OR($B$2=1,$B$2=2),AND('Données brutes'!$O161&lt;&gt;"",'Données brutes'!$P161&lt;&gt;"",'Données brutes'!$Q161&lt;&gt;"")),1,0)</f>
        <v>0</v>
      </c>
      <c r="V161" s="7">
        <f>IF(AND($B$2=3,'Données brutes'!$F161&lt;&gt;"",'Données brutes'!$G161&lt;&gt;"",'Données brutes'!$H161&lt;&gt;"",'Données brutes'!$O161&lt;&gt;"",'Données brutes'!$P161&lt;&gt;"",'Données brutes'!$Q161&lt;&gt;""),1,0)</f>
        <v>0</v>
      </c>
    </row>
    <row r="162" spans="4:22" x14ac:dyDescent="0.3">
      <c r="D162" s="8" t="s">
        <v>174</v>
      </c>
      <c r="E162" s="7">
        <v>476</v>
      </c>
      <c r="F162" s="7" t="str">
        <f>IF(AND(OR($B$2=1,$B$2=2),$T162=0),"",IF(AND($B$2=3,$V162=0),"",'Données brutes'!F162))</f>
        <v/>
      </c>
      <c r="G162" s="7" t="str">
        <f>IF(AND(OR($B$2=1,$B$2=2),$T162=0),"",IF(AND($B$2=3,$V162=0),"",'Données brutes'!G162))</f>
        <v/>
      </c>
      <c r="H162" s="7" t="str">
        <f>IF(AND(OR($B$2=1,$B$2=2),$T162=0),"",IF(AND($B$2=3,$V162=0),"",'Données brutes'!H162))</f>
        <v/>
      </c>
      <c r="I162" s="7" t="str">
        <f>IF('Données brutes'!I162&lt;&gt;"",'Données brutes'!I162,"")</f>
        <v/>
      </c>
      <c r="K162" s="8" t="str">
        <f t="shared" si="4"/>
        <v>Elève 160</v>
      </c>
      <c r="L162" s="8" t="s">
        <v>111</v>
      </c>
      <c r="M162" s="8">
        <f t="shared" si="5"/>
        <v>476</v>
      </c>
      <c r="N162" s="7">
        <v>1926</v>
      </c>
      <c r="O162" s="7" t="str">
        <f>IF(AND(OR($B$2=1,$B$2=2),$U162=0),"",IF(AND($B$2=3,$V162=0),"",'Données brutes'!O162))</f>
        <v/>
      </c>
      <c r="P162" s="7" t="str">
        <f>IF(AND(OR($B$2=1,$B$2=2),$U162=0),"",IF(AND($B$2=3,$V162=0),"",'Données brutes'!P162))</f>
        <v/>
      </c>
      <c r="Q162" s="7" t="str">
        <f>IF(AND(OR($B$2=1,$B$2=2),$U162=0),"",IF(AND($B$2=3,$V162=0),"",'Données brutes'!Q162))</f>
        <v/>
      </c>
      <c r="R162" s="7" t="str">
        <f>IF('Données brutes'!R162&lt;&gt;"",'Données brutes'!R162,"")</f>
        <v/>
      </c>
      <c r="T162" s="7">
        <f>IF(AND(OR($B$2=1,$B$2=2),AND('Données brutes'!$F162&lt;&gt;"",'Données brutes'!$G162&lt;&gt;"",'Données brutes'!$H162&lt;&gt;"")),1,0)</f>
        <v>0</v>
      </c>
      <c r="U162" s="7">
        <f>IF(AND(OR($B$2=1,$B$2=2),AND('Données brutes'!$O162&lt;&gt;"",'Données brutes'!$P162&lt;&gt;"",'Données brutes'!$Q162&lt;&gt;"")),1,0)</f>
        <v>0</v>
      </c>
      <c r="V162" s="7">
        <f>IF(AND($B$2=3,'Données brutes'!$F162&lt;&gt;"",'Données brutes'!$G162&lt;&gt;"",'Données brutes'!$H162&lt;&gt;"",'Données brutes'!$O162&lt;&gt;"",'Données brutes'!$P162&lt;&gt;"",'Données brutes'!$Q162&lt;&gt;""),1,0)</f>
        <v>0</v>
      </c>
    </row>
    <row r="163" spans="4:22" x14ac:dyDescent="0.3">
      <c r="D163" s="8" t="s">
        <v>175</v>
      </c>
      <c r="E163" s="7">
        <v>192</v>
      </c>
      <c r="F163" s="7" t="str">
        <f>IF(AND(OR($B$2=1,$B$2=2),$T163=0),"",IF(AND($B$2=3,$V163=0),"",'Données brutes'!F163))</f>
        <v/>
      </c>
      <c r="G163" s="7" t="str">
        <f>IF(AND(OR($B$2=1,$B$2=2),$T163=0),"",IF(AND($B$2=3,$V163=0),"",'Données brutes'!G163))</f>
        <v/>
      </c>
      <c r="H163" s="7" t="str">
        <f>IF(AND(OR($B$2=1,$B$2=2),$T163=0),"",IF(AND($B$2=3,$V163=0),"",'Données brutes'!H163))</f>
        <v/>
      </c>
      <c r="I163" s="7" t="str">
        <f>IF('Données brutes'!I163&lt;&gt;"",'Données brutes'!I163,"")</f>
        <v/>
      </c>
      <c r="K163" s="8" t="str">
        <f t="shared" si="4"/>
        <v>Elève 161</v>
      </c>
      <c r="L163" s="8" t="s">
        <v>111</v>
      </c>
      <c r="M163" s="8">
        <f t="shared" si="5"/>
        <v>192</v>
      </c>
      <c r="N163" s="7">
        <v>1884</v>
      </c>
      <c r="O163" s="7" t="str">
        <f>IF(AND(OR($B$2=1,$B$2=2),$U163=0),"",IF(AND($B$2=3,$V163=0),"",'Données brutes'!O163))</f>
        <v/>
      </c>
      <c r="P163" s="7" t="str">
        <f>IF(AND(OR($B$2=1,$B$2=2),$U163=0),"",IF(AND($B$2=3,$V163=0),"",'Données brutes'!P163))</f>
        <v/>
      </c>
      <c r="Q163" s="7" t="str">
        <f>IF(AND(OR($B$2=1,$B$2=2),$U163=0),"",IF(AND($B$2=3,$V163=0),"",'Données brutes'!Q163))</f>
        <v/>
      </c>
      <c r="R163" s="7" t="str">
        <f>IF('Données brutes'!R163&lt;&gt;"",'Données brutes'!R163,"")</f>
        <v/>
      </c>
      <c r="T163" s="7">
        <f>IF(AND(OR($B$2=1,$B$2=2),AND('Données brutes'!$F163&lt;&gt;"",'Données brutes'!$G163&lt;&gt;"",'Données brutes'!$H163&lt;&gt;"")),1,0)</f>
        <v>0</v>
      </c>
      <c r="U163" s="7">
        <f>IF(AND(OR($B$2=1,$B$2=2),AND('Données brutes'!$O163&lt;&gt;"",'Données brutes'!$P163&lt;&gt;"",'Données brutes'!$Q163&lt;&gt;"")),1,0)</f>
        <v>0</v>
      </c>
      <c r="V163" s="7">
        <f>IF(AND($B$2=3,'Données brutes'!$F163&lt;&gt;"",'Données brutes'!$G163&lt;&gt;"",'Données brutes'!$H163&lt;&gt;"",'Données brutes'!$O163&lt;&gt;"",'Données brutes'!$P163&lt;&gt;"",'Données brutes'!$Q163&lt;&gt;""),1,0)</f>
        <v>0</v>
      </c>
    </row>
    <row r="164" spans="4:22" x14ac:dyDescent="0.3">
      <c r="D164" s="8" t="s">
        <v>176</v>
      </c>
      <c r="E164" s="7">
        <v>212</v>
      </c>
      <c r="F164" s="7" t="str">
        <f>IF(AND(OR($B$2=1,$B$2=2),$T164=0),"",IF(AND($B$2=3,$V164=0),"",'Données brutes'!F164))</f>
        <v/>
      </c>
      <c r="G164" s="7" t="str">
        <f>IF(AND(OR($B$2=1,$B$2=2),$T164=0),"",IF(AND($B$2=3,$V164=0),"",'Données brutes'!G164))</f>
        <v/>
      </c>
      <c r="H164" s="7" t="str">
        <f>IF(AND(OR($B$2=1,$B$2=2),$T164=0),"",IF(AND($B$2=3,$V164=0),"",'Données brutes'!H164))</f>
        <v/>
      </c>
      <c r="I164" s="7" t="str">
        <f>IF('Données brutes'!I164&lt;&gt;"",'Données brutes'!I164,"")</f>
        <v/>
      </c>
      <c r="K164" s="8" t="str">
        <f t="shared" si="4"/>
        <v>Elève 162</v>
      </c>
      <c r="L164" s="8" t="s">
        <v>111</v>
      </c>
      <c r="M164" s="8">
        <f t="shared" si="5"/>
        <v>212</v>
      </c>
      <c r="N164" s="7">
        <v>1036</v>
      </c>
      <c r="O164" s="7" t="str">
        <f>IF(AND(OR($B$2=1,$B$2=2),$U164=0),"",IF(AND($B$2=3,$V164=0),"",'Données brutes'!O164))</f>
        <v/>
      </c>
      <c r="P164" s="7" t="str">
        <f>IF(AND(OR($B$2=1,$B$2=2),$U164=0),"",IF(AND($B$2=3,$V164=0),"",'Données brutes'!P164))</f>
        <v/>
      </c>
      <c r="Q164" s="7" t="str">
        <f>IF(AND(OR($B$2=1,$B$2=2),$U164=0),"",IF(AND($B$2=3,$V164=0),"",'Données brutes'!Q164))</f>
        <v/>
      </c>
      <c r="R164" s="7" t="str">
        <f>IF('Données brutes'!R164&lt;&gt;"",'Données brutes'!R164,"")</f>
        <v/>
      </c>
      <c r="T164" s="7">
        <f>IF(AND(OR($B$2=1,$B$2=2),AND('Données brutes'!$F164&lt;&gt;"",'Données brutes'!$G164&lt;&gt;"",'Données brutes'!$H164&lt;&gt;"")),1,0)</f>
        <v>0</v>
      </c>
      <c r="U164" s="7">
        <f>IF(AND(OR($B$2=1,$B$2=2),AND('Données brutes'!$O164&lt;&gt;"",'Données brutes'!$P164&lt;&gt;"",'Données brutes'!$Q164&lt;&gt;"")),1,0)</f>
        <v>0</v>
      </c>
      <c r="V164" s="7">
        <f>IF(AND($B$2=3,'Données brutes'!$F164&lt;&gt;"",'Données brutes'!$G164&lt;&gt;"",'Données brutes'!$H164&lt;&gt;"",'Données brutes'!$O164&lt;&gt;"",'Données brutes'!$P164&lt;&gt;"",'Données brutes'!$Q164&lt;&gt;""),1,0)</f>
        <v>0</v>
      </c>
    </row>
    <row r="165" spans="4:22" x14ac:dyDescent="0.3">
      <c r="D165" s="8" t="s">
        <v>177</v>
      </c>
      <c r="E165" s="7">
        <v>982</v>
      </c>
      <c r="F165" s="7" t="str">
        <f>IF(AND(OR($B$2=1,$B$2=2),$T165=0),"",IF(AND($B$2=3,$V165=0),"",'Données brutes'!F165))</f>
        <v/>
      </c>
      <c r="G165" s="7" t="str">
        <f>IF(AND(OR($B$2=1,$B$2=2),$T165=0),"",IF(AND($B$2=3,$V165=0),"",'Données brutes'!G165))</f>
        <v/>
      </c>
      <c r="H165" s="7" t="str">
        <f>IF(AND(OR($B$2=1,$B$2=2),$T165=0),"",IF(AND($B$2=3,$V165=0),"",'Données brutes'!H165))</f>
        <v/>
      </c>
      <c r="I165" s="7" t="str">
        <f>IF('Données brutes'!I165&lt;&gt;"",'Données brutes'!I165,"")</f>
        <v/>
      </c>
      <c r="K165" s="8" t="str">
        <f t="shared" si="4"/>
        <v>Elève 163</v>
      </c>
      <c r="L165" s="8" t="s">
        <v>111</v>
      </c>
      <c r="M165" s="8">
        <f t="shared" si="5"/>
        <v>982</v>
      </c>
      <c r="N165" s="7">
        <v>1210</v>
      </c>
      <c r="O165" s="7" t="str">
        <f>IF(AND(OR($B$2=1,$B$2=2),$U165=0),"",IF(AND($B$2=3,$V165=0),"",'Données brutes'!O165))</f>
        <v/>
      </c>
      <c r="P165" s="7" t="str">
        <f>IF(AND(OR($B$2=1,$B$2=2),$U165=0),"",IF(AND($B$2=3,$V165=0),"",'Données brutes'!P165))</f>
        <v/>
      </c>
      <c r="Q165" s="7" t="str">
        <f>IF(AND(OR($B$2=1,$B$2=2),$U165=0),"",IF(AND($B$2=3,$V165=0),"",'Données brutes'!Q165))</f>
        <v/>
      </c>
      <c r="R165" s="7" t="str">
        <f>IF('Données brutes'!R165&lt;&gt;"",'Données brutes'!R165,"")</f>
        <v/>
      </c>
      <c r="T165" s="7">
        <f>IF(AND(OR($B$2=1,$B$2=2),AND('Données brutes'!$F165&lt;&gt;"",'Données brutes'!$G165&lt;&gt;"",'Données brutes'!$H165&lt;&gt;"")),1,0)</f>
        <v>0</v>
      </c>
      <c r="U165" s="7">
        <f>IF(AND(OR($B$2=1,$B$2=2),AND('Données brutes'!$O165&lt;&gt;"",'Données brutes'!$P165&lt;&gt;"",'Données brutes'!$Q165&lt;&gt;"")),1,0)</f>
        <v>0</v>
      </c>
      <c r="V165" s="7">
        <f>IF(AND($B$2=3,'Données brutes'!$F165&lt;&gt;"",'Données brutes'!$G165&lt;&gt;"",'Données brutes'!$H165&lt;&gt;"",'Données brutes'!$O165&lt;&gt;"",'Données brutes'!$P165&lt;&gt;"",'Données brutes'!$Q165&lt;&gt;""),1,0)</f>
        <v>0</v>
      </c>
    </row>
    <row r="166" spans="4:22" x14ac:dyDescent="0.3">
      <c r="D166" s="8" t="s">
        <v>178</v>
      </c>
      <c r="E166" s="7">
        <v>229</v>
      </c>
      <c r="F166" s="7" t="str">
        <f>IF(AND(OR($B$2=1,$B$2=2),$T166=0),"",IF(AND($B$2=3,$V166=0),"",'Données brutes'!F166))</f>
        <v/>
      </c>
      <c r="G166" s="7" t="str">
        <f>IF(AND(OR($B$2=1,$B$2=2),$T166=0),"",IF(AND($B$2=3,$V166=0),"",'Données brutes'!G166))</f>
        <v/>
      </c>
      <c r="H166" s="7" t="str">
        <f>IF(AND(OR($B$2=1,$B$2=2),$T166=0),"",IF(AND($B$2=3,$V166=0),"",'Données brutes'!H166))</f>
        <v/>
      </c>
      <c r="I166" s="7" t="str">
        <f>IF('Données brutes'!I166&lt;&gt;"",'Données brutes'!I166,"")</f>
        <v/>
      </c>
      <c r="K166" s="8" t="str">
        <f t="shared" si="4"/>
        <v>Elève 164</v>
      </c>
      <c r="L166" s="8" t="s">
        <v>111</v>
      </c>
      <c r="M166" s="8">
        <f t="shared" si="5"/>
        <v>229</v>
      </c>
      <c r="N166" s="7">
        <v>1574</v>
      </c>
      <c r="O166" s="7" t="str">
        <f>IF(AND(OR($B$2=1,$B$2=2),$U166=0),"",IF(AND($B$2=3,$V166=0),"",'Données brutes'!O166))</f>
        <v/>
      </c>
      <c r="P166" s="7" t="str">
        <f>IF(AND(OR($B$2=1,$B$2=2),$U166=0),"",IF(AND($B$2=3,$V166=0),"",'Données brutes'!P166))</f>
        <v/>
      </c>
      <c r="Q166" s="7" t="str">
        <f>IF(AND(OR($B$2=1,$B$2=2),$U166=0),"",IF(AND($B$2=3,$V166=0),"",'Données brutes'!Q166))</f>
        <v/>
      </c>
      <c r="R166" s="7" t="str">
        <f>IF('Données brutes'!R166&lt;&gt;"",'Données brutes'!R166,"")</f>
        <v/>
      </c>
      <c r="T166" s="7">
        <f>IF(AND(OR($B$2=1,$B$2=2),AND('Données brutes'!$F166&lt;&gt;"",'Données brutes'!$G166&lt;&gt;"",'Données brutes'!$H166&lt;&gt;"")),1,0)</f>
        <v>0</v>
      </c>
      <c r="U166" s="7">
        <f>IF(AND(OR($B$2=1,$B$2=2),AND('Données brutes'!$O166&lt;&gt;"",'Données brutes'!$P166&lt;&gt;"",'Données brutes'!$Q166&lt;&gt;"")),1,0)</f>
        <v>0</v>
      </c>
      <c r="V166" s="7">
        <f>IF(AND($B$2=3,'Données brutes'!$F166&lt;&gt;"",'Données brutes'!$G166&lt;&gt;"",'Données brutes'!$H166&lt;&gt;"",'Données brutes'!$O166&lt;&gt;"",'Données brutes'!$P166&lt;&gt;"",'Données brutes'!$Q166&lt;&gt;""),1,0)</f>
        <v>0</v>
      </c>
    </row>
    <row r="167" spans="4:22" x14ac:dyDescent="0.3">
      <c r="D167" s="8" t="s">
        <v>179</v>
      </c>
      <c r="E167" s="7">
        <v>206</v>
      </c>
      <c r="F167" s="7" t="str">
        <f>IF(AND(OR($B$2=1,$B$2=2),$T167=0),"",IF(AND($B$2=3,$V167=0),"",'Données brutes'!F167))</f>
        <v/>
      </c>
      <c r="G167" s="7" t="str">
        <f>IF(AND(OR($B$2=1,$B$2=2),$T167=0),"",IF(AND($B$2=3,$V167=0),"",'Données brutes'!G167))</f>
        <v/>
      </c>
      <c r="H167" s="7" t="str">
        <f>IF(AND(OR($B$2=1,$B$2=2),$T167=0),"",IF(AND($B$2=3,$V167=0),"",'Données brutes'!H167))</f>
        <v/>
      </c>
      <c r="I167" s="7" t="str">
        <f>IF('Données brutes'!I167&lt;&gt;"",'Données brutes'!I167,"")</f>
        <v/>
      </c>
      <c r="K167" s="8" t="str">
        <f t="shared" si="4"/>
        <v>Elève 165</v>
      </c>
      <c r="L167" s="8" t="s">
        <v>111</v>
      </c>
      <c r="M167" s="8">
        <f t="shared" si="5"/>
        <v>206</v>
      </c>
      <c r="N167" s="7">
        <v>1211</v>
      </c>
      <c r="O167" s="7" t="str">
        <f>IF(AND(OR($B$2=1,$B$2=2),$U167=0),"",IF(AND($B$2=3,$V167=0),"",'Données brutes'!O167))</f>
        <v/>
      </c>
      <c r="P167" s="7" t="str">
        <f>IF(AND(OR($B$2=1,$B$2=2),$U167=0),"",IF(AND($B$2=3,$V167=0),"",'Données brutes'!P167))</f>
        <v/>
      </c>
      <c r="Q167" s="7" t="str">
        <f>IF(AND(OR($B$2=1,$B$2=2),$U167=0),"",IF(AND($B$2=3,$V167=0),"",'Données brutes'!Q167))</f>
        <v/>
      </c>
      <c r="R167" s="7" t="str">
        <f>IF('Données brutes'!R167&lt;&gt;"",'Données brutes'!R167,"")</f>
        <v/>
      </c>
      <c r="T167" s="7">
        <f>IF(AND(OR($B$2=1,$B$2=2),AND('Données brutes'!$F167&lt;&gt;"",'Données brutes'!$G167&lt;&gt;"",'Données brutes'!$H167&lt;&gt;"")),1,0)</f>
        <v>0</v>
      </c>
      <c r="U167" s="7">
        <f>IF(AND(OR($B$2=1,$B$2=2),AND('Données brutes'!$O167&lt;&gt;"",'Données brutes'!$P167&lt;&gt;"",'Données brutes'!$Q167&lt;&gt;"")),1,0)</f>
        <v>0</v>
      </c>
      <c r="V167" s="7">
        <f>IF(AND($B$2=3,'Données brutes'!$F167&lt;&gt;"",'Données brutes'!$G167&lt;&gt;"",'Données brutes'!$H167&lt;&gt;"",'Données brutes'!$O167&lt;&gt;"",'Données brutes'!$P167&lt;&gt;"",'Données brutes'!$Q167&lt;&gt;""),1,0)</f>
        <v>0</v>
      </c>
    </row>
    <row r="168" spans="4:22" x14ac:dyDescent="0.3">
      <c r="D168" s="8" t="s">
        <v>180</v>
      </c>
      <c r="E168" s="7">
        <v>530</v>
      </c>
      <c r="F168" s="7" t="str">
        <f>IF(AND(OR($B$2=1,$B$2=2),$T168=0),"",IF(AND($B$2=3,$V168=0),"",'Données brutes'!F168))</f>
        <v/>
      </c>
      <c r="G168" s="7" t="str">
        <f>IF(AND(OR($B$2=1,$B$2=2),$T168=0),"",IF(AND($B$2=3,$V168=0),"",'Données brutes'!G168))</f>
        <v/>
      </c>
      <c r="H168" s="7" t="str">
        <f>IF(AND(OR($B$2=1,$B$2=2),$T168=0),"",IF(AND($B$2=3,$V168=0),"",'Données brutes'!H168))</f>
        <v/>
      </c>
      <c r="I168" s="7" t="str">
        <f>IF('Données brutes'!I168&lt;&gt;"",'Données brutes'!I168,"")</f>
        <v/>
      </c>
      <c r="K168" s="8" t="str">
        <f t="shared" si="4"/>
        <v>Elève 166</v>
      </c>
      <c r="L168" s="8" t="s">
        <v>111</v>
      </c>
      <c r="M168" s="8">
        <f t="shared" si="5"/>
        <v>530</v>
      </c>
      <c r="N168" s="7">
        <v>1676</v>
      </c>
      <c r="O168" s="7" t="str">
        <f>IF(AND(OR($B$2=1,$B$2=2),$U168=0),"",IF(AND($B$2=3,$V168=0),"",'Données brutes'!O168))</f>
        <v/>
      </c>
      <c r="P168" s="7" t="str">
        <f>IF(AND(OR($B$2=1,$B$2=2),$U168=0),"",IF(AND($B$2=3,$V168=0),"",'Données brutes'!P168))</f>
        <v/>
      </c>
      <c r="Q168" s="7" t="str">
        <f>IF(AND(OR($B$2=1,$B$2=2),$U168=0),"",IF(AND($B$2=3,$V168=0),"",'Données brutes'!Q168))</f>
        <v/>
      </c>
      <c r="R168" s="7" t="str">
        <f>IF('Données brutes'!R168&lt;&gt;"",'Données brutes'!R168,"")</f>
        <v/>
      </c>
      <c r="T168" s="7">
        <f>IF(AND(OR($B$2=1,$B$2=2),AND('Données brutes'!$F168&lt;&gt;"",'Données brutes'!$G168&lt;&gt;"",'Données brutes'!$H168&lt;&gt;"")),1,0)</f>
        <v>0</v>
      </c>
      <c r="U168" s="7">
        <f>IF(AND(OR($B$2=1,$B$2=2),AND('Données brutes'!$O168&lt;&gt;"",'Données brutes'!$P168&lt;&gt;"",'Données brutes'!$Q168&lt;&gt;"")),1,0)</f>
        <v>0</v>
      </c>
      <c r="V168" s="7">
        <f>IF(AND($B$2=3,'Données brutes'!$F168&lt;&gt;"",'Données brutes'!$G168&lt;&gt;"",'Données brutes'!$H168&lt;&gt;"",'Données brutes'!$O168&lt;&gt;"",'Données brutes'!$P168&lt;&gt;"",'Données brutes'!$Q168&lt;&gt;""),1,0)</f>
        <v>0</v>
      </c>
    </row>
    <row r="169" spans="4:22" x14ac:dyDescent="0.3">
      <c r="D169" s="8" t="s">
        <v>181</v>
      </c>
      <c r="E169" s="7">
        <v>392</v>
      </c>
      <c r="F169" s="7" t="str">
        <f>IF(AND(OR($B$2=1,$B$2=2),$T169=0),"",IF(AND($B$2=3,$V169=0),"",'Données brutes'!F169))</f>
        <v/>
      </c>
      <c r="G169" s="7" t="str">
        <f>IF(AND(OR($B$2=1,$B$2=2),$T169=0),"",IF(AND($B$2=3,$V169=0),"",'Données brutes'!G169))</f>
        <v/>
      </c>
      <c r="H169" s="7" t="str">
        <f>IF(AND(OR($B$2=1,$B$2=2),$T169=0),"",IF(AND($B$2=3,$V169=0),"",'Données brutes'!H169))</f>
        <v/>
      </c>
      <c r="I169" s="7" t="str">
        <f>IF('Données brutes'!I169&lt;&gt;"",'Données brutes'!I169,"")</f>
        <v/>
      </c>
      <c r="K169" s="8" t="str">
        <f t="shared" si="4"/>
        <v>Elève 167</v>
      </c>
      <c r="L169" s="8" t="s">
        <v>111</v>
      </c>
      <c r="M169" s="8">
        <f t="shared" si="5"/>
        <v>392</v>
      </c>
      <c r="N169" s="7">
        <v>1082</v>
      </c>
      <c r="O169" s="7" t="str">
        <f>IF(AND(OR($B$2=1,$B$2=2),$U169=0),"",IF(AND($B$2=3,$V169=0),"",'Données brutes'!O169))</f>
        <v/>
      </c>
      <c r="P169" s="7" t="str">
        <f>IF(AND(OR($B$2=1,$B$2=2),$U169=0),"",IF(AND($B$2=3,$V169=0),"",'Données brutes'!P169))</f>
        <v/>
      </c>
      <c r="Q169" s="7" t="str">
        <f>IF(AND(OR($B$2=1,$B$2=2),$U169=0),"",IF(AND($B$2=3,$V169=0),"",'Données brutes'!Q169))</f>
        <v/>
      </c>
      <c r="R169" s="7" t="str">
        <f>IF('Données brutes'!R169&lt;&gt;"",'Données brutes'!R169,"")</f>
        <v/>
      </c>
      <c r="T169" s="7">
        <f>IF(AND(OR($B$2=1,$B$2=2),AND('Données brutes'!$F169&lt;&gt;"",'Données brutes'!$G169&lt;&gt;"",'Données brutes'!$H169&lt;&gt;"")),1,0)</f>
        <v>0</v>
      </c>
      <c r="U169" s="7">
        <f>IF(AND(OR($B$2=1,$B$2=2),AND('Données brutes'!$O169&lt;&gt;"",'Données brutes'!$P169&lt;&gt;"",'Données brutes'!$Q169&lt;&gt;"")),1,0)</f>
        <v>0</v>
      </c>
      <c r="V169" s="7">
        <f>IF(AND($B$2=3,'Données brutes'!$F169&lt;&gt;"",'Données brutes'!$G169&lt;&gt;"",'Données brutes'!$H169&lt;&gt;"",'Données brutes'!$O169&lt;&gt;"",'Données brutes'!$P169&lt;&gt;"",'Données brutes'!$Q169&lt;&gt;""),1,0)</f>
        <v>0</v>
      </c>
    </row>
    <row r="170" spans="4:22" x14ac:dyDescent="0.3">
      <c r="D170" s="8" t="s">
        <v>182</v>
      </c>
      <c r="E170" s="7">
        <v>685</v>
      </c>
      <c r="F170" s="7" t="str">
        <f>IF(AND(OR($B$2=1,$B$2=2),$T170=0),"",IF(AND($B$2=3,$V170=0),"",'Données brutes'!F170))</f>
        <v/>
      </c>
      <c r="G170" s="7" t="str">
        <f>IF(AND(OR($B$2=1,$B$2=2),$T170=0),"",IF(AND($B$2=3,$V170=0),"",'Données brutes'!G170))</f>
        <v/>
      </c>
      <c r="H170" s="7" t="str">
        <f>IF(AND(OR($B$2=1,$B$2=2),$T170=0),"",IF(AND($B$2=3,$V170=0),"",'Données brutes'!H170))</f>
        <v/>
      </c>
      <c r="I170" s="7" t="str">
        <f>IF('Données brutes'!I170&lt;&gt;"",'Données brutes'!I170,"")</f>
        <v/>
      </c>
      <c r="K170" s="8" t="str">
        <f t="shared" si="4"/>
        <v>Elève 168</v>
      </c>
      <c r="L170" s="8" t="s">
        <v>111</v>
      </c>
      <c r="M170" s="8">
        <f t="shared" si="5"/>
        <v>685</v>
      </c>
      <c r="N170" s="7">
        <v>1071</v>
      </c>
      <c r="O170" s="7" t="str">
        <f>IF(AND(OR($B$2=1,$B$2=2),$U170=0),"",IF(AND($B$2=3,$V170=0),"",'Données brutes'!O170))</f>
        <v/>
      </c>
      <c r="P170" s="7" t="str">
        <f>IF(AND(OR($B$2=1,$B$2=2),$U170=0),"",IF(AND($B$2=3,$V170=0),"",'Données brutes'!P170))</f>
        <v/>
      </c>
      <c r="Q170" s="7" t="str">
        <f>IF(AND(OR($B$2=1,$B$2=2),$U170=0),"",IF(AND($B$2=3,$V170=0),"",'Données brutes'!Q170))</f>
        <v/>
      </c>
      <c r="R170" s="7" t="str">
        <f>IF('Données brutes'!R170&lt;&gt;"",'Données brutes'!R170,"")</f>
        <v/>
      </c>
      <c r="T170" s="7">
        <f>IF(AND(OR($B$2=1,$B$2=2),AND('Données brutes'!$F170&lt;&gt;"",'Données brutes'!$G170&lt;&gt;"",'Données brutes'!$H170&lt;&gt;"")),1,0)</f>
        <v>0</v>
      </c>
      <c r="U170" s="7">
        <f>IF(AND(OR($B$2=1,$B$2=2),AND('Données brutes'!$O170&lt;&gt;"",'Données brutes'!$P170&lt;&gt;"",'Données brutes'!$Q170&lt;&gt;"")),1,0)</f>
        <v>0</v>
      </c>
      <c r="V170" s="7">
        <f>IF(AND($B$2=3,'Données brutes'!$F170&lt;&gt;"",'Données brutes'!$G170&lt;&gt;"",'Données brutes'!$H170&lt;&gt;"",'Données brutes'!$O170&lt;&gt;"",'Données brutes'!$P170&lt;&gt;"",'Données brutes'!$Q170&lt;&gt;""),1,0)</f>
        <v>0</v>
      </c>
    </row>
    <row r="171" spans="4:22" x14ac:dyDescent="0.3">
      <c r="D171" s="8" t="s">
        <v>183</v>
      </c>
      <c r="E171" s="7">
        <v>498</v>
      </c>
      <c r="F171" s="7" t="str">
        <f>IF(AND(OR($B$2=1,$B$2=2),$T171=0),"",IF(AND($B$2=3,$V171=0),"",'Données brutes'!F171))</f>
        <v/>
      </c>
      <c r="G171" s="7" t="str">
        <f>IF(AND(OR($B$2=1,$B$2=2),$T171=0),"",IF(AND($B$2=3,$V171=0),"",'Données brutes'!G171))</f>
        <v/>
      </c>
      <c r="H171" s="7" t="str">
        <f>IF(AND(OR($B$2=1,$B$2=2),$T171=0),"",IF(AND($B$2=3,$V171=0),"",'Données brutes'!H171))</f>
        <v/>
      </c>
      <c r="I171" s="7" t="str">
        <f>IF('Données brutes'!I171&lt;&gt;"",'Données brutes'!I171,"")</f>
        <v/>
      </c>
      <c r="K171" s="8" t="str">
        <f t="shared" si="4"/>
        <v>Elève 169</v>
      </c>
      <c r="L171" s="8" t="s">
        <v>111</v>
      </c>
      <c r="M171" s="8">
        <f t="shared" si="5"/>
        <v>498</v>
      </c>
      <c r="N171" s="7">
        <v>1877</v>
      </c>
      <c r="O171" s="7" t="str">
        <f>IF(AND(OR($B$2=1,$B$2=2),$U171=0),"",IF(AND($B$2=3,$V171=0),"",'Données brutes'!O171))</f>
        <v/>
      </c>
      <c r="P171" s="7" t="str">
        <f>IF(AND(OR($B$2=1,$B$2=2),$U171=0),"",IF(AND($B$2=3,$V171=0),"",'Données brutes'!P171))</f>
        <v/>
      </c>
      <c r="Q171" s="7" t="str">
        <f>IF(AND(OR($B$2=1,$B$2=2),$U171=0),"",IF(AND($B$2=3,$V171=0),"",'Données brutes'!Q171))</f>
        <v/>
      </c>
      <c r="R171" s="7" t="str">
        <f>IF('Données brutes'!R171&lt;&gt;"",'Données brutes'!R171,"")</f>
        <v/>
      </c>
      <c r="T171" s="7">
        <f>IF(AND(OR($B$2=1,$B$2=2),AND('Données brutes'!$F171&lt;&gt;"",'Données brutes'!$G171&lt;&gt;"",'Données brutes'!$H171&lt;&gt;"")),1,0)</f>
        <v>0</v>
      </c>
      <c r="U171" s="7">
        <f>IF(AND(OR($B$2=1,$B$2=2),AND('Données brutes'!$O171&lt;&gt;"",'Données brutes'!$P171&lt;&gt;"",'Données brutes'!$Q171&lt;&gt;"")),1,0)</f>
        <v>0</v>
      </c>
      <c r="V171" s="7">
        <f>IF(AND($B$2=3,'Données brutes'!$F171&lt;&gt;"",'Données brutes'!$G171&lt;&gt;"",'Données brutes'!$H171&lt;&gt;"",'Données brutes'!$O171&lt;&gt;"",'Données brutes'!$P171&lt;&gt;"",'Données brutes'!$Q171&lt;&gt;""),1,0)</f>
        <v>0</v>
      </c>
    </row>
    <row r="172" spans="4:22" x14ac:dyDescent="0.3">
      <c r="D172" s="8" t="s">
        <v>184</v>
      </c>
      <c r="E172" s="7">
        <v>90</v>
      </c>
      <c r="F172" s="7" t="str">
        <f>IF(AND(OR($B$2=1,$B$2=2),$T172=0),"",IF(AND($B$2=3,$V172=0),"",'Données brutes'!F172))</f>
        <v/>
      </c>
      <c r="G172" s="7" t="str">
        <f>IF(AND(OR($B$2=1,$B$2=2),$T172=0),"",IF(AND($B$2=3,$V172=0),"",'Données brutes'!G172))</f>
        <v/>
      </c>
      <c r="H172" s="7" t="str">
        <f>IF(AND(OR($B$2=1,$B$2=2),$T172=0),"",IF(AND($B$2=3,$V172=0),"",'Données brutes'!H172))</f>
        <v/>
      </c>
      <c r="I172" s="7" t="str">
        <f>IF('Données brutes'!I172&lt;&gt;"",'Données brutes'!I172,"")</f>
        <v/>
      </c>
      <c r="K172" s="8" t="str">
        <f t="shared" si="4"/>
        <v>Elève 170</v>
      </c>
      <c r="L172" s="8" t="s">
        <v>111</v>
      </c>
      <c r="M172" s="8">
        <f t="shared" si="5"/>
        <v>90</v>
      </c>
      <c r="N172" s="7">
        <v>1975</v>
      </c>
      <c r="O172" s="7" t="str">
        <f>IF(AND(OR($B$2=1,$B$2=2),$U172=0),"",IF(AND($B$2=3,$V172=0),"",'Données brutes'!O172))</f>
        <v/>
      </c>
      <c r="P172" s="7" t="str">
        <f>IF(AND(OR($B$2=1,$B$2=2),$U172=0),"",IF(AND($B$2=3,$V172=0),"",'Données brutes'!P172))</f>
        <v/>
      </c>
      <c r="Q172" s="7" t="str">
        <f>IF(AND(OR($B$2=1,$B$2=2),$U172=0),"",IF(AND($B$2=3,$V172=0),"",'Données brutes'!Q172))</f>
        <v/>
      </c>
      <c r="R172" s="7" t="str">
        <f>IF('Données brutes'!R172&lt;&gt;"",'Données brutes'!R172,"")</f>
        <v/>
      </c>
      <c r="T172" s="7">
        <f>IF(AND(OR($B$2=1,$B$2=2),AND('Données brutes'!$F172&lt;&gt;"",'Données brutes'!$G172&lt;&gt;"",'Données brutes'!$H172&lt;&gt;"")),1,0)</f>
        <v>0</v>
      </c>
      <c r="U172" s="7">
        <f>IF(AND(OR($B$2=1,$B$2=2),AND('Données brutes'!$O172&lt;&gt;"",'Données brutes'!$P172&lt;&gt;"",'Données brutes'!$Q172&lt;&gt;"")),1,0)</f>
        <v>0</v>
      </c>
      <c r="V172" s="7">
        <f>IF(AND($B$2=3,'Données brutes'!$F172&lt;&gt;"",'Données brutes'!$G172&lt;&gt;"",'Données brutes'!$H172&lt;&gt;"",'Données brutes'!$O172&lt;&gt;"",'Données brutes'!$P172&lt;&gt;"",'Données brutes'!$Q172&lt;&gt;""),1,0)</f>
        <v>0</v>
      </c>
    </row>
    <row r="173" spans="4:22" x14ac:dyDescent="0.3">
      <c r="D173" s="8" t="s">
        <v>185</v>
      </c>
      <c r="E173" s="7">
        <v>757</v>
      </c>
      <c r="F173" s="7" t="str">
        <f>IF(AND(OR($B$2=1,$B$2=2),$T173=0),"",IF(AND($B$2=3,$V173=0),"",'Données brutes'!F173))</f>
        <v/>
      </c>
      <c r="G173" s="7" t="str">
        <f>IF(AND(OR($B$2=1,$B$2=2),$T173=0),"",IF(AND($B$2=3,$V173=0),"",'Données brutes'!G173))</f>
        <v/>
      </c>
      <c r="H173" s="7" t="str">
        <f>IF(AND(OR($B$2=1,$B$2=2),$T173=0),"",IF(AND($B$2=3,$V173=0),"",'Données brutes'!H173))</f>
        <v/>
      </c>
      <c r="I173" s="7" t="str">
        <f>IF('Données brutes'!I173&lt;&gt;"",'Données brutes'!I173,"")</f>
        <v/>
      </c>
      <c r="K173" s="8" t="str">
        <f t="shared" si="4"/>
        <v>Elève 171</v>
      </c>
      <c r="L173" s="8" t="s">
        <v>111</v>
      </c>
      <c r="M173" s="8">
        <f t="shared" si="5"/>
        <v>757</v>
      </c>
      <c r="N173" s="7">
        <v>1625</v>
      </c>
      <c r="O173" s="7" t="str">
        <f>IF(AND(OR($B$2=1,$B$2=2),$U173=0),"",IF(AND($B$2=3,$V173=0),"",'Données brutes'!O173))</f>
        <v/>
      </c>
      <c r="P173" s="7" t="str">
        <f>IF(AND(OR($B$2=1,$B$2=2),$U173=0),"",IF(AND($B$2=3,$V173=0),"",'Données brutes'!P173))</f>
        <v/>
      </c>
      <c r="Q173" s="7" t="str">
        <f>IF(AND(OR($B$2=1,$B$2=2),$U173=0),"",IF(AND($B$2=3,$V173=0),"",'Données brutes'!Q173))</f>
        <v/>
      </c>
      <c r="R173" s="7" t="str">
        <f>IF('Données brutes'!R173&lt;&gt;"",'Données brutes'!R173,"")</f>
        <v/>
      </c>
      <c r="T173" s="7">
        <f>IF(AND(OR($B$2=1,$B$2=2),AND('Données brutes'!$F173&lt;&gt;"",'Données brutes'!$G173&lt;&gt;"",'Données brutes'!$H173&lt;&gt;"")),1,0)</f>
        <v>0</v>
      </c>
      <c r="U173" s="7">
        <f>IF(AND(OR($B$2=1,$B$2=2),AND('Données brutes'!$O173&lt;&gt;"",'Données brutes'!$P173&lt;&gt;"",'Données brutes'!$Q173&lt;&gt;"")),1,0)</f>
        <v>0</v>
      </c>
      <c r="V173" s="7">
        <f>IF(AND($B$2=3,'Données brutes'!$F173&lt;&gt;"",'Données brutes'!$G173&lt;&gt;"",'Données brutes'!$H173&lt;&gt;"",'Données brutes'!$O173&lt;&gt;"",'Données brutes'!$P173&lt;&gt;"",'Données brutes'!$Q173&lt;&gt;""),1,0)</f>
        <v>0</v>
      </c>
    </row>
    <row r="174" spans="4:22" x14ac:dyDescent="0.3">
      <c r="D174" s="8" t="s">
        <v>186</v>
      </c>
      <c r="E174" s="7">
        <v>16</v>
      </c>
      <c r="F174" s="7" t="str">
        <f>IF(AND(OR($B$2=1,$B$2=2),$T174=0),"",IF(AND($B$2=3,$V174=0),"",'Données brutes'!F174))</f>
        <v/>
      </c>
      <c r="G174" s="7" t="str">
        <f>IF(AND(OR($B$2=1,$B$2=2),$T174=0),"",IF(AND($B$2=3,$V174=0),"",'Données brutes'!G174))</f>
        <v/>
      </c>
      <c r="H174" s="7" t="str">
        <f>IF(AND(OR($B$2=1,$B$2=2),$T174=0),"",IF(AND($B$2=3,$V174=0),"",'Données brutes'!H174))</f>
        <v/>
      </c>
      <c r="I174" s="7" t="str">
        <f>IF('Données brutes'!I174&lt;&gt;"",'Données brutes'!I174,"")</f>
        <v/>
      </c>
      <c r="K174" s="8" t="str">
        <f t="shared" si="4"/>
        <v>Elève 172</v>
      </c>
      <c r="L174" s="8" t="s">
        <v>111</v>
      </c>
      <c r="M174" s="8">
        <f t="shared" si="5"/>
        <v>16</v>
      </c>
      <c r="N174" s="7">
        <v>1737</v>
      </c>
      <c r="O174" s="7" t="str">
        <f>IF(AND(OR($B$2=1,$B$2=2),$U174=0),"",IF(AND($B$2=3,$V174=0),"",'Données brutes'!O174))</f>
        <v/>
      </c>
      <c r="P174" s="7" t="str">
        <f>IF(AND(OR($B$2=1,$B$2=2),$U174=0),"",IF(AND($B$2=3,$V174=0),"",'Données brutes'!P174))</f>
        <v/>
      </c>
      <c r="Q174" s="7" t="str">
        <f>IF(AND(OR($B$2=1,$B$2=2),$U174=0),"",IF(AND($B$2=3,$V174=0),"",'Données brutes'!Q174))</f>
        <v/>
      </c>
      <c r="R174" s="7" t="str">
        <f>IF('Données brutes'!R174&lt;&gt;"",'Données brutes'!R174,"")</f>
        <v/>
      </c>
      <c r="T174" s="7">
        <f>IF(AND(OR($B$2=1,$B$2=2),AND('Données brutes'!$F174&lt;&gt;"",'Données brutes'!$G174&lt;&gt;"",'Données brutes'!$H174&lt;&gt;"")),1,0)</f>
        <v>0</v>
      </c>
      <c r="U174" s="7">
        <f>IF(AND(OR($B$2=1,$B$2=2),AND('Données brutes'!$O174&lt;&gt;"",'Données brutes'!$P174&lt;&gt;"",'Données brutes'!$Q174&lt;&gt;"")),1,0)</f>
        <v>0</v>
      </c>
      <c r="V174" s="7">
        <f>IF(AND($B$2=3,'Données brutes'!$F174&lt;&gt;"",'Données brutes'!$G174&lt;&gt;"",'Données brutes'!$H174&lt;&gt;"",'Données brutes'!$O174&lt;&gt;"",'Données brutes'!$P174&lt;&gt;"",'Données brutes'!$Q174&lt;&gt;""),1,0)</f>
        <v>0</v>
      </c>
    </row>
    <row r="175" spans="4:22" x14ac:dyDescent="0.3">
      <c r="D175" s="8" t="s">
        <v>187</v>
      </c>
      <c r="E175" s="7">
        <v>189</v>
      </c>
      <c r="F175" s="7" t="str">
        <f>IF(AND(OR($B$2=1,$B$2=2),$T175=0),"",IF(AND($B$2=3,$V175=0),"",'Données brutes'!F175))</f>
        <v/>
      </c>
      <c r="G175" s="7" t="str">
        <f>IF(AND(OR($B$2=1,$B$2=2),$T175=0),"",IF(AND($B$2=3,$V175=0),"",'Données brutes'!G175))</f>
        <v/>
      </c>
      <c r="H175" s="7" t="str">
        <f>IF(AND(OR($B$2=1,$B$2=2),$T175=0),"",IF(AND($B$2=3,$V175=0),"",'Données brutes'!H175))</f>
        <v/>
      </c>
      <c r="I175" s="7" t="str">
        <f>IF('Données brutes'!I175&lt;&gt;"",'Données brutes'!I175,"")</f>
        <v/>
      </c>
      <c r="K175" s="8" t="str">
        <f t="shared" si="4"/>
        <v>Elève 173</v>
      </c>
      <c r="L175" s="8" t="s">
        <v>111</v>
      </c>
      <c r="M175" s="8">
        <f t="shared" si="5"/>
        <v>189</v>
      </c>
      <c r="N175" s="7">
        <v>1974</v>
      </c>
      <c r="O175" s="7" t="str">
        <f>IF(AND(OR($B$2=1,$B$2=2),$U175=0),"",IF(AND($B$2=3,$V175=0),"",'Données brutes'!O175))</f>
        <v/>
      </c>
      <c r="P175" s="7" t="str">
        <f>IF(AND(OR($B$2=1,$B$2=2),$U175=0),"",IF(AND($B$2=3,$V175=0),"",'Données brutes'!P175))</f>
        <v/>
      </c>
      <c r="Q175" s="7" t="str">
        <f>IF(AND(OR($B$2=1,$B$2=2),$U175=0),"",IF(AND($B$2=3,$V175=0),"",'Données brutes'!Q175))</f>
        <v/>
      </c>
      <c r="R175" s="7" t="str">
        <f>IF('Données brutes'!R175&lt;&gt;"",'Données brutes'!R175,"")</f>
        <v/>
      </c>
      <c r="T175" s="7">
        <f>IF(AND(OR($B$2=1,$B$2=2),AND('Données brutes'!$F175&lt;&gt;"",'Données brutes'!$G175&lt;&gt;"",'Données brutes'!$H175&lt;&gt;"")),1,0)</f>
        <v>0</v>
      </c>
      <c r="U175" s="7">
        <f>IF(AND(OR($B$2=1,$B$2=2),AND('Données brutes'!$O175&lt;&gt;"",'Données brutes'!$P175&lt;&gt;"",'Données brutes'!$Q175&lt;&gt;"")),1,0)</f>
        <v>0</v>
      </c>
      <c r="V175" s="7">
        <f>IF(AND($B$2=3,'Données brutes'!$F175&lt;&gt;"",'Données brutes'!$G175&lt;&gt;"",'Données brutes'!$H175&lt;&gt;"",'Données brutes'!$O175&lt;&gt;"",'Données brutes'!$P175&lt;&gt;"",'Données brutes'!$Q175&lt;&gt;""),1,0)</f>
        <v>0</v>
      </c>
    </row>
    <row r="176" spans="4:22" x14ac:dyDescent="0.3">
      <c r="D176" s="8" t="s">
        <v>188</v>
      </c>
      <c r="E176" s="7">
        <v>183</v>
      </c>
      <c r="F176" s="7" t="str">
        <f>IF(AND(OR($B$2=1,$B$2=2),$T176=0),"",IF(AND($B$2=3,$V176=0),"",'Données brutes'!F176))</f>
        <v/>
      </c>
      <c r="G176" s="7" t="str">
        <f>IF(AND(OR($B$2=1,$B$2=2),$T176=0),"",IF(AND($B$2=3,$V176=0),"",'Données brutes'!G176))</f>
        <v/>
      </c>
      <c r="H176" s="7" t="str">
        <f>IF(AND(OR($B$2=1,$B$2=2),$T176=0),"",IF(AND($B$2=3,$V176=0),"",'Données brutes'!H176))</f>
        <v/>
      </c>
      <c r="I176" s="7" t="str">
        <f>IF('Données brutes'!I176&lt;&gt;"",'Données brutes'!I176,"")</f>
        <v/>
      </c>
      <c r="K176" s="8" t="str">
        <f t="shared" si="4"/>
        <v>Elève 174</v>
      </c>
      <c r="L176" s="8" t="s">
        <v>111</v>
      </c>
      <c r="M176" s="8">
        <f t="shared" si="5"/>
        <v>183</v>
      </c>
      <c r="N176" s="7">
        <v>1007</v>
      </c>
      <c r="O176" s="7" t="str">
        <f>IF(AND(OR($B$2=1,$B$2=2),$U176=0),"",IF(AND($B$2=3,$V176=0),"",'Données brutes'!O176))</f>
        <v/>
      </c>
      <c r="P176" s="7" t="str">
        <f>IF(AND(OR($B$2=1,$B$2=2),$U176=0),"",IF(AND($B$2=3,$V176=0),"",'Données brutes'!P176))</f>
        <v/>
      </c>
      <c r="Q176" s="7" t="str">
        <f>IF(AND(OR($B$2=1,$B$2=2),$U176=0),"",IF(AND($B$2=3,$V176=0),"",'Données brutes'!Q176))</f>
        <v/>
      </c>
      <c r="R176" s="7" t="str">
        <f>IF('Données brutes'!R176&lt;&gt;"",'Données brutes'!R176,"")</f>
        <v/>
      </c>
      <c r="T176" s="7">
        <f>IF(AND(OR($B$2=1,$B$2=2),AND('Données brutes'!$F176&lt;&gt;"",'Données brutes'!$G176&lt;&gt;"",'Données brutes'!$H176&lt;&gt;"")),1,0)</f>
        <v>0</v>
      </c>
      <c r="U176" s="7">
        <f>IF(AND(OR($B$2=1,$B$2=2),AND('Données brutes'!$O176&lt;&gt;"",'Données brutes'!$P176&lt;&gt;"",'Données brutes'!$Q176&lt;&gt;"")),1,0)</f>
        <v>0</v>
      </c>
      <c r="V176" s="7">
        <f>IF(AND($B$2=3,'Données brutes'!$F176&lt;&gt;"",'Données brutes'!$G176&lt;&gt;"",'Données brutes'!$H176&lt;&gt;"",'Données brutes'!$O176&lt;&gt;"",'Données brutes'!$P176&lt;&gt;"",'Données brutes'!$Q176&lt;&gt;""),1,0)</f>
        <v>0</v>
      </c>
    </row>
    <row r="177" spans="4:22" x14ac:dyDescent="0.3">
      <c r="D177" s="8" t="s">
        <v>189</v>
      </c>
      <c r="E177" s="7">
        <v>969</v>
      </c>
      <c r="F177" s="7" t="str">
        <f>IF(AND(OR($B$2=1,$B$2=2),$T177=0),"",IF(AND($B$2=3,$V177=0),"",'Données brutes'!F177))</f>
        <v/>
      </c>
      <c r="G177" s="7" t="str">
        <f>IF(AND(OR($B$2=1,$B$2=2),$T177=0),"",IF(AND($B$2=3,$V177=0),"",'Données brutes'!G177))</f>
        <v/>
      </c>
      <c r="H177" s="7" t="str">
        <f>IF(AND(OR($B$2=1,$B$2=2),$T177=0),"",IF(AND($B$2=3,$V177=0),"",'Données brutes'!H177))</f>
        <v/>
      </c>
      <c r="I177" s="7" t="str">
        <f>IF('Données brutes'!I177&lt;&gt;"",'Données brutes'!I177,"")</f>
        <v/>
      </c>
      <c r="K177" s="8" t="str">
        <f t="shared" si="4"/>
        <v>Elève 175</v>
      </c>
      <c r="L177" s="8" t="s">
        <v>111</v>
      </c>
      <c r="M177" s="8">
        <f t="shared" si="5"/>
        <v>969</v>
      </c>
      <c r="N177" s="7">
        <v>1938</v>
      </c>
      <c r="O177" s="7" t="str">
        <f>IF(AND(OR($B$2=1,$B$2=2),$U177=0),"",IF(AND($B$2=3,$V177=0),"",'Données brutes'!O177))</f>
        <v/>
      </c>
      <c r="P177" s="7" t="str">
        <f>IF(AND(OR($B$2=1,$B$2=2),$U177=0),"",IF(AND($B$2=3,$V177=0),"",'Données brutes'!P177))</f>
        <v/>
      </c>
      <c r="Q177" s="7" t="str">
        <f>IF(AND(OR($B$2=1,$B$2=2),$U177=0),"",IF(AND($B$2=3,$V177=0),"",'Données brutes'!Q177))</f>
        <v/>
      </c>
      <c r="R177" s="7" t="str">
        <f>IF('Données brutes'!R177&lt;&gt;"",'Données brutes'!R177,"")</f>
        <v/>
      </c>
      <c r="T177" s="7">
        <f>IF(AND(OR($B$2=1,$B$2=2),AND('Données brutes'!$F177&lt;&gt;"",'Données brutes'!$G177&lt;&gt;"",'Données brutes'!$H177&lt;&gt;"")),1,0)</f>
        <v>0</v>
      </c>
      <c r="U177" s="7">
        <f>IF(AND(OR($B$2=1,$B$2=2),AND('Données brutes'!$O177&lt;&gt;"",'Données brutes'!$P177&lt;&gt;"",'Données brutes'!$Q177&lt;&gt;"")),1,0)</f>
        <v>0</v>
      </c>
      <c r="V177" s="7">
        <f>IF(AND($B$2=3,'Données brutes'!$F177&lt;&gt;"",'Données brutes'!$G177&lt;&gt;"",'Données brutes'!$H177&lt;&gt;"",'Données brutes'!$O177&lt;&gt;"",'Données brutes'!$P177&lt;&gt;"",'Données brutes'!$Q177&lt;&gt;""),1,0)</f>
        <v>0</v>
      </c>
    </row>
    <row r="178" spans="4:22" x14ac:dyDescent="0.3">
      <c r="D178" s="8" t="s">
        <v>190</v>
      </c>
      <c r="E178" s="7">
        <v>613</v>
      </c>
      <c r="F178" s="7" t="str">
        <f>IF(AND(OR($B$2=1,$B$2=2),$T178=0),"",IF(AND($B$2=3,$V178=0),"",'Données brutes'!F178))</f>
        <v/>
      </c>
      <c r="G178" s="7" t="str">
        <f>IF(AND(OR($B$2=1,$B$2=2),$T178=0),"",IF(AND($B$2=3,$V178=0),"",'Données brutes'!G178))</f>
        <v/>
      </c>
      <c r="H178" s="7" t="str">
        <f>IF(AND(OR($B$2=1,$B$2=2),$T178=0),"",IF(AND($B$2=3,$V178=0),"",'Données brutes'!H178))</f>
        <v/>
      </c>
      <c r="I178" s="7" t="str">
        <f>IF('Données brutes'!I178&lt;&gt;"",'Données brutes'!I178,"")</f>
        <v/>
      </c>
      <c r="K178" s="8" t="str">
        <f t="shared" si="4"/>
        <v>Elève 176</v>
      </c>
      <c r="L178" s="8" t="s">
        <v>111</v>
      </c>
      <c r="M178" s="8">
        <f t="shared" si="5"/>
        <v>613</v>
      </c>
      <c r="N178" s="7">
        <v>1223</v>
      </c>
      <c r="O178" s="7" t="str">
        <f>IF(AND(OR($B$2=1,$B$2=2),$U178=0),"",IF(AND($B$2=3,$V178=0),"",'Données brutes'!O178))</f>
        <v/>
      </c>
      <c r="P178" s="7" t="str">
        <f>IF(AND(OR($B$2=1,$B$2=2),$U178=0),"",IF(AND($B$2=3,$V178=0),"",'Données brutes'!P178))</f>
        <v/>
      </c>
      <c r="Q178" s="7" t="str">
        <f>IF(AND(OR($B$2=1,$B$2=2),$U178=0),"",IF(AND($B$2=3,$V178=0),"",'Données brutes'!Q178))</f>
        <v/>
      </c>
      <c r="R178" s="7" t="str">
        <f>IF('Données brutes'!R178&lt;&gt;"",'Données brutes'!R178,"")</f>
        <v/>
      </c>
      <c r="T178" s="7">
        <f>IF(AND(OR($B$2=1,$B$2=2),AND('Données brutes'!$F178&lt;&gt;"",'Données brutes'!$G178&lt;&gt;"",'Données brutes'!$H178&lt;&gt;"")),1,0)</f>
        <v>0</v>
      </c>
      <c r="U178" s="7">
        <f>IF(AND(OR($B$2=1,$B$2=2),AND('Données brutes'!$O178&lt;&gt;"",'Données brutes'!$P178&lt;&gt;"",'Données brutes'!$Q178&lt;&gt;"")),1,0)</f>
        <v>0</v>
      </c>
      <c r="V178" s="7">
        <f>IF(AND($B$2=3,'Données brutes'!$F178&lt;&gt;"",'Données brutes'!$G178&lt;&gt;"",'Données brutes'!$H178&lt;&gt;"",'Données brutes'!$O178&lt;&gt;"",'Données brutes'!$P178&lt;&gt;"",'Données brutes'!$Q178&lt;&gt;""),1,0)</f>
        <v>0</v>
      </c>
    </row>
    <row r="179" spans="4:22" x14ac:dyDescent="0.3">
      <c r="D179" s="8" t="s">
        <v>191</v>
      </c>
      <c r="E179" s="7">
        <v>557</v>
      </c>
      <c r="F179" s="7" t="str">
        <f>IF(AND(OR($B$2=1,$B$2=2),$T179=0),"",IF(AND($B$2=3,$V179=0),"",'Données brutes'!F179))</f>
        <v/>
      </c>
      <c r="G179" s="7" t="str">
        <f>IF(AND(OR($B$2=1,$B$2=2),$T179=0),"",IF(AND($B$2=3,$V179=0),"",'Données brutes'!G179))</f>
        <v/>
      </c>
      <c r="H179" s="7" t="str">
        <f>IF(AND(OR($B$2=1,$B$2=2),$T179=0),"",IF(AND($B$2=3,$V179=0),"",'Données brutes'!H179))</f>
        <v/>
      </c>
      <c r="I179" s="7" t="str">
        <f>IF('Données brutes'!I179&lt;&gt;"",'Données brutes'!I179,"")</f>
        <v/>
      </c>
      <c r="K179" s="8" t="str">
        <f t="shared" si="4"/>
        <v>Elève 177</v>
      </c>
      <c r="L179" s="8" t="s">
        <v>111</v>
      </c>
      <c r="M179" s="8">
        <f t="shared" si="5"/>
        <v>557</v>
      </c>
      <c r="N179" s="7">
        <v>1064</v>
      </c>
      <c r="O179" s="7" t="str">
        <f>IF(AND(OR($B$2=1,$B$2=2),$U179=0),"",IF(AND($B$2=3,$V179=0),"",'Données brutes'!O179))</f>
        <v/>
      </c>
      <c r="P179" s="7" t="str">
        <f>IF(AND(OR($B$2=1,$B$2=2),$U179=0),"",IF(AND($B$2=3,$V179=0),"",'Données brutes'!P179))</f>
        <v/>
      </c>
      <c r="Q179" s="7" t="str">
        <f>IF(AND(OR($B$2=1,$B$2=2),$U179=0),"",IF(AND($B$2=3,$V179=0),"",'Données brutes'!Q179))</f>
        <v/>
      </c>
      <c r="R179" s="7" t="str">
        <f>IF('Données brutes'!R179&lt;&gt;"",'Données brutes'!R179,"")</f>
        <v/>
      </c>
      <c r="T179" s="7">
        <f>IF(AND(OR($B$2=1,$B$2=2),AND('Données brutes'!$F179&lt;&gt;"",'Données brutes'!$G179&lt;&gt;"",'Données brutes'!$H179&lt;&gt;"")),1,0)</f>
        <v>0</v>
      </c>
      <c r="U179" s="7">
        <f>IF(AND(OR($B$2=1,$B$2=2),AND('Données brutes'!$O179&lt;&gt;"",'Données brutes'!$P179&lt;&gt;"",'Données brutes'!$Q179&lt;&gt;"")),1,0)</f>
        <v>0</v>
      </c>
      <c r="V179" s="7">
        <f>IF(AND($B$2=3,'Données brutes'!$F179&lt;&gt;"",'Données brutes'!$G179&lt;&gt;"",'Données brutes'!$H179&lt;&gt;"",'Données brutes'!$O179&lt;&gt;"",'Données brutes'!$P179&lt;&gt;"",'Données brutes'!$Q179&lt;&gt;""),1,0)</f>
        <v>0</v>
      </c>
    </row>
    <row r="180" spans="4:22" x14ac:dyDescent="0.3">
      <c r="D180" s="8" t="s">
        <v>192</v>
      </c>
      <c r="E180" s="7">
        <v>54</v>
      </c>
      <c r="F180" s="7" t="str">
        <f>IF(AND(OR($B$2=1,$B$2=2),$T180=0),"",IF(AND($B$2=3,$V180=0),"",'Données brutes'!F180))</f>
        <v/>
      </c>
      <c r="G180" s="7" t="str">
        <f>IF(AND(OR($B$2=1,$B$2=2),$T180=0),"",IF(AND($B$2=3,$V180=0),"",'Données brutes'!G180))</f>
        <v/>
      </c>
      <c r="H180" s="7" t="str">
        <f>IF(AND(OR($B$2=1,$B$2=2),$T180=0),"",IF(AND($B$2=3,$V180=0),"",'Données brutes'!H180))</f>
        <v/>
      </c>
      <c r="I180" s="7" t="str">
        <f>IF('Données brutes'!I180&lt;&gt;"",'Données brutes'!I180,"")</f>
        <v/>
      </c>
      <c r="K180" s="8" t="str">
        <f t="shared" si="4"/>
        <v>Elève 178</v>
      </c>
      <c r="L180" s="8" t="s">
        <v>111</v>
      </c>
      <c r="M180" s="8">
        <f t="shared" si="5"/>
        <v>54</v>
      </c>
      <c r="N180" s="7">
        <v>1509</v>
      </c>
      <c r="O180" s="7" t="str">
        <f>IF(AND(OR($B$2=1,$B$2=2),$U180=0),"",IF(AND($B$2=3,$V180=0),"",'Données brutes'!O180))</f>
        <v/>
      </c>
      <c r="P180" s="7" t="str">
        <f>IF(AND(OR($B$2=1,$B$2=2),$U180=0),"",IF(AND($B$2=3,$V180=0),"",'Données brutes'!P180))</f>
        <v/>
      </c>
      <c r="Q180" s="7" t="str">
        <f>IF(AND(OR($B$2=1,$B$2=2),$U180=0),"",IF(AND($B$2=3,$V180=0),"",'Données brutes'!Q180))</f>
        <v/>
      </c>
      <c r="R180" s="7" t="str">
        <f>IF('Données brutes'!R180&lt;&gt;"",'Données brutes'!R180,"")</f>
        <v/>
      </c>
      <c r="T180" s="7">
        <f>IF(AND(OR($B$2=1,$B$2=2),AND('Données brutes'!$F180&lt;&gt;"",'Données brutes'!$G180&lt;&gt;"",'Données brutes'!$H180&lt;&gt;"")),1,0)</f>
        <v>0</v>
      </c>
      <c r="U180" s="7">
        <f>IF(AND(OR($B$2=1,$B$2=2),AND('Données brutes'!$O180&lt;&gt;"",'Données brutes'!$P180&lt;&gt;"",'Données brutes'!$Q180&lt;&gt;"")),1,0)</f>
        <v>0</v>
      </c>
      <c r="V180" s="7">
        <f>IF(AND($B$2=3,'Données brutes'!$F180&lt;&gt;"",'Données brutes'!$G180&lt;&gt;"",'Données brutes'!$H180&lt;&gt;"",'Données brutes'!$O180&lt;&gt;"",'Données brutes'!$P180&lt;&gt;"",'Données brutes'!$Q180&lt;&gt;""),1,0)</f>
        <v>0</v>
      </c>
    </row>
    <row r="181" spans="4:22" x14ac:dyDescent="0.3">
      <c r="D181" s="8" t="s">
        <v>193</v>
      </c>
      <c r="E181" s="7">
        <v>754</v>
      </c>
      <c r="F181" s="7" t="str">
        <f>IF(AND(OR($B$2=1,$B$2=2),$T181=0),"",IF(AND($B$2=3,$V181=0),"",'Données brutes'!F181))</f>
        <v/>
      </c>
      <c r="G181" s="7" t="str">
        <f>IF(AND(OR($B$2=1,$B$2=2),$T181=0),"",IF(AND($B$2=3,$V181=0),"",'Données brutes'!G181))</f>
        <v/>
      </c>
      <c r="H181" s="7" t="str">
        <f>IF(AND(OR($B$2=1,$B$2=2),$T181=0),"",IF(AND($B$2=3,$V181=0),"",'Données brutes'!H181))</f>
        <v/>
      </c>
      <c r="I181" s="7" t="str">
        <f>IF('Données brutes'!I181&lt;&gt;"",'Données brutes'!I181,"")</f>
        <v/>
      </c>
      <c r="K181" s="8" t="str">
        <f t="shared" si="4"/>
        <v>Elève 179</v>
      </c>
      <c r="L181" s="8" t="s">
        <v>111</v>
      </c>
      <c r="M181" s="8">
        <f t="shared" si="5"/>
        <v>754</v>
      </c>
      <c r="N181" s="7">
        <v>1552</v>
      </c>
      <c r="O181" s="7" t="str">
        <f>IF(AND(OR($B$2=1,$B$2=2),$U181=0),"",IF(AND($B$2=3,$V181=0),"",'Données brutes'!O181))</f>
        <v/>
      </c>
      <c r="P181" s="7" t="str">
        <f>IF(AND(OR($B$2=1,$B$2=2),$U181=0),"",IF(AND($B$2=3,$V181=0),"",'Données brutes'!P181))</f>
        <v/>
      </c>
      <c r="Q181" s="7" t="str">
        <f>IF(AND(OR($B$2=1,$B$2=2),$U181=0),"",IF(AND($B$2=3,$V181=0),"",'Données brutes'!Q181))</f>
        <v/>
      </c>
      <c r="R181" s="7" t="str">
        <f>IF('Données brutes'!R181&lt;&gt;"",'Données brutes'!R181,"")</f>
        <v/>
      </c>
      <c r="T181" s="7">
        <f>IF(AND(OR($B$2=1,$B$2=2),AND('Données brutes'!$F181&lt;&gt;"",'Données brutes'!$G181&lt;&gt;"",'Données brutes'!$H181&lt;&gt;"")),1,0)</f>
        <v>0</v>
      </c>
      <c r="U181" s="7">
        <f>IF(AND(OR($B$2=1,$B$2=2),AND('Données brutes'!$O181&lt;&gt;"",'Données brutes'!$P181&lt;&gt;"",'Données brutes'!$Q181&lt;&gt;"")),1,0)</f>
        <v>0</v>
      </c>
      <c r="V181" s="7">
        <f>IF(AND($B$2=3,'Données brutes'!$F181&lt;&gt;"",'Données brutes'!$G181&lt;&gt;"",'Données brutes'!$H181&lt;&gt;"",'Données brutes'!$O181&lt;&gt;"",'Données brutes'!$P181&lt;&gt;"",'Données brutes'!$Q181&lt;&gt;""),1,0)</f>
        <v>0</v>
      </c>
    </row>
    <row r="182" spans="4:22" x14ac:dyDescent="0.3">
      <c r="D182" s="8" t="s">
        <v>194</v>
      </c>
      <c r="E182" s="7">
        <v>891</v>
      </c>
      <c r="F182" s="7" t="str">
        <f>IF(AND(OR($B$2=1,$B$2=2),$T182=0),"",IF(AND($B$2=3,$V182=0),"",'Données brutes'!F182))</f>
        <v/>
      </c>
      <c r="G182" s="7" t="str">
        <f>IF(AND(OR($B$2=1,$B$2=2),$T182=0),"",IF(AND($B$2=3,$V182=0),"",'Données brutes'!G182))</f>
        <v/>
      </c>
      <c r="H182" s="7" t="str">
        <f>IF(AND(OR($B$2=1,$B$2=2),$T182=0),"",IF(AND($B$2=3,$V182=0),"",'Données brutes'!H182))</f>
        <v/>
      </c>
      <c r="I182" s="7" t="str">
        <f>IF('Données brutes'!I182&lt;&gt;"",'Données brutes'!I182,"")</f>
        <v/>
      </c>
      <c r="K182" s="8" t="str">
        <f t="shared" si="4"/>
        <v>Elève 180</v>
      </c>
      <c r="L182" s="8" t="s">
        <v>111</v>
      </c>
      <c r="M182" s="8">
        <f t="shared" si="5"/>
        <v>891</v>
      </c>
      <c r="N182" s="7">
        <v>1352</v>
      </c>
      <c r="O182" s="7" t="str">
        <f>IF(AND(OR($B$2=1,$B$2=2),$U182=0),"",IF(AND($B$2=3,$V182=0),"",'Données brutes'!O182))</f>
        <v/>
      </c>
      <c r="P182" s="7" t="str">
        <f>IF(AND(OR($B$2=1,$B$2=2),$U182=0),"",IF(AND($B$2=3,$V182=0),"",'Données brutes'!P182))</f>
        <v/>
      </c>
      <c r="Q182" s="7" t="str">
        <f>IF(AND(OR($B$2=1,$B$2=2),$U182=0),"",IF(AND($B$2=3,$V182=0),"",'Données brutes'!Q182))</f>
        <v/>
      </c>
      <c r="R182" s="7" t="str">
        <f>IF('Données brutes'!R182&lt;&gt;"",'Données brutes'!R182,"")</f>
        <v/>
      </c>
      <c r="T182" s="7">
        <f>IF(AND(OR($B$2=1,$B$2=2),AND('Données brutes'!$F182&lt;&gt;"",'Données brutes'!$G182&lt;&gt;"",'Données brutes'!$H182&lt;&gt;"")),1,0)</f>
        <v>0</v>
      </c>
      <c r="U182" s="7">
        <f>IF(AND(OR($B$2=1,$B$2=2),AND('Données brutes'!$O182&lt;&gt;"",'Données brutes'!$P182&lt;&gt;"",'Données brutes'!$Q182&lt;&gt;"")),1,0)</f>
        <v>0</v>
      </c>
      <c r="V182" s="7">
        <f>IF(AND($B$2=3,'Données brutes'!$F182&lt;&gt;"",'Données brutes'!$G182&lt;&gt;"",'Données brutes'!$H182&lt;&gt;"",'Données brutes'!$O182&lt;&gt;"",'Données brutes'!$P182&lt;&gt;"",'Données brutes'!$Q182&lt;&gt;""),1,0)</f>
        <v>0</v>
      </c>
    </row>
    <row r="183" spans="4:22" x14ac:dyDescent="0.3">
      <c r="D183" s="8" t="s">
        <v>195</v>
      </c>
      <c r="E183" s="7">
        <v>202</v>
      </c>
      <c r="F183" s="7" t="str">
        <f>IF(AND(OR($B$2=1,$B$2=2),$T183=0),"",IF(AND($B$2=3,$V183=0),"",'Données brutes'!F183))</f>
        <v/>
      </c>
      <c r="G183" s="7" t="str">
        <f>IF(AND(OR($B$2=1,$B$2=2),$T183=0),"",IF(AND($B$2=3,$V183=0),"",'Données brutes'!G183))</f>
        <v/>
      </c>
      <c r="H183" s="7" t="str">
        <f>IF(AND(OR($B$2=1,$B$2=2),$T183=0),"",IF(AND($B$2=3,$V183=0),"",'Données brutes'!H183))</f>
        <v/>
      </c>
      <c r="I183" s="7" t="str">
        <f>IF('Données brutes'!I183&lt;&gt;"",'Données brutes'!I183,"")</f>
        <v/>
      </c>
      <c r="K183" s="8" t="str">
        <f t="shared" si="4"/>
        <v>Elève 181</v>
      </c>
      <c r="L183" s="8" t="s">
        <v>111</v>
      </c>
      <c r="M183" s="8">
        <f t="shared" si="5"/>
        <v>202</v>
      </c>
      <c r="N183" s="7">
        <v>1522</v>
      </c>
      <c r="O183" s="7" t="str">
        <f>IF(AND(OR($B$2=1,$B$2=2),$U183=0),"",IF(AND($B$2=3,$V183=0),"",'Données brutes'!O183))</f>
        <v/>
      </c>
      <c r="P183" s="7" t="str">
        <f>IF(AND(OR($B$2=1,$B$2=2),$U183=0),"",IF(AND($B$2=3,$V183=0),"",'Données brutes'!P183))</f>
        <v/>
      </c>
      <c r="Q183" s="7" t="str">
        <f>IF(AND(OR($B$2=1,$B$2=2),$U183=0),"",IF(AND($B$2=3,$V183=0),"",'Données brutes'!Q183))</f>
        <v/>
      </c>
      <c r="R183" s="7" t="str">
        <f>IF('Données brutes'!R183&lt;&gt;"",'Données brutes'!R183,"")</f>
        <v/>
      </c>
      <c r="T183" s="7">
        <f>IF(AND(OR($B$2=1,$B$2=2),AND('Données brutes'!$F183&lt;&gt;"",'Données brutes'!$G183&lt;&gt;"",'Données brutes'!$H183&lt;&gt;"")),1,0)</f>
        <v>0</v>
      </c>
      <c r="U183" s="7">
        <f>IF(AND(OR($B$2=1,$B$2=2),AND('Données brutes'!$O183&lt;&gt;"",'Données brutes'!$P183&lt;&gt;"",'Données brutes'!$Q183&lt;&gt;"")),1,0)</f>
        <v>0</v>
      </c>
      <c r="V183" s="7">
        <f>IF(AND($B$2=3,'Données brutes'!$F183&lt;&gt;"",'Données brutes'!$G183&lt;&gt;"",'Données brutes'!$H183&lt;&gt;"",'Données brutes'!$O183&lt;&gt;"",'Données brutes'!$P183&lt;&gt;"",'Données brutes'!$Q183&lt;&gt;""),1,0)</f>
        <v>0</v>
      </c>
    </row>
    <row r="184" spans="4:22" x14ac:dyDescent="0.3">
      <c r="D184" s="8" t="s">
        <v>196</v>
      </c>
      <c r="E184" s="7">
        <v>743</v>
      </c>
      <c r="F184" s="7" t="str">
        <f>IF(AND(OR($B$2=1,$B$2=2),$T184=0),"",IF(AND($B$2=3,$V184=0),"",'Données brutes'!F184))</f>
        <v/>
      </c>
      <c r="G184" s="7" t="str">
        <f>IF(AND(OR($B$2=1,$B$2=2),$T184=0),"",IF(AND($B$2=3,$V184=0),"",'Données brutes'!G184))</f>
        <v/>
      </c>
      <c r="H184" s="7" t="str">
        <f>IF(AND(OR($B$2=1,$B$2=2),$T184=0),"",IF(AND($B$2=3,$V184=0),"",'Données brutes'!H184))</f>
        <v/>
      </c>
      <c r="I184" s="7" t="str">
        <f>IF('Données brutes'!I184&lt;&gt;"",'Données brutes'!I184,"")</f>
        <v/>
      </c>
      <c r="K184" s="8" t="str">
        <f t="shared" si="4"/>
        <v>Elève 182</v>
      </c>
      <c r="L184" s="8" t="s">
        <v>111</v>
      </c>
      <c r="M184" s="8">
        <f t="shared" si="5"/>
        <v>743</v>
      </c>
      <c r="N184" s="7">
        <v>1887</v>
      </c>
      <c r="O184" s="7" t="str">
        <f>IF(AND(OR($B$2=1,$B$2=2),$U184=0),"",IF(AND($B$2=3,$V184=0),"",'Données brutes'!O184))</f>
        <v/>
      </c>
      <c r="P184" s="7" t="str">
        <f>IF(AND(OR($B$2=1,$B$2=2),$U184=0),"",IF(AND($B$2=3,$V184=0),"",'Données brutes'!P184))</f>
        <v/>
      </c>
      <c r="Q184" s="7" t="str">
        <f>IF(AND(OR($B$2=1,$B$2=2),$U184=0),"",IF(AND($B$2=3,$V184=0),"",'Données brutes'!Q184))</f>
        <v/>
      </c>
      <c r="R184" s="7" t="str">
        <f>IF('Données brutes'!R184&lt;&gt;"",'Données brutes'!R184,"")</f>
        <v/>
      </c>
      <c r="T184" s="7">
        <f>IF(AND(OR($B$2=1,$B$2=2),AND('Données brutes'!$F184&lt;&gt;"",'Données brutes'!$G184&lt;&gt;"",'Données brutes'!$H184&lt;&gt;"")),1,0)</f>
        <v>0</v>
      </c>
      <c r="U184" s="7">
        <f>IF(AND(OR($B$2=1,$B$2=2),AND('Données brutes'!$O184&lt;&gt;"",'Données brutes'!$P184&lt;&gt;"",'Données brutes'!$Q184&lt;&gt;"")),1,0)</f>
        <v>0</v>
      </c>
      <c r="V184" s="7">
        <f>IF(AND($B$2=3,'Données brutes'!$F184&lt;&gt;"",'Données brutes'!$G184&lt;&gt;"",'Données brutes'!$H184&lt;&gt;"",'Données brutes'!$O184&lt;&gt;"",'Données brutes'!$P184&lt;&gt;"",'Données brutes'!$Q184&lt;&gt;""),1,0)</f>
        <v>0</v>
      </c>
    </row>
    <row r="185" spans="4:22" x14ac:dyDescent="0.3">
      <c r="D185" s="8" t="s">
        <v>197</v>
      </c>
      <c r="E185" s="7">
        <v>740</v>
      </c>
      <c r="F185" s="7" t="str">
        <f>IF(AND(OR($B$2=1,$B$2=2),$T185=0),"",IF(AND($B$2=3,$V185=0),"",'Données brutes'!F185))</f>
        <v/>
      </c>
      <c r="G185" s="7" t="str">
        <f>IF(AND(OR($B$2=1,$B$2=2),$T185=0),"",IF(AND($B$2=3,$V185=0),"",'Données brutes'!G185))</f>
        <v/>
      </c>
      <c r="H185" s="7" t="str">
        <f>IF(AND(OR($B$2=1,$B$2=2),$T185=0),"",IF(AND($B$2=3,$V185=0),"",'Données brutes'!H185))</f>
        <v/>
      </c>
      <c r="I185" s="7" t="str">
        <f>IF('Données brutes'!I185&lt;&gt;"",'Données brutes'!I185,"")</f>
        <v/>
      </c>
      <c r="K185" s="8" t="str">
        <f t="shared" si="4"/>
        <v>Elève 183</v>
      </c>
      <c r="L185" s="8" t="s">
        <v>111</v>
      </c>
      <c r="M185" s="8">
        <f t="shared" si="5"/>
        <v>740</v>
      </c>
      <c r="N185" s="7">
        <v>1497</v>
      </c>
      <c r="O185" s="7" t="str">
        <f>IF(AND(OR($B$2=1,$B$2=2),$U185=0),"",IF(AND($B$2=3,$V185=0),"",'Données brutes'!O185))</f>
        <v/>
      </c>
      <c r="P185" s="7" t="str">
        <f>IF(AND(OR($B$2=1,$B$2=2),$U185=0),"",IF(AND($B$2=3,$V185=0),"",'Données brutes'!P185))</f>
        <v/>
      </c>
      <c r="Q185" s="7" t="str">
        <f>IF(AND(OR($B$2=1,$B$2=2),$U185=0),"",IF(AND($B$2=3,$V185=0),"",'Données brutes'!Q185))</f>
        <v/>
      </c>
      <c r="R185" s="7" t="str">
        <f>IF('Données brutes'!R185&lt;&gt;"",'Données brutes'!R185,"")</f>
        <v/>
      </c>
      <c r="T185" s="7">
        <f>IF(AND(OR($B$2=1,$B$2=2),AND('Données brutes'!$F185&lt;&gt;"",'Données brutes'!$G185&lt;&gt;"",'Données brutes'!$H185&lt;&gt;"")),1,0)</f>
        <v>0</v>
      </c>
      <c r="U185" s="7">
        <f>IF(AND(OR($B$2=1,$B$2=2),AND('Données brutes'!$O185&lt;&gt;"",'Données brutes'!$P185&lt;&gt;"",'Données brutes'!$Q185&lt;&gt;"")),1,0)</f>
        <v>0</v>
      </c>
      <c r="V185" s="7">
        <f>IF(AND($B$2=3,'Données brutes'!$F185&lt;&gt;"",'Données brutes'!$G185&lt;&gt;"",'Données brutes'!$H185&lt;&gt;"",'Données brutes'!$O185&lt;&gt;"",'Données brutes'!$P185&lt;&gt;"",'Données brutes'!$Q185&lt;&gt;""),1,0)</f>
        <v>0</v>
      </c>
    </row>
    <row r="186" spans="4:22" x14ac:dyDescent="0.3">
      <c r="D186" s="8" t="s">
        <v>198</v>
      </c>
      <c r="E186" s="7">
        <v>360</v>
      </c>
      <c r="F186" s="7" t="str">
        <f>IF(AND(OR($B$2=1,$B$2=2),$T186=0),"",IF(AND($B$2=3,$V186=0),"",'Données brutes'!F186))</f>
        <v/>
      </c>
      <c r="G186" s="7" t="str">
        <f>IF(AND(OR($B$2=1,$B$2=2),$T186=0),"",IF(AND($B$2=3,$V186=0),"",'Données brutes'!G186))</f>
        <v/>
      </c>
      <c r="H186" s="7" t="str">
        <f>IF(AND(OR($B$2=1,$B$2=2),$T186=0),"",IF(AND($B$2=3,$V186=0),"",'Données brutes'!H186))</f>
        <v/>
      </c>
      <c r="I186" s="7" t="str">
        <f>IF('Données brutes'!I186&lt;&gt;"",'Données brutes'!I186,"")</f>
        <v/>
      </c>
      <c r="K186" s="8" t="str">
        <f t="shared" si="4"/>
        <v>Elève 184</v>
      </c>
      <c r="L186" s="8" t="s">
        <v>111</v>
      </c>
      <c r="M186" s="8">
        <f t="shared" si="5"/>
        <v>360</v>
      </c>
      <c r="N186" s="7">
        <v>1396</v>
      </c>
      <c r="O186" s="7" t="str">
        <f>IF(AND(OR($B$2=1,$B$2=2),$U186=0),"",IF(AND($B$2=3,$V186=0),"",'Données brutes'!O186))</f>
        <v/>
      </c>
      <c r="P186" s="7" t="str">
        <f>IF(AND(OR($B$2=1,$B$2=2),$U186=0),"",IF(AND($B$2=3,$V186=0),"",'Données brutes'!P186))</f>
        <v/>
      </c>
      <c r="Q186" s="7" t="str">
        <f>IF(AND(OR($B$2=1,$B$2=2),$U186=0),"",IF(AND($B$2=3,$V186=0),"",'Données brutes'!Q186))</f>
        <v/>
      </c>
      <c r="R186" s="7" t="str">
        <f>IF('Données brutes'!R186&lt;&gt;"",'Données brutes'!R186,"")</f>
        <v/>
      </c>
      <c r="T186" s="7">
        <f>IF(AND(OR($B$2=1,$B$2=2),AND('Données brutes'!$F186&lt;&gt;"",'Données brutes'!$G186&lt;&gt;"",'Données brutes'!$H186&lt;&gt;"")),1,0)</f>
        <v>0</v>
      </c>
      <c r="U186" s="7">
        <f>IF(AND(OR($B$2=1,$B$2=2),AND('Données brutes'!$O186&lt;&gt;"",'Données brutes'!$P186&lt;&gt;"",'Données brutes'!$Q186&lt;&gt;"")),1,0)</f>
        <v>0</v>
      </c>
      <c r="V186" s="7">
        <f>IF(AND($B$2=3,'Données brutes'!$F186&lt;&gt;"",'Données brutes'!$G186&lt;&gt;"",'Données brutes'!$H186&lt;&gt;"",'Données brutes'!$O186&lt;&gt;"",'Données brutes'!$P186&lt;&gt;"",'Données brutes'!$Q186&lt;&gt;""),1,0)</f>
        <v>0</v>
      </c>
    </row>
    <row r="187" spans="4:22" x14ac:dyDescent="0.3">
      <c r="D187" s="8" t="s">
        <v>199</v>
      </c>
      <c r="E187" s="7">
        <v>949</v>
      </c>
      <c r="F187" s="7" t="str">
        <f>IF(AND(OR($B$2=1,$B$2=2),$T187=0),"",IF(AND($B$2=3,$V187=0),"",'Données brutes'!F187))</f>
        <v/>
      </c>
      <c r="G187" s="7" t="str">
        <f>IF(AND(OR($B$2=1,$B$2=2),$T187=0),"",IF(AND($B$2=3,$V187=0),"",'Données brutes'!G187))</f>
        <v/>
      </c>
      <c r="H187" s="7" t="str">
        <f>IF(AND(OR($B$2=1,$B$2=2),$T187=0),"",IF(AND($B$2=3,$V187=0),"",'Données brutes'!H187))</f>
        <v/>
      </c>
      <c r="I187" s="7" t="str">
        <f>IF('Données brutes'!I187&lt;&gt;"",'Données brutes'!I187,"")</f>
        <v/>
      </c>
      <c r="K187" s="8" t="str">
        <f t="shared" si="4"/>
        <v>Elève 185</v>
      </c>
      <c r="L187" s="8" t="s">
        <v>111</v>
      </c>
      <c r="M187" s="8">
        <f t="shared" si="5"/>
        <v>949</v>
      </c>
      <c r="N187" s="7">
        <v>1595</v>
      </c>
      <c r="O187" s="7" t="str">
        <f>IF(AND(OR($B$2=1,$B$2=2),$U187=0),"",IF(AND($B$2=3,$V187=0),"",'Données brutes'!O187))</f>
        <v/>
      </c>
      <c r="P187" s="7" t="str">
        <f>IF(AND(OR($B$2=1,$B$2=2),$U187=0),"",IF(AND($B$2=3,$V187=0),"",'Données brutes'!P187))</f>
        <v/>
      </c>
      <c r="Q187" s="7" t="str">
        <f>IF(AND(OR($B$2=1,$B$2=2),$U187=0),"",IF(AND($B$2=3,$V187=0),"",'Données brutes'!Q187))</f>
        <v/>
      </c>
      <c r="R187" s="7" t="str">
        <f>IF('Données brutes'!R187&lt;&gt;"",'Données brutes'!R187,"")</f>
        <v/>
      </c>
      <c r="T187" s="7">
        <f>IF(AND(OR($B$2=1,$B$2=2),AND('Données brutes'!$F187&lt;&gt;"",'Données brutes'!$G187&lt;&gt;"",'Données brutes'!$H187&lt;&gt;"")),1,0)</f>
        <v>0</v>
      </c>
      <c r="U187" s="7">
        <f>IF(AND(OR($B$2=1,$B$2=2),AND('Données brutes'!$O187&lt;&gt;"",'Données brutes'!$P187&lt;&gt;"",'Données brutes'!$Q187&lt;&gt;"")),1,0)</f>
        <v>0</v>
      </c>
      <c r="V187" s="7">
        <f>IF(AND($B$2=3,'Données brutes'!$F187&lt;&gt;"",'Données brutes'!$G187&lt;&gt;"",'Données brutes'!$H187&lt;&gt;"",'Données brutes'!$O187&lt;&gt;"",'Données brutes'!$P187&lt;&gt;"",'Données brutes'!$Q187&lt;&gt;""),1,0)</f>
        <v>0</v>
      </c>
    </row>
    <row r="188" spans="4:22" x14ac:dyDescent="0.3">
      <c r="D188" s="8" t="s">
        <v>200</v>
      </c>
      <c r="E188" s="7">
        <v>132</v>
      </c>
      <c r="F188" s="7" t="str">
        <f>IF(AND(OR($B$2=1,$B$2=2),$T188=0),"",IF(AND($B$2=3,$V188=0),"",'Données brutes'!F188))</f>
        <v/>
      </c>
      <c r="G188" s="7" t="str">
        <f>IF(AND(OR($B$2=1,$B$2=2),$T188=0),"",IF(AND($B$2=3,$V188=0),"",'Données brutes'!G188))</f>
        <v/>
      </c>
      <c r="H188" s="7" t="str">
        <f>IF(AND(OR($B$2=1,$B$2=2),$T188=0),"",IF(AND($B$2=3,$V188=0),"",'Données brutes'!H188))</f>
        <v/>
      </c>
      <c r="I188" s="7" t="str">
        <f>IF('Données brutes'!I188&lt;&gt;"",'Données brutes'!I188,"")</f>
        <v/>
      </c>
      <c r="K188" s="8" t="str">
        <f t="shared" si="4"/>
        <v>Elève 186</v>
      </c>
      <c r="L188" s="8" t="s">
        <v>111</v>
      </c>
      <c r="M188" s="8">
        <f t="shared" si="5"/>
        <v>132</v>
      </c>
      <c r="N188" s="7">
        <v>1873</v>
      </c>
      <c r="O188" s="7" t="str">
        <f>IF(AND(OR($B$2=1,$B$2=2),$U188=0),"",IF(AND($B$2=3,$V188=0),"",'Données brutes'!O188))</f>
        <v/>
      </c>
      <c r="P188" s="7" t="str">
        <f>IF(AND(OR($B$2=1,$B$2=2),$U188=0),"",IF(AND($B$2=3,$V188=0),"",'Données brutes'!P188))</f>
        <v/>
      </c>
      <c r="Q188" s="7" t="str">
        <f>IF(AND(OR($B$2=1,$B$2=2),$U188=0),"",IF(AND($B$2=3,$V188=0),"",'Données brutes'!Q188))</f>
        <v/>
      </c>
      <c r="R188" s="7" t="str">
        <f>IF('Données brutes'!R188&lt;&gt;"",'Données brutes'!R188,"")</f>
        <v/>
      </c>
      <c r="T188" s="7">
        <f>IF(AND(OR($B$2=1,$B$2=2),AND('Données brutes'!$F188&lt;&gt;"",'Données brutes'!$G188&lt;&gt;"",'Données brutes'!$H188&lt;&gt;"")),1,0)</f>
        <v>0</v>
      </c>
      <c r="U188" s="7">
        <f>IF(AND(OR($B$2=1,$B$2=2),AND('Données brutes'!$O188&lt;&gt;"",'Données brutes'!$P188&lt;&gt;"",'Données brutes'!$Q188&lt;&gt;"")),1,0)</f>
        <v>0</v>
      </c>
      <c r="V188" s="7">
        <f>IF(AND($B$2=3,'Données brutes'!$F188&lt;&gt;"",'Données brutes'!$G188&lt;&gt;"",'Données brutes'!$H188&lt;&gt;"",'Données brutes'!$O188&lt;&gt;"",'Données brutes'!$P188&lt;&gt;"",'Données brutes'!$Q188&lt;&gt;""),1,0)</f>
        <v>0</v>
      </c>
    </row>
    <row r="189" spans="4:22" x14ac:dyDescent="0.3">
      <c r="D189" s="8" t="s">
        <v>201</v>
      </c>
      <c r="E189" s="7">
        <v>147</v>
      </c>
      <c r="F189" s="7" t="str">
        <f>IF(AND(OR($B$2=1,$B$2=2),$T189=0),"",IF(AND($B$2=3,$V189=0),"",'Données brutes'!F189))</f>
        <v/>
      </c>
      <c r="G189" s="7" t="str">
        <f>IF(AND(OR($B$2=1,$B$2=2),$T189=0),"",IF(AND($B$2=3,$V189=0),"",'Données brutes'!G189))</f>
        <v/>
      </c>
      <c r="H189" s="7" t="str">
        <f>IF(AND(OR($B$2=1,$B$2=2),$T189=0),"",IF(AND($B$2=3,$V189=0),"",'Données brutes'!H189))</f>
        <v/>
      </c>
      <c r="I189" s="7" t="str">
        <f>IF('Données brutes'!I189&lt;&gt;"",'Données brutes'!I189,"")</f>
        <v/>
      </c>
      <c r="K189" s="8" t="str">
        <f t="shared" si="4"/>
        <v>Elève 187</v>
      </c>
      <c r="L189" s="8" t="s">
        <v>111</v>
      </c>
      <c r="M189" s="8">
        <f t="shared" si="5"/>
        <v>147</v>
      </c>
      <c r="N189" s="7">
        <v>1167</v>
      </c>
      <c r="O189" s="7" t="str">
        <f>IF(AND(OR($B$2=1,$B$2=2),$U189=0),"",IF(AND($B$2=3,$V189=0),"",'Données brutes'!O189))</f>
        <v/>
      </c>
      <c r="P189" s="7" t="str">
        <f>IF(AND(OR($B$2=1,$B$2=2),$U189=0),"",IF(AND($B$2=3,$V189=0),"",'Données brutes'!P189))</f>
        <v/>
      </c>
      <c r="Q189" s="7" t="str">
        <f>IF(AND(OR($B$2=1,$B$2=2),$U189=0),"",IF(AND($B$2=3,$V189=0),"",'Données brutes'!Q189))</f>
        <v/>
      </c>
      <c r="R189" s="7" t="str">
        <f>IF('Données brutes'!R189&lt;&gt;"",'Données brutes'!R189,"")</f>
        <v/>
      </c>
      <c r="T189" s="7">
        <f>IF(AND(OR($B$2=1,$B$2=2),AND('Données brutes'!$F189&lt;&gt;"",'Données brutes'!$G189&lt;&gt;"",'Données brutes'!$H189&lt;&gt;"")),1,0)</f>
        <v>0</v>
      </c>
      <c r="U189" s="7">
        <f>IF(AND(OR($B$2=1,$B$2=2),AND('Données brutes'!$O189&lt;&gt;"",'Données brutes'!$P189&lt;&gt;"",'Données brutes'!$Q189&lt;&gt;"")),1,0)</f>
        <v>0</v>
      </c>
      <c r="V189" s="7">
        <f>IF(AND($B$2=3,'Données brutes'!$F189&lt;&gt;"",'Données brutes'!$G189&lt;&gt;"",'Données brutes'!$H189&lt;&gt;"",'Données brutes'!$O189&lt;&gt;"",'Données brutes'!$P189&lt;&gt;"",'Données brutes'!$Q189&lt;&gt;""),1,0)</f>
        <v>0</v>
      </c>
    </row>
    <row r="190" spans="4:22" x14ac:dyDescent="0.3">
      <c r="D190" s="8" t="s">
        <v>202</v>
      </c>
      <c r="E190" s="7">
        <v>581</v>
      </c>
      <c r="F190" s="7" t="str">
        <f>IF(AND(OR($B$2=1,$B$2=2),$T190=0),"",IF(AND($B$2=3,$V190=0),"",'Données brutes'!F190))</f>
        <v/>
      </c>
      <c r="G190" s="7" t="str">
        <f>IF(AND(OR($B$2=1,$B$2=2),$T190=0),"",IF(AND($B$2=3,$V190=0),"",'Données brutes'!G190))</f>
        <v/>
      </c>
      <c r="H190" s="7" t="str">
        <f>IF(AND(OR($B$2=1,$B$2=2),$T190=0),"",IF(AND($B$2=3,$V190=0),"",'Données brutes'!H190))</f>
        <v/>
      </c>
      <c r="I190" s="7" t="str">
        <f>IF('Données brutes'!I190&lt;&gt;"",'Données brutes'!I190,"")</f>
        <v/>
      </c>
      <c r="K190" s="8" t="str">
        <f t="shared" si="4"/>
        <v>Elève 188</v>
      </c>
      <c r="L190" s="8" t="s">
        <v>111</v>
      </c>
      <c r="M190" s="8">
        <f t="shared" si="5"/>
        <v>581</v>
      </c>
      <c r="N190" s="7">
        <v>1583</v>
      </c>
      <c r="O190" s="7" t="str">
        <f>IF(AND(OR($B$2=1,$B$2=2),$U190=0),"",IF(AND($B$2=3,$V190=0),"",'Données brutes'!O190))</f>
        <v/>
      </c>
      <c r="P190" s="7" t="str">
        <f>IF(AND(OR($B$2=1,$B$2=2),$U190=0),"",IF(AND($B$2=3,$V190=0),"",'Données brutes'!P190))</f>
        <v/>
      </c>
      <c r="Q190" s="7" t="str">
        <f>IF(AND(OR($B$2=1,$B$2=2),$U190=0),"",IF(AND($B$2=3,$V190=0),"",'Données brutes'!Q190))</f>
        <v/>
      </c>
      <c r="R190" s="7" t="str">
        <f>IF('Données brutes'!R190&lt;&gt;"",'Données brutes'!R190,"")</f>
        <v/>
      </c>
      <c r="T190" s="7">
        <f>IF(AND(OR($B$2=1,$B$2=2),AND('Données brutes'!$F190&lt;&gt;"",'Données brutes'!$G190&lt;&gt;"",'Données brutes'!$H190&lt;&gt;"")),1,0)</f>
        <v>0</v>
      </c>
      <c r="U190" s="7">
        <f>IF(AND(OR($B$2=1,$B$2=2),AND('Données brutes'!$O190&lt;&gt;"",'Données brutes'!$P190&lt;&gt;"",'Données brutes'!$Q190&lt;&gt;"")),1,0)</f>
        <v>0</v>
      </c>
      <c r="V190" s="7">
        <f>IF(AND($B$2=3,'Données brutes'!$F190&lt;&gt;"",'Données brutes'!$G190&lt;&gt;"",'Données brutes'!$H190&lt;&gt;"",'Données brutes'!$O190&lt;&gt;"",'Données brutes'!$P190&lt;&gt;"",'Données brutes'!$Q190&lt;&gt;""),1,0)</f>
        <v>0</v>
      </c>
    </row>
    <row r="191" spans="4:22" x14ac:dyDescent="0.3">
      <c r="D191" s="8" t="s">
        <v>203</v>
      </c>
      <c r="E191" s="7">
        <v>724</v>
      </c>
      <c r="F191" s="7" t="str">
        <f>IF(AND(OR($B$2=1,$B$2=2),$T191=0),"",IF(AND($B$2=3,$V191=0),"",'Données brutes'!F191))</f>
        <v/>
      </c>
      <c r="G191" s="7" t="str">
        <f>IF(AND(OR($B$2=1,$B$2=2),$T191=0),"",IF(AND($B$2=3,$V191=0),"",'Données brutes'!G191))</f>
        <v/>
      </c>
      <c r="H191" s="7" t="str">
        <f>IF(AND(OR($B$2=1,$B$2=2),$T191=0),"",IF(AND($B$2=3,$V191=0),"",'Données brutes'!H191))</f>
        <v/>
      </c>
      <c r="I191" s="7" t="str">
        <f>IF('Données brutes'!I191&lt;&gt;"",'Données brutes'!I191,"")</f>
        <v/>
      </c>
      <c r="K191" s="8" t="str">
        <f t="shared" si="4"/>
        <v>Elève 189</v>
      </c>
      <c r="L191" s="8" t="s">
        <v>111</v>
      </c>
      <c r="M191" s="8">
        <f t="shared" si="5"/>
        <v>724</v>
      </c>
      <c r="N191" s="7">
        <v>1725</v>
      </c>
      <c r="O191" s="7" t="str">
        <f>IF(AND(OR($B$2=1,$B$2=2),$U191=0),"",IF(AND($B$2=3,$V191=0),"",'Données brutes'!O191))</f>
        <v/>
      </c>
      <c r="P191" s="7" t="str">
        <f>IF(AND(OR($B$2=1,$B$2=2),$U191=0),"",IF(AND($B$2=3,$V191=0),"",'Données brutes'!P191))</f>
        <v/>
      </c>
      <c r="Q191" s="7" t="str">
        <f>IF(AND(OR($B$2=1,$B$2=2),$U191=0),"",IF(AND($B$2=3,$V191=0),"",'Données brutes'!Q191))</f>
        <v/>
      </c>
      <c r="R191" s="7" t="str">
        <f>IF('Données brutes'!R191&lt;&gt;"",'Données brutes'!R191,"")</f>
        <v/>
      </c>
      <c r="T191" s="7">
        <f>IF(AND(OR($B$2=1,$B$2=2),AND('Données brutes'!$F191&lt;&gt;"",'Données brutes'!$G191&lt;&gt;"",'Données brutes'!$H191&lt;&gt;"")),1,0)</f>
        <v>0</v>
      </c>
      <c r="U191" s="7">
        <f>IF(AND(OR($B$2=1,$B$2=2),AND('Données brutes'!$O191&lt;&gt;"",'Données brutes'!$P191&lt;&gt;"",'Données brutes'!$Q191&lt;&gt;"")),1,0)</f>
        <v>0</v>
      </c>
      <c r="V191" s="7">
        <f>IF(AND($B$2=3,'Données brutes'!$F191&lt;&gt;"",'Données brutes'!$G191&lt;&gt;"",'Données brutes'!$H191&lt;&gt;"",'Données brutes'!$O191&lt;&gt;"",'Données brutes'!$P191&lt;&gt;"",'Données brutes'!$Q191&lt;&gt;""),1,0)</f>
        <v>0</v>
      </c>
    </row>
    <row r="192" spans="4:22" x14ac:dyDescent="0.3">
      <c r="D192" s="8" t="s">
        <v>204</v>
      </c>
      <c r="E192" s="7">
        <v>29</v>
      </c>
      <c r="F192" s="7" t="str">
        <f>IF(AND(OR($B$2=1,$B$2=2),$T192=0),"",IF(AND($B$2=3,$V192=0),"",'Données brutes'!F192))</f>
        <v/>
      </c>
      <c r="G192" s="7" t="str">
        <f>IF(AND(OR($B$2=1,$B$2=2),$T192=0),"",IF(AND($B$2=3,$V192=0),"",'Données brutes'!G192))</f>
        <v/>
      </c>
      <c r="H192" s="7" t="str">
        <f>IF(AND(OR($B$2=1,$B$2=2),$T192=0),"",IF(AND($B$2=3,$V192=0),"",'Données brutes'!H192))</f>
        <v/>
      </c>
      <c r="I192" s="7" t="str">
        <f>IF('Données brutes'!I192&lt;&gt;"",'Données brutes'!I192,"")</f>
        <v/>
      </c>
      <c r="K192" s="8" t="str">
        <f t="shared" si="4"/>
        <v>Elève 190</v>
      </c>
      <c r="L192" s="8" t="s">
        <v>111</v>
      </c>
      <c r="M192" s="8">
        <f t="shared" si="5"/>
        <v>29</v>
      </c>
      <c r="N192" s="7">
        <v>1421</v>
      </c>
      <c r="O192" s="7" t="str">
        <f>IF(AND(OR($B$2=1,$B$2=2),$U192=0),"",IF(AND($B$2=3,$V192=0),"",'Données brutes'!O192))</f>
        <v/>
      </c>
      <c r="P192" s="7" t="str">
        <f>IF(AND(OR($B$2=1,$B$2=2),$U192=0),"",IF(AND($B$2=3,$V192=0),"",'Données brutes'!P192))</f>
        <v/>
      </c>
      <c r="Q192" s="7" t="str">
        <f>IF(AND(OR($B$2=1,$B$2=2),$U192=0),"",IF(AND($B$2=3,$V192=0),"",'Données brutes'!Q192))</f>
        <v/>
      </c>
      <c r="R192" s="7" t="str">
        <f>IF('Données brutes'!R192&lt;&gt;"",'Données brutes'!R192,"")</f>
        <v/>
      </c>
      <c r="T192" s="7">
        <f>IF(AND(OR($B$2=1,$B$2=2),AND('Données brutes'!$F192&lt;&gt;"",'Données brutes'!$G192&lt;&gt;"",'Données brutes'!$H192&lt;&gt;"")),1,0)</f>
        <v>0</v>
      </c>
      <c r="U192" s="7">
        <f>IF(AND(OR($B$2=1,$B$2=2),AND('Données brutes'!$O192&lt;&gt;"",'Données brutes'!$P192&lt;&gt;"",'Données brutes'!$Q192&lt;&gt;"")),1,0)</f>
        <v>0</v>
      </c>
      <c r="V192" s="7">
        <f>IF(AND($B$2=3,'Données brutes'!$F192&lt;&gt;"",'Données brutes'!$G192&lt;&gt;"",'Données brutes'!$H192&lt;&gt;"",'Données brutes'!$O192&lt;&gt;"",'Données brutes'!$P192&lt;&gt;"",'Données brutes'!$Q192&lt;&gt;""),1,0)</f>
        <v>0</v>
      </c>
    </row>
    <row r="193" spans="4:22" x14ac:dyDescent="0.3">
      <c r="D193" s="8" t="s">
        <v>205</v>
      </c>
      <c r="E193" s="7">
        <v>269</v>
      </c>
      <c r="F193" s="7" t="str">
        <f>IF(AND(OR($B$2=1,$B$2=2),$T193=0),"",IF(AND($B$2=3,$V193=0),"",'Données brutes'!F193))</f>
        <v/>
      </c>
      <c r="G193" s="7" t="str">
        <f>IF(AND(OR($B$2=1,$B$2=2),$T193=0),"",IF(AND($B$2=3,$V193=0),"",'Données brutes'!G193))</f>
        <v/>
      </c>
      <c r="H193" s="7" t="str">
        <f>IF(AND(OR($B$2=1,$B$2=2),$T193=0),"",IF(AND($B$2=3,$V193=0),"",'Données brutes'!H193))</f>
        <v/>
      </c>
      <c r="I193" s="7" t="str">
        <f>IF('Données brutes'!I193&lt;&gt;"",'Données brutes'!I193,"")</f>
        <v/>
      </c>
      <c r="K193" s="8" t="str">
        <f t="shared" si="4"/>
        <v>Elève 191</v>
      </c>
      <c r="L193" s="8" t="s">
        <v>111</v>
      </c>
      <c r="M193" s="8">
        <f t="shared" si="5"/>
        <v>269</v>
      </c>
      <c r="N193" s="7">
        <v>1924</v>
      </c>
      <c r="O193" s="7" t="str">
        <f>IF(AND(OR($B$2=1,$B$2=2),$U193=0),"",IF(AND($B$2=3,$V193=0),"",'Données brutes'!O193))</f>
        <v/>
      </c>
      <c r="P193" s="7" t="str">
        <f>IF(AND(OR($B$2=1,$B$2=2),$U193=0),"",IF(AND($B$2=3,$V193=0),"",'Données brutes'!P193))</f>
        <v/>
      </c>
      <c r="Q193" s="7" t="str">
        <f>IF(AND(OR($B$2=1,$B$2=2),$U193=0),"",IF(AND($B$2=3,$V193=0),"",'Données brutes'!Q193))</f>
        <v/>
      </c>
      <c r="R193" s="7" t="str">
        <f>IF('Données brutes'!R193&lt;&gt;"",'Données brutes'!R193,"")</f>
        <v/>
      </c>
      <c r="T193" s="7">
        <f>IF(AND(OR($B$2=1,$B$2=2),AND('Données brutes'!$F193&lt;&gt;"",'Données brutes'!$G193&lt;&gt;"",'Données brutes'!$H193&lt;&gt;"")),1,0)</f>
        <v>0</v>
      </c>
      <c r="U193" s="7">
        <f>IF(AND(OR($B$2=1,$B$2=2),AND('Données brutes'!$O193&lt;&gt;"",'Données brutes'!$P193&lt;&gt;"",'Données brutes'!$Q193&lt;&gt;"")),1,0)</f>
        <v>0</v>
      </c>
      <c r="V193" s="7">
        <f>IF(AND($B$2=3,'Données brutes'!$F193&lt;&gt;"",'Données brutes'!$G193&lt;&gt;"",'Données brutes'!$H193&lt;&gt;"",'Données brutes'!$O193&lt;&gt;"",'Données brutes'!$P193&lt;&gt;"",'Données brutes'!$Q193&lt;&gt;""),1,0)</f>
        <v>0</v>
      </c>
    </row>
    <row r="194" spans="4:22" x14ac:dyDescent="0.3">
      <c r="D194" s="8" t="s">
        <v>206</v>
      </c>
      <c r="E194" s="7">
        <v>502</v>
      </c>
      <c r="F194" s="7" t="str">
        <f>IF(AND(OR($B$2=1,$B$2=2),$T194=0),"",IF(AND($B$2=3,$V194=0),"",'Données brutes'!F194))</f>
        <v/>
      </c>
      <c r="G194" s="7" t="str">
        <f>IF(AND(OR($B$2=1,$B$2=2),$T194=0),"",IF(AND($B$2=3,$V194=0),"",'Données brutes'!G194))</f>
        <v/>
      </c>
      <c r="H194" s="7" t="str">
        <f>IF(AND(OR($B$2=1,$B$2=2),$T194=0),"",IF(AND($B$2=3,$V194=0),"",'Données brutes'!H194))</f>
        <v/>
      </c>
      <c r="I194" s="7" t="str">
        <f>IF('Données brutes'!I194&lt;&gt;"",'Données brutes'!I194,"")</f>
        <v/>
      </c>
      <c r="K194" s="8" t="str">
        <f t="shared" si="4"/>
        <v>Elève 192</v>
      </c>
      <c r="L194" s="8" t="s">
        <v>111</v>
      </c>
      <c r="M194" s="8">
        <f t="shared" si="5"/>
        <v>502</v>
      </c>
      <c r="N194" s="7">
        <v>1950</v>
      </c>
      <c r="O194" s="7" t="str">
        <f>IF(AND(OR($B$2=1,$B$2=2),$U194=0),"",IF(AND($B$2=3,$V194=0),"",'Données brutes'!O194))</f>
        <v/>
      </c>
      <c r="P194" s="7" t="str">
        <f>IF(AND(OR($B$2=1,$B$2=2),$U194=0),"",IF(AND($B$2=3,$V194=0),"",'Données brutes'!P194))</f>
        <v/>
      </c>
      <c r="Q194" s="7" t="str">
        <f>IF(AND(OR($B$2=1,$B$2=2),$U194=0),"",IF(AND($B$2=3,$V194=0),"",'Données brutes'!Q194))</f>
        <v/>
      </c>
      <c r="R194" s="7" t="str">
        <f>IF('Données brutes'!R194&lt;&gt;"",'Données brutes'!R194,"")</f>
        <v/>
      </c>
      <c r="T194" s="7">
        <f>IF(AND(OR($B$2=1,$B$2=2),AND('Données brutes'!$F194&lt;&gt;"",'Données brutes'!$G194&lt;&gt;"",'Données brutes'!$H194&lt;&gt;"")),1,0)</f>
        <v>0</v>
      </c>
      <c r="U194" s="7">
        <f>IF(AND(OR($B$2=1,$B$2=2),AND('Données brutes'!$O194&lt;&gt;"",'Données brutes'!$P194&lt;&gt;"",'Données brutes'!$Q194&lt;&gt;"")),1,0)</f>
        <v>0</v>
      </c>
      <c r="V194" s="7">
        <f>IF(AND($B$2=3,'Données brutes'!$F194&lt;&gt;"",'Données brutes'!$G194&lt;&gt;"",'Données brutes'!$H194&lt;&gt;"",'Données brutes'!$O194&lt;&gt;"",'Données brutes'!$P194&lt;&gt;"",'Données brutes'!$Q194&lt;&gt;""),1,0)</f>
        <v>0</v>
      </c>
    </row>
    <row r="195" spans="4:22" x14ac:dyDescent="0.3">
      <c r="D195" s="8" t="s">
        <v>207</v>
      </c>
      <c r="E195" s="7">
        <v>806</v>
      </c>
      <c r="F195" s="7" t="str">
        <f>IF(AND(OR($B$2=1,$B$2=2),$T195=0),"",IF(AND($B$2=3,$V195=0),"",'Données brutes'!F195))</f>
        <v/>
      </c>
      <c r="G195" s="7" t="str">
        <f>IF(AND(OR($B$2=1,$B$2=2),$T195=0),"",IF(AND($B$2=3,$V195=0),"",'Données brutes'!G195))</f>
        <v/>
      </c>
      <c r="H195" s="7" t="str">
        <f>IF(AND(OR($B$2=1,$B$2=2),$T195=0),"",IF(AND($B$2=3,$V195=0),"",'Données brutes'!H195))</f>
        <v/>
      </c>
      <c r="I195" s="7" t="str">
        <f>IF('Données brutes'!I195&lt;&gt;"",'Données brutes'!I195,"")</f>
        <v/>
      </c>
      <c r="K195" s="8" t="str">
        <f t="shared" si="4"/>
        <v>Elève 193</v>
      </c>
      <c r="L195" s="8" t="s">
        <v>111</v>
      </c>
      <c r="M195" s="8">
        <f t="shared" si="5"/>
        <v>806</v>
      </c>
      <c r="N195" s="7">
        <v>1752</v>
      </c>
      <c r="O195" s="7" t="str">
        <f>IF(AND(OR($B$2=1,$B$2=2),$U195=0),"",IF(AND($B$2=3,$V195=0),"",'Données brutes'!O195))</f>
        <v/>
      </c>
      <c r="P195" s="7" t="str">
        <f>IF(AND(OR($B$2=1,$B$2=2),$U195=0),"",IF(AND($B$2=3,$V195=0),"",'Données brutes'!P195))</f>
        <v/>
      </c>
      <c r="Q195" s="7" t="str">
        <f>IF(AND(OR($B$2=1,$B$2=2),$U195=0),"",IF(AND($B$2=3,$V195=0),"",'Données brutes'!Q195))</f>
        <v/>
      </c>
      <c r="R195" s="7" t="str">
        <f>IF('Données brutes'!R195&lt;&gt;"",'Données brutes'!R195,"")</f>
        <v/>
      </c>
      <c r="T195" s="7">
        <f>IF(AND(OR($B$2=1,$B$2=2),AND('Données brutes'!$F195&lt;&gt;"",'Données brutes'!$G195&lt;&gt;"",'Données brutes'!$H195&lt;&gt;"")),1,0)</f>
        <v>0</v>
      </c>
      <c r="U195" s="7">
        <f>IF(AND(OR($B$2=1,$B$2=2),AND('Données brutes'!$O195&lt;&gt;"",'Données brutes'!$P195&lt;&gt;"",'Données brutes'!$Q195&lt;&gt;"")),1,0)</f>
        <v>0</v>
      </c>
      <c r="V195" s="7">
        <f>IF(AND($B$2=3,'Données brutes'!$F195&lt;&gt;"",'Données brutes'!$G195&lt;&gt;"",'Données brutes'!$H195&lt;&gt;"",'Données brutes'!$O195&lt;&gt;"",'Données brutes'!$P195&lt;&gt;"",'Données brutes'!$Q195&lt;&gt;""),1,0)</f>
        <v>0</v>
      </c>
    </row>
    <row r="196" spans="4:22" x14ac:dyDescent="0.3">
      <c r="D196" s="8" t="s">
        <v>208</v>
      </c>
      <c r="E196" s="7">
        <v>412</v>
      </c>
      <c r="F196" s="7" t="str">
        <f>IF(AND(OR($B$2=1,$B$2=2),$T196=0),"",IF(AND($B$2=3,$V196=0),"",'Données brutes'!F196))</f>
        <v/>
      </c>
      <c r="G196" s="7" t="str">
        <f>IF(AND(OR($B$2=1,$B$2=2),$T196=0),"",IF(AND($B$2=3,$V196=0),"",'Données brutes'!G196))</f>
        <v/>
      </c>
      <c r="H196" s="7" t="str">
        <f>IF(AND(OR($B$2=1,$B$2=2),$T196=0),"",IF(AND($B$2=3,$V196=0),"",'Données brutes'!H196))</f>
        <v/>
      </c>
      <c r="I196" s="7" t="str">
        <f>IF('Données brutes'!I196&lt;&gt;"",'Données brutes'!I196,"")</f>
        <v/>
      </c>
      <c r="K196" s="8" t="str">
        <f t="shared" ref="K196:K259" si="6">IF($B$2=3,D196,L196)</f>
        <v>Elève 194</v>
      </c>
      <c r="L196" s="8" t="s">
        <v>111</v>
      </c>
      <c r="M196" s="8">
        <f t="shared" ref="M196:M259" si="7">IF($B$2=3,E196,N196)</f>
        <v>412</v>
      </c>
      <c r="N196" s="7">
        <v>1806</v>
      </c>
      <c r="O196" s="7" t="str">
        <f>IF(AND(OR($B$2=1,$B$2=2),$U196=0),"",IF(AND($B$2=3,$V196=0),"",'Données brutes'!O196))</f>
        <v/>
      </c>
      <c r="P196" s="7" t="str">
        <f>IF(AND(OR($B$2=1,$B$2=2),$U196=0),"",IF(AND($B$2=3,$V196=0),"",'Données brutes'!P196))</f>
        <v/>
      </c>
      <c r="Q196" s="7" t="str">
        <f>IF(AND(OR($B$2=1,$B$2=2),$U196=0),"",IF(AND($B$2=3,$V196=0),"",'Données brutes'!Q196))</f>
        <v/>
      </c>
      <c r="R196" s="7" t="str">
        <f>IF('Données brutes'!R196&lt;&gt;"",'Données brutes'!R196,"")</f>
        <v/>
      </c>
      <c r="T196" s="7">
        <f>IF(AND(OR($B$2=1,$B$2=2),AND('Données brutes'!$F196&lt;&gt;"",'Données brutes'!$G196&lt;&gt;"",'Données brutes'!$H196&lt;&gt;"")),1,0)</f>
        <v>0</v>
      </c>
      <c r="U196" s="7">
        <f>IF(AND(OR($B$2=1,$B$2=2),AND('Données brutes'!$O196&lt;&gt;"",'Données brutes'!$P196&lt;&gt;"",'Données brutes'!$Q196&lt;&gt;"")),1,0)</f>
        <v>0</v>
      </c>
      <c r="V196" s="7">
        <f>IF(AND($B$2=3,'Données brutes'!$F196&lt;&gt;"",'Données brutes'!$G196&lt;&gt;"",'Données brutes'!$H196&lt;&gt;"",'Données brutes'!$O196&lt;&gt;"",'Données brutes'!$P196&lt;&gt;"",'Données brutes'!$Q196&lt;&gt;""),1,0)</f>
        <v>0</v>
      </c>
    </row>
    <row r="197" spans="4:22" x14ac:dyDescent="0.3">
      <c r="D197" s="8" t="s">
        <v>209</v>
      </c>
      <c r="E197" s="7">
        <v>107</v>
      </c>
      <c r="F197" s="7" t="str">
        <f>IF(AND(OR($B$2=1,$B$2=2),$T197=0),"",IF(AND($B$2=3,$V197=0),"",'Données brutes'!F197))</f>
        <v/>
      </c>
      <c r="G197" s="7" t="str">
        <f>IF(AND(OR($B$2=1,$B$2=2),$T197=0),"",IF(AND($B$2=3,$V197=0),"",'Données brutes'!G197))</f>
        <v/>
      </c>
      <c r="H197" s="7" t="str">
        <f>IF(AND(OR($B$2=1,$B$2=2),$T197=0),"",IF(AND($B$2=3,$V197=0),"",'Données brutes'!H197))</f>
        <v/>
      </c>
      <c r="I197" s="7" t="str">
        <f>IF('Données brutes'!I197&lt;&gt;"",'Données brutes'!I197,"")</f>
        <v/>
      </c>
      <c r="K197" s="8" t="str">
        <f t="shared" si="6"/>
        <v>Elève 195</v>
      </c>
      <c r="L197" s="8" t="s">
        <v>111</v>
      </c>
      <c r="M197" s="8">
        <f t="shared" si="7"/>
        <v>107</v>
      </c>
      <c r="N197" s="7">
        <v>1213</v>
      </c>
      <c r="O197" s="7" t="str">
        <f>IF(AND(OR($B$2=1,$B$2=2),$U197=0),"",IF(AND($B$2=3,$V197=0),"",'Données brutes'!O197))</f>
        <v/>
      </c>
      <c r="P197" s="7" t="str">
        <f>IF(AND(OR($B$2=1,$B$2=2),$U197=0),"",IF(AND($B$2=3,$V197=0),"",'Données brutes'!P197))</f>
        <v/>
      </c>
      <c r="Q197" s="7" t="str">
        <f>IF(AND(OR($B$2=1,$B$2=2),$U197=0),"",IF(AND($B$2=3,$V197=0),"",'Données brutes'!Q197))</f>
        <v/>
      </c>
      <c r="R197" s="7" t="str">
        <f>IF('Données brutes'!R197&lt;&gt;"",'Données brutes'!R197,"")</f>
        <v/>
      </c>
      <c r="T197" s="7">
        <f>IF(AND(OR($B$2=1,$B$2=2),AND('Données brutes'!$F197&lt;&gt;"",'Données brutes'!$G197&lt;&gt;"",'Données brutes'!$H197&lt;&gt;"")),1,0)</f>
        <v>0</v>
      </c>
      <c r="U197" s="7">
        <f>IF(AND(OR($B$2=1,$B$2=2),AND('Données brutes'!$O197&lt;&gt;"",'Données brutes'!$P197&lt;&gt;"",'Données brutes'!$Q197&lt;&gt;"")),1,0)</f>
        <v>0</v>
      </c>
      <c r="V197" s="7">
        <f>IF(AND($B$2=3,'Données brutes'!$F197&lt;&gt;"",'Données brutes'!$G197&lt;&gt;"",'Données brutes'!$H197&lt;&gt;"",'Données brutes'!$O197&lt;&gt;"",'Données brutes'!$P197&lt;&gt;"",'Données brutes'!$Q197&lt;&gt;""),1,0)</f>
        <v>0</v>
      </c>
    </row>
    <row r="198" spans="4:22" x14ac:dyDescent="0.3">
      <c r="D198" s="8" t="s">
        <v>210</v>
      </c>
      <c r="E198" s="7">
        <v>938</v>
      </c>
      <c r="F198" s="7" t="str">
        <f>IF(AND(OR($B$2=1,$B$2=2),$T198=0),"",IF(AND($B$2=3,$V198=0),"",'Données brutes'!F198))</f>
        <v/>
      </c>
      <c r="G198" s="7" t="str">
        <f>IF(AND(OR($B$2=1,$B$2=2),$T198=0),"",IF(AND($B$2=3,$V198=0),"",'Données brutes'!G198))</f>
        <v/>
      </c>
      <c r="H198" s="7" t="str">
        <f>IF(AND(OR($B$2=1,$B$2=2),$T198=0),"",IF(AND($B$2=3,$V198=0),"",'Données brutes'!H198))</f>
        <v/>
      </c>
      <c r="I198" s="7" t="str">
        <f>IF('Données brutes'!I198&lt;&gt;"",'Données brutes'!I198,"")</f>
        <v/>
      </c>
      <c r="K198" s="8" t="str">
        <f t="shared" si="6"/>
        <v>Elève 196</v>
      </c>
      <c r="L198" s="8" t="s">
        <v>111</v>
      </c>
      <c r="M198" s="8">
        <f t="shared" si="7"/>
        <v>938</v>
      </c>
      <c r="N198" s="7">
        <v>1283</v>
      </c>
      <c r="O198" s="7" t="str">
        <f>IF(AND(OR($B$2=1,$B$2=2),$U198=0),"",IF(AND($B$2=3,$V198=0),"",'Données brutes'!O198))</f>
        <v/>
      </c>
      <c r="P198" s="7" t="str">
        <f>IF(AND(OR($B$2=1,$B$2=2),$U198=0),"",IF(AND($B$2=3,$V198=0),"",'Données brutes'!P198))</f>
        <v/>
      </c>
      <c r="Q198" s="7" t="str">
        <f>IF(AND(OR($B$2=1,$B$2=2),$U198=0),"",IF(AND($B$2=3,$V198=0),"",'Données brutes'!Q198))</f>
        <v/>
      </c>
      <c r="R198" s="7" t="str">
        <f>IF('Données brutes'!R198&lt;&gt;"",'Données brutes'!R198,"")</f>
        <v/>
      </c>
      <c r="T198" s="7">
        <f>IF(AND(OR($B$2=1,$B$2=2),AND('Données brutes'!$F198&lt;&gt;"",'Données brutes'!$G198&lt;&gt;"",'Données brutes'!$H198&lt;&gt;"")),1,0)</f>
        <v>0</v>
      </c>
      <c r="U198" s="7">
        <f>IF(AND(OR($B$2=1,$B$2=2),AND('Données brutes'!$O198&lt;&gt;"",'Données brutes'!$P198&lt;&gt;"",'Données brutes'!$Q198&lt;&gt;"")),1,0)</f>
        <v>0</v>
      </c>
      <c r="V198" s="7">
        <f>IF(AND($B$2=3,'Données brutes'!$F198&lt;&gt;"",'Données brutes'!$G198&lt;&gt;"",'Données brutes'!$H198&lt;&gt;"",'Données brutes'!$O198&lt;&gt;"",'Données brutes'!$P198&lt;&gt;"",'Données brutes'!$Q198&lt;&gt;""),1,0)</f>
        <v>0</v>
      </c>
    </row>
    <row r="199" spans="4:22" x14ac:dyDescent="0.3">
      <c r="D199" s="8" t="s">
        <v>211</v>
      </c>
      <c r="E199" s="7">
        <v>555</v>
      </c>
      <c r="F199" s="7" t="str">
        <f>IF(AND(OR($B$2=1,$B$2=2),$T199=0),"",IF(AND($B$2=3,$V199=0),"",'Données brutes'!F199))</f>
        <v/>
      </c>
      <c r="G199" s="7" t="str">
        <f>IF(AND(OR($B$2=1,$B$2=2),$T199=0),"",IF(AND($B$2=3,$V199=0),"",'Données brutes'!G199))</f>
        <v/>
      </c>
      <c r="H199" s="7" t="str">
        <f>IF(AND(OR($B$2=1,$B$2=2),$T199=0),"",IF(AND($B$2=3,$V199=0),"",'Données brutes'!H199))</f>
        <v/>
      </c>
      <c r="I199" s="7" t="str">
        <f>IF('Données brutes'!I199&lt;&gt;"",'Données brutes'!I199,"")</f>
        <v/>
      </c>
      <c r="K199" s="8" t="str">
        <f t="shared" si="6"/>
        <v>Elève 197</v>
      </c>
      <c r="L199" s="8" t="s">
        <v>111</v>
      </c>
      <c r="M199" s="8">
        <f t="shared" si="7"/>
        <v>555</v>
      </c>
      <c r="N199" s="7">
        <v>1434</v>
      </c>
      <c r="O199" s="7" t="str">
        <f>IF(AND(OR($B$2=1,$B$2=2),$U199=0),"",IF(AND($B$2=3,$V199=0),"",'Données brutes'!O199))</f>
        <v/>
      </c>
      <c r="P199" s="7" t="str">
        <f>IF(AND(OR($B$2=1,$B$2=2),$U199=0),"",IF(AND($B$2=3,$V199=0),"",'Données brutes'!P199))</f>
        <v/>
      </c>
      <c r="Q199" s="7" t="str">
        <f>IF(AND(OR($B$2=1,$B$2=2),$U199=0),"",IF(AND($B$2=3,$V199=0),"",'Données brutes'!Q199))</f>
        <v/>
      </c>
      <c r="R199" s="7" t="str">
        <f>IF('Données brutes'!R199&lt;&gt;"",'Données brutes'!R199,"")</f>
        <v/>
      </c>
      <c r="T199" s="7">
        <f>IF(AND(OR($B$2=1,$B$2=2),AND('Données brutes'!$F199&lt;&gt;"",'Données brutes'!$G199&lt;&gt;"",'Données brutes'!$H199&lt;&gt;"")),1,0)</f>
        <v>0</v>
      </c>
      <c r="U199" s="7">
        <f>IF(AND(OR($B$2=1,$B$2=2),AND('Données brutes'!$O199&lt;&gt;"",'Données brutes'!$P199&lt;&gt;"",'Données brutes'!$Q199&lt;&gt;"")),1,0)</f>
        <v>0</v>
      </c>
      <c r="V199" s="7">
        <f>IF(AND($B$2=3,'Données brutes'!$F199&lt;&gt;"",'Données brutes'!$G199&lt;&gt;"",'Données brutes'!$H199&lt;&gt;"",'Données brutes'!$O199&lt;&gt;"",'Données brutes'!$P199&lt;&gt;"",'Données brutes'!$Q199&lt;&gt;""),1,0)</f>
        <v>0</v>
      </c>
    </row>
    <row r="200" spans="4:22" x14ac:dyDescent="0.3">
      <c r="D200" s="8" t="s">
        <v>212</v>
      </c>
      <c r="E200" s="7">
        <v>94</v>
      </c>
      <c r="F200" s="7" t="str">
        <f>IF(AND(OR($B$2=1,$B$2=2),$T200=0),"",IF(AND($B$2=3,$V200=0),"",'Données brutes'!F200))</f>
        <v/>
      </c>
      <c r="G200" s="7" t="str">
        <f>IF(AND(OR($B$2=1,$B$2=2),$T200=0),"",IF(AND($B$2=3,$V200=0),"",'Données brutes'!G200))</f>
        <v/>
      </c>
      <c r="H200" s="7" t="str">
        <f>IF(AND(OR($B$2=1,$B$2=2),$T200=0),"",IF(AND($B$2=3,$V200=0),"",'Données brutes'!H200))</f>
        <v/>
      </c>
      <c r="I200" s="7" t="str">
        <f>IF('Données brutes'!I200&lt;&gt;"",'Données brutes'!I200,"")</f>
        <v/>
      </c>
      <c r="K200" s="8" t="str">
        <f t="shared" si="6"/>
        <v>Elève 198</v>
      </c>
      <c r="L200" s="8" t="s">
        <v>111</v>
      </c>
      <c r="M200" s="8">
        <f t="shared" si="7"/>
        <v>94</v>
      </c>
      <c r="N200" s="7">
        <v>1855</v>
      </c>
      <c r="O200" s="7" t="str">
        <f>IF(AND(OR($B$2=1,$B$2=2),$U200=0),"",IF(AND($B$2=3,$V200=0),"",'Données brutes'!O200))</f>
        <v/>
      </c>
      <c r="P200" s="7" t="str">
        <f>IF(AND(OR($B$2=1,$B$2=2),$U200=0),"",IF(AND($B$2=3,$V200=0),"",'Données brutes'!P200))</f>
        <v/>
      </c>
      <c r="Q200" s="7" t="str">
        <f>IF(AND(OR($B$2=1,$B$2=2),$U200=0),"",IF(AND($B$2=3,$V200=0),"",'Données brutes'!Q200))</f>
        <v/>
      </c>
      <c r="R200" s="7" t="str">
        <f>IF('Données brutes'!R200&lt;&gt;"",'Données brutes'!R200,"")</f>
        <v/>
      </c>
      <c r="T200" s="7">
        <f>IF(AND(OR($B$2=1,$B$2=2),AND('Données brutes'!$F200&lt;&gt;"",'Données brutes'!$G200&lt;&gt;"",'Données brutes'!$H200&lt;&gt;"")),1,0)</f>
        <v>0</v>
      </c>
      <c r="U200" s="7">
        <f>IF(AND(OR($B$2=1,$B$2=2),AND('Données brutes'!$O200&lt;&gt;"",'Données brutes'!$P200&lt;&gt;"",'Données brutes'!$Q200&lt;&gt;"")),1,0)</f>
        <v>0</v>
      </c>
      <c r="V200" s="7">
        <f>IF(AND($B$2=3,'Données brutes'!$F200&lt;&gt;"",'Données brutes'!$G200&lt;&gt;"",'Données brutes'!$H200&lt;&gt;"",'Données brutes'!$O200&lt;&gt;"",'Données brutes'!$P200&lt;&gt;"",'Données brutes'!$Q200&lt;&gt;""),1,0)</f>
        <v>0</v>
      </c>
    </row>
    <row r="201" spans="4:22" x14ac:dyDescent="0.3">
      <c r="D201" s="8" t="s">
        <v>213</v>
      </c>
      <c r="E201" s="7">
        <v>926</v>
      </c>
      <c r="F201" s="7" t="str">
        <f>IF(AND(OR($B$2=1,$B$2=2),$T201=0),"",IF(AND($B$2=3,$V201=0),"",'Données brutes'!F201))</f>
        <v/>
      </c>
      <c r="G201" s="7" t="str">
        <f>IF(AND(OR($B$2=1,$B$2=2),$T201=0),"",IF(AND($B$2=3,$V201=0),"",'Données brutes'!G201))</f>
        <v/>
      </c>
      <c r="H201" s="7" t="str">
        <f>IF(AND(OR($B$2=1,$B$2=2),$T201=0),"",IF(AND($B$2=3,$V201=0),"",'Données brutes'!H201))</f>
        <v/>
      </c>
      <c r="I201" s="7" t="str">
        <f>IF('Données brutes'!I201&lt;&gt;"",'Données brutes'!I201,"")</f>
        <v/>
      </c>
      <c r="K201" s="8" t="str">
        <f t="shared" si="6"/>
        <v>Elève 199</v>
      </c>
      <c r="L201" s="8" t="s">
        <v>111</v>
      </c>
      <c r="M201" s="8">
        <f t="shared" si="7"/>
        <v>926</v>
      </c>
      <c r="N201" s="7">
        <v>1356</v>
      </c>
      <c r="O201" s="7" t="str">
        <f>IF(AND(OR($B$2=1,$B$2=2),$U201=0),"",IF(AND($B$2=3,$V201=0),"",'Données brutes'!O201))</f>
        <v/>
      </c>
      <c r="P201" s="7" t="str">
        <f>IF(AND(OR($B$2=1,$B$2=2),$U201=0),"",IF(AND($B$2=3,$V201=0),"",'Données brutes'!P201))</f>
        <v/>
      </c>
      <c r="Q201" s="7" t="str">
        <f>IF(AND(OR($B$2=1,$B$2=2),$U201=0),"",IF(AND($B$2=3,$V201=0),"",'Données brutes'!Q201))</f>
        <v/>
      </c>
      <c r="R201" s="7" t="str">
        <f>IF('Données brutes'!R201&lt;&gt;"",'Données brutes'!R201,"")</f>
        <v/>
      </c>
      <c r="T201" s="7">
        <f>IF(AND(OR($B$2=1,$B$2=2),AND('Données brutes'!$F201&lt;&gt;"",'Données brutes'!$G201&lt;&gt;"",'Données brutes'!$H201&lt;&gt;"")),1,0)</f>
        <v>0</v>
      </c>
      <c r="U201" s="7">
        <f>IF(AND(OR($B$2=1,$B$2=2),AND('Données brutes'!$O201&lt;&gt;"",'Données brutes'!$P201&lt;&gt;"",'Données brutes'!$Q201&lt;&gt;"")),1,0)</f>
        <v>0</v>
      </c>
      <c r="V201" s="7">
        <f>IF(AND($B$2=3,'Données brutes'!$F201&lt;&gt;"",'Données brutes'!$G201&lt;&gt;"",'Données brutes'!$H201&lt;&gt;"",'Données brutes'!$O201&lt;&gt;"",'Données brutes'!$P201&lt;&gt;"",'Données brutes'!$Q201&lt;&gt;""),1,0)</f>
        <v>0</v>
      </c>
    </row>
    <row r="202" spans="4:22" x14ac:dyDescent="0.3">
      <c r="D202" s="8" t="s">
        <v>214</v>
      </c>
      <c r="E202" s="7">
        <v>934</v>
      </c>
      <c r="F202" s="7" t="str">
        <f>IF(AND(OR($B$2=1,$B$2=2),$T202=0),"",IF(AND($B$2=3,$V202=0),"",'Données brutes'!F202))</f>
        <v/>
      </c>
      <c r="G202" s="7" t="str">
        <f>IF(AND(OR($B$2=1,$B$2=2),$T202=0),"",IF(AND($B$2=3,$V202=0),"",'Données brutes'!G202))</f>
        <v/>
      </c>
      <c r="H202" s="7" t="str">
        <f>IF(AND(OR($B$2=1,$B$2=2),$T202=0),"",IF(AND($B$2=3,$V202=0),"",'Données brutes'!H202))</f>
        <v/>
      </c>
      <c r="I202" s="7" t="str">
        <f>IF('Données brutes'!I202&lt;&gt;"",'Données brutes'!I202,"")</f>
        <v/>
      </c>
      <c r="K202" s="8" t="str">
        <f t="shared" si="6"/>
        <v>Elève 200</v>
      </c>
      <c r="L202" s="8" t="s">
        <v>111</v>
      </c>
      <c r="M202" s="8">
        <f t="shared" si="7"/>
        <v>934</v>
      </c>
      <c r="N202" s="7">
        <v>1328</v>
      </c>
      <c r="O202" s="7" t="str">
        <f>IF(AND(OR($B$2=1,$B$2=2),$U202=0),"",IF(AND($B$2=3,$V202=0),"",'Données brutes'!O202))</f>
        <v/>
      </c>
      <c r="P202" s="7" t="str">
        <f>IF(AND(OR($B$2=1,$B$2=2),$U202=0),"",IF(AND($B$2=3,$V202=0),"",'Données brutes'!P202))</f>
        <v/>
      </c>
      <c r="Q202" s="7" t="str">
        <f>IF(AND(OR($B$2=1,$B$2=2),$U202=0),"",IF(AND($B$2=3,$V202=0),"",'Données brutes'!Q202))</f>
        <v/>
      </c>
      <c r="R202" s="7" t="str">
        <f>IF('Données brutes'!R202&lt;&gt;"",'Données brutes'!R202,"")</f>
        <v/>
      </c>
      <c r="T202" s="7">
        <f>IF(AND(OR($B$2=1,$B$2=2),AND('Données brutes'!$F202&lt;&gt;"",'Données brutes'!$G202&lt;&gt;"",'Données brutes'!$H202&lt;&gt;"")),1,0)</f>
        <v>0</v>
      </c>
      <c r="U202" s="7">
        <f>IF(AND(OR($B$2=1,$B$2=2),AND('Données brutes'!$O202&lt;&gt;"",'Données brutes'!$P202&lt;&gt;"",'Données brutes'!$Q202&lt;&gt;"")),1,0)</f>
        <v>0</v>
      </c>
      <c r="V202" s="7">
        <f>IF(AND($B$2=3,'Données brutes'!$F202&lt;&gt;"",'Données brutes'!$G202&lt;&gt;"",'Données brutes'!$H202&lt;&gt;"",'Données brutes'!$O202&lt;&gt;"",'Données brutes'!$P202&lt;&gt;"",'Données brutes'!$Q202&lt;&gt;""),1,0)</f>
        <v>0</v>
      </c>
    </row>
    <row r="203" spans="4:22" x14ac:dyDescent="0.3">
      <c r="D203" s="8" t="s">
        <v>215</v>
      </c>
      <c r="E203" s="7">
        <v>495</v>
      </c>
      <c r="F203" s="7" t="str">
        <f>IF(AND(OR($B$2=1,$B$2=2),$T203=0),"",IF(AND($B$2=3,$V203=0),"",'Données brutes'!F203))</f>
        <v/>
      </c>
      <c r="G203" s="7" t="str">
        <f>IF(AND(OR($B$2=1,$B$2=2),$T203=0),"",IF(AND($B$2=3,$V203=0),"",'Données brutes'!G203))</f>
        <v/>
      </c>
      <c r="H203" s="7" t="str">
        <f>IF(AND(OR($B$2=1,$B$2=2),$T203=0),"",IF(AND($B$2=3,$V203=0),"",'Données brutes'!H203))</f>
        <v/>
      </c>
      <c r="I203" s="7" t="str">
        <f>IF('Données brutes'!I203&lt;&gt;"",'Données brutes'!I203,"")</f>
        <v/>
      </c>
      <c r="K203" s="8" t="str">
        <f t="shared" si="6"/>
        <v>Elève 201</v>
      </c>
      <c r="L203" s="8" t="s">
        <v>111</v>
      </c>
      <c r="M203" s="8">
        <f t="shared" si="7"/>
        <v>495</v>
      </c>
      <c r="N203" s="7">
        <v>1719</v>
      </c>
      <c r="O203" s="7" t="str">
        <f>IF(AND(OR($B$2=1,$B$2=2),$U203=0),"",IF(AND($B$2=3,$V203=0),"",'Données brutes'!O203))</f>
        <v/>
      </c>
      <c r="P203" s="7" t="str">
        <f>IF(AND(OR($B$2=1,$B$2=2),$U203=0),"",IF(AND($B$2=3,$V203=0),"",'Données brutes'!P203))</f>
        <v/>
      </c>
      <c r="Q203" s="7" t="str">
        <f>IF(AND(OR($B$2=1,$B$2=2),$U203=0),"",IF(AND($B$2=3,$V203=0),"",'Données brutes'!Q203))</f>
        <v/>
      </c>
      <c r="R203" s="7" t="str">
        <f>IF('Données brutes'!R203&lt;&gt;"",'Données brutes'!R203,"")</f>
        <v/>
      </c>
      <c r="T203" s="7">
        <f>IF(AND(OR($B$2=1,$B$2=2),AND('Données brutes'!$F203&lt;&gt;"",'Données brutes'!$G203&lt;&gt;"",'Données brutes'!$H203&lt;&gt;"")),1,0)</f>
        <v>0</v>
      </c>
      <c r="U203" s="7">
        <f>IF(AND(OR($B$2=1,$B$2=2),AND('Données brutes'!$O203&lt;&gt;"",'Données brutes'!$P203&lt;&gt;"",'Données brutes'!$Q203&lt;&gt;"")),1,0)</f>
        <v>0</v>
      </c>
      <c r="V203" s="7">
        <f>IF(AND($B$2=3,'Données brutes'!$F203&lt;&gt;"",'Données brutes'!$G203&lt;&gt;"",'Données brutes'!$H203&lt;&gt;"",'Données brutes'!$O203&lt;&gt;"",'Données brutes'!$P203&lt;&gt;"",'Données brutes'!$Q203&lt;&gt;""),1,0)</f>
        <v>0</v>
      </c>
    </row>
    <row r="204" spans="4:22" x14ac:dyDescent="0.3">
      <c r="D204" s="8" t="s">
        <v>216</v>
      </c>
      <c r="E204" s="7">
        <v>745</v>
      </c>
      <c r="F204" s="7" t="str">
        <f>IF(AND(OR($B$2=1,$B$2=2),$T204=0),"",IF(AND($B$2=3,$V204=0),"",'Données brutes'!F204))</f>
        <v/>
      </c>
      <c r="G204" s="7" t="str">
        <f>IF(AND(OR($B$2=1,$B$2=2),$T204=0),"",IF(AND($B$2=3,$V204=0),"",'Données brutes'!G204))</f>
        <v/>
      </c>
      <c r="H204" s="7" t="str">
        <f>IF(AND(OR($B$2=1,$B$2=2),$T204=0),"",IF(AND($B$2=3,$V204=0),"",'Données brutes'!H204))</f>
        <v/>
      </c>
      <c r="I204" s="7" t="str">
        <f>IF('Données brutes'!I204&lt;&gt;"",'Données brutes'!I204,"")</f>
        <v/>
      </c>
      <c r="K204" s="8" t="str">
        <f t="shared" si="6"/>
        <v>Elève 202</v>
      </c>
      <c r="L204" s="8" t="s">
        <v>111</v>
      </c>
      <c r="M204" s="8">
        <f t="shared" si="7"/>
        <v>745</v>
      </c>
      <c r="N204" s="7">
        <v>1095</v>
      </c>
      <c r="O204" s="7" t="str">
        <f>IF(AND(OR($B$2=1,$B$2=2),$U204=0),"",IF(AND($B$2=3,$V204=0),"",'Données brutes'!O204))</f>
        <v/>
      </c>
      <c r="P204" s="7" t="str">
        <f>IF(AND(OR($B$2=1,$B$2=2),$U204=0),"",IF(AND($B$2=3,$V204=0),"",'Données brutes'!P204))</f>
        <v/>
      </c>
      <c r="Q204" s="7" t="str">
        <f>IF(AND(OR($B$2=1,$B$2=2),$U204=0),"",IF(AND($B$2=3,$V204=0),"",'Données brutes'!Q204))</f>
        <v/>
      </c>
      <c r="R204" s="7" t="str">
        <f>IF('Données brutes'!R204&lt;&gt;"",'Données brutes'!R204,"")</f>
        <v/>
      </c>
      <c r="T204" s="7">
        <f>IF(AND(OR($B$2=1,$B$2=2),AND('Données brutes'!$F204&lt;&gt;"",'Données brutes'!$G204&lt;&gt;"",'Données brutes'!$H204&lt;&gt;"")),1,0)</f>
        <v>0</v>
      </c>
      <c r="U204" s="7">
        <f>IF(AND(OR($B$2=1,$B$2=2),AND('Données brutes'!$O204&lt;&gt;"",'Données brutes'!$P204&lt;&gt;"",'Données brutes'!$Q204&lt;&gt;"")),1,0)</f>
        <v>0</v>
      </c>
      <c r="V204" s="7">
        <f>IF(AND($B$2=3,'Données brutes'!$F204&lt;&gt;"",'Données brutes'!$G204&lt;&gt;"",'Données brutes'!$H204&lt;&gt;"",'Données brutes'!$O204&lt;&gt;"",'Données brutes'!$P204&lt;&gt;"",'Données brutes'!$Q204&lt;&gt;""),1,0)</f>
        <v>0</v>
      </c>
    </row>
    <row r="205" spans="4:22" x14ac:dyDescent="0.3">
      <c r="D205" s="8" t="s">
        <v>217</v>
      </c>
      <c r="E205" s="7">
        <v>867</v>
      </c>
      <c r="F205" s="7" t="str">
        <f>IF(AND(OR($B$2=1,$B$2=2),$T205=0),"",IF(AND($B$2=3,$V205=0),"",'Données brutes'!F205))</f>
        <v/>
      </c>
      <c r="G205" s="7" t="str">
        <f>IF(AND(OR($B$2=1,$B$2=2),$T205=0),"",IF(AND($B$2=3,$V205=0),"",'Données brutes'!G205))</f>
        <v/>
      </c>
      <c r="H205" s="7" t="str">
        <f>IF(AND(OR($B$2=1,$B$2=2),$T205=0),"",IF(AND($B$2=3,$V205=0),"",'Données brutes'!H205))</f>
        <v/>
      </c>
      <c r="I205" s="7" t="str">
        <f>IF('Données brutes'!I205&lt;&gt;"",'Données brutes'!I205,"")</f>
        <v/>
      </c>
      <c r="K205" s="8" t="str">
        <f t="shared" si="6"/>
        <v>Elève 203</v>
      </c>
      <c r="L205" s="8" t="s">
        <v>111</v>
      </c>
      <c r="M205" s="8">
        <f t="shared" si="7"/>
        <v>867</v>
      </c>
      <c r="N205" s="7">
        <v>1800</v>
      </c>
      <c r="O205" s="7" t="str">
        <f>IF(AND(OR($B$2=1,$B$2=2),$U205=0),"",IF(AND($B$2=3,$V205=0),"",'Données brutes'!O205))</f>
        <v/>
      </c>
      <c r="P205" s="7" t="str">
        <f>IF(AND(OR($B$2=1,$B$2=2),$U205=0),"",IF(AND($B$2=3,$V205=0),"",'Données brutes'!P205))</f>
        <v/>
      </c>
      <c r="Q205" s="7" t="str">
        <f>IF(AND(OR($B$2=1,$B$2=2),$U205=0),"",IF(AND($B$2=3,$V205=0),"",'Données brutes'!Q205))</f>
        <v/>
      </c>
      <c r="R205" s="7" t="str">
        <f>IF('Données brutes'!R205&lt;&gt;"",'Données brutes'!R205,"")</f>
        <v/>
      </c>
      <c r="T205" s="7">
        <f>IF(AND(OR($B$2=1,$B$2=2),AND('Données brutes'!$F205&lt;&gt;"",'Données brutes'!$G205&lt;&gt;"",'Données brutes'!$H205&lt;&gt;"")),1,0)</f>
        <v>0</v>
      </c>
      <c r="U205" s="7">
        <f>IF(AND(OR($B$2=1,$B$2=2),AND('Données brutes'!$O205&lt;&gt;"",'Données brutes'!$P205&lt;&gt;"",'Données brutes'!$Q205&lt;&gt;"")),1,0)</f>
        <v>0</v>
      </c>
      <c r="V205" s="7">
        <f>IF(AND($B$2=3,'Données brutes'!$F205&lt;&gt;"",'Données brutes'!$G205&lt;&gt;"",'Données brutes'!$H205&lt;&gt;"",'Données brutes'!$O205&lt;&gt;"",'Données brutes'!$P205&lt;&gt;"",'Données brutes'!$Q205&lt;&gt;""),1,0)</f>
        <v>0</v>
      </c>
    </row>
    <row r="206" spans="4:22" x14ac:dyDescent="0.3">
      <c r="D206" s="8" t="s">
        <v>218</v>
      </c>
      <c r="E206" s="7">
        <v>935</v>
      </c>
      <c r="F206" s="7" t="str">
        <f>IF(AND(OR($B$2=1,$B$2=2),$T206=0),"",IF(AND($B$2=3,$V206=0),"",'Données brutes'!F206))</f>
        <v/>
      </c>
      <c r="G206" s="7" t="str">
        <f>IF(AND(OR($B$2=1,$B$2=2),$T206=0),"",IF(AND($B$2=3,$V206=0),"",'Données brutes'!G206))</f>
        <v/>
      </c>
      <c r="H206" s="7" t="str">
        <f>IF(AND(OR($B$2=1,$B$2=2),$T206=0),"",IF(AND($B$2=3,$V206=0),"",'Données brutes'!H206))</f>
        <v/>
      </c>
      <c r="I206" s="7" t="str">
        <f>IF('Données brutes'!I206&lt;&gt;"",'Données brutes'!I206,"")</f>
        <v/>
      </c>
      <c r="K206" s="8" t="str">
        <f t="shared" si="6"/>
        <v>Elève 204</v>
      </c>
      <c r="L206" s="8" t="s">
        <v>111</v>
      </c>
      <c r="M206" s="8">
        <f t="shared" si="7"/>
        <v>935</v>
      </c>
      <c r="N206" s="7">
        <v>1961</v>
      </c>
      <c r="O206" s="7" t="str">
        <f>IF(AND(OR($B$2=1,$B$2=2),$U206=0),"",IF(AND($B$2=3,$V206=0),"",'Données brutes'!O206))</f>
        <v/>
      </c>
      <c r="P206" s="7" t="str">
        <f>IF(AND(OR($B$2=1,$B$2=2),$U206=0),"",IF(AND($B$2=3,$V206=0),"",'Données brutes'!P206))</f>
        <v/>
      </c>
      <c r="Q206" s="7" t="str">
        <f>IF(AND(OR($B$2=1,$B$2=2),$U206=0),"",IF(AND($B$2=3,$V206=0),"",'Données brutes'!Q206))</f>
        <v/>
      </c>
      <c r="R206" s="7" t="str">
        <f>IF('Données brutes'!R206&lt;&gt;"",'Données brutes'!R206,"")</f>
        <v/>
      </c>
      <c r="T206" s="7">
        <f>IF(AND(OR($B$2=1,$B$2=2),AND('Données brutes'!$F206&lt;&gt;"",'Données brutes'!$G206&lt;&gt;"",'Données brutes'!$H206&lt;&gt;"")),1,0)</f>
        <v>0</v>
      </c>
      <c r="U206" s="7">
        <f>IF(AND(OR($B$2=1,$B$2=2),AND('Données brutes'!$O206&lt;&gt;"",'Données brutes'!$P206&lt;&gt;"",'Données brutes'!$Q206&lt;&gt;"")),1,0)</f>
        <v>0</v>
      </c>
      <c r="V206" s="7">
        <f>IF(AND($B$2=3,'Données brutes'!$F206&lt;&gt;"",'Données brutes'!$G206&lt;&gt;"",'Données brutes'!$H206&lt;&gt;"",'Données brutes'!$O206&lt;&gt;"",'Données brutes'!$P206&lt;&gt;"",'Données brutes'!$Q206&lt;&gt;""),1,0)</f>
        <v>0</v>
      </c>
    </row>
    <row r="207" spans="4:22" x14ac:dyDescent="0.3">
      <c r="D207" s="8" t="s">
        <v>219</v>
      </c>
      <c r="E207" s="7">
        <v>823</v>
      </c>
      <c r="F207" s="7" t="str">
        <f>IF(AND(OR($B$2=1,$B$2=2),$T207=0),"",IF(AND($B$2=3,$V207=0),"",'Données brutes'!F207))</f>
        <v/>
      </c>
      <c r="G207" s="7" t="str">
        <f>IF(AND(OR($B$2=1,$B$2=2),$T207=0),"",IF(AND($B$2=3,$V207=0),"",'Données brutes'!G207))</f>
        <v/>
      </c>
      <c r="H207" s="7" t="str">
        <f>IF(AND(OR($B$2=1,$B$2=2),$T207=0),"",IF(AND($B$2=3,$V207=0),"",'Données brutes'!H207))</f>
        <v/>
      </c>
      <c r="I207" s="7" t="str">
        <f>IF('Données brutes'!I207&lt;&gt;"",'Données brutes'!I207,"")</f>
        <v/>
      </c>
      <c r="K207" s="8" t="str">
        <f t="shared" si="6"/>
        <v>Elève 205</v>
      </c>
      <c r="L207" s="8" t="s">
        <v>111</v>
      </c>
      <c r="M207" s="8">
        <f t="shared" si="7"/>
        <v>823</v>
      </c>
      <c r="N207" s="7">
        <v>1590</v>
      </c>
      <c r="O207" s="7" t="str">
        <f>IF(AND(OR($B$2=1,$B$2=2),$U207=0),"",IF(AND($B$2=3,$V207=0),"",'Données brutes'!O207))</f>
        <v/>
      </c>
      <c r="P207" s="7" t="str">
        <f>IF(AND(OR($B$2=1,$B$2=2),$U207=0),"",IF(AND($B$2=3,$V207=0),"",'Données brutes'!P207))</f>
        <v/>
      </c>
      <c r="Q207" s="7" t="str">
        <f>IF(AND(OR($B$2=1,$B$2=2),$U207=0),"",IF(AND($B$2=3,$V207=0),"",'Données brutes'!Q207))</f>
        <v/>
      </c>
      <c r="R207" s="7" t="str">
        <f>IF('Données brutes'!R207&lt;&gt;"",'Données brutes'!R207,"")</f>
        <v/>
      </c>
      <c r="T207" s="7">
        <f>IF(AND(OR($B$2=1,$B$2=2),AND('Données brutes'!$F207&lt;&gt;"",'Données brutes'!$G207&lt;&gt;"",'Données brutes'!$H207&lt;&gt;"")),1,0)</f>
        <v>0</v>
      </c>
      <c r="U207" s="7">
        <f>IF(AND(OR($B$2=1,$B$2=2),AND('Données brutes'!$O207&lt;&gt;"",'Données brutes'!$P207&lt;&gt;"",'Données brutes'!$Q207&lt;&gt;"")),1,0)</f>
        <v>0</v>
      </c>
      <c r="V207" s="7">
        <f>IF(AND($B$2=3,'Données brutes'!$F207&lt;&gt;"",'Données brutes'!$G207&lt;&gt;"",'Données brutes'!$H207&lt;&gt;"",'Données brutes'!$O207&lt;&gt;"",'Données brutes'!$P207&lt;&gt;"",'Données brutes'!$Q207&lt;&gt;""),1,0)</f>
        <v>0</v>
      </c>
    </row>
    <row r="208" spans="4:22" x14ac:dyDescent="0.3">
      <c r="D208" s="8" t="s">
        <v>220</v>
      </c>
      <c r="E208" s="7">
        <v>104</v>
      </c>
      <c r="F208" s="7" t="str">
        <f>IF(AND(OR($B$2=1,$B$2=2),$T208=0),"",IF(AND($B$2=3,$V208=0),"",'Données brutes'!F208))</f>
        <v/>
      </c>
      <c r="G208" s="7" t="str">
        <f>IF(AND(OR($B$2=1,$B$2=2),$T208=0),"",IF(AND($B$2=3,$V208=0),"",'Données brutes'!G208))</f>
        <v/>
      </c>
      <c r="H208" s="7" t="str">
        <f>IF(AND(OR($B$2=1,$B$2=2),$T208=0),"",IF(AND($B$2=3,$V208=0),"",'Données brutes'!H208))</f>
        <v/>
      </c>
      <c r="I208" s="7" t="str">
        <f>IF('Données brutes'!I208&lt;&gt;"",'Données brutes'!I208,"")</f>
        <v/>
      </c>
      <c r="K208" s="8" t="str">
        <f t="shared" si="6"/>
        <v>Elève 206</v>
      </c>
      <c r="L208" s="8" t="s">
        <v>111</v>
      </c>
      <c r="M208" s="8">
        <f t="shared" si="7"/>
        <v>104</v>
      </c>
      <c r="N208" s="7">
        <v>1023</v>
      </c>
      <c r="O208" s="7" t="str">
        <f>IF(AND(OR($B$2=1,$B$2=2),$U208=0),"",IF(AND($B$2=3,$V208=0),"",'Données brutes'!O208))</f>
        <v/>
      </c>
      <c r="P208" s="7" t="str">
        <f>IF(AND(OR($B$2=1,$B$2=2),$U208=0),"",IF(AND($B$2=3,$V208=0),"",'Données brutes'!P208))</f>
        <v/>
      </c>
      <c r="Q208" s="7" t="str">
        <f>IF(AND(OR($B$2=1,$B$2=2),$U208=0),"",IF(AND($B$2=3,$V208=0),"",'Données brutes'!Q208))</f>
        <v/>
      </c>
      <c r="R208" s="7" t="str">
        <f>IF('Données brutes'!R208&lt;&gt;"",'Données brutes'!R208,"")</f>
        <v/>
      </c>
      <c r="T208" s="7">
        <f>IF(AND(OR($B$2=1,$B$2=2),AND('Données brutes'!$F208&lt;&gt;"",'Données brutes'!$G208&lt;&gt;"",'Données brutes'!$H208&lt;&gt;"")),1,0)</f>
        <v>0</v>
      </c>
      <c r="U208" s="7">
        <f>IF(AND(OR($B$2=1,$B$2=2),AND('Données brutes'!$O208&lt;&gt;"",'Données brutes'!$P208&lt;&gt;"",'Données brutes'!$Q208&lt;&gt;"")),1,0)</f>
        <v>0</v>
      </c>
      <c r="V208" s="7">
        <f>IF(AND($B$2=3,'Données brutes'!$F208&lt;&gt;"",'Données brutes'!$G208&lt;&gt;"",'Données brutes'!$H208&lt;&gt;"",'Données brutes'!$O208&lt;&gt;"",'Données brutes'!$P208&lt;&gt;"",'Données brutes'!$Q208&lt;&gt;""),1,0)</f>
        <v>0</v>
      </c>
    </row>
    <row r="209" spans="4:22" x14ac:dyDescent="0.3">
      <c r="D209" s="8" t="s">
        <v>221</v>
      </c>
      <c r="E209" s="7">
        <v>680</v>
      </c>
      <c r="F209" s="7" t="str">
        <f>IF(AND(OR($B$2=1,$B$2=2),$T209=0),"",IF(AND($B$2=3,$V209=0),"",'Données brutes'!F209))</f>
        <v/>
      </c>
      <c r="G209" s="7" t="str">
        <f>IF(AND(OR($B$2=1,$B$2=2),$T209=0),"",IF(AND($B$2=3,$V209=0),"",'Données brutes'!G209))</f>
        <v/>
      </c>
      <c r="H209" s="7" t="str">
        <f>IF(AND(OR($B$2=1,$B$2=2),$T209=0),"",IF(AND($B$2=3,$V209=0),"",'Données brutes'!H209))</f>
        <v/>
      </c>
      <c r="I209" s="7" t="str">
        <f>IF('Données brutes'!I209&lt;&gt;"",'Données brutes'!I209,"")</f>
        <v/>
      </c>
      <c r="K209" s="8" t="str">
        <f t="shared" si="6"/>
        <v>Elève 207</v>
      </c>
      <c r="L209" s="8" t="s">
        <v>111</v>
      </c>
      <c r="M209" s="8">
        <f t="shared" si="7"/>
        <v>680</v>
      </c>
      <c r="N209" s="7">
        <v>1316</v>
      </c>
      <c r="O209" s="7" t="str">
        <f>IF(AND(OR($B$2=1,$B$2=2),$U209=0),"",IF(AND($B$2=3,$V209=0),"",'Données brutes'!O209))</f>
        <v/>
      </c>
      <c r="P209" s="7" t="str">
        <f>IF(AND(OR($B$2=1,$B$2=2),$U209=0),"",IF(AND($B$2=3,$V209=0),"",'Données brutes'!P209))</f>
        <v/>
      </c>
      <c r="Q209" s="7" t="str">
        <f>IF(AND(OR($B$2=1,$B$2=2),$U209=0),"",IF(AND($B$2=3,$V209=0),"",'Données brutes'!Q209))</f>
        <v/>
      </c>
      <c r="R209" s="7" t="str">
        <f>IF('Données brutes'!R209&lt;&gt;"",'Données brutes'!R209,"")</f>
        <v/>
      </c>
      <c r="T209" s="7">
        <f>IF(AND(OR($B$2=1,$B$2=2),AND('Données brutes'!$F209&lt;&gt;"",'Données brutes'!$G209&lt;&gt;"",'Données brutes'!$H209&lt;&gt;"")),1,0)</f>
        <v>0</v>
      </c>
      <c r="U209" s="7">
        <f>IF(AND(OR($B$2=1,$B$2=2),AND('Données brutes'!$O209&lt;&gt;"",'Données brutes'!$P209&lt;&gt;"",'Données brutes'!$Q209&lt;&gt;"")),1,0)</f>
        <v>0</v>
      </c>
      <c r="V209" s="7">
        <f>IF(AND($B$2=3,'Données brutes'!$F209&lt;&gt;"",'Données brutes'!$G209&lt;&gt;"",'Données brutes'!$H209&lt;&gt;"",'Données brutes'!$O209&lt;&gt;"",'Données brutes'!$P209&lt;&gt;"",'Données brutes'!$Q209&lt;&gt;""),1,0)</f>
        <v>0</v>
      </c>
    </row>
    <row r="210" spans="4:22" x14ac:dyDescent="0.3">
      <c r="D210" s="8" t="s">
        <v>222</v>
      </c>
      <c r="E210" s="7">
        <v>290</v>
      </c>
      <c r="F210" s="7" t="str">
        <f>IF(AND(OR($B$2=1,$B$2=2),$T210=0),"",IF(AND($B$2=3,$V210=0),"",'Données brutes'!F210))</f>
        <v/>
      </c>
      <c r="G210" s="7" t="str">
        <f>IF(AND(OR($B$2=1,$B$2=2),$T210=0),"",IF(AND($B$2=3,$V210=0),"",'Données brutes'!G210))</f>
        <v/>
      </c>
      <c r="H210" s="7" t="str">
        <f>IF(AND(OR($B$2=1,$B$2=2),$T210=0),"",IF(AND($B$2=3,$V210=0),"",'Données brutes'!H210))</f>
        <v/>
      </c>
      <c r="I210" s="7" t="str">
        <f>IF('Données brutes'!I210&lt;&gt;"",'Données brutes'!I210,"")</f>
        <v/>
      </c>
      <c r="K210" s="8" t="str">
        <f t="shared" si="6"/>
        <v>Elève 208</v>
      </c>
      <c r="L210" s="8" t="s">
        <v>111</v>
      </c>
      <c r="M210" s="8">
        <f t="shared" si="7"/>
        <v>290</v>
      </c>
      <c r="N210" s="7">
        <v>1482</v>
      </c>
      <c r="O210" s="7" t="str">
        <f>IF(AND(OR($B$2=1,$B$2=2),$U210=0),"",IF(AND($B$2=3,$V210=0),"",'Données brutes'!O210))</f>
        <v/>
      </c>
      <c r="P210" s="7" t="str">
        <f>IF(AND(OR($B$2=1,$B$2=2),$U210=0),"",IF(AND($B$2=3,$V210=0),"",'Données brutes'!P210))</f>
        <v/>
      </c>
      <c r="Q210" s="7" t="str">
        <f>IF(AND(OR($B$2=1,$B$2=2),$U210=0),"",IF(AND($B$2=3,$V210=0),"",'Données brutes'!Q210))</f>
        <v/>
      </c>
      <c r="R210" s="7" t="str">
        <f>IF('Données brutes'!R210&lt;&gt;"",'Données brutes'!R210,"")</f>
        <v/>
      </c>
      <c r="T210" s="7">
        <f>IF(AND(OR($B$2=1,$B$2=2),AND('Données brutes'!$F210&lt;&gt;"",'Données brutes'!$G210&lt;&gt;"",'Données brutes'!$H210&lt;&gt;"")),1,0)</f>
        <v>0</v>
      </c>
      <c r="U210" s="7">
        <f>IF(AND(OR($B$2=1,$B$2=2),AND('Données brutes'!$O210&lt;&gt;"",'Données brutes'!$P210&lt;&gt;"",'Données brutes'!$Q210&lt;&gt;"")),1,0)</f>
        <v>0</v>
      </c>
      <c r="V210" s="7">
        <f>IF(AND($B$2=3,'Données brutes'!$F210&lt;&gt;"",'Données brutes'!$G210&lt;&gt;"",'Données brutes'!$H210&lt;&gt;"",'Données brutes'!$O210&lt;&gt;"",'Données brutes'!$P210&lt;&gt;"",'Données brutes'!$Q210&lt;&gt;""),1,0)</f>
        <v>0</v>
      </c>
    </row>
    <row r="211" spans="4:22" x14ac:dyDescent="0.3">
      <c r="D211" s="8" t="s">
        <v>223</v>
      </c>
      <c r="E211" s="7">
        <v>209</v>
      </c>
      <c r="F211" s="7" t="str">
        <f>IF(AND(OR($B$2=1,$B$2=2),$T211=0),"",IF(AND($B$2=3,$V211=0),"",'Données brutes'!F211))</f>
        <v/>
      </c>
      <c r="G211" s="7" t="str">
        <f>IF(AND(OR($B$2=1,$B$2=2),$T211=0),"",IF(AND($B$2=3,$V211=0),"",'Données brutes'!G211))</f>
        <v/>
      </c>
      <c r="H211" s="7" t="str">
        <f>IF(AND(OR($B$2=1,$B$2=2),$T211=0),"",IF(AND($B$2=3,$V211=0),"",'Données brutes'!H211))</f>
        <v/>
      </c>
      <c r="I211" s="7" t="str">
        <f>IF('Données brutes'!I211&lt;&gt;"",'Données brutes'!I211,"")</f>
        <v/>
      </c>
      <c r="K211" s="8" t="str">
        <f t="shared" si="6"/>
        <v>Elève 209</v>
      </c>
      <c r="L211" s="8" t="s">
        <v>111</v>
      </c>
      <c r="M211" s="8">
        <f t="shared" si="7"/>
        <v>209</v>
      </c>
      <c r="N211" s="7">
        <v>1118</v>
      </c>
      <c r="O211" s="7" t="str">
        <f>IF(AND(OR($B$2=1,$B$2=2),$U211=0),"",IF(AND($B$2=3,$V211=0),"",'Données brutes'!O211))</f>
        <v/>
      </c>
      <c r="P211" s="7" t="str">
        <f>IF(AND(OR($B$2=1,$B$2=2),$U211=0),"",IF(AND($B$2=3,$V211=0),"",'Données brutes'!P211))</f>
        <v/>
      </c>
      <c r="Q211" s="7" t="str">
        <f>IF(AND(OR($B$2=1,$B$2=2),$U211=0),"",IF(AND($B$2=3,$V211=0),"",'Données brutes'!Q211))</f>
        <v/>
      </c>
      <c r="R211" s="7" t="str">
        <f>IF('Données brutes'!R211&lt;&gt;"",'Données brutes'!R211,"")</f>
        <v/>
      </c>
      <c r="T211" s="7">
        <f>IF(AND(OR($B$2=1,$B$2=2),AND('Données brutes'!$F211&lt;&gt;"",'Données brutes'!$G211&lt;&gt;"",'Données brutes'!$H211&lt;&gt;"")),1,0)</f>
        <v>0</v>
      </c>
      <c r="U211" s="7">
        <f>IF(AND(OR($B$2=1,$B$2=2),AND('Données brutes'!$O211&lt;&gt;"",'Données brutes'!$P211&lt;&gt;"",'Données brutes'!$Q211&lt;&gt;"")),1,0)</f>
        <v>0</v>
      </c>
      <c r="V211" s="7">
        <f>IF(AND($B$2=3,'Données brutes'!$F211&lt;&gt;"",'Données brutes'!$G211&lt;&gt;"",'Données brutes'!$H211&lt;&gt;"",'Données brutes'!$O211&lt;&gt;"",'Données brutes'!$P211&lt;&gt;"",'Données brutes'!$Q211&lt;&gt;""),1,0)</f>
        <v>0</v>
      </c>
    </row>
    <row r="212" spans="4:22" x14ac:dyDescent="0.3">
      <c r="D212" s="8" t="s">
        <v>224</v>
      </c>
      <c r="E212" s="7">
        <v>615</v>
      </c>
      <c r="F212" s="7" t="str">
        <f>IF(AND(OR($B$2=1,$B$2=2),$T212=0),"",IF(AND($B$2=3,$V212=0),"",'Données brutes'!F212))</f>
        <v/>
      </c>
      <c r="G212" s="7" t="str">
        <f>IF(AND(OR($B$2=1,$B$2=2),$T212=0),"",IF(AND($B$2=3,$V212=0),"",'Données brutes'!G212))</f>
        <v/>
      </c>
      <c r="H212" s="7" t="str">
        <f>IF(AND(OR($B$2=1,$B$2=2),$T212=0),"",IF(AND($B$2=3,$V212=0),"",'Données brutes'!H212))</f>
        <v/>
      </c>
      <c r="I212" s="7" t="str">
        <f>IF('Données brutes'!I212&lt;&gt;"",'Données brutes'!I212,"")</f>
        <v/>
      </c>
      <c r="K212" s="8" t="str">
        <f t="shared" si="6"/>
        <v>Elève 210</v>
      </c>
      <c r="L212" s="8" t="s">
        <v>111</v>
      </c>
      <c r="M212" s="8">
        <f t="shared" si="7"/>
        <v>615</v>
      </c>
      <c r="N212" s="7">
        <v>1596</v>
      </c>
      <c r="O212" s="7" t="str">
        <f>IF(AND(OR($B$2=1,$B$2=2),$U212=0),"",IF(AND($B$2=3,$V212=0),"",'Données brutes'!O212))</f>
        <v/>
      </c>
      <c r="P212" s="7" t="str">
        <f>IF(AND(OR($B$2=1,$B$2=2),$U212=0),"",IF(AND($B$2=3,$V212=0),"",'Données brutes'!P212))</f>
        <v/>
      </c>
      <c r="Q212" s="7" t="str">
        <f>IF(AND(OR($B$2=1,$B$2=2),$U212=0),"",IF(AND($B$2=3,$V212=0),"",'Données brutes'!Q212))</f>
        <v/>
      </c>
      <c r="R212" s="7" t="str">
        <f>IF('Données brutes'!R212&lt;&gt;"",'Données brutes'!R212,"")</f>
        <v/>
      </c>
      <c r="T212" s="7">
        <f>IF(AND(OR($B$2=1,$B$2=2),AND('Données brutes'!$F212&lt;&gt;"",'Données brutes'!$G212&lt;&gt;"",'Données brutes'!$H212&lt;&gt;"")),1,0)</f>
        <v>0</v>
      </c>
      <c r="U212" s="7">
        <f>IF(AND(OR($B$2=1,$B$2=2),AND('Données brutes'!$O212&lt;&gt;"",'Données brutes'!$P212&lt;&gt;"",'Données brutes'!$Q212&lt;&gt;"")),1,0)</f>
        <v>0</v>
      </c>
      <c r="V212" s="7">
        <f>IF(AND($B$2=3,'Données brutes'!$F212&lt;&gt;"",'Données brutes'!$G212&lt;&gt;"",'Données brutes'!$H212&lt;&gt;"",'Données brutes'!$O212&lt;&gt;"",'Données brutes'!$P212&lt;&gt;"",'Données brutes'!$Q212&lt;&gt;""),1,0)</f>
        <v>0</v>
      </c>
    </row>
    <row r="213" spans="4:22" x14ac:dyDescent="0.3">
      <c r="D213" s="8" t="s">
        <v>225</v>
      </c>
      <c r="E213" s="7">
        <v>937</v>
      </c>
      <c r="F213" s="7" t="str">
        <f>IF(AND(OR($B$2=1,$B$2=2),$T213=0),"",IF(AND($B$2=3,$V213=0),"",'Données brutes'!F213))</f>
        <v/>
      </c>
      <c r="G213" s="7" t="str">
        <f>IF(AND(OR($B$2=1,$B$2=2),$T213=0),"",IF(AND($B$2=3,$V213=0),"",'Données brutes'!G213))</f>
        <v/>
      </c>
      <c r="H213" s="7" t="str">
        <f>IF(AND(OR($B$2=1,$B$2=2),$T213=0),"",IF(AND($B$2=3,$V213=0),"",'Données brutes'!H213))</f>
        <v/>
      </c>
      <c r="I213" s="7" t="str">
        <f>IF('Données brutes'!I213&lt;&gt;"",'Données brutes'!I213,"")</f>
        <v/>
      </c>
      <c r="K213" s="8" t="str">
        <f t="shared" si="6"/>
        <v>Elève 211</v>
      </c>
      <c r="L213" s="8" t="s">
        <v>111</v>
      </c>
      <c r="M213" s="8">
        <f t="shared" si="7"/>
        <v>937</v>
      </c>
      <c r="N213" s="7">
        <v>1495</v>
      </c>
      <c r="O213" s="7" t="str">
        <f>IF(AND(OR($B$2=1,$B$2=2),$U213=0),"",IF(AND($B$2=3,$V213=0),"",'Données brutes'!O213))</f>
        <v/>
      </c>
      <c r="P213" s="7" t="str">
        <f>IF(AND(OR($B$2=1,$B$2=2),$U213=0),"",IF(AND($B$2=3,$V213=0),"",'Données brutes'!P213))</f>
        <v/>
      </c>
      <c r="Q213" s="7" t="str">
        <f>IF(AND(OR($B$2=1,$B$2=2),$U213=0),"",IF(AND($B$2=3,$V213=0),"",'Données brutes'!Q213))</f>
        <v/>
      </c>
      <c r="R213" s="7" t="str">
        <f>IF('Données brutes'!R213&lt;&gt;"",'Données brutes'!R213,"")</f>
        <v/>
      </c>
      <c r="T213" s="7">
        <f>IF(AND(OR($B$2=1,$B$2=2),AND('Données brutes'!$F213&lt;&gt;"",'Données brutes'!$G213&lt;&gt;"",'Données brutes'!$H213&lt;&gt;"")),1,0)</f>
        <v>0</v>
      </c>
      <c r="U213" s="7">
        <f>IF(AND(OR($B$2=1,$B$2=2),AND('Données brutes'!$O213&lt;&gt;"",'Données brutes'!$P213&lt;&gt;"",'Données brutes'!$Q213&lt;&gt;"")),1,0)</f>
        <v>0</v>
      </c>
      <c r="V213" s="7">
        <f>IF(AND($B$2=3,'Données brutes'!$F213&lt;&gt;"",'Données brutes'!$G213&lt;&gt;"",'Données brutes'!$H213&lt;&gt;"",'Données brutes'!$O213&lt;&gt;"",'Données brutes'!$P213&lt;&gt;"",'Données brutes'!$Q213&lt;&gt;""),1,0)</f>
        <v>0</v>
      </c>
    </row>
    <row r="214" spans="4:22" x14ac:dyDescent="0.3">
      <c r="D214" s="8" t="s">
        <v>226</v>
      </c>
      <c r="E214" s="7">
        <v>359</v>
      </c>
      <c r="F214" s="7" t="str">
        <f>IF(AND(OR($B$2=1,$B$2=2),$T214=0),"",IF(AND($B$2=3,$V214=0),"",'Données brutes'!F214))</f>
        <v/>
      </c>
      <c r="G214" s="7" t="str">
        <f>IF(AND(OR($B$2=1,$B$2=2),$T214=0),"",IF(AND($B$2=3,$V214=0),"",'Données brutes'!G214))</f>
        <v/>
      </c>
      <c r="H214" s="7" t="str">
        <f>IF(AND(OR($B$2=1,$B$2=2),$T214=0),"",IF(AND($B$2=3,$V214=0),"",'Données brutes'!H214))</f>
        <v/>
      </c>
      <c r="I214" s="7" t="str">
        <f>IF('Données brutes'!I214&lt;&gt;"",'Données brutes'!I214,"")</f>
        <v/>
      </c>
      <c r="K214" s="8" t="str">
        <f t="shared" si="6"/>
        <v>Elève 212</v>
      </c>
      <c r="L214" s="8" t="s">
        <v>111</v>
      </c>
      <c r="M214" s="8">
        <f t="shared" si="7"/>
        <v>359</v>
      </c>
      <c r="N214" s="7">
        <v>1835</v>
      </c>
      <c r="O214" s="7" t="str">
        <f>IF(AND(OR($B$2=1,$B$2=2),$U214=0),"",IF(AND($B$2=3,$V214=0),"",'Données brutes'!O214))</f>
        <v/>
      </c>
      <c r="P214" s="7" t="str">
        <f>IF(AND(OR($B$2=1,$B$2=2),$U214=0),"",IF(AND($B$2=3,$V214=0),"",'Données brutes'!P214))</f>
        <v/>
      </c>
      <c r="Q214" s="7" t="str">
        <f>IF(AND(OR($B$2=1,$B$2=2),$U214=0),"",IF(AND($B$2=3,$V214=0),"",'Données brutes'!Q214))</f>
        <v/>
      </c>
      <c r="R214" s="7" t="str">
        <f>IF('Données brutes'!R214&lt;&gt;"",'Données brutes'!R214,"")</f>
        <v/>
      </c>
      <c r="T214" s="7">
        <f>IF(AND(OR($B$2=1,$B$2=2),AND('Données brutes'!$F214&lt;&gt;"",'Données brutes'!$G214&lt;&gt;"",'Données brutes'!$H214&lt;&gt;"")),1,0)</f>
        <v>0</v>
      </c>
      <c r="U214" s="7">
        <f>IF(AND(OR($B$2=1,$B$2=2),AND('Données brutes'!$O214&lt;&gt;"",'Données brutes'!$P214&lt;&gt;"",'Données brutes'!$Q214&lt;&gt;"")),1,0)</f>
        <v>0</v>
      </c>
      <c r="V214" s="7">
        <f>IF(AND($B$2=3,'Données brutes'!$F214&lt;&gt;"",'Données brutes'!$G214&lt;&gt;"",'Données brutes'!$H214&lt;&gt;"",'Données brutes'!$O214&lt;&gt;"",'Données brutes'!$P214&lt;&gt;"",'Données brutes'!$Q214&lt;&gt;""),1,0)</f>
        <v>0</v>
      </c>
    </row>
    <row r="215" spans="4:22" x14ac:dyDescent="0.3">
      <c r="D215" s="8" t="s">
        <v>227</v>
      </c>
      <c r="E215" s="7">
        <v>990</v>
      </c>
      <c r="F215" s="7" t="str">
        <f>IF(AND(OR($B$2=1,$B$2=2),$T215=0),"",IF(AND($B$2=3,$V215=0),"",'Données brutes'!F215))</f>
        <v/>
      </c>
      <c r="G215" s="7" t="str">
        <f>IF(AND(OR($B$2=1,$B$2=2),$T215=0),"",IF(AND($B$2=3,$V215=0),"",'Données brutes'!G215))</f>
        <v/>
      </c>
      <c r="H215" s="7" t="str">
        <f>IF(AND(OR($B$2=1,$B$2=2),$T215=0),"",IF(AND($B$2=3,$V215=0),"",'Données brutes'!H215))</f>
        <v/>
      </c>
      <c r="I215" s="7" t="str">
        <f>IF('Données brutes'!I215&lt;&gt;"",'Données brutes'!I215,"")</f>
        <v/>
      </c>
      <c r="K215" s="8" t="str">
        <f t="shared" si="6"/>
        <v>Elève 213</v>
      </c>
      <c r="L215" s="8" t="s">
        <v>111</v>
      </c>
      <c r="M215" s="8">
        <f t="shared" si="7"/>
        <v>990</v>
      </c>
      <c r="N215" s="7">
        <v>1533</v>
      </c>
      <c r="O215" s="7" t="str">
        <f>IF(AND(OR($B$2=1,$B$2=2),$U215=0),"",IF(AND($B$2=3,$V215=0),"",'Données brutes'!O215))</f>
        <v/>
      </c>
      <c r="P215" s="7" t="str">
        <f>IF(AND(OR($B$2=1,$B$2=2),$U215=0),"",IF(AND($B$2=3,$V215=0),"",'Données brutes'!P215))</f>
        <v/>
      </c>
      <c r="Q215" s="7" t="str">
        <f>IF(AND(OR($B$2=1,$B$2=2),$U215=0),"",IF(AND($B$2=3,$V215=0),"",'Données brutes'!Q215))</f>
        <v/>
      </c>
      <c r="R215" s="7" t="str">
        <f>IF('Données brutes'!R215&lt;&gt;"",'Données brutes'!R215,"")</f>
        <v/>
      </c>
      <c r="T215" s="7">
        <f>IF(AND(OR($B$2=1,$B$2=2),AND('Données brutes'!$F215&lt;&gt;"",'Données brutes'!$G215&lt;&gt;"",'Données brutes'!$H215&lt;&gt;"")),1,0)</f>
        <v>0</v>
      </c>
      <c r="U215" s="7">
        <f>IF(AND(OR($B$2=1,$B$2=2),AND('Données brutes'!$O215&lt;&gt;"",'Données brutes'!$P215&lt;&gt;"",'Données brutes'!$Q215&lt;&gt;"")),1,0)</f>
        <v>0</v>
      </c>
      <c r="V215" s="7">
        <f>IF(AND($B$2=3,'Données brutes'!$F215&lt;&gt;"",'Données brutes'!$G215&lt;&gt;"",'Données brutes'!$H215&lt;&gt;"",'Données brutes'!$O215&lt;&gt;"",'Données brutes'!$P215&lt;&gt;"",'Données brutes'!$Q215&lt;&gt;""),1,0)</f>
        <v>0</v>
      </c>
    </row>
    <row r="216" spans="4:22" x14ac:dyDescent="0.3">
      <c r="D216" s="8" t="s">
        <v>228</v>
      </c>
      <c r="E216" s="7">
        <v>974</v>
      </c>
      <c r="F216" s="7" t="str">
        <f>IF(AND(OR($B$2=1,$B$2=2),$T216=0),"",IF(AND($B$2=3,$V216=0),"",'Données brutes'!F216))</f>
        <v/>
      </c>
      <c r="G216" s="7" t="str">
        <f>IF(AND(OR($B$2=1,$B$2=2),$T216=0),"",IF(AND($B$2=3,$V216=0),"",'Données brutes'!G216))</f>
        <v/>
      </c>
      <c r="H216" s="7" t="str">
        <f>IF(AND(OR($B$2=1,$B$2=2),$T216=0),"",IF(AND($B$2=3,$V216=0),"",'Données brutes'!H216))</f>
        <v/>
      </c>
      <c r="I216" s="7" t="str">
        <f>IF('Données brutes'!I216&lt;&gt;"",'Données brutes'!I216,"")</f>
        <v/>
      </c>
      <c r="K216" s="8" t="str">
        <f t="shared" si="6"/>
        <v>Elève 214</v>
      </c>
      <c r="L216" s="8" t="s">
        <v>111</v>
      </c>
      <c r="M216" s="8">
        <f t="shared" si="7"/>
        <v>974</v>
      </c>
      <c r="N216" s="7">
        <v>1660</v>
      </c>
      <c r="O216" s="7" t="str">
        <f>IF(AND(OR($B$2=1,$B$2=2),$U216=0),"",IF(AND($B$2=3,$V216=0),"",'Données brutes'!O216))</f>
        <v/>
      </c>
      <c r="P216" s="7" t="str">
        <f>IF(AND(OR($B$2=1,$B$2=2),$U216=0),"",IF(AND($B$2=3,$V216=0),"",'Données brutes'!P216))</f>
        <v/>
      </c>
      <c r="Q216" s="7" t="str">
        <f>IF(AND(OR($B$2=1,$B$2=2),$U216=0),"",IF(AND($B$2=3,$V216=0),"",'Données brutes'!Q216))</f>
        <v/>
      </c>
      <c r="R216" s="7" t="str">
        <f>IF('Données brutes'!R216&lt;&gt;"",'Données brutes'!R216,"")</f>
        <v/>
      </c>
      <c r="T216" s="7">
        <f>IF(AND(OR($B$2=1,$B$2=2),AND('Données brutes'!$F216&lt;&gt;"",'Données brutes'!$G216&lt;&gt;"",'Données brutes'!$H216&lt;&gt;"")),1,0)</f>
        <v>0</v>
      </c>
      <c r="U216" s="7">
        <f>IF(AND(OR($B$2=1,$B$2=2),AND('Données brutes'!$O216&lt;&gt;"",'Données brutes'!$P216&lt;&gt;"",'Données brutes'!$Q216&lt;&gt;"")),1,0)</f>
        <v>0</v>
      </c>
      <c r="V216" s="7">
        <f>IF(AND($B$2=3,'Données brutes'!$F216&lt;&gt;"",'Données brutes'!$G216&lt;&gt;"",'Données brutes'!$H216&lt;&gt;"",'Données brutes'!$O216&lt;&gt;"",'Données brutes'!$P216&lt;&gt;"",'Données brutes'!$Q216&lt;&gt;""),1,0)</f>
        <v>0</v>
      </c>
    </row>
    <row r="217" spans="4:22" x14ac:dyDescent="0.3">
      <c r="D217" s="8" t="s">
        <v>229</v>
      </c>
      <c r="E217" s="7">
        <v>405</v>
      </c>
      <c r="F217" s="7" t="str">
        <f>IF(AND(OR($B$2=1,$B$2=2),$T217=0),"",IF(AND($B$2=3,$V217=0),"",'Données brutes'!F217))</f>
        <v/>
      </c>
      <c r="G217" s="7" t="str">
        <f>IF(AND(OR($B$2=1,$B$2=2),$T217=0),"",IF(AND($B$2=3,$V217=0),"",'Données brutes'!G217))</f>
        <v/>
      </c>
      <c r="H217" s="7" t="str">
        <f>IF(AND(OR($B$2=1,$B$2=2),$T217=0),"",IF(AND($B$2=3,$V217=0),"",'Données brutes'!H217))</f>
        <v/>
      </c>
      <c r="I217" s="7" t="str">
        <f>IF('Données brutes'!I217&lt;&gt;"",'Données brutes'!I217,"")</f>
        <v/>
      </c>
      <c r="K217" s="8" t="str">
        <f t="shared" si="6"/>
        <v>Elève 215</v>
      </c>
      <c r="L217" s="8" t="s">
        <v>111</v>
      </c>
      <c r="M217" s="8">
        <f t="shared" si="7"/>
        <v>405</v>
      </c>
      <c r="N217" s="7">
        <v>1739</v>
      </c>
      <c r="O217" s="7" t="str">
        <f>IF(AND(OR($B$2=1,$B$2=2),$U217=0),"",IF(AND($B$2=3,$V217=0),"",'Données brutes'!O217))</f>
        <v/>
      </c>
      <c r="P217" s="7" t="str">
        <f>IF(AND(OR($B$2=1,$B$2=2),$U217=0),"",IF(AND($B$2=3,$V217=0),"",'Données brutes'!P217))</f>
        <v/>
      </c>
      <c r="Q217" s="7" t="str">
        <f>IF(AND(OR($B$2=1,$B$2=2),$U217=0),"",IF(AND($B$2=3,$V217=0),"",'Données brutes'!Q217))</f>
        <v/>
      </c>
      <c r="R217" s="7" t="str">
        <f>IF('Données brutes'!R217&lt;&gt;"",'Données brutes'!R217,"")</f>
        <v/>
      </c>
      <c r="T217" s="7">
        <f>IF(AND(OR($B$2=1,$B$2=2),AND('Données brutes'!$F217&lt;&gt;"",'Données brutes'!$G217&lt;&gt;"",'Données brutes'!$H217&lt;&gt;"")),1,0)</f>
        <v>0</v>
      </c>
      <c r="U217" s="7">
        <f>IF(AND(OR($B$2=1,$B$2=2),AND('Données brutes'!$O217&lt;&gt;"",'Données brutes'!$P217&lt;&gt;"",'Données brutes'!$Q217&lt;&gt;"")),1,0)</f>
        <v>0</v>
      </c>
      <c r="V217" s="7">
        <f>IF(AND($B$2=3,'Données brutes'!$F217&lt;&gt;"",'Données brutes'!$G217&lt;&gt;"",'Données brutes'!$H217&lt;&gt;"",'Données brutes'!$O217&lt;&gt;"",'Données brutes'!$P217&lt;&gt;"",'Données brutes'!$Q217&lt;&gt;""),1,0)</f>
        <v>0</v>
      </c>
    </row>
    <row r="218" spans="4:22" x14ac:dyDescent="0.3">
      <c r="D218" s="8" t="s">
        <v>230</v>
      </c>
      <c r="E218" s="7">
        <v>59</v>
      </c>
      <c r="F218" s="7" t="str">
        <f>IF(AND(OR($B$2=1,$B$2=2),$T218=0),"",IF(AND($B$2=3,$V218=0),"",'Données brutes'!F218))</f>
        <v/>
      </c>
      <c r="G218" s="7" t="str">
        <f>IF(AND(OR($B$2=1,$B$2=2),$T218=0),"",IF(AND($B$2=3,$V218=0),"",'Données brutes'!G218))</f>
        <v/>
      </c>
      <c r="H218" s="7" t="str">
        <f>IF(AND(OR($B$2=1,$B$2=2),$T218=0),"",IF(AND($B$2=3,$V218=0),"",'Données brutes'!H218))</f>
        <v/>
      </c>
      <c r="I218" s="7" t="str">
        <f>IF('Données brutes'!I218&lt;&gt;"",'Données brutes'!I218,"")</f>
        <v/>
      </c>
      <c r="K218" s="8" t="str">
        <f t="shared" si="6"/>
        <v>Elève 216</v>
      </c>
      <c r="L218" s="8" t="s">
        <v>111</v>
      </c>
      <c r="M218" s="8">
        <f t="shared" si="7"/>
        <v>59</v>
      </c>
      <c r="N218" s="7">
        <v>1485</v>
      </c>
      <c r="O218" s="7" t="str">
        <f>IF(AND(OR($B$2=1,$B$2=2),$U218=0),"",IF(AND($B$2=3,$V218=0),"",'Données brutes'!O218))</f>
        <v/>
      </c>
      <c r="P218" s="7" t="str">
        <f>IF(AND(OR($B$2=1,$B$2=2),$U218=0),"",IF(AND($B$2=3,$V218=0),"",'Données brutes'!P218))</f>
        <v/>
      </c>
      <c r="Q218" s="7" t="str">
        <f>IF(AND(OR($B$2=1,$B$2=2),$U218=0),"",IF(AND($B$2=3,$V218=0),"",'Données brutes'!Q218))</f>
        <v/>
      </c>
      <c r="R218" s="7" t="str">
        <f>IF('Données brutes'!R218&lt;&gt;"",'Données brutes'!R218,"")</f>
        <v/>
      </c>
      <c r="T218" s="7">
        <f>IF(AND(OR($B$2=1,$B$2=2),AND('Données brutes'!$F218&lt;&gt;"",'Données brutes'!$G218&lt;&gt;"",'Données brutes'!$H218&lt;&gt;"")),1,0)</f>
        <v>0</v>
      </c>
      <c r="U218" s="7">
        <f>IF(AND(OR($B$2=1,$B$2=2),AND('Données brutes'!$O218&lt;&gt;"",'Données brutes'!$P218&lt;&gt;"",'Données brutes'!$Q218&lt;&gt;"")),1,0)</f>
        <v>0</v>
      </c>
      <c r="V218" s="7">
        <f>IF(AND($B$2=3,'Données brutes'!$F218&lt;&gt;"",'Données brutes'!$G218&lt;&gt;"",'Données brutes'!$H218&lt;&gt;"",'Données brutes'!$O218&lt;&gt;"",'Données brutes'!$P218&lt;&gt;"",'Données brutes'!$Q218&lt;&gt;""),1,0)</f>
        <v>0</v>
      </c>
    </row>
    <row r="219" spans="4:22" x14ac:dyDescent="0.3">
      <c r="D219" s="8" t="s">
        <v>231</v>
      </c>
      <c r="E219" s="7">
        <v>172</v>
      </c>
      <c r="F219" s="7" t="str">
        <f>IF(AND(OR($B$2=1,$B$2=2),$T219=0),"",IF(AND($B$2=3,$V219=0),"",'Données brutes'!F219))</f>
        <v/>
      </c>
      <c r="G219" s="7" t="str">
        <f>IF(AND(OR($B$2=1,$B$2=2),$T219=0),"",IF(AND($B$2=3,$V219=0),"",'Données brutes'!G219))</f>
        <v/>
      </c>
      <c r="H219" s="7" t="str">
        <f>IF(AND(OR($B$2=1,$B$2=2),$T219=0),"",IF(AND($B$2=3,$V219=0),"",'Données brutes'!H219))</f>
        <v/>
      </c>
      <c r="I219" s="7" t="str">
        <f>IF('Données brutes'!I219&lt;&gt;"",'Données brutes'!I219,"")</f>
        <v/>
      </c>
      <c r="K219" s="8" t="str">
        <f t="shared" si="6"/>
        <v>Elève 217</v>
      </c>
      <c r="L219" s="8" t="s">
        <v>111</v>
      </c>
      <c r="M219" s="8">
        <f t="shared" si="7"/>
        <v>172</v>
      </c>
      <c r="N219" s="7">
        <v>1292</v>
      </c>
      <c r="O219" s="7" t="str">
        <f>IF(AND(OR($B$2=1,$B$2=2),$U219=0),"",IF(AND($B$2=3,$V219=0),"",'Données brutes'!O219))</f>
        <v/>
      </c>
      <c r="P219" s="7" t="str">
        <f>IF(AND(OR($B$2=1,$B$2=2),$U219=0),"",IF(AND($B$2=3,$V219=0),"",'Données brutes'!P219))</f>
        <v/>
      </c>
      <c r="Q219" s="7" t="str">
        <f>IF(AND(OR($B$2=1,$B$2=2),$U219=0),"",IF(AND($B$2=3,$V219=0),"",'Données brutes'!Q219))</f>
        <v/>
      </c>
      <c r="R219" s="7" t="str">
        <f>IF('Données brutes'!R219&lt;&gt;"",'Données brutes'!R219,"")</f>
        <v/>
      </c>
      <c r="T219" s="7">
        <f>IF(AND(OR($B$2=1,$B$2=2),AND('Données brutes'!$F219&lt;&gt;"",'Données brutes'!$G219&lt;&gt;"",'Données brutes'!$H219&lt;&gt;"")),1,0)</f>
        <v>0</v>
      </c>
      <c r="U219" s="7">
        <f>IF(AND(OR($B$2=1,$B$2=2),AND('Données brutes'!$O219&lt;&gt;"",'Données brutes'!$P219&lt;&gt;"",'Données brutes'!$Q219&lt;&gt;"")),1,0)</f>
        <v>0</v>
      </c>
      <c r="V219" s="7">
        <f>IF(AND($B$2=3,'Données brutes'!$F219&lt;&gt;"",'Données brutes'!$G219&lt;&gt;"",'Données brutes'!$H219&lt;&gt;"",'Données brutes'!$O219&lt;&gt;"",'Données brutes'!$P219&lt;&gt;"",'Données brutes'!$Q219&lt;&gt;""),1,0)</f>
        <v>0</v>
      </c>
    </row>
    <row r="220" spans="4:22" x14ac:dyDescent="0.3">
      <c r="D220" s="8" t="s">
        <v>232</v>
      </c>
      <c r="E220" s="7">
        <v>877</v>
      </c>
      <c r="F220" s="7" t="str">
        <f>IF(AND(OR($B$2=1,$B$2=2),$T220=0),"",IF(AND($B$2=3,$V220=0),"",'Données brutes'!F220))</f>
        <v/>
      </c>
      <c r="G220" s="7" t="str">
        <f>IF(AND(OR($B$2=1,$B$2=2),$T220=0),"",IF(AND($B$2=3,$V220=0),"",'Données brutes'!G220))</f>
        <v/>
      </c>
      <c r="H220" s="7" t="str">
        <f>IF(AND(OR($B$2=1,$B$2=2),$T220=0),"",IF(AND($B$2=3,$V220=0),"",'Données brutes'!H220))</f>
        <v/>
      </c>
      <c r="I220" s="7" t="str">
        <f>IF('Données brutes'!I220&lt;&gt;"",'Données brutes'!I220,"")</f>
        <v/>
      </c>
      <c r="K220" s="8" t="str">
        <f t="shared" si="6"/>
        <v>Elève 218</v>
      </c>
      <c r="L220" s="8" t="s">
        <v>111</v>
      </c>
      <c r="M220" s="8">
        <f t="shared" si="7"/>
        <v>877</v>
      </c>
      <c r="N220" s="7">
        <v>1027</v>
      </c>
      <c r="O220" s="7" t="str">
        <f>IF(AND(OR($B$2=1,$B$2=2),$U220=0),"",IF(AND($B$2=3,$V220=0),"",'Données brutes'!O220))</f>
        <v/>
      </c>
      <c r="P220" s="7" t="str">
        <f>IF(AND(OR($B$2=1,$B$2=2),$U220=0),"",IF(AND($B$2=3,$V220=0),"",'Données brutes'!P220))</f>
        <v/>
      </c>
      <c r="Q220" s="7" t="str">
        <f>IF(AND(OR($B$2=1,$B$2=2),$U220=0),"",IF(AND($B$2=3,$V220=0),"",'Données brutes'!Q220))</f>
        <v/>
      </c>
      <c r="R220" s="7" t="str">
        <f>IF('Données brutes'!R220&lt;&gt;"",'Données brutes'!R220,"")</f>
        <v/>
      </c>
      <c r="T220" s="7">
        <f>IF(AND(OR($B$2=1,$B$2=2),AND('Données brutes'!$F220&lt;&gt;"",'Données brutes'!$G220&lt;&gt;"",'Données brutes'!$H220&lt;&gt;"")),1,0)</f>
        <v>0</v>
      </c>
      <c r="U220" s="7">
        <f>IF(AND(OR($B$2=1,$B$2=2),AND('Données brutes'!$O220&lt;&gt;"",'Données brutes'!$P220&lt;&gt;"",'Données brutes'!$Q220&lt;&gt;"")),1,0)</f>
        <v>0</v>
      </c>
      <c r="V220" s="7">
        <f>IF(AND($B$2=3,'Données brutes'!$F220&lt;&gt;"",'Données brutes'!$G220&lt;&gt;"",'Données brutes'!$H220&lt;&gt;"",'Données brutes'!$O220&lt;&gt;"",'Données brutes'!$P220&lt;&gt;"",'Données brutes'!$Q220&lt;&gt;""),1,0)</f>
        <v>0</v>
      </c>
    </row>
    <row r="221" spans="4:22" x14ac:dyDescent="0.3">
      <c r="D221" s="8" t="s">
        <v>233</v>
      </c>
      <c r="E221" s="7">
        <v>255</v>
      </c>
      <c r="F221" s="7" t="str">
        <f>IF(AND(OR($B$2=1,$B$2=2),$T221=0),"",IF(AND($B$2=3,$V221=0),"",'Données brutes'!F221))</f>
        <v/>
      </c>
      <c r="G221" s="7" t="str">
        <f>IF(AND(OR($B$2=1,$B$2=2),$T221=0),"",IF(AND($B$2=3,$V221=0),"",'Données brutes'!G221))</f>
        <v/>
      </c>
      <c r="H221" s="7" t="str">
        <f>IF(AND(OR($B$2=1,$B$2=2),$T221=0),"",IF(AND($B$2=3,$V221=0),"",'Données brutes'!H221))</f>
        <v/>
      </c>
      <c r="I221" s="7" t="str">
        <f>IF('Données brutes'!I221&lt;&gt;"",'Données brutes'!I221,"")</f>
        <v/>
      </c>
      <c r="K221" s="8" t="str">
        <f t="shared" si="6"/>
        <v>Elève 219</v>
      </c>
      <c r="L221" s="8" t="s">
        <v>111</v>
      </c>
      <c r="M221" s="8">
        <f t="shared" si="7"/>
        <v>255</v>
      </c>
      <c r="N221" s="7">
        <v>1231</v>
      </c>
      <c r="O221" s="7" t="str">
        <f>IF(AND(OR($B$2=1,$B$2=2),$U221=0),"",IF(AND($B$2=3,$V221=0),"",'Données brutes'!O221))</f>
        <v/>
      </c>
      <c r="P221" s="7" t="str">
        <f>IF(AND(OR($B$2=1,$B$2=2),$U221=0),"",IF(AND($B$2=3,$V221=0),"",'Données brutes'!P221))</f>
        <v/>
      </c>
      <c r="Q221" s="7" t="str">
        <f>IF(AND(OR($B$2=1,$B$2=2),$U221=0),"",IF(AND($B$2=3,$V221=0),"",'Données brutes'!Q221))</f>
        <v/>
      </c>
      <c r="R221" s="7" t="str">
        <f>IF('Données brutes'!R221&lt;&gt;"",'Données brutes'!R221,"")</f>
        <v/>
      </c>
      <c r="T221" s="7">
        <f>IF(AND(OR($B$2=1,$B$2=2),AND('Données brutes'!$F221&lt;&gt;"",'Données brutes'!$G221&lt;&gt;"",'Données brutes'!$H221&lt;&gt;"")),1,0)</f>
        <v>0</v>
      </c>
      <c r="U221" s="7">
        <f>IF(AND(OR($B$2=1,$B$2=2),AND('Données brutes'!$O221&lt;&gt;"",'Données brutes'!$P221&lt;&gt;"",'Données brutes'!$Q221&lt;&gt;"")),1,0)</f>
        <v>0</v>
      </c>
      <c r="V221" s="7">
        <f>IF(AND($B$2=3,'Données brutes'!$F221&lt;&gt;"",'Données brutes'!$G221&lt;&gt;"",'Données brutes'!$H221&lt;&gt;"",'Données brutes'!$O221&lt;&gt;"",'Données brutes'!$P221&lt;&gt;"",'Données brutes'!$Q221&lt;&gt;""),1,0)</f>
        <v>0</v>
      </c>
    </row>
    <row r="222" spans="4:22" x14ac:dyDescent="0.3">
      <c r="D222" s="8" t="s">
        <v>234</v>
      </c>
      <c r="E222" s="7">
        <v>542</v>
      </c>
      <c r="F222" s="7" t="str">
        <f>IF(AND(OR($B$2=1,$B$2=2),$T222=0),"",IF(AND($B$2=3,$V222=0),"",'Données brutes'!F222))</f>
        <v/>
      </c>
      <c r="G222" s="7" t="str">
        <f>IF(AND(OR($B$2=1,$B$2=2),$T222=0),"",IF(AND($B$2=3,$V222=0),"",'Données brutes'!G222))</f>
        <v/>
      </c>
      <c r="H222" s="7" t="str">
        <f>IF(AND(OR($B$2=1,$B$2=2),$T222=0),"",IF(AND($B$2=3,$V222=0),"",'Données brutes'!H222))</f>
        <v/>
      </c>
      <c r="I222" s="7" t="str">
        <f>IF('Données brutes'!I222&lt;&gt;"",'Données brutes'!I222,"")</f>
        <v/>
      </c>
      <c r="K222" s="8" t="str">
        <f t="shared" si="6"/>
        <v>Elève 220</v>
      </c>
      <c r="L222" s="8" t="s">
        <v>111</v>
      </c>
      <c r="M222" s="8">
        <f t="shared" si="7"/>
        <v>542</v>
      </c>
      <c r="N222" s="7">
        <v>1511</v>
      </c>
      <c r="O222" s="7" t="str">
        <f>IF(AND(OR($B$2=1,$B$2=2),$U222=0),"",IF(AND($B$2=3,$V222=0),"",'Données brutes'!O222))</f>
        <v/>
      </c>
      <c r="P222" s="7" t="str">
        <f>IF(AND(OR($B$2=1,$B$2=2),$U222=0),"",IF(AND($B$2=3,$V222=0),"",'Données brutes'!P222))</f>
        <v/>
      </c>
      <c r="Q222" s="7" t="str">
        <f>IF(AND(OR($B$2=1,$B$2=2),$U222=0),"",IF(AND($B$2=3,$V222=0),"",'Données brutes'!Q222))</f>
        <v/>
      </c>
      <c r="R222" s="7" t="str">
        <f>IF('Données brutes'!R222&lt;&gt;"",'Données brutes'!R222,"")</f>
        <v/>
      </c>
      <c r="T222" s="7">
        <f>IF(AND(OR($B$2=1,$B$2=2),AND('Données brutes'!$F222&lt;&gt;"",'Données brutes'!$G222&lt;&gt;"",'Données brutes'!$H222&lt;&gt;"")),1,0)</f>
        <v>0</v>
      </c>
      <c r="U222" s="7">
        <f>IF(AND(OR($B$2=1,$B$2=2),AND('Données brutes'!$O222&lt;&gt;"",'Données brutes'!$P222&lt;&gt;"",'Données brutes'!$Q222&lt;&gt;"")),1,0)</f>
        <v>0</v>
      </c>
      <c r="V222" s="7">
        <f>IF(AND($B$2=3,'Données brutes'!$F222&lt;&gt;"",'Données brutes'!$G222&lt;&gt;"",'Données brutes'!$H222&lt;&gt;"",'Données brutes'!$O222&lt;&gt;"",'Données brutes'!$P222&lt;&gt;"",'Données brutes'!$Q222&lt;&gt;""),1,0)</f>
        <v>0</v>
      </c>
    </row>
    <row r="223" spans="4:22" x14ac:dyDescent="0.3">
      <c r="D223" s="8" t="s">
        <v>235</v>
      </c>
      <c r="E223" s="7">
        <v>92</v>
      </c>
      <c r="F223" s="7" t="str">
        <f>IF(AND(OR($B$2=1,$B$2=2),$T223=0),"",IF(AND($B$2=3,$V223=0),"",'Données brutes'!F223))</f>
        <v/>
      </c>
      <c r="G223" s="7" t="str">
        <f>IF(AND(OR($B$2=1,$B$2=2),$T223=0),"",IF(AND($B$2=3,$V223=0),"",'Données brutes'!G223))</f>
        <v/>
      </c>
      <c r="H223" s="7" t="str">
        <f>IF(AND(OR($B$2=1,$B$2=2),$T223=0),"",IF(AND($B$2=3,$V223=0),"",'Données brutes'!H223))</f>
        <v/>
      </c>
      <c r="I223" s="7" t="str">
        <f>IF('Données brutes'!I223&lt;&gt;"",'Données brutes'!I223,"")</f>
        <v/>
      </c>
      <c r="K223" s="8" t="str">
        <f t="shared" si="6"/>
        <v>Elève 221</v>
      </c>
      <c r="L223" s="8" t="s">
        <v>111</v>
      </c>
      <c r="M223" s="8">
        <f t="shared" si="7"/>
        <v>92</v>
      </c>
      <c r="N223" s="7">
        <v>1833</v>
      </c>
      <c r="O223" s="7" t="str">
        <f>IF(AND(OR($B$2=1,$B$2=2),$U223=0),"",IF(AND($B$2=3,$V223=0),"",'Données brutes'!O223))</f>
        <v/>
      </c>
      <c r="P223" s="7" t="str">
        <f>IF(AND(OR($B$2=1,$B$2=2),$U223=0),"",IF(AND($B$2=3,$V223=0),"",'Données brutes'!P223))</f>
        <v/>
      </c>
      <c r="Q223" s="7" t="str">
        <f>IF(AND(OR($B$2=1,$B$2=2),$U223=0),"",IF(AND($B$2=3,$V223=0),"",'Données brutes'!Q223))</f>
        <v/>
      </c>
      <c r="R223" s="7" t="str">
        <f>IF('Données brutes'!R223&lt;&gt;"",'Données brutes'!R223,"")</f>
        <v/>
      </c>
      <c r="T223" s="7">
        <f>IF(AND(OR($B$2=1,$B$2=2),AND('Données brutes'!$F223&lt;&gt;"",'Données brutes'!$G223&lt;&gt;"",'Données brutes'!$H223&lt;&gt;"")),1,0)</f>
        <v>0</v>
      </c>
      <c r="U223" s="7">
        <f>IF(AND(OR($B$2=1,$B$2=2),AND('Données brutes'!$O223&lt;&gt;"",'Données brutes'!$P223&lt;&gt;"",'Données brutes'!$Q223&lt;&gt;"")),1,0)</f>
        <v>0</v>
      </c>
      <c r="V223" s="7">
        <f>IF(AND($B$2=3,'Données brutes'!$F223&lt;&gt;"",'Données brutes'!$G223&lt;&gt;"",'Données brutes'!$H223&lt;&gt;"",'Données brutes'!$O223&lt;&gt;"",'Données brutes'!$P223&lt;&gt;"",'Données brutes'!$Q223&lt;&gt;""),1,0)</f>
        <v>0</v>
      </c>
    </row>
    <row r="224" spans="4:22" x14ac:dyDescent="0.3">
      <c r="D224" s="8" t="s">
        <v>236</v>
      </c>
      <c r="E224" s="7">
        <v>404</v>
      </c>
      <c r="F224" s="7" t="str">
        <f>IF(AND(OR($B$2=1,$B$2=2),$T224=0),"",IF(AND($B$2=3,$V224=0),"",'Données brutes'!F224))</f>
        <v/>
      </c>
      <c r="G224" s="7" t="str">
        <f>IF(AND(OR($B$2=1,$B$2=2),$T224=0),"",IF(AND($B$2=3,$V224=0),"",'Données brutes'!G224))</f>
        <v/>
      </c>
      <c r="H224" s="7" t="str">
        <f>IF(AND(OR($B$2=1,$B$2=2),$T224=0),"",IF(AND($B$2=3,$V224=0),"",'Données brutes'!H224))</f>
        <v/>
      </c>
      <c r="I224" s="7" t="str">
        <f>IF('Données brutes'!I224&lt;&gt;"",'Données brutes'!I224,"")</f>
        <v/>
      </c>
      <c r="K224" s="8" t="str">
        <f t="shared" si="6"/>
        <v>Elève 222</v>
      </c>
      <c r="L224" s="8" t="s">
        <v>111</v>
      </c>
      <c r="M224" s="8">
        <f t="shared" si="7"/>
        <v>404</v>
      </c>
      <c r="N224" s="7">
        <v>1270</v>
      </c>
      <c r="O224" s="7" t="str">
        <f>IF(AND(OR($B$2=1,$B$2=2),$U224=0),"",IF(AND($B$2=3,$V224=0),"",'Données brutes'!O224))</f>
        <v/>
      </c>
      <c r="P224" s="7" t="str">
        <f>IF(AND(OR($B$2=1,$B$2=2),$U224=0),"",IF(AND($B$2=3,$V224=0),"",'Données brutes'!P224))</f>
        <v/>
      </c>
      <c r="Q224" s="7" t="str">
        <f>IF(AND(OR($B$2=1,$B$2=2),$U224=0),"",IF(AND($B$2=3,$V224=0),"",'Données brutes'!Q224))</f>
        <v/>
      </c>
      <c r="R224" s="7" t="str">
        <f>IF('Données brutes'!R224&lt;&gt;"",'Données brutes'!R224,"")</f>
        <v/>
      </c>
      <c r="T224" s="7">
        <f>IF(AND(OR($B$2=1,$B$2=2),AND('Données brutes'!$F224&lt;&gt;"",'Données brutes'!$G224&lt;&gt;"",'Données brutes'!$H224&lt;&gt;"")),1,0)</f>
        <v>0</v>
      </c>
      <c r="U224" s="7">
        <f>IF(AND(OR($B$2=1,$B$2=2),AND('Données brutes'!$O224&lt;&gt;"",'Données brutes'!$P224&lt;&gt;"",'Données brutes'!$Q224&lt;&gt;"")),1,0)</f>
        <v>0</v>
      </c>
      <c r="V224" s="7">
        <f>IF(AND($B$2=3,'Données brutes'!$F224&lt;&gt;"",'Données brutes'!$G224&lt;&gt;"",'Données brutes'!$H224&lt;&gt;"",'Données brutes'!$O224&lt;&gt;"",'Données brutes'!$P224&lt;&gt;"",'Données brutes'!$Q224&lt;&gt;""),1,0)</f>
        <v>0</v>
      </c>
    </row>
    <row r="225" spans="4:22" x14ac:dyDescent="0.3">
      <c r="D225" s="8" t="s">
        <v>237</v>
      </c>
      <c r="E225" s="7">
        <v>482</v>
      </c>
      <c r="F225" s="7" t="str">
        <f>IF(AND(OR($B$2=1,$B$2=2),$T225=0),"",IF(AND($B$2=3,$V225=0),"",'Données brutes'!F225))</f>
        <v/>
      </c>
      <c r="G225" s="7" t="str">
        <f>IF(AND(OR($B$2=1,$B$2=2),$T225=0),"",IF(AND($B$2=3,$V225=0),"",'Données brutes'!G225))</f>
        <v/>
      </c>
      <c r="H225" s="7" t="str">
        <f>IF(AND(OR($B$2=1,$B$2=2),$T225=0),"",IF(AND($B$2=3,$V225=0),"",'Données brutes'!H225))</f>
        <v/>
      </c>
      <c r="I225" s="7" t="str">
        <f>IF('Données brutes'!I225&lt;&gt;"",'Données brutes'!I225,"")</f>
        <v/>
      </c>
      <c r="K225" s="8" t="str">
        <f t="shared" si="6"/>
        <v>Elève 223</v>
      </c>
      <c r="L225" s="8" t="s">
        <v>111</v>
      </c>
      <c r="M225" s="8">
        <f t="shared" si="7"/>
        <v>482</v>
      </c>
      <c r="N225" s="7">
        <v>1073</v>
      </c>
      <c r="O225" s="7" t="str">
        <f>IF(AND(OR($B$2=1,$B$2=2),$U225=0),"",IF(AND($B$2=3,$V225=0),"",'Données brutes'!O225))</f>
        <v/>
      </c>
      <c r="P225" s="7" t="str">
        <f>IF(AND(OR($B$2=1,$B$2=2),$U225=0),"",IF(AND($B$2=3,$V225=0),"",'Données brutes'!P225))</f>
        <v/>
      </c>
      <c r="Q225" s="7" t="str">
        <f>IF(AND(OR($B$2=1,$B$2=2),$U225=0),"",IF(AND($B$2=3,$V225=0),"",'Données brutes'!Q225))</f>
        <v/>
      </c>
      <c r="R225" s="7" t="str">
        <f>IF('Données brutes'!R225&lt;&gt;"",'Données brutes'!R225,"")</f>
        <v/>
      </c>
      <c r="T225" s="7">
        <f>IF(AND(OR($B$2=1,$B$2=2),AND('Données brutes'!$F225&lt;&gt;"",'Données brutes'!$G225&lt;&gt;"",'Données brutes'!$H225&lt;&gt;"")),1,0)</f>
        <v>0</v>
      </c>
      <c r="U225" s="7">
        <f>IF(AND(OR($B$2=1,$B$2=2),AND('Données brutes'!$O225&lt;&gt;"",'Données brutes'!$P225&lt;&gt;"",'Données brutes'!$Q225&lt;&gt;"")),1,0)</f>
        <v>0</v>
      </c>
      <c r="V225" s="7">
        <f>IF(AND($B$2=3,'Données brutes'!$F225&lt;&gt;"",'Données brutes'!$G225&lt;&gt;"",'Données brutes'!$H225&lt;&gt;"",'Données brutes'!$O225&lt;&gt;"",'Données brutes'!$P225&lt;&gt;"",'Données brutes'!$Q225&lt;&gt;""),1,0)</f>
        <v>0</v>
      </c>
    </row>
    <row r="226" spans="4:22" x14ac:dyDescent="0.3">
      <c r="D226" s="8" t="s">
        <v>238</v>
      </c>
      <c r="E226" s="7">
        <v>722</v>
      </c>
      <c r="F226" s="7" t="str">
        <f>IF(AND(OR($B$2=1,$B$2=2),$T226=0),"",IF(AND($B$2=3,$V226=0),"",'Données brutes'!F226))</f>
        <v/>
      </c>
      <c r="G226" s="7" t="str">
        <f>IF(AND(OR($B$2=1,$B$2=2),$T226=0),"",IF(AND($B$2=3,$V226=0),"",'Données brutes'!G226))</f>
        <v/>
      </c>
      <c r="H226" s="7" t="str">
        <f>IF(AND(OR($B$2=1,$B$2=2),$T226=0),"",IF(AND($B$2=3,$V226=0),"",'Données brutes'!H226))</f>
        <v/>
      </c>
      <c r="I226" s="7" t="str">
        <f>IF('Données brutes'!I226&lt;&gt;"",'Données brutes'!I226,"")</f>
        <v/>
      </c>
      <c r="K226" s="8" t="str">
        <f t="shared" si="6"/>
        <v>Elève 224</v>
      </c>
      <c r="L226" s="8" t="s">
        <v>111</v>
      </c>
      <c r="M226" s="8">
        <f t="shared" si="7"/>
        <v>722</v>
      </c>
      <c r="N226" s="7">
        <v>1326</v>
      </c>
      <c r="O226" s="7" t="str">
        <f>IF(AND(OR($B$2=1,$B$2=2),$U226=0),"",IF(AND($B$2=3,$V226=0),"",'Données brutes'!O226))</f>
        <v/>
      </c>
      <c r="P226" s="7" t="str">
        <f>IF(AND(OR($B$2=1,$B$2=2),$U226=0),"",IF(AND($B$2=3,$V226=0),"",'Données brutes'!P226))</f>
        <v/>
      </c>
      <c r="Q226" s="7" t="str">
        <f>IF(AND(OR($B$2=1,$B$2=2),$U226=0),"",IF(AND($B$2=3,$V226=0),"",'Données brutes'!Q226))</f>
        <v/>
      </c>
      <c r="R226" s="7" t="str">
        <f>IF('Données brutes'!R226&lt;&gt;"",'Données brutes'!R226,"")</f>
        <v/>
      </c>
      <c r="T226" s="7">
        <f>IF(AND(OR($B$2=1,$B$2=2),AND('Données brutes'!$F226&lt;&gt;"",'Données brutes'!$G226&lt;&gt;"",'Données brutes'!$H226&lt;&gt;"")),1,0)</f>
        <v>0</v>
      </c>
      <c r="U226" s="7">
        <f>IF(AND(OR($B$2=1,$B$2=2),AND('Données brutes'!$O226&lt;&gt;"",'Données brutes'!$P226&lt;&gt;"",'Données brutes'!$Q226&lt;&gt;"")),1,0)</f>
        <v>0</v>
      </c>
      <c r="V226" s="7">
        <f>IF(AND($B$2=3,'Données brutes'!$F226&lt;&gt;"",'Données brutes'!$G226&lt;&gt;"",'Données brutes'!$H226&lt;&gt;"",'Données brutes'!$O226&lt;&gt;"",'Données brutes'!$P226&lt;&gt;"",'Données brutes'!$Q226&lt;&gt;""),1,0)</f>
        <v>0</v>
      </c>
    </row>
    <row r="227" spans="4:22" x14ac:dyDescent="0.3">
      <c r="D227" s="8" t="s">
        <v>239</v>
      </c>
      <c r="E227" s="7">
        <v>618</v>
      </c>
      <c r="F227" s="7" t="str">
        <f>IF(AND(OR($B$2=1,$B$2=2),$T227=0),"",IF(AND($B$2=3,$V227=0),"",'Données brutes'!F227))</f>
        <v/>
      </c>
      <c r="G227" s="7" t="str">
        <f>IF(AND(OR($B$2=1,$B$2=2),$T227=0),"",IF(AND($B$2=3,$V227=0),"",'Données brutes'!G227))</f>
        <v/>
      </c>
      <c r="H227" s="7" t="str">
        <f>IF(AND(OR($B$2=1,$B$2=2),$T227=0),"",IF(AND($B$2=3,$V227=0),"",'Données brutes'!H227))</f>
        <v/>
      </c>
      <c r="I227" s="7" t="str">
        <f>IF('Données brutes'!I227&lt;&gt;"",'Données brutes'!I227,"")</f>
        <v/>
      </c>
      <c r="K227" s="8" t="str">
        <f t="shared" si="6"/>
        <v>Elève 225</v>
      </c>
      <c r="L227" s="8" t="s">
        <v>111</v>
      </c>
      <c r="M227" s="8">
        <f t="shared" si="7"/>
        <v>618</v>
      </c>
      <c r="N227" s="7">
        <v>1038</v>
      </c>
      <c r="O227" s="7" t="str">
        <f>IF(AND(OR($B$2=1,$B$2=2),$U227=0),"",IF(AND($B$2=3,$V227=0),"",'Données brutes'!O227))</f>
        <v/>
      </c>
      <c r="P227" s="7" t="str">
        <f>IF(AND(OR($B$2=1,$B$2=2),$U227=0),"",IF(AND($B$2=3,$V227=0),"",'Données brutes'!P227))</f>
        <v/>
      </c>
      <c r="Q227" s="7" t="str">
        <f>IF(AND(OR($B$2=1,$B$2=2),$U227=0),"",IF(AND($B$2=3,$V227=0),"",'Données brutes'!Q227))</f>
        <v/>
      </c>
      <c r="R227" s="7" t="str">
        <f>IF('Données brutes'!R227&lt;&gt;"",'Données brutes'!R227,"")</f>
        <v/>
      </c>
      <c r="T227" s="7">
        <f>IF(AND(OR($B$2=1,$B$2=2),AND('Données brutes'!$F227&lt;&gt;"",'Données brutes'!$G227&lt;&gt;"",'Données brutes'!$H227&lt;&gt;"")),1,0)</f>
        <v>0</v>
      </c>
      <c r="U227" s="7">
        <f>IF(AND(OR($B$2=1,$B$2=2),AND('Données brutes'!$O227&lt;&gt;"",'Données brutes'!$P227&lt;&gt;"",'Données brutes'!$Q227&lt;&gt;"")),1,0)</f>
        <v>0</v>
      </c>
      <c r="V227" s="7">
        <f>IF(AND($B$2=3,'Données brutes'!$F227&lt;&gt;"",'Données brutes'!$G227&lt;&gt;"",'Données brutes'!$H227&lt;&gt;"",'Données brutes'!$O227&lt;&gt;"",'Données brutes'!$P227&lt;&gt;"",'Données brutes'!$Q227&lt;&gt;""),1,0)</f>
        <v>0</v>
      </c>
    </row>
    <row r="228" spans="4:22" x14ac:dyDescent="0.3">
      <c r="D228" s="8" t="s">
        <v>240</v>
      </c>
      <c r="E228" s="7">
        <v>390</v>
      </c>
      <c r="F228" s="7" t="str">
        <f>IF(AND(OR($B$2=1,$B$2=2),$T228=0),"",IF(AND($B$2=3,$V228=0),"",'Données brutes'!F228))</f>
        <v/>
      </c>
      <c r="G228" s="7" t="str">
        <f>IF(AND(OR($B$2=1,$B$2=2),$T228=0),"",IF(AND($B$2=3,$V228=0),"",'Données brutes'!G228))</f>
        <v/>
      </c>
      <c r="H228" s="7" t="str">
        <f>IF(AND(OR($B$2=1,$B$2=2),$T228=0),"",IF(AND($B$2=3,$V228=0),"",'Données brutes'!H228))</f>
        <v/>
      </c>
      <c r="I228" s="7" t="str">
        <f>IF('Données brutes'!I228&lt;&gt;"",'Données brutes'!I228,"")</f>
        <v/>
      </c>
      <c r="K228" s="8" t="str">
        <f t="shared" si="6"/>
        <v>Elève 226</v>
      </c>
      <c r="L228" s="8" t="s">
        <v>111</v>
      </c>
      <c r="M228" s="8">
        <f t="shared" si="7"/>
        <v>390</v>
      </c>
      <c r="N228" s="7">
        <v>1409</v>
      </c>
      <c r="O228" s="7" t="str">
        <f>IF(AND(OR($B$2=1,$B$2=2),$U228=0),"",IF(AND($B$2=3,$V228=0),"",'Données brutes'!O228))</f>
        <v/>
      </c>
      <c r="P228" s="7" t="str">
        <f>IF(AND(OR($B$2=1,$B$2=2),$U228=0),"",IF(AND($B$2=3,$V228=0),"",'Données brutes'!P228))</f>
        <v/>
      </c>
      <c r="Q228" s="7" t="str">
        <f>IF(AND(OR($B$2=1,$B$2=2),$U228=0),"",IF(AND($B$2=3,$V228=0),"",'Données brutes'!Q228))</f>
        <v/>
      </c>
      <c r="R228" s="7" t="str">
        <f>IF('Données brutes'!R228&lt;&gt;"",'Données brutes'!R228,"")</f>
        <v/>
      </c>
      <c r="T228" s="7">
        <f>IF(AND(OR($B$2=1,$B$2=2),AND('Données brutes'!$F228&lt;&gt;"",'Données brutes'!$G228&lt;&gt;"",'Données brutes'!$H228&lt;&gt;"")),1,0)</f>
        <v>0</v>
      </c>
      <c r="U228" s="7">
        <f>IF(AND(OR($B$2=1,$B$2=2),AND('Données brutes'!$O228&lt;&gt;"",'Données brutes'!$P228&lt;&gt;"",'Données brutes'!$Q228&lt;&gt;"")),1,0)</f>
        <v>0</v>
      </c>
      <c r="V228" s="7">
        <f>IF(AND($B$2=3,'Données brutes'!$F228&lt;&gt;"",'Données brutes'!$G228&lt;&gt;"",'Données brutes'!$H228&lt;&gt;"",'Données brutes'!$O228&lt;&gt;"",'Données brutes'!$P228&lt;&gt;"",'Données brutes'!$Q228&lt;&gt;""),1,0)</f>
        <v>0</v>
      </c>
    </row>
    <row r="229" spans="4:22" x14ac:dyDescent="0.3">
      <c r="D229" s="8" t="s">
        <v>241</v>
      </c>
      <c r="E229" s="7">
        <v>238</v>
      </c>
      <c r="F229" s="7" t="str">
        <f>IF(AND(OR($B$2=1,$B$2=2),$T229=0),"",IF(AND($B$2=3,$V229=0),"",'Données brutes'!F229))</f>
        <v/>
      </c>
      <c r="G229" s="7" t="str">
        <f>IF(AND(OR($B$2=1,$B$2=2),$T229=0),"",IF(AND($B$2=3,$V229=0),"",'Données brutes'!G229))</f>
        <v/>
      </c>
      <c r="H229" s="7" t="str">
        <f>IF(AND(OR($B$2=1,$B$2=2),$T229=0),"",IF(AND($B$2=3,$V229=0),"",'Données brutes'!H229))</f>
        <v/>
      </c>
      <c r="I229" s="7" t="str">
        <f>IF('Données brutes'!I229&lt;&gt;"",'Données brutes'!I229,"")</f>
        <v/>
      </c>
      <c r="K229" s="8" t="str">
        <f t="shared" si="6"/>
        <v>Elève 227</v>
      </c>
      <c r="L229" s="8" t="s">
        <v>111</v>
      </c>
      <c r="M229" s="8">
        <f t="shared" si="7"/>
        <v>238</v>
      </c>
      <c r="N229" s="7">
        <v>1150</v>
      </c>
      <c r="O229" s="7" t="str">
        <f>IF(AND(OR($B$2=1,$B$2=2),$U229=0),"",IF(AND($B$2=3,$V229=0),"",'Données brutes'!O229))</f>
        <v/>
      </c>
      <c r="P229" s="7" t="str">
        <f>IF(AND(OR($B$2=1,$B$2=2),$U229=0),"",IF(AND($B$2=3,$V229=0),"",'Données brutes'!P229))</f>
        <v/>
      </c>
      <c r="Q229" s="7" t="str">
        <f>IF(AND(OR($B$2=1,$B$2=2),$U229=0),"",IF(AND($B$2=3,$V229=0),"",'Données brutes'!Q229))</f>
        <v/>
      </c>
      <c r="R229" s="7" t="str">
        <f>IF('Données brutes'!R229&lt;&gt;"",'Données brutes'!R229,"")</f>
        <v/>
      </c>
      <c r="T229" s="7">
        <f>IF(AND(OR($B$2=1,$B$2=2),AND('Données brutes'!$F229&lt;&gt;"",'Données brutes'!$G229&lt;&gt;"",'Données brutes'!$H229&lt;&gt;"")),1,0)</f>
        <v>0</v>
      </c>
      <c r="U229" s="7">
        <f>IF(AND(OR($B$2=1,$B$2=2),AND('Données brutes'!$O229&lt;&gt;"",'Données brutes'!$P229&lt;&gt;"",'Données brutes'!$Q229&lt;&gt;"")),1,0)</f>
        <v>0</v>
      </c>
      <c r="V229" s="7">
        <f>IF(AND($B$2=3,'Données brutes'!$F229&lt;&gt;"",'Données brutes'!$G229&lt;&gt;"",'Données brutes'!$H229&lt;&gt;"",'Données brutes'!$O229&lt;&gt;"",'Données brutes'!$P229&lt;&gt;"",'Données brutes'!$Q229&lt;&gt;""),1,0)</f>
        <v>0</v>
      </c>
    </row>
    <row r="230" spans="4:22" x14ac:dyDescent="0.3">
      <c r="D230" s="8" t="s">
        <v>242</v>
      </c>
      <c r="E230" s="7">
        <v>699</v>
      </c>
      <c r="F230" s="7" t="str">
        <f>IF(AND(OR($B$2=1,$B$2=2),$T230=0),"",IF(AND($B$2=3,$V230=0),"",'Données brutes'!F230))</f>
        <v/>
      </c>
      <c r="G230" s="7" t="str">
        <f>IF(AND(OR($B$2=1,$B$2=2),$T230=0),"",IF(AND($B$2=3,$V230=0),"",'Données brutes'!G230))</f>
        <v/>
      </c>
      <c r="H230" s="7" t="str">
        <f>IF(AND(OR($B$2=1,$B$2=2),$T230=0),"",IF(AND($B$2=3,$V230=0),"",'Données brutes'!H230))</f>
        <v/>
      </c>
      <c r="I230" s="7" t="str">
        <f>IF('Données brutes'!I230&lt;&gt;"",'Données brutes'!I230,"")</f>
        <v/>
      </c>
      <c r="K230" s="8" t="str">
        <f t="shared" si="6"/>
        <v>Elève 228</v>
      </c>
      <c r="L230" s="8" t="s">
        <v>111</v>
      </c>
      <c r="M230" s="8">
        <f t="shared" si="7"/>
        <v>699</v>
      </c>
      <c r="N230" s="7">
        <v>1847</v>
      </c>
      <c r="O230" s="7" t="str">
        <f>IF(AND(OR($B$2=1,$B$2=2),$U230=0),"",IF(AND($B$2=3,$V230=0),"",'Données brutes'!O230))</f>
        <v/>
      </c>
      <c r="P230" s="7" t="str">
        <f>IF(AND(OR($B$2=1,$B$2=2),$U230=0),"",IF(AND($B$2=3,$V230=0),"",'Données brutes'!P230))</f>
        <v/>
      </c>
      <c r="Q230" s="7" t="str">
        <f>IF(AND(OR($B$2=1,$B$2=2),$U230=0),"",IF(AND($B$2=3,$V230=0),"",'Données brutes'!Q230))</f>
        <v/>
      </c>
      <c r="R230" s="7" t="str">
        <f>IF('Données brutes'!R230&lt;&gt;"",'Données brutes'!R230,"")</f>
        <v/>
      </c>
      <c r="T230" s="7">
        <f>IF(AND(OR($B$2=1,$B$2=2),AND('Données brutes'!$F230&lt;&gt;"",'Données brutes'!$G230&lt;&gt;"",'Données brutes'!$H230&lt;&gt;"")),1,0)</f>
        <v>0</v>
      </c>
      <c r="U230" s="7">
        <f>IF(AND(OR($B$2=1,$B$2=2),AND('Données brutes'!$O230&lt;&gt;"",'Données brutes'!$P230&lt;&gt;"",'Données brutes'!$Q230&lt;&gt;"")),1,0)</f>
        <v>0</v>
      </c>
      <c r="V230" s="7">
        <f>IF(AND($B$2=3,'Données brutes'!$F230&lt;&gt;"",'Données brutes'!$G230&lt;&gt;"",'Données brutes'!$H230&lt;&gt;"",'Données brutes'!$O230&lt;&gt;"",'Données brutes'!$P230&lt;&gt;"",'Données brutes'!$Q230&lt;&gt;""),1,0)</f>
        <v>0</v>
      </c>
    </row>
    <row r="231" spans="4:22" x14ac:dyDescent="0.3">
      <c r="D231" s="8" t="s">
        <v>243</v>
      </c>
      <c r="E231" s="7">
        <v>135</v>
      </c>
      <c r="F231" s="7" t="str">
        <f>IF(AND(OR($B$2=1,$B$2=2),$T231=0),"",IF(AND($B$2=3,$V231=0),"",'Données brutes'!F231))</f>
        <v/>
      </c>
      <c r="G231" s="7" t="str">
        <f>IF(AND(OR($B$2=1,$B$2=2),$T231=0),"",IF(AND($B$2=3,$V231=0),"",'Données brutes'!G231))</f>
        <v/>
      </c>
      <c r="H231" s="7" t="str">
        <f>IF(AND(OR($B$2=1,$B$2=2),$T231=0),"",IF(AND($B$2=3,$V231=0),"",'Données brutes'!H231))</f>
        <v/>
      </c>
      <c r="I231" s="7" t="str">
        <f>IF('Données brutes'!I231&lt;&gt;"",'Données brutes'!I231,"")</f>
        <v/>
      </c>
      <c r="K231" s="8" t="str">
        <f t="shared" si="6"/>
        <v>Elève 229</v>
      </c>
      <c r="L231" s="8" t="s">
        <v>111</v>
      </c>
      <c r="M231" s="8">
        <f t="shared" si="7"/>
        <v>135</v>
      </c>
      <c r="N231" s="7">
        <v>1346</v>
      </c>
      <c r="O231" s="7" t="str">
        <f>IF(AND(OR($B$2=1,$B$2=2),$U231=0),"",IF(AND($B$2=3,$V231=0),"",'Données brutes'!O231))</f>
        <v/>
      </c>
      <c r="P231" s="7" t="str">
        <f>IF(AND(OR($B$2=1,$B$2=2),$U231=0),"",IF(AND($B$2=3,$V231=0),"",'Données brutes'!P231))</f>
        <v/>
      </c>
      <c r="Q231" s="7" t="str">
        <f>IF(AND(OR($B$2=1,$B$2=2),$U231=0),"",IF(AND($B$2=3,$V231=0),"",'Données brutes'!Q231))</f>
        <v/>
      </c>
      <c r="R231" s="7" t="str">
        <f>IF('Données brutes'!R231&lt;&gt;"",'Données brutes'!R231,"")</f>
        <v/>
      </c>
      <c r="T231" s="7">
        <f>IF(AND(OR($B$2=1,$B$2=2),AND('Données brutes'!$F231&lt;&gt;"",'Données brutes'!$G231&lt;&gt;"",'Données brutes'!$H231&lt;&gt;"")),1,0)</f>
        <v>0</v>
      </c>
      <c r="U231" s="7">
        <f>IF(AND(OR($B$2=1,$B$2=2),AND('Données brutes'!$O231&lt;&gt;"",'Données brutes'!$P231&lt;&gt;"",'Données brutes'!$Q231&lt;&gt;"")),1,0)</f>
        <v>0</v>
      </c>
      <c r="V231" s="7">
        <f>IF(AND($B$2=3,'Données brutes'!$F231&lt;&gt;"",'Données brutes'!$G231&lt;&gt;"",'Données brutes'!$H231&lt;&gt;"",'Données brutes'!$O231&lt;&gt;"",'Données brutes'!$P231&lt;&gt;"",'Données brutes'!$Q231&lt;&gt;""),1,0)</f>
        <v>0</v>
      </c>
    </row>
    <row r="232" spans="4:22" x14ac:dyDescent="0.3">
      <c r="D232" s="8" t="s">
        <v>244</v>
      </c>
      <c r="E232" s="7">
        <v>869</v>
      </c>
      <c r="F232" s="7" t="str">
        <f>IF(AND(OR($B$2=1,$B$2=2),$T232=0),"",IF(AND($B$2=3,$V232=0),"",'Données brutes'!F232))</f>
        <v/>
      </c>
      <c r="G232" s="7" t="str">
        <f>IF(AND(OR($B$2=1,$B$2=2),$T232=0),"",IF(AND($B$2=3,$V232=0),"",'Données brutes'!G232))</f>
        <v/>
      </c>
      <c r="H232" s="7" t="str">
        <f>IF(AND(OR($B$2=1,$B$2=2),$T232=0),"",IF(AND($B$2=3,$V232=0),"",'Données brutes'!H232))</f>
        <v/>
      </c>
      <c r="I232" s="7" t="str">
        <f>IF('Données brutes'!I232&lt;&gt;"",'Données brutes'!I232,"")</f>
        <v/>
      </c>
      <c r="K232" s="8" t="str">
        <f t="shared" si="6"/>
        <v>Elève 230</v>
      </c>
      <c r="L232" s="8" t="s">
        <v>111</v>
      </c>
      <c r="M232" s="8">
        <f t="shared" si="7"/>
        <v>869</v>
      </c>
      <c r="N232" s="7">
        <v>1900</v>
      </c>
      <c r="O232" s="7" t="str">
        <f>IF(AND(OR($B$2=1,$B$2=2),$U232=0),"",IF(AND($B$2=3,$V232=0),"",'Données brutes'!O232))</f>
        <v/>
      </c>
      <c r="P232" s="7" t="str">
        <f>IF(AND(OR($B$2=1,$B$2=2),$U232=0),"",IF(AND($B$2=3,$V232=0),"",'Données brutes'!P232))</f>
        <v/>
      </c>
      <c r="Q232" s="7" t="str">
        <f>IF(AND(OR($B$2=1,$B$2=2),$U232=0),"",IF(AND($B$2=3,$V232=0),"",'Données brutes'!Q232))</f>
        <v/>
      </c>
      <c r="R232" s="7" t="str">
        <f>IF('Données brutes'!R232&lt;&gt;"",'Données brutes'!R232,"")</f>
        <v/>
      </c>
      <c r="T232" s="7">
        <f>IF(AND(OR($B$2=1,$B$2=2),AND('Données brutes'!$F232&lt;&gt;"",'Données brutes'!$G232&lt;&gt;"",'Données brutes'!$H232&lt;&gt;"")),1,0)</f>
        <v>0</v>
      </c>
      <c r="U232" s="7">
        <f>IF(AND(OR($B$2=1,$B$2=2),AND('Données brutes'!$O232&lt;&gt;"",'Données brutes'!$P232&lt;&gt;"",'Données brutes'!$Q232&lt;&gt;"")),1,0)</f>
        <v>0</v>
      </c>
      <c r="V232" s="7">
        <f>IF(AND($B$2=3,'Données brutes'!$F232&lt;&gt;"",'Données brutes'!$G232&lt;&gt;"",'Données brutes'!$H232&lt;&gt;"",'Données brutes'!$O232&lt;&gt;"",'Données brutes'!$P232&lt;&gt;"",'Données brutes'!$Q232&lt;&gt;""),1,0)</f>
        <v>0</v>
      </c>
    </row>
    <row r="233" spans="4:22" x14ac:dyDescent="0.3">
      <c r="D233" s="8" t="s">
        <v>245</v>
      </c>
      <c r="E233" s="7">
        <v>664</v>
      </c>
      <c r="F233" s="7" t="str">
        <f>IF(AND(OR($B$2=1,$B$2=2),$T233=0),"",IF(AND($B$2=3,$V233=0),"",'Données brutes'!F233))</f>
        <v/>
      </c>
      <c r="G233" s="7" t="str">
        <f>IF(AND(OR($B$2=1,$B$2=2),$T233=0),"",IF(AND($B$2=3,$V233=0),"",'Données brutes'!G233))</f>
        <v/>
      </c>
      <c r="H233" s="7" t="str">
        <f>IF(AND(OR($B$2=1,$B$2=2),$T233=0),"",IF(AND($B$2=3,$V233=0),"",'Données brutes'!H233))</f>
        <v/>
      </c>
      <c r="I233" s="7" t="str">
        <f>IF('Données brutes'!I233&lt;&gt;"",'Données brutes'!I233,"")</f>
        <v/>
      </c>
      <c r="K233" s="8" t="str">
        <f t="shared" si="6"/>
        <v>Elève 231</v>
      </c>
      <c r="L233" s="8" t="s">
        <v>111</v>
      </c>
      <c r="M233" s="8">
        <f t="shared" si="7"/>
        <v>664</v>
      </c>
      <c r="N233" s="7">
        <v>1767</v>
      </c>
      <c r="O233" s="7" t="str">
        <f>IF(AND(OR($B$2=1,$B$2=2),$U233=0),"",IF(AND($B$2=3,$V233=0),"",'Données brutes'!O233))</f>
        <v/>
      </c>
      <c r="P233" s="7" t="str">
        <f>IF(AND(OR($B$2=1,$B$2=2),$U233=0),"",IF(AND($B$2=3,$V233=0),"",'Données brutes'!P233))</f>
        <v/>
      </c>
      <c r="Q233" s="7" t="str">
        <f>IF(AND(OR($B$2=1,$B$2=2),$U233=0),"",IF(AND($B$2=3,$V233=0),"",'Données brutes'!Q233))</f>
        <v/>
      </c>
      <c r="R233" s="7" t="str">
        <f>IF('Données brutes'!R233&lt;&gt;"",'Données brutes'!R233,"")</f>
        <v/>
      </c>
      <c r="T233" s="7">
        <f>IF(AND(OR($B$2=1,$B$2=2),AND('Données brutes'!$F233&lt;&gt;"",'Données brutes'!$G233&lt;&gt;"",'Données brutes'!$H233&lt;&gt;"")),1,0)</f>
        <v>0</v>
      </c>
      <c r="U233" s="7">
        <f>IF(AND(OR($B$2=1,$B$2=2),AND('Données brutes'!$O233&lt;&gt;"",'Données brutes'!$P233&lt;&gt;"",'Données brutes'!$Q233&lt;&gt;"")),1,0)</f>
        <v>0</v>
      </c>
      <c r="V233" s="7">
        <f>IF(AND($B$2=3,'Données brutes'!$F233&lt;&gt;"",'Données brutes'!$G233&lt;&gt;"",'Données brutes'!$H233&lt;&gt;"",'Données brutes'!$O233&lt;&gt;"",'Données brutes'!$P233&lt;&gt;"",'Données brutes'!$Q233&lt;&gt;""),1,0)</f>
        <v>0</v>
      </c>
    </row>
    <row r="234" spans="4:22" x14ac:dyDescent="0.3">
      <c r="D234" s="8" t="s">
        <v>246</v>
      </c>
      <c r="E234" s="7">
        <v>471</v>
      </c>
      <c r="F234" s="7" t="str">
        <f>IF(AND(OR($B$2=1,$B$2=2),$T234=0),"",IF(AND($B$2=3,$V234=0),"",'Données brutes'!F234))</f>
        <v/>
      </c>
      <c r="G234" s="7" t="str">
        <f>IF(AND(OR($B$2=1,$B$2=2),$T234=0),"",IF(AND($B$2=3,$V234=0),"",'Données brutes'!G234))</f>
        <v/>
      </c>
      <c r="H234" s="7" t="str">
        <f>IF(AND(OR($B$2=1,$B$2=2),$T234=0),"",IF(AND($B$2=3,$V234=0),"",'Données brutes'!H234))</f>
        <v/>
      </c>
      <c r="I234" s="7" t="str">
        <f>IF('Données brutes'!I234&lt;&gt;"",'Données brutes'!I234,"")</f>
        <v/>
      </c>
      <c r="K234" s="8" t="str">
        <f t="shared" si="6"/>
        <v>Elève 232</v>
      </c>
      <c r="L234" s="8" t="s">
        <v>111</v>
      </c>
      <c r="M234" s="8">
        <f t="shared" si="7"/>
        <v>471</v>
      </c>
      <c r="N234" s="7">
        <v>1057</v>
      </c>
      <c r="O234" s="7" t="str">
        <f>IF(AND(OR($B$2=1,$B$2=2),$U234=0),"",IF(AND($B$2=3,$V234=0),"",'Données brutes'!O234))</f>
        <v/>
      </c>
      <c r="P234" s="7" t="str">
        <f>IF(AND(OR($B$2=1,$B$2=2),$U234=0),"",IF(AND($B$2=3,$V234=0),"",'Données brutes'!P234))</f>
        <v/>
      </c>
      <c r="Q234" s="7" t="str">
        <f>IF(AND(OR($B$2=1,$B$2=2),$U234=0),"",IF(AND($B$2=3,$V234=0),"",'Données brutes'!Q234))</f>
        <v/>
      </c>
      <c r="R234" s="7" t="str">
        <f>IF('Données brutes'!R234&lt;&gt;"",'Données brutes'!R234,"")</f>
        <v/>
      </c>
      <c r="T234" s="7">
        <f>IF(AND(OR($B$2=1,$B$2=2),AND('Données brutes'!$F234&lt;&gt;"",'Données brutes'!$G234&lt;&gt;"",'Données brutes'!$H234&lt;&gt;"")),1,0)</f>
        <v>0</v>
      </c>
      <c r="U234" s="7">
        <f>IF(AND(OR($B$2=1,$B$2=2),AND('Données brutes'!$O234&lt;&gt;"",'Données brutes'!$P234&lt;&gt;"",'Données brutes'!$Q234&lt;&gt;"")),1,0)</f>
        <v>0</v>
      </c>
      <c r="V234" s="7">
        <f>IF(AND($B$2=3,'Données brutes'!$F234&lt;&gt;"",'Données brutes'!$G234&lt;&gt;"",'Données brutes'!$H234&lt;&gt;"",'Données brutes'!$O234&lt;&gt;"",'Données brutes'!$P234&lt;&gt;"",'Données brutes'!$Q234&lt;&gt;""),1,0)</f>
        <v>0</v>
      </c>
    </row>
    <row r="235" spans="4:22" x14ac:dyDescent="0.3">
      <c r="D235" s="8" t="s">
        <v>247</v>
      </c>
      <c r="E235" s="7">
        <v>363</v>
      </c>
      <c r="F235" s="7" t="str">
        <f>IF(AND(OR($B$2=1,$B$2=2),$T235=0),"",IF(AND($B$2=3,$V235=0),"",'Données brutes'!F235))</f>
        <v/>
      </c>
      <c r="G235" s="7" t="str">
        <f>IF(AND(OR($B$2=1,$B$2=2),$T235=0),"",IF(AND($B$2=3,$V235=0),"",'Données brutes'!G235))</f>
        <v/>
      </c>
      <c r="H235" s="7" t="str">
        <f>IF(AND(OR($B$2=1,$B$2=2),$T235=0),"",IF(AND($B$2=3,$V235=0),"",'Données brutes'!H235))</f>
        <v/>
      </c>
      <c r="I235" s="7" t="str">
        <f>IF('Données brutes'!I235&lt;&gt;"",'Données brutes'!I235,"")</f>
        <v/>
      </c>
      <c r="K235" s="8" t="str">
        <f t="shared" si="6"/>
        <v>Elève 233</v>
      </c>
      <c r="L235" s="8" t="s">
        <v>111</v>
      </c>
      <c r="M235" s="8">
        <f t="shared" si="7"/>
        <v>363</v>
      </c>
      <c r="N235" s="7">
        <v>1320</v>
      </c>
      <c r="O235" s="7" t="str">
        <f>IF(AND(OR($B$2=1,$B$2=2),$U235=0),"",IF(AND($B$2=3,$V235=0),"",'Données brutes'!O235))</f>
        <v/>
      </c>
      <c r="P235" s="7" t="str">
        <f>IF(AND(OR($B$2=1,$B$2=2),$U235=0),"",IF(AND($B$2=3,$V235=0),"",'Données brutes'!P235))</f>
        <v/>
      </c>
      <c r="Q235" s="7" t="str">
        <f>IF(AND(OR($B$2=1,$B$2=2),$U235=0),"",IF(AND($B$2=3,$V235=0),"",'Données brutes'!Q235))</f>
        <v/>
      </c>
      <c r="R235" s="7" t="str">
        <f>IF('Données brutes'!R235&lt;&gt;"",'Données brutes'!R235,"")</f>
        <v/>
      </c>
      <c r="T235" s="7">
        <f>IF(AND(OR($B$2=1,$B$2=2),AND('Données brutes'!$F235&lt;&gt;"",'Données brutes'!$G235&lt;&gt;"",'Données brutes'!$H235&lt;&gt;"")),1,0)</f>
        <v>0</v>
      </c>
      <c r="U235" s="7">
        <f>IF(AND(OR($B$2=1,$B$2=2),AND('Données brutes'!$O235&lt;&gt;"",'Données brutes'!$P235&lt;&gt;"",'Données brutes'!$Q235&lt;&gt;"")),1,0)</f>
        <v>0</v>
      </c>
      <c r="V235" s="7">
        <f>IF(AND($B$2=3,'Données brutes'!$F235&lt;&gt;"",'Données brutes'!$G235&lt;&gt;"",'Données brutes'!$H235&lt;&gt;"",'Données brutes'!$O235&lt;&gt;"",'Données brutes'!$P235&lt;&gt;"",'Données brutes'!$Q235&lt;&gt;""),1,0)</f>
        <v>0</v>
      </c>
    </row>
    <row r="236" spans="4:22" x14ac:dyDescent="0.3">
      <c r="D236" s="8" t="s">
        <v>248</v>
      </c>
      <c r="E236" s="7">
        <v>610</v>
      </c>
      <c r="F236" s="7" t="str">
        <f>IF(AND(OR($B$2=1,$B$2=2),$T236=0),"",IF(AND($B$2=3,$V236=0),"",'Données brutes'!F236))</f>
        <v/>
      </c>
      <c r="G236" s="7" t="str">
        <f>IF(AND(OR($B$2=1,$B$2=2),$T236=0),"",IF(AND($B$2=3,$V236=0),"",'Données brutes'!G236))</f>
        <v/>
      </c>
      <c r="H236" s="7" t="str">
        <f>IF(AND(OR($B$2=1,$B$2=2),$T236=0),"",IF(AND($B$2=3,$V236=0),"",'Données brutes'!H236))</f>
        <v/>
      </c>
      <c r="I236" s="7" t="str">
        <f>IF('Données brutes'!I236&lt;&gt;"",'Données brutes'!I236,"")</f>
        <v/>
      </c>
      <c r="K236" s="8" t="str">
        <f t="shared" si="6"/>
        <v>Elève 234</v>
      </c>
      <c r="L236" s="8" t="s">
        <v>111</v>
      </c>
      <c r="M236" s="8">
        <f t="shared" si="7"/>
        <v>610</v>
      </c>
      <c r="N236" s="7">
        <v>1963</v>
      </c>
      <c r="O236" s="7" t="str">
        <f>IF(AND(OR($B$2=1,$B$2=2),$U236=0),"",IF(AND($B$2=3,$V236=0),"",'Données brutes'!O236))</f>
        <v/>
      </c>
      <c r="P236" s="7" t="str">
        <f>IF(AND(OR($B$2=1,$B$2=2),$U236=0),"",IF(AND($B$2=3,$V236=0),"",'Données brutes'!P236))</f>
        <v/>
      </c>
      <c r="Q236" s="7" t="str">
        <f>IF(AND(OR($B$2=1,$B$2=2),$U236=0),"",IF(AND($B$2=3,$V236=0),"",'Données brutes'!Q236))</f>
        <v/>
      </c>
      <c r="R236" s="7" t="str">
        <f>IF('Données brutes'!R236&lt;&gt;"",'Données brutes'!R236,"")</f>
        <v/>
      </c>
      <c r="T236" s="7">
        <f>IF(AND(OR($B$2=1,$B$2=2),AND('Données brutes'!$F236&lt;&gt;"",'Données brutes'!$G236&lt;&gt;"",'Données brutes'!$H236&lt;&gt;"")),1,0)</f>
        <v>0</v>
      </c>
      <c r="U236" s="7">
        <f>IF(AND(OR($B$2=1,$B$2=2),AND('Données brutes'!$O236&lt;&gt;"",'Données brutes'!$P236&lt;&gt;"",'Données brutes'!$Q236&lt;&gt;"")),1,0)</f>
        <v>0</v>
      </c>
      <c r="V236" s="7">
        <f>IF(AND($B$2=3,'Données brutes'!$F236&lt;&gt;"",'Données brutes'!$G236&lt;&gt;"",'Données brutes'!$H236&lt;&gt;"",'Données brutes'!$O236&lt;&gt;"",'Données brutes'!$P236&lt;&gt;"",'Données brutes'!$Q236&lt;&gt;""),1,0)</f>
        <v>0</v>
      </c>
    </row>
    <row r="237" spans="4:22" x14ac:dyDescent="0.3">
      <c r="D237" s="8" t="s">
        <v>249</v>
      </c>
      <c r="E237" s="7">
        <v>62</v>
      </c>
      <c r="F237" s="7" t="str">
        <f>IF(AND(OR($B$2=1,$B$2=2),$T237=0),"",IF(AND($B$2=3,$V237=0),"",'Données brutes'!F237))</f>
        <v/>
      </c>
      <c r="G237" s="7" t="str">
        <f>IF(AND(OR($B$2=1,$B$2=2),$T237=0),"",IF(AND($B$2=3,$V237=0),"",'Données brutes'!G237))</f>
        <v/>
      </c>
      <c r="H237" s="7" t="str">
        <f>IF(AND(OR($B$2=1,$B$2=2),$T237=0),"",IF(AND($B$2=3,$V237=0),"",'Données brutes'!H237))</f>
        <v/>
      </c>
      <c r="I237" s="7" t="str">
        <f>IF('Données brutes'!I237&lt;&gt;"",'Données brutes'!I237,"")</f>
        <v/>
      </c>
      <c r="K237" s="8" t="str">
        <f t="shared" si="6"/>
        <v>Elève 235</v>
      </c>
      <c r="L237" s="8" t="s">
        <v>111</v>
      </c>
      <c r="M237" s="8">
        <f t="shared" si="7"/>
        <v>62</v>
      </c>
      <c r="N237" s="7">
        <v>1525</v>
      </c>
      <c r="O237" s="7" t="str">
        <f>IF(AND(OR($B$2=1,$B$2=2),$U237=0),"",IF(AND($B$2=3,$V237=0),"",'Données brutes'!O237))</f>
        <v/>
      </c>
      <c r="P237" s="7" t="str">
        <f>IF(AND(OR($B$2=1,$B$2=2),$U237=0),"",IF(AND($B$2=3,$V237=0),"",'Données brutes'!P237))</f>
        <v/>
      </c>
      <c r="Q237" s="7" t="str">
        <f>IF(AND(OR($B$2=1,$B$2=2),$U237=0),"",IF(AND($B$2=3,$V237=0),"",'Données brutes'!Q237))</f>
        <v/>
      </c>
      <c r="R237" s="7" t="str">
        <f>IF('Données brutes'!R237&lt;&gt;"",'Données brutes'!R237,"")</f>
        <v/>
      </c>
      <c r="T237" s="7">
        <f>IF(AND(OR($B$2=1,$B$2=2),AND('Données brutes'!$F237&lt;&gt;"",'Données brutes'!$G237&lt;&gt;"",'Données brutes'!$H237&lt;&gt;"")),1,0)</f>
        <v>0</v>
      </c>
      <c r="U237" s="7">
        <f>IF(AND(OR($B$2=1,$B$2=2),AND('Données brutes'!$O237&lt;&gt;"",'Données brutes'!$P237&lt;&gt;"",'Données brutes'!$Q237&lt;&gt;"")),1,0)</f>
        <v>0</v>
      </c>
      <c r="V237" s="7">
        <f>IF(AND($B$2=3,'Données brutes'!$F237&lt;&gt;"",'Données brutes'!$G237&lt;&gt;"",'Données brutes'!$H237&lt;&gt;"",'Données brutes'!$O237&lt;&gt;"",'Données brutes'!$P237&lt;&gt;"",'Données brutes'!$Q237&lt;&gt;""),1,0)</f>
        <v>0</v>
      </c>
    </row>
    <row r="238" spans="4:22" x14ac:dyDescent="0.3">
      <c r="D238" s="8" t="s">
        <v>250</v>
      </c>
      <c r="E238" s="7">
        <v>968</v>
      </c>
      <c r="F238" s="7" t="str">
        <f>IF(AND(OR($B$2=1,$B$2=2),$T238=0),"",IF(AND($B$2=3,$V238=0),"",'Données brutes'!F238))</f>
        <v/>
      </c>
      <c r="G238" s="7" t="str">
        <f>IF(AND(OR($B$2=1,$B$2=2),$T238=0),"",IF(AND($B$2=3,$V238=0),"",'Données brutes'!G238))</f>
        <v/>
      </c>
      <c r="H238" s="7" t="str">
        <f>IF(AND(OR($B$2=1,$B$2=2),$T238=0),"",IF(AND($B$2=3,$V238=0),"",'Données brutes'!H238))</f>
        <v/>
      </c>
      <c r="I238" s="7" t="str">
        <f>IF('Données brutes'!I238&lt;&gt;"",'Données brutes'!I238,"")</f>
        <v/>
      </c>
      <c r="K238" s="8" t="str">
        <f t="shared" si="6"/>
        <v>Elève 236</v>
      </c>
      <c r="L238" s="8" t="s">
        <v>111</v>
      </c>
      <c r="M238" s="8">
        <f t="shared" si="7"/>
        <v>968</v>
      </c>
      <c r="N238" s="7">
        <v>1452</v>
      </c>
      <c r="O238" s="7" t="str">
        <f>IF(AND(OR($B$2=1,$B$2=2),$U238=0),"",IF(AND($B$2=3,$V238=0),"",'Données brutes'!O238))</f>
        <v/>
      </c>
      <c r="P238" s="7" t="str">
        <f>IF(AND(OR($B$2=1,$B$2=2),$U238=0),"",IF(AND($B$2=3,$V238=0),"",'Données brutes'!P238))</f>
        <v/>
      </c>
      <c r="Q238" s="7" t="str">
        <f>IF(AND(OR($B$2=1,$B$2=2),$U238=0),"",IF(AND($B$2=3,$V238=0),"",'Données brutes'!Q238))</f>
        <v/>
      </c>
      <c r="R238" s="7" t="str">
        <f>IF('Données brutes'!R238&lt;&gt;"",'Données brutes'!R238,"")</f>
        <v/>
      </c>
      <c r="T238" s="7">
        <f>IF(AND(OR($B$2=1,$B$2=2),AND('Données brutes'!$F238&lt;&gt;"",'Données brutes'!$G238&lt;&gt;"",'Données brutes'!$H238&lt;&gt;"")),1,0)</f>
        <v>0</v>
      </c>
      <c r="U238" s="7">
        <f>IF(AND(OR($B$2=1,$B$2=2),AND('Données brutes'!$O238&lt;&gt;"",'Données brutes'!$P238&lt;&gt;"",'Données brutes'!$Q238&lt;&gt;"")),1,0)</f>
        <v>0</v>
      </c>
      <c r="V238" s="7">
        <f>IF(AND($B$2=3,'Données brutes'!$F238&lt;&gt;"",'Données brutes'!$G238&lt;&gt;"",'Données brutes'!$H238&lt;&gt;"",'Données brutes'!$O238&lt;&gt;"",'Données brutes'!$P238&lt;&gt;"",'Données brutes'!$Q238&lt;&gt;""),1,0)</f>
        <v>0</v>
      </c>
    </row>
    <row r="239" spans="4:22" x14ac:dyDescent="0.3">
      <c r="D239" s="8" t="s">
        <v>251</v>
      </c>
      <c r="E239" s="7">
        <v>448</v>
      </c>
      <c r="F239" s="7" t="str">
        <f>IF(AND(OR($B$2=1,$B$2=2),$T239=0),"",IF(AND($B$2=3,$V239=0),"",'Données brutes'!F239))</f>
        <v/>
      </c>
      <c r="G239" s="7" t="str">
        <f>IF(AND(OR($B$2=1,$B$2=2),$T239=0),"",IF(AND($B$2=3,$V239=0),"",'Données brutes'!G239))</f>
        <v/>
      </c>
      <c r="H239" s="7" t="str">
        <f>IF(AND(OR($B$2=1,$B$2=2),$T239=0),"",IF(AND($B$2=3,$V239=0),"",'Données brutes'!H239))</f>
        <v/>
      </c>
      <c r="I239" s="7" t="str">
        <f>IF('Données brutes'!I239&lt;&gt;"",'Données brutes'!I239,"")</f>
        <v/>
      </c>
      <c r="K239" s="8" t="str">
        <f t="shared" si="6"/>
        <v>Elève 237</v>
      </c>
      <c r="L239" s="8" t="s">
        <v>111</v>
      </c>
      <c r="M239" s="8">
        <f t="shared" si="7"/>
        <v>448</v>
      </c>
      <c r="N239" s="7">
        <v>1986</v>
      </c>
      <c r="O239" s="7" t="str">
        <f>IF(AND(OR($B$2=1,$B$2=2),$U239=0),"",IF(AND($B$2=3,$V239=0),"",'Données brutes'!O239))</f>
        <v/>
      </c>
      <c r="P239" s="7" t="str">
        <f>IF(AND(OR($B$2=1,$B$2=2),$U239=0),"",IF(AND($B$2=3,$V239=0),"",'Données brutes'!P239))</f>
        <v/>
      </c>
      <c r="Q239" s="7" t="str">
        <f>IF(AND(OR($B$2=1,$B$2=2),$U239=0),"",IF(AND($B$2=3,$V239=0),"",'Données brutes'!Q239))</f>
        <v/>
      </c>
      <c r="R239" s="7" t="str">
        <f>IF('Données brutes'!R239&lt;&gt;"",'Données brutes'!R239,"")</f>
        <v/>
      </c>
      <c r="T239" s="7">
        <f>IF(AND(OR($B$2=1,$B$2=2),AND('Données brutes'!$F239&lt;&gt;"",'Données brutes'!$G239&lt;&gt;"",'Données brutes'!$H239&lt;&gt;"")),1,0)</f>
        <v>0</v>
      </c>
      <c r="U239" s="7">
        <f>IF(AND(OR($B$2=1,$B$2=2),AND('Données brutes'!$O239&lt;&gt;"",'Données brutes'!$P239&lt;&gt;"",'Données brutes'!$Q239&lt;&gt;"")),1,0)</f>
        <v>0</v>
      </c>
      <c r="V239" s="7">
        <f>IF(AND($B$2=3,'Données brutes'!$F239&lt;&gt;"",'Données brutes'!$G239&lt;&gt;"",'Données brutes'!$H239&lt;&gt;"",'Données brutes'!$O239&lt;&gt;"",'Données brutes'!$P239&lt;&gt;"",'Données brutes'!$Q239&lt;&gt;""),1,0)</f>
        <v>0</v>
      </c>
    </row>
    <row r="240" spans="4:22" x14ac:dyDescent="0.3">
      <c r="D240" s="8" t="s">
        <v>252</v>
      </c>
      <c r="E240" s="7">
        <v>634</v>
      </c>
      <c r="F240" s="7" t="str">
        <f>IF(AND(OR($B$2=1,$B$2=2),$T240=0),"",IF(AND($B$2=3,$V240=0),"",'Données brutes'!F240))</f>
        <v/>
      </c>
      <c r="G240" s="7" t="str">
        <f>IF(AND(OR($B$2=1,$B$2=2),$T240=0),"",IF(AND($B$2=3,$V240=0),"",'Données brutes'!G240))</f>
        <v/>
      </c>
      <c r="H240" s="7" t="str">
        <f>IF(AND(OR($B$2=1,$B$2=2),$T240=0),"",IF(AND($B$2=3,$V240=0),"",'Données brutes'!H240))</f>
        <v/>
      </c>
      <c r="I240" s="7" t="str">
        <f>IF('Données brutes'!I240&lt;&gt;"",'Données brutes'!I240,"")</f>
        <v/>
      </c>
      <c r="K240" s="8" t="str">
        <f t="shared" si="6"/>
        <v>Elève 238</v>
      </c>
      <c r="L240" s="8" t="s">
        <v>111</v>
      </c>
      <c r="M240" s="8">
        <f t="shared" si="7"/>
        <v>634</v>
      </c>
      <c r="N240" s="7">
        <v>1523</v>
      </c>
      <c r="O240" s="7" t="str">
        <f>IF(AND(OR($B$2=1,$B$2=2),$U240=0),"",IF(AND($B$2=3,$V240=0),"",'Données brutes'!O240))</f>
        <v/>
      </c>
      <c r="P240" s="7" t="str">
        <f>IF(AND(OR($B$2=1,$B$2=2),$U240=0),"",IF(AND($B$2=3,$V240=0),"",'Données brutes'!P240))</f>
        <v/>
      </c>
      <c r="Q240" s="7" t="str">
        <f>IF(AND(OR($B$2=1,$B$2=2),$U240=0),"",IF(AND($B$2=3,$V240=0),"",'Données brutes'!Q240))</f>
        <v/>
      </c>
      <c r="R240" s="7" t="str">
        <f>IF('Données brutes'!R240&lt;&gt;"",'Données brutes'!R240,"")</f>
        <v/>
      </c>
      <c r="T240" s="7">
        <f>IF(AND(OR($B$2=1,$B$2=2),AND('Données brutes'!$F240&lt;&gt;"",'Données brutes'!$G240&lt;&gt;"",'Données brutes'!$H240&lt;&gt;"")),1,0)</f>
        <v>0</v>
      </c>
      <c r="U240" s="7">
        <f>IF(AND(OR($B$2=1,$B$2=2),AND('Données brutes'!$O240&lt;&gt;"",'Données brutes'!$P240&lt;&gt;"",'Données brutes'!$Q240&lt;&gt;"")),1,0)</f>
        <v>0</v>
      </c>
      <c r="V240" s="7">
        <f>IF(AND($B$2=3,'Données brutes'!$F240&lt;&gt;"",'Données brutes'!$G240&lt;&gt;"",'Données brutes'!$H240&lt;&gt;"",'Données brutes'!$O240&lt;&gt;"",'Données brutes'!$P240&lt;&gt;"",'Données brutes'!$Q240&lt;&gt;""),1,0)</f>
        <v>0</v>
      </c>
    </row>
    <row r="241" spans="4:22" x14ac:dyDescent="0.3">
      <c r="D241" s="8" t="s">
        <v>253</v>
      </c>
      <c r="E241" s="7">
        <v>243</v>
      </c>
      <c r="F241" s="7" t="str">
        <f>IF(AND(OR($B$2=1,$B$2=2),$T241=0),"",IF(AND($B$2=3,$V241=0),"",'Données brutes'!F241))</f>
        <v/>
      </c>
      <c r="G241" s="7" t="str">
        <f>IF(AND(OR($B$2=1,$B$2=2),$T241=0),"",IF(AND($B$2=3,$V241=0),"",'Données brutes'!G241))</f>
        <v/>
      </c>
      <c r="H241" s="7" t="str">
        <f>IF(AND(OR($B$2=1,$B$2=2),$T241=0),"",IF(AND($B$2=3,$V241=0),"",'Données brutes'!H241))</f>
        <v/>
      </c>
      <c r="I241" s="7" t="str">
        <f>IF('Données brutes'!I241&lt;&gt;"",'Données brutes'!I241,"")</f>
        <v/>
      </c>
      <c r="K241" s="8" t="str">
        <f t="shared" si="6"/>
        <v>Elève 239</v>
      </c>
      <c r="L241" s="8" t="s">
        <v>111</v>
      </c>
      <c r="M241" s="8">
        <f t="shared" si="7"/>
        <v>243</v>
      </c>
      <c r="N241" s="7">
        <v>1139</v>
      </c>
      <c r="O241" s="7" t="str">
        <f>IF(AND(OR($B$2=1,$B$2=2),$U241=0),"",IF(AND($B$2=3,$V241=0),"",'Données brutes'!O241))</f>
        <v/>
      </c>
      <c r="P241" s="7" t="str">
        <f>IF(AND(OR($B$2=1,$B$2=2),$U241=0),"",IF(AND($B$2=3,$V241=0),"",'Données brutes'!P241))</f>
        <v/>
      </c>
      <c r="Q241" s="7" t="str">
        <f>IF(AND(OR($B$2=1,$B$2=2),$U241=0),"",IF(AND($B$2=3,$V241=0),"",'Données brutes'!Q241))</f>
        <v/>
      </c>
      <c r="R241" s="7" t="str">
        <f>IF('Données brutes'!R241&lt;&gt;"",'Données brutes'!R241,"")</f>
        <v/>
      </c>
      <c r="T241" s="7">
        <f>IF(AND(OR($B$2=1,$B$2=2),AND('Données brutes'!$F241&lt;&gt;"",'Données brutes'!$G241&lt;&gt;"",'Données brutes'!$H241&lt;&gt;"")),1,0)</f>
        <v>0</v>
      </c>
      <c r="U241" s="7">
        <f>IF(AND(OR($B$2=1,$B$2=2),AND('Données brutes'!$O241&lt;&gt;"",'Données brutes'!$P241&lt;&gt;"",'Données brutes'!$Q241&lt;&gt;"")),1,0)</f>
        <v>0</v>
      </c>
      <c r="V241" s="7">
        <f>IF(AND($B$2=3,'Données brutes'!$F241&lt;&gt;"",'Données brutes'!$G241&lt;&gt;"",'Données brutes'!$H241&lt;&gt;"",'Données brutes'!$O241&lt;&gt;"",'Données brutes'!$P241&lt;&gt;"",'Données brutes'!$Q241&lt;&gt;""),1,0)</f>
        <v>0</v>
      </c>
    </row>
    <row r="242" spans="4:22" x14ac:dyDescent="0.3">
      <c r="D242" s="8" t="s">
        <v>254</v>
      </c>
      <c r="E242" s="7">
        <v>671</v>
      </c>
      <c r="F242" s="7" t="str">
        <f>IF(AND(OR($B$2=1,$B$2=2),$T242=0),"",IF(AND($B$2=3,$V242=0),"",'Données brutes'!F242))</f>
        <v/>
      </c>
      <c r="G242" s="7" t="str">
        <f>IF(AND(OR($B$2=1,$B$2=2),$T242=0),"",IF(AND($B$2=3,$V242=0),"",'Données brutes'!G242))</f>
        <v/>
      </c>
      <c r="H242" s="7" t="str">
        <f>IF(AND(OR($B$2=1,$B$2=2),$T242=0),"",IF(AND($B$2=3,$V242=0),"",'Données brutes'!H242))</f>
        <v/>
      </c>
      <c r="I242" s="7" t="str">
        <f>IF('Données brutes'!I242&lt;&gt;"",'Données brutes'!I242,"")</f>
        <v/>
      </c>
      <c r="K242" s="8" t="str">
        <f t="shared" si="6"/>
        <v>Elève 240</v>
      </c>
      <c r="L242" s="8" t="s">
        <v>111</v>
      </c>
      <c r="M242" s="8">
        <f t="shared" si="7"/>
        <v>671</v>
      </c>
      <c r="N242" s="7">
        <v>1397</v>
      </c>
      <c r="O242" s="7" t="str">
        <f>IF(AND(OR($B$2=1,$B$2=2),$U242=0),"",IF(AND($B$2=3,$V242=0),"",'Données brutes'!O242))</f>
        <v/>
      </c>
      <c r="P242" s="7" t="str">
        <f>IF(AND(OR($B$2=1,$B$2=2),$U242=0),"",IF(AND($B$2=3,$V242=0),"",'Données brutes'!P242))</f>
        <v/>
      </c>
      <c r="Q242" s="7" t="str">
        <f>IF(AND(OR($B$2=1,$B$2=2),$U242=0),"",IF(AND($B$2=3,$V242=0),"",'Données brutes'!Q242))</f>
        <v/>
      </c>
      <c r="R242" s="7" t="str">
        <f>IF('Données brutes'!R242&lt;&gt;"",'Données brutes'!R242,"")</f>
        <v/>
      </c>
      <c r="T242" s="7">
        <f>IF(AND(OR($B$2=1,$B$2=2),AND('Données brutes'!$F242&lt;&gt;"",'Données brutes'!$G242&lt;&gt;"",'Données brutes'!$H242&lt;&gt;"")),1,0)</f>
        <v>0</v>
      </c>
      <c r="U242" s="7">
        <f>IF(AND(OR($B$2=1,$B$2=2),AND('Données brutes'!$O242&lt;&gt;"",'Données brutes'!$P242&lt;&gt;"",'Données brutes'!$Q242&lt;&gt;"")),1,0)</f>
        <v>0</v>
      </c>
      <c r="V242" s="7">
        <f>IF(AND($B$2=3,'Données brutes'!$F242&lt;&gt;"",'Données brutes'!$G242&lt;&gt;"",'Données brutes'!$H242&lt;&gt;"",'Données brutes'!$O242&lt;&gt;"",'Données brutes'!$P242&lt;&gt;"",'Données brutes'!$Q242&lt;&gt;""),1,0)</f>
        <v>0</v>
      </c>
    </row>
    <row r="243" spans="4:22" x14ac:dyDescent="0.3">
      <c r="D243" s="8" t="s">
        <v>255</v>
      </c>
      <c r="E243" s="7">
        <v>716</v>
      </c>
      <c r="F243" s="7" t="str">
        <f>IF(AND(OR($B$2=1,$B$2=2),$T243=0),"",IF(AND($B$2=3,$V243=0),"",'Données brutes'!F243))</f>
        <v/>
      </c>
      <c r="G243" s="7" t="str">
        <f>IF(AND(OR($B$2=1,$B$2=2),$T243=0),"",IF(AND($B$2=3,$V243=0),"",'Données brutes'!G243))</f>
        <v/>
      </c>
      <c r="H243" s="7" t="str">
        <f>IF(AND(OR($B$2=1,$B$2=2),$T243=0),"",IF(AND($B$2=3,$V243=0),"",'Données brutes'!H243))</f>
        <v/>
      </c>
      <c r="I243" s="7" t="str">
        <f>IF('Données brutes'!I243&lt;&gt;"",'Données brutes'!I243,"")</f>
        <v/>
      </c>
      <c r="K243" s="8" t="str">
        <f t="shared" si="6"/>
        <v>Elève 241</v>
      </c>
      <c r="L243" s="8" t="s">
        <v>111</v>
      </c>
      <c r="M243" s="8">
        <f t="shared" si="7"/>
        <v>716</v>
      </c>
      <c r="N243" s="7">
        <v>1661</v>
      </c>
      <c r="O243" s="7" t="str">
        <f>IF(AND(OR($B$2=1,$B$2=2),$U243=0),"",IF(AND($B$2=3,$V243=0),"",'Données brutes'!O243))</f>
        <v/>
      </c>
      <c r="P243" s="7" t="str">
        <f>IF(AND(OR($B$2=1,$B$2=2),$U243=0),"",IF(AND($B$2=3,$V243=0),"",'Données brutes'!P243))</f>
        <v/>
      </c>
      <c r="Q243" s="7" t="str">
        <f>IF(AND(OR($B$2=1,$B$2=2),$U243=0),"",IF(AND($B$2=3,$V243=0),"",'Données brutes'!Q243))</f>
        <v/>
      </c>
      <c r="R243" s="7" t="str">
        <f>IF('Données brutes'!R243&lt;&gt;"",'Données brutes'!R243,"")</f>
        <v/>
      </c>
      <c r="T243" s="7">
        <f>IF(AND(OR($B$2=1,$B$2=2),AND('Données brutes'!$F243&lt;&gt;"",'Données brutes'!$G243&lt;&gt;"",'Données brutes'!$H243&lt;&gt;"")),1,0)</f>
        <v>0</v>
      </c>
      <c r="U243" s="7">
        <f>IF(AND(OR($B$2=1,$B$2=2),AND('Données brutes'!$O243&lt;&gt;"",'Données brutes'!$P243&lt;&gt;"",'Données brutes'!$Q243&lt;&gt;"")),1,0)</f>
        <v>0</v>
      </c>
      <c r="V243" s="7">
        <f>IF(AND($B$2=3,'Données brutes'!$F243&lt;&gt;"",'Données brutes'!$G243&lt;&gt;"",'Données brutes'!$H243&lt;&gt;"",'Données brutes'!$O243&lt;&gt;"",'Données brutes'!$P243&lt;&gt;"",'Données brutes'!$Q243&lt;&gt;""),1,0)</f>
        <v>0</v>
      </c>
    </row>
    <row r="244" spans="4:22" x14ac:dyDescent="0.3">
      <c r="D244" s="8" t="s">
        <v>256</v>
      </c>
      <c r="E244" s="7">
        <v>655</v>
      </c>
      <c r="F244" s="7" t="str">
        <f>IF(AND(OR($B$2=1,$B$2=2),$T244=0),"",IF(AND($B$2=3,$V244=0),"",'Données brutes'!F244))</f>
        <v/>
      </c>
      <c r="G244" s="7" t="str">
        <f>IF(AND(OR($B$2=1,$B$2=2),$T244=0),"",IF(AND($B$2=3,$V244=0),"",'Données brutes'!G244))</f>
        <v/>
      </c>
      <c r="H244" s="7" t="str">
        <f>IF(AND(OR($B$2=1,$B$2=2),$T244=0),"",IF(AND($B$2=3,$V244=0),"",'Données brutes'!H244))</f>
        <v/>
      </c>
      <c r="I244" s="7" t="str">
        <f>IF('Données brutes'!I244&lt;&gt;"",'Données brutes'!I244,"")</f>
        <v/>
      </c>
      <c r="K244" s="8" t="str">
        <f t="shared" si="6"/>
        <v>Elève 242</v>
      </c>
      <c r="L244" s="8" t="s">
        <v>111</v>
      </c>
      <c r="M244" s="8">
        <f t="shared" si="7"/>
        <v>655</v>
      </c>
      <c r="N244" s="7">
        <v>1083</v>
      </c>
      <c r="O244" s="7" t="str">
        <f>IF(AND(OR($B$2=1,$B$2=2),$U244=0),"",IF(AND($B$2=3,$V244=0),"",'Données brutes'!O244))</f>
        <v/>
      </c>
      <c r="P244" s="7" t="str">
        <f>IF(AND(OR($B$2=1,$B$2=2),$U244=0),"",IF(AND($B$2=3,$V244=0),"",'Données brutes'!P244))</f>
        <v/>
      </c>
      <c r="Q244" s="7" t="str">
        <f>IF(AND(OR($B$2=1,$B$2=2),$U244=0),"",IF(AND($B$2=3,$V244=0),"",'Données brutes'!Q244))</f>
        <v/>
      </c>
      <c r="R244" s="7" t="str">
        <f>IF('Données brutes'!R244&lt;&gt;"",'Données brutes'!R244,"")</f>
        <v/>
      </c>
      <c r="T244" s="7">
        <f>IF(AND(OR($B$2=1,$B$2=2),AND('Données brutes'!$F244&lt;&gt;"",'Données brutes'!$G244&lt;&gt;"",'Données brutes'!$H244&lt;&gt;"")),1,0)</f>
        <v>0</v>
      </c>
      <c r="U244" s="7">
        <f>IF(AND(OR($B$2=1,$B$2=2),AND('Données brutes'!$O244&lt;&gt;"",'Données brutes'!$P244&lt;&gt;"",'Données brutes'!$Q244&lt;&gt;"")),1,0)</f>
        <v>0</v>
      </c>
      <c r="V244" s="7">
        <f>IF(AND($B$2=3,'Données brutes'!$F244&lt;&gt;"",'Données brutes'!$G244&lt;&gt;"",'Données brutes'!$H244&lt;&gt;"",'Données brutes'!$O244&lt;&gt;"",'Données brutes'!$P244&lt;&gt;"",'Données brutes'!$Q244&lt;&gt;""),1,0)</f>
        <v>0</v>
      </c>
    </row>
    <row r="245" spans="4:22" x14ac:dyDescent="0.3">
      <c r="D245" s="8" t="s">
        <v>257</v>
      </c>
      <c r="E245" s="7">
        <v>521</v>
      </c>
      <c r="F245" s="7" t="str">
        <f>IF(AND(OR($B$2=1,$B$2=2),$T245=0),"",IF(AND($B$2=3,$V245=0),"",'Données brutes'!F245))</f>
        <v/>
      </c>
      <c r="G245" s="7" t="str">
        <f>IF(AND(OR($B$2=1,$B$2=2),$T245=0),"",IF(AND($B$2=3,$V245=0),"",'Données brutes'!G245))</f>
        <v/>
      </c>
      <c r="H245" s="7" t="str">
        <f>IF(AND(OR($B$2=1,$B$2=2),$T245=0),"",IF(AND($B$2=3,$V245=0),"",'Données brutes'!H245))</f>
        <v/>
      </c>
      <c r="I245" s="7" t="str">
        <f>IF('Données brutes'!I245&lt;&gt;"",'Données brutes'!I245,"")</f>
        <v/>
      </c>
      <c r="K245" s="8" t="str">
        <f t="shared" si="6"/>
        <v>Elève 243</v>
      </c>
      <c r="L245" s="8" t="s">
        <v>111</v>
      </c>
      <c r="M245" s="8">
        <f t="shared" si="7"/>
        <v>521</v>
      </c>
      <c r="N245" s="7">
        <v>1303</v>
      </c>
      <c r="O245" s="7" t="str">
        <f>IF(AND(OR($B$2=1,$B$2=2),$U245=0),"",IF(AND($B$2=3,$V245=0),"",'Données brutes'!O245))</f>
        <v/>
      </c>
      <c r="P245" s="7" t="str">
        <f>IF(AND(OR($B$2=1,$B$2=2),$U245=0),"",IF(AND($B$2=3,$V245=0),"",'Données brutes'!P245))</f>
        <v/>
      </c>
      <c r="Q245" s="7" t="str">
        <f>IF(AND(OR($B$2=1,$B$2=2),$U245=0),"",IF(AND($B$2=3,$V245=0),"",'Données brutes'!Q245))</f>
        <v/>
      </c>
      <c r="R245" s="7" t="str">
        <f>IF('Données brutes'!R245&lt;&gt;"",'Données brutes'!R245,"")</f>
        <v/>
      </c>
      <c r="T245" s="7">
        <f>IF(AND(OR($B$2=1,$B$2=2),AND('Données brutes'!$F245&lt;&gt;"",'Données brutes'!$G245&lt;&gt;"",'Données brutes'!$H245&lt;&gt;"")),1,0)</f>
        <v>0</v>
      </c>
      <c r="U245" s="7">
        <f>IF(AND(OR($B$2=1,$B$2=2),AND('Données brutes'!$O245&lt;&gt;"",'Données brutes'!$P245&lt;&gt;"",'Données brutes'!$Q245&lt;&gt;"")),1,0)</f>
        <v>0</v>
      </c>
      <c r="V245" s="7">
        <f>IF(AND($B$2=3,'Données brutes'!$F245&lt;&gt;"",'Données brutes'!$G245&lt;&gt;"",'Données brutes'!$H245&lt;&gt;"",'Données brutes'!$O245&lt;&gt;"",'Données brutes'!$P245&lt;&gt;"",'Données brutes'!$Q245&lt;&gt;""),1,0)</f>
        <v>0</v>
      </c>
    </row>
    <row r="246" spans="4:22" x14ac:dyDescent="0.3">
      <c r="D246" s="8" t="s">
        <v>258</v>
      </c>
      <c r="E246" s="7">
        <v>469</v>
      </c>
      <c r="F246" s="7" t="str">
        <f>IF(AND(OR($B$2=1,$B$2=2),$T246=0),"",IF(AND($B$2=3,$V246=0),"",'Données brutes'!F246))</f>
        <v/>
      </c>
      <c r="G246" s="7" t="str">
        <f>IF(AND(OR($B$2=1,$B$2=2),$T246=0),"",IF(AND($B$2=3,$V246=0),"",'Données brutes'!G246))</f>
        <v/>
      </c>
      <c r="H246" s="7" t="str">
        <f>IF(AND(OR($B$2=1,$B$2=2),$T246=0),"",IF(AND($B$2=3,$V246=0),"",'Données brutes'!H246))</f>
        <v/>
      </c>
      <c r="I246" s="7" t="str">
        <f>IF('Données brutes'!I246&lt;&gt;"",'Données brutes'!I246,"")</f>
        <v/>
      </c>
      <c r="K246" s="8" t="str">
        <f t="shared" si="6"/>
        <v>Elève 244</v>
      </c>
      <c r="L246" s="8" t="s">
        <v>111</v>
      </c>
      <c r="M246" s="8">
        <f t="shared" si="7"/>
        <v>469</v>
      </c>
      <c r="N246" s="7">
        <v>1735</v>
      </c>
      <c r="O246" s="7" t="str">
        <f>IF(AND(OR($B$2=1,$B$2=2),$U246=0),"",IF(AND($B$2=3,$V246=0),"",'Données brutes'!O246))</f>
        <v/>
      </c>
      <c r="P246" s="7" t="str">
        <f>IF(AND(OR($B$2=1,$B$2=2),$U246=0),"",IF(AND($B$2=3,$V246=0),"",'Données brutes'!P246))</f>
        <v/>
      </c>
      <c r="Q246" s="7" t="str">
        <f>IF(AND(OR($B$2=1,$B$2=2),$U246=0),"",IF(AND($B$2=3,$V246=0),"",'Données brutes'!Q246))</f>
        <v/>
      </c>
      <c r="R246" s="7" t="str">
        <f>IF('Données brutes'!R246&lt;&gt;"",'Données brutes'!R246,"")</f>
        <v/>
      </c>
      <c r="T246" s="7">
        <f>IF(AND(OR($B$2=1,$B$2=2),AND('Données brutes'!$F246&lt;&gt;"",'Données brutes'!$G246&lt;&gt;"",'Données brutes'!$H246&lt;&gt;"")),1,0)</f>
        <v>0</v>
      </c>
      <c r="U246" s="7">
        <f>IF(AND(OR($B$2=1,$B$2=2),AND('Données brutes'!$O246&lt;&gt;"",'Données brutes'!$P246&lt;&gt;"",'Données brutes'!$Q246&lt;&gt;"")),1,0)</f>
        <v>0</v>
      </c>
      <c r="V246" s="7">
        <f>IF(AND($B$2=3,'Données brutes'!$F246&lt;&gt;"",'Données brutes'!$G246&lt;&gt;"",'Données brutes'!$H246&lt;&gt;"",'Données brutes'!$O246&lt;&gt;"",'Données brutes'!$P246&lt;&gt;"",'Données brutes'!$Q246&lt;&gt;""),1,0)</f>
        <v>0</v>
      </c>
    </row>
    <row r="247" spans="4:22" x14ac:dyDescent="0.3">
      <c r="D247" s="8" t="s">
        <v>259</v>
      </c>
      <c r="E247" s="7">
        <v>881</v>
      </c>
      <c r="F247" s="7" t="str">
        <f>IF(AND(OR($B$2=1,$B$2=2),$T247=0),"",IF(AND($B$2=3,$V247=0),"",'Données brutes'!F247))</f>
        <v/>
      </c>
      <c r="G247" s="7" t="str">
        <f>IF(AND(OR($B$2=1,$B$2=2),$T247=0),"",IF(AND($B$2=3,$V247=0),"",'Données brutes'!G247))</f>
        <v/>
      </c>
      <c r="H247" s="7" t="str">
        <f>IF(AND(OR($B$2=1,$B$2=2),$T247=0),"",IF(AND($B$2=3,$V247=0),"",'Données brutes'!H247))</f>
        <v/>
      </c>
      <c r="I247" s="7" t="str">
        <f>IF('Données brutes'!I247&lt;&gt;"",'Données brutes'!I247,"")</f>
        <v/>
      </c>
      <c r="K247" s="8" t="str">
        <f t="shared" si="6"/>
        <v>Elève 245</v>
      </c>
      <c r="L247" s="8" t="s">
        <v>111</v>
      </c>
      <c r="M247" s="8">
        <f t="shared" si="7"/>
        <v>881</v>
      </c>
      <c r="N247" s="7">
        <v>1582</v>
      </c>
      <c r="O247" s="7" t="str">
        <f>IF(AND(OR($B$2=1,$B$2=2),$U247=0),"",IF(AND($B$2=3,$V247=0),"",'Données brutes'!O247))</f>
        <v/>
      </c>
      <c r="P247" s="7" t="str">
        <f>IF(AND(OR($B$2=1,$B$2=2),$U247=0),"",IF(AND($B$2=3,$V247=0),"",'Données brutes'!P247))</f>
        <v/>
      </c>
      <c r="Q247" s="7" t="str">
        <f>IF(AND(OR($B$2=1,$B$2=2),$U247=0),"",IF(AND($B$2=3,$V247=0),"",'Données brutes'!Q247))</f>
        <v/>
      </c>
      <c r="R247" s="7" t="str">
        <f>IF('Données brutes'!R247&lt;&gt;"",'Données brutes'!R247,"")</f>
        <v/>
      </c>
      <c r="T247" s="7">
        <f>IF(AND(OR($B$2=1,$B$2=2),AND('Données brutes'!$F247&lt;&gt;"",'Données brutes'!$G247&lt;&gt;"",'Données brutes'!$H247&lt;&gt;"")),1,0)</f>
        <v>0</v>
      </c>
      <c r="U247" s="7">
        <f>IF(AND(OR($B$2=1,$B$2=2),AND('Données brutes'!$O247&lt;&gt;"",'Données brutes'!$P247&lt;&gt;"",'Données brutes'!$Q247&lt;&gt;"")),1,0)</f>
        <v>0</v>
      </c>
      <c r="V247" s="7">
        <f>IF(AND($B$2=3,'Données brutes'!$F247&lt;&gt;"",'Données brutes'!$G247&lt;&gt;"",'Données brutes'!$H247&lt;&gt;"",'Données brutes'!$O247&lt;&gt;"",'Données brutes'!$P247&lt;&gt;"",'Données brutes'!$Q247&lt;&gt;""),1,0)</f>
        <v>0</v>
      </c>
    </row>
    <row r="248" spans="4:22" x14ac:dyDescent="0.3">
      <c r="D248" s="8" t="s">
        <v>260</v>
      </c>
      <c r="E248" s="7">
        <v>13</v>
      </c>
      <c r="F248" s="7" t="str">
        <f>IF(AND(OR($B$2=1,$B$2=2),$T248=0),"",IF(AND($B$2=3,$V248=0),"",'Données brutes'!F248))</f>
        <v/>
      </c>
      <c r="G248" s="7" t="str">
        <f>IF(AND(OR($B$2=1,$B$2=2),$T248=0),"",IF(AND($B$2=3,$V248=0),"",'Données brutes'!G248))</f>
        <v/>
      </c>
      <c r="H248" s="7" t="str">
        <f>IF(AND(OR($B$2=1,$B$2=2),$T248=0),"",IF(AND($B$2=3,$V248=0),"",'Données brutes'!H248))</f>
        <v/>
      </c>
      <c r="I248" s="7" t="str">
        <f>IF('Données brutes'!I248&lt;&gt;"",'Données brutes'!I248,"")</f>
        <v/>
      </c>
      <c r="K248" s="8" t="str">
        <f t="shared" si="6"/>
        <v>Elève 246</v>
      </c>
      <c r="L248" s="8" t="s">
        <v>111</v>
      </c>
      <c r="M248" s="8">
        <f t="shared" si="7"/>
        <v>13</v>
      </c>
      <c r="N248" s="7">
        <v>1104</v>
      </c>
      <c r="O248" s="7" t="str">
        <f>IF(AND(OR($B$2=1,$B$2=2),$U248=0),"",IF(AND($B$2=3,$V248=0),"",'Données brutes'!O248))</f>
        <v/>
      </c>
      <c r="P248" s="7" t="str">
        <f>IF(AND(OR($B$2=1,$B$2=2),$U248=0),"",IF(AND($B$2=3,$V248=0),"",'Données brutes'!P248))</f>
        <v/>
      </c>
      <c r="Q248" s="7" t="str">
        <f>IF(AND(OR($B$2=1,$B$2=2),$U248=0),"",IF(AND($B$2=3,$V248=0),"",'Données brutes'!Q248))</f>
        <v/>
      </c>
      <c r="R248" s="7" t="str">
        <f>IF('Données brutes'!R248&lt;&gt;"",'Données brutes'!R248,"")</f>
        <v/>
      </c>
      <c r="T248" s="7">
        <f>IF(AND(OR($B$2=1,$B$2=2),AND('Données brutes'!$F248&lt;&gt;"",'Données brutes'!$G248&lt;&gt;"",'Données brutes'!$H248&lt;&gt;"")),1,0)</f>
        <v>0</v>
      </c>
      <c r="U248" s="7">
        <f>IF(AND(OR($B$2=1,$B$2=2),AND('Données brutes'!$O248&lt;&gt;"",'Données brutes'!$P248&lt;&gt;"",'Données brutes'!$Q248&lt;&gt;"")),1,0)</f>
        <v>0</v>
      </c>
      <c r="V248" s="7">
        <f>IF(AND($B$2=3,'Données brutes'!$F248&lt;&gt;"",'Données brutes'!$G248&lt;&gt;"",'Données brutes'!$H248&lt;&gt;"",'Données brutes'!$O248&lt;&gt;"",'Données brutes'!$P248&lt;&gt;"",'Données brutes'!$Q248&lt;&gt;""),1,0)</f>
        <v>0</v>
      </c>
    </row>
    <row r="249" spans="4:22" x14ac:dyDescent="0.3">
      <c r="D249" s="8" t="s">
        <v>261</v>
      </c>
      <c r="E249" s="7">
        <v>907</v>
      </c>
      <c r="F249" s="7" t="str">
        <f>IF(AND(OR($B$2=1,$B$2=2),$T249=0),"",IF(AND($B$2=3,$V249=0),"",'Données brutes'!F249))</f>
        <v/>
      </c>
      <c r="G249" s="7" t="str">
        <f>IF(AND(OR($B$2=1,$B$2=2),$T249=0),"",IF(AND($B$2=3,$V249=0),"",'Données brutes'!G249))</f>
        <v/>
      </c>
      <c r="H249" s="7" t="str">
        <f>IF(AND(OR($B$2=1,$B$2=2),$T249=0),"",IF(AND($B$2=3,$V249=0),"",'Données brutes'!H249))</f>
        <v/>
      </c>
      <c r="I249" s="7" t="str">
        <f>IF('Données brutes'!I249&lt;&gt;"",'Données brutes'!I249,"")</f>
        <v/>
      </c>
      <c r="K249" s="8" t="str">
        <f t="shared" si="6"/>
        <v>Elève 247</v>
      </c>
      <c r="L249" s="8" t="s">
        <v>111</v>
      </c>
      <c r="M249" s="8">
        <f t="shared" si="7"/>
        <v>907</v>
      </c>
      <c r="N249" s="7">
        <v>1457</v>
      </c>
      <c r="O249" s="7" t="str">
        <f>IF(AND(OR($B$2=1,$B$2=2),$U249=0),"",IF(AND($B$2=3,$V249=0),"",'Données brutes'!O249))</f>
        <v/>
      </c>
      <c r="P249" s="7" t="str">
        <f>IF(AND(OR($B$2=1,$B$2=2),$U249=0),"",IF(AND($B$2=3,$V249=0),"",'Données brutes'!P249))</f>
        <v/>
      </c>
      <c r="Q249" s="7" t="str">
        <f>IF(AND(OR($B$2=1,$B$2=2),$U249=0),"",IF(AND($B$2=3,$V249=0),"",'Données brutes'!Q249))</f>
        <v/>
      </c>
      <c r="R249" s="7" t="str">
        <f>IF('Données brutes'!R249&lt;&gt;"",'Données brutes'!R249,"")</f>
        <v/>
      </c>
      <c r="T249" s="7">
        <f>IF(AND(OR($B$2=1,$B$2=2),AND('Données brutes'!$F249&lt;&gt;"",'Données brutes'!$G249&lt;&gt;"",'Données brutes'!$H249&lt;&gt;"")),1,0)</f>
        <v>0</v>
      </c>
      <c r="U249" s="7">
        <f>IF(AND(OR($B$2=1,$B$2=2),AND('Données brutes'!$O249&lt;&gt;"",'Données brutes'!$P249&lt;&gt;"",'Données brutes'!$Q249&lt;&gt;"")),1,0)</f>
        <v>0</v>
      </c>
      <c r="V249" s="7">
        <f>IF(AND($B$2=3,'Données brutes'!$F249&lt;&gt;"",'Données brutes'!$G249&lt;&gt;"",'Données brutes'!$H249&lt;&gt;"",'Données brutes'!$O249&lt;&gt;"",'Données brutes'!$P249&lt;&gt;"",'Données brutes'!$Q249&lt;&gt;""),1,0)</f>
        <v>0</v>
      </c>
    </row>
    <row r="250" spans="4:22" x14ac:dyDescent="0.3">
      <c r="D250" s="8" t="s">
        <v>262</v>
      </c>
      <c r="E250" s="7">
        <v>461</v>
      </c>
      <c r="F250" s="7" t="str">
        <f>IF(AND(OR($B$2=1,$B$2=2),$T250=0),"",IF(AND($B$2=3,$V250=0),"",'Données brutes'!F250))</f>
        <v/>
      </c>
      <c r="G250" s="7" t="str">
        <f>IF(AND(OR($B$2=1,$B$2=2),$T250=0),"",IF(AND($B$2=3,$V250=0),"",'Données brutes'!G250))</f>
        <v/>
      </c>
      <c r="H250" s="7" t="str">
        <f>IF(AND(OR($B$2=1,$B$2=2),$T250=0),"",IF(AND($B$2=3,$V250=0),"",'Données brutes'!H250))</f>
        <v/>
      </c>
      <c r="I250" s="7" t="str">
        <f>IF('Données brutes'!I250&lt;&gt;"",'Données brutes'!I250,"")</f>
        <v/>
      </c>
      <c r="K250" s="8" t="str">
        <f t="shared" si="6"/>
        <v>Elève 248</v>
      </c>
      <c r="L250" s="8" t="s">
        <v>111</v>
      </c>
      <c r="M250" s="8">
        <f t="shared" si="7"/>
        <v>461</v>
      </c>
      <c r="N250" s="7">
        <v>1357</v>
      </c>
      <c r="O250" s="7" t="str">
        <f>IF(AND(OR($B$2=1,$B$2=2),$U250=0),"",IF(AND($B$2=3,$V250=0),"",'Données brutes'!O250))</f>
        <v/>
      </c>
      <c r="P250" s="7" t="str">
        <f>IF(AND(OR($B$2=1,$B$2=2),$U250=0),"",IF(AND($B$2=3,$V250=0),"",'Données brutes'!P250))</f>
        <v/>
      </c>
      <c r="Q250" s="7" t="str">
        <f>IF(AND(OR($B$2=1,$B$2=2),$U250=0),"",IF(AND($B$2=3,$V250=0),"",'Données brutes'!Q250))</f>
        <v/>
      </c>
      <c r="R250" s="7" t="str">
        <f>IF('Données brutes'!R250&lt;&gt;"",'Données brutes'!R250,"")</f>
        <v/>
      </c>
      <c r="T250" s="7">
        <f>IF(AND(OR($B$2=1,$B$2=2),AND('Données brutes'!$F250&lt;&gt;"",'Données brutes'!$G250&lt;&gt;"",'Données brutes'!$H250&lt;&gt;"")),1,0)</f>
        <v>0</v>
      </c>
      <c r="U250" s="7">
        <f>IF(AND(OR($B$2=1,$B$2=2),AND('Données brutes'!$O250&lt;&gt;"",'Données brutes'!$P250&lt;&gt;"",'Données brutes'!$Q250&lt;&gt;"")),1,0)</f>
        <v>0</v>
      </c>
      <c r="V250" s="7">
        <f>IF(AND($B$2=3,'Données brutes'!$F250&lt;&gt;"",'Données brutes'!$G250&lt;&gt;"",'Données brutes'!$H250&lt;&gt;"",'Données brutes'!$O250&lt;&gt;"",'Données brutes'!$P250&lt;&gt;"",'Données brutes'!$Q250&lt;&gt;""),1,0)</f>
        <v>0</v>
      </c>
    </row>
    <row r="251" spans="4:22" x14ac:dyDescent="0.3">
      <c r="D251" s="8" t="s">
        <v>263</v>
      </c>
      <c r="E251" s="7">
        <v>319</v>
      </c>
      <c r="F251" s="7" t="str">
        <f>IF(AND(OR($B$2=1,$B$2=2),$T251=0),"",IF(AND($B$2=3,$V251=0),"",'Données brutes'!F251))</f>
        <v/>
      </c>
      <c r="G251" s="7" t="str">
        <f>IF(AND(OR($B$2=1,$B$2=2),$T251=0),"",IF(AND($B$2=3,$V251=0),"",'Données brutes'!G251))</f>
        <v/>
      </c>
      <c r="H251" s="7" t="str">
        <f>IF(AND(OR($B$2=1,$B$2=2),$T251=0),"",IF(AND($B$2=3,$V251=0),"",'Données brutes'!H251))</f>
        <v/>
      </c>
      <c r="I251" s="7" t="str">
        <f>IF('Données brutes'!I251&lt;&gt;"",'Données brutes'!I251,"")</f>
        <v/>
      </c>
      <c r="K251" s="8" t="str">
        <f t="shared" si="6"/>
        <v>Elève 249</v>
      </c>
      <c r="L251" s="8" t="s">
        <v>111</v>
      </c>
      <c r="M251" s="8">
        <f t="shared" si="7"/>
        <v>319</v>
      </c>
      <c r="N251" s="7">
        <v>1033</v>
      </c>
      <c r="O251" s="7" t="str">
        <f>IF(AND(OR($B$2=1,$B$2=2),$U251=0),"",IF(AND($B$2=3,$V251=0),"",'Données brutes'!O251))</f>
        <v/>
      </c>
      <c r="P251" s="7" t="str">
        <f>IF(AND(OR($B$2=1,$B$2=2),$U251=0),"",IF(AND($B$2=3,$V251=0),"",'Données brutes'!P251))</f>
        <v/>
      </c>
      <c r="Q251" s="7" t="str">
        <f>IF(AND(OR($B$2=1,$B$2=2),$U251=0),"",IF(AND($B$2=3,$V251=0),"",'Données brutes'!Q251))</f>
        <v/>
      </c>
      <c r="R251" s="7" t="str">
        <f>IF('Données brutes'!R251&lt;&gt;"",'Données brutes'!R251,"")</f>
        <v/>
      </c>
      <c r="T251" s="7">
        <f>IF(AND(OR($B$2=1,$B$2=2),AND('Données brutes'!$F251&lt;&gt;"",'Données brutes'!$G251&lt;&gt;"",'Données brutes'!$H251&lt;&gt;"")),1,0)</f>
        <v>0</v>
      </c>
      <c r="U251" s="7">
        <f>IF(AND(OR($B$2=1,$B$2=2),AND('Données brutes'!$O251&lt;&gt;"",'Données brutes'!$P251&lt;&gt;"",'Données brutes'!$Q251&lt;&gt;"")),1,0)</f>
        <v>0</v>
      </c>
      <c r="V251" s="7">
        <f>IF(AND($B$2=3,'Données brutes'!$F251&lt;&gt;"",'Données brutes'!$G251&lt;&gt;"",'Données brutes'!$H251&lt;&gt;"",'Données brutes'!$O251&lt;&gt;"",'Données brutes'!$P251&lt;&gt;"",'Données brutes'!$Q251&lt;&gt;""),1,0)</f>
        <v>0</v>
      </c>
    </row>
    <row r="252" spans="4:22" x14ac:dyDescent="0.3">
      <c r="D252" s="8" t="s">
        <v>264</v>
      </c>
      <c r="E252" s="7">
        <v>248</v>
      </c>
      <c r="F252" s="7" t="str">
        <f>IF(AND(OR($B$2=1,$B$2=2),$T252=0),"",IF(AND($B$2=3,$V252=0),"",'Données brutes'!F252))</f>
        <v/>
      </c>
      <c r="G252" s="7" t="str">
        <f>IF(AND(OR($B$2=1,$B$2=2),$T252=0),"",IF(AND($B$2=3,$V252=0),"",'Données brutes'!G252))</f>
        <v/>
      </c>
      <c r="H252" s="7" t="str">
        <f>IF(AND(OR($B$2=1,$B$2=2),$T252=0),"",IF(AND($B$2=3,$V252=0),"",'Données brutes'!H252))</f>
        <v/>
      </c>
      <c r="I252" s="7" t="str">
        <f>IF('Données brutes'!I252&lt;&gt;"",'Données brutes'!I252,"")</f>
        <v/>
      </c>
      <c r="K252" s="8" t="str">
        <f t="shared" si="6"/>
        <v>Elève 250</v>
      </c>
      <c r="L252" s="8" t="s">
        <v>111</v>
      </c>
      <c r="M252" s="8">
        <f t="shared" si="7"/>
        <v>248</v>
      </c>
      <c r="N252" s="7">
        <v>1152</v>
      </c>
      <c r="O252" s="7" t="str">
        <f>IF(AND(OR($B$2=1,$B$2=2),$U252=0),"",IF(AND($B$2=3,$V252=0),"",'Données brutes'!O252))</f>
        <v/>
      </c>
      <c r="P252" s="7" t="str">
        <f>IF(AND(OR($B$2=1,$B$2=2),$U252=0),"",IF(AND($B$2=3,$V252=0),"",'Données brutes'!P252))</f>
        <v/>
      </c>
      <c r="Q252" s="7" t="str">
        <f>IF(AND(OR($B$2=1,$B$2=2),$U252=0),"",IF(AND($B$2=3,$V252=0),"",'Données brutes'!Q252))</f>
        <v/>
      </c>
      <c r="R252" s="7" t="str">
        <f>IF('Données brutes'!R252&lt;&gt;"",'Données brutes'!R252,"")</f>
        <v/>
      </c>
      <c r="T252" s="7">
        <f>IF(AND(OR($B$2=1,$B$2=2),AND('Données brutes'!$F252&lt;&gt;"",'Données brutes'!$G252&lt;&gt;"",'Données brutes'!$H252&lt;&gt;"")),1,0)</f>
        <v>0</v>
      </c>
      <c r="U252" s="7">
        <f>IF(AND(OR($B$2=1,$B$2=2),AND('Données brutes'!$O252&lt;&gt;"",'Données brutes'!$P252&lt;&gt;"",'Données brutes'!$Q252&lt;&gt;"")),1,0)</f>
        <v>0</v>
      </c>
      <c r="V252" s="7">
        <f>IF(AND($B$2=3,'Données brutes'!$F252&lt;&gt;"",'Données brutes'!$G252&lt;&gt;"",'Données brutes'!$H252&lt;&gt;"",'Données brutes'!$O252&lt;&gt;"",'Données brutes'!$P252&lt;&gt;"",'Données brutes'!$Q252&lt;&gt;""),1,0)</f>
        <v>0</v>
      </c>
    </row>
    <row r="253" spans="4:22" x14ac:dyDescent="0.3">
      <c r="D253" s="8" t="s">
        <v>265</v>
      </c>
      <c r="E253" s="7">
        <v>309</v>
      </c>
      <c r="F253" s="7" t="str">
        <f>IF(AND(OR($B$2=1,$B$2=2),$T253=0),"",IF(AND($B$2=3,$V253=0),"",'Données brutes'!F253))</f>
        <v/>
      </c>
      <c r="G253" s="7" t="str">
        <f>IF(AND(OR($B$2=1,$B$2=2),$T253=0),"",IF(AND($B$2=3,$V253=0),"",'Données brutes'!G253))</f>
        <v/>
      </c>
      <c r="H253" s="7" t="str">
        <f>IF(AND(OR($B$2=1,$B$2=2),$T253=0),"",IF(AND($B$2=3,$V253=0),"",'Données brutes'!H253))</f>
        <v/>
      </c>
      <c r="I253" s="7" t="str">
        <f>IF('Données brutes'!I253&lt;&gt;"",'Données brutes'!I253,"")</f>
        <v/>
      </c>
      <c r="K253" s="8" t="str">
        <f t="shared" si="6"/>
        <v>Elève 251</v>
      </c>
      <c r="L253" s="8" t="s">
        <v>111</v>
      </c>
      <c r="M253" s="8">
        <f t="shared" si="7"/>
        <v>309</v>
      </c>
      <c r="N253" s="7">
        <v>1714</v>
      </c>
      <c r="O253" s="7" t="str">
        <f>IF(AND(OR($B$2=1,$B$2=2),$U253=0),"",IF(AND($B$2=3,$V253=0),"",'Données brutes'!O253))</f>
        <v/>
      </c>
      <c r="P253" s="7" t="str">
        <f>IF(AND(OR($B$2=1,$B$2=2),$U253=0),"",IF(AND($B$2=3,$V253=0),"",'Données brutes'!P253))</f>
        <v/>
      </c>
      <c r="Q253" s="7" t="str">
        <f>IF(AND(OR($B$2=1,$B$2=2),$U253=0),"",IF(AND($B$2=3,$V253=0),"",'Données brutes'!Q253))</f>
        <v/>
      </c>
      <c r="R253" s="7" t="str">
        <f>IF('Données brutes'!R253&lt;&gt;"",'Données brutes'!R253,"")</f>
        <v/>
      </c>
      <c r="T253" s="7">
        <f>IF(AND(OR($B$2=1,$B$2=2),AND('Données brutes'!$F253&lt;&gt;"",'Données brutes'!$G253&lt;&gt;"",'Données brutes'!$H253&lt;&gt;"")),1,0)</f>
        <v>0</v>
      </c>
      <c r="U253" s="7">
        <f>IF(AND(OR($B$2=1,$B$2=2),AND('Données brutes'!$O253&lt;&gt;"",'Données brutes'!$P253&lt;&gt;"",'Données brutes'!$Q253&lt;&gt;"")),1,0)</f>
        <v>0</v>
      </c>
      <c r="V253" s="7">
        <f>IF(AND($B$2=3,'Données brutes'!$F253&lt;&gt;"",'Données brutes'!$G253&lt;&gt;"",'Données brutes'!$H253&lt;&gt;"",'Données brutes'!$O253&lt;&gt;"",'Données brutes'!$P253&lt;&gt;"",'Données brutes'!$Q253&lt;&gt;""),1,0)</f>
        <v>0</v>
      </c>
    </row>
    <row r="254" spans="4:22" x14ac:dyDescent="0.3">
      <c r="D254" s="8" t="s">
        <v>266</v>
      </c>
      <c r="E254" s="7">
        <v>284</v>
      </c>
      <c r="F254" s="7" t="str">
        <f>IF(AND(OR($B$2=1,$B$2=2),$T254=0),"",IF(AND($B$2=3,$V254=0),"",'Données brutes'!F254))</f>
        <v/>
      </c>
      <c r="G254" s="7" t="str">
        <f>IF(AND(OR($B$2=1,$B$2=2),$T254=0),"",IF(AND($B$2=3,$V254=0),"",'Données brutes'!G254))</f>
        <v/>
      </c>
      <c r="H254" s="7" t="str">
        <f>IF(AND(OR($B$2=1,$B$2=2),$T254=0),"",IF(AND($B$2=3,$V254=0),"",'Données brutes'!H254))</f>
        <v/>
      </c>
      <c r="I254" s="7" t="str">
        <f>IF('Données brutes'!I254&lt;&gt;"",'Données brutes'!I254,"")</f>
        <v/>
      </c>
      <c r="K254" s="8" t="str">
        <f t="shared" si="6"/>
        <v>Elève 252</v>
      </c>
      <c r="L254" s="8" t="s">
        <v>111</v>
      </c>
      <c r="M254" s="8">
        <f t="shared" si="7"/>
        <v>284</v>
      </c>
      <c r="N254" s="7">
        <v>1499</v>
      </c>
      <c r="O254" s="7" t="str">
        <f>IF(AND(OR($B$2=1,$B$2=2),$U254=0),"",IF(AND($B$2=3,$V254=0),"",'Données brutes'!O254))</f>
        <v/>
      </c>
      <c r="P254" s="7" t="str">
        <f>IF(AND(OR($B$2=1,$B$2=2),$U254=0),"",IF(AND($B$2=3,$V254=0),"",'Données brutes'!P254))</f>
        <v/>
      </c>
      <c r="Q254" s="7" t="str">
        <f>IF(AND(OR($B$2=1,$B$2=2),$U254=0),"",IF(AND($B$2=3,$V254=0),"",'Données brutes'!Q254))</f>
        <v/>
      </c>
      <c r="R254" s="7" t="str">
        <f>IF('Données brutes'!R254&lt;&gt;"",'Données brutes'!R254,"")</f>
        <v/>
      </c>
      <c r="T254" s="7">
        <f>IF(AND(OR($B$2=1,$B$2=2),AND('Données brutes'!$F254&lt;&gt;"",'Données brutes'!$G254&lt;&gt;"",'Données brutes'!$H254&lt;&gt;"")),1,0)</f>
        <v>0</v>
      </c>
      <c r="U254" s="7">
        <f>IF(AND(OR($B$2=1,$B$2=2),AND('Données brutes'!$O254&lt;&gt;"",'Données brutes'!$P254&lt;&gt;"",'Données brutes'!$Q254&lt;&gt;"")),1,0)</f>
        <v>0</v>
      </c>
      <c r="V254" s="7">
        <f>IF(AND($B$2=3,'Données brutes'!$F254&lt;&gt;"",'Données brutes'!$G254&lt;&gt;"",'Données brutes'!$H254&lt;&gt;"",'Données brutes'!$O254&lt;&gt;"",'Données brutes'!$P254&lt;&gt;"",'Données brutes'!$Q254&lt;&gt;""),1,0)</f>
        <v>0</v>
      </c>
    </row>
    <row r="255" spans="4:22" x14ac:dyDescent="0.3">
      <c r="D255" s="8" t="s">
        <v>267</v>
      </c>
      <c r="E255" s="7">
        <v>163</v>
      </c>
      <c r="F255" s="7" t="str">
        <f>IF(AND(OR($B$2=1,$B$2=2),$T255=0),"",IF(AND($B$2=3,$V255=0),"",'Données brutes'!F255))</f>
        <v/>
      </c>
      <c r="G255" s="7" t="str">
        <f>IF(AND(OR($B$2=1,$B$2=2),$T255=0),"",IF(AND($B$2=3,$V255=0),"",'Données brutes'!G255))</f>
        <v/>
      </c>
      <c r="H255" s="7" t="str">
        <f>IF(AND(OR($B$2=1,$B$2=2),$T255=0),"",IF(AND($B$2=3,$V255=0),"",'Données brutes'!H255))</f>
        <v/>
      </c>
      <c r="I255" s="7" t="str">
        <f>IF('Données brutes'!I255&lt;&gt;"",'Données brutes'!I255,"")</f>
        <v/>
      </c>
      <c r="K255" s="8" t="str">
        <f t="shared" si="6"/>
        <v>Elève 253</v>
      </c>
      <c r="L255" s="8" t="s">
        <v>111</v>
      </c>
      <c r="M255" s="8">
        <f t="shared" si="7"/>
        <v>163</v>
      </c>
      <c r="N255" s="7">
        <v>1548</v>
      </c>
      <c r="O255" s="7" t="str">
        <f>IF(AND(OR($B$2=1,$B$2=2),$U255=0),"",IF(AND($B$2=3,$V255=0),"",'Données brutes'!O255))</f>
        <v/>
      </c>
      <c r="P255" s="7" t="str">
        <f>IF(AND(OR($B$2=1,$B$2=2),$U255=0),"",IF(AND($B$2=3,$V255=0),"",'Données brutes'!P255))</f>
        <v/>
      </c>
      <c r="Q255" s="7" t="str">
        <f>IF(AND(OR($B$2=1,$B$2=2),$U255=0),"",IF(AND($B$2=3,$V255=0),"",'Données brutes'!Q255))</f>
        <v/>
      </c>
      <c r="R255" s="7" t="str">
        <f>IF('Données brutes'!R255&lt;&gt;"",'Données brutes'!R255,"")</f>
        <v/>
      </c>
      <c r="T255" s="7">
        <f>IF(AND(OR($B$2=1,$B$2=2),AND('Données brutes'!$F255&lt;&gt;"",'Données brutes'!$G255&lt;&gt;"",'Données brutes'!$H255&lt;&gt;"")),1,0)</f>
        <v>0</v>
      </c>
      <c r="U255" s="7">
        <f>IF(AND(OR($B$2=1,$B$2=2),AND('Données brutes'!$O255&lt;&gt;"",'Données brutes'!$P255&lt;&gt;"",'Données brutes'!$Q255&lt;&gt;"")),1,0)</f>
        <v>0</v>
      </c>
      <c r="V255" s="7">
        <f>IF(AND($B$2=3,'Données brutes'!$F255&lt;&gt;"",'Données brutes'!$G255&lt;&gt;"",'Données brutes'!$H255&lt;&gt;"",'Données brutes'!$O255&lt;&gt;"",'Données brutes'!$P255&lt;&gt;"",'Données brutes'!$Q255&lt;&gt;""),1,0)</f>
        <v>0</v>
      </c>
    </row>
    <row r="256" spans="4:22" x14ac:dyDescent="0.3">
      <c r="D256" s="8" t="s">
        <v>268</v>
      </c>
      <c r="E256" s="7">
        <v>307</v>
      </c>
      <c r="F256" s="7" t="str">
        <f>IF(AND(OR($B$2=1,$B$2=2),$T256=0),"",IF(AND($B$2=3,$V256=0),"",'Données brutes'!F256))</f>
        <v/>
      </c>
      <c r="G256" s="7" t="str">
        <f>IF(AND(OR($B$2=1,$B$2=2),$T256=0),"",IF(AND($B$2=3,$V256=0),"",'Données brutes'!G256))</f>
        <v/>
      </c>
      <c r="H256" s="7" t="str">
        <f>IF(AND(OR($B$2=1,$B$2=2),$T256=0),"",IF(AND($B$2=3,$V256=0),"",'Données brutes'!H256))</f>
        <v/>
      </c>
      <c r="I256" s="7" t="str">
        <f>IF('Données brutes'!I256&lt;&gt;"",'Données brutes'!I256,"")</f>
        <v/>
      </c>
      <c r="K256" s="8" t="str">
        <f t="shared" si="6"/>
        <v>Elève 254</v>
      </c>
      <c r="L256" s="8" t="s">
        <v>111</v>
      </c>
      <c r="M256" s="8">
        <f t="shared" si="7"/>
        <v>307</v>
      </c>
      <c r="N256" s="7">
        <v>1573</v>
      </c>
      <c r="O256" s="7" t="str">
        <f>IF(AND(OR($B$2=1,$B$2=2),$U256=0),"",IF(AND($B$2=3,$V256=0),"",'Données brutes'!O256))</f>
        <v/>
      </c>
      <c r="P256" s="7" t="str">
        <f>IF(AND(OR($B$2=1,$B$2=2),$U256=0),"",IF(AND($B$2=3,$V256=0),"",'Données brutes'!P256))</f>
        <v/>
      </c>
      <c r="Q256" s="7" t="str">
        <f>IF(AND(OR($B$2=1,$B$2=2),$U256=0),"",IF(AND($B$2=3,$V256=0),"",'Données brutes'!Q256))</f>
        <v/>
      </c>
      <c r="R256" s="7" t="str">
        <f>IF('Données brutes'!R256&lt;&gt;"",'Données brutes'!R256,"")</f>
        <v/>
      </c>
      <c r="T256" s="7">
        <f>IF(AND(OR($B$2=1,$B$2=2),AND('Données brutes'!$F256&lt;&gt;"",'Données brutes'!$G256&lt;&gt;"",'Données brutes'!$H256&lt;&gt;"")),1,0)</f>
        <v>0</v>
      </c>
      <c r="U256" s="7">
        <f>IF(AND(OR($B$2=1,$B$2=2),AND('Données brutes'!$O256&lt;&gt;"",'Données brutes'!$P256&lt;&gt;"",'Données brutes'!$Q256&lt;&gt;"")),1,0)</f>
        <v>0</v>
      </c>
      <c r="V256" s="7">
        <f>IF(AND($B$2=3,'Données brutes'!$F256&lt;&gt;"",'Données brutes'!$G256&lt;&gt;"",'Données brutes'!$H256&lt;&gt;"",'Données brutes'!$O256&lt;&gt;"",'Données brutes'!$P256&lt;&gt;"",'Données brutes'!$Q256&lt;&gt;""),1,0)</f>
        <v>0</v>
      </c>
    </row>
    <row r="257" spans="4:22" x14ac:dyDescent="0.3">
      <c r="D257" s="8" t="s">
        <v>269</v>
      </c>
      <c r="E257" s="7">
        <v>326</v>
      </c>
      <c r="F257" s="7" t="str">
        <f>IF(AND(OR($B$2=1,$B$2=2),$T257=0),"",IF(AND($B$2=3,$V257=0),"",'Données brutes'!F257))</f>
        <v/>
      </c>
      <c r="G257" s="7" t="str">
        <f>IF(AND(OR($B$2=1,$B$2=2),$T257=0),"",IF(AND($B$2=3,$V257=0),"",'Données brutes'!G257))</f>
        <v/>
      </c>
      <c r="H257" s="7" t="str">
        <f>IF(AND(OR($B$2=1,$B$2=2),$T257=0),"",IF(AND($B$2=3,$V257=0),"",'Données brutes'!H257))</f>
        <v/>
      </c>
      <c r="I257" s="7" t="str">
        <f>IF('Données brutes'!I257&lt;&gt;"",'Données brutes'!I257,"")</f>
        <v/>
      </c>
      <c r="K257" s="8" t="str">
        <f t="shared" si="6"/>
        <v>Elève 255</v>
      </c>
      <c r="L257" s="8" t="s">
        <v>111</v>
      </c>
      <c r="M257" s="8">
        <f t="shared" si="7"/>
        <v>326</v>
      </c>
      <c r="N257" s="7">
        <v>1623</v>
      </c>
      <c r="O257" s="7" t="str">
        <f>IF(AND(OR($B$2=1,$B$2=2),$U257=0),"",IF(AND($B$2=3,$V257=0),"",'Données brutes'!O257))</f>
        <v/>
      </c>
      <c r="P257" s="7" t="str">
        <f>IF(AND(OR($B$2=1,$B$2=2),$U257=0),"",IF(AND($B$2=3,$V257=0),"",'Données brutes'!P257))</f>
        <v/>
      </c>
      <c r="Q257" s="7" t="str">
        <f>IF(AND(OR($B$2=1,$B$2=2),$U257=0),"",IF(AND($B$2=3,$V257=0),"",'Données brutes'!Q257))</f>
        <v/>
      </c>
      <c r="R257" s="7" t="str">
        <f>IF('Données brutes'!R257&lt;&gt;"",'Données brutes'!R257,"")</f>
        <v/>
      </c>
      <c r="T257" s="7">
        <f>IF(AND(OR($B$2=1,$B$2=2),AND('Données brutes'!$F257&lt;&gt;"",'Données brutes'!$G257&lt;&gt;"",'Données brutes'!$H257&lt;&gt;"")),1,0)</f>
        <v>0</v>
      </c>
      <c r="U257" s="7">
        <f>IF(AND(OR($B$2=1,$B$2=2),AND('Données brutes'!$O257&lt;&gt;"",'Données brutes'!$P257&lt;&gt;"",'Données brutes'!$Q257&lt;&gt;"")),1,0)</f>
        <v>0</v>
      </c>
      <c r="V257" s="7">
        <f>IF(AND($B$2=3,'Données brutes'!$F257&lt;&gt;"",'Données brutes'!$G257&lt;&gt;"",'Données brutes'!$H257&lt;&gt;"",'Données brutes'!$O257&lt;&gt;"",'Données brutes'!$P257&lt;&gt;"",'Données brutes'!$Q257&lt;&gt;""),1,0)</f>
        <v>0</v>
      </c>
    </row>
    <row r="258" spans="4:22" x14ac:dyDescent="0.3">
      <c r="D258" s="8" t="s">
        <v>270</v>
      </c>
      <c r="E258" s="7">
        <v>861</v>
      </c>
      <c r="F258" s="7" t="str">
        <f>IF(AND(OR($B$2=1,$B$2=2),$T258=0),"",IF(AND($B$2=3,$V258=0),"",'Données brutes'!F258))</f>
        <v/>
      </c>
      <c r="G258" s="7" t="str">
        <f>IF(AND(OR($B$2=1,$B$2=2),$T258=0),"",IF(AND($B$2=3,$V258=0),"",'Données brutes'!G258))</f>
        <v/>
      </c>
      <c r="H258" s="7" t="str">
        <f>IF(AND(OR($B$2=1,$B$2=2),$T258=0),"",IF(AND($B$2=3,$V258=0),"",'Données brutes'!H258))</f>
        <v/>
      </c>
      <c r="I258" s="7" t="str">
        <f>IF('Données brutes'!I258&lt;&gt;"",'Données brutes'!I258,"")</f>
        <v/>
      </c>
      <c r="K258" s="8" t="str">
        <f t="shared" si="6"/>
        <v>Elève 256</v>
      </c>
      <c r="L258" s="8" t="s">
        <v>111</v>
      </c>
      <c r="M258" s="8">
        <f t="shared" si="7"/>
        <v>861</v>
      </c>
      <c r="N258" s="7">
        <v>1918</v>
      </c>
      <c r="O258" s="7" t="str">
        <f>IF(AND(OR($B$2=1,$B$2=2),$U258=0),"",IF(AND($B$2=3,$V258=0),"",'Données brutes'!O258))</f>
        <v/>
      </c>
      <c r="P258" s="7" t="str">
        <f>IF(AND(OR($B$2=1,$B$2=2),$U258=0),"",IF(AND($B$2=3,$V258=0),"",'Données brutes'!P258))</f>
        <v/>
      </c>
      <c r="Q258" s="7" t="str">
        <f>IF(AND(OR($B$2=1,$B$2=2),$U258=0),"",IF(AND($B$2=3,$V258=0),"",'Données brutes'!Q258))</f>
        <v/>
      </c>
      <c r="R258" s="7" t="str">
        <f>IF('Données brutes'!R258&lt;&gt;"",'Données brutes'!R258,"")</f>
        <v/>
      </c>
      <c r="T258" s="7">
        <f>IF(AND(OR($B$2=1,$B$2=2),AND('Données brutes'!$F258&lt;&gt;"",'Données brutes'!$G258&lt;&gt;"",'Données brutes'!$H258&lt;&gt;"")),1,0)</f>
        <v>0</v>
      </c>
      <c r="U258" s="7">
        <f>IF(AND(OR($B$2=1,$B$2=2),AND('Données brutes'!$O258&lt;&gt;"",'Données brutes'!$P258&lt;&gt;"",'Données brutes'!$Q258&lt;&gt;"")),1,0)</f>
        <v>0</v>
      </c>
      <c r="V258" s="7">
        <f>IF(AND($B$2=3,'Données brutes'!$F258&lt;&gt;"",'Données brutes'!$G258&lt;&gt;"",'Données brutes'!$H258&lt;&gt;"",'Données brutes'!$O258&lt;&gt;"",'Données brutes'!$P258&lt;&gt;"",'Données brutes'!$Q258&lt;&gt;""),1,0)</f>
        <v>0</v>
      </c>
    </row>
    <row r="259" spans="4:22" x14ac:dyDescent="0.3">
      <c r="D259" s="8" t="s">
        <v>271</v>
      </c>
      <c r="E259" s="7">
        <v>807</v>
      </c>
      <c r="F259" s="7" t="str">
        <f>IF(AND(OR($B$2=1,$B$2=2),$T259=0),"",IF(AND($B$2=3,$V259=0),"",'Données brutes'!F259))</f>
        <v/>
      </c>
      <c r="G259" s="7" t="str">
        <f>IF(AND(OR($B$2=1,$B$2=2),$T259=0),"",IF(AND($B$2=3,$V259=0),"",'Données brutes'!G259))</f>
        <v/>
      </c>
      <c r="H259" s="7" t="str">
        <f>IF(AND(OR($B$2=1,$B$2=2),$T259=0),"",IF(AND($B$2=3,$V259=0),"",'Données brutes'!H259))</f>
        <v/>
      </c>
      <c r="I259" s="7" t="str">
        <f>IF('Données brutes'!I259&lt;&gt;"",'Données brutes'!I259,"")</f>
        <v/>
      </c>
      <c r="K259" s="8" t="str">
        <f t="shared" si="6"/>
        <v>Elève 257</v>
      </c>
      <c r="L259" s="8" t="s">
        <v>111</v>
      </c>
      <c r="M259" s="8">
        <f t="shared" si="7"/>
        <v>807</v>
      </c>
      <c r="N259" s="7">
        <v>1002</v>
      </c>
      <c r="O259" s="7" t="str">
        <f>IF(AND(OR($B$2=1,$B$2=2),$U259=0),"",IF(AND($B$2=3,$V259=0),"",'Données brutes'!O259))</f>
        <v/>
      </c>
      <c r="P259" s="7" t="str">
        <f>IF(AND(OR($B$2=1,$B$2=2),$U259=0),"",IF(AND($B$2=3,$V259=0),"",'Données brutes'!P259))</f>
        <v/>
      </c>
      <c r="Q259" s="7" t="str">
        <f>IF(AND(OR($B$2=1,$B$2=2),$U259=0),"",IF(AND($B$2=3,$V259=0),"",'Données brutes'!Q259))</f>
        <v/>
      </c>
      <c r="R259" s="7" t="str">
        <f>IF('Données brutes'!R259&lt;&gt;"",'Données brutes'!R259,"")</f>
        <v/>
      </c>
      <c r="T259" s="7">
        <f>IF(AND(OR($B$2=1,$B$2=2),AND('Données brutes'!$F259&lt;&gt;"",'Données brutes'!$G259&lt;&gt;"",'Données brutes'!$H259&lt;&gt;"")),1,0)</f>
        <v>0</v>
      </c>
      <c r="U259" s="7">
        <f>IF(AND(OR($B$2=1,$B$2=2),AND('Données brutes'!$O259&lt;&gt;"",'Données brutes'!$P259&lt;&gt;"",'Données brutes'!$Q259&lt;&gt;"")),1,0)</f>
        <v>0</v>
      </c>
      <c r="V259" s="7">
        <f>IF(AND($B$2=3,'Données brutes'!$F259&lt;&gt;"",'Données brutes'!$G259&lt;&gt;"",'Données brutes'!$H259&lt;&gt;"",'Données brutes'!$O259&lt;&gt;"",'Données brutes'!$P259&lt;&gt;"",'Données brutes'!$Q259&lt;&gt;""),1,0)</f>
        <v>0</v>
      </c>
    </row>
    <row r="260" spans="4:22" x14ac:dyDescent="0.3">
      <c r="D260" s="8" t="s">
        <v>272</v>
      </c>
      <c r="E260" s="7">
        <v>237</v>
      </c>
      <c r="F260" s="7" t="str">
        <f>IF(AND(OR($B$2=1,$B$2=2),$T260=0),"",IF(AND($B$2=3,$V260=0),"",'Données brutes'!F260))</f>
        <v/>
      </c>
      <c r="G260" s="7" t="str">
        <f>IF(AND(OR($B$2=1,$B$2=2),$T260=0),"",IF(AND($B$2=3,$V260=0),"",'Données brutes'!G260))</f>
        <v/>
      </c>
      <c r="H260" s="7" t="str">
        <f>IF(AND(OR($B$2=1,$B$2=2),$T260=0),"",IF(AND($B$2=3,$V260=0),"",'Données brutes'!H260))</f>
        <v/>
      </c>
      <c r="I260" s="7" t="str">
        <f>IF('Données brutes'!I260&lt;&gt;"",'Données brutes'!I260,"")</f>
        <v/>
      </c>
      <c r="K260" s="8" t="str">
        <f t="shared" ref="K260:K323" si="8">IF($B$2=3,D260,L260)</f>
        <v>Elève 258</v>
      </c>
      <c r="L260" s="8" t="s">
        <v>111</v>
      </c>
      <c r="M260" s="8">
        <f t="shared" ref="M260:M323" si="9">IF($B$2=3,E260,N260)</f>
        <v>237</v>
      </c>
      <c r="N260" s="7">
        <v>1693</v>
      </c>
      <c r="O260" s="7" t="str">
        <f>IF(AND(OR($B$2=1,$B$2=2),$U260=0),"",IF(AND($B$2=3,$V260=0),"",'Données brutes'!O260))</f>
        <v/>
      </c>
      <c r="P260" s="7" t="str">
        <f>IF(AND(OR($B$2=1,$B$2=2),$U260=0),"",IF(AND($B$2=3,$V260=0),"",'Données brutes'!P260))</f>
        <v/>
      </c>
      <c r="Q260" s="7" t="str">
        <f>IF(AND(OR($B$2=1,$B$2=2),$U260=0),"",IF(AND($B$2=3,$V260=0),"",'Données brutes'!Q260))</f>
        <v/>
      </c>
      <c r="R260" s="7" t="str">
        <f>IF('Données brutes'!R260&lt;&gt;"",'Données brutes'!R260,"")</f>
        <v/>
      </c>
      <c r="T260" s="7">
        <f>IF(AND(OR($B$2=1,$B$2=2),AND('Données brutes'!$F260&lt;&gt;"",'Données brutes'!$G260&lt;&gt;"",'Données brutes'!$H260&lt;&gt;"")),1,0)</f>
        <v>0</v>
      </c>
      <c r="U260" s="7">
        <f>IF(AND(OR($B$2=1,$B$2=2),AND('Données brutes'!$O260&lt;&gt;"",'Données brutes'!$P260&lt;&gt;"",'Données brutes'!$Q260&lt;&gt;"")),1,0)</f>
        <v>0</v>
      </c>
      <c r="V260" s="7">
        <f>IF(AND($B$2=3,'Données brutes'!$F260&lt;&gt;"",'Données brutes'!$G260&lt;&gt;"",'Données brutes'!$H260&lt;&gt;"",'Données brutes'!$O260&lt;&gt;"",'Données brutes'!$P260&lt;&gt;"",'Données brutes'!$Q260&lt;&gt;""),1,0)</f>
        <v>0</v>
      </c>
    </row>
    <row r="261" spans="4:22" x14ac:dyDescent="0.3">
      <c r="D261" s="8" t="s">
        <v>273</v>
      </c>
      <c r="E261" s="7">
        <v>520</v>
      </c>
      <c r="F261" s="7" t="str">
        <f>IF(AND(OR($B$2=1,$B$2=2),$T261=0),"",IF(AND($B$2=3,$V261=0),"",'Données brutes'!F261))</f>
        <v/>
      </c>
      <c r="G261" s="7" t="str">
        <f>IF(AND(OR($B$2=1,$B$2=2),$T261=0),"",IF(AND($B$2=3,$V261=0),"",'Données brutes'!G261))</f>
        <v/>
      </c>
      <c r="H261" s="7" t="str">
        <f>IF(AND(OR($B$2=1,$B$2=2),$T261=0),"",IF(AND($B$2=3,$V261=0),"",'Données brutes'!H261))</f>
        <v/>
      </c>
      <c r="I261" s="7" t="str">
        <f>IF('Données brutes'!I261&lt;&gt;"",'Données brutes'!I261,"")</f>
        <v/>
      </c>
      <c r="K261" s="8" t="str">
        <f t="shared" si="8"/>
        <v>Elève 259</v>
      </c>
      <c r="L261" s="8" t="s">
        <v>111</v>
      </c>
      <c r="M261" s="8">
        <f t="shared" si="9"/>
        <v>520</v>
      </c>
      <c r="N261" s="7">
        <v>1751</v>
      </c>
      <c r="O261" s="7" t="str">
        <f>IF(AND(OR($B$2=1,$B$2=2),$U261=0),"",IF(AND($B$2=3,$V261=0),"",'Données brutes'!O261))</f>
        <v/>
      </c>
      <c r="P261" s="7" t="str">
        <f>IF(AND(OR($B$2=1,$B$2=2),$U261=0),"",IF(AND($B$2=3,$V261=0),"",'Données brutes'!P261))</f>
        <v/>
      </c>
      <c r="Q261" s="7" t="str">
        <f>IF(AND(OR($B$2=1,$B$2=2),$U261=0),"",IF(AND($B$2=3,$V261=0),"",'Données brutes'!Q261))</f>
        <v/>
      </c>
      <c r="R261" s="7" t="str">
        <f>IF('Données brutes'!R261&lt;&gt;"",'Données brutes'!R261,"")</f>
        <v/>
      </c>
      <c r="T261" s="7">
        <f>IF(AND(OR($B$2=1,$B$2=2),AND('Données brutes'!$F261&lt;&gt;"",'Données brutes'!$G261&lt;&gt;"",'Données brutes'!$H261&lt;&gt;"")),1,0)</f>
        <v>0</v>
      </c>
      <c r="U261" s="7">
        <f>IF(AND(OR($B$2=1,$B$2=2),AND('Données brutes'!$O261&lt;&gt;"",'Données brutes'!$P261&lt;&gt;"",'Données brutes'!$Q261&lt;&gt;"")),1,0)</f>
        <v>0</v>
      </c>
      <c r="V261" s="7">
        <f>IF(AND($B$2=3,'Données brutes'!$F261&lt;&gt;"",'Données brutes'!$G261&lt;&gt;"",'Données brutes'!$H261&lt;&gt;"",'Données brutes'!$O261&lt;&gt;"",'Données brutes'!$P261&lt;&gt;"",'Données brutes'!$Q261&lt;&gt;""),1,0)</f>
        <v>0</v>
      </c>
    </row>
    <row r="262" spans="4:22" x14ac:dyDescent="0.3">
      <c r="D262" s="8" t="s">
        <v>274</v>
      </c>
      <c r="E262" s="7">
        <v>323</v>
      </c>
      <c r="F262" s="7" t="str">
        <f>IF(AND(OR($B$2=1,$B$2=2),$T262=0),"",IF(AND($B$2=3,$V262=0),"",'Données brutes'!F262))</f>
        <v/>
      </c>
      <c r="G262" s="7" t="str">
        <f>IF(AND(OR($B$2=1,$B$2=2),$T262=0),"",IF(AND($B$2=3,$V262=0),"",'Données brutes'!G262))</f>
        <v/>
      </c>
      <c r="H262" s="7" t="str">
        <f>IF(AND(OR($B$2=1,$B$2=2),$T262=0),"",IF(AND($B$2=3,$V262=0),"",'Données brutes'!H262))</f>
        <v/>
      </c>
      <c r="I262" s="7" t="str">
        <f>IF('Données brutes'!I262&lt;&gt;"",'Données brutes'!I262,"")</f>
        <v/>
      </c>
      <c r="K262" s="8" t="str">
        <f t="shared" si="8"/>
        <v>Elève 260</v>
      </c>
      <c r="L262" s="8" t="s">
        <v>111</v>
      </c>
      <c r="M262" s="8">
        <f t="shared" si="9"/>
        <v>323</v>
      </c>
      <c r="N262" s="7">
        <v>1298</v>
      </c>
      <c r="O262" s="7" t="str">
        <f>IF(AND(OR($B$2=1,$B$2=2),$U262=0),"",IF(AND($B$2=3,$V262=0),"",'Données brutes'!O262))</f>
        <v/>
      </c>
      <c r="P262" s="7" t="str">
        <f>IF(AND(OR($B$2=1,$B$2=2),$U262=0),"",IF(AND($B$2=3,$V262=0),"",'Données brutes'!P262))</f>
        <v/>
      </c>
      <c r="Q262" s="7" t="str">
        <f>IF(AND(OR($B$2=1,$B$2=2),$U262=0),"",IF(AND($B$2=3,$V262=0),"",'Données brutes'!Q262))</f>
        <v/>
      </c>
      <c r="R262" s="7" t="str">
        <f>IF('Données brutes'!R262&lt;&gt;"",'Données brutes'!R262,"")</f>
        <v/>
      </c>
      <c r="T262" s="7">
        <f>IF(AND(OR($B$2=1,$B$2=2),AND('Données brutes'!$F262&lt;&gt;"",'Données brutes'!$G262&lt;&gt;"",'Données brutes'!$H262&lt;&gt;"")),1,0)</f>
        <v>0</v>
      </c>
      <c r="U262" s="7">
        <f>IF(AND(OR($B$2=1,$B$2=2),AND('Données brutes'!$O262&lt;&gt;"",'Données brutes'!$P262&lt;&gt;"",'Données brutes'!$Q262&lt;&gt;"")),1,0)</f>
        <v>0</v>
      </c>
      <c r="V262" s="7">
        <f>IF(AND($B$2=3,'Données brutes'!$F262&lt;&gt;"",'Données brutes'!$G262&lt;&gt;"",'Données brutes'!$H262&lt;&gt;"",'Données brutes'!$O262&lt;&gt;"",'Données brutes'!$P262&lt;&gt;"",'Données brutes'!$Q262&lt;&gt;""),1,0)</f>
        <v>0</v>
      </c>
    </row>
    <row r="263" spans="4:22" x14ac:dyDescent="0.3">
      <c r="D263" s="8" t="s">
        <v>275</v>
      </c>
      <c r="E263" s="7">
        <v>964</v>
      </c>
      <c r="F263" s="7" t="str">
        <f>IF(AND(OR($B$2=1,$B$2=2),$T263=0),"",IF(AND($B$2=3,$V263=0),"",'Données brutes'!F263))</f>
        <v/>
      </c>
      <c r="G263" s="7" t="str">
        <f>IF(AND(OR($B$2=1,$B$2=2),$T263=0),"",IF(AND($B$2=3,$V263=0),"",'Données brutes'!G263))</f>
        <v/>
      </c>
      <c r="H263" s="7" t="str">
        <f>IF(AND(OR($B$2=1,$B$2=2),$T263=0),"",IF(AND($B$2=3,$V263=0),"",'Données brutes'!H263))</f>
        <v/>
      </c>
      <c r="I263" s="7" t="str">
        <f>IF('Données brutes'!I263&lt;&gt;"",'Données brutes'!I263,"")</f>
        <v/>
      </c>
      <c r="K263" s="8" t="str">
        <f t="shared" si="8"/>
        <v>Elève 261</v>
      </c>
      <c r="L263" s="8" t="s">
        <v>111</v>
      </c>
      <c r="M263" s="8">
        <f t="shared" si="9"/>
        <v>964</v>
      </c>
      <c r="N263" s="7">
        <v>1044</v>
      </c>
      <c r="O263" s="7" t="str">
        <f>IF(AND(OR($B$2=1,$B$2=2),$U263=0),"",IF(AND($B$2=3,$V263=0),"",'Données brutes'!O263))</f>
        <v/>
      </c>
      <c r="P263" s="7" t="str">
        <f>IF(AND(OR($B$2=1,$B$2=2),$U263=0),"",IF(AND($B$2=3,$V263=0),"",'Données brutes'!P263))</f>
        <v/>
      </c>
      <c r="Q263" s="7" t="str">
        <f>IF(AND(OR($B$2=1,$B$2=2),$U263=0),"",IF(AND($B$2=3,$V263=0),"",'Données brutes'!Q263))</f>
        <v/>
      </c>
      <c r="R263" s="7" t="str">
        <f>IF('Données brutes'!R263&lt;&gt;"",'Données brutes'!R263,"")</f>
        <v/>
      </c>
      <c r="T263" s="7">
        <f>IF(AND(OR($B$2=1,$B$2=2),AND('Données brutes'!$F263&lt;&gt;"",'Données brutes'!$G263&lt;&gt;"",'Données brutes'!$H263&lt;&gt;"")),1,0)</f>
        <v>0</v>
      </c>
      <c r="U263" s="7">
        <f>IF(AND(OR($B$2=1,$B$2=2),AND('Données brutes'!$O263&lt;&gt;"",'Données brutes'!$P263&lt;&gt;"",'Données brutes'!$Q263&lt;&gt;"")),1,0)</f>
        <v>0</v>
      </c>
      <c r="V263" s="7">
        <f>IF(AND($B$2=3,'Données brutes'!$F263&lt;&gt;"",'Données brutes'!$G263&lt;&gt;"",'Données brutes'!$H263&lt;&gt;"",'Données brutes'!$O263&lt;&gt;"",'Données brutes'!$P263&lt;&gt;"",'Données brutes'!$Q263&lt;&gt;""),1,0)</f>
        <v>0</v>
      </c>
    </row>
    <row r="264" spans="4:22" x14ac:dyDescent="0.3">
      <c r="D264" s="8" t="s">
        <v>276</v>
      </c>
      <c r="E264" s="7">
        <v>85</v>
      </c>
      <c r="F264" s="7" t="str">
        <f>IF(AND(OR($B$2=1,$B$2=2),$T264=0),"",IF(AND($B$2=3,$V264=0),"",'Données brutes'!F264))</f>
        <v/>
      </c>
      <c r="G264" s="7" t="str">
        <f>IF(AND(OR($B$2=1,$B$2=2),$T264=0),"",IF(AND($B$2=3,$V264=0),"",'Données brutes'!G264))</f>
        <v/>
      </c>
      <c r="H264" s="7" t="str">
        <f>IF(AND(OR($B$2=1,$B$2=2),$T264=0),"",IF(AND($B$2=3,$V264=0),"",'Données brutes'!H264))</f>
        <v/>
      </c>
      <c r="I264" s="7" t="str">
        <f>IF('Données brutes'!I264&lt;&gt;"",'Données brutes'!I264,"")</f>
        <v/>
      </c>
      <c r="K264" s="8" t="str">
        <f t="shared" si="8"/>
        <v>Elève 262</v>
      </c>
      <c r="L264" s="8" t="s">
        <v>111</v>
      </c>
      <c r="M264" s="8">
        <f t="shared" si="9"/>
        <v>85</v>
      </c>
      <c r="N264" s="7">
        <v>1844</v>
      </c>
      <c r="O264" s="7" t="str">
        <f>IF(AND(OR($B$2=1,$B$2=2),$U264=0),"",IF(AND($B$2=3,$V264=0),"",'Données brutes'!O264))</f>
        <v/>
      </c>
      <c r="P264" s="7" t="str">
        <f>IF(AND(OR($B$2=1,$B$2=2),$U264=0),"",IF(AND($B$2=3,$V264=0),"",'Données brutes'!P264))</f>
        <v/>
      </c>
      <c r="Q264" s="7" t="str">
        <f>IF(AND(OR($B$2=1,$B$2=2),$U264=0),"",IF(AND($B$2=3,$V264=0),"",'Données brutes'!Q264))</f>
        <v/>
      </c>
      <c r="R264" s="7" t="str">
        <f>IF('Données brutes'!R264&lt;&gt;"",'Données brutes'!R264,"")</f>
        <v/>
      </c>
      <c r="T264" s="7">
        <f>IF(AND(OR($B$2=1,$B$2=2),AND('Données brutes'!$F264&lt;&gt;"",'Données brutes'!$G264&lt;&gt;"",'Données brutes'!$H264&lt;&gt;"")),1,0)</f>
        <v>0</v>
      </c>
      <c r="U264" s="7">
        <f>IF(AND(OR($B$2=1,$B$2=2),AND('Données brutes'!$O264&lt;&gt;"",'Données brutes'!$P264&lt;&gt;"",'Données brutes'!$Q264&lt;&gt;"")),1,0)</f>
        <v>0</v>
      </c>
      <c r="V264" s="7">
        <f>IF(AND($B$2=3,'Données brutes'!$F264&lt;&gt;"",'Données brutes'!$G264&lt;&gt;"",'Données brutes'!$H264&lt;&gt;"",'Données brutes'!$O264&lt;&gt;"",'Données brutes'!$P264&lt;&gt;"",'Données brutes'!$Q264&lt;&gt;""),1,0)</f>
        <v>0</v>
      </c>
    </row>
    <row r="265" spans="4:22" x14ac:dyDescent="0.3">
      <c r="D265" s="8" t="s">
        <v>277</v>
      </c>
      <c r="E265" s="7">
        <v>357</v>
      </c>
      <c r="F265" s="7" t="str">
        <f>IF(AND(OR($B$2=1,$B$2=2),$T265=0),"",IF(AND($B$2=3,$V265=0),"",'Données brutes'!F265))</f>
        <v/>
      </c>
      <c r="G265" s="7" t="str">
        <f>IF(AND(OR($B$2=1,$B$2=2),$T265=0),"",IF(AND($B$2=3,$V265=0),"",'Données brutes'!G265))</f>
        <v/>
      </c>
      <c r="H265" s="7" t="str">
        <f>IF(AND(OR($B$2=1,$B$2=2),$T265=0),"",IF(AND($B$2=3,$V265=0),"",'Données brutes'!H265))</f>
        <v/>
      </c>
      <c r="I265" s="7" t="str">
        <f>IF('Données brutes'!I265&lt;&gt;"",'Données brutes'!I265,"")</f>
        <v/>
      </c>
      <c r="K265" s="8" t="str">
        <f t="shared" si="8"/>
        <v>Elève 263</v>
      </c>
      <c r="L265" s="8" t="s">
        <v>111</v>
      </c>
      <c r="M265" s="8">
        <f t="shared" si="9"/>
        <v>357</v>
      </c>
      <c r="N265" s="7">
        <v>1861</v>
      </c>
      <c r="O265" s="7" t="str">
        <f>IF(AND(OR($B$2=1,$B$2=2),$U265=0),"",IF(AND($B$2=3,$V265=0),"",'Données brutes'!O265))</f>
        <v/>
      </c>
      <c r="P265" s="7" t="str">
        <f>IF(AND(OR($B$2=1,$B$2=2),$U265=0),"",IF(AND($B$2=3,$V265=0),"",'Données brutes'!P265))</f>
        <v/>
      </c>
      <c r="Q265" s="7" t="str">
        <f>IF(AND(OR($B$2=1,$B$2=2),$U265=0),"",IF(AND($B$2=3,$V265=0),"",'Données brutes'!Q265))</f>
        <v/>
      </c>
      <c r="R265" s="7" t="str">
        <f>IF('Données brutes'!R265&lt;&gt;"",'Données brutes'!R265,"")</f>
        <v/>
      </c>
      <c r="T265" s="7">
        <f>IF(AND(OR($B$2=1,$B$2=2),AND('Données brutes'!$F265&lt;&gt;"",'Données brutes'!$G265&lt;&gt;"",'Données brutes'!$H265&lt;&gt;"")),1,0)</f>
        <v>0</v>
      </c>
      <c r="U265" s="7">
        <f>IF(AND(OR($B$2=1,$B$2=2),AND('Données brutes'!$O265&lt;&gt;"",'Données brutes'!$P265&lt;&gt;"",'Données brutes'!$Q265&lt;&gt;"")),1,0)</f>
        <v>0</v>
      </c>
      <c r="V265" s="7">
        <f>IF(AND($B$2=3,'Données brutes'!$F265&lt;&gt;"",'Données brutes'!$G265&lt;&gt;"",'Données brutes'!$H265&lt;&gt;"",'Données brutes'!$O265&lt;&gt;"",'Données brutes'!$P265&lt;&gt;"",'Données brutes'!$Q265&lt;&gt;""),1,0)</f>
        <v>0</v>
      </c>
    </row>
    <row r="266" spans="4:22" x14ac:dyDescent="0.3">
      <c r="D266" s="8" t="s">
        <v>278</v>
      </c>
      <c r="E266" s="7">
        <v>673</v>
      </c>
      <c r="F266" s="7" t="str">
        <f>IF(AND(OR($B$2=1,$B$2=2),$T266=0),"",IF(AND($B$2=3,$V266=0),"",'Données brutes'!F266))</f>
        <v/>
      </c>
      <c r="G266" s="7" t="str">
        <f>IF(AND(OR($B$2=1,$B$2=2),$T266=0),"",IF(AND($B$2=3,$V266=0),"",'Données brutes'!G266))</f>
        <v/>
      </c>
      <c r="H266" s="7" t="str">
        <f>IF(AND(OR($B$2=1,$B$2=2),$T266=0),"",IF(AND($B$2=3,$V266=0),"",'Données brutes'!H266))</f>
        <v/>
      </c>
      <c r="I266" s="7" t="str">
        <f>IF('Données brutes'!I266&lt;&gt;"",'Données brutes'!I266,"")</f>
        <v/>
      </c>
      <c r="K266" s="8" t="str">
        <f t="shared" si="8"/>
        <v>Elève 264</v>
      </c>
      <c r="L266" s="8" t="s">
        <v>111</v>
      </c>
      <c r="M266" s="8">
        <f t="shared" si="9"/>
        <v>673</v>
      </c>
      <c r="N266" s="7">
        <v>1527</v>
      </c>
      <c r="O266" s="7" t="str">
        <f>IF(AND(OR($B$2=1,$B$2=2),$U266=0),"",IF(AND($B$2=3,$V266=0),"",'Données brutes'!O266))</f>
        <v/>
      </c>
      <c r="P266" s="7" t="str">
        <f>IF(AND(OR($B$2=1,$B$2=2),$U266=0),"",IF(AND($B$2=3,$V266=0),"",'Données brutes'!P266))</f>
        <v/>
      </c>
      <c r="Q266" s="7" t="str">
        <f>IF(AND(OR($B$2=1,$B$2=2),$U266=0),"",IF(AND($B$2=3,$V266=0),"",'Données brutes'!Q266))</f>
        <v/>
      </c>
      <c r="R266" s="7" t="str">
        <f>IF('Données brutes'!R266&lt;&gt;"",'Données brutes'!R266,"")</f>
        <v/>
      </c>
      <c r="T266" s="7">
        <f>IF(AND(OR($B$2=1,$B$2=2),AND('Données brutes'!$F266&lt;&gt;"",'Données brutes'!$G266&lt;&gt;"",'Données brutes'!$H266&lt;&gt;"")),1,0)</f>
        <v>0</v>
      </c>
      <c r="U266" s="7">
        <f>IF(AND(OR($B$2=1,$B$2=2),AND('Données brutes'!$O266&lt;&gt;"",'Données brutes'!$P266&lt;&gt;"",'Données brutes'!$Q266&lt;&gt;"")),1,0)</f>
        <v>0</v>
      </c>
      <c r="V266" s="7">
        <f>IF(AND($B$2=3,'Données brutes'!$F266&lt;&gt;"",'Données brutes'!$G266&lt;&gt;"",'Données brutes'!$H266&lt;&gt;"",'Données brutes'!$O266&lt;&gt;"",'Données brutes'!$P266&lt;&gt;"",'Données brutes'!$Q266&lt;&gt;""),1,0)</f>
        <v>0</v>
      </c>
    </row>
    <row r="267" spans="4:22" x14ac:dyDescent="0.3">
      <c r="D267" s="8" t="s">
        <v>279</v>
      </c>
      <c r="E267" s="7">
        <v>463</v>
      </c>
      <c r="F267" s="7" t="str">
        <f>IF(AND(OR($B$2=1,$B$2=2),$T267=0),"",IF(AND($B$2=3,$V267=0),"",'Données brutes'!F267))</f>
        <v/>
      </c>
      <c r="G267" s="7" t="str">
        <f>IF(AND(OR($B$2=1,$B$2=2),$T267=0),"",IF(AND($B$2=3,$V267=0),"",'Données brutes'!G267))</f>
        <v/>
      </c>
      <c r="H267" s="7" t="str">
        <f>IF(AND(OR($B$2=1,$B$2=2),$T267=0),"",IF(AND($B$2=3,$V267=0),"",'Données brutes'!H267))</f>
        <v/>
      </c>
      <c r="I267" s="7" t="str">
        <f>IF('Données brutes'!I267&lt;&gt;"",'Données brutes'!I267,"")</f>
        <v/>
      </c>
      <c r="K267" s="8" t="str">
        <f t="shared" si="8"/>
        <v>Elève 265</v>
      </c>
      <c r="L267" s="8" t="s">
        <v>111</v>
      </c>
      <c r="M267" s="8">
        <f t="shared" si="9"/>
        <v>463</v>
      </c>
      <c r="N267" s="7">
        <v>1442</v>
      </c>
      <c r="O267" s="7" t="str">
        <f>IF(AND(OR($B$2=1,$B$2=2),$U267=0),"",IF(AND($B$2=3,$V267=0),"",'Données brutes'!O267))</f>
        <v/>
      </c>
      <c r="P267" s="7" t="str">
        <f>IF(AND(OR($B$2=1,$B$2=2),$U267=0),"",IF(AND($B$2=3,$V267=0),"",'Données brutes'!P267))</f>
        <v/>
      </c>
      <c r="Q267" s="7" t="str">
        <f>IF(AND(OR($B$2=1,$B$2=2),$U267=0),"",IF(AND($B$2=3,$V267=0),"",'Données brutes'!Q267))</f>
        <v/>
      </c>
      <c r="R267" s="7" t="str">
        <f>IF('Données brutes'!R267&lt;&gt;"",'Données brutes'!R267,"")</f>
        <v/>
      </c>
      <c r="T267" s="7">
        <f>IF(AND(OR($B$2=1,$B$2=2),AND('Données brutes'!$F267&lt;&gt;"",'Données brutes'!$G267&lt;&gt;"",'Données brutes'!$H267&lt;&gt;"")),1,0)</f>
        <v>0</v>
      </c>
      <c r="U267" s="7">
        <f>IF(AND(OR($B$2=1,$B$2=2),AND('Données brutes'!$O267&lt;&gt;"",'Données brutes'!$P267&lt;&gt;"",'Données brutes'!$Q267&lt;&gt;"")),1,0)</f>
        <v>0</v>
      </c>
      <c r="V267" s="7">
        <f>IF(AND($B$2=3,'Données brutes'!$F267&lt;&gt;"",'Données brutes'!$G267&lt;&gt;"",'Données brutes'!$H267&lt;&gt;"",'Données brutes'!$O267&lt;&gt;"",'Données brutes'!$P267&lt;&gt;"",'Données brutes'!$Q267&lt;&gt;""),1,0)</f>
        <v>0</v>
      </c>
    </row>
    <row r="268" spans="4:22" x14ac:dyDescent="0.3">
      <c r="D268" s="8" t="s">
        <v>280</v>
      </c>
      <c r="E268" s="7">
        <v>952</v>
      </c>
      <c r="F268" s="7" t="str">
        <f>IF(AND(OR($B$2=1,$B$2=2),$T268=0),"",IF(AND($B$2=3,$V268=0),"",'Données brutes'!F268))</f>
        <v/>
      </c>
      <c r="G268" s="7" t="str">
        <f>IF(AND(OR($B$2=1,$B$2=2),$T268=0),"",IF(AND($B$2=3,$V268=0),"",'Données brutes'!G268))</f>
        <v/>
      </c>
      <c r="H268" s="7" t="str">
        <f>IF(AND(OR($B$2=1,$B$2=2),$T268=0),"",IF(AND($B$2=3,$V268=0),"",'Données brutes'!H268))</f>
        <v/>
      </c>
      <c r="I268" s="7" t="str">
        <f>IF('Données brutes'!I268&lt;&gt;"",'Données brutes'!I268,"")</f>
        <v/>
      </c>
      <c r="K268" s="8" t="str">
        <f t="shared" si="8"/>
        <v>Elève 266</v>
      </c>
      <c r="L268" s="8" t="s">
        <v>111</v>
      </c>
      <c r="M268" s="8">
        <f t="shared" si="9"/>
        <v>952</v>
      </c>
      <c r="N268" s="7">
        <v>1248</v>
      </c>
      <c r="O268" s="7" t="str">
        <f>IF(AND(OR($B$2=1,$B$2=2),$U268=0),"",IF(AND($B$2=3,$V268=0),"",'Données brutes'!O268))</f>
        <v/>
      </c>
      <c r="P268" s="7" t="str">
        <f>IF(AND(OR($B$2=1,$B$2=2),$U268=0),"",IF(AND($B$2=3,$V268=0),"",'Données brutes'!P268))</f>
        <v/>
      </c>
      <c r="Q268" s="7" t="str">
        <f>IF(AND(OR($B$2=1,$B$2=2),$U268=0),"",IF(AND($B$2=3,$V268=0),"",'Données brutes'!Q268))</f>
        <v/>
      </c>
      <c r="R268" s="7" t="str">
        <f>IF('Données brutes'!R268&lt;&gt;"",'Données brutes'!R268,"")</f>
        <v/>
      </c>
      <c r="T268" s="7">
        <f>IF(AND(OR($B$2=1,$B$2=2),AND('Données brutes'!$F268&lt;&gt;"",'Données brutes'!$G268&lt;&gt;"",'Données brutes'!$H268&lt;&gt;"")),1,0)</f>
        <v>0</v>
      </c>
      <c r="U268" s="7">
        <f>IF(AND(OR($B$2=1,$B$2=2),AND('Données brutes'!$O268&lt;&gt;"",'Données brutes'!$P268&lt;&gt;"",'Données brutes'!$Q268&lt;&gt;"")),1,0)</f>
        <v>0</v>
      </c>
      <c r="V268" s="7">
        <f>IF(AND($B$2=3,'Données brutes'!$F268&lt;&gt;"",'Données brutes'!$G268&lt;&gt;"",'Données brutes'!$H268&lt;&gt;"",'Données brutes'!$O268&lt;&gt;"",'Données brutes'!$P268&lt;&gt;"",'Données brutes'!$Q268&lt;&gt;""),1,0)</f>
        <v>0</v>
      </c>
    </row>
    <row r="269" spans="4:22" x14ac:dyDescent="0.3">
      <c r="D269" s="8" t="s">
        <v>281</v>
      </c>
      <c r="E269" s="7">
        <v>140</v>
      </c>
      <c r="F269" s="7" t="str">
        <f>IF(AND(OR($B$2=1,$B$2=2),$T269=0),"",IF(AND($B$2=3,$V269=0),"",'Données brutes'!F269))</f>
        <v/>
      </c>
      <c r="G269" s="7" t="str">
        <f>IF(AND(OR($B$2=1,$B$2=2),$T269=0),"",IF(AND($B$2=3,$V269=0),"",'Données brutes'!G269))</f>
        <v/>
      </c>
      <c r="H269" s="7" t="str">
        <f>IF(AND(OR($B$2=1,$B$2=2),$T269=0),"",IF(AND($B$2=3,$V269=0),"",'Données brutes'!H269))</f>
        <v/>
      </c>
      <c r="I269" s="7" t="str">
        <f>IF('Données brutes'!I269&lt;&gt;"",'Données brutes'!I269,"")</f>
        <v/>
      </c>
      <c r="K269" s="8" t="str">
        <f t="shared" si="8"/>
        <v>Elève 267</v>
      </c>
      <c r="L269" s="8" t="s">
        <v>111</v>
      </c>
      <c r="M269" s="8">
        <f t="shared" si="9"/>
        <v>140</v>
      </c>
      <c r="N269" s="7">
        <v>1305</v>
      </c>
      <c r="O269" s="7" t="str">
        <f>IF(AND(OR($B$2=1,$B$2=2),$U269=0),"",IF(AND($B$2=3,$V269=0),"",'Données brutes'!O269))</f>
        <v/>
      </c>
      <c r="P269" s="7" t="str">
        <f>IF(AND(OR($B$2=1,$B$2=2),$U269=0),"",IF(AND($B$2=3,$V269=0),"",'Données brutes'!P269))</f>
        <v/>
      </c>
      <c r="Q269" s="7" t="str">
        <f>IF(AND(OR($B$2=1,$B$2=2),$U269=0),"",IF(AND($B$2=3,$V269=0),"",'Données brutes'!Q269))</f>
        <v/>
      </c>
      <c r="R269" s="7" t="str">
        <f>IF('Données brutes'!R269&lt;&gt;"",'Données brutes'!R269,"")</f>
        <v/>
      </c>
      <c r="T269" s="7">
        <f>IF(AND(OR($B$2=1,$B$2=2),AND('Données brutes'!$F269&lt;&gt;"",'Données brutes'!$G269&lt;&gt;"",'Données brutes'!$H269&lt;&gt;"")),1,0)</f>
        <v>0</v>
      </c>
      <c r="U269" s="7">
        <f>IF(AND(OR($B$2=1,$B$2=2),AND('Données brutes'!$O269&lt;&gt;"",'Données brutes'!$P269&lt;&gt;"",'Données brutes'!$Q269&lt;&gt;"")),1,0)</f>
        <v>0</v>
      </c>
      <c r="V269" s="7">
        <f>IF(AND($B$2=3,'Données brutes'!$F269&lt;&gt;"",'Données brutes'!$G269&lt;&gt;"",'Données brutes'!$H269&lt;&gt;"",'Données brutes'!$O269&lt;&gt;"",'Données brutes'!$P269&lt;&gt;"",'Données brutes'!$Q269&lt;&gt;""),1,0)</f>
        <v>0</v>
      </c>
    </row>
    <row r="270" spans="4:22" x14ac:dyDescent="0.3">
      <c r="D270" s="8" t="s">
        <v>282</v>
      </c>
      <c r="E270" s="7">
        <v>598</v>
      </c>
      <c r="F270" s="7" t="str">
        <f>IF(AND(OR($B$2=1,$B$2=2),$T270=0),"",IF(AND($B$2=3,$V270=0),"",'Données brutes'!F270))</f>
        <v/>
      </c>
      <c r="G270" s="7" t="str">
        <f>IF(AND(OR($B$2=1,$B$2=2),$T270=0),"",IF(AND($B$2=3,$V270=0),"",'Données brutes'!G270))</f>
        <v/>
      </c>
      <c r="H270" s="7" t="str">
        <f>IF(AND(OR($B$2=1,$B$2=2),$T270=0),"",IF(AND($B$2=3,$V270=0),"",'Données brutes'!H270))</f>
        <v/>
      </c>
      <c r="I270" s="7" t="str">
        <f>IF('Données brutes'!I270&lt;&gt;"",'Données brutes'!I270,"")</f>
        <v/>
      </c>
      <c r="K270" s="8" t="str">
        <f t="shared" si="8"/>
        <v>Elève 268</v>
      </c>
      <c r="L270" s="8" t="s">
        <v>111</v>
      </c>
      <c r="M270" s="8">
        <f t="shared" si="9"/>
        <v>598</v>
      </c>
      <c r="N270" s="7">
        <v>1876</v>
      </c>
      <c r="O270" s="7" t="str">
        <f>IF(AND(OR($B$2=1,$B$2=2),$U270=0),"",IF(AND($B$2=3,$V270=0),"",'Données brutes'!O270))</f>
        <v/>
      </c>
      <c r="P270" s="7" t="str">
        <f>IF(AND(OR($B$2=1,$B$2=2),$U270=0),"",IF(AND($B$2=3,$V270=0),"",'Données brutes'!P270))</f>
        <v/>
      </c>
      <c r="Q270" s="7" t="str">
        <f>IF(AND(OR($B$2=1,$B$2=2),$U270=0),"",IF(AND($B$2=3,$V270=0),"",'Données brutes'!Q270))</f>
        <v/>
      </c>
      <c r="R270" s="7" t="str">
        <f>IF('Données brutes'!R270&lt;&gt;"",'Données brutes'!R270,"")</f>
        <v/>
      </c>
      <c r="T270" s="7">
        <f>IF(AND(OR($B$2=1,$B$2=2),AND('Données brutes'!$F270&lt;&gt;"",'Données brutes'!$G270&lt;&gt;"",'Données brutes'!$H270&lt;&gt;"")),1,0)</f>
        <v>0</v>
      </c>
      <c r="U270" s="7">
        <f>IF(AND(OR($B$2=1,$B$2=2),AND('Données brutes'!$O270&lt;&gt;"",'Données brutes'!$P270&lt;&gt;"",'Données brutes'!$Q270&lt;&gt;"")),1,0)</f>
        <v>0</v>
      </c>
      <c r="V270" s="7">
        <f>IF(AND($B$2=3,'Données brutes'!$F270&lt;&gt;"",'Données brutes'!$G270&lt;&gt;"",'Données brutes'!$H270&lt;&gt;"",'Données brutes'!$O270&lt;&gt;"",'Données brutes'!$P270&lt;&gt;"",'Données brutes'!$Q270&lt;&gt;""),1,0)</f>
        <v>0</v>
      </c>
    </row>
    <row r="271" spans="4:22" x14ac:dyDescent="0.3">
      <c r="D271" s="8" t="s">
        <v>283</v>
      </c>
      <c r="E271" s="7">
        <v>364</v>
      </c>
      <c r="F271" s="7" t="str">
        <f>IF(AND(OR($B$2=1,$B$2=2),$T271=0),"",IF(AND($B$2=3,$V271=0),"",'Données brutes'!F271))</f>
        <v/>
      </c>
      <c r="G271" s="7" t="str">
        <f>IF(AND(OR($B$2=1,$B$2=2),$T271=0),"",IF(AND($B$2=3,$V271=0),"",'Données brutes'!G271))</f>
        <v/>
      </c>
      <c r="H271" s="7" t="str">
        <f>IF(AND(OR($B$2=1,$B$2=2),$T271=0),"",IF(AND($B$2=3,$V271=0),"",'Données brutes'!H271))</f>
        <v/>
      </c>
      <c r="I271" s="7" t="str">
        <f>IF('Données brutes'!I271&lt;&gt;"",'Données brutes'!I271,"")</f>
        <v/>
      </c>
      <c r="K271" s="8" t="str">
        <f t="shared" si="8"/>
        <v>Elève 269</v>
      </c>
      <c r="L271" s="8" t="s">
        <v>111</v>
      </c>
      <c r="M271" s="8">
        <f t="shared" si="9"/>
        <v>364</v>
      </c>
      <c r="N271" s="7">
        <v>1923</v>
      </c>
      <c r="O271" s="7" t="str">
        <f>IF(AND(OR($B$2=1,$B$2=2),$U271=0),"",IF(AND($B$2=3,$V271=0),"",'Données brutes'!O271))</f>
        <v/>
      </c>
      <c r="P271" s="7" t="str">
        <f>IF(AND(OR($B$2=1,$B$2=2),$U271=0),"",IF(AND($B$2=3,$V271=0),"",'Données brutes'!P271))</f>
        <v/>
      </c>
      <c r="Q271" s="7" t="str">
        <f>IF(AND(OR($B$2=1,$B$2=2),$U271=0),"",IF(AND($B$2=3,$V271=0),"",'Données brutes'!Q271))</f>
        <v/>
      </c>
      <c r="R271" s="7" t="str">
        <f>IF('Données brutes'!R271&lt;&gt;"",'Données brutes'!R271,"")</f>
        <v/>
      </c>
      <c r="T271" s="7">
        <f>IF(AND(OR($B$2=1,$B$2=2),AND('Données brutes'!$F271&lt;&gt;"",'Données brutes'!$G271&lt;&gt;"",'Données brutes'!$H271&lt;&gt;"")),1,0)</f>
        <v>0</v>
      </c>
      <c r="U271" s="7">
        <f>IF(AND(OR($B$2=1,$B$2=2),AND('Données brutes'!$O271&lt;&gt;"",'Données brutes'!$P271&lt;&gt;"",'Données brutes'!$Q271&lt;&gt;"")),1,0)</f>
        <v>0</v>
      </c>
      <c r="V271" s="7">
        <f>IF(AND($B$2=3,'Données brutes'!$F271&lt;&gt;"",'Données brutes'!$G271&lt;&gt;"",'Données brutes'!$H271&lt;&gt;"",'Données brutes'!$O271&lt;&gt;"",'Données brutes'!$P271&lt;&gt;"",'Données brutes'!$Q271&lt;&gt;""),1,0)</f>
        <v>0</v>
      </c>
    </row>
    <row r="272" spans="4:22" x14ac:dyDescent="0.3">
      <c r="D272" s="8" t="s">
        <v>284</v>
      </c>
      <c r="E272" s="7">
        <v>434</v>
      </c>
      <c r="F272" s="7" t="str">
        <f>IF(AND(OR($B$2=1,$B$2=2),$T272=0),"",IF(AND($B$2=3,$V272=0),"",'Données brutes'!F272))</f>
        <v/>
      </c>
      <c r="G272" s="7" t="str">
        <f>IF(AND(OR($B$2=1,$B$2=2),$T272=0),"",IF(AND($B$2=3,$V272=0),"",'Données brutes'!G272))</f>
        <v/>
      </c>
      <c r="H272" s="7" t="str">
        <f>IF(AND(OR($B$2=1,$B$2=2),$T272=0),"",IF(AND($B$2=3,$V272=0),"",'Données brutes'!H272))</f>
        <v/>
      </c>
      <c r="I272" s="7" t="str">
        <f>IF('Données brutes'!I272&lt;&gt;"",'Données brutes'!I272,"")</f>
        <v/>
      </c>
      <c r="K272" s="8" t="str">
        <f t="shared" si="8"/>
        <v>Elève 270</v>
      </c>
      <c r="L272" s="8" t="s">
        <v>111</v>
      </c>
      <c r="M272" s="8">
        <f t="shared" si="9"/>
        <v>434</v>
      </c>
      <c r="N272" s="7">
        <v>1505</v>
      </c>
      <c r="O272" s="7" t="str">
        <f>IF(AND(OR($B$2=1,$B$2=2),$U272=0),"",IF(AND($B$2=3,$V272=0),"",'Données brutes'!O272))</f>
        <v/>
      </c>
      <c r="P272" s="7" t="str">
        <f>IF(AND(OR($B$2=1,$B$2=2),$U272=0),"",IF(AND($B$2=3,$V272=0),"",'Données brutes'!P272))</f>
        <v/>
      </c>
      <c r="Q272" s="7" t="str">
        <f>IF(AND(OR($B$2=1,$B$2=2),$U272=0),"",IF(AND($B$2=3,$V272=0),"",'Données brutes'!Q272))</f>
        <v/>
      </c>
      <c r="R272" s="7" t="str">
        <f>IF('Données brutes'!R272&lt;&gt;"",'Données brutes'!R272,"")</f>
        <v/>
      </c>
      <c r="T272" s="7">
        <f>IF(AND(OR($B$2=1,$B$2=2),AND('Données brutes'!$F272&lt;&gt;"",'Données brutes'!$G272&lt;&gt;"",'Données brutes'!$H272&lt;&gt;"")),1,0)</f>
        <v>0</v>
      </c>
      <c r="U272" s="7">
        <f>IF(AND(OR($B$2=1,$B$2=2),AND('Données brutes'!$O272&lt;&gt;"",'Données brutes'!$P272&lt;&gt;"",'Données brutes'!$Q272&lt;&gt;"")),1,0)</f>
        <v>0</v>
      </c>
      <c r="V272" s="7">
        <f>IF(AND($B$2=3,'Données brutes'!$F272&lt;&gt;"",'Données brutes'!$G272&lt;&gt;"",'Données brutes'!$H272&lt;&gt;"",'Données brutes'!$O272&lt;&gt;"",'Données brutes'!$P272&lt;&gt;"",'Données brutes'!$Q272&lt;&gt;""),1,0)</f>
        <v>0</v>
      </c>
    </row>
    <row r="273" spans="4:22" x14ac:dyDescent="0.3">
      <c r="D273" s="8" t="s">
        <v>285</v>
      </c>
      <c r="E273" s="7">
        <v>383</v>
      </c>
      <c r="F273" s="7" t="str">
        <f>IF(AND(OR($B$2=1,$B$2=2),$T273=0),"",IF(AND($B$2=3,$V273=0),"",'Données brutes'!F273))</f>
        <v/>
      </c>
      <c r="G273" s="7" t="str">
        <f>IF(AND(OR($B$2=1,$B$2=2),$T273=0),"",IF(AND($B$2=3,$V273=0),"",'Données brutes'!G273))</f>
        <v/>
      </c>
      <c r="H273" s="7" t="str">
        <f>IF(AND(OR($B$2=1,$B$2=2),$T273=0),"",IF(AND($B$2=3,$V273=0),"",'Données brutes'!H273))</f>
        <v/>
      </c>
      <c r="I273" s="7" t="str">
        <f>IF('Données brutes'!I273&lt;&gt;"",'Données brutes'!I273,"")</f>
        <v/>
      </c>
      <c r="K273" s="8" t="str">
        <f t="shared" si="8"/>
        <v>Elève 271</v>
      </c>
      <c r="L273" s="8" t="s">
        <v>111</v>
      </c>
      <c r="M273" s="8">
        <f t="shared" si="9"/>
        <v>383</v>
      </c>
      <c r="N273" s="7">
        <v>1617</v>
      </c>
      <c r="O273" s="7" t="str">
        <f>IF(AND(OR($B$2=1,$B$2=2),$U273=0),"",IF(AND($B$2=3,$V273=0),"",'Données brutes'!O273))</f>
        <v/>
      </c>
      <c r="P273" s="7" t="str">
        <f>IF(AND(OR($B$2=1,$B$2=2),$U273=0),"",IF(AND($B$2=3,$V273=0),"",'Données brutes'!P273))</f>
        <v/>
      </c>
      <c r="Q273" s="7" t="str">
        <f>IF(AND(OR($B$2=1,$B$2=2),$U273=0),"",IF(AND($B$2=3,$V273=0),"",'Données brutes'!Q273))</f>
        <v/>
      </c>
      <c r="R273" s="7" t="str">
        <f>IF('Données brutes'!R273&lt;&gt;"",'Données brutes'!R273,"")</f>
        <v/>
      </c>
      <c r="T273" s="7">
        <f>IF(AND(OR($B$2=1,$B$2=2),AND('Données brutes'!$F273&lt;&gt;"",'Données brutes'!$G273&lt;&gt;"",'Données brutes'!$H273&lt;&gt;"")),1,0)</f>
        <v>0</v>
      </c>
      <c r="U273" s="7">
        <f>IF(AND(OR($B$2=1,$B$2=2),AND('Données brutes'!$O273&lt;&gt;"",'Données brutes'!$P273&lt;&gt;"",'Données brutes'!$Q273&lt;&gt;"")),1,0)</f>
        <v>0</v>
      </c>
      <c r="V273" s="7">
        <f>IF(AND($B$2=3,'Données brutes'!$F273&lt;&gt;"",'Données brutes'!$G273&lt;&gt;"",'Données brutes'!$H273&lt;&gt;"",'Données brutes'!$O273&lt;&gt;"",'Données brutes'!$P273&lt;&gt;"",'Données brutes'!$Q273&lt;&gt;""),1,0)</f>
        <v>0</v>
      </c>
    </row>
    <row r="274" spans="4:22" x14ac:dyDescent="0.3">
      <c r="D274" s="8" t="s">
        <v>286</v>
      </c>
      <c r="E274" s="7">
        <v>443</v>
      </c>
      <c r="F274" s="7" t="str">
        <f>IF(AND(OR($B$2=1,$B$2=2),$T274=0),"",IF(AND($B$2=3,$V274=0),"",'Données brutes'!F274))</f>
        <v/>
      </c>
      <c r="G274" s="7" t="str">
        <f>IF(AND(OR($B$2=1,$B$2=2),$T274=0),"",IF(AND($B$2=3,$V274=0),"",'Données brutes'!G274))</f>
        <v/>
      </c>
      <c r="H274" s="7" t="str">
        <f>IF(AND(OR($B$2=1,$B$2=2),$T274=0),"",IF(AND($B$2=3,$V274=0),"",'Données brutes'!H274))</f>
        <v/>
      </c>
      <c r="I274" s="7" t="str">
        <f>IF('Données brutes'!I274&lt;&gt;"",'Données brutes'!I274,"")</f>
        <v/>
      </c>
      <c r="K274" s="8" t="str">
        <f t="shared" si="8"/>
        <v>Elève 272</v>
      </c>
      <c r="L274" s="8" t="s">
        <v>111</v>
      </c>
      <c r="M274" s="8">
        <f t="shared" si="9"/>
        <v>443</v>
      </c>
      <c r="N274" s="7">
        <v>1149</v>
      </c>
      <c r="O274" s="7" t="str">
        <f>IF(AND(OR($B$2=1,$B$2=2),$U274=0),"",IF(AND($B$2=3,$V274=0),"",'Données brutes'!O274))</f>
        <v/>
      </c>
      <c r="P274" s="7" t="str">
        <f>IF(AND(OR($B$2=1,$B$2=2),$U274=0),"",IF(AND($B$2=3,$V274=0),"",'Données brutes'!P274))</f>
        <v/>
      </c>
      <c r="Q274" s="7" t="str">
        <f>IF(AND(OR($B$2=1,$B$2=2),$U274=0),"",IF(AND($B$2=3,$V274=0),"",'Données brutes'!Q274))</f>
        <v/>
      </c>
      <c r="R274" s="7" t="str">
        <f>IF('Données brutes'!R274&lt;&gt;"",'Données brutes'!R274,"")</f>
        <v/>
      </c>
      <c r="T274" s="7">
        <f>IF(AND(OR($B$2=1,$B$2=2),AND('Données brutes'!$F274&lt;&gt;"",'Données brutes'!$G274&lt;&gt;"",'Données brutes'!$H274&lt;&gt;"")),1,0)</f>
        <v>0</v>
      </c>
      <c r="U274" s="7">
        <f>IF(AND(OR($B$2=1,$B$2=2),AND('Données brutes'!$O274&lt;&gt;"",'Données brutes'!$P274&lt;&gt;"",'Données brutes'!$Q274&lt;&gt;"")),1,0)</f>
        <v>0</v>
      </c>
      <c r="V274" s="7">
        <f>IF(AND($B$2=3,'Données brutes'!$F274&lt;&gt;"",'Données brutes'!$G274&lt;&gt;"",'Données brutes'!$H274&lt;&gt;"",'Données brutes'!$O274&lt;&gt;"",'Données brutes'!$P274&lt;&gt;"",'Données brutes'!$Q274&lt;&gt;""),1,0)</f>
        <v>0</v>
      </c>
    </row>
    <row r="275" spans="4:22" x14ac:dyDescent="0.3">
      <c r="D275" s="8" t="s">
        <v>287</v>
      </c>
      <c r="E275" s="7">
        <v>792</v>
      </c>
      <c r="F275" s="7" t="str">
        <f>IF(AND(OR($B$2=1,$B$2=2),$T275=0),"",IF(AND($B$2=3,$V275=0),"",'Données brutes'!F275))</f>
        <v/>
      </c>
      <c r="G275" s="7" t="str">
        <f>IF(AND(OR($B$2=1,$B$2=2),$T275=0),"",IF(AND($B$2=3,$V275=0),"",'Données brutes'!G275))</f>
        <v/>
      </c>
      <c r="H275" s="7" t="str">
        <f>IF(AND(OR($B$2=1,$B$2=2),$T275=0),"",IF(AND($B$2=3,$V275=0),"",'Données brutes'!H275))</f>
        <v/>
      </c>
      <c r="I275" s="7" t="str">
        <f>IF('Données brutes'!I275&lt;&gt;"",'Données brutes'!I275,"")</f>
        <v/>
      </c>
      <c r="K275" s="8" t="str">
        <f t="shared" si="8"/>
        <v>Elève 273</v>
      </c>
      <c r="L275" s="8" t="s">
        <v>111</v>
      </c>
      <c r="M275" s="8">
        <f t="shared" si="9"/>
        <v>792</v>
      </c>
      <c r="N275" s="7">
        <v>1689</v>
      </c>
      <c r="O275" s="7" t="str">
        <f>IF(AND(OR($B$2=1,$B$2=2),$U275=0),"",IF(AND($B$2=3,$V275=0),"",'Données brutes'!O275))</f>
        <v/>
      </c>
      <c r="P275" s="7" t="str">
        <f>IF(AND(OR($B$2=1,$B$2=2),$U275=0),"",IF(AND($B$2=3,$V275=0),"",'Données brutes'!P275))</f>
        <v/>
      </c>
      <c r="Q275" s="7" t="str">
        <f>IF(AND(OR($B$2=1,$B$2=2),$U275=0),"",IF(AND($B$2=3,$V275=0),"",'Données brutes'!Q275))</f>
        <v/>
      </c>
      <c r="R275" s="7" t="str">
        <f>IF('Données brutes'!R275&lt;&gt;"",'Données brutes'!R275,"")</f>
        <v/>
      </c>
      <c r="T275" s="7">
        <f>IF(AND(OR($B$2=1,$B$2=2),AND('Données brutes'!$F275&lt;&gt;"",'Données brutes'!$G275&lt;&gt;"",'Données brutes'!$H275&lt;&gt;"")),1,0)</f>
        <v>0</v>
      </c>
      <c r="U275" s="7">
        <f>IF(AND(OR($B$2=1,$B$2=2),AND('Données brutes'!$O275&lt;&gt;"",'Données brutes'!$P275&lt;&gt;"",'Données brutes'!$Q275&lt;&gt;"")),1,0)</f>
        <v>0</v>
      </c>
      <c r="V275" s="7">
        <f>IF(AND($B$2=3,'Données brutes'!$F275&lt;&gt;"",'Données brutes'!$G275&lt;&gt;"",'Données brutes'!$H275&lt;&gt;"",'Données brutes'!$O275&lt;&gt;"",'Données brutes'!$P275&lt;&gt;"",'Données brutes'!$Q275&lt;&gt;""),1,0)</f>
        <v>0</v>
      </c>
    </row>
    <row r="276" spans="4:22" x14ac:dyDescent="0.3">
      <c r="D276" s="8" t="s">
        <v>288</v>
      </c>
      <c r="E276" s="7">
        <v>344</v>
      </c>
      <c r="F276" s="7" t="str">
        <f>IF(AND(OR($B$2=1,$B$2=2),$T276=0),"",IF(AND($B$2=3,$V276=0),"",'Données brutes'!F276))</f>
        <v/>
      </c>
      <c r="G276" s="7" t="str">
        <f>IF(AND(OR($B$2=1,$B$2=2),$T276=0),"",IF(AND($B$2=3,$V276=0),"",'Données brutes'!G276))</f>
        <v/>
      </c>
      <c r="H276" s="7" t="str">
        <f>IF(AND(OR($B$2=1,$B$2=2),$T276=0),"",IF(AND($B$2=3,$V276=0),"",'Données brutes'!H276))</f>
        <v/>
      </c>
      <c r="I276" s="7" t="str">
        <f>IF('Données brutes'!I276&lt;&gt;"",'Données brutes'!I276,"")</f>
        <v/>
      </c>
      <c r="K276" s="8" t="str">
        <f t="shared" si="8"/>
        <v>Elève 274</v>
      </c>
      <c r="L276" s="8" t="s">
        <v>111</v>
      </c>
      <c r="M276" s="8">
        <f t="shared" si="9"/>
        <v>344</v>
      </c>
      <c r="N276" s="7">
        <v>1744</v>
      </c>
      <c r="O276" s="7" t="str">
        <f>IF(AND(OR($B$2=1,$B$2=2),$U276=0),"",IF(AND($B$2=3,$V276=0),"",'Données brutes'!O276))</f>
        <v/>
      </c>
      <c r="P276" s="7" t="str">
        <f>IF(AND(OR($B$2=1,$B$2=2),$U276=0),"",IF(AND($B$2=3,$V276=0),"",'Données brutes'!P276))</f>
        <v/>
      </c>
      <c r="Q276" s="7" t="str">
        <f>IF(AND(OR($B$2=1,$B$2=2),$U276=0),"",IF(AND($B$2=3,$V276=0),"",'Données brutes'!Q276))</f>
        <v/>
      </c>
      <c r="R276" s="7" t="str">
        <f>IF('Données brutes'!R276&lt;&gt;"",'Données brutes'!R276,"")</f>
        <v/>
      </c>
      <c r="T276" s="7">
        <f>IF(AND(OR($B$2=1,$B$2=2),AND('Données brutes'!$F276&lt;&gt;"",'Données brutes'!$G276&lt;&gt;"",'Données brutes'!$H276&lt;&gt;"")),1,0)</f>
        <v>0</v>
      </c>
      <c r="U276" s="7">
        <f>IF(AND(OR($B$2=1,$B$2=2),AND('Données brutes'!$O276&lt;&gt;"",'Données brutes'!$P276&lt;&gt;"",'Données brutes'!$Q276&lt;&gt;"")),1,0)</f>
        <v>0</v>
      </c>
      <c r="V276" s="7">
        <f>IF(AND($B$2=3,'Données brutes'!$F276&lt;&gt;"",'Données brutes'!$G276&lt;&gt;"",'Données brutes'!$H276&lt;&gt;"",'Données brutes'!$O276&lt;&gt;"",'Données brutes'!$P276&lt;&gt;"",'Données brutes'!$Q276&lt;&gt;""),1,0)</f>
        <v>0</v>
      </c>
    </row>
    <row r="277" spans="4:22" x14ac:dyDescent="0.3">
      <c r="D277" s="8" t="s">
        <v>289</v>
      </c>
      <c r="E277" s="7">
        <v>889</v>
      </c>
      <c r="F277" s="7" t="str">
        <f>IF(AND(OR($B$2=1,$B$2=2),$T277=0),"",IF(AND($B$2=3,$V277=0),"",'Données brutes'!F277))</f>
        <v/>
      </c>
      <c r="G277" s="7" t="str">
        <f>IF(AND(OR($B$2=1,$B$2=2),$T277=0),"",IF(AND($B$2=3,$V277=0),"",'Données brutes'!G277))</f>
        <v/>
      </c>
      <c r="H277" s="7" t="str">
        <f>IF(AND(OR($B$2=1,$B$2=2),$T277=0),"",IF(AND($B$2=3,$V277=0),"",'Données brutes'!H277))</f>
        <v/>
      </c>
      <c r="I277" s="7" t="str">
        <f>IF('Données brutes'!I277&lt;&gt;"",'Données brutes'!I277,"")</f>
        <v/>
      </c>
      <c r="K277" s="8" t="str">
        <f t="shared" si="8"/>
        <v>Elève 275</v>
      </c>
      <c r="L277" s="8" t="s">
        <v>111</v>
      </c>
      <c r="M277" s="8">
        <f t="shared" si="9"/>
        <v>889</v>
      </c>
      <c r="N277" s="7">
        <v>1629</v>
      </c>
      <c r="O277" s="7" t="str">
        <f>IF(AND(OR($B$2=1,$B$2=2),$U277=0),"",IF(AND($B$2=3,$V277=0),"",'Données brutes'!O277))</f>
        <v/>
      </c>
      <c r="P277" s="7" t="str">
        <f>IF(AND(OR($B$2=1,$B$2=2),$U277=0),"",IF(AND($B$2=3,$V277=0),"",'Données brutes'!P277))</f>
        <v/>
      </c>
      <c r="Q277" s="7" t="str">
        <f>IF(AND(OR($B$2=1,$B$2=2),$U277=0),"",IF(AND($B$2=3,$V277=0),"",'Données brutes'!Q277))</f>
        <v/>
      </c>
      <c r="R277" s="7" t="str">
        <f>IF('Données brutes'!R277&lt;&gt;"",'Données brutes'!R277,"")</f>
        <v/>
      </c>
      <c r="T277" s="7">
        <f>IF(AND(OR($B$2=1,$B$2=2),AND('Données brutes'!$F277&lt;&gt;"",'Données brutes'!$G277&lt;&gt;"",'Données brutes'!$H277&lt;&gt;"")),1,0)</f>
        <v>0</v>
      </c>
      <c r="U277" s="7">
        <f>IF(AND(OR($B$2=1,$B$2=2),AND('Données brutes'!$O277&lt;&gt;"",'Données brutes'!$P277&lt;&gt;"",'Données brutes'!$Q277&lt;&gt;"")),1,0)</f>
        <v>0</v>
      </c>
      <c r="V277" s="7">
        <f>IF(AND($B$2=3,'Données brutes'!$F277&lt;&gt;"",'Données brutes'!$G277&lt;&gt;"",'Données brutes'!$H277&lt;&gt;"",'Données brutes'!$O277&lt;&gt;"",'Données brutes'!$P277&lt;&gt;"",'Données brutes'!$Q277&lt;&gt;""),1,0)</f>
        <v>0</v>
      </c>
    </row>
    <row r="278" spans="4:22" x14ac:dyDescent="0.3">
      <c r="D278" s="8" t="s">
        <v>290</v>
      </c>
      <c r="E278" s="7">
        <v>124</v>
      </c>
      <c r="F278" s="7" t="str">
        <f>IF(AND(OR($B$2=1,$B$2=2),$T278=0),"",IF(AND($B$2=3,$V278=0),"",'Données brutes'!F278))</f>
        <v/>
      </c>
      <c r="G278" s="7" t="str">
        <f>IF(AND(OR($B$2=1,$B$2=2),$T278=0),"",IF(AND($B$2=3,$V278=0),"",'Données brutes'!G278))</f>
        <v/>
      </c>
      <c r="H278" s="7" t="str">
        <f>IF(AND(OR($B$2=1,$B$2=2),$T278=0),"",IF(AND($B$2=3,$V278=0),"",'Données brutes'!H278))</f>
        <v/>
      </c>
      <c r="I278" s="7" t="str">
        <f>IF('Données brutes'!I278&lt;&gt;"",'Données brutes'!I278,"")</f>
        <v/>
      </c>
      <c r="K278" s="8" t="str">
        <f t="shared" si="8"/>
        <v>Elève 276</v>
      </c>
      <c r="L278" s="8" t="s">
        <v>111</v>
      </c>
      <c r="M278" s="8">
        <f t="shared" si="9"/>
        <v>124</v>
      </c>
      <c r="N278" s="7">
        <v>1262</v>
      </c>
      <c r="O278" s="7" t="str">
        <f>IF(AND(OR($B$2=1,$B$2=2),$U278=0),"",IF(AND($B$2=3,$V278=0),"",'Données brutes'!O278))</f>
        <v/>
      </c>
      <c r="P278" s="7" t="str">
        <f>IF(AND(OR($B$2=1,$B$2=2),$U278=0),"",IF(AND($B$2=3,$V278=0),"",'Données brutes'!P278))</f>
        <v/>
      </c>
      <c r="Q278" s="7" t="str">
        <f>IF(AND(OR($B$2=1,$B$2=2),$U278=0),"",IF(AND($B$2=3,$V278=0),"",'Données brutes'!Q278))</f>
        <v/>
      </c>
      <c r="R278" s="7" t="str">
        <f>IF('Données brutes'!R278&lt;&gt;"",'Données brutes'!R278,"")</f>
        <v/>
      </c>
      <c r="T278" s="7">
        <f>IF(AND(OR($B$2=1,$B$2=2),AND('Données brutes'!$F278&lt;&gt;"",'Données brutes'!$G278&lt;&gt;"",'Données brutes'!$H278&lt;&gt;"")),1,0)</f>
        <v>0</v>
      </c>
      <c r="U278" s="7">
        <f>IF(AND(OR($B$2=1,$B$2=2),AND('Données brutes'!$O278&lt;&gt;"",'Données brutes'!$P278&lt;&gt;"",'Données brutes'!$Q278&lt;&gt;"")),1,0)</f>
        <v>0</v>
      </c>
      <c r="V278" s="7">
        <f>IF(AND($B$2=3,'Données brutes'!$F278&lt;&gt;"",'Données brutes'!$G278&lt;&gt;"",'Données brutes'!$H278&lt;&gt;"",'Données brutes'!$O278&lt;&gt;"",'Données brutes'!$P278&lt;&gt;"",'Données brutes'!$Q278&lt;&gt;""),1,0)</f>
        <v>0</v>
      </c>
    </row>
    <row r="279" spans="4:22" x14ac:dyDescent="0.3">
      <c r="D279" s="8" t="s">
        <v>291</v>
      </c>
      <c r="E279" s="7">
        <v>231</v>
      </c>
      <c r="F279" s="7" t="str">
        <f>IF(AND(OR($B$2=1,$B$2=2),$T279=0),"",IF(AND($B$2=3,$V279=0),"",'Données brutes'!F279))</f>
        <v/>
      </c>
      <c r="G279" s="7" t="str">
        <f>IF(AND(OR($B$2=1,$B$2=2),$T279=0),"",IF(AND($B$2=3,$V279=0),"",'Données brutes'!G279))</f>
        <v/>
      </c>
      <c r="H279" s="7" t="str">
        <f>IF(AND(OR($B$2=1,$B$2=2),$T279=0),"",IF(AND($B$2=3,$V279=0),"",'Données brutes'!H279))</f>
        <v/>
      </c>
      <c r="I279" s="7" t="str">
        <f>IF('Données brutes'!I279&lt;&gt;"",'Données brutes'!I279,"")</f>
        <v/>
      </c>
      <c r="K279" s="8" t="str">
        <f t="shared" si="8"/>
        <v>Elève 277</v>
      </c>
      <c r="L279" s="8" t="s">
        <v>111</v>
      </c>
      <c r="M279" s="8">
        <f t="shared" si="9"/>
        <v>231</v>
      </c>
      <c r="N279" s="7">
        <v>1903</v>
      </c>
      <c r="O279" s="7" t="str">
        <f>IF(AND(OR($B$2=1,$B$2=2),$U279=0),"",IF(AND($B$2=3,$V279=0),"",'Données brutes'!O279))</f>
        <v/>
      </c>
      <c r="P279" s="7" t="str">
        <f>IF(AND(OR($B$2=1,$B$2=2),$U279=0),"",IF(AND($B$2=3,$V279=0),"",'Données brutes'!P279))</f>
        <v/>
      </c>
      <c r="Q279" s="7" t="str">
        <f>IF(AND(OR($B$2=1,$B$2=2),$U279=0),"",IF(AND($B$2=3,$V279=0),"",'Données brutes'!Q279))</f>
        <v/>
      </c>
      <c r="R279" s="7" t="str">
        <f>IF('Données brutes'!R279&lt;&gt;"",'Données brutes'!R279,"")</f>
        <v/>
      </c>
      <c r="T279" s="7">
        <f>IF(AND(OR($B$2=1,$B$2=2),AND('Données brutes'!$F279&lt;&gt;"",'Données brutes'!$G279&lt;&gt;"",'Données brutes'!$H279&lt;&gt;"")),1,0)</f>
        <v>0</v>
      </c>
      <c r="U279" s="7">
        <f>IF(AND(OR($B$2=1,$B$2=2),AND('Données brutes'!$O279&lt;&gt;"",'Données brutes'!$P279&lt;&gt;"",'Données brutes'!$Q279&lt;&gt;"")),1,0)</f>
        <v>0</v>
      </c>
      <c r="V279" s="7">
        <f>IF(AND($B$2=3,'Données brutes'!$F279&lt;&gt;"",'Données brutes'!$G279&lt;&gt;"",'Données brutes'!$H279&lt;&gt;"",'Données brutes'!$O279&lt;&gt;"",'Données brutes'!$P279&lt;&gt;"",'Données brutes'!$Q279&lt;&gt;""),1,0)</f>
        <v>0</v>
      </c>
    </row>
    <row r="280" spans="4:22" x14ac:dyDescent="0.3">
      <c r="D280" s="8" t="s">
        <v>292</v>
      </c>
      <c r="E280" s="7">
        <v>396</v>
      </c>
      <c r="F280" s="7" t="str">
        <f>IF(AND(OR($B$2=1,$B$2=2),$T280=0),"",IF(AND($B$2=3,$V280=0),"",'Données brutes'!F280))</f>
        <v/>
      </c>
      <c r="G280" s="7" t="str">
        <f>IF(AND(OR($B$2=1,$B$2=2),$T280=0),"",IF(AND($B$2=3,$V280=0),"",'Données brutes'!G280))</f>
        <v/>
      </c>
      <c r="H280" s="7" t="str">
        <f>IF(AND(OR($B$2=1,$B$2=2),$T280=0),"",IF(AND($B$2=3,$V280=0),"",'Données brutes'!H280))</f>
        <v/>
      </c>
      <c r="I280" s="7" t="str">
        <f>IF('Données brutes'!I280&lt;&gt;"",'Données brutes'!I280,"")</f>
        <v/>
      </c>
      <c r="K280" s="8" t="str">
        <f t="shared" si="8"/>
        <v>Elève 278</v>
      </c>
      <c r="L280" s="8" t="s">
        <v>111</v>
      </c>
      <c r="M280" s="8">
        <f t="shared" si="9"/>
        <v>396</v>
      </c>
      <c r="N280" s="7">
        <v>1757</v>
      </c>
      <c r="O280" s="7" t="str">
        <f>IF(AND(OR($B$2=1,$B$2=2),$U280=0),"",IF(AND($B$2=3,$V280=0),"",'Données brutes'!O280))</f>
        <v/>
      </c>
      <c r="P280" s="7" t="str">
        <f>IF(AND(OR($B$2=1,$B$2=2),$U280=0),"",IF(AND($B$2=3,$V280=0),"",'Données brutes'!P280))</f>
        <v/>
      </c>
      <c r="Q280" s="7" t="str">
        <f>IF(AND(OR($B$2=1,$B$2=2),$U280=0),"",IF(AND($B$2=3,$V280=0),"",'Données brutes'!Q280))</f>
        <v/>
      </c>
      <c r="R280" s="7" t="str">
        <f>IF('Données brutes'!R280&lt;&gt;"",'Données brutes'!R280,"")</f>
        <v/>
      </c>
      <c r="T280" s="7">
        <f>IF(AND(OR($B$2=1,$B$2=2),AND('Données brutes'!$F280&lt;&gt;"",'Données brutes'!$G280&lt;&gt;"",'Données brutes'!$H280&lt;&gt;"")),1,0)</f>
        <v>0</v>
      </c>
      <c r="U280" s="7">
        <f>IF(AND(OR($B$2=1,$B$2=2),AND('Données brutes'!$O280&lt;&gt;"",'Données brutes'!$P280&lt;&gt;"",'Données brutes'!$Q280&lt;&gt;"")),1,0)</f>
        <v>0</v>
      </c>
      <c r="V280" s="7">
        <f>IF(AND($B$2=3,'Données brutes'!$F280&lt;&gt;"",'Données brutes'!$G280&lt;&gt;"",'Données brutes'!$H280&lt;&gt;"",'Données brutes'!$O280&lt;&gt;"",'Données brutes'!$P280&lt;&gt;"",'Données brutes'!$Q280&lt;&gt;""),1,0)</f>
        <v>0</v>
      </c>
    </row>
    <row r="281" spans="4:22" x14ac:dyDescent="0.3">
      <c r="D281" s="8" t="s">
        <v>293</v>
      </c>
      <c r="E281" s="7">
        <v>955</v>
      </c>
      <c r="F281" s="7" t="str">
        <f>IF(AND(OR($B$2=1,$B$2=2),$T281=0),"",IF(AND($B$2=3,$V281=0),"",'Données brutes'!F281))</f>
        <v/>
      </c>
      <c r="G281" s="7" t="str">
        <f>IF(AND(OR($B$2=1,$B$2=2),$T281=0),"",IF(AND($B$2=3,$V281=0),"",'Données brutes'!G281))</f>
        <v/>
      </c>
      <c r="H281" s="7" t="str">
        <f>IF(AND(OR($B$2=1,$B$2=2),$T281=0),"",IF(AND($B$2=3,$V281=0),"",'Données brutes'!H281))</f>
        <v/>
      </c>
      <c r="I281" s="7" t="str">
        <f>IF('Données brutes'!I281&lt;&gt;"",'Données brutes'!I281,"")</f>
        <v/>
      </c>
      <c r="K281" s="8" t="str">
        <f t="shared" si="8"/>
        <v>Elève 279</v>
      </c>
      <c r="L281" s="8" t="s">
        <v>111</v>
      </c>
      <c r="M281" s="8">
        <f t="shared" si="9"/>
        <v>955</v>
      </c>
      <c r="N281" s="7">
        <v>1081</v>
      </c>
      <c r="O281" s="7" t="str">
        <f>IF(AND(OR($B$2=1,$B$2=2),$U281=0),"",IF(AND($B$2=3,$V281=0),"",'Données brutes'!O281))</f>
        <v/>
      </c>
      <c r="P281" s="7" t="str">
        <f>IF(AND(OR($B$2=1,$B$2=2),$U281=0),"",IF(AND($B$2=3,$V281=0),"",'Données brutes'!P281))</f>
        <v/>
      </c>
      <c r="Q281" s="7" t="str">
        <f>IF(AND(OR($B$2=1,$B$2=2),$U281=0),"",IF(AND($B$2=3,$V281=0),"",'Données brutes'!Q281))</f>
        <v/>
      </c>
      <c r="R281" s="7" t="str">
        <f>IF('Données brutes'!R281&lt;&gt;"",'Données brutes'!R281,"")</f>
        <v/>
      </c>
      <c r="T281" s="7">
        <f>IF(AND(OR($B$2=1,$B$2=2),AND('Données brutes'!$F281&lt;&gt;"",'Données brutes'!$G281&lt;&gt;"",'Données brutes'!$H281&lt;&gt;"")),1,0)</f>
        <v>0</v>
      </c>
      <c r="U281" s="7">
        <f>IF(AND(OR($B$2=1,$B$2=2),AND('Données brutes'!$O281&lt;&gt;"",'Données brutes'!$P281&lt;&gt;"",'Données brutes'!$Q281&lt;&gt;"")),1,0)</f>
        <v>0</v>
      </c>
      <c r="V281" s="7">
        <f>IF(AND($B$2=3,'Données brutes'!$F281&lt;&gt;"",'Données brutes'!$G281&lt;&gt;"",'Données brutes'!$H281&lt;&gt;"",'Données brutes'!$O281&lt;&gt;"",'Données brutes'!$P281&lt;&gt;"",'Données brutes'!$Q281&lt;&gt;""),1,0)</f>
        <v>0</v>
      </c>
    </row>
    <row r="282" spans="4:22" x14ac:dyDescent="0.3">
      <c r="D282" s="8" t="s">
        <v>294</v>
      </c>
      <c r="E282" s="7">
        <v>913</v>
      </c>
      <c r="F282" s="7" t="str">
        <f>IF(AND(OR($B$2=1,$B$2=2),$T282=0),"",IF(AND($B$2=3,$V282=0),"",'Données brutes'!F282))</f>
        <v/>
      </c>
      <c r="G282" s="7" t="str">
        <f>IF(AND(OR($B$2=1,$B$2=2),$T282=0),"",IF(AND($B$2=3,$V282=0),"",'Données brutes'!G282))</f>
        <v/>
      </c>
      <c r="H282" s="7" t="str">
        <f>IF(AND(OR($B$2=1,$B$2=2),$T282=0),"",IF(AND($B$2=3,$V282=0),"",'Données brutes'!H282))</f>
        <v/>
      </c>
      <c r="I282" s="7" t="str">
        <f>IF('Données brutes'!I282&lt;&gt;"",'Données brutes'!I282,"")</f>
        <v/>
      </c>
      <c r="K282" s="8" t="str">
        <f t="shared" si="8"/>
        <v>Elève 280</v>
      </c>
      <c r="L282" s="8" t="s">
        <v>111</v>
      </c>
      <c r="M282" s="8">
        <f t="shared" si="9"/>
        <v>913</v>
      </c>
      <c r="N282" s="7">
        <v>1196</v>
      </c>
      <c r="O282" s="7" t="str">
        <f>IF(AND(OR($B$2=1,$B$2=2),$U282=0),"",IF(AND($B$2=3,$V282=0),"",'Données brutes'!O282))</f>
        <v/>
      </c>
      <c r="P282" s="7" t="str">
        <f>IF(AND(OR($B$2=1,$B$2=2),$U282=0),"",IF(AND($B$2=3,$V282=0),"",'Données brutes'!P282))</f>
        <v/>
      </c>
      <c r="Q282" s="7" t="str">
        <f>IF(AND(OR($B$2=1,$B$2=2),$U282=0),"",IF(AND($B$2=3,$V282=0),"",'Données brutes'!Q282))</f>
        <v/>
      </c>
      <c r="R282" s="7" t="str">
        <f>IF('Données brutes'!R282&lt;&gt;"",'Données brutes'!R282,"")</f>
        <v/>
      </c>
      <c r="T282" s="7">
        <f>IF(AND(OR($B$2=1,$B$2=2),AND('Données brutes'!$F282&lt;&gt;"",'Données brutes'!$G282&lt;&gt;"",'Données brutes'!$H282&lt;&gt;"")),1,0)</f>
        <v>0</v>
      </c>
      <c r="U282" s="7">
        <f>IF(AND(OR($B$2=1,$B$2=2),AND('Données brutes'!$O282&lt;&gt;"",'Données brutes'!$P282&lt;&gt;"",'Données brutes'!$Q282&lt;&gt;"")),1,0)</f>
        <v>0</v>
      </c>
      <c r="V282" s="7">
        <f>IF(AND($B$2=3,'Données brutes'!$F282&lt;&gt;"",'Données brutes'!$G282&lt;&gt;"",'Données brutes'!$H282&lt;&gt;"",'Données brutes'!$O282&lt;&gt;"",'Données brutes'!$P282&lt;&gt;"",'Données brutes'!$Q282&lt;&gt;""),1,0)</f>
        <v>0</v>
      </c>
    </row>
    <row r="283" spans="4:22" x14ac:dyDescent="0.3">
      <c r="D283" s="8" t="s">
        <v>295</v>
      </c>
      <c r="E283" s="7">
        <v>185</v>
      </c>
      <c r="F283" s="7" t="str">
        <f>IF(AND(OR($B$2=1,$B$2=2),$T283=0),"",IF(AND($B$2=3,$V283=0),"",'Données brutes'!F283))</f>
        <v/>
      </c>
      <c r="G283" s="7" t="str">
        <f>IF(AND(OR($B$2=1,$B$2=2),$T283=0),"",IF(AND($B$2=3,$V283=0),"",'Données brutes'!G283))</f>
        <v/>
      </c>
      <c r="H283" s="7" t="str">
        <f>IF(AND(OR($B$2=1,$B$2=2),$T283=0),"",IF(AND($B$2=3,$V283=0),"",'Données brutes'!H283))</f>
        <v/>
      </c>
      <c r="I283" s="7" t="str">
        <f>IF('Données brutes'!I283&lt;&gt;"",'Données brutes'!I283,"")</f>
        <v/>
      </c>
      <c r="K283" s="8" t="str">
        <f t="shared" si="8"/>
        <v>Elève 281</v>
      </c>
      <c r="L283" s="8" t="s">
        <v>111</v>
      </c>
      <c r="M283" s="8">
        <f t="shared" si="9"/>
        <v>185</v>
      </c>
      <c r="N283" s="7">
        <v>1401</v>
      </c>
      <c r="O283" s="7" t="str">
        <f>IF(AND(OR($B$2=1,$B$2=2),$U283=0),"",IF(AND($B$2=3,$V283=0),"",'Données brutes'!O283))</f>
        <v/>
      </c>
      <c r="P283" s="7" t="str">
        <f>IF(AND(OR($B$2=1,$B$2=2),$U283=0),"",IF(AND($B$2=3,$V283=0),"",'Données brutes'!P283))</f>
        <v/>
      </c>
      <c r="Q283" s="7" t="str">
        <f>IF(AND(OR($B$2=1,$B$2=2),$U283=0),"",IF(AND($B$2=3,$V283=0),"",'Données brutes'!Q283))</f>
        <v/>
      </c>
      <c r="R283" s="7" t="str">
        <f>IF('Données brutes'!R283&lt;&gt;"",'Données brutes'!R283,"")</f>
        <v/>
      </c>
      <c r="T283" s="7">
        <f>IF(AND(OR($B$2=1,$B$2=2),AND('Données brutes'!$F283&lt;&gt;"",'Données brutes'!$G283&lt;&gt;"",'Données brutes'!$H283&lt;&gt;"")),1,0)</f>
        <v>0</v>
      </c>
      <c r="U283" s="7">
        <f>IF(AND(OR($B$2=1,$B$2=2),AND('Données brutes'!$O283&lt;&gt;"",'Données brutes'!$P283&lt;&gt;"",'Données brutes'!$Q283&lt;&gt;"")),1,0)</f>
        <v>0</v>
      </c>
      <c r="V283" s="7">
        <f>IF(AND($B$2=3,'Données brutes'!$F283&lt;&gt;"",'Données brutes'!$G283&lt;&gt;"",'Données brutes'!$H283&lt;&gt;"",'Données brutes'!$O283&lt;&gt;"",'Données brutes'!$P283&lt;&gt;"",'Données brutes'!$Q283&lt;&gt;""),1,0)</f>
        <v>0</v>
      </c>
    </row>
    <row r="284" spans="4:22" x14ac:dyDescent="0.3">
      <c r="D284" s="8" t="s">
        <v>296</v>
      </c>
      <c r="E284" s="7">
        <v>966</v>
      </c>
      <c r="F284" s="7" t="str">
        <f>IF(AND(OR($B$2=1,$B$2=2),$T284=0),"",IF(AND($B$2=3,$V284=0),"",'Données brutes'!F284))</f>
        <v/>
      </c>
      <c r="G284" s="7" t="str">
        <f>IF(AND(OR($B$2=1,$B$2=2),$T284=0),"",IF(AND($B$2=3,$V284=0),"",'Données brutes'!G284))</f>
        <v/>
      </c>
      <c r="H284" s="7" t="str">
        <f>IF(AND(OR($B$2=1,$B$2=2),$T284=0),"",IF(AND($B$2=3,$V284=0),"",'Données brutes'!H284))</f>
        <v/>
      </c>
      <c r="I284" s="7" t="str">
        <f>IF('Données brutes'!I284&lt;&gt;"",'Données brutes'!I284,"")</f>
        <v/>
      </c>
      <c r="K284" s="8" t="str">
        <f t="shared" si="8"/>
        <v>Elève 282</v>
      </c>
      <c r="L284" s="8" t="s">
        <v>111</v>
      </c>
      <c r="M284" s="8">
        <f t="shared" si="9"/>
        <v>966</v>
      </c>
      <c r="N284" s="7">
        <v>1754</v>
      </c>
      <c r="O284" s="7" t="str">
        <f>IF(AND(OR($B$2=1,$B$2=2),$U284=0),"",IF(AND($B$2=3,$V284=0),"",'Données brutes'!O284))</f>
        <v/>
      </c>
      <c r="P284" s="7" t="str">
        <f>IF(AND(OR($B$2=1,$B$2=2),$U284=0),"",IF(AND($B$2=3,$V284=0),"",'Données brutes'!P284))</f>
        <v/>
      </c>
      <c r="Q284" s="7" t="str">
        <f>IF(AND(OR($B$2=1,$B$2=2),$U284=0),"",IF(AND($B$2=3,$V284=0),"",'Données brutes'!Q284))</f>
        <v/>
      </c>
      <c r="R284" s="7" t="str">
        <f>IF('Données brutes'!R284&lt;&gt;"",'Données brutes'!R284,"")</f>
        <v/>
      </c>
      <c r="T284" s="7">
        <f>IF(AND(OR($B$2=1,$B$2=2),AND('Données brutes'!$F284&lt;&gt;"",'Données brutes'!$G284&lt;&gt;"",'Données brutes'!$H284&lt;&gt;"")),1,0)</f>
        <v>0</v>
      </c>
      <c r="U284" s="7">
        <f>IF(AND(OR($B$2=1,$B$2=2),AND('Données brutes'!$O284&lt;&gt;"",'Données brutes'!$P284&lt;&gt;"",'Données brutes'!$Q284&lt;&gt;"")),1,0)</f>
        <v>0</v>
      </c>
      <c r="V284" s="7">
        <f>IF(AND($B$2=3,'Données brutes'!$F284&lt;&gt;"",'Données brutes'!$G284&lt;&gt;"",'Données brutes'!$H284&lt;&gt;"",'Données brutes'!$O284&lt;&gt;"",'Données brutes'!$P284&lt;&gt;"",'Données brutes'!$Q284&lt;&gt;""),1,0)</f>
        <v>0</v>
      </c>
    </row>
    <row r="285" spans="4:22" x14ac:dyDescent="0.3">
      <c r="D285" s="8" t="s">
        <v>297</v>
      </c>
      <c r="E285" s="7">
        <v>637</v>
      </c>
      <c r="F285" s="7" t="str">
        <f>IF(AND(OR($B$2=1,$B$2=2),$T285=0),"",IF(AND($B$2=3,$V285=0),"",'Données brutes'!F285))</f>
        <v/>
      </c>
      <c r="G285" s="7" t="str">
        <f>IF(AND(OR($B$2=1,$B$2=2),$T285=0),"",IF(AND($B$2=3,$V285=0),"",'Données brutes'!G285))</f>
        <v/>
      </c>
      <c r="H285" s="7" t="str">
        <f>IF(AND(OR($B$2=1,$B$2=2),$T285=0),"",IF(AND($B$2=3,$V285=0),"",'Données brutes'!H285))</f>
        <v/>
      </c>
      <c r="I285" s="7" t="str">
        <f>IF('Données brutes'!I285&lt;&gt;"",'Données brutes'!I285,"")</f>
        <v/>
      </c>
      <c r="K285" s="8" t="str">
        <f t="shared" si="8"/>
        <v>Elève 283</v>
      </c>
      <c r="L285" s="8" t="s">
        <v>111</v>
      </c>
      <c r="M285" s="8">
        <f t="shared" si="9"/>
        <v>637</v>
      </c>
      <c r="N285" s="7">
        <v>1185</v>
      </c>
      <c r="O285" s="7" t="str">
        <f>IF(AND(OR($B$2=1,$B$2=2),$U285=0),"",IF(AND($B$2=3,$V285=0),"",'Données brutes'!O285))</f>
        <v/>
      </c>
      <c r="P285" s="7" t="str">
        <f>IF(AND(OR($B$2=1,$B$2=2),$U285=0),"",IF(AND($B$2=3,$V285=0),"",'Données brutes'!P285))</f>
        <v/>
      </c>
      <c r="Q285" s="7" t="str">
        <f>IF(AND(OR($B$2=1,$B$2=2),$U285=0),"",IF(AND($B$2=3,$V285=0),"",'Données brutes'!Q285))</f>
        <v/>
      </c>
      <c r="R285" s="7" t="str">
        <f>IF('Données brutes'!R285&lt;&gt;"",'Données brutes'!R285,"")</f>
        <v/>
      </c>
      <c r="T285" s="7">
        <f>IF(AND(OR($B$2=1,$B$2=2),AND('Données brutes'!$F285&lt;&gt;"",'Données brutes'!$G285&lt;&gt;"",'Données brutes'!$H285&lt;&gt;"")),1,0)</f>
        <v>0</v>
      </c>
      <c r="U285" s="7">
        <f>IF(AND(OR($B$2=1,$B$2=2),AND('Données brutes'!$O285&lt;&gt;"",'Données brutes'!$P285&lt;&gt;"",'Données brutes'!$Q285&lt;&gt;"")),1,0)</f>
        <v>0</v>
      </c>
      <c r="V285" s="7">
        <f>IF(AND($B$2=3,'Données brutes'!$F285&lt;&gt;"",'Données brutes'!$G285&lt;&gt;"",'Données brutes'!$H285&lt;&gt;"",'Données brutes'!$O285&lt;&gt;"",'Données brutes'!$P285&lt;&gt;"",'Données brutes'!$Q285&lt;&gt;""),1,0)</f>
        <v>0</v>
      </c>
    </row>
    <row r="286" spans="4:22" x14ac:dyDescent="0.3">
      <c r="D286" s="8" t="s">
        <v>298</v>
      </c>
      <c r="E286" s="7">
        <v>453</v>
      </c>
      <c r="F286" s="7" t="str">
        <f>IF(AND(OR($B$2=1,$B$2=2),$T286=0),"",IF(AND($B$2=3,$V286=0),"",'Données brutes'!F286))</f>
        <v/>
      </c>
      <c r="G286" s="7" t="str">
        <f>IF(AND(OR($B$2=1,$B$2=2),$T286=0),"",IF(AND($B$2=3,$V286=0),"",'Données brutes'!G286))</f>
        <v/>
      </c>
      <c r="H286" s="7" t="str">
        <f>IF(AND(OR($B$2=1,$B$2=2),$T286=0),"",IF(AND($B$2=3,$V286=0),"",'Données brutes'!H286))</f>
        <v/>
      </c>
      <c r="I286" s="7" t="str">
        <f>IF('Données brutes'!I286&lt;&gt;"",'Données brutes'!I286,"")</f>
        <v/>
      </c>
      <c r="K286" s="8" t="str">
        <f t="shared" si="8"/>
        <v>Elève 284</v>
      </c>
      <c r="L286" s="8" t="s">
        <v>111</v>
      </c>
      <c r="M286" s="8">
        <f t="shared" si="9"/>
        <v>453</v>
      </c>
      <c r="N286" s="7">
        <v>1109</v>
      </c>
      <c r="O286" s="7" t="str">
        <f>IF(AND(OR($B$2=1,$B$2=2),$U286=0),"",IF(AND($B$2=3,$V286=0),"",'Données brutes'!O286))</f>
        <v/>
      </c>
      <c r="P286" s="7" t="str">
        <f>IF(AND(OR($B$2=1,$B$2=2),$U286=0),"",IF(AND($B$2=3,$V286=0),"",'Données brutes'!P286))</f>
        <v/>
      </c>
      <c r="Q286" s="7" t="str">
        <f>IF(AND(OR($B$2=1,$B$2=2),$U286=0),"",IF(AND($B$2=3,$V286=0),"",'Données brutes'!Q286))</f>
        <v/>
      </c>
      <c r="R286" s="7" t="str">
        <f>IF('Données brutes'!R286&lt;&gt;"",'Données brutes'!R286,"")</f>
        <v/>
      </c>
      <c r="T286" s="7">
        <f>IF(AND(OR($B$2=1,$B$2=2),AND('Données brutes'!$F286&lt;&gt;"",'Données brutes'!$G286&lt;&gt;"",'Données brutes'!$H286&lt;&gt;"")),1,0)</f>
        <v>0</v>
      </c>
      <c r="U286" s="7">
        <f>IF(AND(OR($B$2=1,$B$2=2),AND('Données brutes'!$O286&lt;&gt;"",'Données brutes'!$P286&lt;&gt;"",'Données brutes'!$Q286&lt;&gt;"")),1,0)</f>
        <v>0</v>
      </c>
      <c r="V286" s="7">
        <f>IF(AND($B$2=3,'Données brutes'!$F286&lt;&gt;"",'Données brutes'!$G286&lt;&gt;"",'Données brutes'!$H286&lt;&gt;"",'Données brutes'!$O286&lt;&gt;"",'Données brutes'!$P286&lt;&gt;"",'Données brutes'!$Q286&lt;&gt;""),1,0)</f>
        <v>0</v>
      </c>
    </row>
    <row r="287" spans="4:22" x14ac:dyDescent="0.3">
      <c r="D287" s="8" t="s">
        <v>299</v>
      </c>
      <c r="E287" s="7">
        <v>246</v>
      </c>
      <c r="F287" s="7" t="str">
        <f>IF(AND(OR($B$2=1,$B$2=2),$T287=0),"",IF(AND($B$2=3,$V287=0),"",'Données brutes'!F287))</f>
        <v/>
      </c>
      <c r="G287" s="7" t="str">
        <f>IF(AND(OR($B$2=1,$B$2=2),$T287=0),"",IF(AND($B$2=3,$V287=0),"",'Données brutes'!G287))</f>
        <v/>
      </c>
      <c r="H287" s="7" t="str">
        <f>IF(AND(OR($B$2=1,$B$2=2),$T287=0),"",IF(AND($B$2=3,$V287=0),"",'Données brutes'!H287))</f>
        <v/>
      </c>
      <c r="I287" s="7" t="str">
        <f>IF('Données brutes'!I287&lt;&gt;"",'Données brutes'!I287,"")</f>
        <v/>
      </c>
      <c r="K287" s="8" t="str">
        <f t="shared" si="8"/>
        <v>Elève 285</v>
      </c>
      <c r="L287" s="8" t="s">
        <v>111</v>
      </c>
      <c r="M287" s="8">
        <f t="shared" si="9"/>
        <v>246</v>
      </c>
      <c r="N287" s="7">
        <v>1836</v>
      </c>
      <c r="O287" s="7" t="str">
        <f>IF(AND(OR($B$2=1,$B$2=2),$U287=0),"",IF(AND($B$2=3,$V287=0),"",'Données brutes'!O287))</f>
        <v/>
      </c>
      <c r="P287" s="7" t="str">
        <f>IF(AND(OR($B$2=1,$B$2=2),$U287=0),"",IF(AND($B$2=3,$V287=0),"",'Données brutes'!P287))</f>
        <v/>
      </c>
      <c r="Q287" s="7" t="str">
        <f>IF(AND(OR($B$2=1,$B$2=2),$U287=0),"",IF(AND($B$2=3,$V287=0),"",'Données brutes'!Q287))</f>
        <v/>
      </c>
      <c r="R287" s="7" t="str">
        <f>IF('Données brutes'!R287&lt;&gt;"",'Données brutes'!R287,"")</f>
        <v/>
      </c>
      <c r="T287" s="7">
        <f>IF(AND(OR($B$2=1,$B$2=2),AND('Données brutes'!$F287&lt;&gt;"",'Données brutes'!$G287&lt;&gt;"",'Données brutes'!$H287&lt;&gt;"")),1,0)</f>
        <v>0</v>
      </c>
      <c r="U287" s="7">
        <f>IF(AND(OR($B$2=1,$B$2=2),AND('Données brutes'!$O287&lt;&gt;"",'Données brutes'!$P287&lt;&gt;"",'Données brutes'!$Q287&lt;&gt;"")),1,0)</f>
        <v>0</v>
      </c>
      <c r="V287" s="7">
        <f>IF(AND($B$2=3,'Données brutes'!$F287&lt;&gt;"",'Données brutes'!$G287&lt;&gt;"",'Données brutes'!$H287&lt;&gt;"",'Données brutes'!$O287&lt;&gt;"",'Données brutes'!$P287&lt;&gt;"",'Données brutes'!$Q287&lt;&gt;""),1,0)</f>
        <v>0</v>
      </c>
    </row>
    <row r="288" spans="4:22" x14ac:dyDescent="0.3">
      <c r="D288" s="8" t="s">
        <v>300</v>
      </c>
      <c r="E288" s="7">
        <v>744</v>
      </c>
      <c r="F288" s="7" t="str">
        <f>IF(AND(OR($B$2=1,$B$2=2),$T288=0),"",IF(AND($B$2=3,$V288=0),"",'Données brutes'!F288))</f>
        <v/>
      </c>
      <c r="G288" s="7" t="str">
        <f>IF(AND(OR($B$2=1,$B$2=2),$T288=0),"",IF(AND($B$2=3,$V288=0),"",'Données brutes'!G288))</f>
        <v/>
      </c>
      <c r="H288" s="7" t="str">
        <f>IF(AND(OR($B$2=1,$B$2=2),$T288=0),"",IF(AND($B$2=3,$V288=0),"",'Données brutes'!H288))</f>
        <v/>
      </c>
      <c r="I288" s="7" t="str">
        <f>IF('Données brutes'!I288&lt;&gt;"",'Données brutes'!I288,"")</f>
        <v/>
      </c>
      <c r="K288" s="8" t="str">
        <f t="shared" si="8"/>
        <v>Elève 286</v>
      </c>
      <c r="L288" s="8" t="s">
        <v>111</v>
      </c>
      <c r="M288" s="8">
        <f t="shared" si="9"/>
        <v>744</v>
      </c>
      <c r="N288" s="7">
        <v>1388</v>
      </c>
      <c r="O288" s="7" t="str">
        <f>IF(AND(OR($B$2=1,$B$2=2),$U288=0),"",IF(AND($B$2=3,$V288=0),"",'Données brutes'!O288))</f>
        <v/>
      </c>
      <c r="P288" s="7" t="str">
        <f>IF(AND(OR($B$2=1,$B$2=2),$U288=0),"",IF(AND($B$2=3,$V288=0),"",'Données brutes'!P288))</f>
        <v/>
      </c>
      <c r="Q288" s="7" t="str">
        <f>IF(AND(OR($B$2=1,$B$2=2),$U288=0),"",IF(AND($B$2=3,$V288=0),"",'Données brutes'!Q288))</f>
        <v/>
      </c>
      <c r="R288" s="7" t="str">
        <f>IF('Données brutes'!R288&lt;&gt;"",'Données brutes'!R288,"")</f>
        <v/>
      </c>
      <c r="T288" s="7">
        <f>IF(AND(OR($B$2=1,$B$2=2),AND('Données brutes'!$F288&lt;&gt;"",'Données brutes'!$G288&lt;&gt;"",'Données brutes'!$H288&lt;&gt;"")),1,0)</f>
        <v>0</v>
      </c>
      <c r="U288" s="7">
        <f>IF(AND(OR($B$2=1,$B$2=2),AND('Données brutes'!$O288&lt;&gt;"",'Données brutes'!$P288&lt;&gt;"",'Données brutes'!$Q288&lt;&gt;"")),1,0)</f>
        <v>0</v>
      </c>
      <c r="V288" s="7">
        <f>IF(AND($B$2=3,'Données brutes'!$F288&lt;&gt;"",'Données brutes'!$G288&lt;&gt;"",'Données brutes'!$H288&lt;&gt;"",'Données brutes'!$O288&lt;&gt;"",'Données brutes'!$P288&lt;&gt;"",'Données brutes'!$Q288&lt;&gt;""),1,0)</f>
        <v>0</v>
      </c>
    </row>
    <row r="289" spans="4:22" x14ac:dyDescent="0.3">
      <c r="D289" s="8" t="s">
        <v>301</v>
      </c>
      <c r="E289" s="7">
        <v>662</v>
      </c>
      <c r="F289" s="7" t="str">
        <f>IF(AND(OR($B$2=1,$B$2=2),$T289=0),"",IF(AND($B$2=3,$V289=0),"",'Données brutes'!F289))</f>
        <v/>
      </c>
      <c r="G289" s="7" t="str">
        <f>IF(AND(OR($B$2=1,$B$2=2),$T289=0),"",IF(AND($B$2=3,$V289=0),"",'Données brutes'!G289))</f>
        <v/>
      </c>
      <c r="H289" s="7" t="str">
        <f>IF(AND(OR($B$2=1,$B$2=2),$T289=0),"",IF(AND($B$2=3,$V289=0),"",'Données brutes'!H289))</f>
        <v/>
      </c>
      <c r="I289" s="7" t="str">
        <f>IF('Données brutes'!I289&lt;&gt;"",'Données brutes'!I289,"")</f>
        <v/>
      </c>
      <c r="K289" s="8" t="str">
        <f t="shared" si="8"/>
        <v>Elève 287</v>
      </c>
      <c r="L289" s="8" t="s">
        <v>111</v>
      </c>
      <c r="M289" s="8">
        <f t="shared" si="9"/>
        <v>662</v>
      </c>
      <c r="N289" s="7">
        <v>1308</v>
      </c>
      <c r="O289" s="7" t="str">
        <f>IF(AND(OR($B$2=1,$B$2=2),$U289=0),"",IF(AND($B$2=3,$V289=0),"",'Données brutes'!O289))</f>
        <v/>
      </c>
      <c r="P289" s="7" t="str">
        <f>IF(AND(OR($B$2=1,$B$2=2),$U289=0),"",IF(AND($B$2=3,$V289=0),"",'Données brutes'!P289))</f>
        <v/>
      </c>
      <c r="Q289" s="7" t="str">
        <f>IF(AND(OR($B$2=1,$B$2=2),$U289=0),"",IF(AND($B$2=3,$V289=0),"",'Données brutes'!Q289))</f>
        <v/>
      </c>
      <c r="R289" s="7" t="str">
        <f>IF('Données brutes'!R289&lt;&gt;"",'Données brutes'!R289,"")</f>
        <v/>
      </c>
      <c r="T289" s="7">
        <f>IF(AND(OR($B$2=1,$B$2=2),AND('Données brutes'!$F289&lt;&gt;"",'Données brutes'!$G289&lt;&gt;"",'Données brutes'!$H289&lt;&gt;"")),1,0)</f>
        <v>0</v>
      </c>
      <c r="U289" s="7">
        <f>IF(AND(OR($B$2=1,$B$2=2),AND('Données brutes'!$O289&lt;&gt;"",'Données brutes'!$P289&lt;&gt;"",'Données brutes'!$Q289&lt;&gt;"")),1,0)</f>
        <v>0</v>
      </c>
      <c r="V289" s="7">
        <f>IF(AND($B$2=3,'Données brutes'!$F289&lt;&gt;"",'Données brutes'!$G289&lt;&gt;"",'Données brutes'!$H289&lt;&gt;"",'Données brutes'!$O289&lt;&gt;"",'Données brutes'!$P289&lt;&gt;"",'Données brutes'!$Q289&lt;&gt;""),1,0)</f>
        <v>0</v>
      </c>
    </row>
    <row r="290" spans="4:22" x14ac:dyDescent="0.3">
      <c r="D290" s="8" t="s">
        <v>302</v>
      </c>
      <c r="E290" s="7">
        <v>843</v>
      </c>
      <c r="F290" s="7" t="str">
        <f>IF(AND(OR($B$2=1,$B$2=2),$T290=0),"",IF(AND($B$2=3,$V290=0),"",'Données brutes'!F290))</f>
        <v/>
      </c>
      <c r="G290" s="7" t="str">
        <f>IF(AND(OR($B$2=1,$B$2=2),$T290=0),"",IF(AND($B$2=3,$V290=0),"",'Données brutes'!G290))</f>
        <v/>
      </c>
      <c r="H290" s="7" t="str">
        <f>IF(AND(OR($B$2=1,$B$2=2),$T290=0),"",IF(AND($B$2=3,$V290=0),"",'Données brutes'!H290))</f>
        <v/>
      </c>
      <c r="I290" s="7" t="str">
        <f>IF('Données brutes'!I290&lt;&gt;"",'Données brutes'!I290,"")</f>
        <v/>
      </c>
      <c r="K290" s="8" t="str">
        <f t="shared" si="8"/>
        <v>Elève 288</v>
      </c>
      <c r="L290" s="8" t="s">
        <v>111</v>
      </c>
      <c r="M290" s="8">
        <f t="shared" si="9"/>
        <v>843</v>
      </c>
      <c r="N290" s="7">
        <v>1530</v>
      </c>
      <c r="O290" s="7" t="str">
        <f>IF(AND(OR($B$2=1,$B$2=2),$U290=0),"",IF(AND($B$2=3,$V290=0),"",'Données brutes'!O290))</f>
        <v/>
      </c>
      <c r="P290" s="7" t="str">
        <f>IF(AND(OR($B$2=1,$B$2=2),$U290=0),"",IF(AND($B$2=3,$V290=0),"",'Données brutes'!P290))</f>
        <v/>
      </c>
      <c r="Q290" s="7" t="str">
        <f>IF(AND(OR($B$2=1,$B$2=2),$U290=0),"",IF(AND($B$2=3,$V290=0),"",'Données brutes'!Q290))</f>
        <v/>
      </c>
      <c r="R290" s="7" t="str">
        <f>IF('Données brutes'!R290&lt;&gt;"",'Données brutes'!R290,"")</f>
        <v/>
      </c>
      <c r="T290" s="7">
        <f>IF(AND(OR($B$2=1,$B$2=2),AND('Données brutes'!$F290&lt;&gt;"",'Données brutes'!$G290&lt;&gt;"",'Données brutes'!$H290&lt;&gt;"")),1,0)</f>
        <v>0</v>
      </c>
      <c r="U290" s="7">
        <f>IF(AND(OR($B$2=1,$B$2=2),AND('Données brutes'!$O290&lt;&gt;"",'Données brutes'!$P290&lt;&gt;"",'Données brutes'!$Q290&lt;&gt;"")),1,0)</f>
        <v>0</v>
      </c>
      <c r="V290" s="7">
        <f>IF(AND($B$2=3,'Données brutes'!$F290&lt;&gt;"",'Données brutes'!$G290&lt;&gt;"",'Données brutes'!$H290&lt;&gt;"",'Données brutes'!$O290&lt;&gt;"",'Données brutes'!$P290&lt;&gt;"",'Données brutes'!$Q290&lt;&gt;""),1,0)</f>
        <v>0</v>
      </c>
    </row>
    <row r="291" spans="4:22" x14ac:dyDescent="0.3">
      <c r="D291" s="8" t="s">
        <v>303</v>
      </c>
      <c r="E291" s="7">
        <v>426</v>
      </c>
      <c r="F291" s="7" t="str">
        <f>IF(AND(OR($B$2=1,$B$2=2),$T291=0),"",IF(AND($B$2=3,$V291=0),"",'Données brutes'!F291))</f>
        <v/>
      </c>
      <c r="G291" s="7" t="str">
        <f>IF(AND(OR($B$2=1,$B$2=2),$T291=0),"",IF(AND($B$2=3,$V291=0),"",'Données brutes'!G291))</f>
        <v/>
      </c>
      <c r="H291" s="7" t="str">
        <f>IF(AND(OR($B$2=1,$B$2=2),$T291=0),"",IF(AND($B$2=3,$V291=0),"",'Données brutes'!H291))</f>
        <v/>
      </c>
      <c r="I291" s="7" t="str">
        <f>IF('Données brutes'!I291&lt;&gt;"",'Données brutes'!I291,"")</f>
        <v/>
      </c>
      <c r="K291" s="8" t="str">
        <f t="shared" si="8"/>
        <v>Elève 289</v>
      </c>
      <c r="L291" s="8" t="s">
        <v>111</v>
      </c>
      <c r="M291" s="8">
        <f t="shared" si="9"/>
        <v>426</v>
      </c>
      <c r="N291" s="7">
        <v>1068</v>
      </c>
      <c r="O291" s="7" t="str">
        <f>IF(AND(OR($B$2=1,$B$2=2),$U291=0),"",IF(AND($B$2=3,$V291=0),"",'Données brutes'!O291))</f>
        <v/>
      </c>
      <c r="P291" s="7" t="str">
        <f>IF(AND(OR($B$2=1,$B$2=2),$U291=0),"",IF(AND($B$2=3,$V291=0),"",'Données brutes'!P291))</f>
        <v/>
      </c>
      <c r="Q291" s="7" t="str">
        <f>IF(AND(OR($B$2=1,$B$2=2),$U291=0),"",IF(AND($B$2=3,$V291=0),"",'Données brutes'!Q291))</f>
        <v/>
      </c>
      <c r="R291" s="7" t="str">
        <f>IF('Données brutes'!R291&lt;&gt;"",'Données brutes'!R291,"")</f>
        <v/>
      </c>
      <c r="T291" s="7">
        <f>IF(AND(OR($B$2=1,$B$2=2),AND('Données brutes'!$F291&lt;&gt;"",'Données brutes'!$G291&lt;&gt;"",'Données brutes'!$H291&lt;&gt;"")),1,0)</f>
        <v>0</v>
      </c>
      <c r="U291" s="7">
        <f>IF(AND(OR($B$2=1,$B$2=2),AND('Données brutes'!$O291&lt;&gt;"",'Données brutes'!$P291&lt;&gt;"",'Données brutes'!$Q291&lt;&gt;"")),1,0)</f>
        <v>0</v>
      </c>
      <c r="V291" s="7">
        <f>IF(AND($B$2=3,'Données brutes'!$F291&lt;&gt;"",'Données brutes'!$G291&lt;&gt;"",'Données brutes'!$H291&lt;&gt;"",'Données brutes'!$O291&lt;&gt;"",'Données brutes'!$P291&lt;&gt;"",'Données brutes'!$Q291&lt;&gt;""),1,0)</f>
        <v>0</v>
      </c>
    </row>
    <row r="292" spans="4:22" x14ac:dyDescent="0.3">
      <c r="D292" s="8" t="s">
        <v>304</v>
      </c>
      <c r="E292" s="7">
        <v>485</v>
      </c>
      <c r="F292" s="7" t="str">
        <f>IF(AND(OR($B$2=1,$B$2=2),$T292=0),"",IF(AND($B$2=3,$V292=0),"",'Données brutes'!F292))</f>
        <v/>
      </c>
      <c r="G292" s="7" t="str">
        <f>IF(AND(OR($B$2=1,$B$2=2),$T292=0),"",IF(AND($B$2=3,$V292=0),"",'Données brutes'!G292))</f>
        <v/>
      </c>
      <c r="H292" s="7" t="str">
        <f>IF(AND(OR($B$2=1,$B$2=2),$T292=0),"",IF(AND($B$2=3,$V292=0),"",'Données brutes'!H292))</f>
        <v/>
      </c>
      <c r="I292" s="7" t="str">
        <f>IF('Données brutes'!I292&lt;&gt;"",'Données brutes'!I292,"")</f>
        <v/>
      </c>
      <c r="K292" s="8" t="str">
        <f t="shared" si="8"/>
        <v>Elève 290</v>
      </c>
      <c r="L292" s="8" t="s">
        <v>111</v>
      </c>
      <c r="M292" s="8">
        <f t="shared" si="9"/>
        <v>485</v>
      </c>
      <c r="N292" s="7">
        <v>1730</v>
      </c>
      <c r="O292" s="7" t="str">
        <f>IF(AND(OR($B$2=1,$B$2=2),$U292=0),"",IF(AND($B$2=3,$V292=0),"",'Données brutes'!O292))</f>
        <v/>
      </c>
      <c r="P292" s="7" t="str">
        <f>IF(AND(OR($B$2=1,$B$2=2),$U292=0),"",IF(AND($B$2=3,$V292=0),"",'Données brutes'!P292))</f>
        <v/>
      </c>
      <c r="Q292" s="7" t="str">
        <f>IF(AND(OR($B$2=1,$B$2=2),$U292=0),"",IF(AND($B$2=3,$V292=0),"",'Données brutes'!Q292))</f>
        <v/>
      </c>
      <c r="R292" s="7" t="str">
        <f>IF('Données brutes'!R292&lt;&gt;"",'Données brutes'!R292,"")</f>
        <v/>
      </c>
      <c r="T292" s="7">
        <f>IF(AND(OR($B$2=1,$B$2=2),AND('Données brutes'!$F292&lt;&gt;"",'Données brutes'!$G292&lt;&gt;"",'Données brutes'!$H292&lt;&gt;"")),1,0)</f>
        <v>0</v>
      </c>
      <c r="U292" s="7">
        <f>IF(AND(OR($B$2=1,$B$2=2),AND('Données brutes'!$O292&lt;&gt;"",'Données brutes'!$P292&lt;&gt;"",'Données brutes'!$Q292&lt;&gt;"")),1,0)</f>
        <v>0</v>
      </c>
      <c r="V292" s="7">
        <f>IF(AND($B$2=3,'Données brutes'!$F292&lt;&gt;"",'Données brutes'!$G292&lt;&gt;"",'Données brutes'!$H292&lt;&gt;"",'Données brutes'!$O292&lt;&gt;"",'Données brutes'!$P292&lt;&gt;"",'Données brutes'!$Q292&lt;&gt;""),1,0)</f>
        <v>0</v>
      </c>
    </row>
    <row r="293" spans="4:22" x14ac:dyDescent="0.3">
      <c r="D293" s="8" t="s">
        <v>305</v>
      </c>
      <c r="E293" s="7">
        <v>349</v>
      </c>
      <c r="F293" s="7" t="str">
        <f>IF(AND(OR($B$2=1,$B$2=2),$T293=0),"",IF(AND($B$2=3,$V293=0),"",'Données brutes'!F293))</f>
        <v/>
      </c>
      <c r="G293" s="7" t="str">
        <f>IF(AND(OR($B$2=1,$B$2=2),$T293=0),"",IF(AND($B$2=3,$V293=0),"",'Données brutes'!G293))</f>
        <v/>
      </c>
      <c r="H293" s="7" t="str">
        <f>IF(AND(OR($B$2=1,$B$2=2),$T293=0),"",IF(AND($B$2=3,$V293=0),"",'Données brutes'!H293))</f>
        <v/>
      </c>
      <c r="I293" s="7" t="str">
        <f>IF('Données brutes'!I293&lt;&gt;"",'Données brutes'!I293,"")</f>
        <v/>
      </c>
      <c r="K293" s="8" t="str">
        <f t="shared" si="8"/>
        <v>Elève 291</v>
      </c>
      <c r="L293" s="8" t="s">
        <v>111</v>
      </c>
      <c r="M293" s="8">
        <f t="shared" si="9"/>
        <v>349</v>
      </c>
      <c r="N293" s="7">
        <v>1386</v>
      </c>
      <c r="O293" s="7" t="str">
        <f>IF(AND(OR($B$2=1,$B$2=2),$U293=0),"",IF(AND($B$2=3,$V293=0),"",'Données brutes'!O293))</f>
        <v/>
      </c>
      <c r="P293" s="7" t="str">
        <f>IF(AND(OR($B$2=1,$B$2=2),$U293=0),"",IF(AND($B$2=3,$V293=0),"",'Données brutes'!P293))</f>
        <v/>
      </c>
      <c r="Q293" s="7" t="str">
        <f>IF(AND(OR($B$2=1,$B$2=2),$U293=0),"",IF(AND($B$2=3,$V293=0),"",'Données brutes'!Q293))</f>
        <v/>
      </c>
      <c r="R293" s="7" t="str">
        <f>IF('Données brutes'!R293&lt;&gt;"",'Données brutes'!R293,"")</f>
        <v/>
      </c>
      <c r="T293" s="7">
        <f>IF(AND(OR($B$2=1,$B$2=2),AND('Données brutes'!$F293&lt;&gt;"",'Données brutes'!$G293&lt;&gt;"",'Données brutes'!$H293&lt;&gt;"")),1,0)</f>
        <v>0</v>
      </c>
      <c r="U293" s="7">
        <f>IF(AND(OR($B$2=1,$B$2=2),AND('Données brutes'!$O293&lt;&gt;"",'Données brutes'!$P293&lt;&gt;"",'Données brutes'!$Q293&lt;&gt;"")),1,0)</f>
        <v>0</v>
      </c>
      <c r="V293" s="7">
        <f>IF(AND($B$2=3,'Données brutes'!$F293&lt;&gt;"",'Données brutes'!$G293&lt;&gt;"",'Données brutes'!$H293&lt;&gt;"",'Données brutes'!$O293&lt;&gt;"",'Données brutes'!$P293&lt;&gt;"",'Données brutes'!$Q293&lt;&gt;""),1,0)</f>
        <v>0</v>
      </c>
    </row>
    <row r="294" spans="4:22" x14ac:dyDescent="0.3">
      <c r="D294" s="8" t="s">
        <v>306</v>
      </c>
      <c r="E294" s="7">
        <v>384</v>
      </c>
      <c r="F294" s="7" t="str">
        <f>IF(AND(OR($B$2=1,$B$2=2),$T294=0),"",IF(AND($B$2=3,$V294=0),"",'Données brutes'!F294))</f>
        <v/>
      </c>
      <c r="G294" s="7" t="str">
        <f>IF(AND(OR($B$2=1,$B$2=2),$T294=0),"",IF(AND($B$2=3,$V294=0),"",'Données brutes'!G294))</f>
        <v/>
      </c>
      <c r="H294" s="7" t="str">
        <f>IF(AND(OR($B$2=1,$B$2=2),$T294=0),"",IF(AND($B$2=3,$V294=0),"",'Données brutes'!H294))</f>
        <v/>
      </c>
      <c r="I294" s="7" t="str">
        <f>IF('Données brutes'!I294&lt;&gt;"",'Données brutes'!I294,"")</f>
        <v/>
      </c>
      <c r="K294" s="8" t="str">
        <f t="shared" si="8"/>
        <v>Elève 292</v>
      </c>
      <c r="L294" s="8" t="s">
        <v>111</v>
      </c>
      <c r="M294" s="8">
        <f t="shared" si="9"/>
        <v>384</v>
      </c>
      <c r="N294" s="7">
        <v>1592</v>
      </c>
      <c r="O294" s="7" t="str">
        <f>IF(AND(OR($B$2=1,$B$2=2),$U294=0),"",IF(AND($B$2=3,$V294=0),"",'Données brutes'!O294))</f>
        <v/>
      </c>
      <c r="P294" s="7" t="str">
        <f>IF(AND(OR($B$2=1,$B$2=2),$U294=0),"",IF(AND($B$2=3,$V294=0),"",'Données brutes'!P294))</f>
        <v/>
      </c>
      <c r="Q294" s="7" t="str">
        <f>IF(AND(OR($B$2=1,$B$2=2),$U294=0),"",IF(AND($B$2=3,$V294=0),"",'Données brutes'!Q294))</f>
        <v/>
      </c>
      <c r="R294" s="7" t="str">
        <f>IF('Données brutes'!R294&lt;&gt;"",'Données brutes'!R294,"")</f>
        <v/>
      </c>
      <c r="T294" s="7">
        <f>IF(AND(OR($B$2=1,$B$2=2),AND('Données brutes'!$F294&lt;&gt;"",'Données brutes'!$G294&lt;&gt;"",'Données brutes'!$H294&lt;&gt;"")),1,0)</f>
        <v>0</v>
      </c>
      <c r="U294" s="7">
        <f>IF(AND(OR($B$2=1,$B$2=2),AND('Données brutes'!$O294&lt;&gt;"",'Données brutes'!$P294&lt;&gt;"",'Données brutes'!$Q294&lt;&gt;"")),1,0)</f>
        <v>0</v>
      </c>
      <c r="V294" s="7">
        <f>IF(AND($B$2=3,'Données brutes'!$F294&lt;&gt;"",'Données brutes'!$G294&lt;&gt;"",'Données brutes'!$H294&lt;&gt;"",'Données brutes'!$O294&lt;&gt;"",'Données brutes'!$P294&lt;&gt;"",'Données brutes'!$Q294&lt;&gt;""),1,0)</f>
        <v>0</v>
      </c>
    </row>
    <row r="295" spans="4:22" x14ac:dyDescent="0.3">
      <c r="D295" s="8" t="s">
        <v>307</v>
      </c>
      <c r="E295" s="7">
        <v>749</v>
      </c>
      <c r="F295" s="7" t="str">
        <f>IF(AND(OR($B$2=1,$B$2=2),$T295=0),"",IF(AND($B$2=3,$V295=0),"",'Données brutes'!F295))</f>
        <v/>
      </c>
      <c r="G295" s="7" t="str">
        <f>IF(AND(OR($B$2=1,$B$2=2),$T295=0),"",IF(AND($B$2=3,$V295=0),"",'Données brutes'!G295))</f>
        <v/>
      </c>
      <c r="H295" s="7" t="str">
        <f>IF(AND(OR($B$2=1,$B$2=2),$T295=0),"",IF(AND($B$2=3,$V295=0),"",'Données brutes'!H295))</f>
        <v/>
      </c>
      <c r="I295" s="7" t="str">
        <f>IF('Données brutes'!I295&lt;&gt;"",'Données brutes'!I295,"")</f>
        <v/>
      </c>
      <c r="K295" s="8" t="str">
        <f t="shared" si="8"/>
        <v>Elève 293</v>
      </c>
      <c r="L295" s="8" t="s">
        <v>111</v>
      </c>
      <c r="M295" s="8">
        <f t="shared" si="9"/>
        <v>749</v>
      </c>
      <c r="N295" s="7">
        <v>1851</v>
      </c>
      <c r="O295" s="7" t="str">
        <f>IF(AND(OR($B$2=1,$B$2=2),$U295=0),"",IF(AND($B$2=3,$V295=0),"",'Données brutes'!O295))</f>
        <v/>
      </c>
      <c r="P295" s="7" t="str">
        <f>IF(AND(OR($B$2=1,$B$2=2),$U295=0),"",IF(AND($B$2=3,$V295=0),"",'Données brutes'!P295))</f>
        <v/>
      </c>
      <c r="Q295" s="7" t="str">
        <f>IF(AND(OR($B$2=1,$B$2=2),$U295=0),"",IF(AND($B$2=3,$V295=0),"",'Données brutes'!Q295))</f>
        <v/>
      </c>
      <c r="R295" s="7" t="str">
        <f>IF('Données brutes'!R295&lt;&gt;"",'Données brutes'!R295,"")</f>
        <v/>
      </c>
      <c r="T295" s="7">
        <f>IF(AND(OR($B$2=1,$B$2=2),AND('Données brutes'!$F295&lt;&gt;"",'Données brutes'!$G295&lt;&gt;"",'Données brutes'!$H295&lt;&gt;"")),1,0)</f>
        <v>0</v>
      </c>
      <c r="U295" s="7">
        <f>IF(AND(OR($B$2=1,$B$2=2),AND('Données brutes'!$O295&lt;&gt;"",'Données brutes'!$P295&lt;&gt;"",'Données brutes'!$Q295&lt;&gt;"")),1,0)</f>
        <v>0</v>
      </c>
      <c r="V295" s="7">
        <f>IF(AND($B$2=3,'Données brutes'!$F295&lt;&gt;"",'Données brutes'!$G295&lt;&gt;"",'Données brutes'!$H295&lt;&gt;"",'Données brutes'!$O295&lt;&gt;"",'Données brutes'!$P295&lt;&gt;"",'Données brutes'!$Q295&lt;&gt;""),1,0)</f>
        <v>0</v>
      </c>
    </row>
    <row r="296" spans="4:22" x14ac:dyDescent="0.3">
      <c r="D296" s="8" t="s">
        <v>308</v>
      </c>
      <c r="E296" s="7">
        <v>239</v>
      </c>
      <c r="F296" s="7" t="str">
        <f>IF(AND(OR($B$2=1,$B$2=2),$T296=0),"",IF(AND($B$2=3,$V296=0),"",'Données brutes'!F296))</f>
        <v/>
      </c>
      <c r="G296" s="7" t="str">
        <f>IF(AND(OR($B$2=1,$B$2=2),$T296=0),"",IF(AND($B$2=3,$V296=0),"",'Données brutes'!G296))</f>
        <v/>
      </c>
      <c r="H296" s="7" t="str">
        <f>IF(AND(OR($B$2=1,$B$2=2),$T296=0),"",IF(AND($B$2=3,$V296=0),"",'Données brutes'!H296))</f>
        <v/>
      </c>
      <c r="I296" s="7" t="str">
        <f>IF('Données brutes'!I296&lt;&gt;"",'Données brutes'!I296,"")</f>
        <v/>
      </c>
      <c r="K296" s="8" t="str">
        <f t="shared" si="8"/>
        <v>Elève 294</v>
      </c>
      <c r="L296" s="8" t="s">
        <v>111</v>
      </c>
      <c r="M296" s="8">
        <f t="shared" si="9"/>
        <v>239</v>
      </c>
      <c r="N296" s="7">
        <v>1934</v>
      </c>
      <c r="O296" s="7" t="str">
        <f>IF(AND(OR($B$2=1,$B$2=2),$U296=0),"",IF(AND($B$2=3,$V296=0),"",'Données brutes'!O296))</f>
        <v/>
      </c>
      <c r="P296" s="7" t="str">
        <f>IF(AND(OR($B$2=1,$B$2=2),$U296=0),"",IF(AND($B$2=3,$V296=0),"",'Données brutes'!P296))</f>
        <v/>
      </c>
      <c r="Q296" s="7" t="str">
        <f>IF(AND(OR($B$2=1,$B$2=2),$U296=0),"",IF(AND($B$2=3,$V296=0),"",'Données brutes'!Q296))</f>
        <v/>
      </c>
      <c r="R296" s="7" t="str">
        <f>IF('Données brutes'!R296&lt;&gt;"",'Données brutes'!R296,"")</f>
        <v/>
      </c>
      <c r="T296" s="7">
        <f>IF(AND(OR($B$2=1,$B$2=2),AND('Données brutes'!$F296&lt;&gt;"",'Données brutes'!$G296&lt;&gt;"",'Données brutes'!$H296&lt;&gt;"")),1,0)</f>
        <v>0</v>
      </c>
      <c r="U296" s="7">
        <f>IF(AND(OR($B$2=1,$B$2=2),AND('Données brutes'!$O296&lt;&gt;"",'Données brutes'!$P296&lt;&gt;"",'Données brutes'!$Q296&lt;&gt;"")),1,0)</f>
        <v>0</v>
      </c>
      <c r="V296" s="7">
        <f>IF(AND($B$2=3,'Données brutes'!$F296&lt;&gt;"",'Données brutes'!$G296&lt;&gt;"",'Données brutes'!$H296&lt;&gt;"",'Données brutes'!$O296&lt;&gt;"",'Données brutes'!$P296&lt;&gt;"",'Données brutes'!$Q296&lt;&gt;""),1,0)</f>
        <v>0</v>
      </c>
    </row>
    <row r="297" spans="4:22" x14ac:dyDescent="0.3">
      <c r="D297" s="8" t="s">
        <v>309</v>
      </c>
      <c r="E297" s="7">
        <v>957</v>
      </c>
      <c r="F297" s="7" t="str">
        <f>IF(AND(OR($B$2=1,$B$2=2),$T297=0),"",IF(AND($B$2=3,$V297=0),"",'Données brutes'!F297))</f>
        <v/>
      </c>
      <c r="G297" s="7" t="str">
        <f>IF(AND(OR($B$2=1,$B$2=2),$T297=0),"",IF(AND($B$2=3,$V297=0),"",'Données brutes'!G297))</f>
        <v/>
      </c>
      <c r="H297" s="7" t="str">
        <f>IF(AND(OR($B$2=1,$B$2=2),$T297=0),"",IF(AND($B$2=3,$V297=0),"",'Données brutes'!H297))</f>
        <v/>
      </c>
      <c r="I297" s="7" t="str">
        <f>IF('Données brutes'!I297&lt;&gt;"",'Données brutes'!I297,"")</f>
        <v/>
      </c>
      <c r="K297" s="8" t="str">
        <f t="shared" si="8"/>
        <v>Elève 295</v>
      </c>
      <c r="L297" s="8" t="s">
        <v>111</v>
      </c>
      <c r="M297" s="8">
        <f t="shared" si="9"/>
        <v>957</v>
      </c>
      <c r="N297" s="7">
        <v>1025</v>
      </c>
      <c r="O297" s="7" t="str">
        <f>IF(AND(OR($B$2=1,$B$2=2),$U297=0),"",IF(AND($B$2=3,$V297=0),"",'Données brutes'!O297))</f>
        <v/>
      </c>
      <c r="P297" s="7" t="str">
        <f>IF(AND(OR($B$2=1,$B$2=2),$U297=0),"",IF(AND($B$2=3,$V297=0),"",'Données brutes'!P297))</f>
        <v/>
      </c>
      <c r="Q297" s="7" t="str">
        <f>IF(AND(OR($B$2=1,$B$2=2),$U297=0),"",IF(AND($B$2=3,$V297=0),"",'Données brutes'!Q297))</f>
        <v/>
      </c>
      <c r="R297" s="7" t="str">
        <f>IF('Données brutes'!R297&lt;&gt;"",'Données brutes'!R297,"")</f>
        <v/>
      </c>
      <c r="T297" s="7">
        <f>IF(AND(OR($B$2=1,$B$2=2),AND('Données brutes'!$F297&lt;&gt;"",'Données brutes'!$G297&lt;&gt;"",'Données brutes'!$H297&lt;&gt;"")),1,0)</f>
        <v>0</v>
      </c>
      <c r="U297" s="7">
        <f>IF(AND(OR($B$2=1,$B$2=2),AND('Données brutes'!$O297&lt;&gt;"",'Données brutes'!$P297&lt;&gt;"",'Données brutes'!$Q297&lt;&gt;"")),1,0)</f>
        <v>0</v>
      </c>
      <c r="V297" s="7">
        <f>IF(AND($B$2=3,'Données brutes'!$F297&lt;&gt;"",'Données brutes'!$G297&lt;&gt;"",'Données brutes'!$H297&lt;&gt;"",'Données brutes'!$O297&lt;&gt;"",'Données brutes'!$P297&lt;&gt;"",'Données brutes'!$Q297&lt;&gt;""),1,0)</f>
        <v>0</v>
      </c>
    </row>
    <row r="298" spans="4:22" x14ac:dyDescent="0.3">
      <c r="D298" s="8" t="s">
        <v>310</v>
      </c>
      <c r="E298" s="7">
        <v>295</v>
      </c>
      <c r="F298" s="7" t="str">
        <f>IF(AND(OR($B$2=1,$B$2=2),$T298=0),"",IF(AND($B$2=3,$V298=0),"",'Données brutes'!F298))</f>
        <v/>
      </c>
      <c r="G298" s="7" t="str">
        <f>IF(AND(OR($B$2=1,$B$2=2),$T298=0),"",IF(AND($B$2=3,$V298=0),"",'Données brutes'!G298))</f>
        <v/>
      </c>
      <c r="H298" s="7" t="str">
        <f>IF(AND(OR($B$2=1,$B$2=2),$T298=0),"",IF(AND($B$2=3,$V298=0),"",'Données brutes'!H298))</f>
        <v/>
      </c>
      <c r="I298" s="7" t="str">
        <f>IF('Données brutes'!I298&lt;&gt;"",'Données brutes'!I298,"")</f>
        <v/>
      </c>
      <c r="K298" s="8" t="str">
        <f t="shared" si="8"/>
        <v>Elève 296</v>
      </c>
      <c r="L298" s="8" t="s">
        <v>111</v>
      </c>
      <c r="M298" s="8">
        <f t="shared" si="9"/>
        <v>295</v>
      </c>
      <c r="N298" s="7">
        <v>1889</v>
      </c>
      <c r="O298" s="7" t="str">
        <f>IF(AND(OR($B$2=1,$B$2=2),$U298=0),"",IF(AND($B$2=3,$V298=0),"",'Données brutes'!O298))</f>
        <v/>
      </c>
      <c r="P298" s="7" t="str">
        <f>IF(AND(OR($B$2=1,$B$2=2),$U298=0),"",IF(AND($B$2=3,$V298=0),"",'Données brutes'!P298))</f>
        <v/>
      </c>
      <c r="Q298" s="7" t="str">
        <f>IF(AND(OR($B$2=1,$B$2=2),$U298=0),"",IF(AND($B$2=3,$V298=0),"",'Données brutes'!Q298))</f>
        <v/>
      </c>
      <c r="R298" s="7" t="str">
        <f>IF('Données brutes'!R298&lt;&gt;"",'Données brutes'!R298,"")</f>
        <v/>
      </c>
      <c r="T298" s="7">
        <f>IF(AND(OR($B$2=1,$B$2=2),AND('Données brutes'!$F298&lt;&gt;"",'Données brutes'!$G298&lt;&gt;"",'Données brutes'!$H298&lt;&gt;"")),1,0)</f>
        <v>0</v>
      </c>
      <c r="U298" s="7">
        <f>IF(AND(OR($B$2=1,$B$2=2),AND('Données brutes'!$O298&lt;&gt;"",'Données brutes'!$P298&lt;&gt;"",'Données brutes'!$Q298&lt;&gt;"")),1,0)</f>
        <v>0</v>
      </c>
      <c r="V298" s="7">
        <f>IF(AND($B$2=3,'Données brutes'!$F298&lt;&gt;"",'Données brutes'!$G298&lt;&gt;"",'Données brutes'!$H298&lt;&gt;"",'Données brutes'!$O298&lt;&gt;"",'Données brutes'!$P298&lt;&gt;"",'Données brutes'!$Q298&lt;&gt;""),1,0)</f>
        <v>0</v>
      </c>
    </row>
    <row r="299" spans="4:22" x14ac:dyDescent="0.3">
      <c r="D299" s="8" t="s">
        <v>311</v>
      </c>
      <c r="E299" s="7">
        <v>822</v>
      </c>
      <c r="F299" s="7" t="str">
        <f>IF(AND(OR($B$2=1,$B$2=2),$T299=0),"",IF(AND($B$2=3,$V299=0),"",'Données brutes'!F299))</f>
        <v/>
      </c>
      <c r="G299" s="7" t="str">
        <f>IF(AND(OR($B$2=1,$B$2=2),$T299=0),"",IF(AND($B$2=3,$V299=0),"",'Données brutes'!G299))</f>
        <v/>
      </c>
      <c r="H299" s="7" t="str">
        <f>IF(AND(OR($B$2=1,$B$2=2),$T299=0),"",IF(AND($B$2=3,$V299=0),"",'Données brutes'!H299))</f>
        <v/>
      </c>
      <c r="I299" s="7" t="str">
        <f>IF('Données brutes'!I299&lt;&gt;"",'Données brutes'!I299,"")</f>
        <v/>
      </c>
      <c r="K299" s="8" t="str">
        <f t="shared" si="8"/>
        <v>Elève 297</v>
      </c>
      <c r="L299" s="8" t="s">
        <v>111</v>
      </c>
      <c r="M299" s="8">
        <f t="shared" si="9"/>
        <v>822</v>
      </c>
      <c r="N299" s="7">
        <v>1631</v>
      </c>
      <c r="O299" s="7" t="str">
        <f>IF(AND(OR($B$2=1,$B$2=2),$U299=0),"",IF(AND($B$2=3,$V299=0),"",'Données brutes'!O299))</f>
        <v/>
      </c>
      <c r="P299" s="7" t="str">
        <f>IF(AND(OR($B$2=1,$B$2=2),$U299=0),"",IF(AND($B$2=3,$V299=0),"",'Données brutes'!P299))</f>
        <v/>
      </c>
      <c r="Q299" s="7" t="str">
        <f>IF(AND(OR($B$2=1,$B$2=2),$U299=0),"",IF(AND($B$2=3,$V299=0),"",'Données brutes'!Q299))</f>
        <v/>
      </c>
      <c r="R299" s="7" t="str">
        <f>IF('Données brutes'!R299&lt;&gt;"",'Données brutes'!R299,"")</f>
        <v/>
      </c>
      <c r="T299" s="7">
        <f>IF(AND(OR($B$2=1,$B$2=2),AND('Données brutes'!$F299&lt;&gt;"",'Données brutes'!$G299&lt;&gt;"",'Données brutes'!$H299&lt;&gt;"")),1,0)</f>
        <v>0</v>
      </c>
      <c r="U299" s="7">
        <f>IF(AND(OR($B$2=1,$B$2=2),AND('Données brutes'!$O299&lt;&gt;"",'Données brutes'!$P299&lt;&gt;"",'Données brutes'!$Q299&lt;&gt;"")),1,0)</f>
        <v>0</v>
      </c>
      <c r="V299" s="7">
        <f>IF(AND($B$2=3,'Données brutes'!$F299&lt;&gt;"",'Données brutes'!$G299&lt;&gt;"",'Données brutes'!$H299&lt;&gt;"",'Données brutes'!$O299&lt;&gt;"",'Données brutes'!$P299&lt;&gt;"",'Données brutes'!$Q299&lt;&gt;""),1,0)</f>
        <v>0</v>
      </c>
    </row>
    <row r="300" spans="4:22" x14ac:dyDescent="0.3">
      <c r="D300" s="8" t="s">
        <v>312</v>
      </c>
      <c r="E300" s="7">
        <v>700</v>
      </c>
      <c r="F300" s="7" t="str">
        <f>IF(AND(OR($B$2=1,$B$2=2),$T300=0),"",IF(AND($B$2=3,$V300=0),"",'Données brutes'!F300))</f>
        <v/>
      </c>
      <c r="G300" s="7" t="str">
        <f>IF(AND(OR($B$2=1,$B$2=2),$T300=0),"",IF(AND($B$2=3,$V300=0),"",'Données brutes'!G300))</f>
        <v/>
      </c>
      <c r="H300" s="7" t="str">
        <f>IF(AND(OR($B$2=1,$B$2=2),$T300=0),"",IF(AND($B$2=3,$V300=0),"",'Données brutes'!H300))</f>
        <v/>
      </c>
      <c r="I300" s="7" t="str">
        <f>IF('Données brutes'!I300&lt;&gt;"",'Données brutes'!I300,"")</f>
        <v/>
      </c>
      <c r="K300" s="8" t="str">
        <f t="shared" si="8"/>
        <v>Elève 298</v>
      </c>
      <c r="L300" s="8" t="s">
        <v>111</v>
      </c>
      <c r="M300" s="8">
        <f t="shared" si="9"/>
        <v>700</v>
      </c>
      <c r="N300" s="7">
        <v>1750</v>
      </c>
      <c r="O300" s="7" t="str">
        <f>IF(AND(OR($B$2=1,$B$2=2),$U300=0),"",IF(AND($B$2=3,$V300=0),"",'Données brutes'!O300))</f>
        <v/>
      </c>
      <c r="P300" s="7" t="str">
        <f>IF(AND(OR($B$2=1,$B$2=2),$U300=0),"",IF(AND($B$2=3,$V300=0),"",'Données brutes'!P300))</f>
        <v/>
      </c>
      <c r="Q300" s="7" t="str">
        <f>IF(AND(OR($B$2=1,$B$2=2),$U300=0),"",IF(AND($B$2=3,$V300=0),"",'Données brutes'!Q300))</f>
        <v/>
      </c>
      <c r="R300" s="7" t="str">
        <f>IF('Données brutes'!R300&lt;&gt;"",'Données brutes'!R300,"")</f>
        <v/>
      </c>
      <c r="T300" s="7">
        <f>IF(AND(OR($B$2=1,$B$2=2),AND('Données brutes'!$F300&lt;&gt;"",'Données brutes'!$G300&lt;&gt;"",'Données brutes'!$H300&lt;&gt;"")),1,0)</f>
        <v>0</v>
      </c>
      <c r="U300" s="7">
        <f>IF(AND(OR($B$2=1,$B$2=2),AND('Données brutes'!$O300&lt;&gt;"",'Données brutes'!$P300&lt;&gt;"",'Données brutes'!$Q300&lt;&gt;"")),1,0)</f>
        <v>0</v>
      </c>
      <c r="V300" s="7">
        <f>IF(AND($B$2=3,'Données brutes'!$F300&lt;&gt;"",'Données brutes'!$G300&lt;&gt;"",'Données brutes'!$H300&lt;&gt;"",'Données brutes'!$O300&lt;&gt;"",'Données brutes'!$P300&lt;&gt;"",'Données brutes'!$Q300&lt;&gt;""),1,0)</f>
        <v>0</v>
      </c>
    </row>
    <row r="301" spans="4:22" x14ac:dyDescent="0.3">
      <c r="D301" s="8" t="s">
        <v>313</v>
      </c>
      <c r="E301" s="7">
        <v>1</v>
      </c>
      <c r="F301" s="7" t="str">
        <f>IF(AND(OR($B$2=1,$B$2=2),$T301=0),"",IF(AND($B$2=3,$V301=0),"",'Données brutes'!F301))</f>
        <v/>
      </c>
      <c r="G301" s="7" t="str">
        <f>IF(AND(OR($B$2=1,$B$2=2),$T301=0),"",IF(AND($B$2=3,$V301=0),"",'Données brutes'!G301))</f>
        <v/>
      </c>
      <c r="H301" s="7" t="str">
        <f>IF(AND(OR($B$2=1,$B$2=2),$T301=0),"",IF(AND($B$2=3,$V301=0),"",'Données brutes'!H301))</f>
        <v/>
      </c>
      <c r="I301" s="7" t="str">
        <f>IF('Données brutes'!I301&lt;&gt;"",'Données brutes'!I301,"")</f>
        <v/>
      </c>
      <c r="K301" s="8" t="str">
        <f t="shared" si="8"/>
        <v>Elève 299</v>
      </c>
      <c r="L301" s="8" t="s">
        <v>111</v>
      </c>
      <c r="M301" s="8">
        <f t="shared" si="9"/>
        <v>1</v>
      </c>
      <c r="N301" s="7">
        <v>1987</v>
      </c>
      <c r="O301" s="7" t="str">
        <f>IF(AND(OR($B$2=1,$B$2=2),$U301=0),"",IF(AND($B$2=3,$V301=0),"",'Données brutes'!O301))</f>
        <v/>
      </c>
      <c r="P301" s="7" t="str">
        <f>IF(AND(OR($B$2=1,$B$2=2),$U301=0),"",IF(AND($B$2=3,$V301=0),"",'Données brutes'!P301))</f>
        <v/>
      </c>
      <c r="Q301" s="7" t="str">
        <f>IF(AND(OR($B$2=1,$B$2=2),$U301=0),"",IF(AND($B$2=3,$V301=0),"",'Données brutes'!Q301))</f>
        <v/>
      </c>
      <c r="R301" s="7" t="str">
        <f>IF('Données brutes'!R301&lt;&gt;"",'Données brutes'!R301,"")</f>
        <v/>
      </c>
      <c r="T301" s="7">
        <f>IF(AND(OR($B$2=1,$B$2=2),AND('Données brutes'!$F301&lt;&gt;"",'Données brutes'!$G301&lt;&gt;"",'Données brutes'!$H301&lt;&gt;"")),1,0)</f>
        <v>0</v>
      </c>
      <c r="U301" s="7">
        <f>IF(AND(OR($B$2=1,$B$2=2),AND('Données brutes'!$O301&lt;&gt;"",'Données brutes'!$P301&lt;&gt;"",'Données brutes'!$Q301&lt;&gt;"")),1,0)</f>
        <v>0</v>
      </c>
      <c r="V301" s="7">
        <f>IF(AND($B$2=3,'Données brutes'!$F301&lt;&gt;"",'Données brutes'!$G301&lt;&gt;"",'Données brutes'!$H301&lt;&gt;"",'Données brutes'!$O301&lt;&gt;"",'Données brutes'!$P301&lt;&gt;"",'Données brutes'!$Q301&lt;&gt;""),1,0)</f>
        <v>0</v>
      </c>
    </row>
    <row r="302" spans="4:22" x14ac:dyDescent="0.3">
      <c r="D302" s="8" t="s">
        <v>314</v>
      </c>
      <c r="E302" s="7">
        <v>151</v>
      </c>
      <c r="F302" s="7" t="str">
        <f>IF(AND(OR($B$2=1,$B$2=2),$T302=0),"",IF(AND($B$2=3,$V302=0),"",'Données brutes'!F302))</f>
        <v/>
      </c>
      <c r="G302" s="7" t="str">
        <f>IF(AND(OR($B$2=1,$B$2=2),$T302=0),"",IF(AND($B$2=3,$V302=0),"",'Données brutes'!G302))</f>
        <v/>
      </c>
      <c r="H302" s="7" t="str">
        <f>IF(AND(OR($B$2=1,$B$2=2),$T302=0),"",IF(AND($B$2=3,$V302=0),"",'Données brutes'!H302))</f>
        <v/>
      </c>
      <c r="I302" s="7" t="str">
        <f>IF('Données brutes'!I302&lt;&gt;"",'Données brutes'!I302,"")</f>
        <v/>
      </c>
      <c r="K302" s="8" t="str">
        <f t="shared" si="8"/>
        <v>Elève 300</v>
      </c>
      <c r="L302" s="8" t="s">
        <v>111</v>
      </c>
      <c r="M302" s="8">
        <f t="shared" si="9"/>
        <v>151</v>
      </c>
      <c r="N302" s="7">
        <v>1343</v>
      </c>
      <c r="O302" s="7" t="str">
        <f>IF(AND(OR($B$2=1,$B$2=2),$U302=0),"",IF(AND($B$2=3,$V302=0),"",'Données brutes'!O302))</f>
        <v/>
      </c>
      <c r="P302" s="7" t="str">
        <f>IF(AND(OR($B$2=1,$B$2=2),$U302=0),"",IF(AND($B$2=3,$V302=0),"",'Données brutes'!P302))</f>
        <v/>
      </c>
      <c r="Q302" s="7" t="str">
        <f>IF(AND(OR($B$2=1,$B$2=2),$U302=0),"",IF(AND($B$2=3,$V302=0),"",'Données brutes'!Q302))</f>
        <v/>
      </c>
      <c r="R302" s="7" t="str">
        <f>IF('Données brutes'!R302&lt;&gt;"",'Données brutes'!R302,"")</f>
        <v/>
      </c>
      <c r="T302" s="7">
        <f>IF(AND(OR($B$2=1,$B$2=2),AND('Données brutes'!$F302&lt;&gt;"",'Données brutes'!$G302&lt;&gt;"",'Données brutes'!$H302&lt;&gt;"")),1,0)</f>
        <v>0</v>
      </c>
      <c r="U302" s="7">
        <f>IF(AND(OR($B$2=1,$B$2=2),AND('Données brutes'!$O302&lt;&gt;"",'Données brutes'!$P302&lt;&gt;"",'Données brutes'!$Q302&lt;&gt;"")),1,0)</f>
        <v>0</v>
      </c>
      <c r="V302" s="7">
        <f>IF(AND($B$2=3,'Données brutes'!$F302&lt;&gt;"",'Données brutes'!$G302&lt;&gt;"",'Données brutes'!$H302&lt;&gt;"",'Données brutes'!$O302&lt;&gt;"",'Données brutes'!$P302&lt;&gt;"",'Données brutes'!$Q302&lt;&gt;""),1,0)</f>
        <v>0</v>
      </c>
    </row>
    <row r="303" spans="4:22" x14ac:dyDescent="0.3">
      <c r="D303" s="8" t="s">
        <v>315</v>
      </c>
      <c r="E303" s="7">
        <v>741</v>
      </c>
      <c r="F303" s="7" t="str">
        <f>IF(AND(OR($B$2=1,$B$2=2),$T303=0),"",IF(AND($B$2=3,$V303=0),"",'Données brutes'!F303))</f>
        <v/>
      </c>
      <c r="G303" s="7" t="str">
        <f>IF(AND(OR($B$2=1,$B$2=2),$T303=0),"",IF(AND($B$2=3,$V303=0),"",'Données brutes'!G303))</f>
        <v/>
      </c>
      <c r="H303" s="7" t="str">
        <f>IF(AND(OR($B$2=1,$B$2=2),$T303=0),"",IF(AND($B$2=3,$V303=0),"",'Données brutes'!H303))</f>
        <v/>
      </c>
      <c r="I303" s="7" t="str">
        <f>IF('Données brutes'!I303&lt;&gt;"",'Données brutes'!I303,"")</f>
        <v/>
      </c>
      <c r="K303" s="8" t="str">
        <f t="shared" si="8"/>
        <v>Elève 301</v>
      </c>
      <c r="L303" s="8" t="s">
        <v>111</v>
      </c>
      <c r="M303" s="8">
        <f t="shared" si="9"/>
        <v>741</v>
      </c>
      <c r="N303" s="7">
        <v>1969</v>
      </c>
      <c r="O303" s="7" t="str">
        <f>IF(AND(OR($B$2=1,$B$2=2),$U303=0),"",IF(AND($B$2=3,$V303=0),"",'Données brutes'!O303))</f>
        <v/>
      </c>
      <c r="P303" s="7" t="str">
        <f>IF(AND(OR($B$2=1,$B$2=2),$U303=0),"",IF(AND($B$2=3,$V303=0),"",'Données brutes'!P303))</f>
        <v/>
      </c>
      <c r="Q303" s="7" t="str">
        <f>IF(AND(OR($B$2=1,$B$2=2),$U303=0),"",IF(AND($B$2=3,$V303=0),"",'Données brutes'!Q303))</f>
        <v/>
      </c>
      <c r="R303" s="7" t="str">
        <f>IF('Données brutes'!R303&lt;&gt;"",'Données brutes'!R303,"")</f>
        <v/>
      </c>
      <c r="T303" s="7">
        <f>IF(AND(OR($B$2=1,$B$2=2),AND('Données brutes'!$F303&lt;&gt;"",'Données brutes'!$G303&lt;&gt;"",'Données brutes'!$H303&lt;&gt;"")),1,0)</f>
        <v>0</v>
      </c>
      <c r="U303" s="7">
        <f>IF(AND(OR($B$2=1,$B$2=2),AND('Données brutes'!$O303&lt;&gt;"",'Données brutes'!$P303&lt;&gt;"",'Données brutes'!$Q303&lt;&gt;"")),1,0)</f>
        <v>0</v>
      </c>
      <c r="V303" s="7">
        <f>IF(AND($B$2=3,'Données brutes'!$F303&lt;&gt;"",'Données brutes'!$G303&lt;&gt;"",'Données brutes'!$H303&lt;&gt;"",'Données brutes'!$O303&lt;&gt;"",'Données brutes'!$P303&lt;&gt;"",'Données brutes'!$Q303&lt;&gt;""),1,0)</f>
        <v>0</v>
      </c>
    </row>
    <row r="304" spans="4:22" x14ac:dyDescent="0.3">
      <c r="D304" s="8" t="s">
        <v>316</v>
      </c>
      <c r="E304" s="7">
        <v>242</v>
      </c>
      <c r="F304" s="7" t="str">
        <f>IF(AND(OR($B$2=1,$B$2=2),$T304=0),"",IF(AND($B$2=3,$V304=0),"",'Données brutes'!F304))</f>
        <v/>
      </c>
      <c r="G304" s="7" t="str">
        <f>IF(AND(OR($B$2=1,$B$2=2),$T304=0),"",IF(AND($B$2=3,$V304=0),"",'Données brutes'!G304))</f>
        <v/>
      </c>
      <c r="H304" s="7" t="str">
        <f>IF(AND(OR($B$2=1,$B$2=2),$T304=0),"",IF(AND($B$2=3,$V304=0),"",'Données brutes'!H304))</f>
        <v/>
      </c>
      <c r="I304" s="7" t="str">
        <f>IF('Données brutes'!I304&lt;&gt;"",'Données brutes'!I304,"")</f>
        <v/>
      </c>
      <c r="K304" s="8" t="str">
        <f t="shared" si="8"/>
        <v>Elève 302</v>
      </c>
      <c r="L304" s="8" t="s">
        <v>111</v>
      </c>
      <c r="M304" s="8">
        <f t="shared" si="9"/>
        <v>242</v>
      </c>
      <c r="N304" s="7">
        <v>1649</v>
      </c>
      <c r="O304" s="7" t="str">
        <f>IF(AND(OR($B$2=1,$B$2=2),$U304=0),"",IF(AND($B$2=3,$V304=0),"",'Données brutes'!O304))</f>
        <v/>
      </c>
      <c r="P304" s="7" t="str">
        <f>IF(AND(OR($B$2=1,$B$2=2),$U304=0),"",IF(AND($B$2=3,$V304=0),"",'Données brutes'!P304))</f>
        <v/>
      </c>
      <c r="Q304" s="7" t="str">
        <f>IF(AND(OR($B$2=1,$B$2=2),$U304=0),"",IF(AND($B$2=3,$V304=0),"",'Données brutes'!Q304))</f>
        <v/>
      </c>
      <c r="R304" s="7" t="str">
        <f>IF('Données brutes'!R304&lt;&gt;"",'Données brutes'!R304,"")</f>
        <v/>
      </c>
      <c r="T304" s="7">
        <f>IF(AND(OR($B$2=1,$B$2=2),AND('Données brutes'!$F304&lt;&gt;"",'Données brutes'!$G304&lt;&gt;"",'Données brutes'!$H304&lt;&gt;"")),1,0)</f>
        <v>0</v>
      </c>
      <c r="U304" s="7">
        <f>IF(AND(OR($B$2=1,$B$2=2),AND('Données brutes'!$O304&lt;&gt;"",'Données brutes'!$P304&lt;&gt;"",'Données brutes'!$Q304&lt;&gt;"")),1,0)</f>
        <v>0</v>
      </c>
      <c r="V304" s="7">
        <f>IF(AND($B$2=3,'Données brutes'!$F304&lt;&gt;"",'Données brutes'!$G304&lt;&gt;"",'Données brutes'!$H304&lt;&gt;"",'Données brutes'!$O304&lt;&gt;"",'Données brutes'!$P304&lt;&gt;"",'Données brutes'!$Q304&lt;&gt;""),1,0)</f>
        <v>0</v>
      </c>
    </row>
    <row r="305" spans="4:22" x14ac:dyDescent="0.3">
      <c r="D305" s="8" t="s">
        <v>317</v>
      </c>
      <c r="E305" s="7">
        <v>984</v>
      </c>
      <c r="F305" s="7" t="str">
        <f>IF(AND(OR($B$2=1,$B$2=2),$T305=0),"",IF(AND($B$2=3,$V305=0),"",'Données brutes'!F305))</f>
        <v/>
      </c>
      <c r="G305" s="7" t="str">
        <f>IF(AND(OR($B$2=1,$B$2=2),$T305=0),"",IF(AND($B$2=3,$V305=0),"",'Données brutes'!G305))</f>
        <v/>
      </c>
      <c r="H305" s="7" t="str">
        <f>IF(AND(OR($B$2=1,$B$2=2),$T305=0),"",IF(AND($B$2=3,$V305=0),"",'Données brutes'!H305))</f>
        <v/>
      </c>
      <c r="I305" s="7" t="str">
        <f>IF('Données brutes'!I305&lt;&gt;"",'Données brutes'!I305,"")</f>
        <v/>
      </c>
      <c r="K305" s="8" t="str">
        <f t="shared" si="8"/>
        <v>Elève 303</v>
      </c>
      <c r="L305" s="8" t="s">
        <v>111</v>
      </c>
      <c r="M305" s="8">
        <f t="shared" si="9"/>
        <v>984</v>
      </c>
      <c r="N305" s="7">
        <v>1940</v>
      </c>
      <c r="O305" s="7" t="str">
        <f>IF(AND(OR($B$2=1,$B$2=2),$U305=0),"",IF(AND($B$2=3,$V305=0),"",'Données brutes'!O305))</f>
        <v/>
      </c>
      <c r="P305" s="7" t="str">
        <f>IF(AND(OR($B$2=1,$B$2=2),$U305=0),"",IF(AND($B$2=3,$V305=0),"",'Données brutes'!P305))</f>
        <v/>
      </c>
      <c r="Q305" s="7" t="str">
        <f>IF(AND(OR($B$2=1,$B$2=2),$U305=0),"",IF(AND($B$2=3,$V305=0),"",'Données brutes'!Q305))</f>
        <v/>
      </c>
      <c r="R305" s="7" t="str">
        <f>IF('Données brutes'!R305&lt;&gt;"",'Données brutes'!R305,"")</f>
        <v/>
      </c>
      <c r="T305" s="7">
        <f>IF(AND(OR($B$2=1,$B$2=2),AND('Données brutes'!$F305&lt;&gt;"",'Données brutes'!$G305&lt;&gt;"",'Données brutes'!$H305&lt;&gt;"")),1,0)</f>
        <v>0</v>
      </c>
      <c r="U305" s="7">
        <f>IF(AND(OR($B$2=1,$B$2=2),AND('Données brutes'!$O305&lt;&gt;"",'Données brutes'!$P305&lt;&gt;"",'Données brutes'!$Q305&lt;&gt;"")),1,0)</f>
        <v>0</v>
      </c>
      <c r="V305" s="7">
        <f>IF(AND($B$2=3,'Données brutes'!$F305&lt;&gt;"",'Données brutes'!$G305&lt;&gt;"",'Données brutes'!$H305&lt;&gt;"",'Données brutes'!$O305&lt;&gt;"",'Données brutes'!$P305&lt;&gt;"",'Données brutes'!$Q305&lt;&gt;""),1,0)</f>
        <v>0</v>
      </c>
    </row>
    <row r="306" spans="4:22" x14ac:dyDescent="0.3">
      <c r="D306" s="8" t="s">
        <v>318</v>
      </c>
      <c r="E306" s="7">
        <v>846</v>
      </c>
      <c r="F306" s="7" t="str">
        <f>IF(AND(OR($B$2=1,$B$2=2),$T306=0),"",IF(AND($B$2=3,$V306=0),"",'Données brutes'!F306))</f>
        <v/>
      </c>
      <c r="G306" s="7" t="str">
        <f>IF(AND(OR($B$2=1,$B$2=2),$T306=0),"",IF(AND($B$2=3,$V306=0),"",'Données brutes'!G306))</f>
        <v/>
      </c>
      <c r="H306" s="7" t="str">
        <f>IF(AND(OR($B$2=1,$B$2=2),$T306=0),"",IF(AND($B$2=3,$V306=0),"",'Données brutes'!H306))</f>
        <v/>
      </c>
      <c r="I306" s="7" t="str">
        <f>IF('Données brutes'!I306&lt;&gt;"",'Données brutes'!I306,"")</f>
        <v/>
      </c>
      <c r="K306" s="8" t="str">
        <f t="shared" si="8"/>
        <v>Elève 304</v>
      </c>
      <c r="L306" s="8" t="s">
        <v>111</v>
      </c>
      <c r="M306" s="8">
        <f t="shared" si="9"/>
        <v>846</v>
      </c>
      <c r="N306" s="7">
        <v>1108</v>
      </c>
      <c r="O306" s="7" t="str">
        <f>IF(AND(OR($B$2=1,$B$2=2),$U306=0),"",IF(AND($B$2=3,$V306=0),"",'Données brutes'!O306))</f>
        <v/>
      </c>
      <c r="P306" s="7" t="str">
        <f>IF(AND(OR($B$2=1,$B$2=2),$U306=0),"",IF(AND($B$2=3,$V306=0),"",'Données brutes'!P306))</f>
        <v/>
      </c>
      <c r="Q306" s="7" t="str">
        <f>IF(AND(OR($B$2=1,$B$2=2),$U306=0),"",IF(AND($B$2=3,$V306=0),"",'Données brutes'!Q306))</f>
        <v/>
      </c>
      <c r="R306" s="7" t="str">
        <f>IF('Données brutes'!R306&lt;&gt;"",'Données brutes'!R306,"")</f>
        <v/>
      </c>
      <c r="T306" s="7">
        <f>IF(AND(OR($B$2=1,$B$2=2),AND('Données brutes'!$F306&lt;&gt;"",'Données brutes'!$G306&lt;&gt;"",'Données brutes'!$H306&lt;&gt;"")),1,0)</f>
        <v>0</v>
      </c>
      <c r="U306" s="7">
        <f>IF(AND(OR($B$2=1,$B$2=2),AND('Données brutes'!$O306&lt;&gt;"",'Données brutes'!$P306&lt;&gt;"",'Données brutes'!$Q306&lt;&gt;"")),1,0)</f>
        <v>0</v>
      </c>
      <c r="V306" s="7">
        <f>IF(AND($B$2=3,'Données brutes'!$F306&lt;&gt;"",'Données brutes'!$G306&lt;&gt;"",'Données brutes'!$H306&lt;&gt;"",'Données brutes'!$O306&lt;&gt;"",'Données brutes'!$P306&lt;&gt;"",'Données brutes'!$Q306&lt;&gt;""),1,0)</f>
        <v>0</v>
      </c>
    </row>
    <row r="307" spans="4:22" x14ac:dyDescent="0.3">
      <c r="D307" s="8" t="s">
        <v>319</v>
      </c>
      <c r="E307" s="7">
        <v>98</v>
      </c>
      <c r="F307" s="7" t="str">
        <f>IF(AND(OR($B$2=1,$B$2=2),$T307=0),"",IF(AND($B$2=3,$V307=0),"",'Données brutes'!F307))</f>
        <v/>
      </c>
      <c r="G307" s="7" t="str">
        <f>IF(AND(OR($B$2=1,$B$2=2),$T307=0),"",IF(AND($B$2=3,$V307=0),"",'Données brutes'!G307))</f>
        <v/>
      </c>
      <c r="H307" s="7" t="str">
        <f>IF(AND(OR($B$2=1,$B$2=2),$T307=0),"",IF(AND($B$2=3,$V307=0),"",'Données brutes'!H307))</f>
        <v/>
      </c>
      <c r="I307" s="7" t="str">
        <f>IF('Données brutes'!I307&lt;&gt;"",'Données brutes'!I307,"")</f>
        <v/>
      </c>
      <c r="K307" s="8" t="str">
        <f t="shared" si="8"/>
        <v>Elève 305</v>
      </c>
      <c r="L307" s="8" t="s">
        <v>111</v>
      </c>
      <c r="M307" s="8">
        <f t="shared" si="9"/>
        <v>98</v>
      </c>
      <c r="N307" s="7">
        <v>1141</v>
      </c>
      <c r="O307" s="7" t="str">
        <f>IF(AND(OR($B$2=1,$B$2=2),$U307=0),"",IF(AND($B$2=3,$V307=0),"",'Données brutes'!O307))</f>
        <v/>
      </c>
      <c r="P307" s="7" t="str">
        <f>IF(AND(OR($B$2=1,$B$2=2),$U307=0),"",IF(AND($B$2=3,$V307=0),"",'Données brutes'!P307))</f>
        <v/>
      </c>
      <c r="Q307" s="7" t="str">
        <f>IF(AND(OR($B$2=1,$B$2=2),$U307=0),"",IF(AND($B$2=3,$V307=0),"",'Données brutes'!Q307))</f>
        <v/>
      </c>
      <c r="R307" s="7" t="str">
        <f>IF('Données brutes'!R307&lt;&gt;"",'Données brutes'!R307,"")</f>
        <v/>
      </c>
      <c r="T307" s="7">
        <f>IF(AND(OR($B$2=1,$B$2=2),AND('Données brutes'!$F307&lt;&gt;"",'Données brutes'!$G307&lt;&gt;"",'Données brutes'!$H307&lt;&gt;"")),1,0)</f>
        <v>0</v>
      </c>
      <c r="U307" s="7">
        <f>IF(AND(OR($B$2=1,$B$2=2),AND('Données brutes'!$O307&lt;&gt;"",'Données brutes'!$P307&lt;&gt;"",'Données brutes'!$Q307&lt;&gt;"")),1,0)</f>
        <v>0</v>
      </c>
      <c r="V307" s="7">
        <f>IF(AND($B$2=3,'Données brutes'!$F307&lt;&gt;"",'Données brutes'!$G307&lt;&gt;"",'Données brutes'!$H307&lt;&gt;"",'Données brutes'!$O307&lt;&gt;"",'Données brutes'!$P307&lt;&gt;"",'Données brutes'!$Q307&lt;&gt;""),1,0)</f>
        <v>0</v>
      </c>
    </row>
    <row r="308" spans="4:22" x14ac:dyDescent="0.3">
      <c r="D308" s="8" t="s">
        <v>320</v>
      </c>
      <c r="E308" s="7">
        <v>633</v>
      </c>
      <c r="F308" s="7" t="str">
        <f>IF(AND(OR($B$2=1,$B$2=2),$T308=0),"",IF(AND($B$2=3,$V308=0),"",'Données brutes'!F308))</f>
        <v/>
      </c>
      <c r="G308" s="7" t="str">
        <f>IF(AND(OR($B$2=1,$B$2=2),$T308=0),"",IF(AND($B$2=3,$V308=0),"",'Données brutes'!G308))</f>
        <v/>
      </c>
      <c r="H308" s="7" t="str">
        <f>IF(AND(OR($B$2=1,$B$2=2),$T308=0),"",IF(AND($B$2=3,$V308=0),"",'Données brutes'!H308))</f>
        <v/>
      </c>
      <c r="I308" s="7" t="str">
        <f>IF('Données brutes'!I308&lt;&gt;"",'Données brutes'!I308,"")</f>
        <v/>
      </c>
      <c r="K308" s="8" t="str">
        <f t="shared" si="8"/>
        <v>Elève 306</v>
      </c>
      <c r="L308" s="8" t="s">
        <v>111</v>
      </c>
      <c r="M308" s="8">
        <f t="shared" si="9"/>
        <v>633</v>
      </c>
      <c r="N308" s="7">
        <v>1951</v>
      </c>
      <c r="O308" s="7" t="str">
        <f>IF(AND(OR($B$2=1,$B$2=2),$U308=0),"",IF(AND($B$2=3,$V308=0),"",'Données brutes'!O308))</f>
        <v/>
      </c>
      <c r="P308" s="7" t="str">
        <f>IF(AND(OR($B$2=1,$B$2=2),$U308=0),"",IF(AND($B$2=3,$V308=0),"",'Données brutes'!P308))</f>
        <v/>
      </c>
      <c r="Q308" s="7" t="str">
        <f>IF(AND(OR($B$2=1,$B$2=2),$U308=0),"",IF(AND($B$2=3,$V308=0),"",'Données brutes'!Q308))</f>
        <v/>
      </c>
      <c r="R308" s="7" t="str">
        <f>IF('Données brutes'!R308&lt;&gt;"",'Données brutes'!R308,"")</f>
        <v/>
      </c>
      <c r="T308" s="7">
        <f>IF(AND(OR($B$2=1,$B$2=2),AND('Données brutes'!$F308&lt;&gt;"",'Données brutes'!$G308&lt;&gt;"",'Données brutes'!$H308&lt;&gt;"")),1,0)</f>
        <v>0</v>
      </c>
      <c r="U308" s="7">
        <f>IF(AND(OR($B$2=1,$B$2=2),AND('Données brutes'!$O308&lt;&gt;"",'Données brutes'!$P308&lt;&gt;"",'Données brutes'!$Q308&lt;&gt;"")),1,0)</f>
        <v>0</v>
      </c>
      <c r="V308" s="7">
        <f>IF(AND($B$2=3,'Données brutes'!$F308&lt;&gt;"",'Données brutes'!$G308&lt;&gt;"",'Données brutes'!$H308&lt;&gt;"",'Données brutes'!$O308&lt;&gt;"",'Données brutes'!$P308&lt;&gt;"",'Données brutes'!$Q308&lt;&gt;""),1,0)</f>
        <v>0</v>
      </c>
    </row>
    <row r="309" spans="4:22" x14ac:dyDescent="0.3">
      <c r="D309" s="8" t="s">
        <v>321</v>
      </c>
      <c r="E309" s="7">
        <v>842</v>
      </c>
      <c r="F309" s="7" t="str">
        <f>IF(AND(OR($B$2=1,$B$2=2),$T309=0),"",IF(AND($B$2=3,$V309=0),"",'Données brutes'!F309))</f>
        <v/>
      </c>
      <c r="G309" s="7" t="str">
        <f>IF(AND(OR($B$2=1,$B$2=2),$T309=0),"",IF(AND($B$2=3,$V309=0),"",'Données brutes'!G309))</f>
        <v/>
      </c>
      <c r="H309" s="7" t="str">
        <f>IF(AND(OR($B$2=1,$B$2=2),$T309=0),"",IF(AND($B$2=3,$V309=0),"",'Données brutes'!H309))</f>
        <v/>
      </c>
      <c r="I309" s="7" t="str">
        <f>IF('Données brutes'!I309&lt;&gt;"",'Données brutes'!I309,"")</f>
        <v/>
      </c>
      <c r="K309" s="8" t="str">
        <f t="shared" si="8"/>
        <v>Elève 307</v>
      </c>
      <c r="L309" s="8" t="s">
        <v>111</v>
      </c>
      <c r="M309" s="8">
        <f t="shared" si="9"/>
        <v>842</v>
      </c>
      <c r="N309" s="7">
        <v>1528</v>
      </c>
      <c r="O309" s="7" t="str">
        <f>IF(AND(OR($B$2=1,$B$2=2),$U309=0),"",IF(AND($B$2=3,$V309=0),"",'Données brutes'!O309))</f>
        <v/>
      </c>
      <c r="P309" s="7" t="str">
        <f>IF(AND(OR($B$2=1,$B$2=2),$U309=0),"",IF(AND($B$2=3,$V309=0),"",'Données brutes'!P309))</f>
        <v/>
      </c>
      <c r="Q309" s="7" t="str">
        <f>IF(AND(OR($B$2=1,$B$2=2),$U309=0),"",IF(AND($B$2=3,$V309=0),"",'Données brutes'!Q309))</f>
        <v/>
      </c>
      <c r="R309" s="7" t="str">
        <f>IF('Données brutes'!R309&lt;&gt;"",'Données brutes'!R309,"")</f>
        <v/>
      </c>
      <c r="T309" s="7">
        <f>IF(AND(OR($B$2=1,$B$2=2),AND('Données brutes'!$F309&lt;&gt;"",'Données brutes'!$G309&lt;&gt;"",'Données brutes'!$H309&lt;&gt;"")),1,0)</f>
        <v>0</v>
      </c>
      <c r="U309" s="7">
        <f>IF(AND(OR($B$2=1,$B$2=2),AND('Données brutes'!$O309&lt;&gt;"",'Données brutes'!$P309&lt;&gt;"",'Données brutes'!$Q309&lt;&gt;"")),1,0)</f>
        <v>0</v>
      </c>
      <c r="V309" s="7">
        <f>IF(AND($B$2=3,'Données brutes'!$F309&lt;&gt;"",'Données brutes'!$G309&lt;&gt;"",'Données brutes'!$H309&lt;&gt;"",'Données brutes'!$O309&lt;&gt;"",'Données brutes'!$P309&lt;&gt;"",'Données brutes'!$Q309&lt;&gt;""),1,0)</f>
        <v>0</v>
      </c>
    </row>
    <row r="310" spans="4:22" x14ac:dyDescent="0.3">
      <c r="D310" s="8" t="s">
        <v>322</v>
      </c>
      <c r="E310" s="7">
        <v>670</v>
      </c>
      <c r="F310" s="7" t="str">
        <f>IF(AND(OR($B$2=1,$B$2=2),$T310=0),"",IF(AND($B$2=3,$V310=0),"",'Données brutes'!F310))</f>
        <v/>
      </c>
      <c r="G310" s="7" t="str">
        <f>IF(AND(OR($B$2=1,$B$2=2),$T310=0),"",IF(AND($B$2=3,$V310=0),"",'Données brutes'!G310))</f>
        <v/>
      </c>
      <c r="H310" s="7" t="str">
        <f>IF(AND(OR($B$2=1,$B$2=2),$T310=0),"",IF(AND($B$2=3,$V310=0),"",'Données brutes'!H310))</f>
        <v/>
      </c>
      <c r="I310" s="7" t="str">
        <f>IF('Données brutes'!I310&lt;&gt;"",'Données brutes'!I310,"")</f>
        <v/>
      </c>
      <c r="K310" s="8" t="str">
        <f t="shared" si="8"/>
        <v>Elève 308</v>
      </c>
      <c r="L310" s="8" t="s">
        <v>111</v>
      </c>
      <c r="M310" s="8">
        <f t="shared" si="9"/>
        <v>670</v>
      </c>
      <c r="N310" s="7">
        <v>1133</v>
      </c>
      <c r="O310" s="7" t="str">
        <f>IF(AND(OR($B$2=1,$B$2=2),$U310=0),"",IF(AND($B$2=3,$V310=0),"",'Données brutes'!O310))</f>
        <v/>
      </c>
      <c r="P310" s="7" t="str">
        <f>IF(AND(OR($B$2=1,$B$2=2),$U310=0),"",IF(AND($B$2=3,$V310=0),"",'Données brutes'!P310))</f>
        <v/>
      </c>
      <c r="Q310" s="7" t="str">
        <f>IF(AND(OR($B$2=1,$B$2=2),$U310=0),"",IF(AND($B$2=3,$V310=0),"",'Données brutes'!Q310))</f>
        <v/>
      </c>
      <c r="R310" s="7" t="str">
        <f>IF('Données brutes'!R310&lt;&gt;"",'Données brutes'!R310,"")</f>
        <v/>
      </c>
      <c r="T310" s="7">
        <f>IF(AND(OR($B$2=1,$B$2=2),AND('Données brutes'!$F310&lt;&gt;"",'Données brutes'!$G310&lt;&gt;"",'Données brutes'!$H310&lt;&gt;"")),1,0)</f>
        <v>0</v>
      </c>
      <c r="U310" s="7">
        <f>IF(AND(OR($B$2=1,$B$2=2),AND('Données brutes'!$O310&lt;&gt;"",'Données brutes'!$P310&lt;&gt;"",'Données brutes'!$Q310&lt;&gt;"")),1,0)</f>
        <v>0</v>
      </c>
      <c r="V310" s="7">
        <f>IF(AND($B$2=3,'Données brutes'!$F310&lt;&gt;"",'Données brutes'!$G310&lt;&gt;"",'Données brutes'!$H310&lt;&gt;"",'Données brutes'!$O310&lt;&gt;"",'Données brutes'!$P310&lt;&gt;"",'Données brutes'!$Q310&lt;&gt;""),1,0)</f>
        <v>0</v>
      </c>
    </row>
    <row r="311" spans="4:22" x14ac:dyDescent="0.3">
      <c r="D311" s="8" t="s">
        <v>323</v>
      </c>
      <c r="E311" s="7">
        <v>343</v>
      </c>
      <c r="F311" s="7" t="str">
        <f>IF(AND(OR($B$2=1,$B$2=2),$T311=0),"",IF(AND($B$2=3,$V311=0),"",'Données brutes'!F311))</f>
        <v/>
      </c>
      <c r="G311" s="7" t="str">
        <f>IF(AND(OR($B$2=1,$B$2=2),$T311=0),"",IF(AND($B$2=3,$V311=0),"",'Données brutes'!G311))</f>
        <v/>
      </c>
      <c r="H311" s="7" t="str">
        <f>IF(AND(OR($B$2=1,$B$2=2),$T311=0),"",IF(AND($B$2=3,$V311=0),"",'Données brutes'!H311))</f>
        <v/>
      </c>
      <c r="I311" s="7" t="str">
        <f>IF('Données brutes'!I311&lt;&gt;"",'Données brutes'!I311,"")</f>
        <v/>
      </c>
      <c r="K311" s="8" t="str">
        <f t="shared" si="8"/>
        <v>Elève 309</v>
      </c>
      <c r="L311" s="8" t="s">
        <v>111</v>
      </c>
      <c r="M311" s="8">
        <f t="shared" si="9"/>
        <v>343</v>
      </c>
      <c r="N311" s="7">
        <v>1727</v>
      </c>
      <c r="O311" s="7" t="str">
        <f>IF(AND(OR($B$2=1,$B$2=2),$U311=0),"",IF(AND($B$2=3,$V311=0),"",'Données brutes'!O311))</f>
        <v/>
      </c>
      <c r="P311" s="7" t="str">
        <f>IF(AND(OR($B$2=1,$B$2=2),$U311=0),"",IF(AND($B$2=3,$V311=0),"",'Données brutes'!P311))</f>
        <v/>
      </c>
      <c r="Q311" s="7" t="str">
        <f>IF(AND(OR($B$2=1,$B$2=2),$U311=0),"",IF(AND($B$2=3,$V311=0),"",'Données brutes'!Q311))</f>
        <v/>
      </c>
      <c r="R311" s="7" t="str">
        <f>IF('Données brutes'!R311&lt;&gt;"",'Données brutes'!R311,"")</f>
        <v/>
      </c>
      <c r="T311" s="7">
        <f>IF(AND(OR($B$2=1,$B$2=2),AND('Données brutes'!$F311&lt;&gt;"",'Données brutes'!$G311&lt;&gt;"",'Données brutes'!$H311&lt;&gt;"")),1,0)</f>
        <v>0</v>
      </c>
      <c r="U311" s="7">
        <f>IF(AND(OR($B$2=1,$B$2=2),AND('Données brutes'!$O311&lt;&gt;"",'Données brutes'!$P311&lt;&gt;"",'Données brutes'!$Q311&lt;&gt;"")),1,0)</f>
        <v>0</v>
      </c>
      <c r="V311" s="7">
        <f>IF(AND($B$2=3,'Données brutes'!$F311&lt;&gt;"",'Données brutes'!$G311&lt;&gt;"",'Données brutes'!$H311&lt;&gt;"",'Données brutes'!$O311&lt;&gt;"",'Données brutes'!$P311&lt;&gt;"",'Données brutes'!$Q311&lt;&gt;""),1,0)</f>
        <v>0</v>
      </c>
    </row>
    <row r="312" spans="4:22" x14ac:dyDescent="0.3">
      <c r="D312" s="8" t="s">
        <v>324</v>
      </c>
      <c r="E312" s="7">
        <v>800</v>
      </c>
      <c r="F312" s="7" t="str">
        <f>IF(AND(OR($B$2=1,$B$2=2),$T312=0),"",IF(AND($B$2=3,$V312=0),"",'Données brutes'!F312))</f>
        <v/>
      </c>
      <c r="G312" s="7" t="str">
        <f>IF(AND(OR($B$2=1,$B$2=2),$T312=0),"",IF(AND($B$2=3,$V312=0),"",'Données brutes'!G312))</f>
        <v/>
      </c>
      <c r="H312" s="7" t="str">
        <f>IF(AND(OR($B$2=1,$B$2=2),$T312=0),"",IF(AND($B$2=3,$V312=0),"",'Données brutes'!H312))</f>
        <v/>
      </c>
      <c r="I312" s="7" t="str">
        <f>IF('Données brutes'!I312&lt;&gt;"",'Données brutes'!I312,"")</f>
        <v/>
      </c>
      <c r="K312" s="8" t="str">
        <f t="shared" si="8"/>
        <v>Elève 310</v>
      </c>
      <c r="L312" s="8" t="s">
        <v>111</v>
      </c>
      <c r="M312" s="8">
        <f t="shared" si="9"/>
        <v>800</v>
      </c>
      <c r="N312" s="7">
        <v>1189</v>
      </c>
      <c r="O312" s="7" t="str">
        <f>IF(AND(OR($B$2=1,$B$2=2),$U312=0),"",IF(AND($B$2=3,$V312=0),"",'Données brutes'!O312))</f>
        <v/>
      </c>
      <c r="P312" s="7" t="str">
        <f>IF(AND(OR($B$2=1,$B$2=2),$U312=0),"",IF(AND($B$2=3,$V312=0),"",'Données brutes'!P312))</f>
        <v/>
      </c>
      <c r="Q312" s="7" t="str">
        <f>IF(AND(OR($B$2=1,$B$2=2),$U312=0),"",IF(AND($B$2=3,$V312=0),"",'Données brutes'!Q312))</f>
        <v/>
      </c>
      <c r="R312" s="7" t="str">
        <f>IF('Données brutes'!R312&lt;&gt;"",'Données brutes'!R312,"")</f>
        <v/>
      </c>
      <c r="T312" s="7">
        <f>IF(AND(OR($B$2=1,$B$2=2),AND('Données brutes'!$F312&lt;&gt;"",'Données brutes'!$G312&lt;&gt;"",'Données brutes'!$H312&lt;&gt;"")),1,0)</f>
        <v>0</v>
      </c>
      <c r="U312" s="7">
        <f>IF(AND(OR($B$2=1,$B$2=2),AND('Données brutes'!$O312&lt;&gt;"",'Données brutes'!$P312&lt;&gt;"",'Données brutes'!$Q312&lt;&gt;"")),1,0)</f>
        <v>0</v>
      </c>
      <c r="V312" s="7">
        <f>IF(AND($B$2=3,'Données brutes'!$F312&lt;&gt;"",'Données brutes'!$G312&lt;&gt;"",'Données brutes'!$H312&lt;&gt;"",'Données brutes'!$O312&lt;&gt;"",'Données brutes'!$P312&lt;&gt;"",'Données brutes'!$Q312&lt;&gt;""),1,0)</f>
        <v>0</v>
      </c>
    </row>
    <row r="313" spans="4:22" x14ac:dyDescent="0.3">
      <c r="D313" s="8" t="s">
        <v>325</v>
      </c>
      <c r="E313" s="7">
        <v>431</v>
      </c>
      <c r="F313" s="7" t="str">
        <f>IF(AND(OR($B$2=1,$B$2=2),$T313=0),"",IF(AND($B$2=3,$V313=0),"",'Données brutes'!F313))</f>
        <v/>
      </c>
      <c r="G313" s="7" t="str">
        <f>IF(AND(OR($B$2=1,$B$2=2),$T313=0),"",IF(AND($B$2=3,$V313=0),"",'Données brutes'!G313))</f>
        <v/>
      </c>
      <c r="H313" s="7" t="str">
        <f>IF(AND(OR($B$2=1,$B$2=2),$T313=0),"",IF(AND($B$2=3,$V313=0),"",'Données brutes'!H313))</f>
        <v/>
      </c>
      <c r="I313" s="7" t="str">
        <f>IF('Données brutes'!I313&lt;&gt;"",'Données brutes'!I313,"")</f>
        <v/>
      </c>
      <c r="K313" s="8" t="str">
        <f t="shared" si="8"/>
        <v>Elève 311</v>
      </c>
      <c r="L313" s="8" t="s">
        <v>111</v>
      </c>
      <c r="M313" s="8">
        <f t="shared" si="9"/>
        <v>431</v>
      </c>
      <c r="N313" s="7">
        <v>1554</v>
      </c>
      <c r="O313" s="7" t="str">
        <f>IF(AND(OR($B$2=1,$B$2=2),$U313=0),"",IF(AND($B$2=3,$V313=0),"",'Données brutes'!O313))</f>
        <v/>
      </c>
      <c r="P313" s="7" t="str">
        <f>IF(AND(OR($B$2=1,$B$2=2),$U313=0),"",IF(AND($B$2=3,$V313=0),"",'Données brutes'!P313))</f>
        <v/>
      </c>
      <c r="Q313" s="7" t="str">
        <f>IF(AND(OR($B$2=1,$B$2=2),$U313=0),"",IF(AND($B$2=3,$V313=0),"",'Données brutes'!Q313))</f>
        <v/>
      </c>
      <c r="R313" s="7" t="str">
        <f>IF('Données brutes'!R313&lt;&gt;"",'Données brutes'!R313,"")</f>
        <v/>
      </c>
      <c r="T313" s="7">
        <f>IF(AND(OR($B$2=1,$B$2=2),AND('Données brutes'!$F313&lt;&gt;"",'Données brutes'!$G313&lt;&gt;"",'Données brutes'!$H313&lt;&gt;"")),1,0)</f>
        <v>0</v>
      </c>
      <c r="U313" s="7">
        <f>IF(AND(OR($B$2=1,$B$2=2),AND('Données brutes'!$O313&lt;&gt;"",'Données brutes'!$P313&lt;&gt;"",'Données brutes'!$Q313&lt;&gt;"")),1,0)</f>
        <v>0</v>
      </c>
      <c r="V313" s="7">
        <f>IF(AND($B$2=3,'Données brutes'!$F313&lt;&gt;"",'Données brutes'!$G313&lt;&gt;"",'Données brutes'!$H313&lt;&gt;"",'Données brutes'!$O313&lt;&gt;"",'Données brutes'!$P313&lt;&gt;"",'Données brutes'!$Q313&lt;&gt;""),1,0)</f>
        <v>0</v>
      </c>
    </row>
    <row r="314" spans="4:22" x14ac:dyDescent="0.3">
      <c r="D314" s="8" t="s">
        <v>326</v>
      </c>
      <c r="E314" s="7">
        <v>152</v>
      </c>
      <c r="F314" s="7" t="str">
        <f>IF(AND(OR($B$2=1,$B$2=2),$T314=0),"",IF(AND($B$2=3,$V314=0),"",'Données brutes'!F314))</f>
        <v/>
      </c>
      <c r="G314" s="7" t="str">
        <f>IF(AND(OR($B$2=1,$B$2=2),$T314=0),"",IF(AND($B$2=3,$V314=0),"",'Données brutes'!G314))</f>
        <v/>
      </c>
      <c r="H314" s="7" t="str">
        <f>IF(AND(OR($B$2=1,$B$2=2),$T314=0),"",IF(AND($B$2=3,$V314=0),"",'Données brutes'!H314))</f>
        <v/>
      </c>
      <c r="I314" s="7" t="str">
        <f>IF('Données brutes'!I314&lt;&gt;"",'Données brutes'!I314,"")</f>
        <v/>
      </c>
      <c r="K314" s="8" t="str">
        <f t="shared" si="8"/>
        <v>Elève 312</v>
      </c>
      <c r="L314" s="8" t="s">
        <v>111</v>
      </c>
      <c r="M314" s="8">
        <f t="shared" si="9"/>
        <v>152</v>
      </c>
      <c r="N314" s="7">
        <v>1218</v>
      </c>
      <c r="O314" s="7" t="str">
        <f>IF(AND(OR($B$2=1,$B$2=2),$U314=0),"",IF(AND($B$2=3,$V314=0),"",'Données brutes'!O314))</f>
        <v/>
      </c>
      <c r="P314" s="7" t="str">
        <f>IF(AND(OR($B$2=1,$B$2=2),$U314=0),"",IF(AND($B$2=3,$V314=0),"",'Données brutes'!P314))</f>
        <v/>
      </c>
      <c r="Q314" s="7" t="str">
        <f>IF(AND(OR($B$2=1,$B$2=2),$U314=0),"",IF(AND($B$2=3,$V314=0),"",'Données brutes'!Q314))</f>
        <v/>
      </c>
      <c r="R314" s="7" t="str">
        <f>IF('Données brutes'!R314&lt;&gt;"",'Données brutes'!R314,"")</f>
        <v/>
      </c>
      <c r="T314" s="7">
        <f>IF(AND(OR($B$2=1,$B$2=2),AND('Données brutes'!$F314&lt;&gt;"",'Données brutes'!$G314&lt;&gt;"",'Données brutes'!$H314&lt;&gt;"")),1,0)</f>
        <v>0</v>
      </c>
      <c r="U314" s="7">
        <f>IF(AND(OR($B$2=1,$B$2=2),AND('Données brutes'!$O314&lt;&gt;"",'Données brutes'!$P314&lt;&gt;"",'Données brutes'!$Q314&lt;&gt;"")),1,0)</f>
        <v>0</v>
      </c>
      <c r="V314" s="7">
        <f>IF(AND($B$2=3,'Données brutes'!$F314&lt;&gt;"",'Données brutes'!$G314&lt;&gt;"",'Données brutes'!$H314&lt;&gt;"",'Données brutes'!$O314&lt;&gt;"",'Données brutes'!$P314&lt;&gt;"",'Données brutes'!$Q314&lt;&gt;""),1,0)</f>
        <v>0</v>
      </c>
    </row>
    <row r="315" spans="4:22" x14ac:dyDescent="0.3">
      <c r="D315" s="8" t="s">
        <v>327</v>
      </c>
      <c r="E315" s="7">
        <v>948</v>
      </c>
      <c r="F315" s="7" t="str">
        <f>IF(AND(OR($B$2=1,$B$2=2),$T315=0),"",IF(AND($B$2=3,$V315=0),"",'Données brutes'!F315))</f>
        <v/>
      </c>
      <c r="G315" s="7" t="str">
        <f>IF(AND(OR($B$2=1,$B$2=2),$T315=0),"",IF(AND($B$2=3,$V315=0),"",'Données brutes'!G315))</f>
        <v/>
      </c>
      <c r="H315" s="7" t="str">
        <f>IF(AND(OR($B$2=1,$B$2=2),$T315=0),"",IF(AND($B$2=3,$V315=0),"",'Données brutes'!H315))</f>
        <v/>
      </c>
      <c r="I315" s="7" t="str">
        <f>IF('Données brutes'!I315&lt;&gt;"",'Données brutes'!I315,"")</f>
        <v/>
      </c>
      <c r="K315" s="8" t="str">
        <f t="shared" si="8"/>
        <v>Elève 313</v>
      </c>
      <c r="L315" s="8" t="s">
        <v>111</v>
      </c>
      <c r="M315" s="8">
        <f t="shared" si="9"/>
        <v>948</v>
      </c>
      <c r="N315" s="7">
        <v>1087</v>
      </c>
      <c r="O315" s="7" t="str">
        <f>IF(AND(OR($B$2=1,$B$2=2),$U315=0),"",IF(AND($B$2=3,$V315=0),"",'Données brutes'!O315))</f>
        <v/>
      </c>
      <c r="P315" s="7" t="str">
        <f>IF(AND(OR($B$2=1,$B$2=2),$U315=0),"",IF(AND($B$2=3,$V315=0),"",'Données brutes'!P315))</f>
        <v/>
      </c>
      <c r="Q315" s="7" t="str">
        <f>IF(AND(OR($B$2=1,$B$2=2),$U315=0),"",IF(AND($B$2=3,$V315=0),"",'Données brutes'!Q315))</f>
        <v/>
      </c>
      <c r="R315" s="7" t="str">
        <f>IF('Données brutes'!R315&lt;&gt;"",'Données brutes'!R315,"")</f>
        <v/>
      </c>
      <c r="T315" s="7">
        <f>IF(AND(OR($B$2=1,$B$2=2),AND('Données brutes'!$F315&lt;&gt;"",'Données brutes'!$G315&lt;&gt;"",'Données brutes'!$H315&lt;&gt;"")),1,0)</f>
        <v>0</v>
      </c>
      <c r="U315" s="7">
        <f>IF(AND(OR($B$2=1,$B$2=2),AND('Données brutes'!$O315&lt;&gt;"",'Données brutes'!$P315&lt;&gt;"",'Données brutes'!$Q315&lt;&gt;"")),1,0)</f>
        <v>0</v>
      </c>
      <c r="V315" s="7">
        <f>IF(AND($B$2=3,'Données brutes'!$F315&lt;&gt;"",'Données brutes'!$G315&lt;&gt;"",'Données brutes'!$H315&lt;&gt;"",'Données brutes'!$O315&lt;&gt;"",'Données brutes'!$P315&lt;&gt;"",'Données brutes'!$Q315&lt;&gt;""),1,0)</f>
        <v>0</v>
      </c>
    </row>
    <row r="316" spans="4:22" x14ac:dyDescent="0.3">
      <c r="D316" s="8" t="s">
        <v>328</v>
      </c>
      <c r="E316" s="7">
        <v>844</v>
      </c>
      <c r="F316" s="7" t="str">
        <f>IF(AND(OR($B$2=1,$B$2=2),$T316=0),"",IF(AND($B$2=3,$V316=0),"",'Données brutes'!F316))</f>
        <v/>
      </c>
      <c r="G316" s="7" t="str">
        <f>IF(AND(OR($B$2=1,$B$2=2),$T316=0),"",IF(AND($B$2=3,$V316=0),"",'Données brutes'!G316))</f>
        <v/>
      </c>
      <c r="H316" s="7" t="str">
        <f>IF(AND(OR($B$2=1,$B$2=2),$T316=0),"",IF(AND($B$2=3,$V316=0),"",'Données brutes'!H316))</f>
        <v/>
      </c>
      <c r="I316" s="7" t="str">
        <f>IF('Données brutes'!I316&lt;&gt;"",'Données brutes'!I316,"")</f>
        <v/>
      </c>
      <c r="K316" s="8" t="str">
        <f t="shared" si="8"/>
        <v>Elève 314</v>
      </c>
      <c r="L316" s="8" t="s">
        <v>111</v>
      </c>
      <c r="M316" s="8">
        <f t="shared" si="9"/>
        <v>844</v>
      </c>
      <c r="N316" s="7">
        <v>1848</v>
      </c>
      <c r="O316" s="7" t="str">
        <f>IF(AND(OR($B$2=1,$B$2=2),$U316=0),"",IF(AND($B$2=3,$V316=0),"",'Données brutes'!O316))</f>
        <v/>
      </c>
      <c r="P316" s="7" t="str">
        <f>IF(AND(OR($B$2=1,$B$2=2),$U316=0),"",IF(AND($B$2=3,$V316=0),"",'Données brutes'!P316))</f>
        <v/>
      </c>
      <c r="Q316" s="7" t="str">
        <f>IF(AND(OR($B$2=1,$B$2=2),$U316=0),"",IF(AND($B$2=3,$V316=0),"",'Données brutes'!Q316))</f>
        <v/>
      </c>
      <c r="R316" s="7" t="str">
        <f>IF('Données brutes'!R316&lt;&gt;"",'Données brutes'!R316,"")</f>
        <v/>
      </c>
      <c r="T316" s="7">
        <f>IF(AND(OR($B$2=1,$B$2=2),AND('Données brutes'!$F316&lt;&gt;"",'Données brutes'!$G316&lt;&gt;"",'Données brutes'!$H316&lt;&gt;"")),1,0)</f>
        <v>0</v>
      </c>
      <c r="U316" s="7">
        <f>IF(AND(OR($B$2=1,$B$2=2),AND('Données brutes'!$O316&lt;&gt;"",'Données brutes'!$P316&lt;&gt;"",'Données brutes'!$Q316&lt;&gt;"")),1,0)</f>
        <v>0</v>
      </c>
      <c r="V316" s="7">
        <f>IF(AND($B$2=3,'Données brutes'!$F316&lt;&gt;"",'Données brutes'!$G316&lt;&gt;"",'Données brutes'!$H316&lt;&gt;"",'Données brutes'!$O316&lt;&gt;"",'Données brutes'!$P316&lt;&gt;"",'Données brutes'!$Q316&lt;&gt;""),1,0)</f>
        <v>0</v>
      </c>
    </row>
    <row r="317" spans="4:22" x14ac:dyDescent="0.3">
      <c r="D317" s="8" t="s">
        <v>329</v>
      </c>
      <c r="E317" s="7">
        <v>181</v>
      </c>
      <c r="F317" s="7" t="str">
        <f>IF(AND(OR($B$2=1,$B$2=2),$T317=0),"",IF(AND($B$2=3,$V317=0),"",'Données brutes'!F317))</f>
        <v/>
      </c>
      <c r="G317" s="7" t="str">
        <f>IF(AND(OR($B$2=1,$B$2=2),$T317=0),"",IF(AND($B$2=3,$V317=0),"",'Données brutes'!G317))</f>
        <v/>
      </c>
      <c r="H317" s="7" t="str">
        <f>IF(AND(OR($B$2=1,$B$2=2),$T317=0),"",IF(AND($B$2=3,$V317=0),"",'Données brutes'!H317))</f>
        <v/>
      </c>
      <c r="I317" s="7" t="str">
        <f>IF('Données brutes'!I317&lt;&gt;"",'Données brutes'!I317,"")</f>
        <v/>
      </c>
      <c r="K317" s="8" t="str">
        <f t="shared" si="8"/>
        <v>Elève 315</v>
      </c>
      <c r="L317" s="8" t="s">
        <v>111</v>
      </c>
      <c r="M317" s="8">
        <f t="shared" si="9"/>
        <v>181</v>
      </c>
      <c r="N317" s="7">
        <v>1364</v>
      </c>
      <c r="O317" s="7" t="str">
        <f>IF(AND(OR($B$2=1,$B$2=2),$U317=0),"",IF(AND($B$2=3,$V317=0),"",'Données brutes'!O317))</f>
        <v/>
      </c>
      <c r="P317" s="7" t="str">
        <f>IF(AND(OR($B$2=1,$B$2=2),$U317=0),"",IF(AND($B$2=3,$V317=0),"",'Données brutes'!P317))</f>
        <v/>
      </c>
      <c r="Q317" s="7" t="str">
        <f>IF(AND(OR($B$2=1,$B$2=2),$U317=0),"",IF(AND($B$2=3,$V317=0),"",'Données brutes'!Q317))</f>
        <v/>
      </c>
      <c r="R317" s="7" t="str">
        <f>IF('Données brutes'!R317&lt;&gt;"",'Données brutes'!R317,"")</f>
        <v/>
      </c>
      <c r="T317" s="7">
        <f>IF(AND(OR($B$2=1,$B$2=2),AND('Données brutes'!$F317&lt;&gt;"",'Données brutes'!$G317&lt;&gt;"",'Données brutes'!$H317&lt;&gt;"")),1,0)</f>
        <v>0</v>
      </c>
      <c r="U317" s="7">
        <f>IF(AND(OR($B$2=1,$B$2=2),AND('Données brutes'!$O317&lt;&gt;"",'Données brutes'!$P317&lt;&gt;"",'Données brutes'!$Q317&lt;&gt;"")),1,0)</f>
        <v>0</v>
      </c>
      <c r="V317" s="7">
        <f>IF(AND($B$2=3,'Données brutes'!$F317&lt;&gt;"",'Données brutes'!$G317&lt;&gt;"",'Données brutes'!$H317&lt;&gt;"",'Données brutes'!$O317&lt;&gt;"",'Données brutes'!$P317&lt;&gt;"",'Données brutes'!$Q317&lt;&gt;""),1,0)</f>
        <v>0</v>
      </c>
    </row>
    <row r="318" spans="4:22" x14ac:dyDescent="0.3">
      <c r="D318" s="8" t="s">
        <v>330</v>
      </c>
      <c r="E318" s="7">
        <v>297</v>
      </c>
      <c r="F318" s="7" t="str">
        <f>IF(AND(OR($B$2=1,$B$2=2),$T318=0),"",IF(AND($B$2=3,$V318=0),"",'Données brutes'!F318))</f>
        <v/>
      </c>
      <c r="G318" s="7" t="str">
        <f>IF(AND(OR($B$2=1,$B$2=2),$T318=0),"",IF(AND($B$2=3,$V318=0),"",'Données brutes'!G318))</f>
        <v/>
      </c>
      <c r="H318" s="7" t="str">
        <f>IF(AND(OR($B$2=1,$B$2=2),$T318=0),"",IF(AND($B$2=3,$V318=0),"",'Données brutes'!H318))</f>
        <v/>
      </c>
      <c r="I318" s="7" t="str">
        <f>IF('Données brutes'!I318&lt;&gt;"",'Données brutes'!I318,"")</f>
        <v/>
      </c>
      <c r="K318" s="8" t="str">
        <f t="shared" si="8"/>
        <v>Elève 316</v>
      </c>
      <c r="L318" s="8" t="s">
        <v>111</v>
      </c>
      <c r="M318" s="8">
        <f t="shared" si="9"/>
        <v>297</v>
      </c>
      <c r="N318" s="7">
        <v>1538</v>
      </c>
      <c r="O318" s="7" t="str">
        <f>IF(AND(OR($B$2=1,$B$2=2),$U318=0),"",IF(AND($B$2=3,$V318=0),"",'Données brutes'!O318))</f>
        <v/>
      </c>
      <c r="P318" s="7" t="str">
        <f>IF(AND(OR($B$2=1,$B$2=2),$U318=0),"",IF(AND($B$2=3,$V318=0),"",'Données brutes'!P318))</f>
        <v/>
      </c>
      <c r="Q318" s="7" t="str">
        <f>IF(AND(OR($B$2=1,$B$2=2),$U318=0),"",IF(AND($B$2=3,$V318=0),"",'Données brutes'!Q318))</f>
        <v/>
      </c>
      <c r="R318" s="7" t="str">
        <f>IF('Données brutes'!R318&lt;&gt;"",'Données brutes'!R318,"")</f>
        <v/>
      </c>
      <c r="T318" s="7">
        <f>IF(AND(OR($B$2=1,$B$2=2),AND('Données brutes'!$F318&lt;&gt;"",'Données brutes'!$G318&lt;&gt;"",'Données brutes'!$H318&lt;&gt;"")),1,0)</f>
        <v>0</v>
      </c>
      <c r="U318" s="7">
        <f>IF(AND(OR($B$2=1,$B$2=2),AND('Données brutes'!$O318&lt;&gt;"",'Données brutes'!$P318&lt;&gt;"",'Données brutes'!$Q318&lt;&gt;"")),1,0)</f>
        <v>0</v>
      </c>
      <c r="V318" s="7">
        <f>IF(AND($B$2=3,'Données brutes'!$F318&lt;&gt;"",'Données brutes'!$G318&lt;&gt;"",'Données brutes'!$H318&lt;&gt;"",'Données brutes'!$O318&lt;&gt;"",'Données brutes'!$P318&lt;&gt;"",'Données brutes'!$Q318&lt;&gt;""),1,0)</f>
        <v>0</v>
      </c>
    </row>
    <row r="319" spans="4:22" x14ac:dyDescent="0.3">
      <c r="D319" s="8" t="s">
        <v>331</v>
      </c>
      <c r="E319" s="7">
        <v>137</v>
      </c>
      <c r="F319" s="7" t="str">
        <f>IF(AND(OR($B$2=1,$B$2=2),$T319=0),"",IF(AND($B$2=3,$V319=0),"",'Données brutes'!F319))</f>
        <v/>
      </c>
      <c r="G319" s="7" t="str">
        <f>IF(AND(OR($B$2=1,$B$2=2),$T319=0),"",IF(AND($B$2=3,$V319=0),"",'Données brutes'!G319))</f>
        <v/>
      </c>
      <c r="H319" s="7" t="str">
        <f>IF(AND(OR($B$2=1,$B$2=2),$T319=0),"",IF(AND($B$2=3,$V319=0),"",'Données brutes'!H319))</f>
        <v/>
      </c>
      <c r="I319" s="7" t="str">
        <f>IF('Données brutes'!I319&lt;&gt;"",'Données brutes'!I319,"")</f>
        <v/>
      </c>
      <c r="K319" s="8" t="str">
        <f t="shared" si="8"/>
        <v>Elève 317</v>
      </c>
      <c r="L319" s="8" t="s">
        <v>111</v>
      </c>
      <c r="M319" s="8">
        <f t="shared" si="9"/>
        <v>137</v>
      </c>
      <c r="N319" s="7">
        <v>1996</v>
      </c>
      <c r="O319" s="7" t="str">
        <f>IF(AND(OR($B$2=1,$B$2=2),$U319=0),"",IF(AND($B$2=3,$V319=0),"",'Données brutes'!O319))</f>
        <v/>
      </c>
      <c r="P319" s="7" t="str">
        <f>IF(AND(OR($B$2=1,$B$2=2),$U319=0),"",IF(AND($B$2=3,$V319=0),"",'Données brutes'!P319))</f>
        <v/>
      </c>
      <c r="Q319" s="7" t="str">
        <f>IF(AND(OR($B$2=1,$B$2=2),$U319=0),"",IF(AND($B$2=3,$V319=0),"",'Données brutes'!Q319))</f>
        <v/>
      </c>
      <c r="R319" s="7" t="str">
        <f>IF('Données brutes'!R319&lt;&gt;"",'Données brutes'!R319,"")</f>
        <v/>
      </c>
      <c r="T319" s="7">
        <f>IF(AND(OR($B$2=1,$B$2=2),AND('Données brutes'!$F319&lt;&gt;"",'Données brutes'!$G319&lt;&gt;"",'Données brutes'!$H319&lt;&gt;"")),1,0)</f>
        <v>0</v>
      </c>
      <c r="U319" s="7">
        <f>IF(AND(OR($B$2=1,$B$2=2),AND('Données brutes'!$O319&lt;&gt;"",'Données brutes'!$P319&lt;&gt;"",'Données brutes'!$Q319&lt;&gt;"")),1,0)</f>
        <v>0</v>
      </c>
      <c r="V319" s="7">
        <f>IF(AND($B$2=3,'Données brutes'!$F319&lt;&gt;"",'Données brutes'!$G319&lt;&gt;"",'Données brutes'!$H319&lt;&gt;"",'Données brutes'!$O319&lt;&gt;"",'Données brutes'!$P319&lt;&gt;"",'Données brutes'!$Q319&lt;&gt;""),1,0)</f>
        <v>0</v>
      </c>
    </row>
    <row r="320" spans="4:22" x14ac:dyDescent="0.3">
      <c r="D320" s="8" t="s">
        <v>332</v>
      </c>
      <c r="E320" s="7">
        <v>927</v>
      </c>
      <c r="F320" s="7" t="str">
        <f>IF(AND(OR($B$2=1,$B$2=2),$T320=0),"",IF(AND($B$2=3,$V320=0),"",'Données brutes'!F320))</f>
        <v/>
      </c>
      <c r="G320" s="7" t="str">
        <f>IF(AND(OR($B$2=1,$B$2=2),$T320=0),"",IF(AND($B$2=3,$V320=0),"",'Données brutes'!G320))</f>
        <v/>
      </c>
      <c r="H320" s="7" t="str">
        <f>IF(AND(OR($B$2=1,$B$2=2),$T320=0),"",IF(AND($B$2=3,$V320=0),"",'Données brutes'!H320))</f>
        <v/>
      </c>
      <c r="I320" s="7" t="str">
        <f>IF('Données brutes'!I320&lt;&gt;"",'Données brutes'!I320,"")</f>
        <v/>
      </c>
      <c r="K320" s="8" t="str">
        <f t="shared" si="8"/>
        <v>Elève 318</v>
      </c>
      <c r="L320" s="8" t="s">
        <v>111</v>
      </c>
      <c r="M320" s="8">
        <f t="shared" si="9"/>
        <v>927</v>
      </c>
      <c r="N320" s="7">
        <v>1856</v>
      </c>
      <c r="O320" s="7" t="str">
        <f>IF(AND(OR($B$2=1,$B$2=2),$U320=0),"",IF(AND($B$2=3,$V320=0),"",'Données brutes'!O320))</f>
        <v/>
      </c>
      <c r="P320" s="7" t="str">
        <f>IF(AND(OR($B$2=1,$B$2=2),$U320=0),"",IF(AND($B$2=3,$V320=0),"",'Données brutes'!P320))</f>
        <v/>
      </c>
      <c r="Q320" s="7" t="str">
        <f>IF(AND(OR($B$2=1,$B$2=2),$U320=0),"",IF(AND($B$2=3,$V320=0),"",'Données brutes'!Q320))</f>
        <v/>
      </c>
      <c r="R320" s="7" t="str">
        <f>IF('Données brutes'!R320&lt;&gt;"",'Données brutes'!R320,"")</f>
        <v/>
      </c>
      <c r="T320" s="7">
        <f>IF(AND(OR($B$2=1,$B$2=2),AND('Données brutes'!$F320&lt;&gt;"",'Données brutes'!$G320&lt;&gt;"",'Données brutes'!$H320&lt;&gt;"")),1,0)</f>
        <v>0</v>
      </c>
      <c r="U320" s="7">
        <f>IF(AND(OR($B$2=1,$B$2=2),AND('Données brutes'!$O320&lt;&gt;"",'Données brutes'!$P320&lt;&gt;"",'Données brutes'!$Q320&lt;&gt;"")),1,0)</f>
        <v>0</v>
      </c>
      <c r="V320" s="7">
        <f>IF(AND($B$2=3,'Données brutes'!$F320&lt;&gt;"",'Données brutes'!$G320&lt;&gt;"",'Données brutes'!$H320&lt;&gt;"",'Données brutes'!$O320&lt;&gt;"",'Données brutes'!$P320&lt;&gt;"",'Données brutes'!$Q320&lt;&gt;""),1,0)</f>
        <v>0</v>
      </c>
    </row>
    <row r="321" spans="4:22" x14ac:dyDescent="0.3">
      <c r="D321" s="8" t="s">
        <v>333</v>
      </c>
      <c r="E321" s="7">
        <v>864</v>
      </c>
      <c r="F321" s="7" t="str">
        <f>IF(AND(OR($B$2=1,$B$2=2),$T321=0),"",IF(AND($B$2=3,$V321=0),"",'Données brutes'!F321))</f>
        <v/>
      </c>
      <c r="G321" s="7" t="str">
        <f>IF(AND(OR($B$2=1,$B$2=2),$T321=0),"",IF(AND($B$2=3,$V321=0),"",'Données brutes'!G321))</f>
        <v/>
      </c>
      <c r="H321" s="7" t="str">
        <f>IF(AND(OR($B$2=1,$B$2=2),$T321=0),"",IF(AND($B$2=3,$V321=0),"",'Données brutes'!H321))</f>
        <v/>
      </c>
      <c r="I321" s="7" t="str">
        <f>IF('Données brutes'!I321&lt;&gt;"",'Données brutes'!I321,"")</f>
        <v/>
      </c>
      <c r="K321" s="8" t="str">
        <f t="shared" si="8"/>
        <v>Elève 319</v>
      </c>
      <c r="L321" s="8" t="s">
        <v>111</v>
      </c>
      <c r="M321" s="8">
        <f t="shared" si="9"/>
        <v>864</v>
      </c>
      <c r="N321" s="7">
        <v>1519</v>
      </c>
      <c r="O321" s="7" t="str">
        <f>IF(AND(OR($B$2=1,$B$2=2),$U321=0),"",IF(AND($B$2=3,$V321=0),"",'Données brutes'!O321))</f>
        <v/>
      </c>
      <c r="P321" s="7" t="str">
        <f>IF(AND(OR($B$2=1,$B$2=2),$U321=0),"",IF(AND($B$2=3,$V321=0),"",'Données brutes'!P321))</f>
        <v/>
      </c>
      <c r="Q321" s="7" t="str">
        <f>IF(AND(OR($B$2=1,$B$2=2),$U321=0),"",IF(AND($B$2=3,$V321=0),"",'Données brutes'!Q321))</f>
        <v/>
      </c>
      <c r="R321" s="7" t="str">
        <f>IF('Données brutes'!R321&lt;&gt;"",'Données brutes'!R321,"")</f>
        <v/>
      </c>
      <c r="T321" s="7">
        <f>IF(AND(OR($B$2=1,$B$2=2),AND('Données brutes'!$F321&lt;&gt;"",'Données brutes'!$G321&lt;&gt;"",'Données brutes'!$H321&lt;&gt;"")),1,0)</f>
        <v>0</v>
      </c>
      <c r="U321" s="7">
        <f>IF(AND(OR($B$2=1,$B$2=2),AND('Données brutes'!$O321&lt;&gt;"",'Données brutes'!$P321&lt;&gt;"",'Données brutes'!$Q321&lt;&gt;"")),1,0)</f>
        <v>0</v>
      </c>
      <c r="V321" s="7">
        <f>IF(AND($B$2=3,'Données brutes'!$F321&lt;&gt;"",'Données brutes'!$G321&lt;&gt;"",'Données brutes'!$H321&lt;&gt;"",'Données brutes'!$O321&lt;&gt;"",'Données brutes'!$P321&lt;&gt;"",'Données brutes'!$Q321&lt;&gt;""),1,0)</f>
        <v>0</v>
      </c>
    </row>
    <row r="322" spans="4:22" x14ac:dyDescent="0.3">
      <c r="D322" s="8" t="s">
        <v>334</v>
      </c>
      <c r="E322" s="7">
        <v>884</v>
      </c>
      <c r="F322" s="7" t="str">
        <f>IF(AND(OR($B$2=1,$B$2=2),$T322=0),"",IF(AND($B$2=3,$V322=0),"",'Données brutes'!F322))</f>
        <v/>
      </c>
      <c r="G322" s="7" t="str">
        <f>IF(AND(OR($B$2=1,$B$2=2),$T322=0),"",IF(AND($B$2=3,$V322=0),"",'Données brutes'!G322))</f>
        <v/>
      </c>
      <c r="H322" s="7" t="str">
        <f>IF(AND(OR($B$2=1,$B$2=2),$T322=0),"",IF(AND($B$2=3,$V322=0),"",'Données brutes'!H322))</f>
        <v/>
      </c>
      <c r="I322" s="7" t="str">
        <f>IF('Données brutes'!I322&lt;&gt;"",'Données brutes'!I322,"")</f>
        <v/>
      </c>
      <c r="K322" s="8" t="str">
        <f t="shared" si="8"/>
        <v>Elève 320</v>
      </c>
      <c r="L322" s="8" t="s">
        <v>111</v>
      </c>
      <c r="M322" s="8">
        <f t="shared" si="9"/>
        <v>884</v>
      </c>
      <c r="N322" s="7">
        <v>1513</v>
      </c>
      <c r="O322" s="7" t="str">
        <f>IF(AND(OR($B$2=1,$B$2=2),$U322=0),"",IF(AND($B$2=3,$V322=0),"",'Données brutes'!O322))</f>
        <v/>
      </c>
      <c r="P322" s="7" t="str">
        <f>IF(AND(OR($B$2=1,$B$2=2),$U322=0),"",IF(AND($B$2=3,$V322=0),"",'Données brutes'!P322))</f>
        <v/>
      </c>
      <c r="Q322" s="7" t="str">
        <f>IF(AND(OR($B$2=1,$B$2=2),$U322=0),"",IF(AND($B$2=3,$V322=0),"",'Données brutes'!Q322))</f>
        <v/>
      </c>
      <c r="R322" s="7" t="str">
        <f>IF('Données brutes'!R322&lt;&gt;"",'Données brutes'!R322,"")</f>
        <v/>
      </c>
      <c r="T322" s="7">
        <f>IF(AND(OR($B$2=1,$B$2=2),AND('Données brutes'!$F322&lt;&gt;"",'Données brutes'!$G322&lt;&gt;"",'Données brutes'!$H322&lt;&gt;"")),1,0)</f>
        <v>0</v>
      </c>
      <c r="U322" s="7">
        <f>IF(AND(OR($B$2=1,$B$2=2),AND('Données brutes'!$O322&lt;&gt;"",'Données brutes'!$P322&lt;&gt;"",'Données brutes'!$Q322&lt;&gt;"")),1,0)</f>
        <v>0</v>
      </c>
      <c r="V322" s="7">
        <f>IF(AND($B$2=3,'Données brutes'!$F322&lt;&gt;"",'Données brutes'!$G322&lt;&gt;"",'Données brutes'!$H322&lt;&gt;"",'Données brutes'!$O322&lt;&gt;"",'Données brutes'!$P322&lt;&gt;"",'Données brutes'!$Q322&lt;&gt;""),1,0)</f>
        <v>0</v>
      </c>
    </row>
    <row r="323" spans="4:22" x14ac:dyDescent="0.3">
      <c r="D323" s="8" t="s">
        <v>335</v>
      </c>
      <c r="E323" s="7">
        <v>60</v>
      </c>
      <c r="F323" s="7" t="str">
        <f>IF(AND(OR($B$2=1,$B$2=2),$T323=0),"",IF(AND($B$2=3,$V323=0),"",'Données brutes'!F323))</f>
        <v/>
      </c>
      <c r="G323" s="7" t="str">
        <f>IF(AND(OR($B$2=1,$B$2=2),$T323=0),"",IF(AND($B$2=3,$V323=0),"",'Données brutes'!G323))</f>
        <v/>
      </c>
      <c r="H323" s="7" t="str">
        <f>IF(AND(OR($B$2=1,$B$2=2),$T323=0),"",IF(AND($B$2=3,$V323=0),"",'Données brutes'!H323))</f>
        <v/>
      </c>
      <c r="I323" s="7" t="str">
        <f>IF('Données brutes'!I323&lt;&gt;"",'Données brutes'!I323,"")</f>
        <v/>
      </c>
      <c r="K323" s="8" t="str">
        <f t="shared" si="8"/>
        <v>Elève 321</v>
      </c>
      <c r="L323" s="8" t="s">
        <v>111</v>
      </c>
      <c r="M323" s="8">
        <f t="shared" si="9"/>
        <v>60</v>
      </c>
      <c r="N323" s="7">
        <v>1838</v>
      </c>
      <c r="O323" s="7" t="str">
        <f>IF(AND(OR($B$2=1,$B$2=2),$U323=0),"",IF(AND($B$2=3,$V323=0),"",'Données brutes'!O323))</f>
        <v/>
      </c>
      <c r="P323" s="7" t="str">
        <f>IF(AND(OR($B$2=1,$B$2=2),$U323=0),"",IF(AND($B$2=3,$V323=0),"",'Données brutes'!P323))</f>
        <v/>
      </c>
      <c r="Q323" s="7" t="str">
        <f>IF(AND(OR($B$2=1,$B$2=2),$U323=0),"",IF(AND($B$2=3,$V323=0),"",'Données brutes'!Q323))</f>
        <v/>
      </c>
      <c r="R323" s="7" t="str">
        <f>IF('Données brutes'!R323&lt;&gt;"",'Données brutes'!R323,"")</f>
        <v/>
      </c>
      <c r="T323" s="7">
        <f>IF(AND(OR($B$2=1,$B$2=2),AND('Données brutes'!$F323&lt;&gt;"",'Données brutes'!$G323&lt;&gt;"",'Données brutes'!$H323&lt;&gt;"")),1,0)</f>
        <v>0</v>
      </c>
      <c r="U323" s="7">
        <f>IF(AND(OR($B$2=1,$B$2=2),AND('Données brutes'!$O323&lt;&gt;"",'Données brutes'!$P323&lt;&gt;"",'Données brutes'!$Q323&lt;&gt;"")),1,0)</f>
        <v>0</v>
      </c>
      <c r="V323" s="7">
        <f>IF(AND($B$2=3,'Données brutes'!$F323&lt;&gt;"",'Données brutes'!$G323&lt;&gt;"",'Données brutes'!$H323&lt;&gt;"",'Données brutes'!$O323&lt;&gt;"",'Données brutes'!$P323&lt;&gt;"",'Données brutes'!$Q323&lt;&gt;""),1,0)</f>
        <v>0</v>
      </c>
    </row>
    <row r="324" spans="4:22" x14ac:dyDescent="0.3">
      <c r="D324" s="8" t="s">
        <v>336</v>
      </c>
      <c r="E324" s="7">
        <v>195</v>
      </c>
      <c r="F324" s="7" t="str">
        <f>IF(AND(OR($B$2=1,$B$2=2),$T324=0),"",IF(AND($B$2=3,$V324=0),"",'Données brutes'!F324))</f>
        <v/>
      </c>
      <c r="G324" s="7" t="str">
        <f>IF(AND(OR($B$2=1,$B$2=2),$T324=0),"",IF(AND($B$2=3,$V324=0),"",'Données brutes'!G324))</f>
        <v/>
      </c>
      <c r="H324" s="7" t="str">
        <f>IF(AND(OR($B$2=1,$B$2=2),$T324=0),"",IF(AND($B$2=3,$V324=0),"",'Données brutes'!H324))</f>
        <v/>
      </c>
      <c r="I324" s="7" t="str">
        <f>IF('Données brutes'!I324&lt;&gt;"",'Données brutes'!I324,"")</f>
        <v/>
      </c>
      <c r="K324" s="8" t="str">
        <f t="shared" ref="K324:K387" si="10">IF($B$2=3,D324,L324)</f>
        <v>Elève 322</v>
      </c>
      <c r="L324" s="8" t="s">
        <v>111</v>
      </c>
      <c r="M324" s="8">
        <f t="shared" ref="M324:M387" si="11">IF($B$2=3,E324,N324)</f>
        <v>195</v>
      </c>
      <c r="N324" s="7">
        <v>1376</v>
      </c>
      <c r="O324" s="7" t="str">
        <f>IF(AND(OR($B$2=1,$B$2=2),$U324=0),"",IF(AND($B$2=3,$V324=0),"",'Données brutes'!O324))</f>
        <v/>
      </c>
      <c r="P324" s="7" t="str">
        <f>IF(AND(OR($B$2=1,$B$2=2),$U324=0),"",IF(AND($B$2=3,$V324=0),"",'Données brutes'!P324))</f>
        <v/>
      </c>
      <c r="Q324" s="7" t="str">
        <f>IF(AND(OR($B$2=1,$B$2=2),$U324=0),"",IF(AND($B$2=3,$V324=0),"",'Données brutes'!Q324))</f>
        <v/>
      </c>
      <c r="R324" s="7" t="str">
        <f>IF('Données brutes'!R324&lt;&gt;"",'Données brutes'!R324,"")</f>
        <v/>
      </c>
      <c r="T324" s="7">
        <f>IF(AND(OR($B$2=1,$B$2=2),AND('Données brutes'!$F324&lt;&gt;"",'Données brutes'!$G324&lt;&gt;"",'Données brutes'!$H324&lt;&gt;"")),1,0)</f>
        <v>0</v>
      </c>
      <c r="U324" s="7">
        <f>IF(AND(OR($B$2=1,$B$2=2),AND('Données brutes'!$O324&lt;&gt;"",'Données brutes'!$P324&lt;&gt;"",'Données brutes'!$Q324&lt;&gt;"")),1,0)</f>
        <v>0</v>
      </c>
      <c r="V324" s="7">
        <f>IF(AND($B$2=3,'Données brutes'!$F324&lt;&gt;"",'Données brutes'!$G324&lt;&gt;"",'Données brutes'!$H324&lt;&gt;"",'Données brutes'!$O324&lt;&gt;"",'Données brutes'!$P324&lt;&gt;"",'Données brutes'!$Q324&lt;&gt;""),1,0)</f>
        <v>0</v>
      </c>
    </row>
    <row r="325" spans="4:22" x14ac:dyDescent="0.3">
      <c r="D325" s="8" t="s">
        <v>337</v>
      </c>
      <c r="E325" s="7">
        <v>174</v>
      </c>
      <c r="F325" s="7" t="str">
        <f>IF(AND(OR($B$2=1,$B$2=2),$T325=0),"",IF(AND($B$2=3,$V325=0),"",'Données brutes'!F325))</f>
        <v/>
      </c>
      <c r="G325" s="7" t="str">
        <f>IF(AND(OR($B$2=1,$B$2=2),$T325=0),"",IF(AND($B$2=3,$V325=0),"",'Données brutes'!G325))</f>
        <v/>
      </c>
      <c r="H325" s="7" t="str">
        <f>IF(AND(OR($B$2=1,$B$2=2),$T325=0),"",IF(AND($B$2=3,$V325=0),"",'Données brutes'!H325))</f>
        <v/>
      </c>
      <c r="I325" s="7" t="str">
        <f>IF('Données brutes'!I325&lt;&gt;"",'Données brutes'!I325,"")</f>
        <v/>
      </c>
      <c r="K325" s="8" t="str">
        <f t="shared" si="10"/>
        <v>Elève 323</v>
      </c>
      <c r="L325" s="8" t="s">
        <v>111</v>
      </c>
      <c r="M325" s="8">
        <f t="shared" si="11"/>
        <v>174</v>
      </c>
      <c r="N325" s="7">
        <v>1952</v>
      </c>
      <c r="O325" s="7" t="str">
        <f>IF(AND(OR($B$2=1,$B$2=2),$U325=0),"",IF(AND($B$2=3,$V325=0),"",'Données brutes'!O325))</f>
        <v/>
      </c>
      <c r="P325" s="7" t="str">
        <f>IF(AND(OR($B$2=1,$B$2=2),$U325=0),"",IF(AND($B$2=3,$V325=0),"",'Données brutes'!P325))</f>
        <v/>
      </c>
      <c r="Q325" s="7" t="str">
        <f>IF(AND(OR($B$2=1,$B$2=2),$U325=0),"",IF(AND($B$2=3,$V325=0),"",'Données brutes'!Q325))</f>
        <v/>
      </c>
      <c r="R325" s="7" t="str">
        <f>IF('Données brutes'!R325&lt;&gt;"",'Données brutes'!R325,"")</f>
        <v/>
      </c>
      <c r="T325" s="7">
        <f>IF(AND(OR($B$2=1,$B$2=2),AND('Données brutes'!$F325&lt;&gt;"",'Données brutes'!$G325&lt;&gt;"",'Données brutes'!$H325&lt;&gt;"")),1,0)</f>
        <v>0</v>
      </c>
      <c r="U325" s="7">
        <f>IF(AND(OR($B$2=1,$B$2=2),AND('Données brutes'!$O325&lt;&gt;"",'Données brutes'!$P325&lt;&gt;"",'Données brutes'!$Q325&lt;&gt;"")),1,0)</f>
        <v>0</v>
      </c>
      <c r="V325" s="7">
        <f>IF(AND($B$2=3,'Données brutes'!$F325&lt;&gt;"",'Données brutes'!$G325&lt;&gt;"",'Données brutes'!$H325&lt;&gt;"",'Données brutes'!$O325&lt;&gt;"",'Données brutes'!$P325&lt;&gt;"",'Données brutes'!$Q325&lt;&gt;""),1,0)</f>
        <v>0</v>
      </c>
    </row>
    <row r="326" spans="4:22" x14ac:dyDescent="0.3">
      <c r="D326" s="8" t="s">
        <v>338</v>
      </c>
      <c r="E326" s="7">
        <v>819</v>
      </c>
      <c r="F326" s="7" t="str">
        <f>IF(AND(OR($B$2=1,$B$2=2),$T326=0),"",IF(AND($B$2=3,$V326=0),"",'Données brutes'!F326))</f>
        <v/>
      </c>
      <c r="G326" s="7" t="str">
        <f>IF(AND(OR($B$2=1,$B$2=2),$T326=0),"",IF(AND($B$2=3,$V326=0),"",'Données brutes'!G326))</f>
        <v/>
      </c>
      <c r="H326" s="7" t="str">
        <f>IF(AND(OR($B$2=1,$B$2=2),$T326=0),"",IF(AND($B$2=3,$V326=0),"",'Données brutes'!H326))</f>
        <v/>
      </c>
      <c r="I326" s="7" t="str">
        <f>IF('Données brutes'!I326&lt;&gt;"",'Données brutes'!I326,"")</f>
        <v/>
      </c>
      <c r="K326" s="8" t="str">
        <f t="shared" si="10"/>
        <v>Elève 324</v>
      </c>
      <c r="L326" s="8" t="s">
        <v>111</v>
      </c>
      <c r="M326" s="8">
        <f t="shared" si="11"/>
        <v>819</v>
      </c>
      <c r="N326" s="7">
        <v>1464</v>
      </c>
      <c r="O326" s="7" t="str">
        <f>IF(AND(OR($B$2=1,$B$2=2),$U326=0),"",IF(AND($B$2=3,$V326=0),"",'Données brutes'!O326))</f>
        <v/>
      </c>
      <c r="P326" s="7" t="str">
        <f>IF(AND(OR($B$2=1,$B$2=2),$U326=0),"",IF(AND($B$2=3,$V326=0),"",'Données brutes'!P326))</f>
        <v/>
      </c>
      <c r="Q326" s="7" t="str">
        <f>IF(AND(OR($B$2=1,$B$2=2),$U326=0),"",IF(AND($B$2=3,$V326=0),"",'Données brutes'!Q326))</f>
        <v/>
      </c>
      <c r="R326" s="7" t="str">
        <f>IF('Données brutes'!R326&lt;&gt;"",'Données brutes'!R326,"")</f>
        <v/>
      </c>
      <c r="T326" s="7">
        <f>IF(AND(OR($B$2=1,$B$2=2),AND('Données brutes'!$F326&lt;&gt;"",'Données brutes'!$G326&lt;&gt;"",'Données brutes'!$H326&lt;&gt;"")),1,0)</f>
        <v>0</v>
      </c>
      <c r="U326" s="7">
        <f>IF(AND(OR($B$2=1,$B$2=2),AND('Données brutes'!$O326&lt;&gt;"",'Données brutes'!$P326&lt;&gt;"",'Données brutes'!$Q326&lt;&gt;"")),1,0)</f>
        <v>0</v>
      </c>
      <c r="V326" s="7">
        <f>IF(AND($B$2=3,'Données brutes'!$F326&lt;&gt;"",'Données brutes'!$G326&lt;&gt;"",'Données brutes'!$H326&lt;&gt;"",'Données brutes'!$O326&lt;&gt;"",'Données brutes'!$P326&lt;&gt;"",'Données brutes'!$Q326&lt;&gt;""),1,0)</f>
        <v>0</v>
      </c>
    </row>
    <row r="327" spans="4:22" x14ac:dyDescent="0.3">
      <c r="D327" s="8" t="s">
        <v>339</v>
      </c>
      <c r="E327" s="7">
        <v>865</v>
      </c>
      <c r="F327" s="7" t="str">
        <f>IF(AND(OR($B$2=1,$B$2=2),$T327=0),"",IF(AND($B$2=3,$V327=0),"",'Données brutes'!F327))</f>
        <v/>
      </c>
      <c r="G327" s="7" t="str">
        <f>IF(AND(OR($B$2=1,$B$2=2),$T327=0),"",IF(AND($B$2=3,$V327=0),"",'Données brutes'!G327))</f>
        <v/>
      </c>
      <c r="H327" s="7" t="str">
        <f>IF(AND(OR($B$2=1,$B$2=2),$T327=0),"",IF(AND($B$2=3,$V327=0),"",'Données brutes'!H327))</f>
        <v/>
      </c>
      <c r="I327" s="7" t="str">
        <f>IF('Données brutes'!I327&lt;&gt;"",'Données brutes'!I327,"")</f>
        <v/>
      </c>
      <c r="K327" s="8" t="str">
        <f t="shared" si="10"/>
        <v>Elève 325</v>
      </c>
      <c r="L327" s="8" t="s">
        <v>111</v>
      </c>
      <c r="M327" s="8">
        <f t="shared" si="11"/>
        <v>865</v>
      </c>
      <c r="N327" s="7">
        <v>1437</v>
      </c>
      <c r="O327" s="7" t="str">
        <f>IF(AND(OR($B$2=1,$B$2=2),$U327=0),"",IF(AND($B$2=3,$V327=0),"",'Données brutes'!O327))</f>
        <v/>
      </c>
      <c r="P327" s="7" t="str">
        <f>IF(AND(OR($B$2=1,$B$2=2),$U327=0),"",IF(AND($B$2=3,$V327=0),"",'Données brutes'!P327))</f>
        <v/>
      </c>
      <c r="Q327" s="7" t="str">
        <f>IF(AND(OR($B$2=1,$B$2=2),$U327=0),"",IF(AND($B$2=3,$V327=0),"",'Données brutes'!Q327))</f>
        <v/>
      </c>
      <c r="R327" s="7" t="str">
        <f>IF('Données brutes'!R327&lt;&gt;"",'Données brutes'!R327,"")</f>
        <v/>
      </c>
      <c r="T327" s="7">
        <f>IF(AND(OR($B$2=1,$B$2=2),AND('Données brutes'!$F327&lt;&gt;"",'Données brutes'!$G327&lt;&gt;"",'Données brutes'!$H327&lt;&gt;"")),1,0)</f>
        <v>0</v>
      </c>
      <c r="U327" s="7">
        <f>IF(AND(OR($B$2=1,$B$2=2),AND('Données brutes'!$O327&lt;&gt;"",'Données brutes'!$P327&lt;&gt;"",'Données brutes'!$Q327&lt;&gt;"")),1,0)</f>
        <v>0</v>
      </c>
      <c r="V327" s="7">
        <f>IF(AND($B$2=3,'Données brutes'!$F327&lt;&gt;"",'Données brutes'!$G327&lt;&gt;"",'Données brutes'!$H327&lt;&gt;"",'Données brutes'!$O327&lt;&gt;"",'Données brutes'!$P327&lt;&gt;"",'Données brutes'!$Q327&lt;&gt;""),1,0)</f>
        <v>0</v>
      </c>
    </row>
    <row r="328" spans="4:22" x14ac:dyDescent="0.3">
      <c r="D328" s="8" t="s">
        <v>340</v>
      </c>
      <c r="E328" s="7">
        <v>313</v>
      </c>
      <c r="F328" s="7" t="str">
        <f>IF(AND(OR($B$2=1,$B$2=2),$T328=0),"",IF(AND($B$2=3,$V328=0),"",'Données brutes'!F328))</f>
        <v/>
      </c>
      <c r="G328" s="7" t="str">
        <f>IF(AND(OR($B$2=1,$B$2=2),$T328=0),"",IF(AND($B$2=3,$V328=0),"",'Données brutes'!G328))</f>
        <v/>
      </c>
      <c r="H328" s="7" t="str">
        <f>IF(AND(OR($B$2=1,$B$2=2),$T328=0),"",IF(AND($B$2=3,$V328=0),"",'Données brutes'!H328))</f>
        <v/>
      </c>
      <c r="I328" s="7" t="str">
        <f>IF('Données brutes'!I328&lt;&gt;"",'Données brutes'!I328,"")</f>
        <v/>
      </c>
      <c r="K328" s="8" t="str">
        <f t="shared" si="10"/>
        <v>Elève 326</v>
      </c>
      <c r="L328" s="8" t="s">
        <v>111</v>
      </c>
      <c r="M328" s="8">
        <f t="shared" si="11"/>
        <v>313</v>
      </c>
      <c r="N328" s="7">
        <v>1785</v>
      </c>
      <c r="O328" s="7" t="str">
        <f>IF(AND(OR($B$2=1,$B$2=2),$U328=0),"",IF(AND($B$2=3,$V328=0),"",'Données brutes'!O328))</f>
        <v/>
      </c>
      <c r="P328" s="7" t="str">
        <f>IF(AND(OR($B$2=1,$B$2=2),$U328=0),"",IF(AND($B$2=3,$V328=0),"",'Données brutes'!P328))</f>
        <v/>
      </c>
      <c r="Q328" s="7" t="str">
        <f>IF(AND(OR($B$2=1,$B$2=2),$U328=0),"",IF(AND($B$2=3,$V328=0),"",'Données brutes'!Q328))</f>
        <v/>
      </c>
      <c r="R328" s="7" t="str">
        <f>IF('Données brutes'!R328&lt;&gt;"",'Données brutes'!R328,"")</f>
        <v/>
      </c>
      <c r="T328" s="7">
        <f>IF(AND(OR($B$2=1,$B$2=2),AND('Données brutes'!$F328&lt;&gt;"",'Données brutes'!$G328&lt;&gt;"",'Données brutes'!$H328&lt;&gt;"")),1,0)</f>
        <v>0</v>
      </c>
      <c r="U328" s="7">
        <f>IF(AND(OR($B$2=1,$B$2=2),AND('Données brutes'!$O328&lt;&gt;"",'Données brutes'!$P328&lt;&gt;"",'Données brutes'!$Q328&lt;&gt;"")),1,0)</f>
        <v>0</v>
      </c>
      <c r="V328" s="7">
        <f>IF(AND($B$2=3,'Données brutes'!$F328&lt;&gt;"",'Données brutes'!$G328&lt;&gt;"",'Données brutes'!$H328&lt;&gt;"",'Données brutes'!$O328&lt;&gt;"",'Données brutes'!$P328&lt;&gt;"",'Données brutes'!$Q328&lt;&gt;""),1,0)</f>
        <v>0</v>
      </c>
    </row>
    <row r="329" spans="4:22" x14ac:dyDescent="0.3">
      <c r="D329" s="8" t="s">
        <v>341</v>
      </c>
      <c r="E329" s="7">
        <v>477</v>
      </c>
      <c r="F329" s="7" t="str">
        <f>IF(AND(OR($B$2=1,$B$2=2),$T329=0),"",IF(AND($B$2=3,$V329=0),"",'Données brutes'!F329))</f>
        <v/>
      </c>
      <c r="G329" s="7" t="str">
        <f>IF(AND(OR($B$2=1,$B$2=2),$T329=0),"",IF(AND($B$2=3,$V329=0),"",'Données brutes'!G329))</f>
        <v/>
      </c>
      <c r="H329" s="7" t="str">
        <f>IF(AND(OR($B$2=1,$B$2=2),$T329=0),"",IF(AND($B$2=3,$V329=0),"",'Données brutes'!H329))</f>
        <v/>
      </c>
      <c r="I329" s="7" t="str">
        <f>IF('Données brutes'!I329&lt;&gt;"",'Données brutes'!I329,"")</f>
        <v/>
      </c>
      <c r="K329" s="8" t="str">
        <f t="shared" si="10"/>
        <v>Elève 327</v>
      </c>
      <c r="L329" s="8" t="s">
        <v>111</v>
      </c>
      <c r="M329" s="8">
        <f t="shared" si="11"/>
        <v>477</v>
      </c>
      <c r="N329" s="7">
        <v>1344</v>
      </c>
      <c r="O329" s="7" t="str">
        <f>IF(AND(OR($B$2=1,$B$2=2),$U329=0),"",IF(AND($B$2=3,$V329=0),"",'Données brutes'!O329))</f>
        <v/>
      </c>
      <c r="P329" s="7" t="str">
        <f>IF(AND(OR($B$2=1,$B$2=2),$U329=0),"",IF(AND($B$2=3,$V329=0),"",'Données brutes'!P329))</f>
        <v/>
      </c>
      <c r="Q329" s="7" t="str">
        <f>IF(AND(OR($B$2=1,$B$2=2),$U329=0),"",IF(AND($B$2=3,$V329=0),"",'Données brutes'!Q329))</f>
        <v/>
      </c>
      <c r="R329" s="7" t="str">
        <f>IF('Données brutes'!R329&lt;&gt;"",'Données brutes'!R329,"")</f>
        <v/>
      </c>
      <c r="T329" s="7">
        <f>IF(AND(OR($B$2=1,$B$2=2),AND('Données brutes'!$F329&lt;&gt;"",'Données brutes'!$G329&lt;&gt;"",'Données brutes'!$H329&lt;&gt;"")),1,0)</f>
        <v>0</v>
      </c>
      <c r="U329" s="7">
        <f>IF(AND(OR($B$2=1,$B$2=2),AND('Données brutes'!$O329&lt;&gt;"",'Données brutes'!$P329&lt;&gt;"",'Données brutes'!$Q329&lt;&gt;"")),1,0)</f>
        <v>0</v>
      </c>
      <c r="V329" s="7">
        <f>IF(AND($B$2=3,'Données brutes'!$F329&lt;&gt;"",'Données brutes'!$G329&lt;&gt;"",'Données brutes'!$H329&lt;&gt;"",'Données brutes'!$O329&lt;&gt;"",'Données brutes'!$P329&lt;&gt;"",'Données brutes'!$Q329&lt;&gt;""),1,0)</f>
        <v>0</v>
      </c>
    </row>
    <row r="330" spans="4:22" x14ac:dyDescent="0.3">
      <c r="D330" s="8" t="s">
        <v>342</v>
      </c>
      <c r="E330" s="7">
        <v>763</v>
      </c>
      <c r="F330" s="7" t="str">
        <f>IF(AND(OR($B$2=1,$B$2=2),$T330=0),"",IF(AND($B$2=3,$V330=0),"",'Données brutes'!F330))</f>
        <v/>
      </c>
      <c r="G330" s="7" t="str">
        <f>IF(AND(OR($B$2=1,$B$2=2),$T330=0),"",IF(AND($B$2=3,$V330=0),"",'Données brutes'!G330))</f>
        <v/>
      </c>
      <c r="H330" s="7" t="str">
        <f>IF(AND(OR($B$2=1,$B$2=2),$T330=0),"",IF(AND($B$2=3,$V330=0),"",'Données brutes'!H330))</f>
        <v/>
      </c>
      <c r="I330" s="7" t="str">
        <f>IF('Données brutes'!I330&lt;&gt;"",'Données brutes'!I330,"")</f>
        <v/>
      </c>
      <c r="K330" s="8" t="str">
        <f t="shared" si="10"/>
        <v>Elève 328</v>
      </c>
      <c r="L330" s="8" t="s">
        <v>111</v>
      </c>
      <c r="M330" s="8">
        <f t="shared" si="11"/>
        <v>763</v>
      </c>
      <c r="N330" s="7">
        <v>1875</v>
      </c>
      <c r="O330" s="7" t="str">
        <f>IF(AND(OR($B$2=1,$B$2=2),$U330=0),"",IF(AND($B$2=3,$V330=0),"",'Données brutes'!O330))</f>
        <v/>
      </c>
      <c r="P330" s="7" t="str">
        <f>IF(AND(OR($B$2=1,$B$2=2),$U330=0),"",IF(AND($B$2=3,$V330=0),"",'Données brutes'!P330))</f>
        <v/>
      </c>
      <c r="Q330" s="7" t="str">
        <f>IF(AND(OR($B$2=1,$B$2=2),$U330=0),"",IF(AND($B$2=3,$V330=0),"",'Données brutes'!Q330))</f>
        <v/>
      </c>
      <c r="R330" s="7" t="str">
        <f>IF('Données brutes'!R330&lt;&gt;"",'Données brutes'!R330,"")</f>
        <v/>
      </c>
      <c r="T330" s="7">
        <f>IF(AND(OR($B$2=1,$B$2=2),AND('Données brutes'!$F330&lt;&gt;"",'Données brutes'!$G330&lt;&gt;"",'Données brutes'!$H330&lt;&gt;"")),1,0)</f>
        <v>0</v>
      </c>
      <c r="U330" s="7">
        <f>IF(AND(OR($B$2=1,$B$2=2),AND('Données brutes'!$O330&lt;&gt;"",'Données brutes'!$P330&lt;&gt;"",'Données brutes'!$Q330&lt;&gt;"")),1,0)</f>
        <v>0</v>
      </c>
      <c r="V330" s="7">
        <f>IF(AND($B$2=3,'Données brutes'!$F330&lt;&gt;"",'Données brutes'!$G330&lt;&gt;"",'Données brutes'!$H330&lt;&gt;"",'Données brutes'!$O330&lt;&gt;"",'Données brutes'!$P330&lt;&gt;"",'Données brutes'!$Q330&lt;&gt;""),1,0)</f>
        <v>0</v>
      </c>
    </row>
    <row r="331" spans="4:22" x14ac:dyDescent="0.3">
      <c r="D331" s="8" t="s">
        <v>343</v>
      </c>
      <c r="E331" s="7">
        <v>143</v>
      </c>
      <c r="F331" s="7" t="str">
        <f>IF(AND(OR($B$2=1,$B$2=2),$T331=0),"",IF(AND($B$2=3,$V331=0),"",'Données brutes'!F331))</f>
        <v/>
      </c>
      <c r="G331" s="7" t="str">
        <f>IF(AND(OR($B$2=1,$B$2=2),$T331=0),"",IF(AND($B$2=3,$V331=0),"",'Données brutes'!G331))</f>
        <v/>
      </c>
      <c r="H331" s="7" t="str">
        <f>IF(AND(OR($B$2=1,$B$2=2),$T331=0),"",IF(AND($B$2=3,$V331=0),"",'Données brutes'!H331))</f>
        <v/>
      </c>
      <c r="I331" s="7" t="str">
        <f>IF('Données brutes'!I331&lt;&gt;"",'Données brutes'!I331,"")</f>
        <v/>
      </c>
      <c r="K331" s="8" t="str">
        <f t="shared" si="10"/>
        <v>Elève 329</v>
      </c>
      <c r="L331" s="8" t="s">
        <v>111</v>
      </c>
      <c r="M331" s="8">
        <f t="shared" si="11"/>
        <v>143</v>
      </c>
      <c r="N331" s="7">
        <v>1820</v>
      </c>
      <c r="O331" s="7" t="str">
        <f>IF(AND(OR($B$2=1,$B$2=2),$U331=0),"",IF(AND($B$2=3,$V331=0),"",'Données brutes'!O331))</f>
        <v/>
      </c>
      <c r="P331" s="7" t="str">
        <f>IF(AND(OR($B$2=1,$B$2=2),$U331=0),"",IF(AND($B$2=3,$V331=0),"",'Données brutes'!P331))</f>
        <v/>
      </c>
      <c r="Q331" s="7" t="str">
        <f>IF(AND(OR($B$2=1,$B$2=2),$U331=0),"",IF(AND($B$2=3,$V331=0),"",'Données brutes'!Q331))</f>
        <v/>
      </c>
      <c r="R331" s="7" t="str">
        <f>IF('Données brutes'!R331&lt;&gt;"",'Données brutes'!R331,"")</f>
        <v/>
      </c>
      <c r="T331" s="7">
        <f>IF(AND(OR($B$2=1,$B$2=2),AND('Données brutes'!$F331&lt;&gt;"",'Données brutes'!$G331&lt;&gt;"",'Données brutes'!$H331&lt;&gt;"")),1,0)</f>
        <v>0</v>
      </c>
      <c r="U331" s="7">
        <f>IF(AND(OR($B$2=1,$B$2=2),AND('Données brutes'!$O331&lt;&gt;"",'Données brutes'!$P331&lt;&gt;"",'Données brutes'!$Q331&lt;&gt;"")),1,0)</f>
        <v>0</v>
      </c>
      <c r="V331" s="7">
        <f>IF(AND($B$2=3,'Données brutes'!$F331&lt;&gt;"",'Données brutes'!$G331&lt;&gt;"",'Données brutes'!$H331&lt;&gt;"",'Données brutes'!$O331&lt;&gt;"",'Données brutes'!$P331&lt;&gt;"",'Données brutes'!$Q331&lt;&gt;""),1,0)</f>
        <v>0</v>
      </c>
    </row>
    <row r="332" spans="4:22" x14ac:dyDescent="0.3">
      <c r="D332" s="8" t="s">
        <v>344</v>
      </c>
      <c r="E332" s="7">
        <v>903</v>
      </c>
      <c r="F332" s="7" t="str">
        <f>IF(AND(OR($B$2=1,$B$2=2),$T332=0),"",IF(AND($B$2=3,$V332=0),"",'Données brutes'!F332))</f>
        <v/>
      </c>
      <c r="G332" s="7" t="str">
        <f>IF(AND(OR($B$2=1,$B$2=2),$T332=0),"",IF(AND($B$2=3,$V332=0),"",'Données brutes'!G332))</f>
        <v/>
      </c>
      <c r="H332" s="7" t="str">
        <f>IF(AND(OR($B$2=1,$B$2=2),$T332=0),"",IF(AND($B$2=3,$V332=0),"",'Données brutes'!H332))</f>
        <v/>
      </c>
      <c r="I332" s="7" t="str">
        <f>IF('Données brutes'!I332&lt;&gt;"",'Données brutes'!I332,"")</f>
        <v/>
      </c>
      <c r="K332" s="8" t="str">
        <f t="shared" si="10"/>
        <v>Elève 330</v>
      </c>
      <c r="L332" s="8" t="s">
        <v>111</v>
      </c>
      <c r="M332" s="8">
        <f t="shared" si="11"/>
        <v>903</v>
      </c>
      <c r="N332" s="7">
        <v>1586</v>
      </c>
      <c r="O332" s="7" t="str">
        <f>IF(AND(OR($B$2=1,$B$2=2),$U332=0),"",IF(AND($B$2=3,$V332=0),"",'Données brutes'!O332))</f>
        <v/>
      </c>
      <c r="P332" s="7" t="str">
        <f>IF(AND(OR($B$2=1,$B$2=2),$U332=0),"",IF(AND($B$2=3,$V332=0),"",'Données brutes'!P332))</f>
        <v/>
      </c>
      <c r="Q332" s="7" t="str">
        <f>IF(AND(OR($B$2=1,$B$2=2),$U332=0),"",IF(AND($B$2=3,$V332=0),"",'Données brutes'!Q332))</f>
        <v/>
      </c>
      <c r="R332" s="7" t="str">
        <f>IF('Données brutes'!R332&lt;&gt;"",'Données brutes'!R332,"")</f>
        <v/>
      </c>
      <c r="T332" s="7">
        <f>IF(AND(OR($B$2=1,$B$2=2),AND('Données brutes'!$F332&lt;&gt;"",'Données brutes'!$G332&lt;&gt;"",'Données brutes'!$H332&lt;&gt;"")),1,0)</f>
        <v>0</v>
      </c>
      <c r="U332" s="7">
        <f>IF(AND(OR($B$2=1,$B$2=2),AND('Données brutes'!$O332&lt;&gt;"",'Données brutes'!$P332&lt;&gt;"",'Données brutes'!$Q332&lt;&gt;"")),1,0)</f>
        <v>0</v>
      </c>
      <c r="V332" s="7">
        <f>IF(AND($B$2=3,'Données brutes'!$F332&lt;&gt;"",'Données brutes'!$G332&lt;&gt;"",'Données brutes'!$H332&lt;&gt;"",'Données brutes'!$O332&lt;&gt;"",'Données brutes'!$P332&lt;&gt;"",'Données brutes'!$Q332&lt;&gt;""),1,0)</f>
        <v>0</v>
      </c>
    </row>
    <row r="333" spans="4:22" x14ac:dyDescent="0.3">
      <c r="D333" s="8" t="s">
        <v>345</v>
      </c>
      <c r="E333" s="7">
        <v>549</v>
      </c>
      <c r="F333" s="7" t="str">
        <f>IF(AND(OR($B$2=1,$B$2=2),$T333=0),"",IF(AND($B$2=3,$V333=0),"",'Données brutes'!F333))</f>
        <v/>
      </c>
      <c r="G333" s="7" t="str">
        <f>IF(AND(OR($B$2=1,$B$2=2),$T333=0),"",IF(AND($B$2=3,$V333=0),"",'Données brutes'!G333))</f>
        <v/>
      </c>
      <c r="H333" s="7" t="str">
        <f>IF(AND(OR($B$2=1,$B$2=2),$T333=0),"",IF(AND($B$2=3,$V333=0),"",'Données brutes'!H333))</f>
        <v/>
      </c>
      <c r="I333" s="7" t="str">
        <f>IF('Données brutes'!I333&lt;&gt;"",'Données brutes'!I333,"")</f>
        <v/>
      </c>
      <c r="K333" s="8" t="str">
        <f t="shared" si="10"/>
        <v>Elève 331</v>
      </c>
      <c r="L333" s="8" t="s">
        <v>111</v>
      </c>
      <c r="M333" s="8">
        <f t="shared" si="11"/>
        <v>549</v>
      </c>
      <c r="N333" s="7">
        <v>1630</v>
      </c>
      <c r="O333" s="7" t="str">
        <f>IF(AND(OR($B$2=1,$B$2=2),$U333=0),"",IF(AND($B$2=3,$V333=0),"",'Données brutes'!O333))</f>
        <v/>
      </c>
      <c r="P333" s="7" t="str">
        <f>IF(AND(OR($B$2=1,$B$2=2),$U333=0),"",IF(AND($B$2=3,$V333=0),"",'Données brutes'!P333))</f>
        <v/>
      </c>
      <c r="Q333" s="7" t="str">
        <f>IF(AND(OR($B$2=1,$B$2=2),$U333=0),"",IF(AND($B$2=3,$V333=0),"",'Données brutes'!Q333))</f>
        <v/>
      </c>
      <c r="R333" s="7" t="str">
        <f>IF('Données brutes'!R333&lt;&gt;"",'Données brutes'!R333,"")</f>
        <v/>
      </c>
      <c r="T333" s="7">
        <f>IF(AND(OR($B$2=1,$B$2=2),AND('Données brutes'!$F333&lt;&gt;"",'Données brutes'!$G333&lt;&gt;"",'Données brutes'!$H333&lt;&gt;"")),1,0)</f>
        <v>0</v>
      </c>
      <c r="U333" s="7">
        <f>IF(AND(OR($B$2=1,$B$2=2),AND('Données brutes'!$O333&lt;&gt;"",'Données brutes'!$P333&lt;&gt;"",'Données brutes'!$Q333&lt;&gt;"")),1,0)</f>
        <v>0</v>
      </c>
      <c r="V333" s="7">
        <f>IF(AND($B$2=3,'Données brutes'!$F333&lt;&gt;"",'Données brutes'!$G333&lt;&gt;"",'Données brutes'!$H333&lt;&gt;"",'Données brutes'!$O333&lt;&gt;"",'Données brutes'!$P333&lt;&gt;"",'Données brutes'!$Q333&lt;&gt;""),1,0)</f>
        <v>0</v>
      </c>
    </row>
    <row r="334" spans="4:22" x14ac:dyDescent="0.3">
      <c r="D334" s="8" t="s">
        <v>346</v>
      </c>
      <c r="E334" s="7">
        <v>432</v>
      </c>
      <c r="F334" s="7" t="str">
        <f>IF(AND(OR($B$2=1,$B$2=2),$T334=0),"",IF(AND($B$2=3,$V334=0),"",'Données brutes'!F334))</f>
        <v/>
      </c>
      <c r="G334" s="7" t="str">
        <f>IF(AND(OR($B$2=1,$B$2=2),$T334=0),"",IF(AND($B$2=3,$V334=0),"",'Données brutes'!G334))</f>
        <v/>
      </c>
      <c r="H334" s="7" t="str">
        <f>IF(AND(OR($B$2=1,$B$2=2),$T334=0),"",IF(AND($B$2=3,$V334=0),"",'Données brutes'!H334))</f>
        <v/>
      </c>
      <c r="I334" s="7" t="str">
        <f>IF('Données brutes'!I334&lt;&gt;"",'Données brutes'!I334,"")</f>
        <v/>
      </c>
      <c r="K334" s="8" t="str">
        <f t="shared" si="10"/>
        <v>Elève 332</v>
      </c>
      <c r="L334" s="8" t="s">
        <v>111</v>
      </c>
      <c r="M334" s="8">
        <f t="shared" si="11"/>
        <v>432</v>
      </c>
      <c r="N334" s="7">
        <v>1454</v>
      </c>
      <c r="O334" s="7" t="str">
        <f>IF(AND(OR($B$2=1,$B$2=2),$U334=0),"",IF(AND($B$2=3,$V334=0),"",'Données brutes'!O334))</f>
        <v/>
      </c>
      <c r="P334" s="7" t="str">
        <f>IF(AND(OR($B$2=1,$B$2=2),$U334=0),"",IF(AND($B$2=3,$V334=0),"",'Données brutes'!P334))</f>
        <v/>
      </c>
      <c r="Q334" s="7" t="str">
        <f>IF(AND(OR($B$2=1,$B$2=2),$U334=0),"",IF(AND($B$2=3,$V334=0),"",'Données brutes'!Q334))</f>
        <v/>
      </c>
      <c r="R334" s="7" t="str">
        <f>IF('Données brutes'!R334&lt;&gt;"",'Données brutes'!R334,"")</f>
        <v/>
      </c>
      <c r="T334" s="7">
        <f>IF(AND(OR($B$2=1,$B$2=2),AND('Données brutes'!$F334&lt;&gt;"",'Données brutes'!$G334&lt;&gt;"",'Données brutes'!$H334&lt;&gt;"")),1,0)</f>
        <v>0</v>
      </c>
      <c r="U334" s="7">
        <f>IF(AND(OR($B$2=1,$B$2=2),AND('Données brutes'!$O334&lt;&gt;"",'Données brutes'!$P334&lt;&gt;"",'Données brutes'!$Q334&lt;&gt;"")),1,0)</f>
        <v>0</v>
      </c>
      <c r="V334" s="7">
        <f>IF(AND($B$2=3,'Données brutes'!$F334&lt;&gt;"",'Données brutes'!$G334&lt;&gt;"",'Données brutes'!$H334&lt;&gt;"",'Données brutes'!$O334&lt;&gt;"",'Données brutes'!$P334&lt;&gt;"",'Données brutes'!$Q334&lt;&gt;""),1,0)</f>
        <v>0</v>
      </c>
    </row>
    <row r="335" spans="4:22" x14ac:dyDescent="0.3">
      <c r="D335" s="8" t="s">
        <v>347</v>
      </c>
      <c r="E335" s="7">
        <v>925</v>
      </c>
      <c r="F335" s="7" t="str">
        <f>IF(AND(OR($B$2=1,$B$2=2),$T335=0),"",IF(AND($B$2=3,$V335=0),"",'Données brutes'!F335))</f>
        <v/>
      </c>
      <c r="G335" s="7" t="str">
        <f>IF(AND(OR($B$2=1,$B$2=2),$T335=0),"",IF(AND($B$2=3,$V335=0),"",'Données brutes'!G335))</f>
        <v/>
      </c>
      <c r="H335" s="7" t="str">
        <f>IF(AND(OR($B$2=1,$B$2=2),$T335=0),"",IF(AND($B$2=3,$V335=0),"",'Données brutes'!H335))</f>
        <v/>
      </c>
      <c r="I335" s="7" t="str">
        <f>IF('Données brutes'!I335&lt;&gt;"",'Données brutes'!I335,"")</f>
        <v/>
      </c>
      <c r="K335" s="8" t="str">
        <f t="shared" si="10"/>
        <v>Elève 333</v>
      </c>
      <c r="L335" s="8" t="s">
        <v>111</v>
      </c>
      <c r="M335" s="8">
        <f t="shared" si="11"/>
        <v>925</v>
      </c>
      <c r="N335" s="7">
        <v>1960</v>
      </c>
      <c r="O335" s="7" t="str">
        <f>IF(AND(OR($B$2=1,$B$2=2),$U335=0),"",IF(AND($B$2=3,$V335=0),"",'Données brutes'!O335))</f>
        <v/>
      </c>
      <c r="P335" s="7" t="str">
        <f>IF(AND(OR($B$2=1,$B$2=2),$U335=0),"",IF(AND($B$2=3,$V335=0),"",'Données brutes'!P335))</f>
        <v/>
      </c>
      <c r="Q335" s="7" t="str">
        <f>IF(AND(OR($B$2=1,$B$2=2),$U335=0),"",IF(AND($B$2=3,$V335=0),"",'Données brutes'!Q335))</f>
        <v/>
      </c>
      <c r="R335" s="7" t="str">
        <f>IF('Données brutes'!R335&lt;&gt;"",'Données brutes'!R335,"")</f>
        <v/>
      </c>
      <c r="T335" s="7">
        <f>IF(AND(OR($B$2=1,$B$2=2),AND('Données brutes'!$F335&lt;&gt;"",'Données brutes'!$G335&lt;&gt;"",'Données brutes'!$H335&lt;&gt;"")),1,0)</f>
        <v>0</v>
      </c>
      <c r="U335" s="7">
        <f>IF(AND(OR($B$2=1,$B$2=2),AND('Données brutes'!$O335&lt;&gt;"",'Données brutes'!$P335&lt;&gt;"",'Données brutes'!$Q335&lt;&gt;"")),1,0)</f>
        <v>0</v>
      </c>
      <c r="V335" s="7">
        <f>IF(AND($B$2=3,'Données brutes'!$F335&lt;&gt;"",'Données brutes'!$G335&lt;&gt;"",'Données brutes'!$H335&lt;&gt;"",'Données brutes'!$O335&lt;&gt;"",'Données brutes'!$P335&lt;&gt;"",'Données brutes'!$Q335&lt;&gt;""),1,0)</f>
        <v>0</v>
      </c>
    </row>
    <row r="336" spans="4:22" x14ac:dyDescent="0.3">
      <c r="D336" s="8" t="s">
        <v>348</v>
      </c>
      <c r="E336" s="7">
        <v>525</v>
      </c>
      <c r="F336" s="7" t="str">
        <f>IF(AND(OR($B$2=1,$B$2=2),$T336=0),"",IF(AND($B$2=3,$V336=0),"",'Données brutes'!F336))</f>
        <v/>
      </c>
      <c r="G336" s="7" t="str">
        <f>IF(AND(OR($B$2=1,$B$2=2),$T336=0),"",IF(AND($B$2=3,$V336=0),"",'Données brutes'!G336))</f>
        <v/>
      </c>
      <c r="H336" s="7" t="str">
        <f>IF(AND(OR($B$2=1,$B$2=2),$T336=0),"",IF(AND($B$2=3,$V336=0),"",'Données brutes'!H336))</f>
        <v/>
      </c>
      <c r="I336" s="7" t="str">
        <f>IF('Données brutes'!I336&lt;&gt;"",'Données brutes'!I336,"")</f>
        <v/>
      </c>
      <c r="K336" s="8" t="str">
        <f t="shared" si="10"/>
        <v>Elève 334</v>
      </c>
      <c r="L336" s="8" t="s">
        <v>111</v>
      </c>
      <c r="M336" s="8">
        <f t="shared" si="11"/>
        <v>525</v>
      </c>
      <c r="N336" s="7">
        <v>1350</v>
      </c>
      <c r="O336" s="7" t="str">
        <f>IF(AND(OR($B$2=1,$B$2=2),$U336=0),"",IF(AND($B$2=3,$V336=0),"",'Données brutes'!O336))</f>
        <v/>
      </c>
      <c r="P336" s="7" t="str">
        <f>IF(AND(OR($B$2=1,$B$2=2),$U336=0),"",IF(AND($B$2=3,$V336=0),"",'Données brutes'!P336))</f>
        <v/>
      </c>
      <c r="Q336" s="7" t="str">
        <f>IF(AND(OR($B$2=1,$B$2=2),$U336=0),"",IF(AND($B$2=3,$V336=0),"",'Données brutes'!Q336))</f>
        <v/>
      </c>
      <c r="R336" s="7" t="str">
        <f>IF('Données brutes'!R336&lt;&gt;"",'Données brutes'!R336,"")</f>
        <v/>
      </c>
      <c r="T336" s="7">
        <f>IF(AND(OR($B$2=1,$B$2=2),AND('Données brutes'!$F336&lt;&gt;"",'Données brutes'!$G336&lt;&gt;"",'Données brutes'!$H336&lt;&gt;"")),1,0)</f>
        <v>0</v>
      </c>
      <c r="U336" s="7">
        <f>IF(AND(OR($B$2=1,$B$2=2),AND('Données brutes'!$O336&lt;&gt;"",'Données brutes'!$P336&lt;&gt;"",'Données brutes'!$Q336&lt;&gt;"")),1,0)</f>
        <v>0</v>
      </c>
      <c r="V336" s="7">
        <f>IF(AND($B$2=3,'Données brutes'!$F336&lt;&gt;"",'Données brutes'!$G336&lt;&gt;"",'Données brutes'!$H336&lt;&gt;"",'Données brutes'!$O336&lt;&gt;"",'Données brutes'!$P336&lt;&gt;"",'Données brutes'!$Q336&lt;&gt;""),1,0)</f>
        <v>0</v>
      </c>
    </row>
    <row r="337" spans="4:22" x14ac:dyDescent="0.3">
      <c r="D337" s="8" t="s">
        <v>349</v>
      </c>
      <c r="E337" s="7">
        <v>24</v>
      </c>
      <c r="F337" s="7" t="str">
        <f>IF(AND(OR($B$2=1,$B$2=2),$T337=0),"",IF(AND($B$2=3,$V337=0),"",'Données brutes'!F337))</f>
        <v/>
      </c>
      <c r="G337" s="7" t="str">
        <f>IF(AND(OR($B$2=1,$B$2=2),$T337=0),"",IF(AND($B$2=3,$V337=0),"",'Données brutes'!G337))</f>
        <v/>
      </c>
      <c r="H337" s="7" t="str">
        <f>IF(AND(OR($B$2=1,$B$2=2),$T337=0),"",IF(AND($B$2=3,$V337=0),"",'Données brutes'!H337))</f>
        <v/>
      </c>
      <c r="I337" s="7" t="str">
        <f>IF('Données brutes'!I337&lt;&gt;"",'Données brutes'!I337,"")</f>
        <v/>
      </c>
      <c r="K337" s="8" t="str">
        <f t="shared" si="10"/>
        <v>Elève 335</v>
      </c>
      <c r="L337" s="8" t="s">
        <v>111</v>
      </c>
      <c r="M337" s="8">
        <f t="shared" si="11"/>
        <v>24</v>
      </c>
      <c r="N337" s="7">
        <v>1101</v>
      </c>
      <c r="O337" s="7" t="str">
        <f>IF(AND(OR($B$2=1,$B$2=2),$U337=0),"",IF(AND($B$2=3,$V337=0),"",'Données brutes'!O337))</f>
        <v/>
      </c>
      <c r="P337" s="7" t="str">
        <f>IF(AND(OR($B$2=1,$B$2=2),$U337=0),"",IF(AND($B$2=3,$V337=0),"",'Données brutes'!P337))</f>
        <v/>
      </c>
      <c r="Q337" s="7" t="str">
        <f>IF(AND(OR($B$2=1,$B$2=2),$U337=0),"",IF(AND($B$2=3,$V337=0),"",'Données brutes'!Q337))</f>
        <v/>
      </c>
      <c r="R337" s="7" t="str">
        <f>IF('Données brutes'!R337&lt;&gt;"",'Données brutes'!R337,"")</f>
        <v/>
      </c>
      <c r="T337" s="7">
        <f>IF(AND(OR($B$2=1,$B$2=2),AND('Données brutes'!$F337&lt;&gt;"",'Données brutes'!$G337&lt;&gt;"",'Données brutes'!$H337&lt;&gt;"")),1,0)</f>
        <v>0</v>
      </c>
      <c r="U337" s="7">
        <f>IF(AND(OR($B$2=1,$B$2=2),AND('Données brutes'!$O337&lt;&gt;"",'Données brutes'!$P337&lt;&gt;"",'Données brutes'!$Q337&lt;&gt;"")),1,0)</f>
        <v>0</v>
      </c>
      <c r="V337" s="7">
        <f>IF(AND($B$2=3,'Données brutes'!$F337&lt;&gt;"",'Données brutes'!$G337&lt;&gt;"",'Données brutes'!$H337&lt;&gt;"",'Données brutes'!$O337&lt;&gt;"",'Données brutes'!$P337&lt;&gt;"",'Données brutes'!$Q337&lt;&gt;""),1,0)</f>
        <v>0</v>
      </c>
    </row>
    <row r="338" spans="4:22" x14ac:dyDescent="0.3">
      <c r="D338" s="8" t="s">
        <v>350</v>
      </c>
      <c r="E338" s="7">
        <v>175</v>
      </c>
      <c r="F338" s="7" t="str">
        <f>IF(AND(OR($B$2=1,$B$2=2),$T338=0),"",IF(AND($B$2=3,$V338=0),"",'Données brutes'!F338))</f>
        <v/>
      </c>
      <c r="G338" s="7" t="str">
        <f>IF(AND(OR($B$2=1,$B$2=2),$T338=0),"",IF(AND($B$2=3,$V338=0),"",'Données brutes'!G338))</f>
        <v/>
      </c>
      <c r="H338" s="7" t="str">
        <f>IF(AND(OR($B$2=1,$B$2=2),$T338=0),"",IF(AND($B$2=3,$V338=0),"",'Données brutes'!H338))</f>
        <v/>
      </c>
      <c r="I338" s="7" t="str">
        <f>IF('Données brutes'!I338&lt;&gt;"",'Données brutes'!I338,"")</f>
        <v/>
      </c>
      <c r="K338" s="8" t="str">
        <f t="shared" si="10"/>
        <v>Elève 336</v>
      </c>
      <c r="L338" s="8" t="s">
        <v>111</v>
      </c>
      <c r="M338" s="8">
        <f t="shared" si="11"/>
        <v>175</v>
      </c>
      <c r="N338" s="7">
        <v>1803</v>
      </c>
      <c r="O338" s="7" t="str">
        <f>IF(AND(OR($B$2=1,$B$2=2),$U338=0),"",IF(AND($B$2=3,$V338=0),"",'Données brutes'!O338))</f>
        <v/>
      </c>
      <c r="P338" s="7" t="str">
        <f>IF(AND(OR($B$2=1,$B$2=2),$U338=0),"",IF(AND($B$2=3,$V338=0),"",'Données brutes'!P338))</f>
        <v/>
      </c>
      <c r="Q338" s="7" t="str">
        <f>IF(AND(OR($B$2=1,$B$2=2),$U338=0),"",IF(AND($B$2=3,$V338=0),"",'Données brutes'!Q338))</f>
        <v/>
      </c>
      <c r="R338" s="7" t="str">
        <f>IF('Données brutes'!R338&lt;&gt;"",'Données brutes'!R338,"")</f>
        <v/>
      </c>
      <c r="T338" s="7">
        <f>IF(AND(OR($B$2=1,$B$2=2),AND('Données brutes'!$F338&lt;&gt;"",'Données brutes'!$G338&lt;&gt;"",'Données brutes'!$H338&lt;&gt;"")),1,0)</f>
        <v>0</v>
      </c>
      <c r="U338" s="7">
        <f>IF(AND(OR($B$2=1,$B$2=2),AND('Données brutes'!$O338&lt;&gt;"",'Données brutes'!$P338&lt;&gt;"",'Données brutes'!$Q338&lt;&gt;"")),1,0)</f>
        <v>0</v>
      </c>
      <c r="V338" s="7">
        <f>IF(AND($B$2=3,'Données brutes'!$F338&lt;&gt;"",'Données brutes'!$G338&lt;&gt;"",'Données brutes'!$H338&lt;&gt;"",'Données brutes'!$O338&lt;&gt;"",'Données brutes'!$P338&lt;&gt;"",'Données brutes'!$Q338&lt;&gt;""),1,0)</f>
        <v>0</v>
      </c>
    </row>
    <row r="339" spans="4:22" x14ac:dyDescent="0.3">
      <c r="D339" s="8" t="s">
        <v>351</v>
      </c>
      <c r="E339" s="7">
        <v>814</v>
      </c>
      <c r="F339" s="7" t="str">
        <f>IF(AND(OR($B$2=1,$B$2=2),$T339=0),"",IF(AND($B$2=3,$V339=0),"",'Données brutes'!F339))</f>
        <v/>
      </c>
      <c r="G339" s="7" t="str">
        <f>IF(AND(OR($B$2=1,$B$2=2),$T339=0),"",IF(AND($B$2=3,$V339=0),"",'Données brutes'!G339))</f>
        <v/>
      </c>
      <c r="H339" s="7" t="str">
        <f>IF(AND(OR($B$2=1,$B$2=2),$T339=0),"",IF(AND($B$2=3,$V339=0),"",'Données brutes'!H339))</f>
        <v/>
      </c>
      <c r="I339" s="7" t="str">
        <f>IF('Données brutes'!I339&lt;&gt;"",'Données brutes'!I339,"")</f>
        <v/>
      </c>
      <c r="K339" s="8" t="str">
        <f t="shared" si="10"/>
        <v>Elève 337</v>
      </c>
      <c r="L339" s="8" t="s">
        <v>111</v>
      </c>
      <c r="M339" s="8">
        <f t="shared" si="11"/>
        <v>814</v>
      </c>
      <c r="N339" s="7">
        <v>1224</v>
      </c>
      <c r="O339" s="7" t="str">
        <f>IF(AND(OR($B$2=1,$B$2=2),$U339=0),"",IF(AND($B$2=3,$V339=0),"",'Données brutes'!O339))</f>
        <v/>
      </c>
      <c r="P339" s="7" t="str">
        <f>IF(AND(OR($B$2=1,$B$2=2),$U339=0),"",IF(AND($B$2=3,$V339=0),"",'Données brutes'!P339))</f>
        <v/>
      </c>
      <c r="Q339" s="7" t="str">
        <f>IF(AND(OR($B$2=1,$B$2=2),$U339=0),"",IF(AND($B$2=3,$V339=0),"",'Données brutes'!Q339))</f>
        <v/>
      </c>
      <c r="R339" s="7" t="str">
        <f>IF('Données brutes'!R339&lt;&gt;"",'Données brutes'!R339,"")</f>
        <v/>
      </c>
      <c r="T339" s="7">
        <f>IF(AND(OR($B$2=1,$B$2=2),AND('Données brutes'!$F339&lt;&gt;"",'Données brutes'!$G339&lt;&gt;"",'Données brutes'!$H339&lt;&gt;"")),1,0)</f>
        <v>0</v>
      </c>
      <c r="U339" s="7">
        <f>IF(AND(OR($B$2=1,$B$2=2),AND('Données brutes'!$O339&lt;&gt;"",'Données brutes'!$P339&lt;&gt;"",'Données brutes'!$Q339&lt;&gt;"")),1,0)</f>
        <v>0</v>
      </c>
      <c r="V339" s="7">
        <f>IF(AND($B$2=3,'Données brutes'!$F339&lt;&gt;"",'Données brutes'!$G339&lt;&gt;"",'Données brutes'!$H339&lt;&gt;"",'Données brutes'!$O339&lt;&gt;"",'Données brutes'!$P339&lt;&gt;"",'Données brutes'!$Q339&lt;&gt;""),1,0)</f>
        <v>0</v>
      </c>
    </row>
    <row r="340" spans="4:22" x14ac:dyDescent="0.3">
      <c r="D340" s="8" t="s">
        <v>352</v>
      </c>
      <c r="E340" s="7">
        <v>280</v>
      </c>
      <c r="F340" s="7" t="str">
        <f>IF(AND(OR($B$2=1,$B$2=2),$T340=0),"",IF(AND($B$2=3,$V340=0),"",'Données brutes'!F340))</f>
        <v/>
      </c>
      <c r="G340" s="7" t="str">
        <f>IF(AND(OR($B$2=1,$B$2=2),$T340=0),"",IF(AND($B$2=3,$V340=0),"",'Données brutes'!G340))</f>
        <v/>
      </c>
      <c r="H340" s="7" t="str">
        <f>IF(AND(OR($B$2=1,$B$2=2),$T340=0),"",IF(AND($B$2=3,$V340=0),"",'Données brutes'!H340))</f>
        <v/>
      </c>
      <c r="I340" s="7" t="str">
        <f>IF('Données brutes'!I340&lt;&gt;"",'Données brutes'!I340,"")</f>
        <v/>
      </c>
      <c r="K340" s="8" t="str">
        <f t="shared" si="10"/>
        <v>Elève 338</v>
      </c>
      <c r="L340" s="8" t="s">
        <v>111</v>
      </c>
      <c r="M340" s="8">
        <f t="shared" si="11"/>
        <v>280</v>
      </c>
      <c r="N340" s="7">
        <v>1269</v>
      </c>
      <c r="O340" s="7" t="str">
        <f>IF(AND(OR($B$2=1,$B$2=2),$U340=0),"",IF(AND($B$2=3,$V340=0),"",'Données brutes'!O340))</f>
        <v/>
      </c>
      <c r="P340" s="7" t="str">
        <f>IF(AND(OR($B$2=1,$B$2=2),$U340=0),"",IF(AND($B$2=3,$V340=0),"",'Données brutes'!P340))</f>
        <v/>
      </c>
      <c r="Q340" s="7" t="str">
        <f>IF(AND(OR($B$2=1,$B$2=2),$U340=0),"",IF(AND($B$2=3,$V340=0),"",'Données brutes'!Q340))</f>
        <v/>
      </c>
      <c r="R340" s="7" t="str">
        <f>IF('Données brutes'!R340&lt;&gt;"",'Données brutes'!R340,"")</f>
        <v/>
      </c>
      <c r="T340" s="7">
        <f>IF(AND(OR($B$2=1,$B$2=2),AND('Données brutes'!$F340&lt;&gt;"",'Données brutes'!$G340&lt;&gt;"",'Données brutes'!$H340&lt;&gt;"")),1,0)</f>
        <v>0</v>
      </c>
      <c r="U340" s="7">
        <f>IF(AND(OR($B$2=1,$B$2=2),AND('Données brutes'!$O340&lt;&gt;"",'Données brutes'!$P340&lt;&gt;"",'Données brutes'!$Q340&lt;&gt;"")),1,0)</f>
        <v>0</v>
      </c>
      <c r="V340" s="7">
        <f>IF(AND($B$2=3,'Données brutes'!$F340&lt;&gt;"",'Données brutes'!$G340&lt;&gt;"",'Données brutes'!$H340&lt;&gt;"",'Données brutes'!$O340&lt;&gt;"",'Données brutes'!$P340&lt;&gt;"",'Données brutes'!$Q340&lt;&gt;""),1,0)</f>
        <v>0</v>
      </c>
    </row>
    <row r="341" spans="4:22" x14ac:dyDescent="0.3">
      <c r="D341" s="8" t="s">
        <v>353</v>
      </c>
      <c r="E341" s="7">
        <v>963</v>
      </c>
      <c r="F341" s="7" t="str">
        <f>IF(AND(OR($B$2=1,$B$2=2),$T341=0),"",IF(AND($B$2=3,$V341=0),"",'Données brutes'!F341))</f>
        <v/>
      </c>
      <c r="G341" s="7" t="str">
        <f>IF(AND(OR($B$2=1,$B$2=2),$T341=0),"",IF(AND($B$2=3,$V341=0),"",'Données brutes'!G341))</f>
        <v/>
      </c>
      <c r="H341" s="7" t="str">
        <f>IF(AND(OR($B$2=1,$B$2=2),$T341=0),"",IF(AND($B$2=3,$V341=0),"",'Données brutes'!H341))</f>
        <v/>
      </c>
      <c r="I341" s="7" t="str">
        <f>IF('Données brutes'!I341&lt;&gt;"",'Données brutes'!I341,"")</f>
        <v/>
      </c>
      <c r="K341" s="8" t="str">
        <f t="shared" si="10"/>
        <v>Elève 339</v>
      </c>
      <c r="L341" s="8" t="s">
        <v>111</v>
      </c>
      <c r="M341" s="8">
        <f t="shared" si="11"/>
        <v>963</v>
      </c>
      <c r="N341" s="7">
        <v>1273</v>
      </c>
      <c r="O341" s="7" t="str">
        <f>IF(AND(OR($B$2=1,$B$2=2),$U341=0),"",IF(AND($B$2=3,$V341=0),"",'Données brutes'!O341))</f>
        <v/>
      </c>
      <c r="P341" s="7" t="str">
        <f>IF(AND(OR($B$2=1,$B$2=2),$U341=0),"",IF(AND($B$2=3,$V341=0),"",'Données brutes'!P341))</f>
        <v/>
      </c>
      <c r="Q341" s="7" t="str">
        <f>IF(AND(OR($B$2=1,$B$2=2),$U341=0),"",IF(AND($B$2=3,$V341=0),"",'Données brutes'!Q341))</f>
        <v/>
      </c>
      <c r="R341" s="7" t="str">
        <f>IF('Données brutes'!R341&lt;&gt;"",'Données brutes'!R341,"")</f>
        <v/>
      </c>
      <c r="T341" s="7">
        <f>IF(AND(OR($B$2=1,$B$2=2),AND('Données brutes'!$F341&lt;&gt;"",'Données brutes'!$G341&lt;&gt;"",'Données brutes'!$H341&lt;&gt;"")),1,0)</f>
        <v>0</v>
      </c>
      <c r="U341" s="7">
        <f>IF(AND(OR($B$2=1,$B$2=2),AND('Données brutes'!$O341&lt;&gt;"",'Données brutes'!$P341&lt;&gt;"",'Données brutes'!$Q341&lt;&gt;"")),1,0)</f>
        <v>0</v>
      </c>
      <c r="V341" s="7">
        <f>IF(AND($B$2=3,'Données brutes'!$F341&lt;&gt;"",'Données brutes'!$G341&lt;&gt;"",'Données brutes'!$H341&lt;&gt;"",'Données brutes'!$O341&lt;&gt;"",'Données brutes'!$P341&lt;&gt;"",'Données brutes'!$Q341&lt;&gt;""),1,0)</f>
        <v>0</v>
      </c>
    </row>
    <row r="342" spans="4:22" x14ac:dyDescent="0.3">
      <c r="D342" s="8" t="s">
        <v>354</v>
      </c>
      <c r="E342" s="7">
        <v>848</v>
      </c>
      <c r="F342" s="7" t="str">
        <f>IF(AND(OR($B$2=1,$B$2=2),$T342=0),"",IF(AND($B$2=3,$V342=0),"",'Données brutes'!F342))</f>
        <v/>
      </c>
      <c r="G342" s="7" t="str">
        <f>IF(AND(OR($B$2=1,$B$2=2),$T342=0),"",IF(AND($B$2=3,$V342=0),"",'Données brutes'!G342))</f>
        <v/>
      </c>
      <c r="H342" s="7" t="str">
        <f>IF(AND(OR($B$2=1,$B$2=2),$T342=0),"",IF(AND($B$2=3,$V342=0),"",'Données brutes'!H342))</f>
        <v/>
      </c>
      <c r="I342" s="7" t="str">
        <f>IF('Données brutes'!I342&lt;&gt;"",'Données brutes'!I342,"")</f>
        <v/>
      </c>
      <c r="K342" s="8" t="str">
        <f t="shared" si="10"/>
        <v>Elève 340</v>
      </c>
      <c r="L342" s="8" t="s">
        <v>111</v>
      </c>
      <c r="M342" s="8">
        <f t="shared" si="11"/>
        <v>848</v>
      </c>
      <c r="N342" s="7">
        <v>1817</v>
      </c>
      <c r="O342" s="7" t="str">
        <f>IF(AND(OR($B$2=1,$B$2=2),$U342=0),"",IF(AND($B$2=3,$V342=0),"",'Données brutes'!O342))</f>
        <v/>
      </c>
      <c r="P342" s="7" t="str">
        <f>IF(AND(OR($B$2=1,$B$2=2),$U342=0),"",IF(AND($B$2=3,$V342=0),"",'Données brutes'!P342))</f>
        <v/>
      </c>
      <c r="Q342" s="7" t="str">
        <f>IF(AND(OR($B$2=1,$B$2=2),$U342=0),"",IF(AND($B$2=3,$V342=0),"",'Données brutes'!Q342))</f>
        <v/>
      </c>
      <c r="R342" s="7" t="str">
        <f>IF('Données brutes'!R342&lt;&gt;"",'Données brutes'!R342,"")</f>
        <v/>
      </c>
      <c r="T342" s="7">
        <f>IF(AND(OR($B$2=1,$B$2=2),AND('Données brutes'!$F342&lt;&gt;"",'Données brutes'!$G342&lt;&gt;"",'Données brutes'!$H342&lt;&gt;"")),1,0)</f>
        <v>0</v>
      </c>
      <c r="U342" s="7">
        <f>IF(AND(OR($B$2=1,$B$2=2),AND('Données brutes'!$O342&lt;&gt;"",'Données brutes'!$P342&lt;&gt;"",'Données brutes'!$Q342&lt;&gt;"")),1,0)</f>
        <v>0</v>
      </c>
      <c r="V342" s="7">
        <f>IF(AND($B$2=3,'Données brutes'!$F342&lt;&gt;"",'Données brutes'!$G342&lt;&gt;"",'Données brutes'!$H342&lt;&gt;"",'Données brutes'!$O342&lt;&gt;"",'Données brutes'!$P342&lt;&gt;"",'Données brutes'!$Q342&lt;&gt;""),1,0)</f>
        <v>0</v>
      </c>
    </row>
    <row r="343" spans="4:22" x14ac:dyDescent="0.3">
      <c r="D343" s="8" t="s">
        <v>355</v>
      </c>
      <c r="E343" s="7">
        <v>274</v>
      </c>
      <c r="F343" s="7" t="str">
        <f>IF(AND(OR($B$2=1,$B$2=2),$T343=0),"",IF(AND($B$2=3,$V343=0),"",'Données brutes'!F343))</f>
        <v/>
      </c>
      <c r="G343" s="7" t="str">
        <f>IF(AND(OR($B$2=1,$B$2=2),$T343=0),"",IF(AND($B$2=3,$V343=0),"",'Données brutes'!G343))</f>
        <v/>
      </c>
      <c r="H343" s="7" t="str">
        <f>IF(AND(OR($B$2=1,$B$2=2),$T343=0),"",IF(AND($B$2=3,$V343=0),"",'Données brutes'!H343))</f>
        <v/>
      </c>
      <c r="I343" s="7" t="str">
        <f>IF('Données brutes'!I343&lt;&gt;"",'Données brutes'!I343,"")</f>
        <v/>
      </c>
      <c r="K343" s="8" t="str">
        <f t="shared" si="10"/>
        <v>Elève 341</v>
      </c>
      <c r="L343" s="8" t="s">
        <v>111</v>
      </c>
      <c r="M343" s="8">
        <f t="shared" si="11"/>
        <v>274</v>
      </c>
      <c r="N343" s="7">
        <v>1438</v>
      </c>
      <c r="O343" s="7" t="str">
        <f>IF(AND(OR($B$2=1,$B$2=2),$U343=0),"",IF(AND($B$2=3,$V343=0),"",'Données brutes'!O343))</f>
        <v/>
      </c>
      <c r="P343" s="7" t="str">
        <f>IF(AND(OR($B$2=1,$B$2=2),$U343=0),"",IF(AND($B$2=3,$V343=0),"",'Données brutes'!P343))</f>
        <v/>
      </c>
      <c r="Q343" s="7" t="str">
        <f>IF(AND(OR($B$2=1,$B$2=2),$U343=0),"",IF(AND($B$2=3,$V343=0),"",'Données brutes'!Q343))</f>
        <v/>
      </c>
      <c r="R343" s="7" t="str">
        <f>IF('Données brutes'!R343&lt;&gt;"",'Données brutes'!R343,"")</f>
        <v/>
      </c>
      <c r="T343" s="7">
        <f>IF(AND(OR($B$2=1,$B$2=2),AND('Données brutes'!$F343&lt;&gt;"",'Données brutes'!$G343&lt;&gt;"",'Données brutes'!$H343&lt;&gt;"")),1,0)</f>
        <v>0</v>
      </c>
      <c r="U343" s="7">
        <f>IF(AND(OR($B$2=1,$B$2=2),AND('Données brutes'!$O343&lt;&gt;"",'Données brutes'!$P343&lt;&gt;"",'Données brutes'!$Q343&lt;&gt;"")),1,0)</f>
        <v>0</v>
      </c>
      <c r="V343" s="7">
        <f>IF(AND($B$2=3,'Données brutes'!$F343&lt;&gt;"",'Données brutes'!$G343&lt;&gt;"",'Données brutes'!$H343&lt;&gt;"",'Données brutes'!$O343&lt;&gt;"",'Données brutes'!$P343&lt;&gt;"",'Données brutes'!$Q343&lt;&gt;""),1,0)</f>
        <v>0</v>
      </c>
    </row>
    <row r="344" spans="4:22" x14ac:dyDescent="0.3">
      <c r="D344" s="8" t="s">
        <v>356</v>
      </c>
      <c r="E344" s="7">
        <v>198</v>
      </c>
      <c r="F344" s="7" t="str">
        <f>IF(AND(OR($B$2=1,$B$2=2),$T344=0),"",IF(AND($B$2=3,$V344=0),"",'Données brutes'!F344))</f>
        <v/>
      </c>
      <c r="G344" s="7" t="str">
        <f>IF(AND(OR($B$2=1,$B$2=2),$T344=0),"",IF(AND($B$2=3,$V344=0),"",'Données brutes'!G344))</f>
        <v/>
      </c>
      <c r="H344" s="7" t="str">
        <f>IF(AND(OR($B$2=1,$B$2=2),$T344=0),"",IF(AND($B$2=3,$V344=0),"",'Données brutes'!H344))</f>
        <v/>
      </c>
      <c r="I344" s="7" t="str">
        <f>IF('Données brutes'!I344&lt;&gt;"",'Données brutes'!I344,"")</f>
        <v/>
      </c>
      <c r="K344" s="8" t="str">
        <f t="shared" si="10"/>
        <v>Elève 342</v>
      </c>
      <c r="L344" s="8" t="s">
        <v>111</v>
      </c>
      <c r="M344" s="8">
        <f t="shared" si="11"/>
        <v>198</v>
      </c>
      <c r="N344" s="7">
        <v>1463</v>
      </c>
      <c r="O344" s="7" t="str">
        <f>IF(AND(OR($B$2=1,$B$2=2),$U344=0),"",IF(AND($B$2=3,$V344=0),"",'Données brutes'!O344))</f>
        <v/>
      </c>
      <c r="P344" s="7" t="str">
        <f>IF(AND(OR($B$2=1,$B$2=2),$U344=0),"",IF(AND($B$2=3,$V344=0),"",'Données brutes'!P344))</f>
        <v/>
      </c>
      <c r="Q344" s="7" t="str">
        <f>IF(AND(OR($B$2=1,$B$2=2),$U344=0),"",IF(AND($B$2=3,$V344=0),"",'Données brutes'!Q344))</f>
        <v/>
      </c>
      <c r="R344" s="7" t="str">
        <f>IF('Données brutes'!R344&lt;&gt;"",'Données brutes'!R344,"")</f>
        <v/>
      </c>
      <c r="T344" s="7">
        <f>IF(AND(OR($B$2=1,$B$2=2),AND('Données brutes'!$F344&lt;&gt;"",'Données brutes'!$G344&lt;&gt;"",'Données brutes'!$H344&lt;&gt;"")),1,0)</f>
        <v>0</v>
      </c>
      <c r="U344" s="7">
        <f>IF(AND(OR($B$2=1,$B$2=2),AND('Données brutes'!$O344&lt;&gt;"",'Données brutes'!$P344&lt;&gt;"",'Données brutes'!$Q344&lt;&gt;"")),1,0)</f>
        <v>0</v>
      </c>
      <c r="V344" s="7">
        <f>IF(AND($B$2=3,'Données brutes'!$F344&lt;&gt;"",'Données brutes'!$G344&lt;&gt;"",'Données brutes'!$H344&lt;&gt;"",'Données brutes'!$O344&lt;&gt;"",'Données brutes'!$P344&lt;&gt;"",'Données brutes'!$Q344&lt;&gt;""),1,0)</f>
        <v>0</v>
      </c>
    </row>
    <row r="345" spans="4:22" x14ac:dyDescent="0.3">
      <c r="D345" s="8" t="s">
        <v>357</v>
      </c>
      <c r="E345" s="7">
        <v>481</v>
      </c>
      <c r="F345" s="7" t="str">
        <f>IF(AND(OR($B$2=1,$B$2=2),$T345=0),"",IF(AND($B$2=3,$V345=0),"",'Données brutes'!F345))</f>
        <v/>
      </c>
      <c r="G345" s="7" t="str">
        <f>IF(AND(OR($B$2=1,$B$2=2),$T345=0),"",IF(AND($B$2=3,$V345=0),"",'Données brutes'!G345))</f>
        <v/>
      </c>
      <c r="H345" s="7" t="str">
        <f>IF(AND(OR($B$2=1,$B$2=2),$T345=0),"",IF(AND($B$2=3,$V345=0),"",'Données brutes'!H345))</f>
        <v/>
      </c>
      <c r="I345" s="7" t="str">
        <f>IF('Données brutes'!I345&lt;&gt;"",'Données brutes'!I345,"")</f>
        <v/>
      </c>
      <c r="K345" s="8" t="str">
        <f t="shared" si="10"/>
        <v>Elève 343</v>
      </c>
      <c r="L345" s="8" t="s">
        <v>111</v>
      </c>
      <c r="M345" s="8">
        <f t="shared" si="11"/>
        <v>481</v>
      </c>
      <c r="N345" s="7">
        <v>1024</v>
      </c>
      <c r="O345" s="7" t="str">
        <f>IF(AND(OR($B$2=1,$B$2=2),$U345=0),"",IF(AND($B$2=3,$V345=0),"",'Données brutes'!O345))</f>
        <v/>
      </c>
      <c r="P345" s="7" t="str">
        <f>IF(AND(OR($B$2=1,$B$2=2),$U345=0),"",IF(AND($B$2=3,$V345=0),"",'Données brutes'!P345))</f>
        <v/>
      </c>
      <c r="Q345" s="7" t="str">
        <f>IF(AND(OR($B$2=1,$B$2=2),$U345=0),"",IF(AND($B$2=3,$V345=0),"",'Données brutes'!Q345))</f>
        <v/>
      </c>
      <c r="R345" s="7" t="str">
        <f>IF('Données brutes'!R345&lt;&gt;"",'Données brutes'!R345,"")</f>
        <v/>
      </c>
      <c r="T345" s="7">
        <f>IF(AND(OR($B$2=1,$B$2=2),AND('Données brutes'!$F345&lt;&gt;"",'Données brutes'!$G345&lt;&gt;"",'Données brutes'!$H345&lt;&gt;"")),1,0)</f>
        <v>0</v>
      </c>
      <c r="U345" s="7">
        <f>IF(AND(OR($B$2=1,$B$2=2),AND('Données brutes'!$O345&lt;&gt;"",'Données brutes'!$P345&lt;&gt;"",'Données brutes'!$Q345&lt;&gt;"")),1,0)</f>
        <v>0</v>
      </c>
      <c r="V345" s="7">
        <f>IF(AND($B$2=3,'Données brutes'!$F345&lt;&gt;"",'Données brutes'!$G345&lt;&gt;"",'Données brutes'!$H345&lt;&gt;"",'Données brutes'!$O345&lt;&gt;"",'Données brutes'!$P345&lt;&gt;"",'Données brutes'!$Q345&lt;&gt;""),1,0)</f>
        <v>0</v>
      </c>
    </row>
    <row r="346" spans="4:22" x14ac:dyDescent="0.3">
      <c r="D346" s="8" t="s">
        <v>358</v>
      </c>
      <c r="E346" s="7">
        <v>983</v>
      </c>
      <c r="F346" s="7" t="str">
        <f>IF(AND(OR($B$2=1,$B$2=2),$T346=0),"",IF(AND($B$2=3,$V346=0),"",'Données brutes'!F346))</f>
        <v/>
      </c>
      <c r="G346" s="7" t="str">
        <f>IF(AND(OR($B$2=1,$B$2=2),$T346=0),"",IF(AND($B$2=3,$V346=0),"",'Données brutes'!G346))</f>
        <v/>
      </c>
      <c r="H346" s="7" t="str">
        <f>IF(AND(OR($B$2=1,$B$2=2),$T346=0),"",IF(AND($B$2=3,$V346=0),"",'Données brutes'!H346))</f>
        <v/>
      </c>
      <c r="I346" s="7" t="str">
        <f>IF('Données brutes'!I346&lt;&gt;"",'Données brutes'!I346,"")</f>
        <v/>
      </c>
      <c r="K346" s="8" t="str">
        <f t="shared" si="10"/>
        <v>Elève 344</v>
      </c>
      <c r="L346" s="8" t="s">
        <v>111</v>
      </c>
      <c r="M346" s="8">
        <f t="shared" si="11"/>
        <v>983</v>
      </c>
      <c r="N346" s="7">
        <v>1501</v>
      </c>
      <c r="O346" s="7" t="str">
        <f>IF(AND(OR($B$2=1,$B$2=2),$U346=0),"",IF(AND($B$2=3,$V346=0),"",'Données brutes'!O346))</f>
        <v/>
      </c>
      <c r="P346" s="7" t="str">
        <f>IF(AND(OR($B$2=1,$B$2=2),$U346=0),"",IF(AND($B$2=3,$V346=0),"",'Données brutes'!P346))</f>
        <v/>
      </c>
      <c r="Q346" s="7" t="str">
        <f>IF(AND(OR($B$2=1,$B$2=2),$U346=0),"",IF(AND($B$2=3,$V346=0),"",'Données brutes'!Q346))</f>
        <v/>
      </c>
      <c r="R346" s="7" t="str">
        <f>IF('Données brutes'!R346&lt;&gt;"",'Données brutes'!R346,"")</f>
        <v/>
      </c>
      <c r="T346" s="7">
        <f>IF(AND(OR($B$2=1,$B$2=2),AND('Données brutes'!$F346&lt;&gt;"",'Données brutes'!$G346&lt;&gt;"",'Données brutes'!$H346&lt;&gt;"")),1,0)</f>
        <v>0</v>
      </c>
      <c r="U346" s="7">
        <f>IF(AND(OR($B$2=1,$B$2=2),AND('Données brutes'!$O346&lt;&gt;"",'Données brutes'!$P346&lt;&gt;"",'Données brutes'!$Q346&lt;&gt;"")),1,0)</f>
        <v>0</v>
      </c>
      <c r="V346" s="7">
        <f>IF(AND($B$2=3,'Données brutes'!$F346&lt;&gt;"",'Données brutes'!$G346&lt;&gt;"",'Données brutes'!$H346&lt;&gt;"",'Données brutes'!$O346&lt;&gt;"",'Données brutes'!$P346&lt;&gt;"",'Données brutes'!$Q346&lt;&gt;""),1,0)</f>
        <v>0</v>
      </c>
    </row>
    <row r="347" spans="4:22" x14ac:dyDescent="0.3">
      <c r="D347" s="8" t="s">
        <v>359</v>
      </c>
      <c r="E347" s="7">
        <v>658</v>
      </c>
      <c r="F347" s="7" t="str">
        <f>IF(AND(OR($B$2=1,$B$2=2),$T347=0),"",IF(AND($B$2=3,$V347=0),"",'Données brutes'!F347))</f>
        <v/>
      </c>
      <c r="G347" s="7" t="str">
        <f>IF(AND(OR($B$2=1,$B$2=2),$T347=0),"",IF(AND($B$2=3,$V347=0),"",'Données brutes'!G347))</f>
        <v/>
      </c>
      <c r="H347" s="7" t="str">
        <f>IF(AND(OR($B$2=1,$B$2=2),$T347=0),"",IF(AND($B$2=3,$V347=0),"",'Données brutes'!H347))</f>
        <v/>
      </c>
      <c r="I347" s="7" t="str">
        <f>IF('Données brutes'!I347&lt;&gt;"",'Données brutes'!I347,"")</f>
        <v/>
      </c>
      <c r="K347" s="8" t="str">
        <f t="shared" si="10"/>
        <v>Elève 345</v>
      </c>
      <c r="L347" s="8" t="s">
        <v>111</v>
      </c>
      <c r="M347" s="8">
        <f t="shared" si="11"/>
        <v>658</v>
      </c>
      <c r="N347" s="7">
        <v>1197</v>
      </c>
      <c r="O347" s="7" t="str">
        <f>IF(AND(OR($B$2=1,$B$2=2),$U347=0),"",IF(AND($B$2=3,$V347=0),"",'Données brutes'!O347))</f>
        <v/>
      </c>
      <c r="P347" s="7" t="str">
        <f>IF(AND(OR($B$2=1,$B$2=2),$U347=0),"",IF(AND($B$2=3,$V347=0),"",'Données brutes'!P347))</f>
        <v/>
      </c>
      <c r="Q347" s="7" t="str">
        <f>IF(AND(OR($B$2=1,$B$2=2),$U347=0),"",IF(AND($B$2=3,$V347=0),"",'Données brutes'!Q347))</f>
        <v/>
      </c>
      <c r="R347" s="7" t="str">
        <f>IF('Données brutes'!R347&lt;&gt;"",'Données brutes'!R347,"")</f>
        <v/>
      </c>
      <c r="T347" s="7">
        <f>IF(AND(OR($B$2=1,$B$2=2),AND('Données brutes'!$F347&lt;&gt;"",'Données brutes'!$G347&lt;&gt;"",'Données brutes'!$H347&lt;&gt;"")),1,0)</f>
        <v>0</v>
      </c>
      <c r="U347" s="7">
        <f>IF(AND(OR($B$2=1,$B$2=2),AND('Données brutes'!$O347&lt;&gt;"",'Données brutes'!$P347&lt;&gt;"",'Données brutes'!$Q347&lt;&gt;"")),1,0)</f>
        <v>0</v>
      </c>
      <c r="V347" s="7">
        <f>IF(AND($B$2=3,'Données brutes'!$F347&lt;&gt;"",'Données brutes'!$G347&lt;&gt;"",'Données brutes'!$H347&lt;&gt;"",'Données brutes'!$O347&lt;&gt;"",'Données brutes'!$P347&lt;&gt;"",'Données brutes'!$Q347&lt;&gt;""),1,0)</f>
        <v>0</v>
      </c>
    </row>
    <row r="348" spans="4:22" x14ac:dyDescent="0.3">
      <c r="D348" s="8" t="s">
        <v>360</v>
      </c>
      <c r="E348" s="7">
        <v>86</v>
      </c>
      <c r="F348" s="7" t="str">
        <f>IF(AND(OR($B$2=1,$B$2=2),$T348=0),"",IF(AND($B$2=3,$V348=0),"",'Données brutes'!F348))</f>
        <v/>
      </c>
      <c r="G348" s="7" t="str">
        <f>IF(AND(OR($B$2=1,$B$2=2),$T348=0),"",IF(AND($B$2=3,$V348=0),"",'Données brutes'!G348))</f>
        <v/>
      </c>
      <c r="H348" s="7" t="str">
        <f>IF(AND(OR($B$2=1,$B$2=2),$T348=0),"",IF(AND($B$2=3,$V348=0),"",'Données brutes'!H348))</f>
        <v/>
      </c>
      <c r="I348" s="7" t="str">
        <f>IF('Données brutes'!I348&lt;&gt;"",'Données brutes'!I348,"")</f>
        <v/>
      </c>
      <c r="K348" s="8" t="str">
        <f t="shared" si="10"/>
        <v>Elève 346</v>
      </c>
      <c r="L348" s="8" t="s">
        <v>111</v>
      </c>
      <c r="M348" s="8">
        <f t="shared" si="11"/>
        <v>86</v>
      </c>
      <c r="N348" s="7">
        <v>1106</v>
      </c>
      <c r="O348" s="7" t="str">
        <f>IF(AND(OR($B$2=1,$B$2=2),$U348=0),"",IF(AND($B$2=3,$V348=0),"",'Données brutes'!O348))</f>
        <v/>
      </c>
      <c r="P348" s="7" t="str">
        <f>IF(AND(OR($B$2=1,$B$2=2),$U348=0),"",IF(AND($B$2=3,$V348=0),"",'Données brutes'!P348))</f>
        <v/>
      </c>
      <c r="Q348" s="7" t="str">
        <f>IF(AND(OR($B$2=1,$B$2=2),$U348=0),"",IF(AND($B$2=3,$V348=0),"",'Données brutes'!Q348))</f>
        <v/>
      </c>
      <c r="R348" s="7" t="str">
        <f>IF('Données brutes'!R348&lt;&gt;"",'Données brutes'!R348,"")</f>
        <v/>
      </c>
      <c r="T348" s="7">
        <f>IF(AND(OR($B$2=1,$B$2=2),AND('Données brutes'!$F348&lt;&gt;"",'Données brutes'!$G348&lt;&gt;"",'Données brutes'!$H348&lt;&gt;"")),1,0)</f>
        <v>0</v>
      </c>
      <c r="U348" s="7">
        <f>IF(AND(OR($B$2=1,$B$2=2),AND('Données brutes'!$O348&lt;&gt;"",'Données brutes'!$P348&lt;&gt;"",'Données brutes'!$Q348&lt;&gt;"")),1,0)</f>
        <v>0</v>
      </c>
      <c r="V348" s="7">
        <f>IF(AND($B$2=3,'Données brutes'!$F348&lt;&gt;"",'Données brutes'!$G348&lt;&gt;"",'Données brutes'!$H348&lt;&gt;"",'Données brutes'!$O348&lt;&gt;"",'Données brutes'!$P348&lt;&gt;"",'Données brutes'!$Q348&lt;&gt;""),1,0)</f>
        <v>0</v>
      </c>
    </row>
    <row r="349" spans="4:22" x14ac:dyDescent="0.3">
      <c r="D349" s="8" t="s">
        <v>361</v>
      </c>
      <c r="E349" s="7">
        <v>504</v>
      </c>
      <c r="F349" s="7" t="str">
        <f>IF(AND(OR($B$2=1,$B$2=2),$T349=0),"",IF(AND($B$2=3,$V349=0),"",'Données brutes'!F349))</f>
        <v/>
      </c>
      <c r="G349" s="7" t="str">
        <f>IF(AND(OR($B$2=1,$B$2=2),$T349=0),"",IF(AND($B$2=3,$V349=0),"",'Données brutes'!G349))</f>
        <v/>
      </c>
      <c r="H349" s="7" t="str">
        <f>IF(AND(OR($B$2=1,$B$2=2),$T349=0),"",IF(AND($B$2=3,$V349=0),"",'Données brutes'!H349))</f>
        <v/>
      </c>
      <c r="I349" s="7" t="str">
        <f>IF('Données brutes'!I349&lt;&gt;"",'Données brutes'!I349,"")</f>
        <v/>
      </c>
      <c r="K349" s="8" t="str">
        <f t="shared" si="10"/>
        <v>Elève 347</v>
      </c>
      <c r="L349" s="8" t="s">
        <v>111</v>
      </c>
      <c r="M349" s="8">
        <f t="shared" si="11"/>
        <v>504</v>
      </c>
      <c r="N349" s="7">
        <v>1644</v>
      </c>
      <c r="O349" s="7" t="str">
        <f>IF(AND(OR($B$2=1,$B$2=2),$U349=0),"",IF(AND($B$2=3,$V349=0),"",'Données brutes'!O349))</f>
        <v/>
      </c>
      <c r="P349" s="7" t="str">
        <f>IF(AND(OR($B$2=1,$B$2=2),$U349=0),"",IF(AND($B$2=3,$V349=0),"",'Données brutes'!P349))</f>
        <v/>
      </c>
      <c r="Q349" s="7" t="str">
        <f>IF(AND(OR($B$2=1,$B$2=2),$U349=0),"",IF(AND($B$2=3,$V349=0),"",'Données brutes'!Q349))</f>
        <v/>
      </c>
      <c r="R349" s="7" t="str">
        <f>IF('Données brutes'!R349&lt;&gt;"",'Données brutes'!R349,"")</f>
        <v/>
      </c>
      <c r="T349" s="7">
        <f>IF(AND(OR($B$2=1,$B$2=2),AND('Données brutes'!$F349&lt;&gt;"",'Données brutes'!$G349&lt;&gt;"",'Données brutes'!$H349&lt;&gt;"")),1,0)</f>
        <v>0</v>
      </c>
      <c r="U349" s="7">
        <f>IF(AND(OR($B$2=1,$B$2=2),AND('Données brutes'!$O349&lt;&gt;"",'Données brutes'!$P349&lt;&gt;"",'Données brutes'!$Q349&lt;&gt;"")),1,0)</f>
        <v>0</v>
      </c>
      <c r="V349" s="7">
        <f>IF(AND($B$2=3,'Données brutes'!$F349&lt;&gt;"",'Données brutes'!$G349&lt;&gt;"",'Données brutes'!$H349&lt;&gt;"",'Données brutes'!$O349&lt;&gt;"",'Données brutes'!$P349&lt;&gt;"",'Données brutes'!$Q349&lt;&gt;""),1,0)</f>
        <v>0</v>
      </c>
    </row>
    <row r="350" spans="4:22" x14ac:dyDescent="0.3">
      <c r="D350" s="8" t="s">
        <v>362</v>
      </c>
      <c r="E350" s="7">
        <v>65</v>
      </c>
      <c r="F350" s="7" t="str">
        <f>IF(AND(OR($B$2=1,$B$2=2),$T350=0),"",IF(AND($B$2=3,$V350=0),"",'Données brutes'!F350))</f>
        <v/>
      </c>
      <c r="G350" s="7" t="str">
        <f>IF(AND(OR($B$2=1,$B$2=2),$T350=0),"",IF(AND($B$2=3,$V350=0),"",'Données brutes'!G350))</f>
        <v/>
      </c>
      <c r="H350" s="7" t="str">
        <f>IF(AND(OR($B$2=1,$B$2=2),$T350=0),"",IF(AND($B$2=3,$V350=0),"",'Données brutes'!H350))</f>
        <v/>
      </c>
      <c r="I350" s="7" t="str">
        <f>IF('Données brutes'!I350&lt;&gt;"",'Données brutes'!I350,"")</f>
        <v/>
      </c>
      <c r="K350" s="8" t="str">
        <f t="shared" si="10"/>
        <v>Elève 348</v>
      </c>
      <c r="L350" s="8" t="s">
        <v>111</v>
      </c>
      <c r="M350" s="8">
        <f t="shared" si="11"/>
        <v>65</v>
      </c>
      <c r="N350" s="7">
        <v>1758</v>
      </c>
      <c r="O350" s="7" t="str">
        <f>IF(AND(OR($B$2=1,$B$2=2),$U350=0),"",IF(AND($B$2=3,$V350=0),"",'Données brutes'!O350))</f>
        <v/>
      </c>
      <c r="P350" s="7" t="str">
        <f>IF(AND(OR($B$2=1,$B$2=2),$U350=0),"",IF(AND($B$2=3,$V350=0),"",'Données brutes'!P350))</f>
        <v/>
      </c>
      <c r="Q350" s="7" t="str">
        <f>IF(AND(OR($B$2=1,$B$2=2),$U350=0),"",IF(AND($B$2=3,$V350=0),"",'Données brutes'!Q350))</f>
        <v/>
      </c>
      <c r="R350" s="7" t="str">
        <f>IF('Données brutes'!R350&lt;&gt;"",'Données brutes'!R350,"")</f>
        <v/>
      </c>
      <c r="T350" s="7">
        <f>IF(AND(OR($B$2=1,$B$2=2),AND('Données brutes'!$F350&lt;&gt;"",'Données brutes'!$G350&lt;&gt;"",'Données brutes'!$H350&lt;&gt;"")),1,0)</f>
        <v>0</v>
      </c>
      <c r="U350" s="7">
        <f>IF(AND(OR($B$2=1,$B$2=2),AND('Données brutes'!$O350&lt;&gt;"",'Données brutes'!$P350&lt;&gt;"",'Données brutes'!$Q350&lt;&gt;"")),1,0)</f>
        <v>0</v>
      </c>
      <c r="V350" s="7">
        <f>IF(AND($B$2=3,'Données brutes'!$F350&lt;&gt;"",'Données brutes'!$G350&lt;&gt;"",'Données brutes'!$H350&lt;&gt;"",'Données brutes'!$O350&lt;&gt;"",'Données brutes'!$P350&lt;&gt;"",'Données brutes'!$Q350&lt;&gt;""),1,0)</f>
        <v>0</v>
      </c>
    </row>
    <row r="351" spans="4:22" x14ac:dyDescent="0.3">
      <c r="D351" s="8" t="s">
        <v>363</v>
      </c>
      <c r="E351" s="7">
        <v>277</v>
      </c>
      <c r="F351" s="7" t="str">
        <f>IF(AND(OR($B$2=1,$B$2=2),$T351=0),"",IF(AND($B$2=3,$V351=0),"",'Données brutes'!F351))</f>
        <v/>
      </c>
      <c r="G351" s="7" t="str">
        <f>IF(AND(OR($B$2=1,$B$2=2),$T351=0),"",IF(AND($B$2=3,$V351=0),"",'Données brutes'!G351))</f>
        <v/>
      </c>
      <c r="H351" s="7" t="str">
        <f>IF(AND(OR($B$2=1,$B$2=2),$T351=0),"",IF(AND($B$2=3,$V351=0),"",'Données brutes'!H351))</f>
        <v/>
      </c>
      <c r="I351" s="7" t="str">
        <f>IF('Données brutes'!I351&lt;&gt;"",'Données brutes'!I351,"")</f>
        <v/>
      </c>
      <c r="K351" s="8" t="str">
        <f t="shared" si="10"/>
        <v>Elève 349</v>
      </c>
      <c r="L351" s="8" t="s">
        <v>111</v>
      </c>
      <c r="M351" s="8">
        <f t="shared" si="11"/>
        <v>277</v>
      </c>
      <c r="N351" s="7">
        <v>1067</v>
      </c>
      <c r="O351" s="7" t="str">
        <f>IF(AND(OR($B$2=1,$B$2=2),$U351=0),"",IF(AND($B$2=3,$V351=0),"",'Données brutes'!O351))</f>
        <v/>
      </c>
      <c r="P351" s="7" t="str">
        <f>IF(AND(OR($B$2=1,$B$2=2),$U351=0),"",IF(AND($B$2=3,$V351=0),"",'Données brutes'!P351))</f>
        <v/>
      </c>
      <c r="Q351" s="7" t="str">
        <f>IF(AND(OR($B$2=1,$B$2=2),$U351=0),"",IF(AND($B$2=3,$V351=0),"",'Données brutes'!Q351))</f>
        <v/>
      </c>
      <c r="R351" s="7" t="str">
        <f>IF('Données brutes'!R351&lt;&gt;"",'Données brutes'!R351,"")</f>
        <v/>
      </c>
      <c r="T351" s="7">
        <f>IF(AND(OR($B$2=1,$B$2=2),AND('Données brutes'!$F351&lt;&gt;"",'Données brutes'!$G351&lt;&gt;"",'Données brutes'!$H351&lt;&gt;"")),1,0)</f>
        <v>0</v>
      </c>
      <c r="U351" s="7">
        <f>IF(AND(OR($B$2=1,$B$2=2),AND('Données brutes'!$O351&lt;&gt;"",'Données brutes'!$P351&lt;&gt;"",'Données brutes'!$Q351&lt;&gt;"")),1,0)</f>
        <v>0</v>
      </c>
      <c r="V351" s="7">
        <f>IF(AND($B$2=3,'Données brutes'!$F351&lt;&gt;"",'Données brutes'!$G351&lt;&gt;"",'Données brutes'!$H351&lt;&gt;"",'Données brutes'!$O351&lt;&gt;"",'Données brutes'!$P351&lt;&gt;"",'Données brutes'!$Q351&lt;&gt;""),1,0)</f>
        <v>0</v>
      </c>
    </row>
    <row r="352" spans="4:22" x14ac:dyDescent="0.3">
      <c r="D352" s="8" t="s">
        <v>364</v>
      </c>
      <c r="E352" s="7">
        <v>692</v>
      </c>
      <c r="F352" s="7" t="str">
        <f>IF(AND(OR($B$2=1,$B$2=2),$T352=0),"",IF(AND($B$2=3,$V352=0),"",'Données brutes'!F352))</f>
        <v/>
      </c>
      <c r="G352" s="7" t="str">
        <f>IF(AND(OR($B$2=1,$B$2=2),$T352=0),"",IF(AND($B$2=3,$V352=0),"",'Données brutes'!G352))</f>
        <v/>
      </c>
      <c r="H352" s="7" t="str">
        <f>IF(AND(OR($B$2=1,$B$2=2),$T352=0),"",IF(AND($B$2=3,$V352=0),"",'Données brutes'!H352))</f>
        <v/>
      </c>
      <c r="I352" s="7" t="str">
        <f>IF('Données brutes'!I352&lt;&gt;"",'Données brutes'!I352,"")</f>
        <v/>
      </c>
      <c r="K352" s="8" t="str">
        <f t="shared" si="10"/>
        <v>Elève 350</v>
      </c>
      <c r="L352" s="8" t="s">
        <v>111</v>
      </c>
      <c r="M352" s="8">
        <f t="shared" si="11"/>
        <v>692</v>
      </c>
      <c r="N352" s="7">
        <v>1542</v>
      </c>
      <c r="O352" s="7" t="str">
        <f>IF(AND(OR($B$2=1,$B$2=2),$U352=0),"",IF(AND($B$2=3,$V352=0),"",'Données brutes'!O352))</f>
        <v/>
      </c>
      <c r="P352" s="7" t="str">
        <f>IF(AND(OR($B$2=1,$B$2=2),$U352=0),"",IF(AND($B$2=3,$V352=0),"",'Données brutes'!P352))</f>
        <v/>
      </c>
      <c r="Q352" s="7" t="str">
        <f>IF(AND(OR($B$2=1,$B$2=2),$U352=0),"",IF(AND($B$2=3,$V352=0),"",'Données brutes'!Q352))</f>
        <v/>
      </c>
      <c r="R352" s="7" t="str">
        <f>IF('Données brutes'!R352&lt;&gt;"",'Données brutes'!R352,"")</f>
        <v/>
      </c>
      <c r="T352" s="7">
        <f>IF(AND(OR($B$2=1,$B$2=2),AND('Données brutes'!$F352&lt;&gt;"",'Données brutes'!$G352&lt;&gt;"",'Données brutes'!$H352&lt;&gt;"")),1,0)</f>
        <v>0</v>
      </c>
      <c r="U352" s="7">
        <f>IF(AND(OR($B$2=1,$B$2=2),AND('Données brutes'!$O352&lt;&gt;"",'Données brutes'!$P352&lt;&gt;"",'Données brutes'!$Q352&lt;&gt;"")),1,0)</f>
        <v>0</v>
      </c>
      <c r="V352" s="7">
        <f>IF(AND($B$2=3,'Données brutes'!$F352&lt;&gt;"",'Données brutes'!$G352&lt;&gt;"",'Données brutes'!$H352&lt;&gt;"",'Données brutes'!$O352&lt;&gt;"",'Données brutes'!$P352&lt;&gt;"",'Données brutes'!$Q352&lt;&gt;""),1,0)</f>
        <v>0</v>
      </c>
    </row>
    <row r="353" spans="4:22" x14ac:dyDescent="0.3">
      <c r="D353" s="8" t="s">
        <v>365</v>
      </c>
      <c r="E353" s="7">
        <v>210</v>
      </c>
      <c r="F353" s="7" t="str">
        <f>IF(AND(OR($B$2=1,$B$2=2),$T353=0),"",IF(AND($B$2=3,$V353=0),"",'Données brutes'!F353))</f>
        <v/>
      </c>
      <c r="G353" s="7" t="str">
        <f>IF(AND(OR($B$2=1,$B$2=2),$T353=0),"",IF(AND($B$2=3,$V353=0),"",'Données brutes'!G353))</f>
        <v/>
      </c>
      <c r="H353" s="7" t="str">
        <f>IF(AND(OR($B$2=1,$B$2=2),$T353=0),"",IF(AND($B$2=3,$V353=0),"",'Données brutes'!H353))</f>
        <v/>
      </c>
      <c r="I353" s="7" t="str">
        <f>IF('Données brutes'!I353&lt;&gt;"",'Données brutes'!I353,"")</f>
        <v/>
      </c>
      <c r="K353" s="8" t="str">
        <f t="shared" si="10"/>
        <v>Elève 351</v>
      </c>
      <c r="L353" s="8" t="s">
        <v>111</v>
      </c>
      <c r="M353" s="8">
        <f t="shared" si="11"/>
        <v>210</v>
      </c>
      <c r="N353" s="7">
        <v>1178</v>
      </c>
      <c r="O353" s="7" t="str">
        <f>IF(AND(OR($B$2=1,$B$2=2),$U353=0),"",IF(AND($B$2=3,$V353=0),"",'Données brutes'!O353))</f>
        <v/>
      </c>
      <c r="P353" s="7" t="str">
        <f>IF(AND(OR($B$2=1,$B$2=2),$U353=0),"",IF(AND($B$2=3,$V353=0),"",'Données brutes'!P353))</f>
        <v/>
      </c>
      <c r="Q353" s="7" t="str">
        <f>IF(AND(OR($B$2=1,$B$2=2),$U353=0),"",IF(AND($B$2=3,$V353=0),"",'Données brutes'!Q353))</f>
        <v/>
      </c>
      <c r="R353" s="7" t="str">
        <f>IF('Données brutes'!R353&lt;&gt;"",'Données brutes'!R353,"")</f>
        <v/>
      </c>
      <c r="T353" s="7">
        <f>IF(AND(OR($B$2=1,$B$2=2),AND('Données brutes'!$F353&lt;&gt;"",'Données brutes'!$G353&lt;&gt;"",'Données brutes'!$H353&lt;&gt;"")),1,0)</f>
        <v>0</v>
      </c>
      <c r="U353" s="7">
        <f>IF(AND(OR($B$2=1,$B$2=2),AND('Données brutes'!$O353&lt;&gt;"",'Données brutes'!$P353&lt;&gt;"",'Données brutes'!$Q353&lt;&gt;"")),1,0)</f>
        <v>0</v>
      </c>
      <c r="V353" s="7">
        <f>IF(AND($B$2=3,'Données brutes'!$F353&lt;&gt;"",'Données brutes'!$G353&lt;&gt;"",'Données brutes'!$H353&lt;&gt;"",'Données brutes'!$O353&lt;&gt;"",'Données brutes'!$P353&lt;&gt;"",'Données brutes'!$Q353&lt;&gt;""),1,0)</f>
        <v>0</v>
      </c>
    </row>
    <row r="354" spans="4:22" x14ac:dyDescent="0.3">
      <c r="D354" s="8" t="s">
        <v>366</v>
      </c>
      <c r="E354" s="7">
        <v>563</v>
      </c>
      <c r="F354" s="7" t="str">
        <f>IF(AND(OR($B$2=1,$B$2=2),$T354=0),"",IF(AND($B$2=3,$V354=0),"",'Données brutes'!F354))</f>
        <v/>
      </c>
      <c r="G354" s="7" t="str">
        <f>IF(AND(OR($B$2=1,$B$2=2),$T354=0),"",IF(AND($B$2=3,$V354=0),"",'Données brutes'!G354))</f>
        <v/>
      </c>
      <c r="H354" s="7" t="str">
        <f>IF(AND(OR($B$2=1,$B$2=2),$T354=0),"",IF(AND($B$2=3,$V354=0),"",'Données brutes'!H354))</f>
        <v/>
      </c>
      <c r="I354" s="7" t="str">
        <f>IF('Données brutes'!I354&lt;&gt;"",'Données brutes'!I354,"")</f>
        <v/>
      </c>
      <c r="K354" s="8" t="str">
        <f t="shared" si="10"/>
        <v>Elève 352</v>
      </c>
      <c r="L354" s="8" t="s">
        <v>111</v>
      </c>
      <c r="M354" s="8">
        <f t="shared" si="11"/>
        <v>563</v>
      </c>
      <c r="N354" s="7">
        <v>1022</v>
      </c>
      <c r="O354" s="7" t="str">
        <f>IF(AND(OR($B$2=1,$B$2=2),$U354=0),"",IF(AND($B$2=3,$V354=0),"",'Données brutes'!O354))</f>
        <v/>
      </c>
      <c r="P354" s="7" t="str">
        <f>IF(AND(OR($B$2=1,$B$2=2),$U354=0),"",IF(AND($B$2=3,$V354=0),"",'Données brutes'!P354))</f>
        <v/>
      </c>
      <c r="Q354" s="7" t="str">
        <f>IF(AND(OR($B$2=1,$B$2=2),$U354=0),"",IF(AND($B$2=3,$V354=0),"",'Données brutes'!Q354))</f>
        <v/>
      </c>
      <c r="R354" s="7" t="str">
        <f>IF('Données brutes'!R354&lt;&gt;"",'Données brutes'!R354,"")</f>
        <v/>
      </c>
      <c r="T354" s="7">
        <f>IF(AND(OR($B$2=1,$B$2=2),AND('Données brutes'!$F354&lt;&gt;"",'Données brutes'!$G354&lt;&gt;"",'Données brutes'!$H354&lt;&gt;"")),1,0)</f>
        <v>0</v>
      </c>
      <c r="U354" s="7">
        <f>IF(AND(OR($B$2=1,$B$2=2),AND('Données brutes'!$O354&lt;&gt;"",'Données brutes'!$P354&lt;&gt;"",'Données brutes'!$Q354&lt;&gt;"")),1,0)</f>
        <v>0</v>
      </c>
      <c r="V354" s="7">
        <f>IF(AND($B$2=3,'Données brutes'!$F354&lt;&gt;"",'Données brutes'!$G354&lt;&gt;"",'Données brutes'!$H354&lt;&gt;"",'Données brutes'!$O354&lt;&gt;"",'Données brutes'!$P354&lt;&gt;"",'Données brutes'!$Q354&lt;&gt;""),1,0)</f>
        <v>0</v>
      </c>
    </row>
    <row r="355" spans="4:22" x14ac:dyDescent="0.3">
      <c r="D355" s="8" t="s">
        <v>367</v>
      </c>
      <c r="E355" s="7">
        <v>72</v>
      </c>
      <c r="F355" s="7" t="str">
        <f>IF(AND(OR($B$2=1,$B$2=2),$T355=0),"",IF(AND($B$2=3,$V355=0),"",'Données brutes'!F355))</f>
        <v/>
      </c>
      <c r="G355" s="7" t="str">
        <f>IF(AND(OR($B$2=1,$B$2=2),$T355=0),"",IF(AND($B$2=3,$V355=0),"",'Données brutes'!G355))</f>
        <v/>
      </c>
      <c r="H355" s="7" t="str">
        <f>IF(AND(OR($B$2=1,$B$2=2),$T355=0),"",IF(AND($B$2=3,$V355=0),"",'Données brutes'!H355))</f>
        <v/>
      </c>
      <c r="I355" s="7" t="str">
        <f>IF('Données brutes'!I355&lt;&gt;"",'Données brutes'!I355,"")</f>
        <v/>
      </c>
      <c r="K355" s="8" t="str">
        <f t="shared" si="10"/>
        <v>Elève 353</v>
      </c>
      <c r="L355" s="8" t="s">
        <v>111</v>
      </c>
      <c r="M355" s="8">
        <f t="shared" si="11"/>
        <v>72</v>
      </c>
      <c r="N355" s="7">
        <v>1733</v>
      </c>
      <c r="O355" s="7" t="str">
        <f>IF(AND(OR($B$2=1,$B$2=2),$U355=0),"",IF(AND($B$2=3,$V355=0),"",'Données brutes'!O355))</f>
        <v/>
      </c>
      <c r="P355" s="7" t="str">
        <f>IF(AND(OR($B$2=1,$B$2=2),$U355=0),"",IF(AND($B$2=3,$V355=0),"",'Données brutes'!P355))</f>
        <v/>
      </c>
      <c r="Q355" s="7" t="str">
        <f>IF(AND(OR($B$2=1,$B$2=2),$U355=0),"",IF(AND($B$2=3,$V355=0),"",'Données brutes'!Q355))</f>
        <v/>
      </c>
      <c r="R355" s="7" t="str">
        <f>IF('Données brutes'!R355&lt;&gt;"",'Données brutes'!R355,"")</f>
        <v/>
      </c>
      <c r="T355" s="7">
        <f>IF(AND(OR($B$2=1,$B$2=2),AND('Données brutes'!$F355&lt;&gt;"",'Données brutes'!$G355&lt;&gt;"",'Données brutes'!$H355&lt;&gt;"")),1,0)</f>
        <v>0</v>
      </c>
      <c r="U355" s="7">
        <f>IF(AND(OR($B$2=1,$B$2=2),AND('Données brutes'!$O355&lt;&gt;"",'Données brutes'!$P355&lt;&gt;"",'Données brutes'!$Q355&lt;&gt;"")),1,0)</f>
        <v>0</v>
      </c>
      <c r="V355" s="7">
        <f>IF(AND($B$2=3,'Données brutes'!$F355&lt;&gt;"",'Données brutes'!$G355&lt;&gt;"",'Données brutes'!$H355&lt;&gt;"",'Données brutes'!$O355&lt;&gt;"",'Données brutes'!$P355&lt;&gt;"",'Données brutes'!$Q355&lt;&gt;""),1,0)</f>
        <v>0</v>
      </c>
    </row>
    <row r="356" spans="4:22" x14ac:dyDescent="0.3">
      <c r="D356" s="8" t="s">
        <v>368</v>
      </c>
      <c r="E356" s="7">
        <v>350</v>
      </c>
      <c r="F356" s="7" t="str">
        <f>IF(AND(OR($B$2=1,$B$2=2),$T356=0),"",IF(AND($B$2=3,$V356=0),"",'Données brutes'!F356))</f>
        <v/>
      </c>
      <c r="G356" s="7" t="str">
        <f>IF(AND(OR($B$2=1,$B$2=2),$T356=0),"",IF(AND($B$2=3,$V356=0),"",'Données brutes'!G356))</f>
        <v/>
      </c>
      <c r="H356" s="7" t="str">
        <f>IF(AND(OR($B$2=1,$B$2=2),$T356=0),"",IF(AND($B$2=3,$V356=0),"",'Données brutes'!H356))</f>
        <v/>
      </c>
      <c r="I356" s="7" t="str">
        <f>IF('Données brutes'!I356&lt;&gt;"",'Données brutes'!I356,"")</f>
        <v/>
      </c>
      <c r="K356" s="8" t="str">
        <f t="shared" si="10"/>
        <v>Elève 354</v>
      </c>
      <c r="L356" s="8" t="s">
        <v>111</v>
      </c>
      <c r="M356" s="8">
        <f t="shared" si="11"/>
        <v>350</v>
      </c>
      <c r="N356" s="7">
        <v>1568</v>
      </c>
      <c r="O356" s="7" t="str">
        <f>IF(AND(OR($B$2=1,$B$2=2),$U356=0),"",IF(AND($B$2=3,$V356=0),"",'Données brutes'!O356))</f>
        <v/>
      </c>
      <c r="P356" s="7" t="str">
        <f>IF(AND(OR($B$2=1,$B$2=2),$U356=0),"",IF(AND($B$2=3,$V356=0),"",'Données brutes'!P356))</f>
        <v/>
      </c>
      <c r="Q356" s="7" t="str">
        <f>IF(AND(OR($B$2=1,$B$2=2),$U356=0),"",IF(AND($B$2=3,$V356=0),"",'Données brutes'!Q356))</f>
        <v/>
      </c>
      <c r="R356" s="7" t="str">
        <f>IF('Données brutes'!R356&lt;&gt;"",'Données brutes'!R356,"")</f>
        <v/>
      </c>
      <c r="T356" s="7">
        <f>IF(AND(OR($B$2=1,$B$2=2),AND('Données brutes'!$F356&lt;&gt;"",'Données brutes'!$G356&lt;&gt;"",'Données brutes'!$H356&lt;&gt;"")),1,0)</f>
        <v>0</v>
      </c>
      <c r="U356" s="7">
        <f>IF(AND(OR($B$2=1,$B$2=2),AND('Données brutes'!$O356&lt;&gt;"",'Données brutes'!$P356&lt;&gt;"",'Données brutes'!$Q356&lt;&gt;"")),1,0)</f>
        <v>0</v>
      </c>
      <c r="V356" s="7">
        <f>IF(AND($B$2=3,'Données brutes'!$F356&lt;&gt;"",'Données brutes'!$G356&lt;&gt;"",'Données brutes'!$H356&lt;&gt;"",'Données brutes'!$O356&lt;&gt;"",'Données brutes'!$P356&lt;&gt;"",'Données brutes'!$Q356&lt;&gt;""),1,0)</f>
        <v>0</v>
      </c>
    </row>
    <row r="357" spans="4:22" x14ac:dyDescent="0.3">
      <c r="D357" s="8" t="s">
        <v>369</v>
      </c>
      <c r="E357" s="7">
        <v>512</v>
      </c>
      <c r="F357" s="7" t="str">
        <f>IF(AND(OR($B$2=1,$B$2=2),$T357=0),"",IF(AND($B$2=3,$V357=0),"",'Données brutes'!F357))</f>
        <v/>
      </c>
      <c r="G357" s="7" t="str">
        <f>IF(AND(OR($B$2=1,$B$2=2),$T357=0),"",IF(AND($B$2=3,$V357=0),"",'Données brutes'!G357))</f>
        <v/>
      </c>
      <c r="H357" s="7" t="str">
        <f>IF(AND(OR($B$2=1,$B$2=2),$T357=0),"",IF(AND($B$2=3,$V357=0),"",'Données brutes'!H357))</f>
        <v/>
      </c>
      <c r="I357" s="7" t="str">
        <f>IF('Données brutes'!I357&lt;&gt;"",'Données brutes'!I357,"")</f>
        <v/>
      </c>
      <c r="K357" s="8" t="str">
        <f t="shared" si="10"/>
        <v>Elève 355</v>
      </c>
      <c r="L357" s="8" t="s">
        <v>111</v>
      </c>
      <c r="M357" s="8">
        <f t="shared" si="11"/>
        <v>512</v>
      </c>
      <c r="N357" s="7">
        <v>1964</v>
      </c>
      <c r="O357" s="7" t="str">
        <f>IF(AND(OR($B$2=1,$B$2=2),$U357=0),"",IF(AND($B$2=3,$V357=0),"",'Données brutes'!O357))</f>
        <v/>
      </c>
      <c r="P357" s="7" t="str">
        <f>IF(AND(OR($B$2=1,$B$2=2),$U357=0),"",IF(AND($B$2=3,$V357=0),"",'Données brutes'!P357))</f>
        <v/>
      </c>
      <c r="Q357" s="7" t="str">
        <f>IF(AND(OR($B$2=1,$B$2=2),$U357=0),"",IF(AND($B$2=3,$V357=0),"",'Données brutes'!Q357))</f>
        <v/>
      </c>
      <c r="R357" s="7" t="str">
        <f>IF('Données brutes'!R357&lt;&gt;"",'Données brutes'!R357,"")</f>
        <v/>
      </c>
      <c r="T357" s="7">
        <f>IF(AND(OR($B$2=1,$B$2=2),AND('Données brutes'!$F357&lt;&gt;"",'Données brutes'!$G357&lt;&gt;"",'Données brutes'!$H357&lt;&gt;"")),1,0)</f>
        <v>0</v>
      </c>
      <c r="U357" s="7">
        <f>IF(AND(OR($B$2=1,$B$2=2),AND('Données brutes'!$O357&lt;&gt;"",'Données brutes'!$P357&lt;&gt;"",'Données brutes'!$Q357&lt;&gt;"")),1,0)</f>
        <v>0</v>
      </c>
      <c r="V357" s="7">
        <f>IF(AND($B$2=3,'Données brutes'!$F357&lt;&gt;"",'Données brutes'!$G357&lt;&gt;"",'Données brutes'!$H357&lt;&gt;"",'Données brutes'!$O357&lt;&gt;"",'Données brutes'!$P357&lt;&gt;"",'Données brutes'!$Q357&lt;&gt;""),1,0)</f>
        <v>0</v>
      </c>
    </row>
    <row r="358" spans="4:22" x14ac:dyDescent="0.3">
      <c r="D358" s="8" t="s">
        <v>370</v>
      </c>
      <c r="E358" s="7">
        <v>473</v>
      </c>
      <c r="F358" s="7" t="str">
        <f>IF(AND(OR($B$2=1,$B$2=2),$T358=0),"",IF(AND($B$2=3,$V358=0),"",'Données brutes'!F358))</f>
        <v/>
      </c>
      <c r="G358" s="7" t="str">
        <f>IF(AND(OR($B$2=1,$B$2=2),$T358=0),"",IF(AND($B$2=3,$V358=0),"",'Données brutes'!G358))</f>
        <v/>
      </c>
      <c r="H358" s="7" t="str">
        <f>IF(AND(OR($B$2=1,$B$2=2),$T358=0),"",IF(AND($B$2=3,$V358=0),"",'Données brutes'!H358))</f>
        <v/>
      </c>
      <c r="I358" s="7" t="str">
        <f>IF('Données brutes'!I358&lt;&gt;"",'Données brutes'!I358,"")</f>
        <v/>
      </c>
      <c r="K358" s="8" t="str">
        <f t="shared" si="10"/>
        <v>Elève 356</v>
      </c>
      <c r="L358" s="8" t="s">
        <v>111</v>
      </c>
      <c r="M358" s="8">
        <f t="shared" si="11"/>
        <v>473</v>
      </c>
      <c r="N358" s="7">
        <v>1690</v>
      </c>
      <c r="O358" s="7" t="str">
        <f>IF(AND(OR($B$2=1,$B$2=2),$U358=0),"",IF(AND($B$2=3,$V358=0),"",'Données brutes'!O358))</f>
        <v/>
      </c>
      <c r="P358" s="7" t="str">
        <f>IF(AND(OR($B$2=1,$B$2=2),$U358=0),"",IF(AND($B$2=3,$V358=0),"",'Données brutes'!P358))</f>
        <v/>
      </c>
      <c r="Q358" s="7" t="str">
        <f>IF(AND(OR($B$2=1,$B$2=2),$U358=0),"",IF(AND($B$2=3,$V358=0),"",'Données brutes'!Q358))</f>
        <v/>
      </c>
      <c r="R358" s="7" t="str">
        <f>IF('Données brutes'!R358&lt;&gt;"",'Données brutes'!R358,"")</f>
        <v/>
      </c>
      <c r="T358" s="7">
        <f>IF(AND(OR($B$2=1,$B$2=2),AND('Données brutes'!$F358&lt;&gt;"",'Données brutes'!$G358&lt;&gt;"",'Données brutes'!$H358&lt;&gt;"")),1,0)</f>
        <v>0</v>
      </c>
      <c r="U358" s="7">
        <f>IF(AND(OR($B$2=1,$B$2=2),AND('Données brutes'!$O358&lt;&gt;"",'Données brutes'!$P358&lt;&gt;"",'Données brutes'!$Q358&lt;&gt;"")),1,0)</f>
        <v>0</v>
      </c>
      <c r="V358" s="7">
        <f>IF(AND($B$2=3,'Données brutes'!$F358&lt;&gt;"",'Données brutes'!$G358&lt;&gt;"",'Données brutes'!$H358&lt;&gt;"",'Données brutes'!$O358&lt;&gt;"",'Données brutes'!$P358&lt;&gt;"",'Données brutes'!$Q358&lt;&gt;""),1,0)</f>
        <v>0</v>
      </c>
    </row>
    <row r="359" spans="4:22" x14ac:dyDescent="0.3">
      <c r="D359" s="8" t="s">
        <v>371</v>
      </c>
      <c r="E359" s="7">
        <v>514</v>
      </c>
      <c r="F359" s="7" t="str">
        <f>IF(AND(OR($B$2=1,$B$2=2),$T359=0),"",IF(AND($B$2=3,$V359=0),"",'Données brutes'!F359))</f>
        <v/>
      </c>
      <c r="G359" s="7" t="str">
        <f>IF(AND(OR($B$2=1,$B$2=2),$T359=0),"",IF(AND($B$2=3,$V359=0),"",'Données brutes'!G359))</f>
        <v/>
      </c>
      <c r="H359" s="7" t="str">
        <f>IF(AND(OR($B$2=1,$B$2=2),$T359=0),"",IF(AND($B$2=3,$V359=0),"",'Données brutes'!H359))</f>
        <v/>
      </c>
      <c r="I359" s="7" t="str">
        <f>IF('Données brutes'!I359&lt;&gt;"",'Données brutes'!I359,"")</f>
        <v/>
      </c>
      <c r="K359" s="8" t="str">
        <f t="shared" si="10"/>
        <v>Elève 357</v>
      </c>
      <c r="L359" s="8" t="s">
        <v>111</v>
      </c>
      <c r="M359" s="8">
        <f t="shared" si="11"/>
        <v>514</v>
      </c>
      <c r="N359" s="7">
        <v>1824</v>
      </c>
      <c r="O359" s="7" t="str">
        <f>IF(AND(OR($B$2=1,$B$2=2),$U359=0),"",IF(AND($B$2=3,$V359=0),"",'Données brutes'!O359))</f>
        <v/>
      </c>
      <c r="P359" s="7" t="str">
        <f>IF(AND(OR($B$2=1,$B$2=2),$U359=0),"",IF(AND($B$2=3,$V359=0),"",'Données brutes'!P359))</f>
        <v/>
      </c>
      <c r="Q359" s="7" t="str">
        <f>IF(AND(OR($B$2=1,$B$2=2),$U359=0),"",IF(AND($B$2=3,$V359=0),"",'Données brutes'!Q359))</f>
        <v/>
      </c>
      <c r="R359" s="7" t="str">
        <f>IF('Données brutes'!R359&lt;&gt;"",'Données brutes'!R359,"")</f>
        <v/>
      </c>
      <c r="T359" s="7">
        <f>IF(AND(OR($B$2=1,$B$2=2),AND('Données brutes'!$F359&lt;&gt;"",'Données brutes'!$G359&lt;&gt;"",'Données brutes'!$H359&lt;&gt;"")),1,0)</f>
        <v>0</v>
      </c>
      <c r="U359" s="7">
        <f>IF(AND(OR($B$2=1,$B$2=2),AND('Données brutes'!$O359&lt;&gt;"",'Données brutes'!$P359&lt;&gt;"",'Données brutes'!$Q359&lt;&gt;"")),1,0)</f>
        <v>0</v>
      </c>
      <c r="V359" s="7">
        <f>IF(AND($B$2=3,'Données brutes'!$F359&lt;&gt;"",'Données brutes'!$G359&lt;&gt;"",'Données brutes'!$H359&lt;&gt;"",'Données brutes'!$O359&lt;&gt;"",'Données brutes'!$P359&lt;&gt;"",'Données brutes'!$Q359&lt;&gt;""),1,0)</f>
        <v>0</v>
      </c>
    </row>
    <row r="360" spans="4:22" x14ac:dyDescent="0.3">
      <c r="D360" s="8" t="s">
        <v>372</v>
      </c>
      <c r="E360" s="7">
        <v>282</v>
      </c>
      <c r="F360" s="7" t="str">
        <f>IF(AND(OR($B$2=1,$B$2=2),$T360=0),"",IF(AND($B$2=3,$V360=0),"",'Données brutes'!F360))</f>
        <v/>
      </c>
      <c r="G360" s="7" t="str">
        <f>IF(AND(OR($B$2=1,$B$2=2),$T360=0),"",IF(AND($B$2=3,$V360=0),"",'Données brutes'!G360))</f>
        <v/>
      </c>
      <c r="H360" s="7" t="str">
        <f>IF(AND(OR($B$2=1,$B$2=2),$T360=0),"",IF(AND($B$2=3,$V360=0),"",'Données brutes'!H360))</f>
        <v/>
      </c>
      <c r="I360" s="7" t="str">
        <f>IF('Données brutes'!I360&lt;&gt;"",'Données brutes'!I360,"")</f>
        <v/>
      </c>
      <c r="K360" s="8" t="str">
        <f t="shared" si="10"/>
        <v>Elève 358</v>
      </c>
      <c r="L360" s="8" t="s">
        <v>111</v>
      </c>
      <c r="M360" s="8">
        <f t="shared" si="11"/>
        <v>282</v>
      </c>
      <c r="N360" s="7">
        <v>1039</v>
      </c>
      <c r="O360" s="7" t="str">
        <f>IF(AND(OR($B$2=1,$B$2=2),$U360=0),"",IF(AND($B$2=3,$V360=0),"",'Données brutes'!O360))</f>
        <v/>
      </c>
      <c r="P360" s="7" t="str">
        <f>IF(AND(OR($B$2=1,$B$2=2),$U360=0),"",IF(AND($B$2=3,$V360=0),"",'Données brutes'!P360))</f>
        <v/>
      </c>
      <c r="Q360" s="7" t="str">
        <f>IF(AND(OR($B$2=1,$B$2=2),$U360=0),"",IF(AND($B$2=3,$V360=0),"",'Données brutes'!Q360))</f>
        <v/>
      </c>
      <c r="R360" s="7" t="str">
        <f>IF('Données brutes'!R360&lt;&gt;"",'Données brutes'!R360,"")</f>
        <v/>
      </c>
      <c r="T360" s="7">
        <f>IF(AND(OR($B$2=1,$B$2=2),AND('Données brutes'!$F360&lt;&gt;"",'Données brutes'!$G360&lt;&gt;"",'Données brutes'!$H360&lt;&gt;"")),1,0)</f>
        <v>0</v>
      </c>
      <c r="U360" s="7">
        <f>IF(AND(OR($B$2=1,$B$2=2),AND('Données brutes'!$O360&lt;&gt;"",'Données brutes'!$P360&lt;&gt;"",'Données brutes'!$Q360&lt;&gt;"")),1,0)</f>
        <v>0</v>
      </c>
      <c r="V360" s="7">
        <f>IF(AND($B$2=3,'Données brutes'!$F360&lt;&gt;"",'Données brutes'!$G360&lt;&gt;"",'Données brutes'!$H360&lt;&gt;"",'Données brutes'!$O360&lt;&gt;"",'Données brutes'!$P360&lt;&gt;"",'Données brutes'!$Q360&lt;&gt;""),1,0)</f>
        <v>0</v>
      </c>
    </row>
    <row r="361" spans="4:22" x14ac:dyDescent="0.3">
      <c r="D361" s="8" t="s">
        <v>373</v>
      </c>
      <c r="E361" s="7">
        <v>178</v>
      </c>
      <c r="F361" s="7" t="str">
        <f>IF(AND(OR($B$2=1,$B$2=2),$T361=0),"",IF(AND($B$2=3,$V361=0),"",'Données brutes'!F361))</f>
        <v/>
      </c>
      <c r="G361" s="7" t="str">
        <f>IF(AND(OR($B$2=1,$B$2=2),$T361=0),"",IF(AND($B$2=3,$V361=0),"",'Données brutes'!G361))</f>
        <v/>
      </c>
      <c r="H361" s="7" t="str">
        <f>IF(AND(OR($B$2=1,$B$2=2),$T361=0),"",IF(AND($B$2=3,$V361=0),"",'Données brutes'!H361))</f>
        <v/>
      </c>
      <c r="I361" s="7" t="str">
        <f>IF('Données brutes'!I361&lt;&gt;"",'Données brutes'!I361,"")</f>
        <v/>
      </c>
      <c r="K361" s="8" t="str">
        <f t="shared" si="10"/>
        <v>Elève 359</v>
      </c>
      <c r="L361" s="8" t="s">
        <v>111</v>
      </c>
      <c r="M361" s="8">
        <f t="shared" si="11"/>
        <v>178</v>
      </c>
      <c r="N361" s="7">
        <v>1354</v>
      </c>
      <c r="O361" s="7" t="str">
        <f>IF(AND(OR($B$2=1,$B$2=2),$U361=0),"",IF(AND($B$2=3,$V361=0),"",'Données brutes'!O361))</f>
        <v/>
      </c>
      <c r="P361" s="7" t="str">
        <f>IF(AND(OR($B$2=1,$B$2=2),$U361=0),"",IF(AND($B$2=3,$V361=0),"",'Données brutes'!P361))</f>
        <v/>
      </c>
      <c r="Q361" s="7" t="str">
        <f>IF(AND(OR($B$2=1,$B$2=2),$U361=0),"",IF(AND($B$2=3,$V361=0),"",'Données brutes'!Q361))</f>
        <v/>
      </c>
      <c r="R361" s="7" t="str">
        <f>IF('Données brutes'!R361&lt;&gt;"",'Données brutes'!R361,"")</f>
        <v/>
      </c>
      <c r="T361" s="7">
        <f>IF(AND(OR($B$2=1,$B$2=2),AND('Données brutes'!$F361&lt;&gt;"",'Données brutes'!$G361&lt;&gt;"",'Données brutes'!$H361&lt;&gt;"")),1,0)</f>
        <v>0</v>
      </c>
      <c r="U361" s="7">
        <f>IF(AND(OR($B$2=1,$B$2=2),AND('Données brutes'!$O361&lt;&gt;"",'Données brutes'!$P361&lt;&gt;"",'Données brutes'!$Q361&lt;&gt;"")),1,0)</f>
        <v>0</v>
      </c>
      <c r="V361" s="7">
        <f>IF(AND($B$2=3,'Données brutes'!$F361&lt;&gt;"",'Données brutes'!$G361&lt;&gt;"",'Données brutes'!$H361&lt;&gt;"",'Données brutes'!$O361&lt;&gt;"",'Données brutes'!$P361&lt;&gt;"",'Données brutes'!$Q361&lt;&gt;""),1,0)</f>
        <v>0</v>
      </c>
    </row>
    <row r="362" spans="4:22" x14ac:dyDescent="0.3">
      <c r="D362" s="8" t="s">
        <v>374</v>
      </c>
      <c r="E362" s="7">
        <v>365</v>
      </c>
      <c r="F362" s="7" t="str">
        <f>IF(AND(OR($B$2=1,$B$2=2),$T362=0),"",IF(AND($B$2=3,$V362=0),"",'Données brutes'!F362))</f>
        <v/>
      </c>
      <c r="G362" s="7" t="str">
        <f>IF(AND(OR($B$2=1,$B$2=2),$T362=0),"",IF(AND($B$2=3,$V362=0),"",'Données brutes'!G362))</f>
        <v/>
      </c>
      <c r="H362" s="7" t="str">
        <f>IF(AND(OR($B$2=1,$B$2=2),$T362=0),"",IF(AND($B$2=3,$V362=0),"",'Données brutes'!H362))</f>
        <v/>
      </c>
      <c r="I362" s="7" t="str">
        <f>IF('Données brutes'!I362&lt;&gt;"",'Données brutes'!I362,"")</f>
        <v/>
      </c>
      <c r="K362" s="8" t="str">
        <f t="shared" si="10"/>
        <v>Elève 360</v>
      </c>
      <c r="L362" s="8" t="s">
        <v>111</v>
      </c>
      <c r="M362" s="8">
        <f t="shared" si="11"/>
        <v>365</v>
      </c>
      <c r="N362" s="7">
        <v>1268</v>
      </c>
      <c r="O362" s="7" t="str">
        <f>IF(AND(OR($B$2=1,$B$2=2),$U362=0),"",IF(AND($B$2=3,$V362=0),"",'Données brutes'!O362))</f>
        <v/>
      </c>
      <c r="P362" s="7" t="str">
        <f>IF(AND(OR($B$2=1,$B$2=2),$U362=0),"",IF(AND($B$2=3,$V362=0),"",'Données brutes'!P362))</f>
        <v/>
      </c>
      <c r="Q362" s="7" t="str">
        <f>IF(AND(OR($B$2=1,$B$2=2),$U362=0),"",IF(AND($B$2=3,$V362=0),"",'Données brutes'!Q362))</f>
        <v/>
      </c>
      <c r="R362" s="7" t="str">
        <f>IF('Données brutes'!R362&lt;&gt;"",'Données brutes'!R362,"")</f>
        <v/>
      </c>
      <c r="T362" s="7">
        <f>IF(AND(OR($B$2=1,$B$2=2),AND('Données brutes'!$F362&lt;&gt;"",'Données brutes'!$G362&lt;&gt;"",'Données brutes'!$H362&lt;&gt;"")),1,0)</f>
        <v>0</v>
      </c>
      <c r="U362" s="7">
        <f>IF(AND(OR($B$2=1,$B$2=2),AND('Données brutes'!$O362&lt;&gt;"",'Données brutes'!$P362&lt;&gt;"",'Données brutes'!$Q362&lt;&gt;"")),1,0)</f>
        <v>0</v>
      </c>
      <c r="V362" s="7">
        <f>IF(AND($B$2=3,'Données brutes'!$F362&lt;&gt;"",'Données brutes'!$G362&lt;&gt;"",'Données brutes'!$H362&lt;&gt;"",'Données brutes'!$O362&lt;&gt;"",'Données brutes'!$P362&lt;&gt;"",'Données brutes'!$Q362&lt;&gt;""),1,0)</f>
        <v>0</v>
      </c>
    </row>
    <row r="363" spans="4:22" x14ac:dyDescent="0.3">
      <c r="D363" s="8" t="s">
        <v>375</v>
      </c>
      <c r="E363" s="7">
        <v>574</v>
      </c>
      <c r="F363" s="7" t="str">
        <f>IF(AND(OR($B$2=1,$B$2=2),$T363=0),"",IF(AND($B$2=3,$V363=0),"",'Données brutes'!F363))</f>
        <v/>
      </c>
      <c r="G363" s="7" t="str">
        <f>IF(AND(OR($B$2=1,$B$2=2),$T363=0),"",IF(AND($B$2=3,$V363=0),"",'Données brutes'!G363))</f>
        <v/>
      </c>
      <c r="H363" s="7" t="str">
        <f>IF(AND(OR($B$2=1,$B$2=2),$T363=0),"",IF(AND($B$2=3,$V363=0),"",'Données brutes'!H363))</f>
        <v/>
      </c>
      <c r="I363" s="7" t="str">
        <f>IF('Données brutes'!I363&lt;&gt;"",'Données brutes'!I363,"")</f>
        <v/>
      </c>
      <c r="K363" s="8" t="str">
        <f t="shared" si="10"/>
        <v>Elève 361</v>
      </c>
      <c r="L363" s="8" t="s">
        <v>111</v>
      </c>
      <c r="M363" s="8">
        <f t="shared" si="11"/>
        <v>574</v>
      </c>
      <c r="N363" s="7">
        <v>1840</v>
      </c>
      <c r="O363" s="7" t="str">
        <f>IF(AND(OR($B$2=1,$B$2=2),$U363=0),"",IF(AND($B$2=3,$V363=0),"",'Données brutes'!O363))</f>
        <v/>
      </c>
      <c r="P363" s="7" t="str">
        <f>IF(AND(OR($B$2=1,$B$2=2),$U363=0),"",IF(AND($B$2=3,$V363=0),"",'Données brutes'!P363))</f>
        <v/>
      </c>
      <c r="Q363" s="7" t="str">
        <f>IF(AND(OR($B$2=1,$B$2=2),$U363=0),"",IF(AND($B$2=3,$V363=0),"",'Données brutes'!Q363))</f>
        <v/>
      </c>
      <c r="R363" s="7" t="str">
        <f>IF('Données brutes'!R363&lt;&gt;"",'Données brutes'!R363,"")</f>
        <v/>
      </c>
      <c r="T363" s="7">
        <f>IF(AND(OR($B$2=1,$B$2=2),AND('Données brutes'!$F363&lt;&gt;"",'Données brutes'!$G363&lt;&gt;"",'Données brutes'!$H363&lt;&gt;"")),1,0)</f>
        <v>0</v>
      </c>
      <c r="U363" s="7">
        <f>IF(AND(OR($B$2=1,$B$2=2),AND('Données brutes'!$O363&lt;&gt;"",'Données brutes'!$P363&lt;&gt;"",'Données brutes'!$Q363&lt;&gt;"")),1,0)</f>
        <v>0</v>
      </c>
      <c r="V363" s="7">
        <f>IF(AND($B$2=3,'Données brutes'!$F363&lt;&gt;"",'Données brutes'!$G363&lt;&gt;"",'Données brutes'!$H363&lt;&gt;"",'Données brutes'!$O363&lt;&gt;"",'Données brutes'!$P363&lt;&gt;"",'Données brutes'!$Q363&lt;&gt;""),1,0)</f>
        <v>0</v>
      </c>
    </row>
    <row r="364" spans="4:22" x14ac:dyDescent="0.3">
      <c r="D364" s="8" t="s">
        <v>376</v>
      </c>
      <c r="E364" s="7">
        <v>759</v>
      </c>
      <c r="F364" s="7" t="str">
        <f>IF(AND(OR($B$2=1,$B$2=2),$T364=0),"",IF(AND($B$2=3,$V364=0),"",'Données brutes'!F364))</f>
        <v/>
      </c>
      <c r="G364" s="7" t="str">
        <f>IF(AND(OR($B$2=1,$B$2=2),$T364=0),"",IF(AND($B$2=3,$V364=0),"",'Données brutes'!G364))</f>
        <v/>
      </c>
      <c r="H364" s="7" t="str">
        <f>IF(AND(OR($B$2=1,$B$2=2),$T364=0),"",IF(AND($B$2=3,$V364=0),"",'Données brutes'!H364))</f>
        <v/>
      </c>
      <c r="I364" s="7" t="str">
        <f>IF('Données brutes'!I364&lt;&gt;"",'Données brutes'!I364,"")</f>
        <v/>
      </c>
      <c r="K364" s="8" t="str">
        <f t="shared" si="10"/>
        <v>Elève 362</v>
      </c>
      <c r="L364" s="8" t="s">
        <v>111</v>
      </c>
      <c r="M364" s="8">
        <f t="shared" si="11"/>
        <v>759</v>
      </c>
      <c r="N364" s="7">
        <v>1191</v>
      </c>
      <c r="O364" s="7" t="str">
        <f>IF(AND(OR($B$2=1,$B$2=2),$U364=0),"",IF(AND($B$2=3,$V364=0),"",'Données brutes'!O364))</f>
        <v/>
      </c>
      <c r="P364" s="7" t="str">
        <f>IF(AND(OR($B$2=1,$B$2=2),$U364=0),"",IF(AND($B$2=3,$V364=0),"",'Données brutes'!P364))</f>
        <v/>
      </c>
      <c r="Q364" s="7" t="str">
        <f>IF(AND(OR($B$2=1,$B$2=2),$U364=0),"",IF(AND($B$2=3,$V364=0),"",'Données brutes'!Q364))</f>
        <v/>
      </c>
      <c r="R364" s="7" t="str">
        <f>IF('Données brutes'!R364&lt;&gt;"",'Données brutes'!R364,"")</f>
        <v/>
      </c>
      <c r="T364" s="7">
        <f>IF(AND(OR($B$2=1,$B$2=2),AND('Données brutes'!$F364&lt;&gt;"",'Données brutes'!$G364&lt;&gt;"",'Données brutes'!$H364&lt;&gt;"")),1,0)</f>
        <v>0</v>
      </c>
      <c r="U364" s="7">
        <f>IF(AND(OR($B$2=1,$B$2=2),AND('Données brutes'!$O364&lt;&gt;"",'Données brutes'!$P364&lt;&gt;"",'Données brutes'!$Q364&lt;&gt;"")),1,0)</f>
        <v>0</v>
      </c>
      <c r="V364" s="7">
        <f>IF(AND($B$2=3,'Données brutes'!$F364&lt;&gt;"",'Données brutes'!$G364&lt;&gt;"",'Données brutes'!$H364&lt;&gt;"",'Données brutes'!$O364&lt;&gt;"",'Données brutes'!$P364&lt;&gt;"",'Données brutes'!$Q364&lt;&gt;""),1,0)</f>
        <v>0</v>
      </c>
    </row>
    <row r="365" spans="4:22" x14ac:dyDescent="0.3">
      <c r="D365" s="8" t="s">
        <v>377</v>
      </c>
      <c r="E365" s="7">
        <v>42</v>
      </c>
      <c r="F365" s="7" t="str">
        <f>IF(AND(OR($B$2=1,$B$2=2),$T365=0),"",IF(AND($B$2=3,$V365=0),"",'Données brutes'!F365))</f>
        <v/>
      </c>
      <c r="G365" s="7" t="str">
        <f>IF(AND(OR($B$2=1,$B$2=2),$T365=0),"",IF(AND($B$2=3,$V365=0),"",'Données brutes'!G365))</f>
        <v/>
      </c>
      <c r="H365" s="7" t="str">
        <f>IF(AND(OR($B$2=1,$B$2=2),$T365=0),"",IF(AND($B$2=3,$V365=0),"",'Données brutes'!H365))</f>
        <v/>
      </c>
      <c r="I365" s="7" t="str">
        <f>IF('Données brutes'!I365&lt;&gt;"",'Données brutes'!I365,"")</f>
        <v/>
      </c>
      <c r="K365" s="8" t="str">
        <f t="shared" si="10"/>
        <v>Elève 363</v>
      </c>
      <c r="L365" s="8" t="s">
        <v>111</v>
      </c>
      <c r="M365" s="8">
        <f t="shared" si="11"/>
        <v>42</v>
      </c>
      <c r="N365" s="7">
        <v>1250</v>
      </c>
      <c r="O365" s="7" t="str">
        <f>IF(AND(OR($B$2=1,$B$2=2),$U365=0),"",IF(AND($B$2=3,$V365=0),"",'Données brutes'!O365))</f>
        <v/>
      </c>
      <c r="P365" s="7" t="str">
        <f>IF(AND(OR($B$2=1,$B$2=2),$U365=0),"",IF(AND($B$2=3,$V365=0),"",'Données brutes'!P365))</f>
        <v/>
      </c>
      <c r="Q365" s="7" t="str">
        <f>IF(AND(OR($B$2=1,$B$2=2),$U365=0),"",IF(AND($B$2=3,$V365=0),"",'Données brutes'!Q365))</f>
        <v/>
      </c>
      <c r="R365" s="7" t="str">
        <f>IF('Données brutes'!R365&lt;&gt;"",'Données brutes'!R365,"")</f>
        <v/>
      </c>
      <c r="T365" s="7">
        <f>IF(AND(OR($B$2=1,$B$2=2),AND('Données brutes'!$F365&lt;&gt;"",'Données brutes'!$G365&lt;&gt;"",'Données brutes'!$H365&lt;&gt;"")),1,0)</f>
        <v>0</v>
      </c>
      <c r="U365" s="7">
        <f>IF(AND(OR($B$2=1,$B$2=2),AND('Données brutes'!$O365&lt;&gt;"",'Données brutes'!$P365&lt;&gt;"",'Données brutes'!$Q365&lt;&gt;"")),1,0)</f>
        <v>0</v>
      </c>
      <c r="V365" s="7">
        <f>IF(AND($B$2=3,'Données brutes'!$F365&lt;&gt;"",'Données brutes'!$G365&lt;&gt;"",'Données brutes'!$H365&lt;&gt;"",'Données brutes'!$O365&lt;&gt;"",'Données brutes'!$P365&lt;&gt;"",'Données brutes'!$Q365&lt;&gt;""),1,0)</f>
        <v>0</v>
      </c>
    </row>
    <row r="366" spans="4:22" x14ac:dyDescent="0.3">
      <c r="D366" s="8" t="s">
        <v>378</v>
      </c>
      <c r="E366" s="7">
        <v>55</v>
      </c>
      <c r="F366" s="7" t="str">
        <f>IF(AND(OR($B$2=1,$B$2=2),$T366=0),"",IF(AND($B$2=3,$V366=0),"",'Données brutes'!F366))</f>
        <v/>
      </c>
      <c r="G366" s="7" t="str">
        <f>IF(AND(OR($B$2=1,$B$2=2),$T366=0),"",IF(AND($B$2=3,$V366=0),"",'Données brutes'!G366))</f>
        <v/>
      </c>
      <c r="H366" s="7" t="str">
        <f>IF(AND(OR($B$2=1,$B$2=2),$T366=0),"",IF(AND($B$2=3,$V366=0),"",'Données brutes'!H366))</f>
        <v/>
      </c>
      <c r="I366" s="7" t="str">
        <f>IF('Données brutes'!I366&lt;&gt;"",'Données brutes'!I366,"")</f>
        <v/>
      </c>
      <c r="K366" s="8" t="str">
        <f t="shared" si="10"/>
        <v>Elève 364</v>
      </c>
      <c r="L366" s="8" t="s">
        <v>111</v>
      </c>
      <c r="M366" s="8">
        <f t="shared" si="11"/>
        <v>55</v>
      </c>
      <c r="N366" s="7">
        <v>1734</v>
      </c>
      <c r="O366" s="7" t="str">
        <f>IF(AND(OR($B$2=1,$B$2=2),$U366=0),"",IF(AND($B$2=3,$V366=0),"",'Données brutes'!O366))</f>
        <v/>
      </c>
      <c r="P366" s="7" t="str">
        <f>IF(AND(OR($B$2=1,$B$2=2),$U366=0),"",IF(AND($B$2=3,$V366=0),"",'Données brutes'!P366))</f>
        <v/>
      </c>
      <c r="Q366" s="7" t="str">
        <f>IF(AND(OR($B$2=1,$B$2=2),$U366=0),"",IF(AND($B$2=3,$V366=0),"",'Données brutes'!Q366))</f>
        <v/>
      </c>
      <c r="R366" s="7" t="str">
        <f>IF('Données brutes'!R366&lt;&gt;"",'Données brutes'!R366,"")</f>
        <v/>
      </c>
      <c r="T366" s="7">
        <f>IF(AND(OR($B$2=1,$B$2=2),AND('Données brutes'!$F366&lt;&gt;"",'Données brutes'!$G366&lt;&gt;"",'Données brutes'!$H366&lt;&gt;"")),1,0)</f>
        <v>0</v>
      </c>
      <c r="U366" s="7">
        <f>IF(AND(OR($B$2=1,$B$2=2),AND('Données brutes'!$O366&lt;&gt;"",'Données brutes'!$P366&lt;&gt;"",'Données brutes'!$Q366&lt;&gt;"")),1,0)</f>
        <v>0</v>
      </c>
      <c r="V366" s="7">
        <f>IF(AND($B$2=3,'Données brutes'!$F366&lt;&gt;"",'Données brutes'!$G366&lt;&gt;"",'Données brutes'!$H366&lt;&gt;"",'Données brutes'!$O366&lt;&gt;"",'Données brutes'!$P366&lt;&gt;"",'Données brutes'!$Q366&lt;&gt;""),1,0)</f>
        <v>0</v>
      </c>
    </row>
    <row r="367" spans="4:22" x14ac:dyDescent="0.3">
      <c r="D367" s="8" t="s">
        <v>379</v>
      </c>
      <c r="E367" s="7">
        <v>688</v>
      </c>
      <c r="F367" s="7" t="str">
        <f>IF(AND(OR($B$2=1,$B$2=2),$T367=0),"",IF(AND($B$2=3,$V367=0),"",'Données brutes'!F367))</f>
        <v/>
      </c>
      <c r="G367" s="7" t="str">
        <f>IF(AND(OR($B$2=1,$B$2=2),$T367=0),"",IF(AND($B$2=3,$V367=0),"",'Données brutes'!G367))</f>
        <v/>
      </c>
      <c r="H367" s="7" t="str">
        <f>IF(AND(OR($B$2=1,$B$2=2),$T367=0),"",IF(AND($B$2=3,$V367=0),"",'Données brutes'!H367))</f>
        <v/>
      </c>
      <c r="I367" s="7" t="str">
        <f>IF('Données brutes'!I367&lt;&gt;"",'Données brutes'!I367,"")</f>
        <v/>
      </c>
      <c r="K367" s="8" t="str">
        <f t="shared" si="10"/>
        <v>Elève 365</v>
      </c>
      <c r="L367" s="8" t="s">
        <v>111</v>
      </c>
      <c r="M367" s="8">
        <f t="shared" si="11"/>
        <v>688</v>
      </c>
      <c r="N367" s="7">
        <v>1493</v>
      </c>
      <c r="O367" s="7" t="str">
        <f>IF(AND(OR($B$2=1,$B$2=2),$U367=0),"",IF(AND($B$2=3,$V367=0),"",'Données brutes'!O367))</f>
        <v/>
      </c>
      <c r="P367" s="7" t="str">
        <f>IF(AND(OR($B$2=1,$B$2=2),$U367=0),"",IF(AND($B$2=3,$V367=0),"",'Données brutes'!P367))</f>
        <v/>
      </c>
      <c r="Q367" s="7" t="str">
        <f>IF(AND(OR($B$2=1,$B$2=2),$U367=0),"",IF(AND($B$2=3,$V367=0),"",'Données brutes'!Q367))</f>
        <v/>
      </c>
      <c r="R367" s="7" t="str">
        <f>IF('Données brutes'!R367&lt;&gt;"",'Données brutes'!R367,"")</f>
        <v/>
      </c>
      <c r="T367" s="7">
        <f>IF(AND(OR($B$2=1,$B$2=2),AND('Données brutes'!$F367&lt;&gt;"",'Données brutes'!$G367&lt;&gt;"",'Données brutes'!$H367&lt;&gt;"")),1,0)</f>
        <v>0</v>
      </c>
      <c r="U367" s="7">
        <f>IF(AND(OR($B$2=1,$B$2=2),AND('Données brutes'!$O367&lt;&gt;"",'Données brutes'!$P367&lt;&gt;"",'Données brutes'!$Q367&lt;&gt;"")),1,0)</f>
        <v>0</v>
      </c>
      <c r="V367" s="7">
        <f>IF(AND($B$2=3,'Données brutes'!$F367&lt;&gt;"",'Données brutes'!$G367&lt;&gt;"",'Données brutes'!$H367&lt;&gt;"",'Données brutes'!$O367&lt;&gt;"",'Données brutes'!$P367&lt;&gt;"",'Données brutes'!$Q367&lt;&gt;""),1,0)</f>
        <v>0</v>
      </c>
    </row>
    <row r="368" spans="4:22" x14ac:dyDescent="0.3">
      <c r="D368" s="8" t="s">
        <v>380</v>
      </c>
      <c r="E368" s="7">
        <v>967</v>
      </c>
      <c r="F368" s="7" t="str">
        <f>IF(AND(OR($B$2=1,$B$2=2),$T368=0),"",IF(AND($B$2=3,$V368=0),"",'Données brutes'!F368))</f>
        <v/>
      </c>
      <c r="G368" s="7" t="str">
        <f>IF(AND(OR($B$2=1,$B$2=2),$T368=0),"",IF(AND($B$2=3,$V368=0),"",'Données brutes'!G368))</f>
        <v/>
      </c>
      <c r="H368" s="7" t="str">
        <f>IF(AND(OR($B$2=1,$B$2=2),$T368=0),"",IF(AND($B$2=3,$V368=0),"",'Données brutes'!H368))</f>
        <v/>
      </c>
      <c r="I368" s="7" t="str">
        <f>IF('Données brutes'!I368&lt;&gt;"",'Données brutes'!I368,"")</f>
        <v/>
      </c>
      <c r="K368" s="8" t="str">
        <f t="shared" si="10"/>
        <v>Elève 366</v>
      </c>
      <c r="L368" s="8" t="s">
        <v>111</v>
      </c>
      <c r="M368" s="8">
        <f t="shared" si="11"/>
        <v>967</v>
      </c>
      <c r="N368" s="7">
        <v>1143</v>
      </c>
      <c r="O368" s="7" t="str">
        <f>IF(AND(OR($B$2=1,$B$2=2),$U368=0),"",IF(AND($B$2=3,$V368=0),"",'Données brutes'!O368))</f>
        <v/>
      </c>
      <c r="P368" s="7" t="str">
        <f>IF(AND(OR($B$2=1,$B$2=2),$U368=0),"",IF(AND($B$2=3,$V368=0),"",'Données brutes'!P368))</f>
        <v/>
      </c>
      <c r="Q368" s="7" t="str">
        <f>IF(AND(OR($B$2=1,$B$2=2),$U368=0),"",IF(AND($B$2=3,$V368=0),"",'Données brutes'!Q368))</f>
        <v/>
      </c>
      <c r="R368" s="7" t="str">
        <f>IF('Données brutes'!R368&lt;&gt;"",'Données brutes'!R368,"")</f>
        <v/>
      </c>
      <c r="T368" s="7">
        <f>IF(AND(OR($B$2=1,$B$2=2),AND('Données brutes'!$F368&lt;&gt;"",'Données brutes'!$G368&lt;&gt;"",'Données brutes'!$H368&lt;&gt;"")),1,0)</f>
        <v>0</v>
      </c>
      <c r="U368" s="7">
        <f>IF(AND(OR($B$2=1,$B$2=2),AND('Données brutes'!$O368&lt;&gt;"",'Données brutes'!$P368&lt;&gt;"",'Données brutes'!$Q368&lt;&gt;"")),1,0)</f>
        <v>0</v>
      </c>
      <c r="V368" s="7">
        <f>IF(AND($B$2=3,'Données brutes'!$F368&lt;&gt;"",'Données brutes'!$G368&lt;&gt;"",'Données brutes'!$H368&lt;&gt;"",'Données brutes'!$O368&lt;&gt;"",'Données brutes'!$P368&lt;&gt;"",'Données brutes'!$Q368&lt;&gt;""),1,0)</f>
        <v>0</v>
      </c>
    </row>
    <row r="369" spans="4:22" x14ac:dyDescent="0.3">
      <c r="D369" s="8" t="s">
        <v>381</v>
      </c>
      <c r="E369" s="7">
        <v>691</v>
      </c>
      <c r="F369" s="7" t="str">
        <f>IF(AND(OR($B$2=1,$B$2=2),$T369=0),"",IF(AND($B$2=3,$V369=0),"",'Données brutes'!F369))</f>
        <v/>
      </c>
      <c r="G369" s="7" t="str">
        <f>IF(AND(OR($B$2=1,$B$2=2),$T369=0),"",IF(AND($B$2=3,$V369=0),"",'Données brutes'!G369))</f>
        <v/>
      </c>
      <c r="H369" s="7" t="str">
        <f>IF(AND(OR($B$2=1,$B$2=2),$T369=0),"",IF(AND($B$2=3,$V369=0),"",'Données brutes'!H369))</f>
        <v/>
      </c>
      <c r="I369" s="7" t="str">
        <f>IF('Données brutes'!I369&lt;&gt;"",'Données brutes'!I369,"")</f>
        <v/>
      </c>
      <c r="K369" s="8" t="str">
        <f t="shared" si="10"/>
        <v>Elève 367</v>
      </c>
      <c r="L369" s="8" t="s">
        <v>111</v>
      </c>
      <c r="M369" s="8">
        <f t="shared" si="11"/>
        <v>691</v>
      </c>
      <c r="N369" s="7">
        <v>1113</v>
      </c>
      <c r="O369" s="7" t="str">
        <f>IF(AND(OR($B$2=1,$B$2=2),$U369=0),"",IF(AND($B$2=3,$V369=0),"",'Données brutes'!O369))</f>
        <v/>
      </c>
      <c r="P369" s="7" t="str">
        <f>IF(AND(OR($B$2=1,$B$2=2),$U369=0),"",IF(AND($B$2=3,$V369=0),"",'Données brutes'!P369))</f>
        <v/>
      </c>
      <c r="Q369" s="7" t="str">
        <f>IF(AND(OR($B$2=1,$B$2=2),$U369=0),"",IF(AND($B$2=3,$V369=0),"",'Données brutes'!Q369))</f>
        <v/>
      </c>
      <c r="R369" s="7" t="str">
        <f>IF('Données brutes'!R369&lt;&gt;"",'Données brutes'!R369,"")</f>
        <v/>
      </c>
      <c r="T369" s="7">
        <f>IF(AND(OR($B$2=1,$B$2=2),AND('Données brutes'!$F369&lt;&gt;"",'Données brutes'!$G369&lt;&gt;"",'Données brutes'!$H369&lt;&gt;"")),1,0)</f>
        <v>0</v>
      </c>
      <c r="U369" s="7">
        <f>IF(AND(OR($B$2=1,$B$2=2),AND('Données brutes'!$O369&lt;&gt;"",'Données brutes'!$P369&lt;&gt;"",'Données brutes'!$Q369&lt;&gt;"")),1,0)</f>
        <v>0</v>
      </c>
      <c r="V369" s="7">
        <f>IF(AND($B$2=3,'Données brutes'!$F369&lt;&gt;"",'Données brutes'!$G369&lt;&gt;"",'Données brutes'!$H369&lt;&gt;"",'Données brutes'!$O369&lt;&gt;"",'Données brutes'!$P369&lt;&gt;"",'Données brutes'!$Q369&lt;&gt;""),1,0)</f>
        <v>0</v>
      </c>
    </row>
    <row r="370" spans="4:22" x14ac:dyDescent="0.3">
      <c r="D370" s="8" t="s">
        <v>382</v>
      </c>
      <c r="E370" s="7">
        <v>351</v>
      </c>
      <c r="F370" s="7" t="str">
        <f>IF(AND(OR($B$2=1,$B$2=2),$T370=0),"",IF(AND($B$2=3,$V370=0),"",'Données brutes'!F370))</f>
        <v/>
      </c>
      <c r="G370" s="7" t="str">
        <f>IF(AND(OR($B$2=1,$B$2=2),$T370=0),"",IF(AND($B$2=3,$V370=0),"",'Données brutes'!G370))</f>
        <v/>
      </c>
      <c r="H370" s="7" t="str">
        <f>IF(AND(OR($B$2=1,$B$2=2),$T370=0),"",IF(AND($B$2=3,$V370=0),"",'Données brutes'!H370))</f>
        <v/>
      </c>
      <c r="I370" s="7" t="str">
        <f>IF('Données brutes'!I370&lt;&gt;"",'Données brutes'!I370,"")</f>
        <v/>
      </c>
      <c r="K370" s="8" t="str">
        <f t="shared" si="10"/>
        <v>Elève 368</v>
      </c>
      <c r="L370" s="8" t="s">
        <v>111</v>
      </c>
      <c r="M370" s="8">
        <f t="shared" si="11"/>
        <v>351</v>
      </c>
      <c r="N370" s="7">
        <v>1896</v>
      </c>
      <c r="O370" s="7" t="str">
        <f>IF(AND(OR($B$2=1,$B$2=2),$U370=0),"",IF(AND($B$2=3,$V370=0),"",'Données brutes'!O370))</f>
        <v/>
      </c>
      <c r="P370" s="7" t="str">
        <f>IF(AND(OR($B$2=1,$B$2=2),$U370=0),"",IF(AND($B$2=3,$V370=0),"",'Données brutes'!P370))</f>
        <v/>
      </c>
      <c r="Q370" s="7" t="str">
        <f>IF(AND(OR($B$2=1,$B$2=2),$U370=0),"",IF(AND($B$2=3,$V370=0),"",'Données brutes'!Q370))</f>
        <v/>
      </c>
      <c r="R370" s="7" t="str">
        <f>IF('Données brutes'!R370&lt;&gt;"",'Données brutes'!R370,"")</f>
        <v/>
      </c>
      <c r="T370" s="7">
        <f>IF(AND(OR($B$2=1,$B$2=2),AND('Données brutes'!$F370&lt;&gt;"",'Données brutes'!$G370&lt;&gt;"",'Données brutes'!$H370&lt;&gt;"")),1,0)</f>
        <v>0</v>
      </c>
      <c r="U370" s="7">
        <f>IF(AND(OR($B$2=1,$B$2=2),AND('Données brutes'!$O370&lt;&gt;"",'Données brutes'!$P370&lt;&gt;"",'Données brutes'!$Q370&lt;&gt;"")),1,0)</f>
        <v>0</v>
      </c>
      <c r="V370" s="7">
        <f>IF(AND($B$2=3,'Données brutes'!$F370&lt;&gt;"",'Données brutes'!$G370&lt;&gt;"",'Données brutes'!$H370&lt;&gt;"",'Données brutes'!$O370&lt;&gt;"",'Données brutes'!$P370&lt;&gt;"",'Données brutes'!$Q370&lt;&gt;""),1,0)</f>
        <v>0</v>
      </c>
    </row>
    <row r="371" spans="4:22" x14ac:dyDescent="0.3">
      <c r="D371" s="8" t="s">
        <v>383</v>
      </c>
      <c r="E371" s="7">
        <v>579</v>
      </c>
      <c r="F371" s="7" t="str">
        <f>IF(AND(OR($B$2=1,$B$2=2),$T371=0),"",IF(AND($B$2=3,$V371=0),"",'Données brutes'!F371))</f>
        <v/>
      </c>
      <c r="G371" s="7" t="str">
        <f>IF(AND(OR($B$2=1,$B$2=2),$T371=0),"",IF(AND($B$2=3,$V371=0),"",'Données brutes'!G371))</f>
        <v/>
      </c>
      <c r="H371" s="7" t="str">
        <f>IF(AND(OR($B$2=1,$B$2=2),$T371=0),"",IF(AND($B$2=3,$V371=0),"",'Données brutes'!H371))</f>
        <v/>
      </c>
      <c r="I371" s="7" t="str">
        <f>IF('Données brutes'!I371&lt;&gt;"",'Données brutes'!I371,"")</f>
        <v/>
      </c>
      <c r="K371" s="8" t="str">
        <f t="shared" si="10"/>
        <v>Elève 369</v>
      </c>
      <c r="L371" s="8" t="s">
        <v>111</v>
      </c>
      <c r="M371" s="8">
        <f t="shared" si="11"/>
        <v>579</v>
      </c>
      <c r="N371" s="7">
        <v>1852</v>
      </c>
      <c r="O371" s="7" t="str">
        <f>IF(AND(OR($B$2=1,$B$2=2),$U371=0),"",IF(AND($B$2=3,$V371=0),"",'Données brutes'!O371))</f>
        <v/>
      </c>
      <c r="P371" s="7" t="str">
        <f>IF(AND(OR($B$2=1,$B$2=2),$U371=0),"",IF(AND($B$2=3,$V371=0),"",'Données brutes'!P371))</f>
        <v/>
      </c>
      <c r="Q371" s="7" t="str">
        <f>IF(AND(OR($B$2=1,$B$2=2),$U371=0),"",IF(AND($B$2=3,$V371=0),"",'Données brutes'!Q371))</f>
        <v/>
      </c>
      <c r="R371" s="7" t="str">
        <f>IF('Données brutes'!R371&lt;&gt;"",'Données brutes'!R371,"")</f>
        <v/>
      </c>
      <c r="T371" s="7">
        <f>IF(AND(OR($B$2=1,$B$2=2),AND('Données brutes'!$F371&lt;&gt;"",'Données brutes'!$G371&lt;&gt;"",'Données brutes'!$H371&lt;&gt;"")),1,0)</f>
        <v>0</v>
      </c>
      <c r="U371" s="7">
        <f>IF(AND(OR($B$2=1,$B$2=2),AND('Données brutes'!$O371&lt;&gt;"",'Données brutes'!$P371&lt;&gt;"",'Données brutes'!$Q371&lt;&gt;"")),1,0)</f>
        <v>0</v>
      </c>
      <c r="V371" s="7">
        <f>IF(AND($B$2=3,'Données brutes'!$F371&lt;&gt;"",'Données brutes'!$G371&lt;&gt;"",'Données brutes'!$H371&lt;&gt;"",'Données brutes'!$O371&lt;&gt;"",'Données brutes'!$P371&lt;&gt;"",'Données brutes'!$Q371&lt;&gt;""),1,0)</f>
        <v>0</v>
      </c>
    </row>
    <row r="372" spans="4:22" x14ac:dyDescent="0.3">
      <c r="D372" s="8" t="s">
        <v>384</v>
      </c>
      <c r="E372" s="7">
        <v>445</v>
      </c>
      <c r="F372" s="7" t="str">
        <f>IF(AND(OR($B$2=1,$B$2=2),$T372=0),"",IF(AND($B$2=3,$V372=0),"",'Données brutes'!F372))</f>
        <v/>
      </c>
      <c r="G372" s="7" t="str">
        <f>IF(AND(OR($B$2=1,$B$2=2),$T372=0),"",IF(AND($B$2=3,$V372=0),"",'Données brutes'!G372))</f>
        <v/>
      </c>
      <c r="H372" s="7" t="str">
        <f>IF(AND(OR($B$2=1,$B$2=2),$T372=0),"",IF(AND($B$2=3,$V372=0),"",'Données brutes'!H372))</f>
        <v/>
      </c>
      <c r="I372" s="7" t="str">
        <f>IF('Données brutes'!I372&lt;&gt;"",'Données brutes'!I372,"")</f>
        <v/>
      </c>
      <c r="K372" s="8" t="str">
        <f t="shared" si="10"/>
        <v>Elève 370</v>
      </c>
      <c r="L372" s="8" t="s">
        <v>111</v>
      </c>
      <c r="M372" s="8">
        <f t="shared" si="11"/>
        <v>445</v>
      </c>
      <c r="N372" s="7">
        <v>1187</v>
      </c>
      <c r="O372" s="7" t="str">
        <f>IF(AND(OR($B$2=1,$B$2=2),$U372=0),"",IF(AND($B$2=3,$V372=0),"",'Données brutes'!O372))</f>
        <v/>
      </c>
      <c r="P372" s="7" t="str">
        <f>IF(AND(OR($B$2=1,$B$2=2),$U372=0),"",IF(AND($B$2=3,$V372=0),"",'Données brutes'!P372))</f>
        <v/>
      </c>
      <c r="Q372" s="7" t="str">
        <f>IF(AND(OR($B$2=1,$B$2=2),$U372=0),"",IF(AND($B$2=3,$V372=0),"",'Données brutes'!Q372))</f>
        <v/>
      </c>
      <c r="R372" s="7" t="str">
        <f>IF('Données brutes'!R372&lt;&gt;"",'Données brutes'!R372,"")</f>
        <v/>
      </c>
      <c r="T372" s="7">
        <f>IF(AND(OR($B$2=1,$B$2=2),AND('Données brutes'!$F372&lt;&gt;"",'Données brutes'!$G372&lt;&gt;"",'Données brutes'!$H372&lt;&gt;"")),1,0)</f>
        <v>0</v>
      </c>
      <c r="U372" s="7">
        <f>IF(AND(OR($B$2=1,$B$2=2),AND('Données brutes'!$O372&lt;&gt;"",'Données brutes'!$P372&lt;&gt;"",'Données brutes'!$Q372&lt;&gt;"")),1,0)</f>
        <v>0</v>
      </c>
      <c r="V372" s="7">
        <f>IF(AND($B$2=3,'Données brutes'!$F372&lt;&gt;"",'Données brutes'!$G372&lt;&gt;"",'Données brutes'!$H372&lt;&gt;"",'Données brutes'!$O372&lt;&gt;"",'Données brutes'!$P372&lt;&gt;"",'Données brutes'!$Q372&lt;&gt;""),1,0)</f>
        <v>0</v>
      </c>
    </row>
    <row r="373" spans="4:22" x14ac:dyDescent="0.3">
      <c r="D373" s="8" t="s">
        <v>385</v>
      </c>
      <c r="E373" s="7">
        <v>136</v>
      </c>
      <c r="F373" s="7" t="str">
        <f>IF(AND(OR($B$2=1,$B$2=2),$T373=0),"",IF(AND($B$2=3,$V373=0),"",'Données brutes'!F373))</f>
        <v/>
      </c>
      <c r="G373" s="7" t="str">
        <f>IF(AND(OR($B$2=1,$B$2=2),$T373=0),"",IF(AND($B$2=3,$V373=0),"",'Données brutes'!G373))</f>
        <v/>
      </c>
      <c r="H373" s="7" t="str">
        <f>IF(AND(OR($B$2=1,$B$2=2),$T373=0),"",IF(AND($B$2=3,$V373=0),"",'Données brutes'!H373))</f>
        <v/>
      </c>
      <c r="I373" s="7" t="str">
        <f>IF('Données brutes'!I373&lt;&gt;"",'Données brutes'!I373,"")</f>
        <v/>
      </c>
      <c r="K373" s="8" t="str">
        <f t="shared" si="10"/>
        <v>Elève 371</v>
      </c>
      <c r="L373" s="8" t="s">
        <v>111</v>
      </c>
      <c r="M373" s="8">
        <f t="shared" si="11"/>
        <v>136</v>
      </c>
      <c r="N373" s="7">
        <v>1466</v>
      </c>
      <c r="O373" s="7" t="str">
        <f>IF(AND(OR($B$2=1,$B$2=2),$U373=0),"",IF(AND($B$2=3,$V373=0),"",'Données brutes'!O373))</f>
        <v/>
      </c>
      <c r="P373" s="7" t="str">
        <f>IF(AND(OR($B$2=1,$B$2=2),$U373=0),"",IF(AND($B$2=3,$V373=0),"",'Données brutes'!P373))</f>
        <v/>
      </c>
      <c r="Q373" s="7" t="str">
        <f>IF(AND(OR($B$2=1,$B$2=2),$U373=0),"",IF(AND($B$2=3,$V373=0),"",'Données brutes'!Q373))</f>
        <v/>
      </c>
      <c r="R373" s="7" t="str">
        <f>IF('Données brutes'!R373&lt;&gt;"",'Données brutes'!R373,"")</f>
        <v/>
      </c>
      <c r="T373" s="7">
        <f>IF(AND(OR($B$2=1,$B$2=2),AND('Données brutes'!$F373&lt;&gt;"",'Données brutes'!$G373&lt;&gt;"",'Données brutes'!$H373&lt;&gt;"")),1,0)</f>
        <v>0</v>
      </c>
      <c r="U373" s="7">
        <f>IF(AND(OR($B$2=1,$B$2=2),AND('Données brutes'!$O373&lt;&gt;"",'Données brutes'!$P373&lt;&gt;"",'Données brutes'!$Q373&lt;&gt;"")),1,0)</f>
        <v>0</v>
      </c>
      <c r="V373" s="7">
        <f>IF(AND($B$2=3,'Données brutes'!$F373&lt;&gt;"",'Données brutes'!$G373&lt;&gt;"",'Données brutes'!$H373&lt;&gt;"",'Données brutes'!$O373&lt;&gt;"",'Données brutes'!$P373&lt;&gt;"",'Données brutes'!$Q373&lt;&gt;""),1,0)</f>
        <v>0</v>
      </c>
    </row>
    <row r="374" spans="4:22" x14ac:dyDescent="0.3">
      <c r="D374" s="8" t="s">
        <v>386</v>
      </c>
      <c r="E374" s="7">
        <v>490</v>
      </c>
      <c r="F374" s="7" t="str">
        <f>IF(AND(OR($B$2=1,$B$2=2),$T374=0),"",IF(AND($B$2=3,$V374=0),"",'Données brutes'!F374))</f>
        <v/>
      </c>
      <c r="G374" s="7" t="str">
        <f>IF(AND(OR($B$2=1,$B$2=2),$T374=0),"",IF(AND($B$2=3,$V374=0),"",'Données brutes'!G374))</f>
        <v/>
      </c>
      <c r="H374" s="7" t="str">
        <f>IF(AND(OR($B$2=1,$B$2=2),$T374=0),"",IF(AND($B$2=3,$V374=0),"",'Données brutes'!H374))</f>
        <v/>
      </c>
      <c r="I374" s="7" t="str">
        <f>IF('Données brutes'!I374&lt;&gt;"",'Données brutes'!I374,"")</f>
        <v/>
      </c>
      <c r="K374" s="8" t="str">
        <f t="shared" si="10"/>
        <v>Elève 372</v>
      </c>
      <c r="L374" s="8" t="s">
        <v>111</v>
      </c>
      <c r="M374" s="8">
        <f t="shared" si="11"/>
        <v>490</v>
      </c>
      <c r="N374" s="7">
        <v>1914</v>
      </c>
      <c r="O374" s="7" t="str">
        <f>IF(AND(OR($B$2=1,$B$2=2),$U374=0),"",IF(AND($B$2=3,$V374=0),"",'Données brutes'!O374))</f>
        <v/>
      </c>
      <c r="P374" s="7" t="str">
        <f>IF(AND(OR($B$2=1,$B$2=2),$U374=0),"",IF(AND($B$2=3,$V374=0),"",'Données brutes'!P374))</f>
        <v/>
      </c>
      <c r="Q374" s="7" t="str">
        <f>IF(AND(OR($B$2=1,$B$2=2),$U374=0),"",IF(AND($B$2=3,$V374=0),"",'Données brutes'!Q374))</f>
        <v/>
      </c>
      <c r="R374" s="7" t="str">
        <f>IF('Données brutes'!R374&lt;&gt;"",'Données brutes'!R374,"")</f>
        <v/>
      </c>
      <c r="T374" s="7">
        <f>IF(AND(OR($B$2=1,$B$2=2),AND('Données brutes'!$F374&lt;&gt;"",'Données brutes'!$G374&lt;&gt;"",'Données brutes'!$H374&lt;&gt;"")),1,0)</f>
        <v>0</v>
      </c>
      <c r="U374" s="7">
        <f>IF(AND(OR($B$2=1,$B$2=2),AND('Données brutes'!$O374&lt;&gt;"",'Données brutes'!$P374&lt;&gt;"",'Données brutes'!$Q374&lt;&gt;"")),1,0)</f>
        <v>0</v>
      </c>
      <c r="V374" s="7">
        <f>IF(AND($B$2=3,'Données brutes'!$F374&lt;&gt;"",'Données brutes'!$G374&lt;&gt;"",'Données brutes'!$H374&lt;&gt;"",'Données brutes'!$O374&lt;&gt;"",'Données brutes'!$P374&lt;&gt;"",'Données brutes'!$Q374&lt;&gt;""),1,0)</f>
        <v>0</v>
      </c>
    </row>
    <row r="375" spans="4:22" x14ac:dyDescent="0.3">
      <c r="D375" s="8" t="s">
        <v>387</v>
      </c>
      <c r="E375" s="7">
        <v>224</v>
      </c>
      <c r="F375" s="7" t="str">
        <f>IF(AND(OR($B$2=1,$B$2=2),$T375=0),"",IF(AND($B$2=3,$V375=0),"",'Données brutes'!F375))</f>
        <v/>
      </c>
      <c r="G375" s="7" t="str">
        <f>IF(AND(OR($B$2=1,$B$2=2),$T375=0),"",IF(AND($B$2=3,$V375=0),"",'Données brutes'!G375))</f>
        <v/>
      </c>
      <c r="H375" s="7" t="str">
        <f>IF(AND(OR($B$2=1,$B$2=2),$T375=0),"",IF(AND($B$2=3,$V375=0),"",'Données brutes'!H375))</f>
        <v/>
      </c>
      <c r="I375" s="7" t="str">
        <f>IF('Données brutes'!I375&lt;&gt;"",'Données brutes'!I375,"")</f>
        <v/>
      </c>
      <c r="K375" s="8" t="str">
        <f t="shared" si="10"/>
        <v>Elève 373</v>
      </c>
      <c r="L375" s="8" t="s">
        <v>111</v>
      </c>
      <c r="M375" s="8">
        <f t="shared" si="11"/>
        <v>224</v>
      </c>
      <c r="N375" s="7">
        <v>1839</v>
      </c>
      <c r="O375" s="7" t="str">
        <f>IF(AND(OR($B$2=1,$B$2=2),$U375=0),"",IF(AND($B$2=3,$V375=0),"",'Données brutes'!O375))</f>
        <v/>
      </c>
      <c r="P375" s="7" t="str">
        <f>IF(AND(OR($B$2=1,$B$2=2),$U375=0),"",IF(AND($B$2=3,$V375=0),"",'Données brutes'!P375))</f>
        <v/>
      </c>
      <c r="Q375" s="7" t="str">
        <f>IF(AND(OR($B$2=1,$B$2=2),$U375=0),"",IF(AND($B$2=3,$V375=0),"",'Données brutes'!Q375))</f>
        <v/>
      </c>
      <c r="R375" s="7" t="str">
        <f>IF('Données brutes'!R375&lt;&gt;"",'Données brutes'!R375,"")</f>
        <v/>
      </c>
      <c r="T375" s="7">
        <f>IF(AND(OR($B$2=1,$B$2=2),AND('Données brutes'!$F375&lt;&gt;"",'Données brutes'!$G375&lt;&gt;"",'Données brutes'!$H375&lt;&gt;"")),1,0)</f>
        <v>0</v>
      </c>
      <c r="U375" s="7">
        <f>IF(AND(OR($B$2=1,$B$2=2),AND('Données brutes'!$O375&lt;&gt;"",'Données brutes'!$P375&lt;&gt;"",'Données brutes'!$Q375&lt;&gt;"")),1,0)</f>
        <v>0</v>
      </c>
      <c r="V375" s="7">
        <f>IF(AND($B$2=3,'Données brutes'!$F375&lt;&gt;"",'Données brutes'!$G375&lt;&gt;"",'Données brutes'!$H375&lt;&gt;"",'Données brutes'!$O375&lt;&gt;"",'Données brutes'!$P375&lt;&gt;"",'Données brutes'!$Q375&lt;&gt;""),1,0)</f>
        <v>0</v>
      </c>
    </row>
    <row r="376" spans="4:22" x14ac:dyDescent="0.3">
      <c r="D376" s="8" t="s">
        <v>388</v>
      </c>
      <c r="E376" s="7">
        <v>317</v>
      </c>
      <c r="F376" s="7" t="str">
        <f>IF(AND(OR($B$2=1,$B$2=2),$T376=0),"",IF(AND($B$2=3,$V376=0),"",'Données brutes'!F376))</f>
        <v/>
      </c>
      <c r="G376" s="7" t="str">
        <f>IF(AND(OR($B$2=1,$B$2=2),$T376=0),"",IF(AND($B$2=3,$V376=0),"",'Données brutes'!G376))</f>
        <v/>
      </c>
      <c r="H376" s="7" t="str">
        <f>IF(AND(OR($B$2=1,$B$2=2),$T376=0),"",IF(AND($B$2=3,$V376=0),"",'Données brutes'!H376))</f>
        <v/>
      </c>
      <c r="I376" s="7" t="str">
        <f>IF('Données brutes'!I376&lt;&gt;"",'Données brutes'!I376,"")</f>
        <v/>
      </c>
      <c r="K376" s="8" t="str">
        <f t="shared" si="10"/>
        <v>Elève 374</v>
      </c>
      <c r="L376" s="8" t="s">
        <v>111</v>
      </c>
      <c r="M376" s="8">
        <f t="shared" si="11"/>
        <v>317</v>
      </c>
      <c r="N376" s="7">
        <v>1711</v>
      </c>
      <c r="O376" s="7" t="str">
        <f>IF(AND(OR($B$2=1,$B$2=2),$U376=0),"",IF(AND($B$2=3,$V376=0),"",'Données brutes'!O376))</f>
        <v/>
      </c>
      <c r="P376" s="7" t="str">
        <f>IF(AND(OR($B$2=1,$B$2=2),$U376=0),"",IF(AND($B$2=3,$V376=0),"",'Données brutes'!P376))</f>
        <v/>
      </c>
      <c r="Q376" s="7" t="str">
        <f>IF(AND(OR($B$2=1,$B$2=2),$U376=0),"",IF(AND($B$2=3,$V376=0),"",'Données brutes'!Q376))</f>
        <v/>
      </c>
      <c r="R376" s="7" t="str">
        <f>IF('Données brutes'!R376&lt;&gt;"",'Données brutes'!R376,"")</f>
        <v/>
      </c>
      <c r="T376" s="7">
        <f>IF(AND(OR($B$2=1,$B$2=2),AND('Données brutes'!$F376&lt;&gt;"",'Données brutes'!$G376&lt;&gt;"",'Données brutes'!$H376&lt;&gt;"")),1,0)</f>
        <v>0</v>
      </c>
      <c r="U376" s="7">
        <f>IF(AND(OR($B$2=1,$B$2=2),AND('Données brutes'!$O376&lt;&gt;"",'Données brutes'!$P376&lt;&gt;"",'Données brutes'!$Q376&lt;&gt;"")),1,0)</f>
        <v>0</v>
      </c>
      <c r="V376" s="7">
        <f>IF(AND($B$2=3,'Données brutes'!$F376&lt;&gt;"",'Données brutes'!$G376&lt;&gt;"",'Données brutes'!$H376&lt;&gt;"",'Données brutes'!$O376&lt;&gt;"",'Données brutes'!$P376&lt;&gt;"",'Données brutes'!$Q376&lt;&gt;""),1,0)</f>
        <v>0</v>
      </c>
    </row>
    <row r="377" spans="4:22" x14ac:dyDescent="0.3">
      <c r="D377" s="8" t="s">
        <v>389</v>
      </c>
      <c r="E377" s="7">
        <v>372</v>
      </c>
      <c r="F377" s="7" t="str">
        <f>IF(AND(OR($B$2=1,$B$2=2),$T377=0),"",IF(AND($B$2=3,$V377=0),"",'Données brutes'!F377))</f>
        <v/>
      </c>
      <c r="G377" s="7" t="str">
        <f>IF(AND(OR($B$2=1,$B$2=2),$T377=0),"",IF(AND($B$2=3,$V377=0),"",'Données brutes'!G377))</f>
        <v/>
      </c>
      <c r="H377" s="7" t="str">
        <f>IF(AND(OR($B$2=1,$B$2=2),$T377=0),"",IF(AND($B$2=3,$V377=0),"",'Données brutes'!H377))</f>
        <v/>
      </c>
      <c r="I377" s="7" t="str">
        <f>IF('Données brutes'!I377&lt;&gt;"",'Données brutes'!I377,"")</f>
        <v/>
      </c>
      <c r="K377" s="8" t="str">
        <f t="shared" si="10"/>
        <v>Elève 375</v>
      </c>
      <c r="L377" s="8" t="s">
        <v>111</v>
      </c>
      <c r="M377" s="8">
        <f t="shared" si="11"/>
        <v>372</v>
      </c>
      <c r="N377" s="7">
        <v>1901</v>
      </c>
      <c r="O377" s="7" t="str">
        <f>IF(AND(OR($B$2=1,$B$2=2),$U377=0),"",IF(AND($B$2=3,$V377=0),"",'Données brutes'!O377))</f>
        <v/>
      </c>
      <c r="P377" s="7" t="str">
        <f>IF(AND(OR($B$2=1,$B$2=2),$U377=0),"",IF(AND($B$2=3,$V377=0),"",'Données brutes'!P377))</f>
        <v/>
      </c>
      <c r="Q377" s="7" t="str">
        <f>IF(AND(OR($B$2=1,$B$2=2),$U377=0),"",IF(AND($B$2=3,$V377=0),"",'Données brutes'!Q377))</f>
        <v/>
      </c>
      <c r="R377" s="7" t="str">
        <f>IF('Données brutes'!R377&lt;&gt;"",'Données brutes'!R377,"")</f>
        <v/>
      </c>
      <c r="T377" s="7">
        <f>IF(AND(OR($B$2=1,$B$2=2),AND('Données brutes'!$F377&lt;&gt;"",'Données brutes'!$G377&lt;&gt;"",'Données brutes'!$H377&lt;&gt;"")),1,0)</f>
        <v>0</v>
      </c>
      <c r="U377" s="7">
        <f>IF(AND(OR($B$2=1,$B$2=2),AND('Données brutes'!$O377&lt;&gt;"",'Données brutes'!$P377&lt;&gt;"",'Données brutes'!$Q377&lt;&gt;"")),1,0)</f>
        <v>0</v>
      </c>
      <c r="V377" s="7">
        <f>IF(AND($B$2=3,'Données brutes'!$F377&lt;&gt;"",'Données brutes'!$G377&lt;&gt;"",'Données brutes'!$H377&lt;&gt;"",'Données brutes'!$O377&lt;&gt;"",'Données brutes'!$P377&lt;&gt;"",'Données brutes'!$Q377&lt;&gt;""),1,0)</f>
        <v>0</v>
      </c>
    </row>
    <row r="378" spans="4:22" x14ac:dyDescent="0.3">
      <c r="D378" s="8" t="s">
        <v>390</v>
      </c>
      <c r="E378" s="7">
        <v>803</v>
      </c>
      <c r="F378" s="7" t="str">
        <f>IF(AND(OR($B$2=1,$B$2=2),$T378=0),"",IF(AND($B$2=3,$V378=0),"",'Données brutes'!F378))</f>
        <v/>
      </c>
      <c r="G378" s="7" t="str">
        <f>IF(AND(OR($B$2=1,$B$2=2),$T378=0),"",IF(AND($B$2=3,$V378=0),"",'Données brutes'!G378))</f>
        <v/>
      </c>
      <c r="H378" s="7" t="str">
        <f>IF(AND(OR($B$2=1,$B$2=2),$T378=0),"",IF(AND($B$2=3,$V378=0),"",'Données brutes'!H378))</f>
        <v/>
      </c>
      <c r="I378" s="7" t="str">
        <f>IF('Données brutes'!I378&lt;&gt;"",'Données brutes'!I378,"")</f>
        <v/>
      </c>
      <c r="K378" s="8" t="str">
        <f t="shared" si="10"/>
        <v>Elève 376</v>
      </c>
      <c r="L378" s="8" t="s">
        <v>111</v>
      </c>
      <c r="M378" s="8">
        <f t="shared" si="11"/>
        <v>803</v>
      </c>
      <c r="N378" s="7">
        <v>1363</v>
      </c>
      <c r="O378" s="7" t="str">
        <f>IF(AND(OR($B$2=1,$B$2=2),$U378=0),"",IF(AND($B$2=3,$V378=0),"",'Données brutes'!O378))</f>
        <v/>
      </c>
      <c r="P378" s="7" t="str">
        <f>IF(AND(OR($B$2=1,$B$2=2),$U378=0),"",IF(AND($B$2=3,$V378=0),"",'Données brutes'!P378))</f>
        <v/>
      </c>
      <c r="Q378" s="7" t="str">
        <f>IF(AND(OR($B$2=1,$B$2=2),$U378=0),"",IF(AND($B$2=3,$V378=0),"",'Données brutes'!Q378))</f>
        <v/>
      </c>
      <c r="R378" s="7" t="str">
        <f>IF('Données brutes'!R378&lt;&gt;"",'Données brutes'!R378,"")</f>
        <v/>
      </c>
      <c r="T378" s="7">
        <f>IF(AND(OR($B$2=1,$B$2=2),AND('Données brutes'!$F378&lt;&gt;"",'Données brutes'!$G378&lt;&gt;"",'Données brutes'!$H378&lt;&gt;"")),1,0)</f>
        <v>0</v>
      </c>
      <c r="U378" s="7">
        <f>IF(AND(OR($B$2=1,$B$2=2),AND('Données brutes'!$O378&lt;&gt;"",'Données brutes'!$P378&lt;&gt;"",'Données brutes'!$Q378&lt;&gt;"")),1,0)</f>
        <v>0</v>
      </c>
      <c r="V378" s="7">
        <f>IF(AND($B$2=3,'Données brutes'!$F378&lt;&gt;"",'Données brutes'!$G378&lt;&gt;"",'Données brutes'!$H378&lt;&gt;"",'Données brutes'!$O378&lt;&gt;"",'Données brutes'!$P378&lt;&gt;"",'Données brutes'!$Q378&lt;&gt;""),1,0)</f>
        <v>0</v>
      </c>
    </row>
    <row r="379" spans="4:22" x14ac:dyDescent="0.3">
      <c r="D379" s="8" t="s">
        <v>391</v>
      </c>
      <c r="E379" s="7">
        <v>276</v>
      </c>
      <c r="F379" s="7" t="str">
        <f>IF(AND(OR($B$2=1,$B$2=2),$T379=0),"",IF(AND($B$2=3,$V379=0),"",'Données brutes'!F379))</f>
        <v/>
      </c>
      <c r="G379" s="7" t="str">
        <f>IF(AND(OR($B$2=1,$B$2=2),$T379=0),"",IF(AND($B$2=3,$V379=0),"",'Données brutes'!G379))</f>
        <v/>
      </c>
      <c r="H379" s="7" t="str">
        <f>IF(AND(OR($B$2=1,$B$2=2),$T379=0),"",IF(AND($B$2=3,$V379=0),"",'Données brutes'!H379))</f>
        <v/>
      </c>
      <c r="I379" s="7" t="str">
        <f>IF('Données brutes'!I379&lt;&gt;"",'Données brutes'!I379,"")</f>
        <v/>
      </c>
      <c r="K379" s="8" t="str">
        <f t="shared" si="10"/>
        <v>Elève 377</v>
      </c>
      <c r="L379" s="8" t="s">
        <v>111</v>
      </c>
      <c r="M379" s="8">
        <f t="shared" si="11"/>
        <v>276</v>
      </c>
      <c r="N379" s="7">
        <v>1146</v>
      </c>
      <c r="O379" s="7" t="str">
        <f>IF(AND(OR($B$2=1,$B$2=2),$U379=0),"",IF(AND($B$2=3,$V379=0),"",'Données brutes'!O379))</f>
        <v/>
      </c>
      <c r="P379" s="7" t="str">
        <f>IF(AND(OR($B$2=1,$B$2=2),$U379=0),"",IF(AND($B$2=3,$V379=0),"",'Données brutes'!P379))</f>
        <v/>
      </c>
      <c r="Q379" s="7" t="str">
        <f>IF(AND(OR($B$2=1,$B$2=2),$U379=0),"",IF(AND($B$2=3,$V379=0),"",'Données brutes'!Q379))</f>
        <v/>
      </c>
      <c r="R379" s="7" t="str">
        <f>IF('Données brutes'!R379&lt;&gt;"",'Données brutes'!R379,"")</f>
        <v/>
      </c>
      <c r="T379" s="7">
        <f>IF(AND(OR($B$2=1,$B$2=2),AND('Données brutes'!$F379&lt;&gt;"",'Données brutes'!$G379&lt;&gt;"",'Données brutes'!$H379&lt;&gt;"")),1,0)</f>
        <v>0</v>
      </c>
      <c r="U379" s="7">
        <f>IF(AND(OR($B$2=1,$B$2=2),AND('Données brutes'!$O379&lt;&gt;"",'Données brutes'!$P379&lt;&gt;"",'Données brutes'!$Q379&lt;&gt;"")),1,0)</f>
        <v>0</v>
      </c>
      <c r="V379" s="7">
        <f>IF(AND($B$2=3,'Données brutes'!$F379&lt;&gt;"",'Données brutes'!$G379&lt;&gt;"",'Données brutes'!$H379&lt;&gt;"",'Données brutes'!$O379&lt;&gt;"",'Données brutes'!$P379&lt;&gt;"",'Données brutes'!$Q379&lt;&gt;""),1,0)</f>
        <v>0</v>
      </c>
    </row>
    <row r="380" spans="4:22" x14ac:dyDescent="0.3">
      <c r="D380" s="8" t="s">
        <v>392</v>
      </c>
      <c r="E380" s="7">
        <v>110</v>
      </c>
      <c r="F380" s="7" t="str">
        <f>IF(AND(OR($B$2=1,$B$2=2),$T380=0),"",IF(AND($B$2=3,$V380=0),"",'Données brutes'!F380))</f>
        <v/>
      </c>
      <c r="G380" s="7" t="str">
        <f>IF(AND(OR($B$2=1,$B$2=2),$T380=0),"",IF(AND($B$2=3,$V380=0),"",'Données brutes'!G380))</f>
        <v/>
      </c>
      <c r="H380" s="7" t="str">
        <f>IF(AND(OR($B$2=1,$B$2=2),$T380=0),"",IF(AND($B$2=3,$V380=0),"",'Données brutes'!H380))</f>
        <v/>
      </c>
      <c r="I380" s="7" t="str">
        <f>IF('Données brutes'!I380&lt;&gt;"",'Données brutes'!I380,"")</f>
        <v/>
      </c>
      <c r="K380" s="8" t="str">
        <f t="shared" si="10"/>
        <v>Elève 378</v>
      </c>
      <c r="L380" s="8" t="s">
        <v>111</v>
      </c>
      <c r="M380" s="8">
        <f t="shared" si="11"/>
        <v>110</v>
      </c>
      <c r="N380" s="7">
        <v>1280</v>
      </c>
      <c r="O380" s="7" t="str">
        <f>IF(AND(OR($B$2=1,$B$2=2),$U380=0),"",IF(AND($B$2=3,$V380=0),"",'Données brutes'!O380))</f>
        <v/>
      </c>
      <c r="P380" s="7" t="str">
        <f>IF(AND(OR($B$2=1,$B$2=2),$U380=0),"",IF(AND($B$2=3,$V380=0),"",'Données brutes'!P380))</f>
        <v/>
      </c>
      <c r="Q380" s="7" t="str">
        <f>IF(AND(OR($B$2=1,$B$2=2),$U380=0),"",IF(AND($B$2=3,$V380=0),"",'Données brutes'!Q380))</f>
        <v/>
      </c>
      <c r="R380" s="7" t="str">
        <f>IF('Données brutes'!R380&lt;&gt;"",'Données brutes'!R380,"")</f>
        <v/>
      </c>
      <c r="T380" s="7">
        <f>IF(AND(OR($B$2=1,$B$2=2),AND('Données brutes'!$F380&lt;&gt;"",'Données brutes'!$G380&lt;&gt;"",'Données brutes'!$H380&lt;&gt;"")),1,0)</f>
        <v>0</v>
      </c>
      <c r="U380" s="7">
        <f>IF(AND(OR($B$2=1,$B$2=2),AND('Données brutes'!$O380&lt;&gt;"",'Données brutes'!$P380&lt;&gt;"",'Données brutes'!$Q380&lt;&gt;"")),1,0)</f>
        <v>0</v>
      </c>
      <c r="V380" s="7">
        <f>IF(AND($B$2=3,'Données brutes'!$F380&lt;&gt;"",'Données brutes'!$G380&lt;&gt;"",'Données brutes'!$H380&lt;&gt;"",'Données brutes'!$O380&lt;&gt;"",'Données brutes'!$P380&lt;&gt;"",'Données brutes'!$Q380&lt;&gt;""),1,0)</f>
        <v>0</v>
      </c>
    </row>
    <row r="381" spans="4:22" x14ac:dyDescent="0.3">
      <c r="D381" s="8" t="s">
        <v>393</v>
      </c>
      <c r="E381" s="7">
        <v>305</v>
      </c>
      <c r="F381" s="7" t="str">
        <f>IF(AND(OR($B$2=1,$B$2=2),$T381=0),"",IF(AND($B$2=3,$V381=0),"",'Données brutes'!F381))</f>
        <v/>
      </c>
      <c r="G381" s="7" t="str">
        <f>IF(AND(OR($B$2=1,$B$2=2),$T381=0),"",IF(AND($B$2=3,$V381=0),"",'Données brutes'!G381))</f>
        <v/>
      </c>
      <c r="H381" s="7" t="str">
        <f>IF(AND(OR($B$2=1,$B$2=2),$T381=0),"",IF(AND($B$2=3,$V381=0),"",'Données brutes'!H381))</f>
        <v/>
      </c>
      <c r="I381" s="7" t="str">
        <f>IF('Données brutes'!I381&lt;&gt;"",'Données brutes'!I381,"")</f>
        <v/>
      </c>
      <c r="K381" s="8" t="str">
        <f t="shared" si="10"/>
        <v>Elève 379</v>
      </c>
      <c r="L381" s="8" t="s">
        <v>111</v>
      </c>
      <c r="M381" s="8">
        <f t="shared" si="11"/>
        <v>305</v>
      </c>
      <c r="N381" s="7">
        <v>1871</v>
      </c>
      <c r="O381" s="7" t="str">
        <f>IF(AND(OR($B$2=1,$B$2=2),$U381=0),"",IF(AND($B$2=3,$V381=0),"",'Données brutes'!O381))</f>
        <v/>
      </c>
      <c r="P381" s="7" t="str">
        <f>IF(AND(OR($B$2=1,$B$2=2),$U381=0),"",IF(AND($B$2=3,$V381=0),"",'Données brutes'!P381))</f>
        <v/>
      </c>
      <c r="Q381" s="7" t="str">
        <f>IF(AND(OR($B$2=1,$B$2=2),$U381=0),"",IF(AND($B$2=3,$V381=0),"",'Données brutes'!Q381))</f>
        <v/>
      </c>
      <c r="R381" s="7" t="str">
        <f>IF('Données brutes'!R381&lt;&gt;"",'Données brutes'!R381,"")</f>
        <v/>
      </c>
      <c r="T381" s="7">
        <f>IF(AND(OR($B$2=1,$B$2=2),AND('Données brutes'!$F381&lt;&gt;"",'Données brutes'!$G381&lt;&gt;"",'Données brutes'!$H381&lt;&gt;"")),1,0)</f>
        <v>0</v>
      </c>
      <c r="U381" s="7">
        <f>IF(AND(OR($B$2=1,$B$2=2),AND('Données brutes'!$O381&lt;&gt;"",'Données brutes'!$P381&lt;&gt;"",'Données brutes'!$Q381&lt;&gt;"")),1,0)</f>
        <v>0</v>
      </c>
      <c r="V381" s="7">
        <f>IF(AND($B$2=3,'Données brutes'!$F381&lt;&gt;"",'Données brutes'!$G381&lt;&gt;"",'Données brutes'!$H381&lt;&gt;"",'Données brutes'!$O381&lt;&gt;"",'Données brutes'!$P381&lt;&gt;"",'Données brutes'!$Q381&lt;&gt;""),1,0)</f>
        <v>0</v>
      </c>
    </row>
    <row r="382" spans="4:22" x14ac:dyDescent="0.3">
      <c r="D382" s="8" t="s">
        <v>394</v>
      </c>
      <c r="E382" s="7">
        <v>631</v>
      </c>
      <c r="F382" s="7" t="str">
        <f>IF(AND(OR($B$2=1,$B$2=2),$T382=0),"",IF(AND($B$2=3,$V382=0),"",'Données brutes'!F382))</f>
        <v/>
      </c>
      <c r="G382" s="7" t="str">
        <f>IF(AND(OR($B$2=1,$B$2=2),$T382=0),"",IF(AND($B$2=3,$V382=0),"",'Données brutes'!G382))</f>
        <v/>
      </c>
      <c r="H382" s="7" t="str">
        <f>IF(AND(OR($B$2=1,$B$2=2),$T382=0),"",IF(AND($B$2=3,$V382=0),"",'Données brutes'!H382))</f>
        <v/>
      </c>
      <c r="I382" s="7" t="str">
        <f>IF('Données brutes'!I382&lt;&gt;"",'Données brutes'!I382,"")</f>
        <v/>
      </c>
      <c r="K382" s="8" t="str">
        <f t="shared" si="10"/>
        <v>Elève 380</v>
      </c>
      <c r="L382" s="8" t="s">
        <v>111</v>
      </c>
      <c r="M382" s="8">
        <f t="shared" si="11"/>
        <v>631</v>
      </c>
      <c r="N382" s="7">
        <v>1667</v>
      </c>
      <c r="O382" s="7" t="str">
        <f>IF(AND(OR($B$2=1,$B$2=2),$U382=0),"",IF(AND($B$2=3,$V382=0),"",'Données brutes'!O382))</f>
        <v/>
      </c>
      <c r="P382" s="7" t="str">
        <f>IF(AND(OR($B$2=1,$B$2=2),$U382=0),"",IF(AND($B$2=3,$V382=0),"",'Données brutes'!P382))</f>
        <v/>
      </c>
      <c r="Q382" s="7" t="str">
        <f>IF(AND(OR($B$2=1,$B$2=2),$U382=0),"",IF(AND($B$2=3,$V382=0),"",'Données brutes'!Q382))</f>
        <v/>
      </c>
      <c r="R382" s="7" t="str">
        <f>IF('Données brutes'!R382&lt;&gt;"",'Données brutes'!R382,"")</f>
        <v/>
      </c>
      <c r="T382" s="7">
        <f>IF(AND(OR($B$2=1,$B$2=2),AND('Données brutes'!$F382&lt;&gt;"",'Données brutes'!$G382&lt;&gt;"",'Données brutes'!$H382&lt;&gt;"")),1,0)</f>
        <v>0</v>
      </c>
      <c r="U382" s="7">
        <f>IF(AND(OR($B$2=1,$B$2=2),AND('Données brutes'!$O382&lt;&gt;"",'Données brutes'!$P382&lt;&gt;"",'Données brutes'!$Q382&lt;&gt;"")),1,0)</f>
        <v>0</v>
      </c>
      <c r="V382" s="7">
        <f>IF(AND($B$2=3,'Données brutes'!$F382&lt;&gt;"",'Données brutes'!$G382&lt;&gt;"",'Données brutes'!$H382&lt;&gt;"",'Données brutes'!$O382&lt;&gt;"",'Données brutes'!$P382&lt;&gt;"",'Données brutes'!$Q382&lt;&gt;""),1,0)</f>
        <v>0</v>
      </c>
    </row>
    <row r="383" spans="4:22" x14ac:dyDescent="0.3">
      <c r="D383" s="8" t="s">
        <v>395</v>
      </c>
      <c r="E383" s="7">
        <v>115</v>
      </c>
      <c r="F383" s="7" t="str">
        <f>IF(AND(OR($B$2=1,$B$2=2),$T383=0),"",IF(AND($B$2=3,$V383=0),"",'Données brutes'!F383))</f>
        <v/>
      </c>
      <c r="G383" s="7" t="str">
        <f>IF(AND(OR($B$2=1,$B$2=2),$T383=0),"",IF(AND($B$2=3,$V383=0),"",'Données brutes'!G383))</f>
        <v/>
      </c>
      <c r="H383" s="7" t="str">
        <f>IF(AND(OR($B$2=1,$B$2=2),$T383=0),"",IF(AND($B$2=3,$V383=0),"",'Données brutes'!H383))</f>
        <v/>
      </c>
      <c r="I383" s="7" t="str">
        <f>IF('Données brutes'!I383&lt;&gt;"",'Données brutes'!I383,"")</f>
        <v/>
      </c>
      <c r="K383" s="8" t="str">
        <f t="shared" si="10"/>
        <v>Elève 381</v>
      </c>
      <c r="L383" s="8" t="s">
        <v>111</v>
      </c>
      <c r="M383" s="8">
        <f t="shared" si="11"/>
        <v>115</v>
      </c>
      <c r="N383" s="7">
        <v>1936</v>
      </c>
      <c r="O383" s="7" t="str">
        <f>IF(AND(OR($B$2=1,$B$2=2),$U383=0),"",IF(AND($B$2=3,$V383=0),"",'Données brutes'!O383))</f>
        <v/>
      </c>
      <c r="P383" s="7" t="str">
        <f>IF(AND(OR($B$2=1,$B$2=2),$U383=0),"",IF(AND($B$2=3,$V383=0),"",'Données brutes'!P383))</f>
        <v/>
      </c>
      <c r="Q383" s="7" t="str">
        <f>IF(AND(OR($B$2=1,$B$2=2),$U383=0),"",IF(AND($B$2=3,$V383=0),"",'Données brutes'!Q383))</f>
        <v/>
      </c>
      <c r="R383" s="7" t="str">
        <f>IF('Données brutes'!R383&lt;&gt;"",'Données brutes'!R383,"")</f>
        <v/>
      </c>
      <c r="T383" s="7">
        <f>IF(AND(OR($B$2=1,$B$2=2),AND('Données brutes'!$F383&lt;&gt;"",'Données brutes'!$G383&lt;&gt;"",'Données brutes'!$H383&lt;&gt;"")),1,0)</f>
        <v>0</v>
      </c>
      <c r="U383" s="7">
        <f>IF(AND(OR($B$2=1,$B$2=2),AND('Données brutes'!$O383&lt;&gt;"",'Données brutes'!$P383&lt;&gt;"",'Données brutes'!$Q383&lt;&gt;"")),1,0)</f>
        <v>0</v>
      </c>
      <c r="V383" s="7">
        <f>IF(AND($B$2=3,'Données brutes'!$F383&lt;&gt;"",'Données brutes'!$G383&lt;&gt;"",'Données brutes'!$H383&lt;&gt;"",'Données brutes'!$O383&lt;&gt;"",'Données brutes'!$P383&lt;&gt;"",'Données brutes'!$Q383&lt;&gt;""),1,0)</f>
        <v>0</v>
      </c>
    </row>
    <row r="384" spans="4:22" x14ac:dyDescent="0.3">
      <c r="D384" s="8" t="s">
        <v>396</v>
      </c>
      <c r="E384" s="7">
        <v>61</v>
      </c>
      <c r="F384" s="7" t="str">
        <f>IF(AND(OR($B$2=1,$B$2=2),$T384=0),"",IF(AND($B$2=3,$V384=0),"",'Données brutes'!F384))</f>
        <v/>
      </c>
      <c r="G384" s="7" t="str">
        <f>IF(AND(OR($B$2=1,$B$2=2),$T384=0),"",IF(AND($B$2=3,$V384=0),"",'Données brutes'!G384))</f>
        <v/>
      </c>
      <c r="H384" s="7" t="str">
        <f>IF(AND(OR($B$2=1,$B$2=2),$T384=0),"",IF(AND($B$2=3,$V384=0),"",'Données brutes'!H384))</f>
        <v/>
      </c>
      <c r="I384" s="7" t="str">
        <f>IF('Données brutes'!I384&lt;&gt;"",'Données brutes'!I384,"")</f>
        <v/>
      </c>
      <c r="K384" s="8" t="str">
        <f t="shared" si="10"/>
        <v>Elève 382</v>
      </c>
      <c r="L384" s="8" t="s">
        <v>111</v>
      </c>
      <c r="M384" s="8">
        <f t="shared" si="11"/>
        <v>61</v>
      </c>
      <c r="N384" s="7">
        <v>1866</v>
      </c>
      <c r="O384" s="7" t="str">
        <f>IF(AND(OR($B$2=1,$B$2=2),$U384=0),"",IF(AND($B$2=3,$V384=0),"",'Données brutes'!O384))</f>
        <v/>
      </c>
      <c r="P384" s="7" t="str">
        <f>IF(AND(OR($B$2=1,$B$2=2),$U384=0),"",IF(AND($B$2=3,$V384=0),"",'Données brutes'!P384))</f>
        <v/>
      </c>
      <c r="Q384" s="7" t="str">
        <f>IF(AND(OR($B$2=1,$B$2=2),$U384=0),"",IF(AND($B$2=3,$V384=0),"",'Données brutes'!Q384))</f>
        <v/>
      </c>
      <c r="R384" s="7" t="str">
        <f>IF('Données brutes'!R384&lt;&gt;"",'Données brutes'!R384,"")</f>
        <v/>
      </c>
      <c r="T384" s="7">
        <f>IF(AND(OR($B$2=1,$B$2=2),AND('Données brutes'!$F384&lt;&gt;"",'Données brutes'!$G384&lt;&gt;"",'Données brutes'!$H384&lt;&gt;"")),1,0)</f>
        <v>0</v>
      </c>
      <c r="U384" s="7">
        <f>IF(AND(OR($B$2=1,$B$2=2),AND('Données brutes'!$O384&lt;&gt;"",'Données brutes'!$P384&lt;&gt;"",'Données brutes'!$Q384&lt;&gt;"")),1,0)</f>
        <v>0</v>
      </c>
      <c r="V384" s="7">
        <f>IF(AND($B$2=3,'Données brutes'!$F384&lt;&gt;"",'Données brutes'!$G384&lt;&gt;"",'Données brutes'!$H384&lt;&gt;"",'Données brutes'!$O384&lt;&gt;"",'Données brutes'!$P384&lt;&gt;"",'Données brutes'!$Q384&lt;&gt;""),1,0)</f>
        <v>0</v>
      </c>
    </row>
    <row r="385" spans="4:22" x14ac:dyDescent="0.3">
      <c r="D385" s="8" t="s">
        <v>397</v>
      </c>
      <c r="E385" s="7">
        <v>166</v>
      </c>
      <c r="F385" s="7" t="str">
        <f>IF(AND(OR($B$2=1,$B$2=2),$T385=0),"",IF(AND($B$2=3,$V385=0),"",'Données brutes'!F385))</f>
        <v/>
      </c>
      <c r="G385" s="7" t="str">
        <f>IF(AND(OR($B$2=1,$B$2=2),$T385=0),"",IF(AND($B$2=3,$V385=0),"",'Données brutes'!G385))</f>
        <v/>
      </c>
      <c r="H385" s="7" t="str">
        <f>IF(AND(OR($B$2=1,$B$2=2),$T385=0),"",IF(AND($B$2=3,$V385=0),"",'Données brutes'!H385))</f>
        <v/>
      </c>
      <c r="I385" s="7" t="str">
        <f>IF('Données brutes'!I385&lt;&gt;"",'Données brutes'!I385,"")</f>
        <v/>
      </c>
      <c r="K385" s="8" t="str">
        <f t="shared" si="10"/>
        <v>Elève 383</v>
      </c>
      <c r="L385" s="8" t="s">
        <v>111</v>
      </c>
      <c r="M385" s="8">
        <f t="shared" si="11"/>
        <v>166</v>
      </c>
      <c r="N385" s="7">
        <v>1339</v>
      </c>
      <c r="O385" s="7" t="str">
        <f>IF(AND(OR($B$2=1,$B$2=2),$U385=0),"",IF(AND($B$2=3,$V385=0),"",'Données brutes'!O385))</f>
        <v/>
      </c>
      <c r="P385" s="7" t="str">
        <f>IF(AND(OR($B$2=1,$B$2=2),$U385=0),"",IF(AND($B$2=3,$V385=0),"",'Données brutes'!P385))</f>
        <v/>
      </c>
      <c r="Q385" s="7" t="str">
        <f>IF(AND(OR($B$2=1,$B$2=2),$U385=0),"",IF(AND($B$2=3,$V385=0),"",'Données brutes'!Q385))</f>
        <v/>
      </c>
      <c r="R385" s="7" t="str">
        <f>IF('Données brutes'!R385&lt;&gt;"",'Données brutes'!R385,"")</f>
        <v/>
      </c>
      <c r="T385" s="7">
        <f>IF(AND(OR($B$2=1,$B$2=2),AND('Données brutes'!$F385&lt;&gt;"",'Données brutes'!$G385&lt;&gt;"",'Données brutes'!$H385&lt;&gt;"")),1,0)</f>
        <v>0</v>
      </c>
      <c r="U385" s="7">
        <f>IF(AND(OR($B$2=1,$B$2=2),AND('Données brutes'!$O385&lt;&gt;"",'Données brutes'!$P385&lt;&gt;"",'Données brutes'!$Q385&lt;&gt;"")),1,0)</f>
        <v>0</v>
      </c>
      <c r="V385" s="7">
        <f>IF(AND($B$2=3,'Données brutes'!$F385&lt;&gt;"",'Données brutes'!$G385&lt;&gt;"",'Données brutes'!$H385&lt;&gt;"",'Données brutes'!$O385&lt;&gt;"",'Données brutes'!$P385&lt;&gt;"",'Données brutes'!$Q385&lt;&gt;""),1,0)</f>
        <v>0</v>
      </c>
    </row>
    <row r="386" spans="4:22" x14ac:dyDescent="0.3">
      <c r="D386" s="8" t="s">
        <v>398</v>
      </c>
      <c r="E386" s="7">
        <v>74</v>
      </c>
      <c r="F386" s="7" t="str">
        <f>IF(AND(OR($B$2=1,$B$2=2),$T386=0),"",IF(AND($B$2=3,$V386=0),"",'Données brutes'!F386))</f>
        <v/>
      </c>
      <c r="G386" s="7" t="str">
        <f>IF(AND(OR($B$2=1,$B$2=2),$T386=0),"",IF(AND($B$2=3,$V386=0),"",'Données brutes'!G386))</f>
        <v/>
      </c>
      <c r="H386" s="7" t="str">
        <f>IF(AND(OR($B$2=1,$B$2=2),$T386=0),"",IF(AND($B$2=3,$V386=0),"",'Données brutes'!H386))</f>
        <v/>
      </c>
      <c r="I386" s="7" t="str">
        <f>IF('Données brutes'!I386&lt;&gt;"",'Données brutes'!I386,"")</f>
        <v/>
      </c>
      <c r="K386" s="8" t="str">
        <f t="shared" si="10"/>
        <v>Elève 384</v>
      </c>
      <c r="L386" s="8" t="s">
        <v>111</v>
      </c>
      <c r="M386" s="8">
        <f t="shared" si="11"/>
        <v>74</v>
      </c>
      <c r="N386" s="7">
        <v>1254</v>
      </c>
      <c r="O386" s="7" t="str">
        <f>IF(AND(OR($B$2=1,$B$2=2),$U386=0),"",IF(AND($B$2=3,$V386=0),"",'Données brutes'!O386))</f>
        <v/>
      </c>
      <c r="P386" s="7" t="str">
        <f>IF(AND(OR($B$2=1,$B$2=2),$U386=0),"",IF(AND($B$2=3,$V386=0),"",'Données brutes'!P386))</f>
        <v/>
      </c>
      <c r="Q386" s="7" t="str">
        <f>IF(AND(OR($B$2=1,$B$2=2),$U386=0),"",IF(AND($B$2=3,$V386=0),"",'Données brutes'!Q386))</f>
        <v/>
      </c>
      <c r="R386" s="7" t="str">
        <f>IF('Données brutes'!R386&lt;&gt;"",'Données brutes'!R386,"")</f>
        <v/>
      </c>
      <c r="T386" s="7">
        <f>IF(AND(OR($B$2=1,$B$2=2),AND('Données brutes'!$F386&lt;&gt;"",'Données brutes'!$G386&lt;&gt;"",'Données brutes'!$H386&lt;&gt;"")),1,0)</f>
        <v>0</v>
      </c>
      <c r="U386" s="7">
        <f>IF(AND(OR($B$2=1,$B$2=2),AND('Données brutes'!$O386&lt;&gt;"",'Données brutes'!$P386&lt;&gt;"",'Données brutes'!$Q386&lt;&gt;"")),1,0)</f>
        <v>0</v>
      </c>
      <c r="V386" s="7">
        <f>IF(AND($B$2=3,'Données brutes'!$F386&lt;&gt;"",'Données brutes'!$G386&lt;&gt;"",'Données brutes'!$H386&lt;&gt;"",'Données brutes'!$O386&lt;&gt;"",'Données brutes'!$P386&lt;&gt;"",'Données brutes'!$Q386&lt;&gt;""),1,0)</f>
        <v>0</v>
      </c>
    </row>
    <row r="387" spans="4:22" x14ac:dyDescent="0.3">
      <c r="D387" s="8" t="s">
        <v>399</v>
      </c>
      <c r="E387" s="7">
        <v>455</v>
      </c>
      <c r="F387" s="7" t="str">
        <f>IF(AND(OR($B$2=1,$B$2=2),$T387=0),"",IF(AND($B$2=3,$V387=0),"",'Données brutes'!F387))</f>
        <v/>
      </c>
      <c r="G387" s="7" t="str">
        <f>IF(AND(OR($B$2=1,$B$2=2),$T387=0),"",IF(AND($B$2=3,$V387=0),"",'Données brutes'!G387))</f>
        <v/>
      </c>
      <c r="H387" s="7" t="str">
        <f>IF(AND(OR($B$2=1,$B$2=2),$T387=0),"",IF(AND($B$2=3,$V387=0),"",'Données brutes'!H387))</f>
        <v/>
      </c>
      <c r="I387" s="7" t="str">
        <f>IF('Données brutes'!I387&lt;&gt;"",'Données brutes'!I387,"")</f>
        <v/>
      </c>
      <c r="K387" s="8" t="str">
        <f t="shared" si="10"/>
        <v>Elève 385</v>
      </c>
      <c r="L387" s="8" t="s">
        <v>111</v>
      </c>
      <c r="M387" s="8">
        <f t="shared" si="11"/>
        <v>455</v>
      </c>
      <c r="N387" s="7">
        <v>1093</v>
      </c>
      <c r="O387" s="7" t="str">
        <f>IF(AND(OR($B$2=1,$B$2=2),$U387=0),"",IF(AND($B$2=3,$V387=0),"",'Données brutes'!O387))</f>
        <v/>
      </c>
      <c r="P387" s="7" t="str">
        <f>IF(AND(OR($B$2=1,$B$2=2),$U387=0),"",IF(AND($B$2=3,$V387=0),"",'Données brutes'!P387))</f>
        <v/>
      </c>
      <c r="Q387" s="7" t="str">
        <f>IF(AND(OR($B$2=1,$B$2=2),$U387=0),"",IF(AND($B$2=3,$V387=0),"",'Données brutes'!Q387))</f>
        <v/>
      </c>
      <c r="R387" s="7" t="str">
        <f>IF('Données brutes'!R387&lt;&gt;"",'Données brutes'!R387,"")</f>
        <v/>
      </c>
      <c r="T387" s="7">
        <f>IF(AND(OR($B$2=1,$B$2=2),AND('Données brutes'!$F387&lt;&gt;"",'Données brutes'!$G387&lt;&gt;"",'Données brutes'!$H387&lt;&gt;"")),1,0)</f>
        <v>0</v>
      </c>
      <c r="U387" s="7">
        <f>IF(AND(OR($B$2=1,$B$2=2),AND('Données brutes'!$O387&lt;&gt;"",'Données brutes'!$P387&lt;&gt;"",'Données brutes'!$Q387&lt;&gt;"")),1,0)</f>
        <v>0</v>
      </c>
      <c r="V387" s="7">
        <f>IF(AND($B$2=3,'Données brutes'!$F387&lt;&gt;"",'Données brutes'!$G387&lt;&gt;"",'Données brutes'!$H387&lt;&gt;"",'Données brutes'!$O387&lt;&gt;"",'Données brutes'!$P387&lt;&gt;"",'Données brutes'!$Q387&lt;&gt;""),1,0)</f>
        <v>0</v>
      </c>
    </row>
    <row r="388" spans="4:22" x14ac:dyDescent="0.3">
      <c r="D388" s="8" t="s">
        <v>400</v>
      </c>
      <c r="E388" s="7">
        <v>987</v>
      </c>
      <c r="F388" s="7" t="str">
        <f>IF(AND(OR($B$2=1,$B$2=2),$T388=0),"",IF(AND($B$2=3,$V388=0),"",'Données brutes'!F388))</f>
        <v/>
      </c>
      <c r="G388" s="7" t="str">
        <f>IF(AND(OR($B$2=1,$B$2=2),$T388=0),"",IF(AND($B$2=3,$V388=0),"",'Données brutes'!G388))</f>
        <v/>
      </c>
      <c r="H388" s="7" t="str">
        <f>IF(AND(OR($B$2=1,$B$2=2),$T388=0),"",IF(AND($B$2=3,$V388=0),"",'Données brutes'!H388))</f>
        <v/>
      </c>
      <c r="I388" s="7" t="str">
        <f>IF('Données brutes'!I388&lt;&gt;"",'Données brutes'!I388,"")</f>
        <v/>
      </c>
      <c r="K388" s="8" t="str">
        <f t="shared" ref="K388:K451" si="12">IF($B$2=3,D388,L388)</f>
        <v>Elève 386</v>
      </c>
      <c r="L388" s="8" t="s">
        <v>111</v>
      </c>
      <c r="M388" s="8">
        <f t="shared" ref="M388:M451" si="13">IF($B$2=3,E388,N388)</f>
        <v>987</v>
      </c>
      <c r="N388" s="7">
        <v>1745</v>
      </c>
      <c r="O388" s="7" t="str">
        <f>IF(AND(OR($B$2=1,$B$2=2),$U388=0),"",IF(AND($B$2=3,$V388=0),"",'Données brutes'!O388))</f>
        <v/>
      </c>
      <c r="P388" s="7" t="str">
        <f>IF(AND(OR($B$2=1,$B$2=2),$U388=0),"",IF(AND($B$2=3,$V388=0),"",'Données brutes'!P388))</f>
        <v/>
      </c>
      <c r="Q388" s="7" t="str">
        <f>IF(AND(OR($B$2=1,$B$2=2),$U388=0),"",IF(AND($B$2=3,$V388=0),"",'Données brutes'!Q388))</f>
        <v/>
      </c>
      <c r="R388" s="7" t="str">
        <f>IF('Données brutes'!R388&lt;&gt;"",'Données brutes'!R388,"")</f>
        <v/>
      </c>
      <c r="T388" s="7">
        <f>IF(AND(OR($B$2=1,$B$2=2),AND('Données brutes'!$F388&lt;&gt;"",'Données brutes'!$G388&lt;&gt;"",'Données brutes'!$H388&lt;&gt;"")),1,0)</f>
        <v>0</v>
      </c>
      <c r="U388" s="7">
        <f>IF(AND(OR($B$2=1,$B$2=2),AND('Données brutes'!$O388&lt;&gt;"",'Données brutes'!$P388&lt;&gt;"",'Données brutes'!$Q388&lt;&gt;"")),1,0)</f>
        <v>0</v>
      </c>
      <c r="V388" s="7">
        <f>IF(AND($B$2=3,'Données brutes'!$F388&lt;&gt;"",'Données brutes'!$G388&lt;&gt;"",'Données brutes'!$H388&lt;&gt;"",'Données brutes'!$O388&lt;&gt;"",'Données brutes'!$P388&lt;&gt;"",'Données brutes'!$Q388&lt;&gt;""),1,0)</f>
        <v>0</v>
      </c>
    </row>
    <row r="389" spans="4:22" x14ac:dyDescent="0.3">
      <c r="D389" s="8" t="s">
        <v>401</v>
      </c>
      <c r="E389" s="7">
        <v>22</v>
      </c>
      <c r="F389" s="7" t="str">
        <f>IF(AND(OR($B$2=1,$B$2=2),$T389=0),"",IF(AND($B$2=3,$V389=0),"",'Données brutes'!F389))</f>
        <v/>
      </c>
      <c r="G389" s="7" t="str">
        <f>IF(AND(OR($B$2=1,$B$2=2),$T389=0),"",IF(AND($B$2=3,$V389=0),"",'Données brutes'!G389))</f>
        <v/>
      </c>
      <c r="H389" s="7" t="str">
        <f>IF(AND(OR($B$2=1,$B$2=2),$T389=0),"",IF(AND($B$2=3,$V389=0),"",'Données brutes'!H389))</f>
        <v/>
      </c>
      <c r="I389" s="7" t="str">
        <f>IF('Données brutes'!I389&lt;&gt;"",'Données brutes'!I389,"")</f>
        <v/>
      </c>
      <c r="K389" s="8" t="str">
        <f t="shared" si="12"/>
        <v>Elève 387</v>
      </c>
      <c r="L389" s="8" t="s">
        <v>111</v>
      </c>
      <c r="M389" s="8">
        <f t="shared" si="13"/>
        <v>22</v>
      </c>
      <c r="N389" s="7">
        <v>1456</v>
      </c>
      <c r="O389" s="7" t="str">
        <f>IF(AND(OR($B$2=1,$B$2=2),$U389=0),"",IF(AND($B$2=3,$V389=0),"",'Données brutes'!O389))</f>
        <v/>
      </c>
      <c r="P389" s="7" t="str">
        <f>IF(AND(OR($B$2=1,$B$2=2),$U389=0),"",IF(AND($B$2=3,$V389=0),"",'Données brutes'!P389))</f>
        <v/>
      </c>
      <c r="Q389" s="7" t="str">
        <f>IF(AND(OR($B$2=1,$B$2=2),$U389=0),"",IF(AND($B$2=3,$V389=0),"",'Données brutes'!Q389))</f>
        <v/>
      </c>
      <c r="R389" s="7" t="str">
        <f>IF('Données brutes'!R389&lt;&gt;"",'Données brutes'!R389,"")</f>
        <v/>
      </c>
      <c r="T389" s="7">
        <f>IF(AND(OR($B$2=1,$B$2=2),AND('Données brutes'!$F389&lt;&gt;"",'Données brutes'!$G389&lt;&gt;"",'Données brutes'!$H389&lt;&gt;"")),1,0)</f>
        <v>0</v>
      </c>
      <c r="U389" s="7">
        <f>IF(AND(OR($B$2=1,$B$2=2),AND('Données brutes'!$O389&lt;&gt;"",'Données brutes'!$P389&lt;&gt;"",'Données brutes'!$Q389&lt;&gt;"")),1,0)</f>
        <v>0</v>
      </c>
      <c r="V389" s="7">
        <f>IF(AND($B$2=3,'Données brutes'!$F389&lt;&gt;"",'Données brutes'!$G389&lt;&gt;"",'Données brutes'!$H389&lt;&gt;"",'Données brutes'!$O389&lt;&gt;"",'Données brutes'!$P389&lt;&gt;"",'Données brutes'!$Q389&lt;&gt;""),1,0)</f>
        <v>0</v>
      </c>
    </row>
    <row r="390" spans="4:22" x14ac:dyDescent="0.3">
      <c r="D390" s="8" t="s">
        <v>402</v>
      </c>
      <c r="E390" s="7">
        <v>577</v>
      </c>
      <c r="F390" s="7" t="str">
        <f>IF(AND(OR($B$2=1,$B$2=2),$T390=0),"",IF(AND($B$2=3,$V390=0),"",'Données brutes'!F390))</f>
        <v/>
      </c>
      <c r="G390" s="7" t="str">
        <f>IF(AND(OR($B$2=1,$B$2=2),$T390=0),"",IF(AND($B$2=3,$V390=0),"",'Données brutes'!G390))</f>
        <v/>
      </c>
      <c r="H390" s="7" t="str">
        <f>IF(AND(OR($B$2=1,$B$2=2),$T390=0),"",IF(AND($B$2=3,$V390=0),"",'Données brutes'!H390))</f>
        <v/>
      </c>
      <c r="I390" s="7" t="str">
        <f>IF('Données brutes'!I390&lt;&gt;"",'Données brutes'!I390,"")</f>
        <v/>
      </c>
      <c r="K390" s="8" t="str">
        <f t="shared" si="12"/>
        <v>Elève 388</v>
      </c>
      <c r="L390" s="8" t="s">
        <v>111</v>
      </c>
      <c r="M390" s="8">
        <f t="shared" si="13"/>
        <v>577</v>
      </c>
      <c r="N390" s="7">
        <v>1154</v>
      </c>
      <c r="O390" s="7" t="str">
        <f>IF(AND(OR($B$2=1,$B$2=2),$U390=0),"",IF(AND($B$2=3,$V390=0),"",'Données brutes'!O390))</f>
        <v/>
      </c>
      <c r="P390" s="7" t="str">
        <f>IF(AND(OR($B$2=1,$B$2=2),$U390=0),"",IF(AND($B$2=3,$V390=0),"",'Données brutes'!P390))</f>
        <v/>
      </c>
      <c r="Q390" s="7" t="str">
        <f>IF(AND(OR($B$2=1,$B$2=2),$U390=0),"",IF(AND($B$2=3,$V390=0),"",'Données brutes'!Q390))</f>
        <v/>
      </c>
      <c r="R390" s="7" t="str">
        <f>IF('Données brutes'!R390&lt;&gt;"",'Données brutes'!R390,"")</f>
        <v/>
      </c>
      <c r="T390" s="7">
        <f>IF(AND(OR($B$2=1,$B$2=2),AND('Données brutes'!$F390&lt;&gt;"",'Données brutes'!$G390&lt;&gt;"",'Données brutes'!$H390&lt;&gt;"")),1,0)</f>
        <v>0</v>
      </c>
      <c r="U390" s="7">
        <f>IF(AND(OR($B$2=1,$B$2=2),AND('Données brutes'!$O390&lt;&gt;"",'Données brutes'!$P390&lt;&gt;"",'Données brutes'!$Q390&lt;&gt;"")),1,0)</f>
        <v>0</v>
      </c>
      <c r="V390" s="7">
        <f>IF(AND($B$2=3,'Données brutes'!$F390&lt;&gt;"",'Données brutes'!$G390&lt;&gt;"",'Données brutes'!$H390&lt;&gt;"",'Données brutes'!$O390&lt;&gt;"",'Données brutes'!$P390&lt;&gt;"",'Données brutes'!$Q390&lt;&gt;""),1,0)</f>
        <v>0</v>
      </c>
    </row>
    <row r="391" spans="4:22" x14ac:dyDescent="0.3">
      <c r="D391" s="8" t="s">
        <v>403</v>
      </c>
      <c r="E391" s="7">
        <v>120</v>
      </c>
      <c r="F391" s="7" t="str">
        <f>IF(AND(OR($B$2=1,$B$2=2),$T391=0),"",IF(AND($B$2=3,$V391=0),"",'Données brutes'!F391))</f>
        <v/>
      </c>
      <c r="G391" s="7" t="str">
        <f>IF(AND(OR($B$2=1,$B$2=2),$T391=0),"",IF(AND($B$2=3,$V391=0),"",'Données brutes'!G391))</f>
        <v/>
      </c>
      <c r="H391" s="7" t="str">
        <f>IF(AND(OR($B$2=1,$B$2=2),$T391=0),"",IF(AND($B$2=3,$V391=0),"",'Données brutes'!H391))</f>
        <v/>
      </c>
      <c r="I391" s="7" t="str">
        <f>IF('Données brutes'!I391&lt;&gt;"",'Données brutes'!I391,"")</f>
        <v/>
      </c>
      <c r="K391" s="8" t="str">
        <f t="shared" si="12"/>
        <v>Elève 389</v>
      </c>
      <c r="L391" s="8" t="s">
        <v>111</v>
      </c>
      <c r="M391" s="8">
        <f t="shared" si="13"/>
        <v>120</v>
      </c>
      <c r="N391" s="7">
        <v>1272</v>
      </c>
      <c r="O391" s="7" t="str">
        <f>IF(AND(OR($B$2=1,$B$2=2),$U391=0),"",IF(AND($B$2=3,$V391=0),"",'Données brutes'!O391))</f>
        <v/>
      </c>
      <c r="P391" s="7" t="str">
        <f>IF(AND(OR($B$2=1,$B$2=2),$U391=0),"",IF(AND($B$2=3,$V391=0),"",'Données brutes'!P391))</f>
        <v/>
      </c>
      <c r="Q391" s="7" t="str">
        <f>IF(AND(OR($B$2=1,$B$2=2),$U391=0),"",IF(AND($B$2=3,$V391=0),"",'Données brutes'!Q391))</f>
        <v/>
      </c>
      <c r="R391" s="7" t="str">
        <f>IF('Données brutes'!R391&lt;&gt;"",'Données brutes'!R391,"")</f>
        <v/>
      </c>
      <c r="T391" s="7">
        <f>IF(AND(OR($B$2=1,$B$2=2),AND('Données brutes'!$F391&lt;&gt;"",'Données brutes'!$G391&lt;&gt;"",'Données brutes'!$H391&lt;&gt;"")),1,0)</f>
        <v>0</v>
      </c>
      <c r="U391" s="7">
        <f>IF(AND(OR($B$2=1,$B$2=2),AND('Données brutes'!$O391&lt;&gt;"",'Données brutes'!$P391&lt;&gt;"",'Données brutes'!$Q391&lt;&gt;"")),1,0)</f>
        <v>0</v>
      </c>
      <c r="V391" s="7">
        <f>IF(AND($B$2=3,'Données brutes'!$F391&lt;&gt;"",'Données brutes'!$G391&lt;&gt;"",'Données brutes'!$H391&lt;&gt;"",'Données brutes'!$O391&lt;&gt;"",'Données brutes'!$P391&lt;&gt;"",'Données brutes'!$Q391&lt;&gt;""),1,0)</f>
        <v>0</v>
      </c>
    </row>
    <row r="392" spans="4:22" x14ac:dyDescent="0.3">
      <c r="D392" s="8" t="s">
        <v>404</v>
      </c>
      <c r="E392" s="7">
        <v>451</v>
      </c>
      <c r="F392" s="7" t="str">
        <f>IF(AND(OR($B$2=1,$B$2=2),$T392=0),"",IF(AND($B$2=3,$V392=0),"",'Données brutes'!F392))</f>
        <v/>
      </c>
      <c r="G392" s="7" t="str">
        <f>IF(AND(OR($B$2=1,$B$2=2),$T392=0),"",IF(AND($B$2=3,$V392=0),"",'Données brutes'!G392))</f>
        <v/>
      </c>
      <c r="H392" s="7" t="str">
        <f>IF(AND(OR($B$2=1,$B$2=2),$T392=0),"",IF(AND($B$2=3,$V392=0),"",'Données brutes'!H392))</f>
        <v/>
      </c>
      <c r="I392" s="7" t="str">
        <f>IF('Données brutes'!I392&lt;&gt;"",'Données brutes'!I392,"")</f>
        <v/>
      </c>
      <c r="K392" s="8" t="str">
        <f t="shared" si="12"/>
        <v>Elève 390</v>
      </c>
      <c r="L392" s="8" t="s">
        <v>111</v>
      </c>
      <c r="M392" s="8">
        <f t="shared" si="13"/>
        <v>451</v>
      </c>
      <c r="N392" s="7">
        <v>1340</v>
      </c>
      <c r="O392" s="7" t="str">
        <f>IF(AND(OR($B$2=1,$B$2=2),$U392=0),"",IF(AND($B$2=3,$V392=0),"",'Données brutes'!O392))</f>
        <v/>
      </c>
      <c r="P392" s="7" t="str">
        <f>IF(AND(OR($B$2=1,$B$2=2),$U392=0),"",IF(AND($B$2=3,$V392=0),"",'Données brutes'!P392))</f>
        <v/>
      </c>
      <c r="Q392" s="7" t="str">
        <f>IF(AND(OR($B$2=1,$B$2=2),$U392=0),"",IF(AND($B$2=3,$V392=0),"",'Données brutes'!Q392))</f>
        <v/>
      </c>
      <c r="R392" s="7" t="str">
        <f>IF('Données brutes'!R392&lt;&gt;"",'Données brutes'!R392,"")</f>
        <v/>
      </c>
      <c r="T392" s="7">
        <f>IF(AND(OR($B$2=1,$B$2=2),AND('Données brutes'!$F392&lt;&gt;"",'Données brutes'!$G392&lt;&gt;"",'Données brutes'!$H392&lt;&gt;"")),1,0)</f>
        <v>0</v>
      </c>
      <c r="U392" s="7">
        <f>IF(AND(OR($B$2=1,$B$2=2),AND('Données brutes'!$O392&lt;&gt;"",'Données brutes'!$P392&lt;&gt;"",'Données brutes'!$Q392&lt;&gt;"")),1,0)</f>
        <v>0</v>
      </c>
      <c r="V392" s="7">
        <f>IF(AND($B$2=3,'Données brutes'!$F392&lt;&gt;"",'Données brutes'!$G392&lt;&gt;"",'Données brutes'!$H392&lt;&gt;"",'Données brutes'!$O392&lt;&gt;"",'Données brutes'!$P392&lt;&gt;"",'Données brutes'!$Q392&lt;&gt;""),1,0)</f>
        <v>0</v>
      </c>
    </row>
    <row r="393" spans="4:22" x14ac:dyDescent="0.3">
      <c r="D393" s="8" t="s">
        <v>405</v>
      </c>
      <c r="E393" s="7">
        <v>144</v>
      </c>
      <c r="F393" s="7" t="str">
        <f>IF(AND(OR($B$2=1,$B$2=2),$T393=0),"",IF(AND($B$2=3,$V393=0),"",'Données brutes'!F393))</f>
        <v/>
      </c>
      <c r="G393" s="7" t="str">
        <f>IF(AND(OR($B$2=1,$B$2=2),$T393=0),"",IF(AND($B$2=3,$V393=0),"",'Données brutes'!G393))</f>
        <v/>
      </c>
      <c r="H393" s="7" t="str">
        <f>IF(AND(OR($B$2=1,$B$2=2),$T393=0),"",IF(AND($B$2=3,$V393=0),"",'Données brutes'!H393))</f>
        <v/>
      </c>
      <c r="I393" s="7" t="str">
        <f>IF('Données brutes'!I393&lt;&gt;"",'Données brutes'!I393,"")</f>
        <v/>
      </c>
      <c r="K393" s="8" t="str">
        <f t="shared" si="12"/>
        <v>Elève 391</v>
      </c>
      <c r="L393" s="8" t="s">
        <v>111</v>
      </c>
      <c r="M393" s="8">
        <f t="shared" si="13"/>
        <v>144</v>
      </c>
      <c r="N393" s="7">
        <v>1052</v>
      </c>
      <c r="O393" s="7" t="str">
        <f>IF(AND(OR($B$2=1,$B$2=2),$U393=0),"",IF(AND($B$2=3,$V393=0),"",'Données brutes'!O393))</f>
        <v/>
      </c>
      <c r="P393" s="7" t="str">
        <f>IF(AND(OR($B$2=1,$B$2=2),$U393=0),"",IF(AND($B$2=3,$V393=0),"",'Données brutes'!P393))</f>
        <v/>
      </c>
      <c r="Q393" s="7" t="str">
        <f>IF(AND(OR($B$2=1,$B$2=2),$U393=0),"",IF(AND($B$2=3,$V393=0),"",'Données brutes'!Q393))</f>
        <v/>
      </c>
      <c r="R393" s="7" t="str">
        <f>IF('Données brutes'!R393&lt;&gt;"",'Données brutes'!R393,"")</f>
        <v/>
      </c>
      <c r="T393" s="7">
        <f>IF(AND(OR($B$2=1,$B$2=2),AND('Données brutes'!$F393&lt;&gt;"",'Données brutes'!$G393&lt;&gt;"",'Données brutes'!$H393&lt;&gt;"")),1,0)</f>
        <v>0</v>
      </c>
      <c r="U393" s="7">
        <f>IF(AND(OR($B$2=1,$B$2=2),AND('Données brutes'!$O393&lt;&gt;"",'Données brutes'!$P393&lt;&gt;"",'Données brutes'!$Q393&lt;&gt;"")),1,0)</f>
        <v>0</v>
      </c>
      <c r="V393" s="7">
        <f>IF(AND($B$2=3,'Données brutes'!$F393&lt;&gt;"",'Données brutes'!$G393&lt;&gt;"",'Données brutes'!$H393&lt;&gt;"",'Données brutes'!$O393&lt;&gt;"",'Données brutes'!$P393&lt;&gt;"",'Données brutes'!$Q393&lt;&gt;""),1,0)</f>
        <v>0</v>
      </c>
    </row>
    <row r="394" spans="4:22" x14ac:dyDescent="0.3">
      <c r="D394" s="8" t="s">
        <v>406</v>
      </c>
      <c r="E394" s="7">
        <v>590</v>
      </c>
      <c r="F394" s="7" t="str">
        <f>IF(AND(OR($B$2=1,$B$2=2),$T394=0),"",IF(AND($B$2=3,$V394=0),"",'Données brutes'!F394))</f>
        <v/>
      </c>
      <c r="G394" s="7" t="str">
        <f>IF(AND(OR($B$2=1,$B$2=2),$T394=0),"",IF(AND($B$2=3,$V394=0),"",'Données brutes'!G394))</f>
        <v/>
      </c>
      <c r="H394" s="7" t="str">
        <f>IF(AND(OR($B$2=1,$B$2=2),$T394=0),"",IF(AND($B$2=3,$V394=0),"",'Données brutes'!H394))</f>
        <v/>
      </c>
      <c r="I394" s="7" t="str">
        <f>IF('Données brutes'!I394&lt;&gt;"",'Données brutes'!I394,"")</f>
        <v/>
      </c>
      <c r="K394" s="8" t="str">
        <f t="shared" si="12"/>
        <v>Elève 392</v>
      </c>
      <c r="L394" s="8" t="s">
        <v>111</v>
      </c>
      <c r="M394" s="8">
        <f t="shared" si="13"/>
        <v>590</v>
      </c>
      <c r="N394" s="7">
        <v>1703</v>
      </c>
      <c r="O394" s="7" t="str">
        <f>IF(AND(OR($B$2=1,$B$2=2),$U394=0),"",IF(AND($B$2=3,$V394=0),"",'Données brutes'!O394))</f>
        <v/>
      </c>
      <c r="P394" s="7" t="str">
        <f>IF(AND(OR($B$2=1,$B$2=2),$U394=0),"",IF(AND($B$2=3,$V394=0),"",'Données brutes'!P394))</f>
        <v/>
      </c>
      <c r="Q394" s="7" t="str">
        <f>IF(AND(OR($B$2=1,$B$2=2),$U394=0),"",IF(AND($B$2=3,$V394=0),"",'Données brutes'!Q394))</f>
        <v/>
      </c>
      <c r="R394" s="7" t="str">
        <f>IF('Données brutes'!R394&lt;&gt;"",'Données brutes'!R394,"")</f>
        <v/>
      </c>
      <c r="T394" s="7">
        <f>IF(AND(OR($B$2=1,$B$2=2),AND('Données brutes'!$F394&lt;&gt;"",'Données brutes'!$G394&lt;&gt;"",'Données brutes'!$H394&lt;&gt;"")),1,0)</f>
        <v>0</v>
      </c>
      <c r="U394" s="7">
        <f>IF(AND(OR($B$2=1,$B$2=2),AND('Données brutes'!$O394&lt;&gt;"",'Données brutes'!$P394&lt;&gt;"",'Données brutes'!$Q394&lt;&gt;"")),1,0)</f>
        <v>0</v>
      </c>
      <c r="V394" s="7">
        <f>IF(AND($B$2=3,'Données brutes'!$F394&lt;&gt;"",'Données brutes'!$G394&lt;&gt;"",'Données brutes'!$H394&lt;&gt;"",'Données brutes'!$O394&lt;&gt;"",'Données brutes'!$P394&lt;&gt;"",'Données brutes'!$Q394&lt;&gt;""),1,0)</f>
        <v>0</v>
      </c>
    </row>
    <row r="395" spans="4:22" x14ac:dyDescent="0.3">
      <c r="D395" s="8" t="s">
        <v>407</v>
      </c>
      <c r="E395" s="7">
        <v>526</v>
      </c>
      <c r="F395" s="7" t="str">
        <f>IF(AND(OR($B$2=1,$B$2=2),$T395=0),"",IF(AND($B$2=3,$V395=0),"",'Données brutes'!F395))</f>
        <v/>
      </c>
      <c r="G395" s="7" t="str">
        <f>IF(AND(OR($B$2=1,$B$2=2),$T395=0),"",IF(AND($B$2=3,$V395=0),"",'Données brutes'!G395))</f>
        <v/>
      </c>
      <c r="H395" s="7" t="str">
        <f>IF(AND(OR($B$2=1,$B$2=2),$T395=0),"",IF(AND($B$2=3,$V395=0),"",'Données brutes'!H395))</f>
        <v/>
      </c>
      <c r="I395" s="7" t="str">
        <f>IF('Données brutes'!I395&lt;&gt;"",'Données brutes'!I395,"")</f>
        <v/>
      </c>
      <c r="K395" s="8" t="str">
        <f t="shared" si="12"/>
        <v>Elève 393</v>
      </c>
      <c r="L395" s="8" t="s">
        <v>111</v>
      </c>
      <c r="M395" s="8">
        <f t="shared" si="13"/>
        <v>526</v>
      </c>
      <c r="N395" s="7">
        <v>1662</v>
      </c>
      <c r="O395" s="7" t="str">
        <f>IF(AND(OR($B$2=1,$B$2=2),$U395=0),"",IF(AND($B$2=3,$V395=0),"",'Données brutes'!O395))</f>
        <v/>
      </c>
      <c r="P395" s="7" t="str">
        <f>IF(AND(OR($B$2=1,$B$2=2),$U395=0),"",IF(AND($B$2=3,$V395=0),"",'Données brutes'!P395))</f>
        <v/>
      </c>
      <c r="Q395" s="7" t="str">
        <f>IF(AND(OR($B$2=1,$B$2=2),$U395=0),"",IF(AND($B$2=3,$V395=0),"",'Données brutes'!Q395))</f>
        <v/>
      </c>
      <c r="R395" s="7" t="str">
        <f>IF('Données brutes'!R395&lt;&gt;"",'Données brutes'!R395,"")</f>
        <v/>
      </c>
      <c r="T395" s="7">
        <f>IF(AND(OR($B$2=1,$B$2=2),AND('Données brutes'!$F395&lt;&gt;"",'Données brutes'!$G395&lt;&gt;"",'Données brutes'!$H395&lt;&gt;"")),1,0)</f>
        <v>0</v>
      </c>
      <c r="U395" s="7">
        <f>IF(AND(OR($B$2=1,$B$2=2),AND('Données brutes'!$O395&lt;&gt;"",'Données brutes'!$P395&lt;&gt;"",'Données brutes'!$Q395&lt;&gt;"")),1,0)</f>
        <v>0</v>
      </c>
      <c r="V395" s="7">
        <f>IF(AND($B$2=3,'Données brutes'!$F395&lt;&gt;"",'Données brutes'!$G395&lt;&gt;"",'Données brutes'!$H395&lt;&gt;"",'Données brutes'!$O395&lt;&gt;"",'Données brutes'!$P395&lt;&gt;"",'Données brutes'!$Q395&lt;&gt;""),1,0)</f>
        <v>0</v>
      </c>
    </row>
    <row r="396" spans="4:22" x14ac:dyDescent="0.3">
      <c r="D396" s="8" t="s">
        <v>408</v>
      </c>
      <c r="E396" s="7">
        <v>398</v>
      </c>
      <c r="F396" s="7" t="str">
        <f>IF(AND(OR($B$2=1,$B$2=2),$T396=0),"",IF(AND($B$2=3,$V396=0),"",'Données brutes'!F396))</f>
        <v/>
      </c>
      <c r="G396" s="7" t="str">
        <f>IF(AND(OR($B$2=1,$B$2=2),$T396=0),"",IF(AND($B$2=3,$V396=0),"",'Données brutes'!G396))</f>
        <v/>
      </c>
      <c r="H396" s="7" t="str">
        <f>IF(AND(OR($B$2=1,$B$2=2),$T396=0),"",IF(AND($B$2=3,$V396=0),"",'Données brutes'!H396))</f>
        <v/>
      </c>
      <c r="I396" s="7" t="str">
        <f>IF('Données brutes'!I396&lt;&gt;"",'Données brutes'!I396,"")</f>
        <v/>
      </c>
      <c r="K396" s="8" t="str">
        <f t="shared" si="12"/>
        <v>Elève 394</v>
      </c>
      <c r="L396" s="8" t="s">
        <v>111</v>
      </c>
      <c r="M396" s="8">
        <f t="shared" si="13"/>
        <v>398</v>
      </c>
      <c r="N396" s="7">
        <v>1277</v>
      </c>
      <c r="O396" s="7" t="str">
        <f>IF(AND(OR($B$2=1,$B$2=2),$U396=0),"",IF(AND($B$2=3,$V396=0),"",'Données brutes'!O396))</f>
        <v/>
      </c>
      <c r="P396" s="7" t="str">
        <f>IF(AND(OR($B$2=1,$B$2=2),$U396=0),"",IF(AND($B$2=3,$V396=0),"",'Données brutes'!P396))</f>
        <v/>
      </c>
      <c r="Q396" s="7" t="str">
        <f>IF(AND(OR($B$2=1,$B$2=2),$U396=0),"",IF(AND($B$2=3,$V396=0),"",'Données brutes'!Q396))</f>
        <v/>
      </c>
      <c r="R396" s="7" t="str">
        <f>IF('Données brutes'!R396&lt;&gt;"",'Données brutes'!R396,"")</f>
        <v/>
      </c>
      <c r="T396" s="7">
        <f>IF(AND(OR($B$2=1,$B$2=2),AND('Données brutes'!$F396&lt;&gt;"",'Données brutes'!$G396&lt;&gt;"",'Données brutes'!$H396&lt;&gt;"")),1,0)</f>
        <v>0</v>
      </c>
      <c r="U396" s="7">
        <f>IF(AND(OR($B$2=1,$B$2=2),AND('Données brutes'!$O396&lt;&gt;"",'Données brutes'!$P396&lt;&gt;"",'Données brutes'!$Q396&lt;&gt;"")),1,0)</f>
        <v>0</v>
      </c>
      <c r="V396" s="7">
        <f>IF(AND($B$2=3,'Données brutes'!$F396&lt;&gt;"",'Données brutes'!$G396&lt;&gt;"",'Données brutes'!$H396&lt;&gt;"",'Données brutes'!$O396&lt;&gt;"",'Données brutes'!$P396&lt;&gt;"",'Données brutes'!$Q396&lt;&gt;""),1,0)</f>
        <v>0</v>
      </c>
    </row>
    <row r="397" spans="4:22" x14ac:dyDescent="0.3">
      <c r="D397" s="8" t="s">
        <v>409</v>
      </c>
      <c r="E397" s="7">
        <v>640</v>
      </c>
      <c r="F397" s="7" t="str">
        <f>IF(AND(OR($B$2=1,$B$2=2),$T397=0),"",IF(AND($B$2=3,$V397=0),"",'Données brutes'!F397))</f>
        <v/>
      </c>
      <c r="G397" s="7" t="str">
        <f>IF(AND(OR($B$2=1,$B$2=2),$T397=0),"",IF(AND($B$2=3,$V397=0),"",'Données brutes'!G397))</f>
        <v/>
      </c>
      <c r="H397" s="7" t="str">
        <f>IF(AND(OR($B$2=1,$B$2=2),$T397=0),"",IF(AND($B$2=3,$V397=0),"",'Données brutes'!H397))</f>
        <v/>
      </c>
      <c r="I397" s="7" t="str">
        <f>IF('Données brutes'!I397&lt;&gt;"",'Données brutes'!I397,"")</f>
        <v/>
      </c>
      <c r="K397" s="8" t="str">
        <f t="shared" si="12"/>
        <v>Elève 395</v>
      </c>
      <c r="L397" s="8" t="s">
        <v>111</v>
      </c>
      <c r="M397" s="8">
        <f t="shared" si="13"/>
        <v>640</v>
      </c>
      <c r="N397" s="7">
        <v>1341</v>
      </c>
      <c r="O397" s="7" t="str">
        <f>IF(AND(OR($B$2=1,$B$2=2),$U397=0),"",IF(AND($B$2=3,$V397=0),"",'Données brutes'!O397))</f>
        <v/>
      </c>
      <c r="P397" s="7" t="str">
        <f>IF(AND(OR($B$2=1,$B$2=2),$U397=0),"",IF(AND($B$2=3,$V397=0),"",'Données brutes'!P397))</f>
        <v/>
      </c>
      <c r="Q397" s="7" t="str">
        <f>IF(AND(OR($B$2=1,$B$2=2),$U397=0),"",IF(AND($B$2=3,$V397=0),"",'Données brutes'!Q397))</f>
        <v/>
      </c>
      <c r="R397" s="7" t="str">
        <f>IF('Données brutes'!R397&lt;&gt;"",'Données brutes'!R397,"")</f>
        <v/>
      </c>
      <c r="T397" s="7">
        <f>IF(AND(OR($B$2=1,$B$2=2),AND('Données brutes'!$F397&lt;&gt;"",'Données brutes'!$G397&lt;&gt;"",'Données brutes'!$H397&lt;&gt;"")),1,0)</f>
        <v>0</v>
      </c>
      <c r="U397" s="7">
        <f>IF(AND(OR($B$2=1,$B$2=2),AND('Données brutes'!$O397&lt;&gt;"",'Données brutes'!$P397&lt;&gt;"",'Données brutes'!$Q397&lt;&gt;"")),1,0)</f>
        <v>0</v>
      </c>
      <c r="V397" s="7">
        <f>IF(AND($B$2=3,'Données brutes'!$F397&lt;&gt;"",'Données brutes'!$G397&lt;&gt;"",'Données brutes'!$H397&lt;&gt;"",'Données brutes'!$O397&lt;&gt;"",'Données brutes'!$P397&lt;&gt;"",'Données brutes'!$Q397&lt;&gt;""),1,0)</f>
        <v>0</v>
      </c>
    </row>
    <row r="398" spans="4:22" x14ac:dyDescent="0.3">
      <c r="D398" s="8" t="s">
        <v>410</v>
      </c>
      <c r="E398" s="7">
        <v>9</v>
      </c>
      <c r="F398" s="7" t="str">
        <f>IF(AND(OR($B$2=1,$B$2=2),$T398=0),"",IF(AND($B$2=3,$V398=0),"",'Données brutes'!F398))</f>
        <v/>
      </c>
      <c r="G398" s="7" t="str">
        <f>IF(AND(OR($B$2=1,$B$2=2),$T398=0),"",IF(AND($B$2=3,$V398=0),"",'Données brutes'!G398))</f>
        <v/>
      </c>
      <c r="H398" s="7" t="str">
        <f>IF(AND(OR($B$2=1,$B$2=2),$T398=0),"",IF(AND($B$2=3,$V398=0),"",'Données brutes'!H398))</f>
        <v/>
      </c>
      <c r="I398" s="7" t="str">
        <f>IF('Données brutes'!I398&lt;&gt;"",'Données brutes'!I398,"")</f>
        <v/>
      </c>
      <c r="K398" s="8" t="str">
        <f t="shared" si="12"/>
        <v>Elève 396</v>
      </c>
      <c r="L398" s="8" t="s">
        <v>111</v>
      </c>
      <c r="M398" s="8">
        <f t="shared" si="13"/>
        <v>9</v>
      </c>
      <c r="N398" s="7">
        <v>1264</v>
      </c>
      <c r="O398" s="7" t="str">
        <f>IF(AND(OR($B$2=1,$B$2=2),$U398=0),"",IF(AND($B$2=3,$V398=0),"",'Données brutes'!O398))</f>
        <v/>
      </c>
      <c r="P398" s="7" t="str">
        <f>IF(AND(OR($B$2=1,$B$2=2),$U398=0),"",IF(AND($B$2=3,$V398=0),"",'Données brutes'!P398))</f>
        <v/>
      </c>
      <c r="Q398" s="7" t="str">
        <f>IF(AND(OR($B$2=1,$B$2=2),$U398=0),"",IF(AND($B$2=3,$V398=0),"",'Données brutes'!Q398))</f>
        <v/>
      </c>
      <c r="R398" s="7" t="str">
        <f>IF('Données brutes'!R398&lt;&gt;"",'Données brutes'!R398,"")</f>
        <v/>
      </c>
      <c r="T398" s="7">
        <f>IF(AND(OR($B$2=1,$B$2=2),AND('Données brutes'!$F398&lt;&gt;"",'Données brutes'!$G398&lt;&gt;"",'Données brutes'!$H398&lt;&gt;"")),1,0)</f>
        <v>0</v>
      </c>
      <c r="U398" s="7">
        <f>IF(AND(OR($B$2=1,$B$2=2),AND('Données brutes'!$O398&lt;&gt;"",'Données brutes'!$P398&lt;&gt;"",'Données brutes'!$Q398&lt;&gt;"")),1,0)</f>
        <v>0</v>
      </c>
      <c r="V398" s="7">
        <f>IF(AND($B$2=3,'Données brutes'!$F398&lt;&gt;"",'Données brutes'!$G398&lt;&gt;"",'Données brutes'!$H398&lt;&gt;"",'Données brutes'!$O398&lt;&gt;"",'Données brutes'!$P398&lt;&gt;"",'Données brutes'!$Q398&lt;&gt;""),1,0)</f>
        <v>0</v>
      </c>
    </row>
    <row r="399" spans="4:22" x14ac:dyDescent="0.3">
      <c r="D399" s="8" t="s">
        <v>411</v>
      </c>
      <c r="E399" s="7">
        <v>457</v>
      </c>
      <c r="F399" s="7" t="str">
        <f>IF(AND(OR($B$2=1,$B$2=2),$T399=0),"",IF(AND($B$2=3,$V399=0),"",'Données brutes'!F399))</f>
        <v/>
      </c>
      <c r="G399" s="7" t="str">
        <f>IF(AND(OR($B$2=1,$B$2=2),$T399=0),"",IF(AND($B$2=3,$V399=0),"",'Données brutes'!G399))</f>
        <v/>
      </c>
      <c r="H399" s="7" t="str">
        <f>IF(AND(OR($B$2=1,$B$2=2),$T399=0),"",IF(AND($B$2=3,$V399=0),"",'Données brutes'!H399))</f>
        <v/>
      </c>
      <c r="I399" s="7" t="str">
        <f>IF('Données brutes'!I399&lt;&gt;"",'Données brutes'!I399,"")</f>
        <v/>
      </c>
      <c r="K399" s="8" t="str">
        <f t="shared" si="12"/>
        <v>Elève 397</v>
      </c>
      <c r="L399" s="8" t="s">
        <v>111</v>
      </c>
      <c r="M399" s="8">
        <f t="shared" si="13"/>
        <v>457</v>
      </c>
      <c r="N399" s="7">
        <v>1535</v>
      </c>
      <c r="O399" s="7" t="str">
        <f>IF(AND(OR($B$2=1,$B$2=2),$U399=0),"",IF(AND($B$2=3,$V399=0),"",'Données brutes'!O399))</f>
        <v/>
      </c>
      <c r="P399" s="7" t="str">
        <f>IF(AND(OR($B$2=1,$B$2=2),$U399=0),"",IF(AND($B$2=3,$V399=0),"",'Données brutes'!P399))</f>
        <v/>
      </c>
      <c r="Q399" s="7" t="str">
        <f>IF(AND(OR($B$2=1,$B$2=2),$U399=0),"",IF(AND($B$2=3,$V399=0),"",'Données brutes'!Q399))</f>
        <v/>
      </c>
      <c r="R399" s="7" t="str">
        <f>IF('Données brutes'!R399&lt;&gt;"",'Données brutes'!R399,"")</f>
        <v/>
      </c>
      <c r="T399" s="7">
        <f>IF(AND(OR($B$2=1,$B$2=2),AND('Données brutes'!$F399&lt;&gt;"",'Données brutes'!$G399&lt;&gt;"",'Données brutes'!$H399&lt;&gt;"")),1,0)</f>
        <v>0</v>
      </c>
      <c r="U399" s="7">
        <f>IF(AND(OR($B$2=1,$B$2=2),AND('Données brutes'!$O399&lt;&gt;"",'Données brutes'!$P399&lt;&gt;"",'Données brutes'!$Q399&lt;&gt;"")),1,0)</f>
        <v>0</v>
      </c>
      <c r="V399" s="7">
        <f>IF(AND($B$2=3,'Données brutes'!$F399&lt;&gt;"",'Données brutes'!$G399&lt;&gt;"",'Données brutes'!$H399&lt;&gt;"",'Données brutes'!$O399&lt;&gt;"",'Données brutes'!$P399&lt;&gt;"",'Données brutes'!$Q399&lt;&gt;""),1,0)</f>
        <v>0</v>
      </c>
    </row>
    <row r="400" spans="4:22" x14ac:dyDescent="0.3">
      <c r="D400" s="8" t="s">
        <v>412</v>
      </c>
      <c r="E400" s="7">
        <v>435</v>
      </c>
      <c r="F400" s="7" t="str">
        <f>IF(AND(OR($B$2=1,$B$2=2),$T400=0),"",IF(AND($B$2=3,$V400=0),"",'Données brutes'!F400))</f>
        <v/>
      </c>
      <c r="G400" s="7" t="str">
        <f>IF(AND(OR($B$2=1,$B$2=2),$T400=0),"",IF(AND($B$2=3,$V400=0),"",'Données brutes'!G400))</f>
        <v/>
      </c>
      <c r="H400" s="7" t="str">
        <f>IF(AND(OR($B$2=1,$B$2=2),$T400=0),"",IF(AND($B$2=3,$V400=0),"",'Données brutes'!H400))</f>
        <v/>
      </c>
      <c r="I400" s="7" t="str">
        <f>IF('Données brutes'!I400&lt;&gt;"",'Données brutes'!I400,"")</f>
        <v/>
      </c>
      <c r="K400" s="8" t="str">
        <f t="shared" si="12"/>
        <v>Elève 398</v>
      </c>
      <c r="L400" s="8" t="s">
        <v>111</v>
      </c>
      <c r="M400" s="8">
        <f t="shared" si="13"/>
        <v>435</v>
      </c>
      <c r="N400" s="7">
        <v>1054</v>
      </c>
      <c r="O400" s="7" t="str">
        <f>IF(AND(OR($B$2=1,$B$2=2),$U400=0),"",IF(AND($B$2=3,$V400=0),"",'Données brutes'!O400))</f>
        <v/>
      </c>
      <c r="P400" s="7" t="str">
        <f>IF(AND(OR($B$2=1,$B$2=2),$U400=0),"",IF(AND($B$2=3,$V400=0),"",'Données brutes'!P400))</f>
        <v/>
      </c>
      <c r="Q400" s="7" t="str">
        <f>IF(AND(OR($B$2=1,$B$2=2),$U400=0),"",IF(AND($B$2=3,$V400=0),"",'Données brutes'!Q400))</f>
        <v/>
      </c>
      <c r="R400" s="7" t="str">
        <f>IF('Données brutes'!R400&lt;&gt;"",'Données brutes'!R400,"")</f>
        <v/>
      </c>
      <c r="T400" s="7">
        <f>IF(AND(OR($B$2=1,$B$2=2),AND('Données brutes'!$F400&lt;&gt;"",'Données brutes'!$G400&lt;&gt;"",'Données brutes'!$H400&lt;&gt;"")),1,0)</f>
        <v>0</v>
      </c>
      <c r="U400" s="7">
        <f>IF(AND(OR($B$2=1,$B$2=2),AND('Données brutes'!$O400&lt;&gt;"",'Données brutes'!$P400&lt;&gt;"",'Données brutes'!$Q400&lt;&gt;"")),1,0)</f>
        <v>0</v>
      </c>
      <c r="V400" s="7">
        <f>IF(AND($B$2=3,'Données brutes'!$F400&lt;&gt;"",'Données brutes'!$G400&lt;&gt;"",'Données brutes'!$H400&lt;&gt;"",'Données brutes'!$O400&lt;&gt;"",'Données brutes'!$P400&lt;&gt;"",'Données brutes'!$Q400&lt;&gt;""),1,0)</f>
        <v>0</v>
      </c>
    </row>
    <row r="401" spans="4:22" x14ac:dyDescent="0.3">
      <c r="D401" s="8" t="s">
        <v>413</v>
      </c>
      <c r="E401" s="7">
        <v>545</v>
      </c>
      <c r="F401" s="7" t="str">
        <f>IF(AND(OR($B$2=1,$B$2=2),$T401=0),"",IF(AND($B$2=3,$V401=0),"",'Données brutes'!F401))</f>
        <v/>
      </c>
      <c r="G401" s="7" t="str">
        <f>IF(AND(OR($B$2=1,$B$2=2),$T401=0),"",IF(AND($B$2=3,$V401=0),"",'Données brutes'!G401))</f>
        <v/>
      </c>
      <c r="H401" s="7" t="str">
        <f>IF(AND(OR($B$2=1,$B$2=2),$T401=0),"",IF(AND($B$2=3,$V401=0),"",'Données brutes'!H401))</f>
        <v/>
      </c>
      <c r="I401" s="7" t="str">
        <f>IF('Données brutes'!I401&lt;&gt;"",'Données brutes'!I401,"")</f>
        <v/>
      </c>
      <c r="K401" s="8" t="str">
        <f t="shared" si="12"/>
        <v>Elève 399</v>
      </c>
      <c r="L401" s="8" t="s">
        <v>111</v>
      </c>
      <c r="M401" s="8">
        <f t="shared" si="13"/>
        <v>545</v>
      </c>
      <c r="N401" s="7">
        <v>1978</v>
      </c>
      <c r="O401" s="7" t="str">
        <f>IF(AND(OR($B$2=1,$B$2=2),$U401=0),"",IF(AND($B$2=3,$V401=0),"",'Données brutes'!O401))</f>
        <v/>
      </c>
      <c r="P401" s="7" t="str">
        <f>IF(AND(OR($B$2=1,$B$2=2),$U401=0),"",IF(AND($B$2=3,$V401=0),"",'Données brutes'!P401))</f>
        <v/>
      </c>
      <c r="Q401" s="7" t="str">
        <f>IF(AND(OR($B$2=1,$B$2=2),$U401=0),"",IF(AND($B$2=3,$V401=0),"",'Données brutes'!Q401))</f>
        <v/>
      </c>
      <c r="R401" s="7" t="str">
        <f>IF('Données brutes'!R401&lt;&gt;"",'Données brutes'!R401,"")</f>
        <v/>
      </c>
      <c r="T401" s="7">
        <f>IF(AND(OR($B$2=1,$B$2=2),AND('Données brutes'!$F401&lt;&gt;"",'Données brutes'!$G401&lt;&gt;"",'Données brutes'!$H401&lt;&gt;"")),1,0)</f>
        <v>0</v>
      </c>
      <c r="U401" s="7">
        <f>IF(AND(OR($B$2=1,$B$2=2),AND('Données brutes'!$O401&lt;&gt;"",'Données brutes'!$P401&lt;&gt;"",'Données brutes'!$Q401&lt;&gt;"")),1,0)</f>
        <v>0</v>
      </c>
      <c r="V401" s="7">
        <f>IF(AND($B$2=3,'Données brutes'!$F401&lt;&gt;"",'Données brutes'!$G401&lt;&gt;"",'Données brutes'!$H401&lt;&gt;"",'Données brutes'!$O401&lt;&gt;"",'Données brutes'!$P401&lt;&gt;"",'Données brutes'!$Q401&lt;&gt;""),1,0)</f>
        <v>0</v>
      </c>
    </row>
    <row r="402" spans="4:22" x14ac:dyDescent="0.3">
      <c r="D402" s="8" t="s">
        <v>414</v>
      </c>
      <c r="E402" s="7">
        <v>772</v>
      </c>
      <c r="F402" s="7" t="str">
        <f>IF(AND(OR($B$2=1,$B$2=2),$T402=0),"",IF(AND($B$2=3,$V402=0),"",'Données brutes'!F402))</f>
        <v/>
      </c>
      <c r="G402" s="7" t="str">
        <f>IF(AND(OR($B$2=1,$B$2=2),$T402=0),"",IF(AND($B$2=3,$V402=0),"",'Données brutes'!G402))</f>
        <v/>
      </c>
      <c r="H402" s="7" t="str">
        <f>IF(AND(OR($B$2=1,$B$2=2),$T402=0),"",IF(AND($B$2=3,$V402=0),"",'Données brutes'!H402))</f>
        <v/>
      </c>
      <c r="I402" s="7" t="str">
        <f>IF('Données brutes'!I402&lt;&gt;"",'Données brutes'!I402,"")</f>
        <v/>
      </c>
      <c r="K402" s="8" t="str">
        <f t="shared" si="12"/>
        <v>Elève 400</v>
      </c>
      <c r="L402" s="8" t="s">
        <v>111</v>
      </c>
      <c r="M402" s="8">
        <f t="shared" si="13"/>
        <v>772</v>
      </c>
      <c r="N402" s="7">
        <v>1086</v>
      </c>
      <c r="O402" s="7" t="str">
        <f>IF(AND(OR($B$2=1,$B$2=2),$U402=0),"",IF(AND($B$2=3,$V402=0),"",'Données brutes'!O402))</f>
        <v/>
      </c>
      <c r="P402" s="7" t="str">
        <f>IF(AND(OR($B$2=1,$B$2=2),$U402=0),"",IF(AND($B$2=3,$V402=0),"",'Données brutes'!P402))</f>
        <v/>
      </c>
      <c r="Q402" s="7" t="str">
        <f>IF(AND(OR($B$2=1,$B$2=2),$U402=0),"",IF(AND($B$2=3,$V402=0),"",'Données brutes'!Q402))</f>
        <v/>
      </c>
      <c r="R402" s="7" t="str">
        <f>IF('Données brutes'!R402&lt;&gt;"",'Données brutes'!R402,"")</f>
        <v/>
      </c>
      <c r="T402" s="7">
        <f>IF(AND(OR($B$2=1,$B$2=2),AND('Données brutes'!$F402&lt;&gt;"",'Données brutes'!$G402&lt;&gt;"",'Données brutes'!$H402&lt;&gt;"")),1,0)</f>
        <v>0</v>
      </c>
      <c r="U402" s="7">
        <f>IF(AND(OR($B$2=1,$B$2=2),AND('Données brutes'!$O402&lt;&gt;"",'Données brutes'!$P402&lt;&gt;"",'Données brutes'!$Q402&lt;&gt;"")),1,0)</f>
        <v>0</v>
      </c>
      <c r="V402" s="7">
        <f>IF(AND($B$2=3,'Données brutes'!$F402&lt;&gt;"",'Données brutes'!$G402&lt;&gt;"",'Données brutes'!$H402&lt;&gt;"",'Données brutes'!$O402&lt;&gt;"",'Données brutes'!$P402&lt;&gt;"",'Données brutes'!$Q402&lt;&gt;""),1,0)</f>
        <v>0</v>
      </c>
    </row>
    <row r="403" spans="4:22" x14ac:dyDescent="0.3">
      <c r="D403" s="8" t="s">
        <v>415</v>
      </c>
      <c r="E403" s="7">
        <v>583</v>
      </c>
      <c r="F403" s="7" t="str">
        <f>IF(AND(OR($B$2=1,$B$2=2),$T403=0),"",IF(AND($B$2=3,$V403=0),"",'Données brutes'!F403))</f>
        <v/>
      </c>
      <c r="G403" s="7" t="str">
        <f>IF(AND(OR($B$2=1,$B$2=2),$T403=0),"",IF(AND($B$2=3,$V403=0),"",'Données brutes'!G403))</f>
        <v/>
      </c>
      <c r="H403" s="7" t="str">
        <f>IF(AND(OR($B$2=1,$B$2=2),$T403=0),"",IF(AND($B$2=3,$V403=0),"",'Données brutes'!H403))</f>
        <v/>
      </c>
      <c r="I403" s="7" t="str">
        <f>IF('Données brutes'!I403&lt;&gt;"",'Données brutes'!I403,"")</f>
        <v/>
      </c>
      <c r="K403" s="8" t="str">
        <f t="shared" si="12"/>
        <v>Elève 401</v>
      </c>
      <c r="L403" s="8" t="s">
        <v>111</v>
      </c>
      <c r="M403" s="8">
        <f t="shared" si="13"/>
        <v>583</v>
      </c>
      <c r="N403" s="7">
        <v>1998</v>
      </c>
      <c r="O403" s="7" t="str">
        <f>IF(AND(OR($B$2=1,$B$2=2),$U403=0),"",IF(AND($B$2=3,$V403=0),"",'Données brutes'!O403))</f>
        <v/>
      </c>
      <c r="P403" s="7" t="str">
        <f>IF(AND(OR($B$2=1,$B$2=2),$U403=0),"",IF(AND($B$2=3,$V403=0),"",'Données brutes'!P403))</f>
        <v/>
      </c>
      <c r="Q403" s="7" t="str">
        <f>IF(AND(OR($B$2=1,$B$2=2),$U403=0),"",IF(AND($B$2=3,$V403=0),"",'Données brutes'!Q403))</f>
        <v/>
      </c>
      <c r="R403" s="7" t="str">
        <f>IF('Données brutes'!R403&lt;&gt;"",'Données brutes'!R403,"")</f>
        <v/>
      </c>
      <c r="T403" s="7">
        <f>IF(AND(OR($B$2=1,$B$2=2),AND('Données brutes'!$F403&lt;&gt;"",'Données brutes'!$G403&lt;&gt;"",'Données brutes'!$H403&lt;&gt;"")),1,0)</f>
        <v>0</v>
      </c>
      <c r="U403" s="7">
        <f>IF(AND(OR($B$2=1,$B$2=2),AND('Données brutes'!$O403&lt;&gt;"",'Données brutes'!$P403&lt;&gt;"",'Données brutes'!$Q403&lt;&gt;"")),1,0)</f>
        <v>0</v>
      </c>
      <c r="V403" s="7">
        <f>IF(AND($B$2=3,'Données brutes'!$F403&lt;&gt;"",'Données brutes'!$G403&lt;&gt;"",'Données brutes'!$H403&lt;&gt;"",'Données brutes'!$O403&lt;&gt;"",'Données brutes'!$P403&lt;&gt;"",'Données brutes'!$Q403&lt;&gt;""),1,0)</f>
        <v>0</v>
      </c>
    </row>
    <row r="404" spans="4:22" x14ac:dyDescent="0.3">
      <c r="D404" s="8" t="s">
        <v>416</v>
      </c>
      <c r="E404" s="7">
        <v>559</v>
      </c>
      <c r="F404" s="7" t="str">
        <f>IF(AND(OR($B$2=1,$B$2=2),$T404=0),"",IF(AND($B$2=3,$V404=0),"",'Données brutes'!F404))</f>
        <v/>
      </c>
      <c r="G404" s="7" t="str">
        <f>IF(AND(OR($B$2=1,$B$2=2),$T404=0),"",IF(AND($B$2=3,$V404=0),"",'Données brutes'!G404))</f>
        <v/>
      </c>
      <c r="H404" s="7" t="str">
        <f>IF(AND(OR($B$2=1,$B$2=2),$T404=0),"",IF(AND($B$2=3,$V404=0),"",'Données brutes'!H404))</f>
        <v/>
      </c>
      <c r="I404" s="7" t="str">
        <f>IF('Données brutes'!I404&lt;&gt;"",'Données brutes'!I404,"")</f>
        <v/>
      </c>
      <c r="K404" s="8" t="str">
        <f t="shared" si="12"/>
        <v>Elève 402</v>
      </c>
      <c r="L404" s="8" t="s">
        <v>111</v>
      </c>
      <c r="M404" s="8">
        <f t="shared" si="13"/>
        <v>559</v>
      </c>
      <c r="N404" s="7">
        <v>1160</v>
      </c>
      <c r="O404" s="7" t="str">
        <f>IF(AND(OR($B$2=1,$B$2=2),$U404=0),"",IF(AND($B$2=3,$V404=0),"",'Données brutes'!O404))</f>
        <v/>
      </c>
      <c r="P404" s="7" t="str">
        <f>IF(AND(OR($B$2=1,$B$2=2),$U404=0),"",IF(AND($B$2=3,$V404=0),"",'Données brutes'!P404))</f>
        <v/>
      </c>
      <c r="Q404" s="7" t="str">
        <f>IF(AND(OR($B$2=1,$B$2=2),$U404=0),"",IF(AND($B$2=3,$V404=0),"",'Données brutes'!Q404))</f>
        <v/>
      </c>
      <c r="R404" s="7" t="str">
        <f>IF('Données brutes'!R404&lt;&gt;"",'Données brutes'!R404,"")</f>
        <v/>
      </c>
      <c r="T404" s="7">
        <f>IF(AND(OR($B$2=1,$B$2=2),AND('Données brutes'!$F404&lt;&gt;"",'Données brutes'!$G404&lt;&gt;"",'Données brutes'!$H404&lt;&gt;"")),1,0)</f>
        <v>0</v>
      </c>
      <c r="U404" s="7">
        <f>IF(AND(OR($B$2=1,$B$2=2),AND('Données brutes'!$O404&lt;&gt;"",'Données brutes'!$P404&lt;&gt;"",'Données brutes'!$Q404&lt;&gt;"")),1,0)</f>
        <v>0</v>
      </c>
      <c r="V404" s="7">
        <f>IF(AND($B$2=3,'Données brutes'!$F404&lt;&gt;"",'Données brutes'!$G404&lt;&gt;"",'Données brutes'!$H404&lt;&gt;"",'Données brutes'!$O404&lt;&gt;"",'Données brutes'!$P404&lt;&gt;"",'Données brutes'!$Q404&lt;&gt;""),1,0)</f>
        <v>0</v>
      </c>
    </row>
    <row r="405" spans="4:22" x14ac:dyDescent="0.3">
      <c r="D405" s="8" t="s">
        <v>417</v>
      </c>
      <c r="E405" s="7">
        <v>376</v>
      </c>
      <c r="F405" s="7" t="str">
        <f>IF(AND(OR($B$2=1,$B$2=2),$T405=0),"",IF(AND($B$2=3,$V405=0),"",'Données brutes'!F405))</f>
        <v/>
      </c>
      <c r="G405" s="7" t="str">
        <f>IF(AND(OR($B$2=1,$B$2=2),$T405=0),"",IF(AND($B$2=3,$V405=0),"",'Données brutes'!G405))</f>
        <v/>
      </c>
      <c r="H405" s="7" t="str">
        <f>IF(AND(OR($B$2=1,$B$2=2),$T405=0),"",IF(AND($B$2=3,$V405=0),"",'Données brutes'!H405))</f>
        <v/>
      </c>
      <c r="I405" s="7" t="str">
        <f>IF('Données brutes'!I405&lt;&gt;"",'Données brutes'!I405,"")</f>
        <v/>
      </c>
      <c r="K405" s="8" t="str">
        <f t="shared" si="12"/>
        <v>Elève 403</v>
      </c>
      <c r="L405" s="8" t="s">
        <v>111</v>
      </c>
      <c r="M405" s="8">
        <f t="shared" si="13"/>
        <v>376</v>
      </c>
      <c r="N405" s="7">
        <v>1249</v>
      </c>
      <c r="O405" s="7" t="str">
        <f>IF(AND(OR($B$2=1,$B$2=2),$U405=0),"",IF(AND($B$2=3,$V405=0),"",'Données brutes'!O405))</f>
        <v/>
      </c>
      <c r="P405" s="7" t="str">
        <f>IF(AND(OR($B$2=1,$B$2=2),$U405=0),"",IF(AND($B$2=3,$V405=0),"",'Données brutes'!P405))</f>
        <v/>
      </c>
      <c r="Q405" s="7" t="str">
        <f>IF(AND(OR($B$2=1,$B$2=2),$U405=0),"",IF(AND($B$2=3,$V405=0),"",'Données brutes'!Q405))</f>
        <v/>
      </c>
      <c r="R405" s="7" t="str">
        <f>IF('Données brutes'!R405&lt;&gt;"",'Données brutes'!R405,"")</f>
        <v/>
      </c>
      <c r="T405" s="7">
        <f>IF(AND(OR($B$2=1,$B$2=2),AND('Données brutes'!$F405&lt;&gt;"",'Données brutes'!$G405&lt;&gt;"",'Données brutes'!$H405&lt;&gt;"")),1,0)</f>
        <v>0</v>
      </c>
      <c r="U405" s="7">
        <f>IF(AND(OR($B$2=1,$B$2=2),AND('Données brutes'!$O405&lt;&gt;"",'Données brutes'!$P405&lt;&gt;"",'Données brutes'!$Q405&lt;&gt;"")),1,0)</f>
        <v>0</v>
      </c>
      <c r="V405" s="7">
        <f>IF(AND($B$2=3,'Données brutes'!$F405&lt;&gt;"",'Données brutes'!$G405&lt;&gt;"",'Données brutes'!$H405&lt;&gt;"",'Données brutes'!$O405&lt;&gt;"",'Données brutes'!$P405&lt;&gt;"",'Données brutes'!$Q405&lt;&gt;""),1,0)</f>
        <v>0</v>
      </c>
    </row>
    <row r="406" spans="4:22" x14ac:dyDescent="0.3">
      <c r="D406" s="8" t="s">
        <v>418</v>
      </c>
      <c r="E406" s="7">
        <v>187</v>
      </c>
      <c r="F406" s="7" t="str">
        <f>IF(AND(OR($B$2=1,$B$2=2),$T406=0),"",IF(AND($B$2=3,$V406=0),"",'Données brutes'!F406))</f>
        <v/>
      </c>
      <c r="G406" s="7" t="str">
        <f>IF(AND(OR($B$2=1,$B$2=2),$T406=0),"",IF(AND($B$2=3,$V406=0),"",'Données brutes'!G406))</f>
        <v/>
      </c>
      <c r="H406" s="7" t="str">
        <f>IF(AND(OR($B$2=1,$B$2=2),$T406=0),"",IF(AND($B$2=3,$V406=0),"",'Données brutes'!H406))</f>
        <v/>
      </c>
      <c r="I406" s="7" t="str">
        <f>IF('Données brutes'!I406&lt;&gt;"",'Données brutes'!I406,"")</f>
        <v/>
      </c>
      <c r="K406" s="8" t="str">
        <f t="shared" si="12"/>
        <v>Elève 404</v>
      </c>
      <c r="L406" s="8" t="s">
        <v>111</v>
      </c>
      <c r="M406" s="8">
        <f t="shared" si="13"/>
        <v>187</v>
      </c>
      <c r="N406" s="7">
        <v>1065</v>
      </c>
      <c r="O406" s="7" t="str">
        <f>IF(AND(OR($B$2=1,$B$2=2),$U406=0),"",IF(AND($B$2=3,$V406=0),"",'Données brutes'!O406))</f>
        <v/>
      </c>
      <c r="P406" s="7" t="str">
        <f>IF(AND(OR($B$2=1,$B$2=2),$U406=0),"",IF(AND($B$2=3,$V406=0),"",'Données brutes'!P406))</f>
        <v/>
      </c>
      <c r="Q406" s="7" t="str">
        <f>IF(AND(OR($B$2=1,$B$2=2),$U406=0),"",IF(AND($B$2=3,$V406=0),"",'Données brutes'!Q406))</f>
        <v/>
      </c>
      <c r="R406" s="7" t="str">
        <f>IF('Données brutes'!R406&lt;&gt;"",'Données brutes'!R406,"")</f>
        <v/>
      </c>
      <c r="T406" s="7">
        <f>IF(AND(OR($B$2=1,$B$2=2),AND('Données brutes'!$F406&lt;&gt;"",'Données brutes'!$G406&lt;&gt;"",'Données brutes'!$H406&lt;&gt;"")),1,0)</f>
        <v>0</v>
      </c>
      <c r="U406" s="7">
        <f>IF(AND(OR($B$2=1,$B$2=2),AND('Données brutes'!$O406&lt;&gt;"",'Données brutes'!$P406&lt;&gt;"",'Données brutes'!$Q406&lt;&gt;"")),1,0)</f>
        <v>0</v>
      </c>
      <c r="V406" s="7">
        <f>IF(AND($B$2=3,'Données brutes'!$F406&lt;&gt;"",'Données brutes'!$G406&lt;&gt;"",'Données brutes'!$H406&lt;&gt;"",'Données brutes'!$O406&lt;&gt;"",'Données brutes'!$P406&lt;&gt;"",'Données brutes'!$Q406&lt;&gt;""),1,0)</f>
        <v>0</v>
      </c>
    </row>
    <row r="407" spans="4:22" x14ac:dyDescent="0.3">
      <c r="D407" s="8" t="s">
        <v>419</v>
      </c>
      <c r="E407" s="7">
        <v>27</v>
      </c>
      <c r="F407" s="7" t="str">
        <f>IF(AND(OR($B$2=1,$B$2=2),$T407=0),"",IF(AND($B$2=3,$V407=0),"",'Données brutes'!F407))</f>
        <v/>
      </c>
      <c r="G407" s="7" t="str">
        <f>IF(AND(OR($B$2=1,$B$2=2),$T407=0),"",IF(AND($B$2=3,$V407=0),"",'Données brutes'!G407))</f>
        <v/>
      </c>
      <c r="H407" s="7" t="str">
        <f>IF(AND(OR($B$2=1,$B$2=2),$T407=0),"",IF(AND($B$2=3,$V407=0),"",'Données brutes'!H407))</f>
        <v/>
      </c>
      <c r="I407" s="7" t="str">
        <f>IF('Données brutes'!I407&lt;&gt;"",'Données brutes'!I407,"")</f>
        <v/>
      </c>
      <c r="K407" s="8" t="str">
        <f t="shared" si="12"/>
        <v>Elève 405</v>
      </c>
      <c r="L407" s="8" t="s">
        <v>111</v>
      </c>
      <c r="M407" s="8">
        <f t="shared" si="13"/>
        <v>27</v>
      </c>
      <c r="N407" s="7">
        <v>1348</v>
      </c>
      <c r="O407" s="7" t="str">
        <f>IF(AND(OR($B$2=1,$B$2=2),$U407=0),"",IF(AND($B$2=3,$V407=0),"",'Données brutes'!O407))</f>
        <v/>
      </c>
      <c r="P407" s="7" t="str">
        <f>IF(AND(OR($B$2=1,$B$2=2),$U407=0),"",IF(AND($B$2=3,$V407=0),"",'Données brutes'!P407))</f>
        <v/>
      </c>
      <c r="Q407" s="7" t="str">
        <f>IF(AND(OR($B$2=1,$B$2=2),$U407=0),"",IF(AND($B$2=3,$V407=0),"",'Données brutes'!Q407))</f>
        <v/>
      </c>
      <c r="R407" s="7" t="str">
        <f>IF('Données brutes'!R407&lt;&gt;"",'Données brutes'!R407,"")</f>
        <v/>
      </c>
      <c r="T407" s="7">
        <f>IF(AND(OR($B$2=1,$B$2=2),AND('Données brutes'!$F407&lt;&gt;"",'Données brutes'!$G407&lt;&gt;"",'Données brutes'!$H407&lt;&gt;"")),1,0)</f>
        <v>0</v>
      </c>
      <c r="U407" s="7">
        <f>IF(AND(OR($B$2=1,$B$2=2),AND('Données brutes'!$O407&lt;&gt;"",'Données brutes'!$P407&lt;&gt;"",'Données brutes'!$Q407&lt;&gt;"")),1,0)</f>
        <v>0</v>
      </c>
      <c r="V407" s="7">
        <f>IF(AND($B$2=3,'Données brutes'!$F407&lt;&gt;"",'Données brutes'!$G407&lt;&gt;"",'Données brutes'!$H407&lt;&gt;"",'Données brutes'!$O407&lt;&gt;"",'Données brutes'!$P407&lt;&gt;"",'Données brutes'!$Q407&lt;&gt;""),1,0)</f>
        <v>0</v>
      </c>
    </row>
    <row r="408" spans="4:22" x14ac:dyDescent="0.3">
      <c r="D408" s="8" t="s">
        <v>420</v>
      </c>
      <c r="E408" s="7">
        <v>669</v>
      </c>
      <c r="F408" s="7" t="str">
        <f>IF(AND(OR($B$2=1,$B$2=2),$T408=0),"",IF(AND($B$2=3,$V408=0),"",'Données brutes'!F408))</f>
        <v/>
      </c>
      <c r="G408" s="7" t="str">
        <f>IF(AND(OR($B$2=1,$B$2=2),$T408=0),"",IF(AND($B$2=3,$V408=0),"",'Données brutes'!G408))</f>
        <v/>
      </c>
      <c r="H408" s="7" t="str">
        <f>IF(AND(OR($B$2=1,$B$2=2),$T408=0),"",IF(AND($B$2=3,$V408=0),"",'Données brutes'!H408))</f>
        <v/>
      </c>
      <c r="I408" s="7" t="str">
        <f>IF('Données brutes'!I408&lt;&gt;"",'Données brutes'!I408,"")</f>
        <v/>
      </c>
      <c r="K408" s="8" t="str">
        <f t="shared" si="12"/>
        <v>Elève 406</v>
      </c>
      <c r="L408" s="8" t="s">
        <v>111</v>
      </c>
      <c r="M408" s="8">
        <f t="shared" si="13"/>
        <v>669</v>
      </c>
      <c r="N408" s="7">
        <v>1742</v>
      </c>
      <c r="O408" s="7" t="str">
        <f>IF(AND(OR($B$2=1,$B$2=2),$U408=0),"",IF(AND($B$2=3,$V408=0),"",'Données brutes'!O408))</f>
        <v/>
      </c>
      <c r="P408" s="7" t="str">
        <f>IF(AND(OR($B$2=1,$B$2=2),$U408=0),"",IF(AND($B$2=3,$V408=0),"",'Données brutes'!P408))</f>
        <v/>
      </c>
      <c r="Q408" s="7" t="str">
        <f>IF(AND(OR($B$2=1,$B$2=2),$U408=0),"",IF(AND($B$2=3,$V408=0),"",'Données brutes'!Q408))</f>
        <v/>
      </c>
      <c r="R408" s="7" t="str">
        <f>IF('Données brutes'!R408&lt;&gt;"",'Données brutes'!R408,"")</f>
        <v/>
      </c>
      <c r="T408" s="7">
        <f>IF(AND(OR($B$2=1,$B$2=2),AND('Données brutes'!$F408&lt;&gt;"",'Données brutes'!$G408&lt;&gt;"",'Données brutes'!$H408&lt;&gt;"")),1,0)</f>
        <v>0</v>
      </c>
      <c r="U408" s="7">
        <f>IF(AND(OR($B$2=1,$B$2=2),AND('Données brutes'!$O408&lt;&gt;"",'Données brutes'!$P408&lt;&gt;"",'Données brutes'!$Q408&lt;&gt;"")),1,0)</f>
        <v>0</v>
      </c>
      <c r="V408" s="7">
        <f>IF(AND($B$2=3,'Données brutes'!$F408&lt;&gt;"",'Données brutes'!$G408&lt;&gt;"",'Données brutes'!$H408&lt;&gt;"",'Données brutes'!$O408&lt;&gt;"",'Données brutes'!$P408&lt;&gt;"",'Données brutes'!$Q408&lt;&gt;""),1,0)</f>
        <v>0</v>
      </c>
    </row>
    <row r="409" spans="4:22" x14ac:dyDescent="0.3">
      <c r="D409" s="8" t="s">
        <v>421</v>
      </c>
      <c r="E409" s="7">
        <v>378</v>
      </c>
      <c r="F409" s="7" t="str">
        <f>IF(AND(OR($B$2=1,$B$2=2),$T409=0),"",IF(AND($B$2=3,$V409=0),"",'Données brutes'!F409))</f>
        <v/>
      </c>
      <c r="G409" s="7" t="str">
        <f>IF(AND(OR($B$2=1,$B$2=2),$T409=0),"",IF(AND($B$2=3,$V409=0),"",'Données brutes'!G409))</f>
        <v/>
      </c>
      <c r="H409" s="7" t="str">
        <f>IF(AND(OR($B$2=1,$B$2=2),$T409=0),"",IF(AND($B$2=3,$V409=0),"",'Données brutes'!H409))</f>
        <v/>
      </c>
      <c r="I409" s="7" t="str">
        <f>IF('Données brutes'!I409&lt;&gt;"",'Données brutes'!I409,"")</f>
        <v/>
      </c>
      <c r="K409" s="8" t="str">
        <f t="shared" si="12"/>
        <v>Elève 407</v>
      </c>
      <c r="L409" s="8" t="s">
        <v>111</v>
      </c>
      <c r="M409" s="8">
        <f t="shared" si="13"/>
        <v>378</v>
      </c>
      <c r="N409" s="7">
        <v>1461</v>
      </c>
      <c r="O409" s="7" t="str">
        <f>IF(AND(OR($B$2=1,$B$2=2),$U409=0),"",IF(AND($B$2=3,$V409=0),"",'Données brutes'!O409))</f>
        <v/>
      </c>
      <c r="P409" s="7" t="str">
        <f>IF(AND(OR($B$2=1,$B$2=2),$U409=0),"",IF(AND($B$2=3,$V409=0),"",'Données brutes'!P409))</f>
        <v/>
      </c>
      <c r="Q409" s="7" t="str">
        <f>IF(AND(OR($B$2=1,$B$2=2),$U409=0),"",IF(AND($B$2=3,$V409=0),"",'Données brutes'!Q409))</f>
        <v/>
      </c>
      <c r="R409" s="7" t="str">
        <f>IF('Données brutes'!R409&lt;&gt;"",'Données brutes'!R409,"")</f>
        <v/>
      </c>
      <c r="T409" s="7">
        <f>IF(AND(OR($B$2=1,$B$2=2),AND('Données brutes'!$F409&lt;&gt;"",'Données brutes'!$G409&lt;&gt;"",'Données brutes'!$H409&lt;&gt;"")),1,0)</f>
        <v>0</v>
      </c>
      <c r="U409" s="7">
        <f>IF(AND(OR($B$2=1,$B$2=2),AND('Données brutes'!$O409&lt;&gt;"",'Données brutes'!$P409&lt;&gt;"",'Données brutes'!$Q409&lt;&gt;"")),1,0)</f>
        <v>0</v>
      </c>
      <c r="V409" s="7">
        <f>IF(AND($B$2=3,'Données brutes'!$F409&lt;&gt;"",'Données brutes'!$G409&lt;&gt;"",'Données brutes'!$H409&lt;&gt;"",'Données brutes'!$O409&lt;&gt;"",'Données brutes'!$P409&lt;&gt;"",'Données brutes'!$Q409&lt;&gt;""),1,0)</f>
        <v>0</v>
      </c>
    </row>
    <row r="410" spans="4:22" x14ac:dyDescent="0.3">
      <c r="D410" s="8" t="s">
        <v>422</v>
      </c>
      <c r="E410" s="7">
        <v>876</v>
      </c>
      <c r="F410" s="7" t="str">
        <f>IF(AND(OR($B$2=1,$B$2=2),$T410=0),"",IF(AND($B$2=3,$V410=0),"",'Données brutes'!F410))</f>
        <v/>
      </c>
      <c r="G410" s="7" t="str">
        <f>IF(AND(OR($B$2=1,$B$2=2),$T410=0),"",IF(AND($B$2=3,$V410=0),"",'Données brutes'!G410))</f>
        <v/>
      </c>
      <c r="H410" s="7" t="str">
        <f>IF(AND(OR($B$2=1,$B$2=2),$T410=0),"",IF(AND($B$2=3,$V410=0),"",'Données brutes'!H410))</f>
        <v/>
      </c>
      <c r="I410" s="7" t="str">
        <f>IF('Données brutes'!I410&lt;&gt;"",'Données brutes'!I410,"")</f>
        <v/>
      </c>
      <c r="K410" s="8" t="str">
        <f t="shared" si="12"/>
        <v>Elève 408</v>
      </c>
      <c r="L410" s="8" t="s">
        <v>111</v>
      </c>
      <c r="M410" s="8">
        <f t="shared" si="13"/>
        <v>876</v>
      </c>
      <c r="N410" s="7">
        <v>1046</v>
      </c>
      <c r="O410" s="7" t="str">
        <f>IF(AND(OR($B$2=1,$B$2=2),$U410=0),"",IF(AND($B$2=3,$V410=0),"",'Données brutes'!O410))</f>
        <v/>
      </c>
      <c r="P410" s="7" t="str">
        <f>IF(AND(OR($B$2=1,$B$2=2),$U410=0),"",IF(AND($B$2=3,$V410=0),"",'Données brutes'!P410))</f>
        <v/>
      </c>
      <c r="Q410" s="7" t="str">
        <f>IF(AND(OR($B$2=1,$B$2=2),$U410=0),"",IF(AND($B$2=3,$V410=0),"",'Données brutes'!Q410))</f>
        <v/>
      </c>
      <c r="R410" s="7" t="str">
        <f>IF('Données brutes'!R410&lt;&gt;"",'Données brutes'!R410,"")</f>
        <v/>
      </c>
      <c r="T410" s="7">
        <f>IF(AND(OR($B$2=1,$B$2=2),AND('Données brutes'!$F410&lt;&gt;"",'Données brutes'!$G410&lt;&gt;"",'Données brutes'!$H410&lt;&gt;"")),1,0)</f>
        <v>0</v>
      </c>
      <c r="U410" s="7">
        <f>IF(AND(OR($B$2=1,$B$2=2),AND('Données brutes'!$O410&lt;&gt;"",'Données brutes'!$P410&lt;&gt;"",'Données brutes'!$Q410&lt;&gt;"")),1,0)</f>
        <v>0</v>
      </c>
      <c r="V410" s="7">
        <f>IF(AND($B$2=3,'Données brutes'!$F410&lt;&gt;"",'Données brutes'!$G410&lt;&gt;"",'Données brutes'!$H410&lt;&gt;"",'Données brutes'!$O410&lt;&gt;"",'Données brutes'!$P410&lt;&gt;"",'Données brutes'!$Q410&lt;&gt;""),1,0)</f>
        <v>0</v>
      </c>
    </row>
    <row r="411" spans="4:22" x14ac:dyDescent="0.3">
      <c r="D411" s="8" t="s">
        <v>423</v>
      </c>
      <c r="E411" s="7">
        <v>612</v>
      </c>
      <c r="F411" s="7" t="str">
        <f>IF(AND(OR($B$2=1,$B$2=2),$T411=0),"",IF(AND($B$2=3,$V411=0),"",'Données brutes'!F411))</f>
        <v/>
      </c>
      <c r="G411" s="7" t="str">
        <f>IF(AND(OR($B$2=1,$B$2=2),$T411=0),"",IF(AND($B$2=3,$V411=0),"",'Données brutes'!G411))</f>
        <v/>
      </c>
      <c r="H411" s="7" t="str">
        <f>IF(AND(OR($B$2=1,$B$2=2),$T411=0),"",IF(AND($B$2=3,$V411=0),"",'Données brutes'!H411))</f>
        <v/>
      </c>
      <c r="I411" s="7" t="str">
        <f>IF('Données brutes'!I411&lt;&gt;"",'Données brutes'!I411,"")</f>
        <v/>
      </c>
      <c r="K411" s="8" t="str">
        <f t="shared" si="12"/>
        <v>Elève 409</v>
      </c>
      <c r="L411" s="8" t="s">
        <v>111</v>
      </c>
      <c r="M411" s="8">
        <f t="shared" si="13"/>
        <v>612</v>
      </c>
      <c r="N411" s="7">
        <v>1726</v>
      </c>
      <c r="O411" s="7" t="str">
        <f>IF(AND(OR($B$2=1,$B$2=2),$U411=0),"",IF(AND($B$2=3,$V411=0),"",'Données brutes'!O411))</f>
        <v/>
      </c>
      <c r="P411" s="7" t="str">
        <f>IF(AND(OR($B$2=1,$B$2=2),$U411=0),"",IF(AND($B$2=3,$V411=0),"",'Données brutes'!P411))</f>
        <v/>
      </c>
      <c r="Q411" s="7" t="str">
        <f>IF(AND(OR($B$2=1,$B$2=2),$U411=0),"",IF(AND($B$2=3,$V411=0),"",'Données brutes'!Q411))</f>
        <v/>
      </c>
      <c r="R411" s="7" t="str">
        <f>IF('Données brutes'!R411&lt;&gt;"",'Données brutes'!R411,"")</f>
        <v/>
      </c>
      <c r="T411" s="7">
        <f>IF(AND(OR($B$2=1,$B$2=2),AND('Données brutes'!$F411&lt;&gt;"",'Données brutes'!$G411&lt;&gt;"",'Données brutes'!$H411&lt;&gt;"")),1,0)</f>
        <v>0</v>
      </c>
      <c r="U411" s="7">
        <f>IF(AND(OR($B$2=1,$B$2=2),AND('Données brutes'!$O411&lt;&gt;"",'Données brutes'!$P411&lt;&gt;"",'Données brutes'!$Q411&lt;&gt;"")),1,0)</f>
        <v>0</v>
      </c>
      <c r="V411" s="7">
        <f>IF(AND($B$2=3,'Données brutes'!$F411&lt;&gt;"",'Données brutes'!$G411&lt;&gt;"",'Données brutes'!$H411&lt;&gt;"",'Données brutes'!$O411&lt;&gt;"",'Données brutes'!$P411&lt;&gt;"",'Données brutes'!$Q411&lt;&gt;""),1,0)</f>
        <v>0</v>
      </c>
    </row>
    <row r="412" spans="4:22" x14ac:dyDescent="0.3">
      <c r="D412" s="8" t="s">
        <v>424</v>
      </c>
      <c r="E412" s="7">
        <v>644</v>
      </c>
      <c r="F412" s="7" t="str">
        <f>IF(AND(OR($B$2=1,$B$2=2),$T412=0),"",IF(AND($B$2=3,$V412=0),"",'Données brutes'!F412))</f>
        <v/>
      </c>
      <c r="G412" s="7" t="str">
        <f>IF(AND(OR($B$2=1,$B$2=2),$T412=0),"",IF(AND($B$2=3,$V412=0),"",'Données brutes'!G412))</f>
        <v/>
      </c>
      <c r="H412" s="7" t="str">
        <f>IF(AND(OR($B$2=1,$B$2=2),$T412=0),"",IF(AND($B$2=3,$V412=0),"",'Données brutes'!H412))</f>
        <v/>
      </c>
      <c r="I412" s="7" t="str">
        <f>IF('Données brutes'!I412&lt;&gt;"",'Données brutes'!I412,"")</f>
        <v/>
      </c>
      <c r="K412" s="8" t="str">
        <f t="shared" si="12"/>
        <v>Elève 410</v>
      </c>
      <c r="L412" s="8" t="s">
        <v>111</v>
      </c>
      <c r="M412" s="8">
        <f t="shared" si="13"/>
        <v>644</v>
      </c>
      <c r="N412" s="7">
        <v>1506</v>
      </c>
      <c r="O412" s="7" t="str">
        <f>IF(AND(OR($B$2=1,$B$2=2),$U412=0),"",IF(AND($B$2=3,$V412=0),"",'Données brutes'!O412))</f>
        <v/>
      </c>
      <c r="P412" s="7" t="str">
        <f>IF(AND(OR($B$2=1,$B$2=2),$U412=0),"",IF(AND($B$2=3,$V412=0),"",'Données brutes'!P412))</f>
        <v/>
      </c>
      <c r="Q412" s="7" t="str">
        <f>IF(AND(OR($B$2=1,$B$2=2),$U412=0),"",IF(AND($B$2=3,$V412=0),"",'Données brutes'!Q412))</f>
        <v/>
      </c>
      <c r="R412" s="7" t="str">
        <f>IF('Données brutes'!R412&lt;&gt;"",'Données brutes'!R412,"")</f>
        <v/>
      </c>
      <c r="T412" s="7">
        <f>IF(AND(OR($B$2=1,$B$2=2),AND('Données brutes'!$F412&lt;&gt;"",'Données brutes'!$G412&lt;&gt;"",'Données brutes'!$H412&lt;&gt;"")),1,0)</f>
        <v>0</v>
      </c>
      <c r="U412" s="7">
        <f>IF(AND(OR($B$2=1,$B$2=2),AND('Données brutes'!$O412&lt;&gt;"",'Données brutes'!$P412&lt;&gt;"",'Données brutes'!$Q412&lt;&gt;"")),1,0)</f>
        <v>0</v>
      </c>
      <c r="V412" s="7">
        <f>IF(AND($B$2=3,'Données brutes'!$F412&lt;&gt;"",'Données brutes'!$G412&lt;&gt;"",'Données brutes'!$H412&lt;&gt;"",'Données brutes'!$O412&lt;&gt;"",'Données brutes'!$P412&lt;&gt;"",'Données brutes'!$Q412&lt;&gt;""),1,0)</f>
        <v>0</v>
      </c>
    </row>
    <row r="413" spans="4:22" x14ac:dyDescent="0.3">
      <c r="D413" s="8" t="s">
        <v>425</v>
      </c>
      <c r="E413" s="7">
        <v>268</v>
      </c>
      <c r="F413" s="7" t="str">
        <f>IF(AND(OR($B$2=1,$B$2=2),$T413=0),"",IF(AND($B$2=3,$V413=0),"",'Données brutes'!F413))</f>
        <v/>
      </c>
      <c r="G413" s="7" t="str">
        <f>IF(AND(OR($B$2=1,$B$2=2),$T413=0),"",IF(AND($B$2=3,$V413=0),"",'Données brutes'!G413))</f>
        <v/>
      </c>
      <c r="H413" s="7" t="str">
        <f>IF(AND(OR($B$2=1,$B$2=2),$T413=0),"",IF(AND($B$2=3,$V413=0),"",'Données brutes'!H413))</f>
        <v/>
      </c>
      <c r="I413" s="7" t="str">
        <f>IF('Données brutes'!I413&lt;&gt;"",'Données brutes'!I413,"")</f>
        <v/>
      </c>
      <c r="K413" s="8" t="str">
        <f t="shared" si="12"/>
        <v>Elève 411</v>
      </c>
      <c r="L413" s="8" t="s">
        <v>111</v>
      </c>
      <c r="M413" s="8">
        <f t="shared" si="13"/>
        <v>268</v>
      </c>
      <c r="N413" s="7">
        <v>1227</v>
      </c>
      <c r="O413" s="7" t="str">
        <f>IF(AND(OR($B$2=1,$B$2=2),$U413=0),"",IF(AND($B$2=3,$V413=0),"",'Données brutes'!O413))</f>
        <v/>
      </c>
      <c r="P413" s="7" t="str">
        <f>IF(AND(OR($B$2=1,$B$2=2),$U413=0),"",IF(AND($B$2=3,$V413=0),"",'Données brutes'!P413))</f>
        <v/>
      </c>
      <c r="Q413" s="7" t="str">
        <f>IF(AND(OR($B$2=1,$B$2=2),$U413=0),"",IF(AND($B$2=3,$V413=0),"",'Données brutes'!Q413))</f>
        <v/>
      </c>
      <c r="R413" s="7" t="str">
        <f>IF('Données brutes'!R413&lt;&gt;"",'Données brutes'!R413,"")</f>
        <v/>
      </c>
      <c r="T413" s="7">
        <f>IF(AND(OR($B$2=1,$B$2=2),AND('Données brutes'!$F413&lt;&gt;"",'Données brutes'!$G413&lt;&gt;"",'Données brutes'!$H413&lt;&gt;"")),1,0)</f>
        <v>0</v>
      </c>
      <c r="U413" s="7">
        <f>IF(AND(OR($B$2=1,$B$2=2),AND('Données brutes'!$O413&lt;&gt;"",'Données brutes'!$P413&lt;&gt;"",'Données brutes'!$Q413&lt;&gt;"")),1,0)</f>
        <v>0</v>
      </c>
      <c r="V413" s="7">
        <f>IF(AND($B$2=3,'Données brutes'!$F413&lt;&gt;"",'Données brutes'!$G413&lt;&gt;"",'Données brutes'!$H413&lt;&gt;"",'Données brutes'!$O413&lt;&gt;"",'Données brutes'!$P413&lt;&gt;"",'Données brutes'!$Q413&lt;&gt;""),1,0)</f>
        <v>0</v>
      </c>
    </row>
    <row r="414" spans="4:22" x14ac:dyDescent="0.3">
      <c r="D414" s="8" t="s">
        <v>426</v>
      </c>
      <c r="E414" s="7">
        <v>251</v>
      </c>
      <c r="F414" s="7" t="str">
        <f>IF(AND(OR($B$2=1,$B$2=2),$T414=0),"",IF(AND($B$2=3,$V414=0),"",'Données brutes'!F414))</f>
        <v/>
      </c>
      <c r="G414" s="7" t="str">
        <f>IF(AND(OR($B$2=1,$B$2=2),$T414=0),"",IF(AND($B$2=3,$V414=0),"",'Données brutes'!G414))</f>
        <v/>
      </c>
      <c r="H414" s="7" t="str">
        <f>IF(AND(OR($B$2=1,$B$2=2),$T414=0),"",IF(AND($B$2=3,$V414=0),"",'Données brutes'!H414))</f>
        <v/>
      </c>
      <c r="I414" s="7" t="str">
        <f>IF('Données brutes'!I414&lt;&gt;"",'Données brutes'!I414,"")</f>
        <v/>
      </c>
      <c r="K414" s="8" t="str">
        <f t="shared" si="12"/>
        <v>Elève 412</v>
      </c>
      <c r="L414" s="8" t="s">
        <v>111</v>
      </c>
      <c r="M414" s="8">
        <f t="shared" si="13"/>
        <v>251</v>
      </c>
      <c r="N414" s="7">
        <v>1731</v>
      </c>
      <c r="O414" s="7" t="str">
        <f>IF(AND(OR($B$2=1,$B$2=2),$U414=0),"",IF(AND($B$2=3,$V414=0),"",'Données brutes'!O414))</f>
        <v/>
      </c>
      <c r="P414" s="7" t="str">
        <f>IF(AND(OR($B$2=1,$B$2=2),$U414=0),"",IF(AND($B$2=3,$V414=0),"",'Données brutes'!P414))</f>
        <v/>
      </c>
      <c r="Q414" s="7" t="str">
        <f>IF(AND(OR($B$2=1,$B$2=2),$U414=0),"",IF(AND($B$2=3,$V414=0),"",'Données brutes'!Q414))</f>
        <v/>
      </c>
      <c r="R414" s="7" t="str">
        <f>IF('Données brutes'!R414&lt;&gt;"",'Données brutes'!R414,"")</f>
        <v/>
      </c>
      <c r="T414" s="7">
        <f>IF(AND(OR($B$2=1,$B$2=2),AND('Données brutes'!$F414&lt;&gt;"",'Données brutes'!$G414&lt;&gt;"",'Données brutes'!$H414&lt;&gt;"")),1,0)</f>
        <v>0</v>
      </c>
      <c r="U414" s="7">
        <f>IF(AND(OR($B$2=1,$B$2=2),AND('Données brutes'!$O414&lt;&gt;"",'Données brutes'!$P414&lt;&gt;"",'Données brutes'!$Q414&lt;&gt;"")),1,0)</f>
        <v>0</v>
      </c>
      <c r="V414" s="7">
        <f>IF(AND($B$2=3,'Données brutes'!$F414&lt;&gt;"",'Données brutes'!$G414&lt;&gt;"",'Données brutes'!$H414&lt;&gt;"",'Données brutes'!$O414&lt;&gt;"",'Données brutes'!$P414&lt;&gt;"",'Données brutes'!$Q414&lt;&gt;""),1,0)</f>
        <v>0</v>
      </c>
    </row>
    <row r="415" spans="4:22" x14ac:dyDescent="0.3">
      <c r="D415" s="8" t="s">
        <v>427</v>
      </c>
      <c r="E415" s="7">
        <v>524</v>
      </c>
      <c r="F415" s="7" t="str">
        <f>IF(AND(OR($B$2=1,$B$2=2),$T415=0),"",IF(AND($B$2=3,$V415=0),"",'Données brutes'!F415))</f>
        <v/>
      </c>
      <c r="G415" s="7" t="str">
        <f>IF(AND(OR($B$2=1,$B$2=2),$T415=0),"",IF(AND($B$2=3,$V415=0),"",'Données brutes'!G415))</f>
        <v/>
      </c>
      <c r="H415" s="7" t="str">
        <f>IF(AND(OR($B$2=1,$B$2=2),$T415=0),"",IF(AND($B$2=3,$V415=0),"",'Données brutes'!H415))</f>
        <v/>
      </c>
      <c r="I415" s="7" t="str">
        <f>IF('Données brutes'!I415&lt;&gt;"",'Données brutes'!I415,"")</f>
        <v/>
      </c>
      <c r="K415" s="8" t="str">
        <f t="shared" si="12"/>
        <v>Elève 413</v>
      </c>
      <c r="L415" s="8" t="s">
        <v>111</v>
      </c>
      <c r="M415" s="8">
        <f t="shared" si="13"/>
        <v>524</v>
      </c>
      <c r="N415" s="7">
        <v>1977</v>
      </c>
      <c r="O415" s="7" t="str">
        <f>IF(AND(OR($B$2=1,$B$2=2),$U415=0),"",IF(AND($B$2=3,$V415=0),"",'Données brutes'!O415))</f>
        <v/>
      </c>
      <c r="P415" s="7" t="str">
        <f>IF(AND(OR($B$2=1,$B$2=2),$U415=0),"",IF(AND($B$2=3,$V415=0),"",'Données brutes'!P415))</f>
        <v/>
      </c>
      <c r="Q415" s="7" t="str">
        <f>IF(AND(OR($B$2=1,$B$2=2),$U415=0),"",IF(AND($B$2=3,$V415=0),"",'Données brutes'!Q415))</f>
        <v/>
      </c>
      <c r="R415" s="7" t="str">
        <f>IF('Données brutes'!R415&lt;&gt;"",'Données brutes'!R415,"")</f>
        <v/>
      </c>
      <c r="T415" s="7">
        <f>IF(AND(OR($B$2=1,$B$2=2),AND('Données brutes'!$F415&lt;&gt;"",'Données brutes'!$G415&lt;&gt;"",'Données brutes'!$H415&lt;&gt;"")),1,0)</f>
        <v>0</v>
      </c>
      <c r="U415" s="7">
        <f>IF(AND(OR($B$2=1,$B$2=2),AND('Données brutes'!$O415&lt;&gt;"",'Données brutes'!$P415&lt;&gt;"",'Données brutes'!$Q415&lt;&gt;"")),1,0)</f>
        <v>0</v>
      </c>
      <c r="V415" s="7">
        <f>IF(AND($B$2=3,'Données brutes'!$F415&lt;&gt;"",'Données brutes'!$G415&lt;&gt;"",'Données brutes'!$H415&lt;&gt;"",'Données brutes'!$O415&lt;&gt;"",'Données brutes'!$P415&lt;&gt;"",'Données brutes'!$Q415&lt;&gt;""),1,0)</f>
        <v>0</v>
      </c>
    </row>
    <row r="416" spans="4:22" x14ac:dyDescent="0.3">
      <c r="D416" s="8" t="s">
        <v>428</v>
      </c>
      <c r="E416" s="7">
        <v>878</v>
      </c>
      <c r="F416" s="7" t="str">
        <f>IF(AND(OR($B$2=1,$B$2=2),$T416=0),"",IF(AND($B$2=3,$V416=0),"",'Données brutes'!F416))</f>
        <v/>
      </c>
      <c r="G416" s="7" t="str">
        <f>IF(AND(OR($B$2=1,$B$2=2),$T416=0),"",IF(AND($B$2=3,$V416=0),"",'Données brutes'!G416))</f>
        <v/>
      </c>
      <c r="H416" s="7" t="str">
        <f>IF(AND(OR($B$2=1,$B$2=2),$T416=0),"",IF(AND($B$2=3,$V416=0),"",'Données brutes'!H416))</f>
        <v/>
      </c>
      <c r="I416" s="7" t="str">
        <f>IF('Données brutes'!I416&lt;&gt;"",'Données brutes'!I416,"")</f>
        <v/>
      </c>
      <c r="K416" s="8" t="str">
        <f t="shared" si="12"/>
        <v>Elève 414</v>
      </c>
      <c r="L416" s="8" t="s">
        <v>111</v>
      </c>
      <c r="M416" s="8">
        <f t="shared" si="13"/>
        <v>878</v>
      </c>
      <c r="N416" s="7">
        <v>1891</v>
      </c>
      <c r="O416" s="7" t="str">
        <f>IF(AND(OR($B$2=1,$B$2=2),$U416=0),"",IF(AND($B$2=3,$V416=0),"",'Données brutes'!O416))</f>
        <v/>
      </c>
      <c r="P416" s="7" t="str">
        <f>IF(AND(OR($B$2=1,$B$2=2),$U416=0),"",IF(AND($B$2=3,$V416=0),"",'Données brutes'!P416))</f>
        <v/>
      </c>
      <c r="Q416" s="7" t="str">
        <f>IF(AND(OR($B$2=1,$B$2=2),$U416=0),"",IF(AND($B$2=3,$V416=0),"",'Données brutes'!Q416))</f>
        <v/>
      </c>
      <c r="R416" s="7" t="str">
        <f>IF('Données brutes'!R416&lt;&gt;"",'Données brutes'!R416,"")</f>
        <v/>
      </c>
      <c r="T416" s="7">
        <f>IF(AND(OR($B$2=1,$B$2=2),AND('Données brutes'!$F416&lt;&gt;"",'Données brutes'!$G416&lt;&gt;"",'Données brutes'!$H416&lt;&gt;"")),1,0)</f>
        <v>0</v>
      </c>
      <c r="U416" s="7">
        <f>IF(AND(OR($B$2=1,$B$2=2),AND('Données brutes'!$O416&lt;&gt;"",'Données brutes'!$P416&lt;&gt;"",'Données brutes'!$Q416&lt;&gt;"")),1,0)</f>
        <v>0</v>
      </c>
      <c r="V416" s="7">
        <f>IF(AND($B$2=3,'Données brutes'!$F416&lt;&gt;"",'Données brutes'!$G416&lt;&gt;"",'Données brutes'!$H416&lt;&gt;"",'Données brutes'!$O416&lt;&gt;"",'Données brutes'!$P416&lt;&gt;"",'Données brutes'!$Q416&lt;&gt;""),1,0)</f>
        <v>0</v>
      </c>
    </row>
    <row r="417" spans="4:22" x14ac:dyDescent="0.3">
      <c r="D417" s="8" t="s">
        <v>429</v>
      </c>
      <c r="E417" s="7">
        <v>337</v>
      </c>
      <c r="F417" s="7" t="str">
        <f>IF(AND(OR($B$2=1,$B$2=2),$T417=0),"",IF(AND($B$2=3,$V417=0),"",'Données brutes'!F417))</f>
        <v/>
      </c>
      <c r="G417" s="7" t="str">
        <f>IF(AND(OR($B$2=1,$B$2=2),$T417=0),"",IF(AND($B$2=3,$V417=0),"",'Données brutes'!G417))</f>
        <v/>
      </c>
      <c r="H417" s="7" t="str">
        <f>IF(AND(OR($B$2=1,$B$2=2),$T417=0),"",IF(AND($B$2=3,$V417=0),"",'Données brutes'!H417))</f>
        <v/>
      </c>
      <c r="I417" s="7" t="str">
        <f>IF('Données brutes'!I417&lt;&gt;"",'Données brutes'!I417,"")</f>
        <v/>
      </c>
      <c r="K417" s="8" t="str">
        <f t="shared" si="12"/>
        <v>Elève 415</v>
      </c>
      <c r="L417" s="8" t="s">
        <v>111</v>
      </c>
      <c r="M417" s="8">
        <f t="shared" si="13"/>
        <v>337</v>
      </c>
      <c r="N417" s="7">
        <v>1916</v>
      </c>
      <c r="O417" s="7" t="str">
        <f>IF(AND(OR($B$2=1,$B$2=2),$U417=0),"",IF(AND($B$2=3,$V417=0),"",'Données brutes'!O417))</f>
        <v/>
      </c>
      <c r="P417" s="7" t="str">
        <f>IF(AND(OR($B$2=1,$B$2=2),$U417=0),"",IF(AND($B$2=3,$V417=0),"",'Données brutes'!P417))</f>
        <v/>
      </c>
      <c r="Q417" s="7" t="str">
        <f>IF(AND(OR($B$2=1,$B$2=2),$U417=0),"",IF(AND($B$2=3,$V417=0),"",'Données brutes'!Q417))</f>
        <v/>
      </c>
      <c r="R417" s="7" t="str">
        <f>IF('Données brutes'!R417&lt;&gt;"",'Données brutes'!R417,"")</f>
        <v/>
      </c>
      <c r="T417" s="7">
        <f>IF(AND(OR($B$2=1,$B$2=2),AND('Données brutes'!$F417&lt;&gt;"",'Données brutes'!$G417&lt;&gt;"",'Données brutes'!$H417&lt;&gt;"")),1,0)</f>
        <v>0</v>
      </c>
      <c r="U417" s="7">
        <f>IF(AND(OR($B$2=1,$B$2=2),AND('Données brutes'!$O417&lt;&gt;"",'Données brutes'!$P417&lt;&gt;"",'Données brutes'!$Q417&lt;&gt;"")),1,0)</f>
        <v>0</v>
      </c>
      <c r="V417" s="7">
        <f>IF(AND($B$2=3,'Données brutes'!$F417&lt;&gt;"",'Données brutes'!$G417&lt;&gt;"",'Données brutes'!$H417&lt;&gt;"",'Données brutes'!$O417&lt;&gt;"",'Données brutes'!$P417&lt;&gt;"",'Données brutes'!$Q417&lt;&gt;""),1,0)</f>
        <v>0</v>
      </c>
    </row>
    <row r="418" spans="4:22" x14ac:dyDescent="0.3">
      <c r="D418" s="8" t="s">
        <v>430</v>
      </c>
      <c r="E418" s="7">
        <v>720</v>
      </c>
      <c r="F418" s="7" t="str">
        <f>IF(AND(OR($B$2=1,$B$2=2),$T418=0),"",IF(AND($B$2=3,$V418=0),"",'Données brutes'!F418))</f>
        <v/>
      </c>
      <c r="G418" s="7" t="str">
        <f>IF(AND(OR($B$2=1,$B$2=2),$T418=0),"",IF(AND($B$2=3,$V418=0),"",'Données brutes'!G418))</f>
        <v/>
      </c>
      <c r="H418" s="7" t="str">
        <f>IF(AND(OR($B$2=1,$B$2=2),$T418=0),"",IF(AND($B$2=3,$V418=0),"",'Données brutes'!H418))</f>
        <v/>
      </c>
      <c r="I418" s="7" t="str">
        <f>IF('Données brutes'!I418&lt;&gt;"",'Données brutes'!I418,"")</f>
        <v/>
      </c>
      <c r="K418" s="8" t="str">
        <f t="shared" si="12"/>
        <v>Elève 416</v>
      </c>
      <c r="L418" s="8" t="s">
        <v>111</v>
      </c>
      <c r="M418" s="8">
        <f t="shared" si="13"/>
        <v>720</v>
      </c>
      <c r="N418" s="7">
        <v>1588</v>
      </c>
      <c r="O418" s="7" t="str">
        <f>IF(AND(OR($B$2=1,$B$2=2),$U418=0),"",IF(AND($B$2=3,$V418=0),"",'Données brutes'!O418))</f>
        <v/>
      </c>
      <c r="P418" s="7" t="str">
        <f>IF(AND(OR($B$2=1,$B$2=2),$U418=0),"",IF(AND($B$2=3,$V418=0),"",'Données brutes'!P418))</f>
        <v/>
      </c>
      <c r="Q418" s="7" t="str">
        <f>IF(AND(OR($B$2=1,$B$2=2),$U418=0),"",IF(AND($B$2=3,$V418=0),"",'Données brutes'!Q418))</f>
        <v/>
      </c>
      <c r="R418" s="7" t="str">
        <f>IF('Données brutes'!R418&lt;&gt;"",'Données brutes'!R418,"")</f>
        <v/>
      </c>
      <c r="T418" s="7">
        <f>IF(AND(OR($B$2=1,$B$2=2),AND('Données brutes'!$F418&lt;&gt;"",'Données brutes'!$G418&lt;&gt;"",'Données brutes'!$H418&lt;&gt;"")),1,0)</f>
        <v>0</v>
      </c>
      <c r="U418" s="7">
        <f>IF(AND(OR($B$2=1,$B$2=2),AND('Données brutes'!$O418&lt;&gt;"",'Données brutes'!$P418&lt;&gt;"",'Données brutes'!$Q418&lt;&gt;"")),1,0)</f>
        <v>0</v>
      </c>
      <c r="V418" s="7">
        <f>IF(AND($B$2=3,'Données brutes'!$F418&lt;&gt;"",'Données brutes'!$G418&lt;&gt;"",'Données brutes'!$H418&lt;&gt;"",'Données brutes'!$O418&lt;&gt;"",'Données brutes'!$P418&lt;&gt;"",'Données brutes'!$Q418&lt;&gt;""),1,0)</f>
        <v>0</v>
      </c>
    </row>
    <row r="419" spans="4:22" x14ac:dyDescent="0.3">
      <c r="D419" s="8" t="s">
        <v>431</v>
      </c>
      <c r="E419" s="7">
        <v>901</v>
      </c>
      <c r="F419" s="7" t="str">
        <f>IF(AND(OR($B$2=1,$B$2=2),$T419=0),"",IF(AND($B$2=3,$V419=0),"",'Données brutes'!F419))</f>
        <v/>
      </c>
      <c r="G419" s="7" t="str">
        <f>IF(AND(OR($B$2=1,$B$2=2),$T419=0),"",IF(AND($B$2=3,$V419=0),"",'Données brutes'!G419))</f>
        <v/>
      </c>
      <c r="H419" s="7" t="str">
        <f>IF(AND(OR($B$2=1,$B$2=2),$T419=0),"",IF(AND($B$2=3,$V419=0),"",'Données brutes'!H419))</f>
        <v/>
      </c>
      <c r="I419" s="7" t="str">
        <f>IF('Données brutes'!I419&lt;&gt;"",'Données brutes'!I419,"")</f>
        <v/>
      </c>
      <c r="K419" s="8" t="str">
        <f t="shared" si="12"/>
        <v>Elève 417</v>
      </c>
      <c r="L419" s="8" t="s">
        <v>111</v>
      </c>
      <c r="M419" s="8">
        <f t="shared" si="13"/>
        <v>901</v>
      </c>
      <c r="N419" s="7">
        <v>1096</v>
      </c>
      <c r="O419" s="7" t="str">
        <f>IF(AND(OR($B$2=1,$B$2=2),$U419=0),"",IF(AND($B$2=3,$V419=0),"",'Données brutes'!O419))</f>
        <v/>
      </c>
      <c r="P419" s="7" t="str">
        <f>IF(AND(OR($B$2=1,$B$2=2),$U419=0),"",IF(AND($B$2=3,$V419=0),"",'Données brutes'!P419))</f>
        <v/>
      </c>
      <c r="Q419" s="7" t="str">
        <f>IF(AND(OR($B$2=1,$B$2=2),$U419=0),"",IF(AND($B$2=3,$V419=0),"",'Données brutes'!Q419))</f>
        <v/>
      </c>
      <c r="R419" s="7" t="str">
        <f>IF('Données brutes'!R419&lt;&gt;"",'Données brutes'!R419,"")</f>
        <v/>
      </c>
      <c r="T419" s="7">
        <f>IF(AND(OR($B$2=1,$B$2=2),AND('Données brutes'!$F419&lt;&gt;"",'Données brutes'!$G419&lt;&gt;"",'Données brutes'!$H419&lt;&gt;"")),1,0)</f>
        <v>0</v>
      </c>
      <c r="U419" s="7">
        <f>IF(AND(OR($B$2=1,$B$2=2),AND('Données brutes'!$O419&lt;&gt;"",'Données brutes'!$P419&lt;&gt;"",'Données brutes'!$Q419&lt;&gt;"")),1,0)</f>
        <v>0</v>
      </c>
      <c r="V419" s="7">
        <f>IF(AND($B$2=3,'Données brutes'!$F419&lt;&gt;"",'Données brutes'!$G419&lt;&gt;"",'Données brutes'!$H419&lt;&gt;"",'Données brutes'!$O419&lt;&gt;"",'Données brutes'!$P419&lt;&gt;"",'Données brutes'!$Q419&lt;&gt;""),1,0)</f>
        <v>0</v>
      </c>
    </row>
    <row r="420" spans="4:22" x14ac:dyDescent="0.3">
      <c r="D420" s="8" t="s">
        <v>432</v>
      </c>
      <c r="E420" s="7">
        <v>36</v>
      </c>
      <c r="F420" s="7" t="str">
        <f>IF(AND(OR($B$2=1,$B$2=2),$T420=0),"",IF(AND($B$2=3,$V420=0),"",'Données brutes'!F420))</f>
        <v/>
      </c>
      <c r="G420" s="7" t="str">
        <f>IF(AND(OR($B$2=1,$B$2=2),$T420=0),"",IF(AND($B$2=3,$V420=0),"",'Données brutes'!G420))</f>
        <v/>
      </c>
      <c r="H420" s="7" t="str">
        <f>IF(AND(OR($B$2=1,$B$2=2),$T420=0),"",IF(AND($B$2=3,$V420=0),"",'Données brutes'!H420))</f>
        <v/>
      </c>
      <c r="I420" s="7" t="str">
        <f>IF('Données brutes'!I420&lt;&gt;"",'Données brutes'!I420,"")</f>
        <v/>
      </c>
      <c r="K420" s="8" t="str">
        <f t="shared" si="12"/>
        <v>Elève 418</v>
      </c>
      <c r="L420" s="8" t="s">
        <v>111</v>
      </c>
      <c r="M420" s="8">
        <f t="shared" si="13"/>
        <v>36</v>
      </c>
      <c r="N420" s="7">
        <v>1051</v>
      </c>
      <c r="O420" s="7" t="str">
        <f>IF(AND(OR($B$2=1,$B$2=2),$U420=0),"",IF(AND($B$2=3,$V420=0),"",'Données brutes'!O420))</f>
        <v/>
      </c>
      <c r="P420" s="7" t="str">
        <f>IF(AND(OR($B$2=1,$B$2=2),$U420=0),"",IF(AND($B$2=3,$V420=0),"",'Données brutes'!P420))</f>
        <v/>
      </c>
      <c r="Q420" s="7" t="str">
        <f>IF(AND(OR($B$2=1,$B$2=2),$U420=0),"",IF(AND($B$2=3,$V420=0),"",'Données brutes'!Q420))</f>
        <v/>
      </c>
      <c r="R420" s="7" t="str">
        <f>IF('Données brutes'!R420&lt;&gt;"",'Données brutes'!R420,"")</f>
        <v/>
      </c>
      <c r="T420" s="7">
        <f>IF(AND(OR($B$2=1,$B$2=2),AND('Données brutes'!$F420&lt;&gt;"",'Données brutes'!$G420&lt;&gt;"",'Données brutes'!$H420&lt;&gt;"")),1,0)</f>
        <v>0</v>
      </c>
      <c r="U420" s="7">
        <f>IF(AND(OR($B$2=1,$B$2=2),AND('Données brutes'!$O420&lt;&gt;"",'Données brutes'!$P420&lt;&gt;"",'Données brutes'!$Q420&lt;&gt;"")),1,0)</f>
        <v>0</v>
      </c>
      <c r="V420" s="7">
        <f>IF(AND($B$2=3,'Données brutes'!$F420&lt;&gt;"",'Données brutes'!$G420&lt;&gt;"",'Données brutes'!$H420&lt;&gt;"",'Données brutes'!$O420&lt;&gt;"",'Données brutes'!$P420&lt;&gt;"",'Données brutes'!$Q420&lt;&gt;""),1,0)</f>
        <v>0</v>
      </c>
    </row>
    <row r="421" spans="4:22" x14ac:dyDescent="0.3">
      <c r="D421" s="8" t="s">
        <v>433</v>
      </c>
      <c r="E421" s="7">
        <v>942</v>
      </c>
      <c r="F421" s="7" t="str">
        <f>IF(AND(OR($B$2=1,$B$2=2),$T421=0),"",IF(AND($B$2=3,$V421=0),"",'Données brutes'!F421))</f>
        <v/>
      </c>
      <c r="G421" s="7" t="str">
        <f>IF(AND(OR($B$2=1,$B$2=2),$T421=0),"",IF(AND($B$2=3,$V421=0),"",'Données brutes'!G421))</f>
        <v/>
      </c>
      <c r="H421" s="7" t="str">
        <f>IF(AND(OR($B$2=1,$B$2=2),$T421=0),"",IF(AND($B$2=3,$V421=0),"",'Données brutes'!H421))</f>
        <v/>
      </c>
      <c r="I421" s="7" t="str">
        <f>IF('Données brutes'!I421&lt;&gt;"",'Données brutes'!I421,"")</f>
        <v/>
      </c>
      <c r="K421" s="8" t="str">
        <f t="shared" si="12"/>
        <v>Elève 419</v>
      </c>
      <c r="L421" s="8" t="s">
        <v>111</v>
      </c>
      <c r="M421" s="8">
        <f t="shared" si="13"/>
        <v>942</v>
      </c>
      <c r="N421" s="7">
        <v>1605</v>
      </c>
      <c r="O421" s="7" t="str">
        <f>IF(AND(OR($B$2=1,$B$2=2),$U421=0),"",IF(AND($B$2=3,$V421=0),"",'Données brutes'!O421))</f>
        <v/>
      </c>
      <c r="P421" s="7" t="str">
        <f>IF(AND(OR($B$2=1,$B$2=2),$U421=0),"",IF(AND($B$2=3,$V421=0),"",'Données brutes'!P421))</f>
        <v/>
      </c>
      <c r="Q421" s="7" t="str">
        <f>IF(AND(OR($B$2=1,$B$2=2),$U421=0),"",IF(AND($B$2=3,$V421=0),"",'Données brutes'!Q421))</f>
        <v/>
      </c>
      <c r="R421" s="7" t="str">
        <f>IF('Données brutes'!R421&lt;&gt;"",'Données brutes'!R421,"")</f>
        <v/>
      </c>
      <c r="T421" s="7">
        <f>IF(AND(OR($B$2=1,$B$2=2),AND('Données brutes'!$F421&lt;&gt;"",'Données brutes'!$G421&lt;&gt;"",'Données brutes'!$H421&lt;&gt;"")),1,0)</f>
        <v>0</v>
      </c>
      <c r="U421" s="7">
        <f>IF(AND(OR($B$2=1,$B$2=2),AND('Données brutes'!$O421&lt;&gt;"",'Données brutes'!$P421&lt;&gt;"",'Données brutes'!$Q421&lt;&gt;"")),1,0)</f>
        <v>0</v>
      </c>
      <c r="V421" s="7">
        <f>IF(AND($B$2=3,'Données brutes'!$F421&lt;&gt;"",'Données brutes'!$G421&lt;&gt;"",'Données brutes'!$H421&lt;&gt;"",'Données brutes'!$O421&lt;&gt;"",'Données brutes'!$P421&lt;&gt;"",'Données brutes'!$Q421&lt;&gt;""),1,0)</f>
        <v>0</v>
      </c>
    </row>
    <row r="422" spans="4:22" x14ac:dyDescent="0.3">
      <c r="D422" s="8" t="s">
        <v>434</v>
      </c>
      <c r="E422" s="7">
        <v>841</v>
      </c>
      <c r="F422" s="7" t="str">
        <f>IF(AND(OR($B$2=1,$B$2=2),$T422=0),"",IF(AND($B$2=3,$V422=0),"",'Données brutes'!F422))</f>
        <v/>
      </c>
      <c r="G422" s="7" t="str">
        <f>IF(AND(OR($B$2=1,$B$2=2),$T422=0),"",IF(AND($B$2=3,$V422=0),"",'Données brutes'!G422))</f>
        <v/>
      </c>
      <c r="H422" s="7" t="str">
        <f>IF(AND(OR($B$2=1,$B$2=2),$T422=0),"",IF(AND($B$2=3,$V422=0),"",'Données brutes'!H422))</f>
        <v/>
      </c>
      <c r="I422" s="7" t="str">
        <f>IF('Données brutes'!I422&lt;&gt;"",'Données brutes'!I422,"")</f>
        <v/>
      </c>
      <c r="K422" s="8" t="str">
        <f t="shared" si="12"/>
        <v>Elève 420</v>
      </c>
      <c r="L422" s="8" t="s">
        <v>111</v>
      </c>
      <c r="M422" s="8">
        <f t="shared" si="13"/>
        <v>841</v>
      </c>
      <c r="N422" s="7">
        <v>1103</v>
      </c>
      <c r="O422" s="7" t="str">
        <f>IF(AND(OR($B$2=1,$B$2=2),$U422=0),"",IF(AND($B$2=3,$V422=0),"",'Données brutes'!O422))</f>
        <v/>
      </c>
      <c r="P422" s="7" t="str">
        <f>IF(AND(OR($B$2=1,$B$2=2),$U422=0),"",IF(AND($B$2=3,$V422=0),"",'Données brutes'!P422))</f>
        <v/>
      </c>
      <c r="Q422" s="7" t="str">
        <f>IF(AND(OR($B$2=1,$B$2=2),$U422=0),"",IF(AND($B$2=3,$V422=0),"",'Données brutes'!Q422))</f>
        <v/>
      </c>
      <c r="R422" s="7" t="str">
        <f>IF('Données brutes'!R422&lt;&gt;"",'Données brutes'!R422,"")</f>
        <v/>
      </c>
      <c r="T422" s="7">
        <f>IF(AND(OR($B$2=1,$B$2=2),AND('Données brutes'!$F422&lt;&gt;"",'Données brutes'!$G422&lt;&gt;"",'Données brutes'!$H422&lt;&gt;"")),1,0)</f>
        <v>0</v>
      </c>
      <c r="U422" s="7">
        <f>IF(AND(OR($B$2=1,$B$2=2),AND('Données brutes'!$O422&lt;&gt;"",'Données brutes'!$P422&lt;&gt;"",'Données brutes'!$Q422&lt;&gt;"")),1,0)</f>
        <v>0</v>
      </c>
      <c r="V422" s="7">
        <f>IF(AND($B$2=3,'Données brutes'!$F422&lt;&gt;"",'Données brutes'!$G422&lt;&gt;"",'Données brutes'!$H422&lt;&gt;"",'Données brutes'!$O422&lt;&gt;"",'Données brutes'!$P422&lt;&gt;"",'Données brutes'!$Q422&lt;&gt;""),1,0)</f>
        <v>0</v>
      </c>
    </row>
    <row r="423" spans="4:22" x14ac:dyDescent="0.3">
      <c r="D423" s="8" t="s">
        <v>435</v>
      </c>
      <c r="E423" s="7">
        <v>676</v>
      </c>
      <c r="F423" s="7" t="str">
        <f>IF(AND(OR($B$2=1,$B$2=2),$T423=0),"",IF(AND($B$2=3,$V423=0),"",'Données brutes'!F423))</f>
        <v/>
      </c>
      <c r="G423" s="7" t="str">
        <f>IF(AND(OR($B$2=1,$B$2=2),$T423=0),"",IF(AND($B$2=3,$V423=0),"",'Données brutes'!G423))</f>
        <v/>
      </c>
      <c r="H423" s="7" t="str">
        <f>IF(AND(OR($B$2=1,$B$2=2),$T423=0),"",IF(AND($B$2=3,$V423=0),"",'Données brutes'!H423))</f>
        <v/>
      </c>
      <c r="I423" s="7" t="str">
        <f>IF('Données brutes'!I423&lt;&gt;"",'Données brutes'!I423,"")</f>
        <v/>
      </c>
      <c r="K423" s="8" t="str">
        <f t="shared" si="12"/>
        <v>Elève 421</v>
      </c>
      <c r="L423" s="8" t="s">
        <v>111</v>
      </c>
      <c r="M423" s="8">
        <f t="shared" si="13"/>
        <v>676</v>
      </c>
      <c r="N423" s="7">
        <v>1622</v>
      </c>
      <c r="O423" s="7" t="str">
        <f>IF(AND(OR($B$2=1,$B$2=2),$U423=0),"",IF(AND($B$2=3,$V423=0),"",'Données brutes'!O423))</f>
        <v/>
      </c>
      <c r="P423" s="7" t="str">
        <f>IF(AND(OR($B$2=1,$B$2=2),$U423=0),"",IF(AND($B$2=3,$V423=0),"",'Données brutes'!P423))</f>
        <v/>
      </c>
      <c r="Q423" s="7" t="str">
        <f>IF(AND(OR($B$2=1,$B$2=2),$U423=0),"",IF(AND($B$2=3,$V423=0),"",'Données brutes'!Q423))</f>
        <v/>
      </c>
      <c r="R423" s="7" t="str">
        <f>IF('Données brutes'!R423&lt;&gt;"",'Données brutes'!R423,"")</f>
        <v/>
      </c>
      <c r="T423" s="7">
        <f>IF(AND(OR($B$2=1,$B$2=2),AND('Données brutes'!$F423&lt;&gt;"",'Données brutes'!$G423&lt;&gt;"",'Données brutes'!$H423&lt;&gt;"")),1,0)</f>
        <v>0</v>
      </c>
      <c r="U423" s="7">
        <f>IF(AND(OR($B$2=1,$B$2=2),AND('Données brutes'!$O423&lt;&gt;"",'Données brutes'!$P423&lt;&gt;"",'Données brutes'!$Q423&lt;&gt;"")),1,0)</f>
        <v>0</v>
      </c>
      <c r="V423" s="7">
        <f>IF(AND($B$2=3,'Données brutes'!$F423&lt;&gt;"",'Données brutes'!$G423&lt;&gt;"",'Données brutes'!$H423&lt;&gt;"",'Données brutes'!$O423&lt;&gt;"",'Données brutes'!$P423&lt;&gt;"",'Données brutes'!$Q423&lt;&gt;""),1,0)</f>
        <v>0</v>
      </c>
    </row>
    <row r="424" spans="4:22" x14ac:dyDescent="0.3">
      <c r="D424" s="8" t="s">
        <v>436</v>
      </c>
      <c r="E424" s="7">
        <v>836</v>
      </c>
      <c r="F424" s="7" t="str">
        <f>IF(AND(OR($B$2=1,$B$2=2),$T424=0),"",IF(AND($B$2=3,$V424=0),"",'Données brutes'!F424))</f>
        <v/>
      </c>
      <c r="G424" s="7" t="str">
        <f>IF(AND(OR($B$2=1,$B$2=2),$T424=0),"",IF(AND($B$2=3,$V424=0),"",'Données brutes'!G424))</f>
        <v/>
      </c>
      <c r="H424" s="7" t="str">
        <f>IF(AND(OR($B$2=1,$B$2=2),$T424=0),"",IF(AND($B$2=3,$V424=0),"",'Données brutes'!H424))</f>
        <v/>
      </c>
      <c r="I424" s="7" t="str">
        <f>IF('Données brutes'!I424&lt;&gt;"",'Données brutes'!I424,"")</f>
        <v/>
      </c>
      <c r="K424" s="8" t="str">
        <f t="shared" si="12"/>
        <v>Elève 422</v>
      </c>
      <c r="L424" s="8" t="s">
        <v>111</v>
      </c>
      <c r="M424" s="8">
        <f t="shared" si="13"/>
        <v>836</v>
      </c>
      <c r="N424" s="7">
        <v>1792</v>
      </c>
      <c r="O424" s="7" t="str">
        <f>IF(AND(OR($B$2=1,$B$2=2),$U424=0),"",IF(AND($B$2=3,$V424=0),"",'Données brutes'!O424))</f>
        <v/>
      </c>
      <c r="P424" s="7" t="str">
        <f>IF(AND(OR($B$2=1,$B$2=2),$U424=0),"",IF(AND($B$2=3,$V424=0),"",'Données brutes'!P424))</f>
        <v/>
      </c>
      <c r="Q424" s="7" t="str">
        <f>IF(AND(OR($B$2=1,$B$2=2),$U424=0),"",IF(AND($B$2=3,$V424=0),"",'Données brutes'!Q424))</f>
        <v/>
      </c>
      <c r="R424" s="7" t="str">
        <f>IF('Données brutes'!R424&lt;&gt;"",'Données brutes'!R424,"")</f>
        <v/>
      </c>
      <c r="T424" s="7">
        <f>IF(AND(OR($B$2=1,$B$2=2),AND('Données brutes'!$F424&lt;&gt;"",'Données brutes'!$G424&lt;&gt;"",'Données brutes'!$H424&lt;&gt;"")),1,0)</f>
        <v>0</v>
      </c>
      <c r="U424" s="7">
        <f>IF(AND(OR($B$2=1,$B$2=2),AND('Données brutes'!$O424&lt;&gt;"",'Données brutes'!$P424&lt;&gt;"",'Données brutes'!$Q424&lt;&gt;"")),1,0)</f>
        <v>0</v>
      </c>
      <c r="V424" s="7">
        <f>IF(AND($B$2=3,'Données brutes'!$F424&lt;&gt;"",'Données brutes'!$G424&lt;&gt;"",'Données brutes'!$H424&lt;&gt;"",'Données brutes'!$O424&lt;&gt;"",'Données brutes'!$P424&lt;&gt;"",'Données brutes'!$Q424&lt;&gt;""),1,0)</f>
        <v>0</v>
      </c>
    </row>
    <row r="425" spans="4:22" x14ac:dyDescent="0.3">
      <c r="D425" s="8" t="s">
        <v>437</v>
      </c>
      <c r="E425" s="7">
        <v>399</v>
      </c>
      <c r="F425" s="7" t="str">
        <f>IF(AND(OR($B$2=1,$B$2=2),$T425=0),"",IF(AND($B$2=3,$V425=0),"",'Données brutes'!F425))</f>
        <v/>
      </c>
      <c r="G425" s="7" t="str">
        <f>IF(AND(OR($B$2=1,$B$2=2),$T425=0),"",IF(AND($B$2=3,$V425=0),"",'Données brutes'!G425))</f>
        <v/>
      </c>
      <c r="H425" s="7" t="str">
        <f>IF(AND(OR($B$2=1,$B$2=2),$T425=0),"",IF(AND($B$2=3,$V425=0),"",'Données brutes'!H425))</f>
        <v/>
      </c>
      <c r="I425" s="7" t="str">
        <f>IF('Données brutes'!I425&lt;&gt;"",'Données brutes'!I425,"")</f>
        <v/>
      </c>
      <c r="K425" s="8" t="str">
        <f t="shared" si="12"/>
        <v>Elève 423</v>
      </c>
      <c r="L425" s="8" t="s">
        <v>111</v>
      </c>
      <c r="M425" s="8">
        <f t="shared" si="13"/>
        <v>399</v>
      </c>
      <c r="N425" s="7">
        <v>1786</v>
      </c>
      <c r="O425" s="7" t="str">
        <f>IF(AND(OR($B$2=1,$B$2=2),$U425=0),"",IF(AND($B$2=3,$V425=0),"",'Données brutes'!O425))</f>
        <v/>
      </c>
      <c r="P425" s="7" t="str">
        <f>IF(AND(OR($B$2=1,$B$2=2),$U425=0),"",IF(AND($B$2=3,$V425=0),"",'Données brutes'!P425))</f>
        <v/>
      </c>
      <c r="Q425" s="7" t="str">
        <f>IF(AND(OR($B$2=1,$B$2=2),$U425=0),"",IF(AND($B$2=3,$V425=0),"",'Données brutes'!Q425))</f>
        <v/>
      </c>
      <c r="R425" s="7" t="str">
        <f>IF('Données brutes'!R425&lt;&gt;"",'Données brutes'!R425,"")</f>
        <v/>
      </c>
      <c r="T425" s="7">
        <f>IF(AND(OR($B$2=1,$B$2=2),AND('Données brutes'!$F425&lt;&gt;"",'Données brutes'!$G425&lt;&gt;"",'Données brutes'!$H425&lt;&gt;"")),1,0)</f>
        <v>0</v>
      </c>
      <c r="U425" s="7">
        <f>IF(AND(OR($B$2=1,$B$2=2),AND('Données brutes'!$O425&lt;&gt;"",'Données brutes'!$P425&lt;&gt;"",'Données brutes'!$Q425&lt;&gt;"")),1,0)</f>
        <v>0</v>
      </c>
      <c r="V425" s="7">
        <f>IF(AND($B$2=3,'Données brutes'!$F425&lt;&gt;"",'Données brutes'!$G425&lt;&gt;"",'Données brutes'!$H425&lt;&gt;"",'Données brutes'!$O425&lt;&gt;"",'Données brutes'!$P425&lt;&gt;"",'Données brutes'!$Q425&lt;&gt;""),1,0)</f>
        <v>0</v>
      </c>
    </row>
    <row r="426" spans="4:22" x14ac:dyDescent="0.3">
      <c r="D426" s="8" t="s">
        <v>438</v>
      </c>
      <c r="E426" s="7">
        <v>63</v>
      </c>
      <c r="F426" s="7" t="str">
        <f>IF(AND(OR($B$2=1,$B$2=2),$T426=0),"",IF(AND($B$2=3,$V426=0),"",'Données brutes'!F426))</f>
        <v/>
      </c>
      <c r="G426" s="7" t="str">
        <f>IF(AND(OR($B$2=1,$B$2=2),$T426=0),"",IF(AND($B$2=3,$V426=0),"",'Données brutes'!G426))</f>
        <v/>
      </c>
      <c r="H426" s="7" t="str">
        <f>IF(AND(OR($B$2=1,$B$2=2),$T426=0),"",IF(AND($B$2=3,$V426=0),"",'Données brutes'!H426))</f>
        <v/>
      </c>
      <c r="I426" s="7" t="str">
        <f>IF('Données brutes'!I426&lt;&gt;"",'Données brutes'!I426,"")</f>
        <v/>
      </c>
      <c r="K426" s="8" t="str">
        <f t="shared" si="12"/>
        <v>Elève 424</v>
      </c>
      <c r="L426" s="8" t="s">
        <v>111</v>
      </c>
      <c r="M426" s="8">
        <f t="shared" si="13"/>
        <v>63</v>
      </c>
      <c r="N426" s="7">
        <v>1708</v>
      </c>
      <c r="O426" s="7" t="str">
        <f>IF(AND(OR($B$2=1,$B$2=2),$U426=0),"",IF(AND($B$2=3,$V426=0),"",'Données brutes'!O426))</f>
        <v/>
      </c>
      <c r="P426" s="7" t="str">
        <f>IF(AND(OR($B$2=1,$B$2=2),$U426=0),"",IF(AND($B$2=3,$V426=0),"",'Données brutes'!P426))</f>
        <v/>
      </c>
      <c r="Q426" s="7" t="str">
        <f>IF(AND(OR($B$2=1,$B$2=2),$U426=0),"",IF(AND($B$2=3,$V426=0),"",'Données brutes'!Q426))</f>
        <v/>
      </c>
      <c r="R426" s="7" t="str">
        <f>IF('Données brutes'!R426&lt;&gt;"",'Données brutes'!R426,"")</f>
        <v/>
      </c>
      <c r="T426" s="7">
        <f>IF(AND(OR($B$2=1,$B$2=2),AND('Données brutes'!$F426&lt;&gt;"",'Données brutes'!$G426&lt;&gt;"",'Données brutes'!$H426&lt;&gt;"")),1,0)</f>
        <v>0</v>
      </c>
      <c r="U426" s="7">
        <f>IF(AND(OR($B$2=1,$B$2=2),AND('Données brutes'!$O426&lt;&gt;"",'Données brutes'!$P426&lt;&gt;"",'Données brutes'!$Q426&lt;&gt;"")),1,0)</f>
        <v>0</v>
      </c>
      <c r="V426" s="7">
        <f>IF(AND($B$2=3,'Données brutes'!$F426&lt;&gt;"",'Données brutes'!$G426&lt;&gt;"",'Données brutes'!$H426&lt;&gt;"",'Données brutes'!$O426&lt;&gt;"",'Données brutes'!$P426&lt;&gt;"",'Données brutes'!$Q426&lt;&gt;""),1,0)</f>
        <v>0</v>
      </c>
    </row>
    <row r="427" spans="4:22" x14ac:dyDescent="0.3">
      <c r="D427" s="8" t="s">
        <v>439</v>
      </c>
      <c r="E427" s="7">
        <v>28</v>
      </c>
      <c r="F427" s="7" t="str">
        <f>IF(AND(OR($B$2=1,$B$2=2),$T427=0),"",IF(AND($B$2=3,$V427=0),"",'Données brutes'!F427))</f>
        <v/>
      </c>
      <c r="G427" s="7" t="str">
        <f>IF(AND(OR($B$2=1,$B$2=2),$T427=0),"",IF(AND($B$2=3,$V427=0),"",'Données brutes'!G427))</f>
        <v/>
      </c>
      <c r="H427" s="7" t="str">
        <f>IF(AND(OR($B$2=1,$B$2=2),$T427=0),"",IF(AND($B$2=3,$V427=0),"",'Données brutes'!H427))</f>
        <v/>
      </c>
      <c r="I427" s="7" t="str">
        <f>IF('Données brutes'!I427&lt;&gt;"",'Données brutes'!I427,"")</f>
        <v/>
      </c>
      <c r="K427" s="8" t="str">
        <f t="shared" si="12"/>
        <v>Elève 425</v>
      </c>
      <c r="L427" s="8" t="s">
        <v>111</v>
      </c>
      <c r="M427" s="8">
        <f t="shared" si="13"/>
        <v>28</v>
      </c>
      <c r="N427" s="7">
        <v>1216</v>
      </c>
      <c r="O427" s="7" t="str">
        <f>IF(AND(OR($B$2=1,$B$2=2),$U427=0),"",IF(AND($B$2=3,$V427=0),"",'Données brutes'!O427))</f>
        <v/>
      </c>
      <c r="P427" s="7" t="str">
        <f>IF(AND(OR($B$2=1,$B$2=2),$U427=0),"",IF(AND($B$2=3,$V427=0),"",'Données brutes'!P427))</f>
        <v/>
      </c>
      <c r="Q427" s="7" t="str">
        <f>IF(AND(OR($B$2=1,$B$2=2),$U427=0),"",IF(AND($B$2=3,$V427=0),"",'Données brutes'!Q427))</f>
        <v/>
      </c>
      <c r="R427" s="7" t="str">
        <f>IF('Données brutes'!R427&lt;&gt;"",'Données brutes'!R427,"")</f>
        <v/>
      </c>
      <c r="T427" s="7">
        <f>IF(AND(OR($B$2=1,$B$2=2),AND('Données brutes'!$F427&lt;&gt;"",'Données brutes'!$G427&lt;&gt;"",'Données brutes'!$H427&lt;&gt;"")),1,0)</f>
        <v>0</v>
      </c>
      <c r="U427" s="7">
        <f>IF(AND(OR($B$2=1,$B$2=2),AND('Données brutes'!$O427&lt;&gt;"",'Données brutes'!$P427&lt;&gt;"",'Données brutes'!$Q427&lt;&gt;"")),1,0)</f>
        <v>0</v>
      </c>
      <c r="V427" s="7">
        <f>IF(AND($B$2=3,'Données brutes'!$F427&lt;&gt;"",'Données brutes'!$G427&lt;&gt;"",'Données brutes'!$H427&lt;&gt;"",'Données brutes'!$O427&lt;&gt;"",'Données brutes'!$P427&lt;&gt;"",'Données brutes'!$Q427&lt;&gt;""),1,0)</f>
        <v>0</v>
      </c>
    </row>
    <row r="428" spans="4:22" x14ac:dyDescent="0.3">
      <c r="D428" s="8" t="s">
        <v>440</v>
      </c>
      <c r="E428" s="7">
        <v>568</v>
      </c>
      <c r="F428" s="7" t="str">
        <f>IF(AND(OR($B$2=1,$B$2=2),$T428=0),"",IF(AND($B$2=3,$V428=0),"",'Données brutes'!F428))</f>
        <v/>
      </c>
      <c r="G428" s="7" t="str">
        <f>IF(AND(OR($B$2=1,$B$2=2),$T428=0),"",IF(AND($B$2=3,$V428=0),"",'Données brutes'!G428))</f>
        <v/>
      </c>
      <c r="H428" s="7" t="str">
        <f>IF(AND(OR($B$2=1,$B$2=2),$T428=0),"",IF(AND($B$2=3,$V428=0),"",'Données brutes'!H428))</f>
        <v/>
      </c>
      <c r="I428" s="7" t="str">
        <f>IF('Données brutes'!I428&lt;&gt;"",'Données brutes'!I428,"")</f>
        <v/>
      </c>
      <c r="K428" s="8" t="str">
        <f t="shared" si="12"/>
        <v>Elève 426</v>
      </c>
      <c r="L428" s="8" t="s">
        <v>111</v>
      </c>
      <c r="M428" s="8">
        <f t="shared" si="13"/>
        <v>568</v>
      </c>
      <c r="N428" s="7">
        <v>1345</v>
      </c>
      <c r="O428" s="7" t="str">
        <f>IF(AND(OR($B$2=1,$B$2=2),$U428=0),"",IF(AND($B$2=3,$V428=0),"",'Données brutes'!O428))</f>
        <v/>
      </c>
      <c r="P428" s="7" t="str">
        <f>IF(AND(OR($B$2=1,$B$2=2),$U428=0),"",IF(AND($B$2=3,$V428=0),"",'Données brutes'!P428))</f>
        <v/>
      </c>
      <c r="Q428" s="7" t="str">
        <f>IF(AND(OR($B$2=1,$B$2=2),$U428=0),"",IF(AND($B$2=3,$V428=0),"",'Données brutes'!Q428))</f>
        <v/>
      </c>
      <c r="R428" s="7" t="str">
        <f>IF('Données brutes'!R428&lt;&gt;"",'Données brutes'!R428,"")</f>
        <v/>
      </c>
      <c r="T428" s="7">
        <f>IF(AND(OR($B$2=1,$B$2=2),AND('Données brutes'!$F428&lt;&gt;"",'Données brutes'!$G428&lt;&gt;"",'Données brutes'!$H428&lt;&gt;"")),1,0)</f>
        <v>0</v>
      </c>
      <c r="U428" s="7">
        <f>IF(AND(OR($B$2=1,$B$2=2),AND('Données brutes'!$O428&lt;&gt;"",'Données brutes'!$P428&lt;&gt;"",'Données brutes'!$Q428&lt;&gt;"")),1,0)</f>
        <v>0</v>
      </c>
      <c r="V428" s="7">
        <f>IF(AND($B$2=3,'Données brutes'!$F428&lt;&gt;"",'Données brutes'!$G428&lt;&gt;"",'Données brutes'!$H428&lt;&gt;"",'Données brutes'!$O428&lt;&gt;"",'Données brutes'!$P428&lt;&gt;"",'Données brutes'!$Q428&lt;&gt;""),1,0)</f>
        <v>0</v>
      </c>
    </row>
    <row r="429" spans="4:22" x14ac:dyDescent="0.3">
      <c r="D429" s="8" t="s">
        <v>441</v>
      </c>
      <c r="E429" s="7">
        <v>430</v>
      </c>
      <c r="F429" s="7" t="str">
        <f>IF(AND(OR($B$2=1,$B$2=2),$T429=0),"",IF(AND($B$2=3,$V429=0),"",'Données brutes'!F429))</f>
        <v/>
      </c>
      <c r="G429" s="7" t="str">
        <f>IF(AND(OR($B$2=1,$B$2=2),$T429=0),"",IF(AND($B$2=3,$V429=0),"",'Données brutes'!G429))</f>
        <v/>
      </c>
      <c r="H429" s="7" t="str">
        <f>IF(AND(OR($B$2=1,$B$2=2),$T429=0),"",IF(AND($B$2=3,$V429=0),"",'Données brutes'!H429))</f>
        <v/>
      </c>
      <c r="I429" s="7" t="str">
        <f>IF('Données brutes'!I429&lt;&gt;"",'Données brutes'!I429,"")</f>
        <v/>
      </c>
      <c r="K429" s="8" t="str">
        <f t="shared" si="12"/>
        <v>Elève 427</v>
      </c>
      <c r="L429" s="8" t="s">
        <v>111</v>
      </c>
      <c r="M429" s="8">
        <f t="shared" si="13"/>
        <v>430</v>
      </c>
      <c r="N429" s="7">
        <v>1543</v>
      </c>
      <c r="O429" s="7" t="str">
        <f>IF(AND(OR($B$2=1,$B$2=2),$U429=0),"",IF(AND($B$2=3,$V429=0),"",'Données brutes'!O429))</f>
        <v/>
      </c>
      <c r="P429" s="7" t="str">
        <f>IF(AND(OR($B$2=1,$B$2=2),$U429=0),"",IF(AND($B$2=3,$V429=0),"",'Données brutes'!P429))</f>
        <v/>
      </c>
      <c r="Q429" s="7" t="str">
        <f>IF(AND(OR($B$2=1,$B$2=2),$U429=0),"",IF(AND($B$2=3,$V429=0),"",'Données brutes'!Q429))</f>
        <v/>
      </c>
      <c r="R429" s="7" t="str">
        <f>IF('Données brutes'!R429&lt;&gt;"",'Données brutes'!R429,"")</f>
        <v/>
      </c>
      <c r="T429" s="7">
        <f>IF(AND(OR($B$2=1,$B$2=2),AND('Données brutes'!$F429&lt;&gt;"",'Données brutes'!$G429&lt;&gt;"",'Données brutes'!$H429&lt;&gt;"")),1,0)</f>
        <v>0</v>
      </c>
      <c r="U429" s="7">
        <f>IF(AND(OR($B$2=1,$B$2=2),AND('Données brutes'!$O429&lt;&gt;"",'Données brutes'!$P429&lt;&gt;"",'Données brutes'!$Q429&lt;&gt;"")),1,0)</f>
        <v>0</v>
      </c>
      <c r="V429" s="7">
        <f>IF(AND($B$2=3,'Données brutes'!$F429&lt;&gt;"",'Données brutes'!$G429&lt;&gt;"",'Données brutes'!$H429&lt;&gt;"",'Données brutes'!$O429&lt;&gt;"",'Données brutes'!$P429&lt;&gt;"",'Données brutes'!$Q429&lt;&gt;""),1,0)</f>
        <v>0</v>
      </c>
    </row>
    <row r="430" spans="4:22" x14ac:dyDescent="0.3">
      <c r="D430" s="8" t="s">
        <v>442</v>
      </c>
      <c r="E430" s="7">
        <v>721</v>
      </c>
      <c r="F430" s="7" t="str">
        <f>IF(AND(OR($B$2=1,$B$2=2),$T430=0),"",IF(AND($B$2=3,$V430=0),"",'Données brutes'!F430))</f>
        <v/>
      </c>
      <c r="G430" s="7" t="str">
        <f>IF(AND(OR($B$2=1,$B$2=2),$T430=0),"",IF(AND($B$2=3,$V430=0),"",'Données brutes'!G430))</f>
        <v/>
      </c>
      <c r="H430" s="7" t="str">
        <f>IF(AND(OR($B$2=1,$B$2=2),$T430=0),"",IF(AND($B$2=3,$V430=0),"",'Données brutes'!H430))</f>
        <v/>
      </c>
      <c r="I430" s="7" t="str">
        <f>IF('Données brutes'!I430&lt;&gt;"",'Données brutes'!I430,"")</f>
        <v/>
      </c>
      <c r="K430" s="8" t="str">
        <f t="shared" si="12"/>
        <v>Elève 428</v>
      </c>
      <c r="L430" s="8" t="s">
        <v>111</v>
      </c>
      <c r="M430" s="8">
        <f t="shared" si="13"/>
        <v>721</v>
      </c>
      <c r="N430" s="7">
        <v>1173</v>
      </c>
      <c r="O430" s="7" t="str">
        <f>IF(AND(OR($B$2=1,$B$2=2),$U430=0),"",IF(AND($B$2=3,$V430=0),"",'Données brutes'!O430))</f>
        <v/>
      </c>
      <c r="P430" s="7" t="str">
        <f>IF(AND(OR($B$2=1,$B$2=2),$U430=0),"",IF(AND($B$2=3,$V430=0),"",'Données brutes'!P430))</f>
        <v/>
      </c>
      <c r="Q430" s="7" t="str">
        <f>IF(AND(OR($B$2=1,$B$2=2),$U430=0),"",IF(AND($B$2=3,$V430=0),"",'Données brutes'!Q430))</f>
        <v/>
      </c>
      <c r="R430" s="7" t="str">
        <f>IF('Données brutes'!R430&lt;&gt;"",'Données brutes'!R430,"")</f>
        <v/>
      </c>
      <c r="T430" s="7">
        <f>IF(AND(OR($B$2=1,$B$2=2),AND('Données brutes'!$F430&lt;&gt;"",'Données brutes'!$G430&lt;&gt;"",'Données brutes'!$H430&lt;&gt;"")),1,0)</f>
        <v>0</v>
      </c>
      <c r="U430" s="7">
        <f>IF(AND(OR($B$2=1,$B$2=2),AND('Données brutes'!$O430&lt;&gt;"",'Données brutes'!$P430&lt;&gt;"",'Données brutes'!$Q430&lt;&gt;"")),1,0)</f>
        <v>0</v>
      </c>
      <c r="V430" s="7">
        <f>IF(AND($B$2=3,'Données brutes'!$F430&lt;&gt;"",'Données brutes'!$G430&lt;&gt;"",'Données brutes'!$H430&lt;&gt;"",'Données brutes'!$O430&lt;&gt;"",'Données brutes'!$P430&lt;&gt;"",'Données brutes'!$Q430&lt;&gt;""),1,0)</f>
        <v>0</v>
      </c>
    </row>
    <row r="431" spans="4:22" x14ac:dyDescent="0.3">
      <c r="D431" s="8" t="s">
        <v>443</v>
      </c>
      <c r="E431" s="7">
        <v>134</v>
      </c>
      <c r="F431" s="7" t="str">
        <f>IF(AND(OR($B$2=1,$B$2=2),$T431=0),"",IF(AND($B$2=3,$V431=0),"",'Données brutes'!F431))</f>
        <v/>
      </c>
      <c r="G431" s="7" t="str">
        <f>IF(AND(OR($B$2=1,$B$2=2),$T431=0),"",IF(AND($B$2=3,$V431=0),"",'Données brutes'!G431))</f>
        <v/>
      </c>
      <c r="H431" s="7" t="str">
        <f>IF(AND(OR($B$2=1,$B$2=2),$T431=0),"",IF(AND($B$2=3,$V431=0),"",'Données brutes'!H431))</f>
        <v/>
      </c>
      <c r="I431" s="7" t="str">
        <f>IF('Données brutes'!I431&lt;&gt;"",'Données brutes'!I431,"")</f>
        <v/>
      </c>
      <c r="K431" s="8" t="str">
        <f t="shared" si="12"/>
        <v>Elève 429</v>
      </c>
      <c r="L431" s="8" t="s">
        <v>111</v>
      </c>
      <c r="M431" s="8">
        <f t="shared" si="13"/>
        <v>134</v>
      </c>
      <c r="N431" s="7">
        <v>1825</v>
      </c>
      <c r="O431" s="7" t="str">
        <f>IF(AND(OR($B$2=1,$B$2=2),$U431=0),"",IF(AND($B$2=3,$V431=0),"",'Données brutes'!O431))</f>
        <v/>
      </c>
      <c r="P431" s="7" t="str">
        <f>IF(AND(OR($B$2=1,$B$2=2),$U431=0),"",IF(AND($B$2=3,$V431=0),"",'Données brutes'!P431))</f>
        <v/>
      </c>
      <c r="Q431" s="7" t="str">
        <f>IF(AND(OR($B$2=1,$B$2=2),$U431=0),"",IF(AND($B$2=3,$V431=0),"",'Données brutes'!Q431))</f>
        <v/>
      </c>
      <c r="R431" s="7" t="str">
        <f>IF('Données brutes'!R431&lt;&gt;"",'Données brutes'!R431,"")</f>
        <v/>
      </c>
      <c r="T431" s="7">
        <f>IF(AND(OR($B$2=1,$B$2=2),AND('Données brutes'!$F431&lt;&gt;"",'Données brutes'!$G431&lt;&gt;"",'Données brutes'!$H431&lt;&gt;"")),1,0)</f>
        <v>0</v>
      </c>
      <c r="U431" s="7">
        <f>IF(AND(OR($B$2=1,$B$2=2),AND('Données brutes'!$O431&lt;&gt;"",'Données brutes'!$P431&lt;&gt;"",'Données brutes'!$Q431&lt;&gt;"")),1,0)</f>
        <v>0</v>
      </c>
      <c r="V431" s="7">
        <f>IF(AND($B$2=3,'Données brutes'!$F431&lt;&gt;"",'Données brutes'!$G431&lt;&gt;"",'Données brutes'!$H431&lt;&gt;"",'Données brutes'!$O431&lt;&gt;"",'Données brutes'!$P431&lt;&gt;"",'Données brutes'!$Q431&lt;&gt;""),1,0)</f>
        <v>0</v>
      </c>
    </row>
    <row r="432" spans="4:22" x14ac:dyDescent="0.3">
      <c r="D432" s="8" t="s">
        <v>444</v>
      </c>
      <c r="E432" s="7">
        <v>38</v>
      </c>
      <c r="F432" s="7" t="str">
        <f>IF(AND(OR($B$2=1,$B$2=2),$T432=0),"",IF(AND($B$2=3,$V432=0),"",'Données brutes'!F432))</f>
        <v/>
      </c>
      <c r="G432" s="7" t="str">
        <f>IF(AND(OR($B$2=1,$B$2=2),$T432=0),"",IF(AND($B$2=3,$V432=0),"",'Données brutes'!G432))</f>
        <v/>
      </c>
      <c r="H432" s="7" t="str">
        <f>IF(AND(OR($B$2=1,$B$2=2),$T432=0),"",IF(AND($B$2=3,$V432=0),"",'Données brutes'!H432))</f>
        <v/>
      </c>
      <c r="I432" s="7" t="str">
        <f>IF('Données brutes'!I432&lt;&gt;"",'Données brutes'!I432,"")</f>
        <v/>
      </c>
      <c r="K432" s="8" t="str">
        <f t="shared" si="12"/>
        <v>Elève 430</v>
      </c>
      <c r="L432" s="8" t="s">
        <v>111</v>
      </c>
      <c r="M432" s="8">
        <f t="shared" si="13"/>
        <v>38</v>
      </c>
      <c r="N432" s="7">
        <v>1516</v>
      </c>
      <c r="O432" s="7" t="str">
        <f>IF(AND(OR($B$2=1,$B$2=2),$U432=0),"",IF(AND($B$2=3,$V432=0),"",'Données brutes'!O432))</f>
        <v/>
      </c>
      <c r="P432" s="7" t="str">
        <f>IF(AND(OR($B$2=1,$B$2=2),$U432=0),"",IF(AND($B$2=3,$V432=0),"",'Données brutes'!P432))</f>
        <v/>
      </c>
      <c r="Q432" s="7" t="str">
        <f>IF(AND(OR($B$2=1,$B$2=2),$U432=0),"",IF(AND($B$2=3,$V432=0),"",'Données brutes'!Q432))</f>
        <v/>
      </c>
      <c r="R432" s="7" t="str">
        <f>IF('Données brutes'!R432&lt;&gt;"",'Données brutes'!R432,"")</f>
        <v/>
      </c>
      <c r="T432" s="7">
        <f>IF(AND(OR($B$2=1,$B$2=2),AND('Données brutes'!$F432&lt;&gt;"",'Données brutes'!$G432&lt;&gt;"",'Données brutes'!$H432&lt;&gt;"")),1,0)</f>
        <v>0</v>
      </c>
      <c r="U432" s="7">
        <f>IF(AND(OR($B$2=1,$B$2=2),AND('Données brutes'!$O432&lt;&gt;"",'Données brutes'!$P432&lt;&gt;"",'Données brutes'!$Q432&lt;&gt;"")),1,0)</f>
        <v>0</v>
      </c>
      <c r="V432" s="7">
        <f>IF(AND($B$2=3,'Données brutes'!$F432&lt;&gt;"",'Données brutes'!$G432&lt;&gt;"",'Données brutes'!$H432&lt;&gt;"",'Données brutes'!$O432&lt;&gt;"",'Données brutes'!$P432&lt;&gt;"",'Données brutes'!$Q432&lt;&gt;""),1,0)</f>
        <v>0</v>
      </c>
    </row>
    <row r="433" spans="4:22" x14ac:dyDescent="0.3">
      <c r="D433" s="8" t="s">
        <v>445</v>
      </c>
      <c r="E433" s="7">
        <v>621</v>
      </c>
      <c r="F433" s="7" t="str">
        <f>IF(AND(OR($B$2=1,$B$2=2),$T433=0),"",IF(AND($B$2=3,$V433=0),"",'Données brutes'!F433))</f>
        <v/>
      </c>
      <c r="G433" s="7" t="str">
        <f>IF(AND(OR($B$2=1,$B$2=2),$T433=0),"",IF(AND($B$2=3,$V433=0),"",'Données brutes'!G433))</f>
        <v/>
      </c>
      <c r="H433" s="7" t="str">
        <f>IF(AND(OR($B$2=1,$B$2=2),$T433=0),"",IF(AND($B$2=3,$V433=0),"",'Données brutes'!H433))</f>
        <v/>
      </c>
      <c r="I433" s="7" t="str">
        <f>IF('Données brutes'!I433&lt;&gt;"",'Données brutes'!I433,"")</f>
        <v/>
      </c>
      <c r="K433" s="8" t="str">
        <f t="shared" si="12"/>
        <v>Elève 431</v>
      </c>
      <c r="L433" s="8" t="s">
        <v>111</v>
      </c>
      <c r="M433" s="8">
        <f t="shared" si="13"/>
        <v>621</v>
      </c>
      <c r="N433" s="7">
        <v>1172</v>
      </c>
      <c r="O433" s="7" t="str">
        <f>IF(AND(OR($B$2=1,$B$2=2),$U433=0),"",IF(AND($B$2=3,$V433=0),"",'Données brutes'!O433))</f>
        <v/>
      </c>
      <c r="P433" s="7" t="str">
        <f>IF(AND(OR($B$2=1,$B$2=2),$U433=0),"",IF(AND($B$2=3,$V433=0),"",'Données brutes'!P433))</f>
        <v/>
      </c>
      <c r="Q433" s="7" t="str">
        <f>IF(AND(OR($B$2=1,$B$2=2),$U433=0),"",IF(AND($B$2=3,$V433=0),"",'Données brutes'!Q433))</f>
        <v/>
      </c>
      <c r="R433" s="7" t="str">
        <f>IF('Données brutes'!R433&lt;&gt;"",'Données brutes'!R433,"")</f>
        <v/>
      </c>
      <c r="T433" s="7">
        <f>IF(AND(OR($B$2=1,$B$2=2),AND('Données brutes'!$F433&lt;&gt;"",'Données brutes'!$G433&lt;&gt;"",'Données brutes'!$H433&lt;&gt;"")),1,0)</f>
        <v>0</v>
      </c>
      <c r="U433" s="7">
        <f>IF(AND(OR($B$2=1,$B$2=2),AND('Données brutes'!$O433&lt;&gt;"",'Données brutes'!$P433&lt;&gt;"",'Données brutes'!$Q433&lt;&gt;"")),1,0)</f>
        <v>0</v>
      </c>
      <c r="V433" s="7">
        <f>IF(AND($B$2=3,'Données brutes'!$F433&lt;&gt;"",'Données brutes'!$G433&lt;&gt;"",'Données brutes'!$H433&lt;&gt;"",'Données brutes'!$O433&lt;&gt;"",'Données brutes'!$P433&lt;&gt;"",'Données brutes'!$Q433&lt;&gt;""),1,0)</f>
        <v>0</v>
      </c>
    </row>
    <row r="434" spans="4:22" x14ac:dyDescent="0.3">
      <c r="D434" s="8" t="s">
        <v>446</v>
      </c>
      <c r="E434" s="7">
        <v>605</v>
      </c>
      <c r="F434" s="7" t="str">
        <f>IF(AND(OR($B$2=1,$B$2=2),$T434=0),"",IF(AND($B$2=3,$V434=0),"",'Données brutes'!F434))</f>
        <v/>
      </c>
      <c r="G434" s="7" t="str">
        <f>IF(AND(OR($B$2=1,$B$2=2),$T434=0),"",IF(AND($B$2=3,$V434=0),"",'Données brutes'!G434))</f>
        <v/>
      </c>
      <c r="H434" s="7" t="str">
        <f>IF(AND(OR($B$2=1,$B$2=2),$T434=0),"",IF(AND($B$2=3,$V434=0),"",'Données brutes'!H434))</f>
        <v/>
      </c>
      <c r="I434" s="7" t="str">
        <f>IF('Données brutes'!I434&lt;&gt;"",'Données brutes'!I434,"")</f>
        <v/>
      </c>
      <c r="K434" s="8" t="str">
        <f t="shared" si="12"/>
        <v>Elève 432</v>
      </c>
      <c r="L434" s="8" t="s">
        <v>111</v>
      </c>
      <c r="M434" s="8">
        <f t="shared" si="13"/>
        <v>605</v>
      </c>
      <c r="N434" s="7">
        <v>1890</v>
      </c>
      <c r="O434" s="7" t="str">
        <f>IF(AND(OR($B$2=1,$B$2=2),$U434=0),"",IF(AND($B$2=3,$V434=0),"",'Données brutes'!O434))</f>
        <v/>
      </c>
      <c r="P434" s="7" t="str">
        <f>IF(AND(OR($B$2=1,$B$2=2),$U434=0),"",IF(AND($B$2=3,$V434=0),"",'Données brutes'!P434))</f>
        <v/>
      </c>
      <c r="Q434" s="7" t="str">
        <f>IF(AND(OR($B$2=1,$B$2=2),$U434=0),"",IF(AND($B$2=3,$V434=0),"",'Données brutes'!Q434))</f>
        <v/>
      </c>
      <c r="R434" s="7" t="str">
        <f>IF('Données brutes'!R434&lt;&gt;"",'Données brutes'!R434,"")</f>
        <v/>
      </c>
      <c r="T434" s="7">
        <f>IF(AND(OR($B$2=1,$B$2=2),AND('Données brutes'!$F434&lt;&gt;"",'Données brutes'!$G434&lt;&gt;"",'Données brutes'!$H434&lt;&gt;"")),1,0)</f>
        <v>0</v>
      </c>
      <c r="U434" s="7">
        <f>IF(AND(OR($B$2=1,$B$2=2),AND('Données brutes'!$O434&lt;&gt;"",'Données brutes'!$P434&lt;&gt;"",'Données brutes'!$Q434&lt;&gt;"")),1,0)</f>
        <v>0</v>
      </c>
      <c r="V434" s="7">
        <f>IF(AND($B$2=3,'Données brutes'!$F434&lt;&gt;"",'Données brutes'!$G434&lt;&gt;"",'Données brutes'!$H434&lt;&gt;"",'Données brutes'!$O434&lt;&gt;"",'Données brutes'!$P434&lt;&gt;"",'Données brutes'!$Q434&lt;&gt;""),1,0)</f>
        <v>0</v>
      </c>
    </row>
    <row r="435" spans="4:22" x14ac:dyDescent="0.3">
      <c r="D435" s="8" t="s">
        <v>447</v>
      </c>
      <c r="E435" s="7">
        <v>220</v>
      </c>
      <c r="F435" s="7" t="str">
        <f>IF(AND(OR($B$2=1,$B$2=2),$T435=0),"",IF(AND($B$2=3,$V435=0),"",'Données brutes'!F435))</f>
        <v/>
      </c>
      <c r="G435" s="7" t="str">
        <f>IF(AND(OR($B$2=1,$B$2=2),$T435=0),"",IF(AND($B$2=3,$V435=0),"",'Données brutes'!G435))</f>
        <v/>
      </c>
      <c r="H435" s="7" t="str">
        <f>IF(AND(OR($B$2=1,$B$2=2),$T435=0),"",IF(AND($B$2=3,$V435=0),"",'Données brutes'!H435))</f>
        <v/>
      </c>
      <c r="I435" s="7" t="str">
        <f>IF('Données brutes'!I435&lt;&gt;"",'Données brutes'!I435,"")</f>
        <v/>
      </c>
      <c r="K435" s="8" t="str">
        <f t="shared" si="12"/>
        <v>Elève 433</v>
      </c>
      <c r="L435" s="8" t="s">
        <v>111</v>
      </c>
      <c r="M435" s="8">
        <f t="shared" si="13"/>
        <v>220</v>
      </c>
      <c r="N435" s="7">
        <v>1329</v>
      </c>
      <c r="O435" s="7" t="str">
        <f>IF(AND(OR($B$2=1,$B$2=2),$U435=0),"",IF(AND($B$2=3,$V435=0),"",'Données brutes'!O435))</f>
        <v/>
      </c>
      <c r="P435" s="7" t="str">
        <f>IF(AND(OR($B$2=1,$B$2=2),$U435=0),"",IF(AND($B$2=3,$V435=0),"",'Données brutes'!P435))</f>
        <v/>
      </c>
      <c r="Q435" s="7" t="str">
        <f>IF(AND(OR($B$2=1,$B$2=2),$U435=0),"",IF(AND($B$2=3,$V435=0),"",'Données brutes'!Q435))</f>
        <v/>
      </c>
      <c r="R435" s="7" t="str">
        <f>IF('Données brutes'!R435&lt;&gt;"",'Données brutes'!R435,"")</f>
        <v/>
      </c>
      <c r="T435" s="7">
        <f>IF(AND(OR($B$2=1,$B$2=2),AND('Données brutes'!$F435&lt;&gt;"",'Données brutes'!$G435&lt;&gt;"",'Données brutes'!$H435&lt;&gt;"")),1,0)</f>
        <v>0</v>
      </c>
      <c r="U435" s="7">
        <f>IF(AND(OR($B$2=1,$B$2=2),AND('Données brutes'!$O435&lt;&gt;"",'Données brutes'!$P435&lt;&gt;"",'Données brutes'!$Q435&lt;&gt;"")),1,0)</f>
        <v>0</v>
      </c>
      <c r="V435" s="7">
        <f>IF(AND($B$2=3,'Données brutes'!$F435&lt;&gt;"",'Données brutes'!$G435&lt;&gt;"",'Données brutes'!$H435&lt;&gt;"",'Données brutes'!$O435&lt;&gt;"",'Données brutes'!$P435&lt;&gt;"",'Données brutes'!$Q435&lt;&gt;""),1,0)</f>
        <v>0</v>
      </c>
    </row>
    <row r="436" spans="4:22" x14ac:dyDescent="0.3">
      <c r="D436" s="8" t="s">
        <v>448</v>
      </c>
      <c r="E436" s="7">
        <v>742</v>
      </c>
      <c r="F436" s="7" t="str">
        <f>IF(AND(OR($B$2=1,$B$2=2),$T436=0),"",IF(AND($B$2=3,$V436=0),"",'Données brutes'!F436))</f>
        <v/>
      </c>
      <c r="G436" s="7" t="str">
        <f>IF(AND(OR($B$2=1,$B$2=2),$T436=0),"",IF(AND($B$2=3,$V436=0),"",'Données brutes'!G436))</f>
        <v/>
      </c>
      <c r="H436" s="7" t="str">
        <f>IF(AND(OR($B$2=1,$B$2=2),$T436=0),"",IF(AND($B$2=3,$V436=0),"",'Données brutes'!H436))</f>
        <v/>
      </c>
      <c r="I436" s="7" t="str">
        <f>IF('Données brutes'!I436&lt;&gt;"",'Données brutes'!I436,"")</f>
        <v/>
      </c>
      <c r="K436" s="8" t="str">
        <f t="shared" si="12"/>
        <v>Elève 434</v>
      </c>
      <c r="L436" s="8" t="s">
        <v>111</v>
      </c>
      <c r="M436" s="8">
        <f t="shared" si="13"/>
        <v>742</v>
      </c>
      <c r="N436" s="7">
        <v>1794</v>
      </c>
      <c r="O436" s="7" t="str">
        <f>IF(AND(OR($B$2=1,$B$2=2),$U436=0),"",IF(AND($B$2=3,$V436=0),"",'Données brutes'!O436))</f>
        <v/>
      </c>
      <c r="P436" s="7" t="str">
        <f>IF(AND(OR($B$2=1,$B$2=2),$U436=0),"",IF(AND($B$2=3,$V436=0),"",'Données brutes'!P436))</f>
        <v/>
      </c>
      <c r="Q436" s="7" t="str">
        <f>IF(AND(OR($B$2=1,$B$2=2),$U436=0),"",IF(AND($B$2=3,$V436=0),"",'Données brutes'!Q436))</f>
        <v/>
      </c>
      <c r="R436" s="7" t="str">
        <f>IF('Données brutes'!R436&lt;&gt;"",'Données brutes'!R436,"")</f>
        <v/>
      </c>
      <c r="T436" s="7">
        <f>IF(AND(OR($B$2=1,$B$2=2),AND('Données brutes'!$F436&lt;&gt;"",'Données brutes'!$G436&lt;&gt;"",'Données brutes'!$H436&lt;&gt;"")),1,0)</f>
        <v>0</v>
      </c>
      <c r="U436" s="7">
        <f>IF(AND(OR($B$2=1,$B$2=2),AND('Données brutes'!$O436&lt;&gt;"",'Données brutes'!$P436&lt;&gt;"",'Données brutes'!$Q436&lt;&gt;"")),1,0)</f>
        <v>0</v>
      </c>
      <c r="V436" s="7">
        <f>IF(AND($B$2=3,'Données brutes'!$F436&lt;&gt;"",'Données brutes'!$G436&lt;&gt;"",'Données brutes'!$H436&lt;&gt;"",'Données brutes'!$O436&lt;&gt;"",'Données brutes'!$P436&lt;&gt;"",'Données brutes'!$Q436&lt;&gt;""),1,0)</f>
        <v>0</v>
      </c>
    </row>
    <row r="437" spans="4:22" x14ac:dyDescent="0.3">
      <c r="D437" s="8" t="s">
        <v>449</v>
      </c>
      <c r="E437" s="7">
        <v>528</v>
      </c>
      <c r="F437" s="7" t="str">
        <f>IF(AND(OR($B$2=1,$B$2=2),$T437=0),"",IF(AND($B$2=3,$V437=0),"",'Données brutes'!F437))</f>
        <v/>
      </c>
      <c r="G437" s="7" t="str">
        <f>IF(AND(OR($B$2=1,$B$2=2),$T437=0),"",IF(AND($B$2=3,$V437=0),"",'Données brutes'!G437))</f>
        <v/>
      </c>
      <c r="H437" s="7" t="str">
        <f>IF(AND(OR($B$2=1,$B$2=2),$T437=0),"",IF(AND($B$2=3,$V437=0),"",'Données brutes'!H437))</f>
        <v/>
      </c>
      <c r="I437" s="7" t="str">
        <f>IF('Données brutes'!I437&lt;&gt;"",'Données brutes'!I437,"")</f>
        <v/>
      </c>
      <c r="K437" s="8" t="str">
        <f t="shared" si="12"/>
        <v>Elève 435</v>
      </c>
      <c r="L437" s="8" t="s">
        <v>111</v>
      </c>
      <c r="M437" s="8">
        <f t="shared" si="13"/>
        <v>528</v>
      </c>
      <c r="N437" s="7">
        <v>1428</v>
      </c>
      <c r="O437" s="7" t="str">
        <f>IF(AND(OR($B$2=1,$B$2=2),$U437=0),"",IF(AND($B$2=3,$V437=0),"",'Données brutes'!O437))</f>
        <v/>
      </c>
      <c r="P437" s="7" t="str">
        <f>IF(AND(OR($B$2=1,$B$2=2),$U437=0),"",IF(AND($B$2=3,$V437=0),"",'Données brutes'!P437))</f>
        <v/>
      </c>
      <c r="Q437" s="7" t="str">
        <f>IF(AND(OR($B$2=1,$B$2=2),$U437=0),"",IF(AND($B$2=3,$V437=0),"",'Données brutes'!Q437))</f>
        <v/>
      </c>
      <c r="R437" s="7" t="str">
        <f>IF('Données brutes'!R437&lt;&gt;"",'Données brutes'!R437,"")</f>
        <v/>
      </c>
      <c r="T437" s="7">
        <f>IF(AND(OR($B$2=1,$B$2=2),AND('Données brutes'!$F437&lt;&gt;"",'Données brutes'!$G437&lt;&gt;"",'Données brutes'!$H437&lt;&gt;"")),1,0)</f>
        <v>0</v>
      </c>
      <c r="U437" s="7">
        <f>IF(AND(OR($B$2=1,$B$2=2),AND('Données brutes'!$O437&lt;&gt;"",'Données brutes'!$P437&lt;&gt;"",'Données brutes'!$Q437&lt;&gt;"")),1,0)</f>
        <v>0</v>
      </c>
      <c r="V437" s="7">
        <f>IF(AND($B$2=3,'Données brutes'!$F437&lt;&gt;"",'Données brutes'!$G437&lt;&gt;"",'Données brutes'!$H437&lt;&gt;"",'Données brutes'!$O437&lt;&gt;"",'Données brutes'!$P437&lt;&gt;"",'Données brutes'!$Q437&lt;&gt;""),1,0)</f>
        <v>0</v>
      </c>
    </row>
    <row r="438" spans="4:22" x14ac:dyDescent="0.3">
      <c r="D438" s="8" t="s">
        <v>450</v>
      </c>
      <c r="E438" s="7">
        <v>205</v>
      </c>
      <c r="F438" s="7" t="str">
        <f>IF(AND(OR($B$2=1,$B$2=2),$T438=0),"",IF(AND($B$2=3,$V438=0),"",'Données brutes'!F438))</f>
        <v/>
      </c>
      <c r="G438" s="7" t="str">
        <f>IF(AND(OR($B$2=1,$B$2=2),$T438=0),"",IF(AND($B$2=3,$V438=0),"",'Données brutes'!G438))</f>
        <v/>
      </c>
      <c r="H438" s="7" t="str">
        <f>IF(AND(OR($B$2=1,$B$2=2),$T438=0),"",IF(AND($B$2=3,$V438=0),"",'Données brutes'!H438))</f>
        <v/>
      </c>
      <c r="I438" s="7" t="str">
        <f>IF('Données brutes'!I438&lt;&gt;"",'Données brutes'!I438,"")</f>
        <v/>
      </c>
      <c r="K438" s="8" t="str">
        <f t="shared" si="12"/>
        <v>Elève 436</v>
      </c>
      <c r="L438" s="8" t="s">
        <v>111</v>
      </c>
      <c r="M438" s="8">
        <f t="shared" si="13"/>
        <v>205</v>
      </c>
      <c r="N438" s="7">
        <v>1678</v>
      </c>
      <c r="O438" s="7" t="str">
        <f>IF(AND(OR($B$2=1,$B$2=2),$U438=0),"",IF(AND($B$2=3,$V438=0),"",'Données brutes'!O438))</f>
        <v/>
      </c>
      <c r="P438" s="7" t="str">
        <f>IF(AND(OR($B$2=1,$B$2=2),$U438=0),"",IF(AND($B$2=3,$V438=0),"",'Données brutes'!P438))</f>
        <v/>
      </c>
      <c r="Q438" s="7" t="str">
        <f>IF(AND(OR($B$2=1,$B$2=2),$U438=0),"",IF(AND($B$2=3,$V438=0),"",'Données brutes'!Q438))</f>
        <v/>
      </c>
      <c r="R438" s="7" t="str">
        <f>IF('Données brutes'!R438&lt;&gt;"",'Données brutes'!R438,"")</f>
        <v/>
      </c>
      <c r="T438" s="7">
        <f>IF(AND(OR($B$2=1,$B$2=2),AND('Données brutes'!$F438&lt;&gt;"",'Données brutes'!$G438&lt;&gt;"",'Données brutes'!$H438&lt;&gt;"")),1,0)</f>
        <v>0</v>
      </c>
      <c r="U438" s="7">
        <f>IF(AND(OR($B$2=1,$B$2=2),AND('Données brutes'!$O438&lt;&gt;"",'Données brutes'!$P438&lt;&gt;"",'Données brutes'!$Q438&lt;&gt;"")),1,0)</f>
        <v>0</v>
      </c>
      <c r="V438" s="7">
        <f>IF(AND($B$2=3,'Données brutes'!$F438&lt;&gt;"",'Données brutes'!$G438&lt;&gt;"",'Données brutes'!$H438&lt;&gt;"",'Données brutes'!$O438&lt;&gt;"",'Données brutes'!$P438&lt;&gt;"",'Données brutes'!$Q438&lt;&gt;""),1,0)</f>
        <v>0</v>
      </c>
    </row>
    <row r="439" spans="4:22" x14ac:dyDescent="0.3">
      <c r="D439" s="8" t="s">
        <v>451</v>
      </c>
      <c r="E439" s="7">
        <v>500</v>
      </c>
      <c r="F439" s="7" t="str">
        <f>IF(AND(OR($B$2=1,$B$2=2),$T439=0),"",IF(AND($B$2=3,$V439=0),"",'Données brutes'!F439))</f>
        <v/>
      </c>
      <c r="G439" s="7" t="str">
        <f>IF(AND(OR($B$2=1,$B$2=2),$T439=0),"",IF(AND($B$2=3,$V439=0),"",'Données brutes'!G439))</f>
        <v/>
      </c>
      <c r="H439" s="7" t="str">
        <f>IF(AND(OR($B$2=1,$B$2=2),$T439=0),"",IF(AND($B$2=3,$V439=0),"",'Données brutes'!H439))</f>
        <v/>
      </c>
      <c r="I439" s="7" t="str">
        <f>IF('Données brutes'!I439&lt;&gt;"",'Données brutes'!I439,"")</f>
        <v/>
      </c>
      <c r="K439" s="8" t="str">
        <f t="shared" si="12"/>
        <v>Elève 437</v>
      </c>
      <c r="L439" s="8" t="s">
        <v>111</v>
      </c>
      <c r="M439" s="8">
        <f t="shared" si="13"/>
        <v>500</v>
      </c>
      <c r="N439" s="7">
        <v>1654</v>
      </c>
      <c r="O439" s="7" t="str">
        <f>IF(AND(OR($B$2=1,$B$2=2),$U439=0),"",IF(AND($B$2=3,$V439=0),"",'Données brutes'!O439))</f>
        <v/>
      </c>
      <c r="P439" s="7" t="str">
        <f>IF(AND(OR($B$2=1,$B$2=2),$U439=0),"",IF(AND($B$2=3,$V439=0),"",'Données brutes'!P439))</f>
        <v/>
      </c>
      <c r="Q439" s="7" t="str">
        <f>IF(AND(OR($B$2=1,$B$2=2),$U439=0),"",IF(AND($B$2=3,$V439=0),"",'Données brutes'!Q439))</f>
        <v/>
      </c>
      <c r="R439" s="7" t="str">
        <f>IF('Données brutes'!R439&lt;&gt;"",'Données brutes'!R439,"")</f>
        <v/>
      </c>
      <c r="T439" s="7">
        <f>IF(AND(OR($B$2=1,$B$2=2),AND('Données brutes'!$F439&lt;&gt;"",'Données brutes'!$G439&lt;&gt;"",'Données brutes'!$H439&lt;&gt;"")),1,0)</f>
        <v>0</v>
      </c>
      <c r="U439" s="7">
        <f>IF(AND(OR($B$2=1,$B$2=2),AND('Données brutes'!$O439&lt;&gt;"",'Données brutes'!$P439&lt;&gt;"",'Données brutes'!$Q439&lt;&gt;"")),1,0)</f>
        <v>0</v>
      </c>
      <c r="V439" s="7">
        <f>IF(AND($B$2=3,'Données brutes'!$F439&lt;&gt;"",'Données brutes'!$G439&lt;&gt;"",'Données brutes'!$H439&lt;&gt;"",'Données brutes'!$O439&lt;&gt;"",'Données brutes'!$P439&lt;&gt;"",'Données brutes'!$Q439&lt;&gt;""),1,0)</f>
        <v>0</v>
      </c>
    </row>
    <row r="440" spans="4:22" x14ac:dyDescent="0.3">
      <c r="D440" s="8" t="s">
        <v>452</v>
      </c>
      <c r="E440" s="7">
        <v>620</v>
      </c>
      <c r="F440" s="7" t="str">
        <f>IF(AND(OR($B$2=1,$B$2=2),$T440=0),"",IF(AND($B$2=3,$V440=0),"",'Données brutes'!F440))</f>
        <v/>
      </c>
      <c r="G440" s="7" t="str">
        <f>IF(AND(OR($B$2=1,$B$2=2),$T440=0),"",IF(AND($B$2=3,$V440=0),"",'Données brutes'!G440))</f>
        <v/>
      </c>
      <c r="H440" s="7" t="str">
        <f>IF(AND(OR($B$2=1,$B$2=2),$T440=0),"",IF(AND($B$2=3,$V440=0),"",'Données brutes'!H440))</f>
        <v/>
      </c>
      <c r="I440" s="7" t="str">
        <f>IF('Données brutes'!I440&lt;&gt;"",'Données brutes'!I440,"")</f>
        <v/>
      </c>
      <c r="K440" s="8" t="str">
        <f t="shared" si="12"/>
        <v>Elève 438</v>
      </c>
      <c r="L440" s="8" t="s">
        <v>111</v>
      </c>
      <c r="M440" s="8">
        <f t="shared" si="13"/>
        <v>620</v>
      </c>
      <c r="N440" s="7">
        <v>1161</v>
      </c>
      <c r="O440" s="7" t="str">
        <f>IF(AND(OR($B$2=1,$B$2=2),$U440=0),"",IF(AND($B$2=3,$V440=0),"",'Données brutes'!O440))</f>
        <v/>
      </c>
      <c r="P440" s="7" t="str">
        <f>IF(AND(OR($B$2=1,$B$2=2),$U440=0),"",IF(AND($B$2=3,$V440=0),"",'Données brutes'!P440))</f>
        <v/>
      </c>
      <c r="Q440" s="7" t="str">
        <f>IF(AND(OR($B$2=1,$B$2=2),$U440=0),"",IF(AND($B$2=3,$V440=0),"",'Données brutes'!Q440))</f>
        <v/>
      </c>
      <c r="R440" s="7" t="str">
        <f>IF('Données brutes'!R440&lt;&gt;"",'Données brutes'!R440,"")</f>
        <v/>
      </c>
      <c r="T440" s="7">
        <f>IF(AND(OR($B$2=1,$B$2=2),AND('Données brutes'!$F440&lt;&gt;"",'Données brutes'!$G440&lt;&gt;"",'Données brutes'!$H440&lt;&gt;"")),1,0)</f>
        <v>0</v>
      </c>
      <c r="U440" s="7">
        <f>IF(AND(OR($B$2=1,$B$2=2),AND('Données brutes'!$O440&lt;&gt;"",'Données brutes'!$P440&lt;&gt;"",'Données brutes'!$Q440&lt;&gt;"")),1,0)</f>
        <v>0</v>
      </c>
      <c r="V440" s="7">
        <f>IF(AND($B$2=3,'Données brutes'!$F440&lt;&gt;"",'Données brutes'!$G440&lt;&gt;"",'Données brutes'!$H440&lt;&gt;"",'Données brutes'!$O440&lt;&gt;"",'Données brutes'!$P440&lt;&gt;"",'Données brutes'!$Q440&lt;&gt;""),1,0)</f>
        <v>0</v>
      </c>
    </row>
    <row r="441" spans="4:22" x14ac:dyDescent="0.3">
      <c r="D441" s="8" t="s">
        <v>453</v>
      </c>
      <c r="E441" s="7">
        <v>802</v>
      </c>
      <c r="F441" s="7" t="str">
        <f>IF(AND(OR($B$2=1,$B$2=2),$T441=0),"",IF(AND($B$2=3,$V441=0),"",'Données brutes'!F441))</f>
        <v/>
      </c>
      <c r="G441" s="7" t="str">
        <f>IF(AND(OR($B$2=1,$B$2=2),$T441=0),"",IF(AND($B$2=3,$V441=0),"",'Données brutes'!G441))</f>
        <v/>
      </c>
      <c r="H441" s="7" t="str">
        <f>IF(AND(OR($B$2=1,$B$2=2),$T441=0),"",IF(AND($B$2=3,$V441=0),"",'Données brutes'!H441))</f>
        <v/>
      </c>
      <c r="I441" s="7" t="str">
        <f>IF('Données brutes'!I441&lt;&gt;"",'Données brutes'!I441,"")</f>
        <v/>
      </c>
      <c r="K441" s="8" t="str">
        <f t="shared" si="12"/>
        <v>Elève 439</v>
      </c>
      <c r="L441" s="8" t="s">
        <v>111</v>
      </c>
      <c r="M441" s="8">
        <f t="shared" si="13"/>
        <v>802</v>
      </c>
      <c r="N441" s="7">
        <v>1608</v>
      </c>
      <c r="O441" s="7" t="str">
        <f>IF(AND(OR($B$2=1,$B$2=2),$U441=0),"",IF(AND($B$2=3,$V441=0),"",'Données brutes'!O441))</f>
        <v/>
      </c>
      <c r="P441" s="7" t="str">
        <f>IF(AND(OR($B$2=1,$B$2=2),$U441=0),"",IF(AND($B$2=3,$V441=0),"",'Données brutes'!P441))</f>
        <v/>
      </c>
      <c r="Q441" s="7" t="str">
        <f>IF(AND(OR($B$2=1,$B$2=2),$U441=0),"",IF(AND($B$2=3,$V441=0),"",'Données brutes'!Q441))</f>
        <v/>
      </c>
      <c r="R441" s="7" t="str">
        <f>IF('Données brutes'!R441&lt;&gt;"",'Données brutes'!R441,"")</f>
        <v/>
      </c>
      <c r="T441" s="7">
        <f>IF(AND(OR($B$2=1,$B$2=2),AND('Données brutes'!$F441&lt;&gt;"",'Données brutes'!$G441&lt;&gt;"",'Données brutes'!$H441&lt;&gt;"")),1,0)</f>
        <v>0</v>
      </c>
      <c r="U441" s="7">
        <f>IF(AND(OR($B$2=1,$B$2=2),AND('Données brutes'!$O441&lt;&gt;"",'Données brutes'!$P441&lt;&gt;"",'Données brutes'!$Q441&lt;&gt;"")),1,0)</f>
        <v>0</v>
      </c>
      <c r="V441" s="7">
        <f>IF(AND($B$2=3,'Données brutes'!$F441&lt;&gt;"",'Données brutes'!$G441&lt;&gt;"",'Données brutes'!$H441&lt;&gt;"",'Données brutes'!$O441&lt;&gt;"",'Données brutes'!$P441&lt;&gt;"",'Données brutes'!$Q441&lt;&gt;""),1,0)</f>
        <v>0</v>
      </c>
    </row>
    <row r="442" spans="4:22" x14ac:dyDescent="0.3">
      <c r="D442" s="8" t="s">
        <v>454</v>
      </c>
      <c r="E442" s="7">
        <v>425</v>
      </c>
      <c r="F442" s="7" t="str">
        <f>IF(AND(OR($B$2=1,$B$2=2),$T442=0),"",IF(AND($B$2=3,$V442=0),"",'Données brutes'!F442))</f>
        <v/>
      </c>
      <c r="G442" s="7" t="str">
        <f>IF(AND(OR($B$2=1,$B$2=2),$T442=0),"",IF(AND($B$2=3,$V442=0),"",'Données brutes'!G442))</f>
        <v/>
      </c>
      <c r="H442" s="7" t="str">
        <f>IF(AND(OR($B$2=1,$B$2=2),$T442=0),"",IF(AND($B$2=3,$V442=0),"",'Données brutes'!H442))</f>
        <v/>
      </c>
      <c r="I442" s="7" t="str">
        <f>IF('Données brutes'!I442&lt;&gt;"",'Données brutes'!I442,"")</f>
        <v/>
      </c>
      <c r="K442" s="8" t="str">
        <f t="shared" si="12"/>
        <v>Elève 440</v>
      </c>
      <c r="L442" s="8" t="s">
        <v>111</v>
      </c>
      <c r="M442" s="8">
        <f t="shared" si="13"/>
        <v>425</v>
      </c>
      <c r="N442" s="7">
        <v>1237</v>
      </c>
      <c r="O442" s="7" t="str">
        <f>IF(AND(OR($B$2=1,$B$2=2),$U442=0),"",IF(AND($B$2=3,$V442=0),"",'Données brutes'!O442))</f>
        <v/>
      </c>
      <c r="P442" s="7" t="str">
        <f>IF(AND(OR($B$2=1,$B$2=2),$U442=0),"",IF(AND($B$2=3,$V442=0),"",'Données brutes'!P442))</f>
        <v/>
      </c>
      <c r="Q442" s="7" t="str">
        <f>IF(AND(OR($B$2=1,$B$2=2),$U442=0),"",IF(AND($B$2=3,$V442=0),"",'Données brutes'!Q442))</f>
        <v/>
      </c>
      <c r="R442" s="7" t="str">
        <f>IF('Données brutes'!R442&lt;&gt;"",'Données brutes'!R442,"")</f>
        <v/>
      </c>
      <c r="T442" s="7">
        <f>IF(AND(OR($B$2=1,$B$2=2),AND('Données brutes'!$F442&lt;&gt;"",'Données brutes'!$G442&lt;&gt;"",'Données brutes'!$H442&lt;&gt;"")),1,0)</f>
        <v>0</v>
      </c>
      <c r="U442" s="7">
        <f>IF(AND(OR($B$2=1,$B$2=2),AND('Données brutes'!$O442&lt;&gt;"",'Données brutes'!$P442&lt;&gt;"",'Données brutes'!$Q442&lt;&gt;"")),1,0)</f>
        <v>0</v>
      </c>
      <c r="V442" s="7">
        <f>IF(AND($B$2=3,'Données brutes'!$F442&lt;&gt;"",'Données brutes'!$G442&lt;&gt;"",'Données brutes'!$H442&lt;&gt;"",'Données brutes'!$O442&lt;&gt;"",'Données brutes'!$P442&lt;&gt;"",'Données brutes'!$Q442&lt;&gt;""),1,0)</f>
        <v>0</v>
      </c>
    </row>
    <row r="443" spans="4:22" x14ac:dyDescent="0.3">
      <c r="D443" s="8" t="s">
        <v>455</v>
      </c>
      <c r="E443" s="7">
        <v>6</v>
      </c>
      <c r="F443" s="7" t="str">
        <f>IF(AND(OR($B$2=1,$B$2=2),$T443=0),"",IF(AND($B$2=3,$V443=0),"",'Données brutes'!F443))</f>
        <v/>
      </c>
      <c r="G443" s="7" t="str">
        <f>IF(AND(OR($B$2=1,$B$2=2),$T443=0),"",IF(AND($B$2=3,$V443=0),"",'Données brutes'!G443))</f>
        <v/>
      </c>
      <c r="H443" s="7" t="str">
        <f>IF(AND(OR($B$2=1,$B$2=2),$T443=0),"",IF(AND($B$2=3,$V443=0),"",'Données brutes'!H443))</f>
        <v/>
      </c>
      <c r="I443" s="7" t="str">
        <f>IF('Données brutes'!I443&lt;&gt;"",'Données brutes'!I443,"")</f>
        <v/>
      </c>
      <c r="K443" s="8" t="str">
        <f t="shared" si="12"/>
        <v>Elève 441</v>
      </c>
      <c r="L443" s="8" t="s">
        <v>111</v>
      </c>
      <c r="M443" s="8">
        <f t="shared" si="13"/>
        <v>6</v>
      </c>
      <c r="N443" s="7">
        <v>1165</v>
      </c>
      <c r="O443" s="7" t="str">
        <f>IF(AND(OR($B$2=1,$B$2=2),$U443=0),"",IF(AND($B$2=3,$V443=0),"",'Données brutes'!O443))</f>
        <v/>
      </c>
      <c r="P443" s="7" t="str">
        <f>IF(AND(OR($B$2=1,$B$2=2),$U443=0),"",IF(AND($B$2=3,$V443=0),"",'Données brutes'!P443))</f>
        <v/>
      </c>
      <c r="Q443" s="7" t="str">
        <f>IF(AND(OR($B$2=1,$B$2=2),$U443=0),"",IF(AND($B$2=3,$V443=0),"",'Données brutes'!Q443))</f>
        <v/>
      </c>
      <c r="R443" s="7" t="str">
        <f>IF('Données brutes'!R443&lt;&gt;"",'Données brutes'!R443,"")</f>
        <v/>
      </c>
      <c r="T443" s="7">
        <f>IF(AND(OR($B$2=1,$B$2=2),AND('Données brutes'!$F443&lt;&gt;"",'Données brutes'!$G443&lt;&gt;"",'Données brutes'!$H443&lt;&gt;"")),1,0)</f>
        <v>0</v>
      </c>
      <c r="U443" s="7">
        <f>IF(AND(OR($B$2=1,$B$2=2),AND('Données brutes'!$O443&lt;&gt;"",'Données brutes'!$P443&lt;&gt;"",'Données brutes'!$Q443&lt;&gt;"")),1,0)</f>
        <v>0</v>
      </c>
      <c r="V443" s="7">
        <f>IF(AND($B$2=3,'Données brutes'!$F443&lt;&gt;"",'Données brutes'!$G443&lt;&gt;"",'Données brutes'!$H443&lt;&gt;"",'Données brutes'!$O443&lt;&gt;"",'Données brutes'!$P443&lt;&gt;"",'Données brutes'!$Q443&lt;&gt;""),1,0)</f>
        <v>0</v>
      </c>
    </row>
    <row r="444" spans="4:22" x14ac:dyDescent="0.3">
      <c r="D444" s="8" t="s">
        <v>456</v>
      </c>
      <c r="E444" s="7">
        <v>494</v>
      </c>
      <c r="F444" s="7" t="str">
        <f>IF(AND(OR($B$2=1,$B$2=2),$T444=0),"",IF(AND($B$2=3,$V444=0),"",'Données brutes'!F444))</f>
        <v/>
      </c>
      <c r="G444" s="7" t="str">
        <f>IF(AND(OR($B$2=1,$B$2=2),$T444=0),"",IF(AND($B$2=3,$V444=0),"",'Données brutes'!G444))</f>
        <v/>
      </c>
      <c r="H444" s="7" t="str">
        <f>IF(AND(OR($B$2=1,$B$2=2),$T444=0),"",IF(AND($B$2=3,$V444=0),"",'Données brutes'!H444))</f>
        <v/>
      </c>
      <c r="I444" s="7" t="str">
        <f>IF('Données brutes'!I444&lt;&gt;"",'Données brutes'!I444,"")</f>
        <v/>
      </c>
      <c r="K444" s="8" t="str">
        <f t="shared" si="12"/>
        <v>Elève 442</v>
      </c>
      <c r="L444" s="8" t="s">
        <v>111</v>
      </c>
      <c r="M444" s="8">
        <f t="shared" si="13"/>
        <v>494</v>
      </c>
      <c r="N444" s="7">
        <v>1017</v>
      </c>
      <c r="O444" s="7" t="str">
        <f>IF(AND(OR($B$2=1,$B$2=2),$U444=0),"",IF(AND($B$2=3,$V444=0),"",'Données brutes'!O444))</f>
        <v/>
      </c>
      <c r="P444" s="7" t="str">
        <f>IF(AND(OR($B$2=1,$B$2=2),$U444=0),"",IF(AND($B$2=3,$V444=0),"",'Données brutes'!P444))</f>
        <v/>
      </c>
      <c r="Q444" s="7" t="str">
        <f>IF(AND(OR($B$2=1,$B$2=2),$U444=0),"",IF(AND($B$2=3,$V444=0),"",'Données brutes'!Q444))</f>
        <v/>
      </c>
      <c r="R444" s="7" t="str">
        <f>IF('Données brutes'!R444&lt;&gt;"",'Données brutes'!R444,"")</f>
        <v/>
      </c>
      <c r="T444" s="7">
        <f>IF(AND(OR($B$2=1,$B$2=2),AND('Données brutes'!$F444&lt;&gt;"",'Données brutes'!$G444&lt;&gt;"",'Données brutes'!$H444&lt;&gt;"")),1,0)</f>
        <v>0</v>
      </c>
      <c r="U444" s="7">
        <f>IF(AND(OR($B$2=1,$B$2=2),AND('Données brutes'!$O444&lt;&gt;"",'Données brutes'!$P444&lt;&gt;"",'Données brutes'!$Q444&lt;&gt;"")),1,0)</f>
        <v>0</v>
      </c>
      <c r="V444" s="7">
        <f>IF(AND($B$2=3,'Données brutes'!$F444&lt;&gt;"",'Données brutes'!$G444&lt;&gt;"",'Données brutes'!$H444&lt;&gt;"",'Données brutes'!$O444&lt;&gt;"",'Données brutes'!$P444&lt;&gt;"",'Données brutes'!$Q444&lt;&gt;""),1,0)</f>
        <v>0</v>
      </c>
    </row>
    <row r="445" spans="4:22" x14ac:dyDescent="0.3">
      <c r="D445" s="8" t="s">
        <v>457</v>
      </c>
      <c r="E445" s="7">
        <v>714</v>
      </c>
      <c r="F445" s="7" t="str">
        <f>IF(AND(OR($B$2=1,$B$2=2),$T445=0),"",IF(AND($B$2=3,$V445=0),"",'Données brutes'!F445))</f>
        <v/>
      </c>
      <c r="G445" s="7" t="str">
        <f>IF(AND(OR($B$2=1,$B$2=2),$T445=0),"",IF(AND($B$2=3,$V445=0),"",'Données brutes'!G445))</f>
        <v/>
      </c>
      <c r="H445" s="7" t="str">
        <f>IF(AND(OR($B$2=1,$B$2=2),$T445=0),"",IF(AND($B$2=3,$V445=0),"",'Données brutes'!H445))</f>
        <v/>
      </c>
      <c r="I445" s="7" t="str">
        <f>IF('Données brutes'!I445&lt;&gt;"",'Données brutes'!I445,"")</f>
        <v/>
      </c>
      <c r="K445" s="8" t="str">
        <f t="shared" si="12"/>
        <v>Elève 443</v>
      </c>
      <c r="L445" s="8" t="s">
        <v>111</v>
      </c>
      <c r="M445" s="8">
        <f t="shared" si="13"/>
        <v>714</v>
      </c>
      <c r="N445" s="7">
        <v>1245</v>
      </c>
      <c r="O445" s="7" t="str">
        <f>IF(AND(OR($B$2=1,$B$2=2),$U445=0),"",IF(AND($B$2=3,$V445=0),"",'Données brutes'!O445))</f>
        <v/>
      </c>
      <c r="P445" s="7" t="str">
        <f>IF(AND(OR($B$2=1,$B$2=2),$U445=0),"",IF(AND($B$2=3,$V445=0),"",'Données brutes'!P445))</f>
        <v/>
      </c>
      <c r="Q445" s="7" t="str">
        <f>IF(AND(OR($B$2=1,$B$2=2),$U445=0),"",IF(AND($B$2=3,$V445=0),"",'Données brutes'!Q445))</f>
        <v/>
      </c>
      <c r="R445" s="7" t="str">
        <f>IF('Données brutes'!R445&lt;&gt;"",'Données brutes'!R445,"")</f>
        <v/>
      </c>
      <c r="T445" s="7">
        <f>IF(AND(OR($B$2=1,$B$2=2),AND('Données brutes'!$F445&lt;&gt;"",'Données brutes'!$G445&lt;&gt;"",'Données brutes'!$H445&lt;&gt;"")),1,0)</f>
        <v>0</v>
      </c>
      <c r="U445" s="7">
        <f>IF(AND(OR($B$2=1,$B$2=2),AND('Données brutes'!$O445&lt;&gt;"",'Données brutes'!$P445&lt;&gt;"",'Données brutes'!$Q445&lt;&gt;"")),1,0)</f>
        <v>0</v>
      </c>
      <c r="V445" s="7">
        <f>IF(AND($B$2=3,'Données brutes'!$F445&lt;&gt;"",'Données brutes'!$G445&lt;&gt;"",'Données brutes'!$H445&lt;&gt;"",'Données brutes'!$O445&lt;&gt;"",'Données brutes'!$P445&lt;&gt;"",'Données brutes'!$Q445&lt;&gt;""),1,0)</f>
        <v>0</v>
      </c>
    </row>
    <row r="446" spans="4:22" x14ac:dyDescent="0.3">
      <c r="D446" s="8" t="s">
        <v>458</v>
      </c>
      <c r="E446" s="7">
        <v>636</v>
      </c>
      <c r="F446" s="7" t="str">
        <f>IF(AND(OR($B$2=1,$B$2=2),$T446=0),"",IF(AND($B$2=3,$V446=0),"",'Données brutes'!F446))</f>
        <v/>
      </c>
      <c r="G446" s="7" t="str">
        <f>IF(AND(OR($B$2=1,$B$2=2),$T446=0),"",IF(AND($B$2=3,$V446=0),"",'Données brutes'!G446))</f>
        <v/>
      </c>
      <c r="H446" s="7" t="str">
        <f>IF(AND(OR($B$2=1,$B$2=2),$T446=0),"",IF(AND($B$2=3,$V446=0),"",'Données brutes'!H446))</f>
        <v/>
      </c>
      <c r="I446" s="7" t="str">
        <f>IF('Données brutes'!I446&lt;&gt;"",'Données brutes'!I446,"")</f>
        <v/>
      </c>
      <c r="K446" s="8" t="str">
        <f t="shared" si="12"/>
        <v>Elève 444</v>
      </c>
      <c r="L446" s="8" t="s">
        <v>111</v>
      </c>
      <c r="M446" s="8">
        <f t="shared" si="13"/>
        <v>636</v>
      </c>
      <c r="N446" s="7">
        <v>1321</v>
      </c>
      <c r="O446" s="7" t="str">
        <f>IF(AND(OR($B$2=1,$B$2=2),$U446=0),"",IF(AND($B$2=3,$V446=0),"",'Données brutes'!O446))</f>
        <v/>
      </c>
      <c r="P446" s="7" t="str">
        <f>IF(AND(OR($B$2=1,$B$2=2),$U446=0),"",IF(AND($B$2=3,$V446=0),"",'Données brutes'!P446))</f>
        <v/>
      </c>
      <c r="Q446" s="7" t="str">
        <f>IF(AND(OR($B$2=1,$B$2=2),$U446=0),"",IF(AND($B$2=3,$V446=0),"",'Données brutes'!Q446))</f>
        <v/>
      </c>
      <c r="R446" s="7" t="str">
        <f>IF('Données brutes'!R446&lt;&gt;"",'Données brutes'!R446,"")</f>
        <v/>
      </c>
      <c r="T446" s="7">
        <f>IF(AND(OR($B$2=1,$B$2=2),AND('Données brutes'!$F446&lt;&gt;"",'Données brutes'!$G446&lt;&gt;"",'Données brutes'!$H446&lt;&gt;"")),1,0)</f>
        <v>0</v>
      </c>
      <c r="U446" s="7">
        <f>IF(AND(OR($B$2=1,$B$2=2),AND('Données brutes'!$O446&lt;&gt;"",'Données brutes'!$P446&lt;&gt;"",'Données brutes'!$Q446&lt;&gt;"")),1,0)</f>
        <v>0</v>
      </c>
      <c r="V446" s="7">
        <f>IF(AND($B$2=3,'Données brutes'!$F446&lt;&gt;"",'Données brutes'!$G446&lt;&gt;"",'Données brutes'!$H446&lt;&gt;"",'Données brutes'!$O446&lt;&gt;"",'Données brutes'!$P446&lt;&gt;"",'Données brutes'!$Q446&lt;&gt;""),1,0)</f>
        <v>0</v>
      </c>
    </row>
    <row r="447" spans="4:22" x14ac:dyDescent="0.3">
      <c r="D447" s="8" t="s">
        <v>459</v>
      </c>
      <c r="E447" s="7">
        <v>25</v>
      </c>
      <c r="F447" s="7" t="str">
        <f>IF(AND(OR($B$2=1,$B$2=2),$T447=0),"",IF(AND($B$2=3,$V447=0),"",'Données brutes'!F447))</f>
        <v/>
      </c>
      <c r="G447" s="7" t="str">
        <f>IF(AND(OR($B$2=1,$B$2=2),$T447=0),"",IF(AND($B$2=3,$V447=0),"",'Données brutes'!G447))</f>
        <v/>
      </c>
      <c r="H447" s="7" t="str">
        <f>IF(AND(OR($B$2=1,$B$2=2),$T447=0),"",IF(AND($B$2=3,$V447=0),"",'Données brutes'!H447))</f>
        <v/>
      </c>
      <c r="I447" s="7" t="str">
        <f>IF('Données brutes'!I447&lt;&gt;"",'Données brutes'!I447,"")</f>
        <v/>
      </c>
      <c r="K447" s="8" t="str">
        <f t="shared" si="12"/>
        <v>Elève 445</v>
      </c>
      <c r="L447" s="8" t="s">
        <v>111</v>
      </c>
      <c r="M447" s="8">
        <f t="shared" si="13"/>
        <v>25</v>
      </c>
      <c r="N447" s="7">
        <v>1657</v>
      </c>
      <c r="O447" s="7" t="str">
        <f>IF(AND(OR($B$2=1,$B$2=2),$U447=0),"",IF(AND($B$2=3,$V447=0),"",'Données brutes'!O447))</f>
        <v/>
      </c>
      <c r="P447" s="7" t="str">
        <f>IF(AND(OR($B$2=1,$B$2=2),$U447=0),"",IF(AND($B$2=3,$V447=0),"",'Données brutes'!P447))</f>
        <v/>
      </c>
      <c r="Q447" s="7" t="str">
        <f>IF(AND(OR($B$2=1,$B$2=2),$U447=0),"",IF(AND($B$2=3,$V447=0),"",'Données brutes'!Q447))</f>
        <v/>
      </c>
      <c r="R447" s="7" t="str">
        <f>IF('Données brutes'!R447&lt;&gt;"",'Données brutes'!R447,"")</f>
        <v/>
      </c>
      <c r="T447" s="7">
        <f>IF(AND(OR($B$2=1,$B$2=2),AND('Données brutes'!$F447&lt;&gt;"",'Données brutes'!$G447&lt;&gt;"",'Données brutes'!$H447&lt;&gt;"")),1,0)</f>
        <v>0</v>
      </c>
      <c r="U447" s="7">
        <f>IF(AND(OR($B$2=1,$B$2=2),AND('Données brutes'!$O447&lt;&gt;"",'Données brutes'!$P447&lt;&gt;"",'Données brutes'!$Q447&lt;&gt;"")),1,0)</f>
        <v>0</v>
      </c>
      <c r="V447" s="7">
        <f>IF(AND($B$2=3,'Données brutes'!$F447&lt;&gt;"",'Données brutes'!$G447&lt;&gt;"",'Données brutes'!$H447&lt;&gt;"",'Données brutes'!$O447&lt;&gt;"",'Données brutes'!$P447&lt;&gt;"",'Données brutes'!$Q447&lt;&gt;""),1,0)</f>
        <v>0</v>
      </c>
    </row>
    <row r="448" spans="4:22" x14ac:dyDescent="0.3">
      <c r="D448" s="8" t="s">
        <v>460</v>
      </c>
      <c r="E448" s="7">
        <v>552</v>
      </c>
      <c r="F448" s="7" t="str">
        <f>IF(AND(OR($B$2=1,$B$2=2),$T448=0),"",IF(AND($B$2=3,$V448=0),"",'Données brutes'!F448))</f>
        <v/>
      </c>
      <c r="G448" s="7" t="str">
        <f>IF(AND(OR($B$2=1,$B$2=2),$T448=0),"",IF(AND($B$2=3,$V448=0),"",'Données brutes'!G448))</f>
        <v/>
      </c>
      <c r="H448" s="7" t="str">
        <f>IF(AND(OR($B$2=1,$B$2=2),$T448=0),"",IF(AND($B$2=3,$V448=0),"",'Données brutes'!H448))</f>
        <v/>
      </c>
      <c r="I448" s="7" t="str">
        <f>IF('Données brutes'!I448&lt;&gt;"",'Données brutes'!I448,"")</f>
        <v/>
      </c>
      <c r="K448" s="8" t="str">
        <f t="shared" si="12"/>
        <v>Elève 446</v>
      </c>
      <c r="L448" s="8" t="s">
        <v>111</v>
      </c>
      <c r="M448" s="8">
        <f t="shared" si="13"/>
        <v>552</v>
      </c>
      <c r="N448" s="7">
        <v>1581</v>
      </c>
      <c r="O448" s="7" t="str">
        <f>IF(AND(OR($B$2=1,$B$2=2),$U448=0),"",IF(AND($B$2=3,$V448=0),"",'Données brutes'!O448))</f>
        <v/>
      </c>
      <c r="P448" s="7" t="str">
        <f>IF(AND(OR($B$2=1,$B$2=2),$U448=0),"",IF(AND($B$2=3,$V448=0),"",'Données brutes'!P448))</f>
        <v/>
      </c>
      <c r="Q448" s="7" t="str">
        <f>IF(AND(OR($B$2=1,$B$2=2),$U448=0),"",IF(AND($B$2=3,$V448=0),"",'Données brutes'!Q448))</f>
        <v/>
      </c>
      <c r="R448" s="7" t="str">
        <f>IF('Données brutes'!R448&lt;&gt;"",'Données brutes'!R448,"")</f>
        <v/>
      </c>
      <c r="T448" s="7">
        <f>IF(AND(OR($B$2=1,$B$2=2),AND('Données brutes'!$F448&lt;&gt;"",'Données brutes'!$G448&lt;&gt;"",'Données brutes'!$H448&lt;&gt;"")),1,0)</f>
        <v>0</v>
      </c>
      <c r="U448" s="7">
        <f>IF(AND(OR($B$2=1,$B$2=2),AND('Données brutes'!$O448&lt;&gt;"",'Données brutes'!$P448&lt;&gt;"",'Données brutes'!$Q448&lt;&gt;"")),1,0)</f>
        <v>0</v>
      </c>
      <c r="V448" s="7">
        <f>IF(AND($B$2=3,'Données brutes'!$F448&lt;&gt;"",'Données brutes'!$G448&lt;&gt;"",'Données brutes'!$H448&lt;&gt;"",'Données brutes'!$O448&lt;&gt;"",'Données brutes'!$P448&lt;&gt;"",'Données brutes'!$Q448&lt;&gt;""),1,0)</f>
        <v>0</v>
      </c>
    </row>
    <row r="449" spans="4:22" x14ac:dyDescent="0.3">
      <c r="D449" s="8" t="s">
        <v>461</v>
      </c>
      <c r="E449" s="7">
        <v>752</v>
      </c>
      <c r="F449" s="7" t="str">
        <f>IF(AND(OR($B$2=1,$B$2=2),$T449=0),"",IF(AND($B$2=3,$V449=0),"",'Données brutes'!F449))</f>
        <v/>
      </c>
      <c r="G449" s="7" t="str">
        <f>IF(AND(OR($B$2=1,$B$2=2),$T449=0),"",IF(AND($B$2=3,$V449=0),"",'Données brutes'!G449))</f>
        <v/>
      </c>
      <c r="H449" s="7" t="str">
        <f>IF(AND(OR($B$2=1,$B$2=2),$T449=0),"",IF(AND($B$2=3,$V449=0),"",'Données brutes'!H449))</f>
        <v/>
      </c>
      <c r="I449" s="7" t="str">
        <f>IF('Données brutes'!I449&lt;&gt;"",'Données brutes'!I449,"")</f>
        <v/>
      </c>
      <c r="K449" s="8" t="str">
        <f t="shared" si="12"/>
        <v>Elève 447</v>
      </c>
      <c r="L449" s="8" t="s">
        <v>111</v>
      </c>
      <c r="M449" s="8">
        <f t="shared" si="13"/>
        <v>752</v>
      </c>
      <c r="N449" s="7">
        <v>1474</v>
      </c>
      <c r="O449" s="7" t="str">
        <f>IF(AND(OR($B$2=1,$B$2=2),$U449=0),"",IF(AND($B$2=3,$V449=0),"",'Données brutes'!O449))</f>
        <v/>
      </c>
      <c r="P449" s="7" t="str">
        <f>IF(AND(OR($B$2=1,$B$2=2),$U449=0),"",IF(AND($B$2=3,$V449=0),"",'Données brutes'!P449))</f>
        <v/>
      </c>
      <c r="Q449" s="7" t="str">
        <f>IF(AND(OR($B$2=1,$B$2=2),$U449=0),"",IF(AND($B$2=3,$V449=0),"",'Données brutes'!Q449))</f>
        <v/>
      </c>
      <c r="R449" s="7" t="str">
        <f>IF('Données brutes'!R449&lt;&gt;"",'Données brutes'!R449,"")</f>
        <v/>
      </c>
      <c r="T449" s="7">
        <f>IF(AND(OR($B$2=1,$B$2=2),AND('Données brutes'!$F449&lt;&gt;"",'Données brutes'!$G449&lt;&gt;"",'Données brutes'!$H449&lt;&gt;"")),1,0)</f>
        <v>0</v>
      </c>
      <c r="U449" s="7">
        <f>IF(AND(OR($B$2=1,$B$2=2),AND('Données brutes'!$O449&lt;&gt;"",'Données brutes'!$P449&lt;&gt;"",'Données brutes'!$Q449&lt;&gt;"")),1,0)</f>
        <v>0</v>
      </c>
      <c r="V449" s="7">
        <f>IF(AND($B$2=3,'Données brutes'!$F449&lt;&gt;"",'Données brutes'!$G449&lt;&gt;"",'Données brutes'!$H449&lt;&gt;"",'Données brutes'!$O449&lt;&gt;"",'Données brutes'!$P449&lt;&gt;"",'Données brutes'!$Q449&lt;&gt;""),1,0)</f>
        <v>0</v>
      </c>
    </row>
    <row r="450" spans="4:22" x14ac:dyDescent="0.3">
      <c r="D450" s="8" t="s">
        <v>462</v>
      </c>
      <c r="E450" s="7">
        <v>271</v>
      </c>
      <c r="F450" s="7" t="str">
        <f>IF(AND(OR($B$2=1,$B$2=2),$T450=0),"",IF(AND($B$2=3,$V450=0),"",'Données brutes'!F450))</f>
        <v/>
      </c>
      <c r="G450" s="7" t="str">
        <f>IF(AND(OR($B$2=1,$B$2=2),$T450=0),"",IF(AND($B$2=3,$V450=0),"",'Données brutes'!G450))</f>
        <v/>
      </c>
      <c r="H450" s="7" t="str">
        <f>IF(AND(OR($B$2=1,$B$2=2),$T450=0),"",IF(AND($B$2=3,$V450=0),"",'Données brutes'!H450))</f>
        <v/>
      </c>
      <c r="I450" s="7" t="str">
        <f>IF('Données brutes'!I450&lt;&gt;"",'Données brutes'!I450,"")</f>
        <v/>
      </c>
      <c r="K450" s="8" t="str">
        <f t="shared" si="12"/>
        <v>Elève 448</v>
      </c>
      <c r="L450" s="8" t="s">
        <v>111</v>
      </c>
      <c r="M450" s="8">
        <f t="shared" si="13"/>
        <v>271</v>
      </c>
      <c r="N450" s="7">
        <v>1019</v>
      </c>
      <c r="O450" s="7" t="str">
        <f>IF(AND(OR($B$2=1,$B$2=2),$U450=0),"",IF(AND($B$2=3,$V450=0),"",'Données brutes'!O450))</f>
        <v/>
      </c>
      <c r="P450" s="7" t="str">
        <f>IF(AND(OR($B$2=1,$B$2=2),$U450=0),"",IF(AND($B$2=3,$V450=0),"",'Données brutes'!P450))</f>
        <v/>
      </c>
      <c r="Q450" s="7" t="str">
        <f>IF(AND(OR($B$2=1,$B$2=2),$U450=0),"",IF(AND($B$2=3,$V450=0),"",'Données brutes'!Q450))</f>
        <v/>
      </c>
      <c r="R450" s="7" t="str">
        <f>IF('Données brutes'!R450&lt;&gt;"",'Données brutes'!R450,"")</f>
        <v/>
      </c>
      <c r="T450" s="7">
        <f>IF(AND(OR($B$2=1,$B$2=2),AND('Données brutes'!$F450&lt;&gt;"",'Données brutes'!$G450&lt;&gt;"",'Données brutes'!$H450&lt;&gt;"")),1,0)</f>
        <v>0</v>
      </c>
      <c r="U450" s="7">
        <f>IF(AND(OR($B$2=1,$B$2=2),AND('Données brutes'!$O450&lt;&gt;"",'Données brutes'!$P450&lt;&gt;"",'Données brutes'!$Q450&lt;&gt;"")),1,0)</f>
        <v>0</v>
      </c>
      <c r="V450" s="7">
        <f>IF(AND($B$2=3,'Données brutes'!$F450&lt;&gt;"",'Données brutes'!$G450&lt;&gt;"",'Données brutes'!$H450&lt;&gt;"",'Données brutes'!$O450&lt;&gt;"",'Données brutes'!$P450&lt;&gt;"",'Données brutes'!$Q450&lt;&gt;""),1,0)</f>
        <v>0</v>
      </c>
    </row>
    <row r="451" spans="4:22" x14ac:dyDescent="0.3">
      <c r="D451" s="8" t="s">
        <v>463</v>
      </c>
      <c r="E451" s="7">
        <v>827</v>
      </c>
      <c r="F451" s="7" t="str">
        <f>IF(AND(OR($B$2=1,$B$2=2),$T451=0),"",IF(AND($B$2=3,$V451=0),"",'Données brutes'!F451))</f>
        <v/>
      </c>
      <c r="G451" s="7" t="str">
        <f>IF(AND(OR($B$2=1,$B$2=2),$T451=0),"",IF(AND($B$2=3,$V451=0),"",'Données brutes'!G451))</f>
        <v/>
      </c>
      <c r="H451" s="7" t="str">
        <f>IF(AND(OR($B$2=1,$B$2=2),$T451=0),"",IF(AND($B$2=3,$V451=0),"",'Données brutes'!H451))</f>
        <v/>
      </c>
      <c r="I451" s="7" t="str">
        <f>IF('Données brutes'!I451&lt;&gt;"",'Données brutes'!I451,"")</f>
        <v/>
      </c>
      <c r="K451" s="8" t="str">
        <f t="shared" si="12"/>
        <v>Elève 449</v>
      </c>
      <c r="L451" s="8" t="s">
        <v>111</v>
      </c>
      <c r="M451" s="8">
        <f t="shared" si="13"/>
        <v>827</v>
      </c>
      <c r="N451" s="7">
        <v>1789</v>
      </c>
      <c r="O451" s="7" t="str">
        <f>IF(AND(OR($B$2=1,$B$2=2),$U451=0),"",IF(AND($B$2=3,$V451=0),"",'Données brutes'!O451))</f>
        <v/>
      </c>
      <c r="P451" s="7" t="str">
        <f>IF(AND(OR($B$2=1,$B$2=2),$U451=0),"",IF(AND($B$2=3,$V451=0),"",'Données brutes'!P451))</f>
        <v/>
      </c>
      <c r="Q451" s="7" t="str">
        <f>IF(AND(OR($B$2=1,$B$2=2),$U451=0),"",IF(AND($B$2=3,$V451=0),"",'Données brutes'!Q451))</f>
        <v/>
      </c>
      <c r="R451" s="7" t="str">
        <f>IF('Données brutes'!R451&lt;&gt;"",'Données brutes'!R451,"")</f>
        <v/>
      </c>
      <c r="T451" s="7">
        <f>IF(AND(OR($B$2=1,$B$2=2),AND('Données brutes'!$F451&lt;&gt;"",'Données brutes'!$G451&lt;&gt;"",'Données brutes'!$H451&lt;&gt;"")),1,0)</f>
        <v>0</v>
      </c>
      <c r="U451" s="7">
        <f>IF(AND(OR($B$2=1,$B$2=2),AND('Données brutes'!$O451&lt;&gt;"",'Données brutes'!$P451&lt;&gt;"",'Données brutes'!$Q451&lt;&gt;"")),1,0)</f>
        <v>0</v>
      </c>
      <c r="V451" s="7">
        <f>IF(AND($B$2=3,'Données brutes'!$F451&lt;&gt;"",'Données brutes'!$G451&lt;&gt;"",'Données brutes'!$H451&lt;&gt;"",'Données brutes'!$O451&lt;&gt;"",'Données brutes'!$P451&lt;&gt;"",'Données brutes'!$Q451&lt;&gt;""),1,0)</f>
        <v>0</v>
      </c>
    </row>
    <row r="452" spans="4:22" x14ac:dyDescent="0.3">
      <c r="D452" s="8" t="s">
        <v>464</v>
      </c>
      <c r="E452" s="7">
        <v>761</v>
      </c>
      <c r="F452" s="7" t="str">
        <f>IF(AND(OR($B$2=1,$B$2=2),$T452=0),"",IF(AND($B$2=3,$V452=0),"",'Données brutes'!F452))</f>
        <v/>
      </c>
      <c r="G452" s="7" t="str">
        <f>IF(AND(OR($B$2=1,$B$2=2),$T452=0),"",IF(AND($B$2=3,$V452=0),"",'Données brutes'!G452))</f>
        <v/>
      </c>
      <c r="H452" s="7" t="str">
        <f>IF(AND(OR($B$2=1,$B$2=2),$T452=0),"",IF(AND($B$2=3,$V452=0),"",'Données brutes'!H452))</f>
        <v/>
      </c>
      <c r="I452" s="7" t="str">
        <f>IF('Données brutes'!I452&lt;&gt;"",'Données brutes'!I452,"")</f>
        <v/>
      </c>
      <c r="K452" s="8" t="str">
        <f t="shared" ref="K452:K515" si="14">IF($B$2=3,D452,L452)</f>
        <v>Elève 450</v>
      </c>
      <c r="L452" s="8" t="s">
        <v>111</v>
      </c>
      <c r="M452" s="8">
        <f t="shared" ref="M452:M515" si="15">IF($B$2=3,E452,N452)</f>
        <v>761</v>
      </c>
      <c r="N452" s="7">
        <v>1913</v>
      </c>
      <c r="O452" s="7" t="str">
        <f>IF(AND(OR($B$2=1,$B$2=2),$U452=0),"",IF(AND($B$2=3,$V452=0),"",'Données brutes'!O452))</f>
        <v/>
      </c>
      <c r="P452" s="7" t="str">
        <f>IF(AND(OR($B$2=1,$B$2=2),$U452=0),"",IF(AND($B$2=3,$V452=0),"",'Données brutes'!P452))</f>
        <v/>
      </c>
      <c r="Q452" s="7" t="str">
        <f>IF(AND(OR($B$2=1,$B$2=2),$U452=0),"",IF(AND($B$2=3,$V452=0),"",'Données brutes'!Q452))</f>
        <v/>
      </c>
      <c r="R452" s="7" t="str">
        <f>IF('Données brutes'!R452&lt;&gt;"",'Données brutes'!R452,"")</f>
        <v/>
      </c>
      <c r="T452" s="7">
        <f>IF(AND(OR($B$2=1,$B$2=2),AND('Données brutes'!$F452&lt;&gt;"",'Données brutes'!$G452&lt;&gt;"",'Données brutes'!$H452&lt;&gt;"")),1,0)</f>
        <v>0</v>
      </c>
      <c r="U452" s="7">
        <f>IF(AND(OR($B$2=1,$B$2=2),AND('Données brutes'!$O452&lt;&gt;"",'Données brutes'!$P452&lt;&gt;"",'Données brutes'!$Q452&lt;&gt;"")),1,0)</f>
        <v>0</v>
      </c>
      <c r="V452" s="7">
        <f>IF(AND($B$2=3,'Données brutes'!$F452&lt;&gt;"",'Données brutes'!$G452&lt;&gt;"",'Données brutes'!$H452&lt;&gt;"",'Données brutes'!$O452&lt;&gt;"",'Données brutes'!$P452&lt;&gt;"",'Données brutes'!$Q452&lt;&gt;""),1,0)</f>
        <v>0</v>
      </c>
    </row>
    <row r="453" spans="4:22" x14ac:dyDescent="0.3">
      <c r="D453" s="8" t="s">
        <v>465</v>
      </c>
      <c r="E453" s="7">
        <v>573</v>
      </c>
      <c r="F453" s="7" t="str">
        <f>IF(AND(OR($B$2=1,$B$2=2),$T453=0),"",IF(AND($B$2=3,$V453=0),"",'Données brutes'!F453))</f>
        <v/>
      </c>
      <c r="G453" s="7" t="str">
        <f>IF(AND(OR($B$2=1,$B$2=2),$T453=0),"",IF(AND($B$2=3,$V453=0),"",'Données brutes'!G453))</f>
        <v/>
      </c>
      <c r="H453" s="7" t="str">
        <f>IF(AND(OR($B$2=1,$B$2=2),$T453=0),"",IF(AND($B$2=3,$V453=0),"",'Données brutes'!H453))</f>
        <v/>
      </c>
      <c r="I453" s="7" t="str">
        <f>IF('Données brutes'!I453&lt;&gt;"",'Données brutes'!I453,"")</f>
        <v/>
      </c>
      <c r="K453" s="8" t="str">
        <f t="shared" si="14"/>
        <v>Elève 451</v>
      </c>
      <c r="L453" s="8" t="s">
        <v>111</v>
      </c>
      <c r="M453" s="8">
        <f t="shared" si="15"/>
        <v>573</v>
      </c>
      <c r="N453" s="7">
        <v>1517</v>
      </c>
      <c r="O453" s="7" t="str">
        <f>IF(AND(OR($B$2=1,$B$2=2),$U453=0),"",IF(AND($B$2=3,$V453=0),"",'Données brutes'!O453))</f>
        <v/>
      </c>
      <c r="P453" s="7" t="str">
        <f>IF(AND(OR($B$2=1,$B$2=2),$U453=0),"",IF(AND($B$2=3,$V453=0),"",'Données brutes'!P453))</f>
        <v/>
      </c>
      <c r="Q453" s="7" t="str">
        <f>IF(AND(OR($B$2=1,$B$2=2),$U453=0),"",IF(AND($B$2=3,$V453=0),"",'Données brutes'!Q453))</f>
        <v/>
      </c>
      <c r="R453" s="7" t="str">
        <f>IF('Données brutes'!R453&lt;&gt;"",'Données brutes'!R453,"")</f>
        <v/>
      </c>
      <c r="T453" s="7">
        <f>IF(AND(OR($B$2=1,$B$2=2),AND('Données brutes'!$F453&lt;&gt;"",'Données brutes'!$G453&lt;&gt;"",'Données brutes'!$H453&lt;&gt;"")),1,0)</f>
        <v>0</v>
      </c>
      <c r="U453" s="7">
        <f>IF(AND(OR($B$2=1,$B$2=2),AND('Données brutes'!$O453&lt;&gt;"",'Données brutes'!$P453&lt;&gt;"",'Données brutes'!$Q453&lt;&gt;"")),1,0)</f>
        <v>0</v>
      </c>
      <c r="V453" s="7">
        <f>IF(AND($B$2=3,'Données brutes'!$F453&lt;&gt;"",'Données brutes'!$G453&lt;&gt;"",'Données brutes'!$H453&lt;&gt;"",'Données brutes'!$O453&lt;&gt;"",'Données brutes'!$P453&lt;&gt;"",'Données brutes'!$Q453&lt;&gt;""),1,0)</f>
        <v>0</v>
      </c>
    </row>
    <row r="454" spans="4:22" x14ac:dyDescent="0.3">
      <c r="D454" s="8" t="s">
        <v>466</v>
      </c>
      <c r="E454" s="7">
        <v>719</v>
      </c>
      <c r="F454" s="7" t="str">
        <f>IF(AND(OR($B$2=1,$B$2=2),$T454=0),"",IF(AND($B$2=3,$V454=0),"",'Données brutes'!F454))</f>
        <v/>
      </c>
      <c r="G454" s="7" t="str">
        <f>IF(AND(OR($B$2=1,$B$2=2),$T454=0),"",IF(AND($B$2=3,$V454=0),"",'Données brutes'!G454))</f>
        <v/>
      </c>
      <c r="H454" s="7" t="str">
        <f>IF(AND(OR($B$2=1,$B$2=2),$T454=0),"",IF(AND($B$2=3,$V454=0),"",'Données brutes'!H454))</f>
        <v/>
      </c>
      <c r="I454" s="7" t="str">
        <f>IF('Données brutes'!I454&lt;&gt;"",'Données brutes'!I454,"")</f>
        <v/>
      </c>
      <c r="K454" s="8" t="str">
        <f t="shared" si="14"/>
        <v>Elève 452</v>
      </c>
      <c r="L454" s="8" t="s">
        <v>111</v>
      </c>
      <c r="M454" s="8">
        <f t="shared" si="15"/>
        <v>719</v>
      </c>
      <c r="N454" s="7">
        <v>1920</v>
      </c>
      <c r="O454" s="7" t="str">
        <f>IF(AND(OR($B$2=1,$B$2=2),$U454=0),"",IF(AND($B$2=3,$V454=0),"",'Données brutes'!O454))</f>
        <v/>
      </c>
      <c r="P454" s="7" t="str">
        <f>IF(AND(OR($B$2=1,$B$2=2),$U454=0),"",IF(AND($B$2=3,$V454=0),"",'Données brutes'!P454))</f>
        <v/>
      </c>
      <c r="Q454" s="7" t="str">
        <f>IF(AND(OR($B$2=1,$B$2=2),$U454=0),"",IF(AND($B$2=3,$V454=0),"",'Données brutes'!Q454))</f>
        <v/>
      </c>
      <c r="R454" s="7" t="str">
        <f>IF('Données brutes'!R454&lt;&gt;"",'Données brutes'!R454,"")</f>
        <v/>
      </c>
      <c r="T454" s="7">
        <f>IF(AND(OR($B$2=1,$B$2=2),AND('Données brutes'!$F454&lt;&gt;"",'Données brutes'!$G454&lt;&gt;"",'Données brutes'!$H454&lt;&gt;"")),1,0)</f>
        <v>0</v>
      </c>
      <c r="U454" s="7">
        <f>IF(AND(OR($B$2=1,$B$2=2),AND('Données brutes'!$O454&lt;&gt;"",'Données brutes'!$P454&lt;&gt;"",'Données brutes'!$Q454&lt;&gt;"")),1,0)</f>
        <v>0</v>
      </c>
      <c r="V454" s="7">
        <f>IF(AND($B$2=3,'Données brutes'!$F454&lt;&gt;"",'Données brutes'!$G454&lt;&gt;"",'Données brutes'!$H454&lt;&gt;"",'Données brutes'!$O454&lt;&gt;"",'Données brutes'!$P454&lt;&gt;"",'Données brutes'!$Q454&lt;&gt;""),1,0)</f>
        <v>0</v>
      </c>
    </row>
    <row r="455" spans="4:22" x14ac:dyDescent="0.3">
      <c r="D455" s="8" t="s">
        <v>467</v>
      </c>
      <c r="E455" s="7">
        <v>999</v>
      </c>
      <c r="F455" s="7" t="str">
        <f>IF(AND(OR($B$2=1,$B$2=2),$T455=0),"",IF(AND($B$2=3,$V455=0),"",'Données brutes'!F455))</f>
        <v/>
      </c>
      <c r="G455" s="7" t="str">
        <f>IF(AND(OR($B$2=1,$B$2=2),$T455=0),"",IF(AND($B$2=3,$V455=0),"",'Données brutes'!G455))</f>
        <v/>
      </c>
      <c r="H455" s="7" t="str">
        <f>IF(AND(OR($B$2=1,$B$2=2),$T455=0),"",IF(AND($B$2=3,$V455=0),"",'Données brutes'!H455))</f>
        <v/>
      </c>
      <c r="I455" s="7" t="str">
        <f>IF('Données brutes'!I455&lt;&gt;"",'Données brutes'!I455,"")</f>
        <v/>
      </c>
      <c r="K455" s="8" t="str">
        <f t="shared" si="14"/>
        <v>Elève 453</v>
      </c>
      <c r="L455" s="8" t="s">
        <v>111</v>
      </c>
      <c r="M455" s="8">
        <f t="shared" si="15"/>
        <v>999</v>
      </c>
      <c r="N455" s="7">
        <v>1132</v>
      </c>
      <c r="O455" s="7" t="str">
        <f>IF(AND(OR($B$2=1,$B$2=2),$U455=0),"",IF(AND($B$2=3,$V455=0),"",'Données brutes'!O455))</f>
        <v/>
      </c>
      <c r="P455" s="7" t="str">
        <f>IF(AND(OR($B$2=1,$B$2=2),$U455=0),"",IF(AND($B$2=3,$V455=0),"",'Données brutes'!P455))</f>
        <v/>
      </c>
      <c r="Q455" s="7" t="str">
        <f>IF(AND(OR($B$2=1,$B$2=2),$U455=0),"",IF(AND($B$2=3,$V455=0),"",'Données brutes'!Q455))</f>
        <v/>
      </c>
      <c r="R455" s="7" t="str">
        <f>IF('Données brutes'!R455&lt;&gt;"",'Données brutes'!R455,"")</f>
        <v/>
      </c>
      <c r="T455" s="7">
        <f>IF(AND(OR($B$2=1,$B$2=2),AND('Données brutes'!$F455&lt;&gt;"",'Données brutes'!$G455&lt;&gt;"",'Données brutes'!$H455&lt;&gt;"")),1,0)</f>
        <v>0</v>
      </c>
      <c r="U455" s="7">
        <f>IF(AND(OR($B$2=1,$B$2=2),AND('Données brutes'!$O455&lt;&gt;"",'Données brutes'!$P455&lt;&gt;"",'Données brutes'!$Q455&lt;&gt;"")),1,0)</f>
        <v>0</v>
      </c>
      <c r="V455" s="7">
        <f>IF(AND($B$2=3,'Données brutes'!$F455&lt;&gt;"",'Données brutes'!$G455&lt;&gt;"",'Données brutes'!$H455&lt;&gt;"",'Données brutes'!$O455&lt;&gt;"",'Données brutes'!$P455&lt;&gt;"",'Données brutes'!$Q455&lt;&gt;""),1,0)</f>
        <v>0</v>
      </c>
    </row>
    <row r="456" spans="4:22" x14ac:dyDescent="0.3">
      <c r="D456" s="8" t="s">
        <v>468</v>
      </c>
      <c r="E456" s="7">
        <v>518</v>
      </c>
      <c r="F456" s="7" t="str">
        <f>IF(AND(OR($B$2=1,$B$2=2),$T456=0),"",IF(AND($B$2=3,$V456=0),"",'Données brutes'!F456))</f>
        <v/>
      </c>
      <c r="G456" s="7" t="str">
        <f>IF(AND(OR($B$2=1,$B$2=2),$T456=0),"",IF(AND($B$2=3,$V456=0),"",'Données brutes'!G456))</f>
        <v/>
      </c>
      <c r="H456" s="7" t="str">
        <f>IF(AND(OR($B$2=1,$B$2=2),$T456=0),"",IF(AND($B$2=3,$V456=0),"",'Données brutes'!H456))</f>
        <v/>
      </c>
      <c r="I456" s="7" t="str">
        <f>IF('Données brutes'!I456&lt;&gt;"",'Données brutes'!I456,"")</f>
        <v/>
      </c>
      <c r="K456" s="8" t="str">
        <f t="shared" si="14"/>
        <v>Elève 454</v>
      </c>
      <c r="L456" s="8" t="s">
        <v>111</v>
      </c>
      <c r="M456" s="8">
        <f t="shared" si="15"/>
        <v>518</v>
      </c>
      <c r="N456" s="7">
        <v>1229</v>
      </c>
      <c r="O456" s="7" t="str">
        <f>IF(AND(OR($B$2=1,$B$2=2),$U456=0),"",IF(AND($B$2=3,$V456=0),"",'Données brutes'!O456))</f>
        <v/>
      </c>
      <c r="P456" s="7" t="str">
        <f>IF(AND(OR($B$2=1,$B$2=2),$U456=0),"",IF(AND($B$2=3,$V456=0),"",'Données brutes'!P456))</f>
        <v/>
      </c>
      <c r="Q456" s="7" t="str">
        <f>IF(AND(OR($B$2=1,$B$2=2),$U456=0),"",IF(AND($B$2=3,$V456=0),"",'Données brutes'!Q456))</f>
        <v/>
      </c>
      <c r="R456" s="7" t="str">
        <f>IF('Données brutes'!R456&lt;&gt;"",'Données brutes'!R456,"")</f>
        <v/>
      </c>
      <c r="T456" s="7">
        <f>IF(AND(OR($B$2=1,$B$2=2),AND('Données brutes'!$F456&lt;&gt;"",'Données brutes'!$G456&lt;&gt;"",'Données brutes'!$H456&lt;&gt;"")),1,0)</f>
        <v>0</v>
      </c>
      <c r="U456" s="7">
        <f>IF(AND(OR($B$2=1,$B$2=2),AND('Données brutes'!$O456&lt;&gt;"",'Données brutes'!$P456&lt;&gt;"",'Données brutes'!$Q456&lt;&gt;"")),1,0)</f>
        <v>0</v>
      </c>
      <c r="V456" s="7">
        <f>IF(AND($B$2=3,'Données brutes'!$F456&lt;&gt;"",'Données brutes'!$G456&lt;&gt;"",'Données brutes'!$H456&lt;&gt;"",'Données brutes'!$O456&lt;&gt;"",'Données brutes'!$P456&lt;&gt;"",'Données brutes'!$Q456&lt;&gt;""),1,0)</f>
        <v>0</v>
      </c>
    </row>
    <row r="457" spans="4:22" x14ac:dyDescent="0.3">
      <c r="D457" s="8" t="s">
        <v>469</v>
      </c>
      <c r="E457" s="7">
        <v>81</v>
      </c>
      <c r="F457" s="7" t="str">
        <f>IF(AND(OR($B$2=1,$B$2=2),$T457=0),"",IF(AND($B$2=3,$V457=0),"",'Données brutes'!F457))</f>
        <v/>
      </c>
      <c r="G457" s="7" t="str">
        <f>IF(AND(OR($B$2=1,$B$2=2),$T457=0),"",IF(AND($B$2=3,$V457=0),"",'Données brutes'!G457))</f>
        <v/>
      </c>
      <c r="H457" s="7" t="str">
        <f>IF(AND(OR($B$2=1,$B$2=2),$T457=0),"",IF(AND($B$2=3,$V457=0),"",'Données brutes'!H457))</f>
        <v/>
      </c>
      <c r="I457" s="7" t="str">
        <f>IF('Données brutes'!I457&lt;&gt;"",'Données brutes'!I457,"")</f>
        <v/>
      </c>
      <c r="K457" s="8" t="str">
        <f t="shared" si="14"/>
        <v>Elève 455</v>
      </c>
      <c r="L457" s="8" t="s">
        <v>111</v>
      </c>
      <c r="M457" s="8">
        <f t="shared" si="15"/>
        <v>81</v>
      </c>
      <c r="N457" s="7">
        <v>1529</v>
      </c>
      <c r="O457" s="7" t="str">
        <f>IF(AND(OR($B$2=1,$B$2=2),$U457=0),"",IF(AND($B$2=3,$V457=0),"",'Données brutes'!O457))</f>
        <v/>
      </c>
      <c r="P457" s="7" t="str">
        <f>IF(AND(OR($B$2=1,$B$2=2),$U457=0),"",IF(AND($B$2=3,$V457=0),"",'Données brutes'!P457))</f>
        <v/>
      </c>
      <c r="Q457" s="7" t="str">
        <f>IF(AND(OR($B$2=1,$B$2=2),$U457=0),"",IF(AND($B$2=3,$V457=0),"",'Données brutes'!Q457))</f>
        <v/>
      </c>
      <c r="R457" s="7" t="str">
        <f>IF('Données brutes'!R457&lt;&gt;"",'Données brutes'!R457,"")</f>
        <v/>
      </c>
      <c r="T457" s="7">
        <f>IF(AND(OR($B$2=1,$B$2=2),AND('Données brutes'!$F457&lt;&gt;"",'Données brutes'!$G457&lt;&gt;"",'Données brutes'!$H457&lt;&gt;"")),1,0)</f>
        <v>0</v>
      </c>
      <c r="U457" s="7">
        <f>IF(AND(OR($B$2=1,$B$2=2),AND('Données brutes'!$O457&lt;&gt;"",'Données brutes'!$P457&lt;&gt;"",'Données brutes'!$Q457&lt;&gt;"")),1,0)</f>
        <v>0</v>
      </c>
      <c r="V457" s="7">
        <f>IF(AND($B$2=3,'Données brutes'!$F457&lt;&gt;"",'Données brutes'!$G457&lt;&gt;"",'Données brutes'!$H457&lt;&gt;"",'Données brutes'!$O457&lt;&gt;"",'Données brutes'!$P457&lt;&gt;"",'Données brutes'!$Q457&lt;&gt;""),1,0)</f>
        <v>0</v>
      </c>
    </row>
    <row r="458" spans="4:22" x14ac:dyDescent="0.3">
      <c r="D458" s="8" t="s">
        <v>470</v>
      </c>
      <c r="E458" s="7">
        <v>30</v>
      </c>
      <c r="F458" s="7" t="str">
        <f>IF(AND(OR($B$2=1,$B$2=2),$T458=0),"",IF(AND($B$2=3,$V458=0),"",'Données brutes'!F458))</f>
        <v/>
      </c>
      <c r="G458" s="7" t="str">
        <f>IF(AND(OR($B$2=1,$B$2=2),$T458=0),"",IF(AND($B$2=3,$V458=0),"",'Données brutes'!G458))</f>
        <v/>
      </c>
      <c r="H458" s="7" t="str">
        <f>IF(AND(OR($B$2=1,$B$2=2),$T458=0),"",IF(AND($B$2=3,$V458=0),"",'Données brutes'!H458))</f>
        <v/>
      </c>
      <c r="I458" s="7" t="str">
        <f>IF('Données brutes'!I458&lt;&gt;"",'Données brutes'!I458,"")</f>
        <v/>
      </c>
      <c r="K458" s="8" t="str">
        <f t="shared" si="14"/>
        <v>Elève 456</v>
      </c>
      <c r="L458" s="8" t="s">
        <v>111</v>
      </c>
      <c r="M458" s="8">
        <f t="shared" si="15"/>
        <v>30</v>
      </c>
      <c r="N458" s="7">
        <v>1999</v>
      </c>
      <c r="O458" s="7" t="str">
        <f>IF(AND(OR($B$2=1,$B$2=2),$U458=0),"",IF(AND($B$2=3,$V458=0),"",'Données brutes'!O458))</f>
        <v/>
      </c>
      <c r="P458" s="7" t="str">
        <f>IF(AND(OR($B$2=1,$B$2=2),$U458=0),"",IF(AND($B$2=3,$V458=0),"",'Données brutes'!P458))</f>
        <v/>
      </c>
      <c r="Q458" s="7" t="str">
        <f>IF(AND(OR($B$2=1,$B$2=2),$U458=0),"",IF(AND($B$2=3,$V458=0),"",'Données brutes'!Q458))</f>
        <v/>
      </c>
      <c r="R458" s="7" t="str">
        <f>IF('Données brutes'!R458&lt;&gt;"",'Données brutes'!R458,"")</f>
        <v/>
      </c>
      <c r="T458" s="7">
        <f>IF(AND(OR($B$2=1,$B$2=2),AND('Données brutes'!$F458&lt;&gt;"",'Données brutes'!$G458&lt;&gt;"",'Données brutes'!$H458&lt;&gt;"")),1,0)</f>
        <v>0</v>
      </c>
      <c r="U458" s="7">
        <f>IF(AND(OR($B$2=1,$B$2=2),AND('Données brutes'!$O458&lt;&gt;"",'Données brutes'!$P458&lt;&gt;"",'Données brutes'!$Q458&lt;&gt;"")),1,0)</f>
        <v>0</v>
      </c>
      <c r="V458" s="7">
        <f>IF(AND($B$2=3,'Données brutes'!$F458&lt;&gt;"",'Données brutes'!$G458&lt;&gt;"",'Données brutes'!$H458&lt;&gt;"",'Données brutes'!$O458&lt;&gt;"",'Données brutes'!$P458&lt;&gt;"",'Données brutes'!$Q458&lt;&gt;""),1,0)</f>
        <v>0</v>
      </c>
    </row>
    <row r="459" spans="4:22" x14ac:dyDescent="0.3">
      <c r="D459" s="8" t="s">
        <v>471</v>
      </c>
      <c r="E459" s="7">
        <v>39</v>
      </c>
      <c r="F459" s="7" t="str">
        <f>IF(AND(OR($B$2=1,$B$2=2),$T459=0),"",IF(AND($B$2=3,$V459=0),"",'Données brutes'!F459))</f>
        <v/>
      </c>
      <c r="G459" s="7" t="str">
        <f>IF(AND(OR($B$2=1,$B$2=2),$T459=0),"",IF(AND($B$2=3,$V459=0),"",'Données brutes'!G459))</f>
        <v/>
      </c>
      <c r="H459" s="7" t="str">
        <f>IF(AND(OR($B$2=1,$B$2=2),$T459=0),"",IF(AND($B$2=3,$V459=0),"",'Données brutes'!H459))</f>
        <v/>
      </c>
      <c r="I459" s="7" t="str">
        <f>IF('Données brutes'!I459&lt;&gt;"",'Données brutes'!I459,"")</f>
        <v/>
      </c>
      <c r="K459" s="8" t="str">
        <f t="shared" si="14"/>
        <v>Elève 457</v>
      </c>
      <c r="L459" s="8" t="s">
        <v>111</v>
      </c>
      <c r="M459" s="8">
        <f t="shared" si="15"/>
        <v>39</v>
      </c>
      <c r="N459" s="7">
        <v>1219</v>
      </c>
      <c r="O459" s="7" t="str">
        <f>IF(AND(OR($B$2=1,$B$2=2),$U459=0),"",IF(AND($B$2=3,$V459=0),"",'Données brutes'!O459))</f>
        <v/>
      </c>
      <c r="P459" s="7" t="str">
        <f>IF(AND(OR($B$2=1,$B$2=2),$U459=0),"",IF(AND($B$2=3,$V459=0),"",'Données brutes'!P459))</f>
        <v/>
      </c>
      <c r="Q459" s="7" t="str">
        <f>IF(AND(OR($B$2=1,$B$2=2),$U459=0),"",IF(AND($B$2=3,$V459=0),"",'Données brutes'!Q459))</f>
        <v/>
      </c>
      <c r="R459" s="7" t="str">
        <f>IF('Données brutes'!R459&lt;&gt;"",'Données brutes'!R459,"")</f>
        <v/>
      </c>
      <c r="T459" s="7">
        <f>IF(AND(OR($B$2=1,$B$2=2),AND('Données brutes'!$F459&lt;&gt;"",'Données brutes'!$G459&lt;&gt;"",'Données brutes'!$H459&lt;&gt;"")),1,0)</f>
        <v>0</v>
      </c>
      <c r="U459" s="7">
        <f>IF(AND(OR($B$2=1,$B$2=2),AND('Données brutes'!$O459&lt;&gt;"",'Données brutes'!$P459&lt;&gt;"",'Données brutes'!$Q459&lt;&gt;"")),1,0)</f>
        <v>0</v>
      </c>
      <c r="V459" s="7">
        <f>IF(AND($B$2=3,'Données brutes'!$F459&lt;&gt;"",'Données brutes'!$G459&lt;&gt;"",'Données brutes'!$H459&lt;&gt;"",'Données brutes'!$O459&lt;&gt;"",'Données brutes'!$P459&lt;&gt;"",'Données brutes'!$Q459&lt;&gt;""),1,0)</f>
        <v>0</v>
      </c>
    </row>
    <row r="460" spans="4:22" x14ac:dyDescent="0.3">
      <c r="D460" s="8" t="s">
        <v>472</v>
      </c>
      <c r="E460" s="7">
        <v>293</v>
      </c>
      <c r="F460" s="7" t="str">
        <f>IF(AND(OR($B$2=1,$B$2=2),$T460=0),"",IF(AND($B$2=3,$V460=0),"",'Données brutes'!F460))</f>
        <v/>
      </c>
      <c r="G460" s="7" t="str">
        <f>IF(AND(OR($B$2=1,$B$2=2),$T460=0),"",IF(AND($B$2=3,$V460=0),"",'Données brutes'!G460))</f>
        <v/>
      </c>
      <c r="H460" s="7" t="str">
        <f>IF(AND(OR($B$2=1,$B$2=2),$T460=0),"",IF(AND($B$2=3,$V460=0),"",'Données brutes'!H460))</f>
        <v/>
      </c>
      <c r="I460" s="7" t="str">
        <f>IF('Données brutes'!I460&lt;&gt;"",'Données brutes'!I460,"")</f>
        <v/>
      </c>
      <c r="K460" s="8" t="str">
        <f t="shared" si="14"/>
        <v>Elève 458</v>
      </c>
      <c r="L460" s="8" t="s">
        <v>111</v>
      </c>
      <c r="M460" s="8">
        <f t="shared" si="15"/>
        <v>293</v>
      </c>
      <c r="N460" s="7">
        <v>1271</v>
      </c>
      <c r="O460" s="7" t="str">
        <f>IF(AND(OR($B$2=1,$B$2=2),$U460=0),"",IF(AND($B$2=3,$V460=0),"",'Données brutes'!O460))</f>
        <v/>
      </c>
      <c r="P460" s="7" t="str">
        <f>IF(AND(OR($B$2=1,$B$2=2),$U460=0),"",IF(AND($B$2=3,$V460=0),"",'Données brutes'!P460))</f>
        <v/>
      </c>
      <c r="Q460" s="7" t="str">
        <f>IF(AND(OR($B$2=1,$B$2=2),$U460=0),"",IF(AND($B$2=3,$V460=0),"",'Données brutes'!Q460))</f>
        <v/>
      </c>
      <c r="R460" s="7" t="str">
        <f>IF('Données brutes'!R460&lt;&gt;"",'Données brutes'!R460,"")</f>
        <v/>
      </c>
      <c r="T460" s="7">
        <f>IF(AND(OR($B$2=1,$B$2=2),AND('Données brutes'!$F460&lt;&gt;"",'Données brutes'!$G460&lt;&gt;"",'Données brutes'!$H460&lt;&gt;"")),1,0)</f>
        <v>0</v>
      </c>
      <c r="U460" s="7">
        <f>IF(AND(OR($B$2=1,$B$2=2),AND('Données brutes'!$O460&lt;&gt;"",'Données brutes'!$P460&lt;&gt;"",'Données brutes'!$Q460&lt;&gt;"")),1,0)</f>
        <v>0</v>
      </c>
      <c r="V460" s="7">
        <f>IF(AND($B$2=3,'Données brutes'!$F460&lt;&gt;"",'Données brutes'!$G460&lt;&gt;"",'Données brutes'!$H460&lt;&gt;"",'Données brutes'!$O460&lt;&gt;"",'Données brutes'!$P460&lt;&gt;"",'Données brutes'!$Q460&lt;&gt;""),1,0)</f>
        <v>0</v>
      </c>
    </row>
    <row r="461" spans="4:22" x14ac:dyDescent="0.3">
      <c r="D461" s="8" t="s">
        <v>473</v>
      </c>
      <c r="E461" s="7">
        <v>346</v>
      </c>
      <c r="F461" s="7" t="str">
        <f>IF(AND(OR($B$2=1,$B$2=2),$T461=0),"",IF(AND($B$2=3,$V461=0),"",'Données brutes'!F461))</f>
        <v/>
      </c>
      <c r="G461" s="7" t="str">
        <f>IF(AND(OR($B$2=1,$B$2=2),$T461=0),"",IF(AND($B$2=3,$V461=0),"",'Données brutes'!G461))</f>
        <v/>
      </c>
      <c r="H461" s="7" t="str">
        <f>IF(AND(OR($B$2=1,$B$2=2),$T461=0),"",IF(AND($B$2=3,$V461=0),"",'Données brutes'!H461))</f>
        <v/>
      </c>
      <c r="I461" s="7" t="str">
        <f>IF('Données brutes'!I461&lt;&gt;"",'Données brutes'!I461,"")</f>
        <v/>
      </c>
      <c r="K461" s="8" t="str">
        <f t="shared" si="14"/>
        <v>Elève 459</v>
      </c>
      <c r="L461" s="8" t="s">
        <v>111</v>
      </c>
      <c r="M461" s="8">
        <f t="shared" si="15"/>
        <v>346</v>
      </c>
      <c r="N461" s="7">
        <v>1988</v>
      </c>
      <c r="O461" s="7" t="str">
        <f>IF(AND(OR($B$2=1,$B$2=2),$U461=0),"",IF(AND($B$2=3,$V461=0),"",'Données brutes'!O461))</f>
        <v/>
      </c>
      <c r="P461" s="7" t="str">
        <f>IF(AND(OR($B$2=1,$B$2=2),$U461=0),"",IF(AND($B$2=3,$V461=0),"",'Données brutes'!P461))</f>
        <v/>
      </c>
      <c r="Q461" s="7" t="str">
        <f>IF(AND(OR($B$2=1,$B$2=2),$U461=0),"",IF(AND($B$2=3,$V461=0),"",'Données brutes'!Q461))</f>
        <v/>
      </c>
      <c r="R461" s="7" t="str">
        <f>IF('Données brutes'!R461&lt;&gt;"",'Données brutes'!R461,"")</f>
        <v/>
      </c>
      <c r="T461" s="7">
        <f>IF(AND(OR($B$2=1,$B$2=2),AND('Données brutes'!$F461&lt;&gt;"",'Données brutes'!$G461&lt;&gt;"",'Données brutes'!$H461&lt;&gt;"")),1,0)</f>
        <v>0</v>
      </c>
      <c r="U461" s="7">
        <f>IF(AND(OR($B$2=1,$B$2=2),AND('Données brutes'!$O461&lt;&gt;"",'Données brutes'!$P461&lt;&gt;"",'Données brutes'!$Q461&lt;&gt;"")),1,0)</f>
        <v>0</v>
      </c>
      <c r="V461" s="7">
        <f>IF(AND($B$2=3,'Données brutes'!$F461&lt;&gt;"",'Données brutes'!$G461&lt;&gt;"",'Données brutes'!$H461&lt;&gt;"",'Données brutes'!$O461&lt;&gt;"",'Données brutes'!$P461&lt;&gt;"",'Données brutes'!$Q461&lt;&gt;""),1,0)</f>
        <v>0</v>
      </c>
    </row>
    <row r="462" spans="4:22" x14ac:dyDescent="0.3">
      <c r="D462" s="8" t="s">
        <v>474</v>
      </c>
      <c r="E462" s="7">
        <v>764</v>
      </c>
      <c r="F462" s="7" t="str">
        <f>IF(AND(OR($B$2=1,$B$2=2),$T462=0),"",IF(AND($B$2=3,$V462=0),"",'Données brutes'!F462))</f>
        <v/>
      </c>
      <c r="G462" s="7" t="str">
        <f>IF(AND(OR($B$2=1,$B$2=2),$T462=0),"",IF(AND($B$2=3,$V462=0),"",'Données brutes'!G462))</f>
        <v/>
      </c>
      <c r="H462" s="7" t="str">
        <f>IF(AND(OR($B$2=1,$B$2=2),$T462=0),"",IF(AND($B$2=3,$V462=0),"",'Données brutes'!H462))</f>
        <v/>
      </c>
      <c r="I462" s="7" t="str">
        <f>IF('Données brutes'!I462&lt;&gt;"",'Données brutes'!I462,"")</f>
        <v/>
      </c>
      <c r="K462" s="8" t="str">
        <f t="shared" si="14"/>
        <v>Elève 460</v>
      </c>
      <c r="L462" s="8" t="s">
        <v>111</v>
      </c>
      <c r="M462" s="8">
        <f t="shared" si="15"/>
        <v>764</v>
      </c>
      <c r="N462" s="7">
        <v>1163</v>
      </c>
      <c r="O462" s="7" t="str">
        <f>IF(AND(OR($B$2=1,$B$2=2),$U462=0),"",IF(AND($B$2=3,$V462=0),"",'Données brutes'!O462))</f>
        <v/>
      </c>
      <c r="P462" s="7" t="str">
        <f>IF(AND(OR($B$2=1,$B$2=2),$U462=0),"",IF(AND($B$2=3,$V462=0),"",'Données brutes'!P462))</f>
        <v/>
      </c>
      <c r="Q462" s="7" t="str">
        <f>IF(AND(OR($B$2=1,$B$2=2),$U462=0),"",IF(AND($B$2=3,$V462=0),"",'Données brutes'!Q462))</f>
        <v/>
      </c>
      <c r="R462" s="7" t="str">
        <f>IF('Données brutes'!R462&lt;&gt;"",'Données brutes'!R462,"")</f>
        <v/>
      </c>
      <c r="T462" s="7">
        <f>IF(AND(OR($B$2=1,$B$2=2),AND('Données brutes'!$F462&lt;&gt;"",'Données brutes'!$G462&lt;&gt;"",'Données brutes'!$H462&lt;&gt;"")),1,0)</f>
        <v>0</v>
      </c>
      <c r="U462" s="7">
        <f>IF(AND(OR($B$2=1,$B$2=2),AND('Données brutes'!$O462&lt;&gt;"",'Données brutes'!$P462&lt;&gt;"",'Données brutes'!$Q462&lt;&gt;"")),1,0)</f>
        <v>0</v>
      </c>
      <c r="V462" s="7">
        <f>IF(AND($B$2=3,'Données brutes'!$F462&lt;&gt;"",'Données brutes'!$G462&lt;&gt;"",'Données brutes'!$H462&lt;&gt;"",'Données brutes'!$O462&lt;&gt;"",'Données brutes'!$P462&lt;&gt;"",'Données brutes'!$Q462&lt;&gt;""),1,0)</f>
        <v>0</v>
      </c>
    </row>
    <row r="463" spans="4:22" x14ac:dyDescent="0.3">
      <c r="D463" s="8" t="s">
        <v>475</v>
      </c>
      <c r="E463" s="7">
        <v>625</v>
      </c>
      <c r="F463" s="7" t="str">
        <f>IF(AND(OR($B$2=1,$B$2=2),$T463=0),"",IF(AND($B$2=3,$V463=0),"",'Données brutes'!F463))</f>
        <v/>
      </c>
      <c r="G463" s="7" t="str">
        <f>IF(AND(OR($B$2=1,$B$2=2),$T463=0),"",IF(AND($B$2=3,$V463=0),"",'Données brutes'!G463))</f>
        <v/>
      </c>
      <c r="H463" s="7" t="str">
        <f>IF(AND(OR($B$2=1,$B$2=2),$T463=0),"",IF(AND($B$2=3,$V463=0),"",'Données brutes'!H463))</f>
        <v/>
      </c>
      <c r="I463" s="7" t="str">
        <f>IF('Données brutes'!I463&lt;&gt;"",'Données brutes'!I463,"")</f>
        <v/>
      </c>
      <c r="K463" s="8" t="str">
        <f t="shared" si="14"/>
        <v>Elève 461</v>
      </c>
      <c r="L463" s="8" t="s">
        <v>111</v>
      </c>
      <c r="M463" s="8">
        <f t="shared" si="15"/>
        <v>625</v>
      </c>
      <c r="N463" s="7">
        <v>1780</v>
      </c>
      <c r="O463" s="7" t="str">
        <f>IF(AND(OR($B$2=1,$B$2=2),$U463=0),"",IF(AND($B$2=3,$V463=0),"",'Données brutes'!O463))</f>
        <v/>
      </c>
      <c r="P463" s="7" t="str">
        <f>IF(AND(OR($B$2=1,$B$2=2),$U463=0),"",IF(AND($B$2=3,$V463=0),"",'Données brutes'!P463))</f>
        <v/>
      </c>
      <c r="Q463" s="7" t="str">
        <f>IF(AND(OR($B$2=1,$B$2=2),$U463=0),"",IF(AND($B$2=3,$V463=0),"",'Données brutes'!Q463))</f>
        <v/>
      </c>
      <c r="R463" s="7" t="str">
        <f>IF('Données brutes'!R463&lt;&gt;"",'Données brutes'!R463,"")</f>
        <v/>
      </c>
      <c r="T463" s="7">
        <f>IF(AND(OR($B$2=1,$B$2=2),AND('Données brutes'!$F463&lt;&gt;"",'Données brutes'!$G463&lt;&gt;"",'Données brutes'!$H463&lt;&gt;"")),1,0)</f>
        <v>0</v>
      </c>
      <c r="U463" s="7">
        <f>IF(AND(OR($B$2=1,$B$2=2),AND('Données brutes'!$O463&lt;&gt;"",'Données brutes'!$P463&lt;&gt;"",'Données brutes'!$Q463&lt;&gt;"")),1,0)</f>
        <v>0</v>
      </c>
      <c r="V463" s="7">
        <f>IF(AND($B$2=3,'Données brutes'!$F463&lt;&gt;"",'Données brutes'!$G463&lt;&gt;"",'Données brutes'!$H463&lt;&gt;"",'Données brutes'!$O463&lt;&gt;"",'Données brutes'!$P463&lt;&gt;"",'Données brutes'!$Q463&lt;&gt;""),1,0)</f>
        <v>0</v>
      </c>
    </row>
    <row r="464" spans="4:22" x14ac:dyDescent="0.3">
      <c r="D464" s="8" t="s">
        <v>476</v>
      </c>
      <c r="E464" s="7">
        <v>725</v>
      </c>
      <c r="F464" s="7" t="str">
        <f>IF(AND(OR($B$2=1,$B$2=2),$T464=0),"",IF(AND($B$2=3,$V464=0),"",'Données brutes'!F464))</f>
        <v/>
      </c>
      <c r="G464" s="7" t="str">
        <f>IF(AND(OR($B$2=1,$B$2=2),$T464=0),"",IF(AND($B$2=3,$V464=0),"",'Données brutes'!G464))</f>
        <v/>
      </c>
      <c r="H464" s="7" t="str">
        <f>IF(AND(OR($B$2=1,$B$2=2),$T464=0),"",IF(AND($B$2=3,$V464=0),"",'Données brutes'!H464))</f>
        <v/>
      </c>
      <c r="I464" s="7" t="str">
        <f>IF('Données brutes'!I464&lt;&gt;"",'Données brutes'!I464,"")</f>
        <v/>
      </c>
      <c r="K464" s="8" t="str">
        <f t="shared" si="14"/>
        <v>Elève 462</v>
      </c>
      <c r="L464" s="8" t="s">
        <v>111</v>
      </c>
      <c r="M464" s="8">
        <f t="shared" si="15"/>
        <v>725</v>
      </c>
      <c r="N464" s="7">
        <v>1955</v>
      </c>
      <c r="O464" s="7" t="str">
        <f>IF(AND(OR($B$2=1,$B$2=2),$U464=0),"",IF(AND($B$2=3,$V464=0),"",'Données brutes'!O464))</f>
        <v/>
      </c>
      <c r="P464" s="7" t="str">
        <f>IF(AND(OR($B$2=1,$B$2=2),$U464=0),"",IF(AND($B$2=3,$V464=0),"",'Données brutes'!P464))</f>
        <v/>
      </c>
      <c r="Q464" s="7" t="str">
        <f>IF(AND(OR($B$2=1,$B$2=2),$U464=0),"",IF(AND($B$2=3,$V464=0),"",'Données brutes'!Q464))</f>
        <v/>
      </c>
      <c r="R464" s="7" t="str">
        <f>IF('Données brutes'!R464&lt;&gt;"",'Données brutes'!R464,"")</f>
        <v/>
      </c>
      <c r="T464" s="7">
        <f>IF(AND(OR($B$2=1,$B$2=2),AND('Données brutes'!$F464&lt;&gt;"",'Données brutes'!$G464&lt;&gt;"",'Données brutes'!$H464&lt;&gt;"")),1,0)</f>
        <v>0</v>
      </c>
      <c r="U464" s="7">
        <f>IF(AND(OR($B$2=1,$B$2=2),AND('Données brutes'!$O464&lt;&gt;"",'Données brutes'!$P464&lt;&gt;"",'Données brutes'!$Q464&lt;&gt;"")),1,0)</f>
        <v>0</v>
      </c>
      <c r="V464" s="7">
        <f>IF(AND($B$2=3,'Données brutes'!$F464&lt;&gt;"",'Données brutes'!$G464&lt;&gt;"",'Données brutes'!$H464&lt;&gt;"",'Données brutes'!$O464&lt;&gt;"",'Données brutes'!$P464&lt;&gt;"",'Données brutes'!$Q464&lt;&gt;""),1,0)</f>
        <v>0</v>
      </c>
    </row>
    <row r="465" spans="4:22" x14ac:dyDescent="0.3">
      <c r="D465" s="8" t="s">
        <v>477</v>
      </c>
      <c r="E465" s="7">
        <v>917</v>
      </c>
      <c r="F465" s="7" t="str">
        <f>IF(AND(OR($B$2=1,$B$2=2),$T465=0),"",IF(AND($B$2=3,$V465=0),"",'Données brutes'!F465))</f>
        <v/>
      </c>
      <c r="G465" s="7" t="str">
        <f>IF(AND(OR($B$2=1,$B$2=2),$T465=0),"",IF(AND($B$2=3,$V465=0),"",'Données brutes'!G465))</f>
        <v/>
      </c>
      <c r="H465" s="7" t="str">
        <f>IF(AND(OR($B$2=1,$B$2=2),$T465=0),"",IF(AND($B$2=3,$V465=0),"",'Données brutes'!H465))</f>
        <v/>
      </c>
      <c r="I465" s="7" t="str">
        <f>IF('Données brutes'!I465&lt;&gt;"",'Données brutes'!I465,"")</f>
        <v/>
      </c>
      <c r="K465" s="8" t="str">
        <f t="shared" si="14"/>
        <v>Elève 463</v>
      </c>
      <c r="L465" s="8" t="s">
        <v>111</v>
      </c>
      <c r="M465" s="8">
        <f t="shared" si="15"/>
        <v>917</v>
      </c>
      <c r="N465" s="7">
        <v>1324</v>
      </c>
      <c r="O465" s="7" t="str">
        <f>IF(AND(OR($B$2=1,$B$2=2),$U465=0),"",IF(AND($B$2=3,$V465=0),"",'Données brutes'!O465))</f>
        <v/>
      </c>
      <c r="P465" s="7" t="str">
        <f>IF(AND(OR($B$2=1,$B$2=2),$U465=0),"",IF(AND($B$2=3,$V465=0),"",'Données brutes'!P465))</f>
        <v/>
      </c>
      <c r="Q465" s="7" t="str">
        <f>IF(AND(OR($B$2=1,$B$2=2),$U465=0),"",IF(AND($B$2=3,$V465=0),"",'Données brutes'!Q465))</f>
        <v/>
      </c>
      <c r="R465" s="7" t="str">
        <f>IF('Données brutes'!R465&lt;&gt;"",'Données brutes'!R465,"")</f>
        <v/>
      </c>
      <c r="T465" s="7">
        <f>IF(AND(OR($B$2=1,$B$2=2),AND('Données brutes'!$F465&lt;&gt;"",'Données brutes'!$G465&lt;&gt;"",'Données brutes'!$H465&lt;&gt;"")),1,0)</f>
        <v>0</v>
      </c>
      <c r="U465" s="7">
        <f>IF(AND(OR($B$2=1,$B$2=2),AND('Données brutes'!$O465&lt;&gt;"",'Données brutes'!$P465&lt;&gt;"",'Données brutes'!$Q465&lt;&gt;"")),1,0)</f>
        <v>0</v>
      </c>
      <c r="V465" s="7">
        <f>IF(AND($B$2=3,'Données brutes'!$F465&lt;&gt;"",'Données brutes'!$G465&lt;&gt;"",'Données brutes'!$H465&lt;&gt;"",'Données brutes'!$O465&lt;&gt;"",'Données brutes'!$P465&lt;&gt;"",'Données brutes'!$Q465&lt;&gt;""),1,0)</f>
        <v>0</v>
      </c>
    </row>
    <row r="466" spans="4:22" x14ac:dyDescent="0.3">
      <c r="D466" s="8" t="s">
        <v>478</v>
      </c>
      <c r="E466" s="7">
        <v>216</v>
      </c>
      <c r="F466" s="7" t="str">
        <f>IF(AND(OR($B$2=1,$B$2=2),$T466=0),"",IF(AND($B$2=3,$V466=0),"",'Données brutes'!F466))</f>
        <v/>
      </c>
      <c r="G466" s="7" t="str">
        <f>IF(AND(OR($B$2=1,$B$2=2),$T466=0),"",IF(AND($B$2=3,$V466=0),"",'Données brutes'!G466))</f>
        <v/>
      </c>
      <c r="H466" s="7" t="str">
        <f>IF(AND(OR($B$2=1,$B$2=2),$T466=0),"",IF(AND($B$2=3,$V466=0),"",'Données brutes'!H466))</f>
        <v/>
      </c>
      <c r="I466" s="7" t="str">
        <f>IF('Données brutes'!I466&lt;&gt;"",'Données brutes'!I466,"")</f>
        <v/>
      </c>
      <c r="K466" s="8" t="str">
        <f t="shared" si="14"/>
        <v>Elève 464</v>
      </c>
      <c r="L466" s="8" t="s">
        <v>111</v>
      </c>
      <c r="M466" s="8">
        <f t="shared" si="15"/>
        <v>216</v>
      </c>
      <c r="N466" s="7">
        <v>1600</v>
      </c>
      <c r="O466" s="7" t="str">
        <f>IF(AND(OR($B$2=1,$B$2=2),$U466=0),"",IF(AND($B$2=3,$V466=0),"",'Données brutes'!O466))</f>
        <v/>
      </c>
      <c r="P466" s="7" t="str">
        <f>IF(AND(OR($B$2=1,$B$2=2),$U466=0),"",IF(AND($B$2=3,$V466=0),"",'Données brutes'!P466))</f>
        <v/>
      </c>
      <c r="Q466" s="7" t="str">
        <f>IF(AND(OR($B$2=1,$B$2=2),$U466=0),"",IF(AND($B$2=3,$V466=0),"",'Données brutes'!Q466))</f>
        <v/>
      </c>
      <c r="R466" s="7" t="str">
        <f>IF('Données brutes'!R466&lt;&gt;"",'Données brutes'!R466,"")</f>
        <v/>
      </c>
      <c r="T466" s="7">
        <f>IF(AND(OR($B$2=1,$B$2=2),AND('Données brutes'!$F466&lt;&gt;"",'Données brutes'!$G466&lt;&gt;"",'Données brutes'!$H466&lt;&gt;"")),1,0)</f>
        <v>0</v>
      </c>
      <c r="U466" s="7">
        <f>IF(AND(OR($B$2=1,$B$2=2),AND('Données brutes'!$O466&lt;&gt;"",'Données brutes'!$P466&lt;&gt;"",'Données brutes'!$Q466&lt;&gt;"")),1,0)</f>
        <v>0</v>
      </c>
      <c r="V466" s="7">
        <f>IF(AND($B$2=3,'Données brutes'!$F466&lt;&gt;"",'Données brutes'!$G466&lt;&gt;"",'Données brutes'!$H466&lt;&gt;"",'Données brutes'!$O466&lt;&gt;"",'Données brutes'!$P466&lt;&gt;"",'Données brutes'!$Q466&lt;&gt;""),1,0)</f>
        <v>0</v>
      </c>
    </row>
    <row r="467" spans="4:22" x14ac:dyDescent="0.3">
      <c r="D467" s="8" t="s">
        <v>479</v>
      </c>
      <c r="E467" s="7">
        <v>47</v>
      </c>
      <c r="F467" s="7" t="str">
        <f>IF(AND(OR($B$2=1,$B$2=2),$T467=0),"",IF(AND($B$2=3,$V467=0),"",'Données brutes'!F467))</f>
        <v/>
      </c>
      <c r="G467" s="7" t="str">
        <f>IF(AND(OR($B$2=1,$B$2=2),$T467=0),"",IF(AND($B$2=3,$V467=0),"",'Données brutes'!G467))</f>
        <v/>
      </c>
      <c r="H467" s="7" t="str">
        <f>IF(AND(OR($B$2=1,$B$2=2),$T467=0),"",IF(AND($B$2=3,$V467=0),"",'Données brutes'!H467))</f>
        <v/>
      </c>
      <c r="I467" s="7" t="str">
        <f>IF('Données brutes'!I467&lt;&gt;"",'Données brutes'!I467,"")</f>
        <v/>
      </c>
      <c r="K467" s="8" t="str">
        <f t="shared" si="14"/>
        <v>Elève 465</v>
      </c>
      <c r="L467" s="8" t="s">
        <v>111</v>
      </c>
      <c r="M467" s="8">
        <f t="shared" si="15"/>
        <v>47</v>
      </c>
      <c r="N467" s="7">
        <v>1611</v>
      </c>
      <c r="O467" s="7" t="str">
        <f>IF(AND(OR($B$2=1,$B$2=2),$U467=0),"",IF(AND($B$2=3,$V467=0),"",'Données brutes'!O467))</f>
        <v/>
      </c>
      <c r="P467" s="7" t="str">
        <f>IF(AND(OR($B$2=1,$B$2=2),$U467=0),"",IF(AND($B$2=3,$V467=0),"",'Données brutes'!P467))</f>
        <v/>
      </c>
      <c r="Q467" s="7" t="str">
        <f>IF(AND(OR($B$2=1,$B$2=2),$U467=0),"",IF(AND($B$2=3,$V467=0),"",'Données brutes'!Q467))</f>
        <v/>
      </c>
      <c r="R467" s="7" t="str">
        <f>IF('Données brutes'!R467&lt;&gt;"",'Données brutes'!R467,"")</f>
        <v/>
      </c>
      <c r="T467" s="7">
        <f>IF(AND(OR($B$2=1,$B$2=2),AND('Données brutes'!$F467&lt;&gt;"",'Données brutes'!$G467&lt;&gt;"",'Données brutes'!$H467&lt;&gt;"")),1,0)</f>
        <v>0</v>
      </c>
      <c r="U467" s="7">
        <f>IF(AND(OR($B$2=1,$B$2=2),AND('Données brutes'!$O467&lt;&gt;"",'Données brutes'!$P467&lt;&gt;"",'Données brutes'!$Q467&lt;&gt;"")),1,0)</f>
        <v>0</v>
      </c>
      <c r="V467" s="7">
        <f>IF(AND($B$2=3,'Données brutes'!$F467&lt;&gt;"",'Données brutes'!$G467&lt;&gt;"",'Données brutes'!$H467&lt;&gt;"",'Données brutes'!$O467&lt;&gt;"",'Données brutes'!$P467&lt;&gt;"",'Données brutes'!$Q467&lt;&gt;""),1,0)</f>
        <v>0</v>
      </c>
    </row>
    <row r="468" spans="4:22" x14ac:dyDescent="0.3">
      <c r="D468" s="8" t="s">
        <v>480</v>
      </c>
      <c r="E468" s="7">
        <v>777</v>
      </c>
      <c r="F468" s="7" t="str">
        <f>IF(AND(OR($B$2=1,$B$2=2),$T468=0),"",IF(AND($B$2=3,$V468=0),"",'Données brutes'!F468))</f>
        <v/>
      </c>
      <c r="G468" s="7" t="str">
        <f>IF(AND(OR($B$2=1,$B$2=2),$T468=0),"",IF(AND($B$2=3,$V468=0),"",'Données brutes'!G468))</f>
        <v/>
      </c>
      <c r="H468" s="7" t="str">
        <f>IF(AND(OR($B$2=1,$B$2=2),$T468=0),"",IF(AND($B$2=3,$V468=0),"",'Données brutes'!H468))</f>
        <v/>
      </c>
      <c r="I468" s="7" t="str">
        <f>IF('Données brutes'!I468&lt;&gt;"",'Données brutes'!I468,"")</f>
        <v/>
      </c>
      <c r="K468" s="8" t="str">
        <f t="shared" si="14"/>
        <v>Elève 466</v>
      </c>
      <c r="L468" s="8" t="s">
        <v>111</v>
      </c>
      <c r="M468" s="8">
        <f t="shared" si="15"/>
        <v>777</v>
      </c>
      <c r="N468" s="7">
        <v>1770</v>
      </c>
      <c r="O468" s="7" t="str">
        <f>IF(AND(OR($B$2=1,$B$2=2),$U468=0),"",IF(AND($B$2=3,$V468=0),"",'Données brutes'!O468))</f>
        <v/>
      </c>
      <c r="P468" s="7" t="str">
        <f>IF(AND(OR($B$2=1,$B$2=2),$U468=0),"",IF(AND($B$2=3,$V468=0),"",'Données brutes'!P468))</f>
        <v/>
      </c>
      <c r="Q468" s="7" t="str">
        <f>IF(AND(OR($B$2=1,$B$2=2),$U468=0),"",IF(AND($B$2=3,$V468=0),"",'Données brutes'!Q468))</f>
        <v/>
      </c>
      <c r="R468" s="7" t="str">
        <f>IF('Données brutes'!R468&lt;&gt;"",'Données brutes'!R468,"")</f>
        <v/>
      </c>
      <c r="T468" s="7">
        <f>IF(AND(OR($B$2=1,$B$2=2),AND('Données brutes'!$F468&lt;&gt;"",'Données brutes'!$G468&lt;&gt;"",'Données brutes'!$H468&lt;&gt;"")),1,0)</f>
        <v>0</v>
      </c>
      <c r="U468" s="7">
        <f>IF(AND(OR($B$2=1,$B$2=2),AND('Données brutes'!$O468&lt;&gt;"",'Données brutes'!$P468&lt;&gt;"",'Données brutes'!$Q468&lt;&gt;"")),1,0)</f>
        <v>0</v>
      </c>
      <c r="V468" s="7">
        <f>IF(AND($B$2=3,'Données brutes'!$F468&lt;&gt;"",'Données brutes'!$G468&lt;&gt;"",'Données brutes'!$H468&lt;&gt;"",'Données brutes'!$O468&lt;&gt;"",'Données brutes'!$P468&lt;&gt;"",'Données brutes'!$Q468&lt;&gt;""),1,0)</f>
        <v>0</v>
      </c>
    </row>
    <row r="469" spans="4:22" x14ac:dyDescent="0.3">
      <c r="D469" s="8" t="s">
        <v>481</v>
      </c>
      <c r="E469" s="7">
        <v>382</v>
      </c>
      <c r="F469" s="7" t="str">
        <f>IF(AND(OR($B$2=1,$B$2=2),$T469=0),"",IF(AND($B$2=3,$V469=0),"",'Données brutes'!F469))</f>
        <v/>
      </c>
      <c r="G469" s="7" t="str">
        <f>IF(AND(OR($B$2=1,$B$2=2),$T469=0),"",IF(AND($B$2=3,$V469=0),"",'Données brutes'!G469))</f>
        <v/>
      </c>
      <c r="H469" s="7" t="str">
        <f>IF(AND(OR($B$2=1,$B$2=2),$T469=0),"",IF(AND($B$2=3,$V469=0),"",'Données brutes'!H469))</f>
        <v/>
      </c>
      <c r="I469" s="7" t="str">
        <f>IF('Données brutes'!I469&lt;&gt;"",'Données brutes'!I469,"")</f>
        <v/>
      </c>
      <c r="K469" s="8" t="str">
        <f t="shared" si="14"/>
        <v>Elève 467</v>
      </c>
      <c r="L469" s="8" t="s">
        <v>111</v>
      </c>
      <c r="M469" s="8">
        <f t="shared" si="15"/>
        <v>382</v>
      </c>
      <c r="N469" s="7">
        <v>1084</v>
      </c>
      <c r="O469" s="7" t="str">
        <f>IF(AND(OR($B$2=1,$B$2=2),$U469=0),"",IF(AND($B$2=3,$V469=0),"",'Données brutes'!O469))</f>
        <v/>
      </c>
      <c r="P469" s="7" t="str">
        <f>IF(AND(OR($B$2=1,$B$2=2),$U469=0),"",IF(AND($B$2=3,$V469=0),"",'Données brutes'!P469))</f>
        <v/>
      </c>
      <c r="Q469" s="7" t="str">
        <f>IF(AND(OR($B$2=1,$B$2=2),$U469=0),"",IF(AND($B$2=3,$V469=0),"",'Données brutes'!Q469))</f>
        <v/>
      </c>
      <c r="R469" s="7" t="str">
        <f>IF('Données brutes'!R469&lt;&gt;"",'Données brutes'!R469,"")</f>
        <v/>
      </c>
      <c r="T469" s="7">
        <f>IF(AND(OR($B$2=1,$B$2=2),AND('Données brutes'!$F469&lt;&gt;"",'Données brutes'!$G469&lt;&gt;"",'Données brutes'!$H469&lt;&gt;"")),1,0)</f>
        <v>0</v>
      </c>
      <c r="U469" s="7">
        <f>IF(AND(OR($B$2=1,$B$2=2),AND('Données brutes'!$O469&lt;&gt;"",'Données brutes'!$P469&lt;&gt;"",'Données brutes'!$Q469&lt;&gt;"")),1,0)</f>
        <v>0</v>
      </c>
      <c r="V469" s="7">
        <f>IF(AND($B$2=3,'Données brutes'!$F469&lt;&gt;"",'Données brutes'!$G469&lt;&gt;"",'Données brutes'!$H469&lt;&gt;"",'Données brutes'!$O469&lt;&gt;"",'Données brutes'!$P469&lt;&gt;"",'Données brutes'!$Q469&lt;&gt;""),1,0)</f>
        <v>0</v>
      </c>
    </row>
    <row r="470" spans="4:22" x14ac:dyDescent="0.3">
      <c r="D470" s="8" t="s">
        <v>482</v>
      </c>
      <c r="E470" s="7">
        <v>840</v>
      </c>
      <c r="F470" s="7" t="str">
        <f>IF(AND(OR($B$2=1,$B$2=2),$T470=0),"",IF(AND($B$2=3,$V470=0),"",'Données brutes'!F470))</f>
        <v/>
      </c>
      <c r="G470" s="7" t="str">
        <f>IF(AND(OR($B$2=1,$B$2=2),$T470=0),"",IF(AND($B$2=3,$V470=0),"",'Données brutes'!G470))</f>
        <v/>
      </c>
      <c r="H470" s="7" t="str">
        <f>IF(AND(OR($B$2=1,$B$2=2),$T470=0),"",IF(AND($B$2=3,$V470=0),"",'Données brutes'!H470))</f>
        <v/>
      </c>
      <c r="I470" s="7" t="str">
        <f>IF('Données brutes'!I470&lt;&gt;"",'Données brutes'!I470,"")</f>
        <v/>
      </c>
      <c r="K470" s="8" t="str">
        <f t="shared" si="14"/>
        <v>Elève 468</v>
      </c>
      <c r="L470" s="8" t="s">
        <v>111</v>
      </c>
      <c r="M470" s="8">
        <f t="shared" si="15"/>
        <v>840</v>
      </c>
      <c r="N470" s="7">
        <v>1215</v>
      </c>
      <c r="O470" s="7" t="str">
        <f>IF(AND(OR($B$2=1,$B$2=2),$U470=0),"",IF(AND($B$2=3,$V470=0),"",'Données brutes'!O470))</f>
        <v/>
      </c>
      <c r="P470" s="7" t="str">
        <f>IF(AND(OR($B$2=1,$B$2=2),$U470=0),"",IF(AND($B$2=3,$V470=0),"",'Données brutes'!P470))</f>
        <v/>
      </c>
      <c r="Q470" s="7" t="str">
        <f>IF(AND(OR($B$2=1,$B$2=2),$U470=0),"",IF(AND($B$2=3,$V470=0),"",'Données brutes'!Q470))</f>
        <v/>
      </c>
      <c r="R470" s="7" t="str">
        <f>IF('Données brutes'!R470&lt;&gt;"",'Données brutes'!R470,"")</f>
        <v/>
      </c>
      <c r="T470" s="7">
        <f>IF(AND(OR($B$2=1,$B$2=2),AND('Données brutes'!$F470&lt;&gt;"",'Données brutes'!$G470&lt;&gt;"",'Données brutes'!$H470&lt;&gt;"")),1,0)</f>
        <v>0</v>
      </c>
      <c r="U470" s="7">
        <f>IF(AND(OR($B$2=1,$B$2=2),AND('Données brutes'!$O470&lt;&gt;"",'Données brutes'!$P470&lt;&gt;"",'Données brutes'!$Q470&lt;&gt;"")),1,0)</f>
        <v>0</v>
      </c>
      <c r="V470" s="7">
        <f>IF(AND($B$2=3,'Données brutes'!$F470&lt;&gt;"",'Données brutes'!$G470&lt;&gt;"",'Données brutes'!$H470&lt;&gt;"",'Données brutes'!$O470&lt;&gt;"",'Données brutes'!$P470&lt;&gt;"",'Données brutes'!$Q470&lt;&gt;""),1,0)</f>
        <v>0</v>
      </c>
    </row>
    <row r="471" spans="4:22" x14ac:dyDescent="0.3">
      <c r="D471" s="8" t="s">
        <v>483</v>
      </c>
      <c r="E471" s="7">
        <v>515</v>
      </c>
      <c r="F471" s="7" t="str">
        <f>IF(AND(OR($B$2=1,$B$2=2),$T471=0),"",IF(AND($B$2=3,$V471=0),"",'Données brutes'!F471))</f>
        <v/>
      </c>
      <c r="G471" s="7" t="str">
        <f>IF(AND(OR($B$2=1,$B$2=2),$T471=0),"",IF(AND($B$2=3,$V471=0),"",'Données brutes'!G471))</f>
        <v/>
      </c>
      <c r="H471" s="7" t="str">
        <f>IF(AND(OR($B$2=1,$B$2=2),$T471=0),"",IF(AND($B$2=3,$V471=0),"",'Données brutes'!H471))</f>
        <v/>
      </c>
      <c r="I471" s="7" t="str">
        <f>IF('Données brutes'!I471&lt;&gt;"",'Données brutes'!I471,"")</f>
        <v/>
      </c>
      <c r="K471" s="8" t="str">
        <f t="shared" si="14"/>
        <v>Elève 469</v>
      </c>
      <c r="L471" s="8" t="s">
        <v>111</v>
      </c>
      <c r="M471" s="8">
        <f t="shared" si="15"/>
        <v>515</v>
      </c>
      <c r="N471" s="7">
        <v>1598</v>
      </c>
      <c r="O471" s="7" t="str">
        <f>IF(AND(OR($B$2=1,$B$2=2),$U471=0),"",IF(AND($B$2=3,$V471=0),"",'Données brutes'!O471))</f>
        <v/>
      </c>
      <c r="P471" s="7" t="str">
        <f>IF(AND(OR($B$2=1,$B$2=2),$U471=0),"",IF(AND($B$2=3,$V471=0),"",'Données brutes'!P471))</f>
        <v/>
      </c>
      <c r="Q471" s="7" t="str">
        <f>IF(AND(OR($B$2=1,$B$2=2),$U471=0),"",IF(AND($B$2=3,$V471=0),"",'Données brutes'!Q471))</f>
        <v/>
      </c>
      <c r="R471" s="7" t="str">
        <f>IF('Données brutes'!R471&lt;&gt;"",'Données brutes'!R471,"")</f>
        <v/>
      </c>
      <c r="T471" s="7">
        <f>IF(AND(OR($B$2=1,$B$2=2),AND('Données brutes'!$F471&lt;&gt;"",'Données brutes'!$G471&lt;&gt;"",'Données brutes'!$H471&lt;&gt;"")),1,0)</f>
        <v>0</v>
      </c>
      <c r="U471" s="7">
        <f>IF(AND(OR($B$2=1,$B$2=2),AND('Données brutes'!$O471&lt;&gt;"",'Données brutes'!$P471&lt;&gt;"",'Données brutes'!$Q471&lt;&gt;"")),1,0)</f>
        <v>0</v>
      </c>
      <c r="V471" s="7">
        <f>IF(AND($B$2=3,'Données brutes'!$F471&lt;&gt;"",'Données brutes'!$G471&lt;&gt;"",'Données brutes'!$H471&lt;&gt;"",'Données brutes'!$O471&lt;&gt;"",'Données brutes'!$P471&lt;&gt;"",'Données brutes'!$Q471&lt;&gt;""),1,0)</f>
        <v>0</v>
      </c>
    </row>
    <row r="472" spans="4:22" x14ac:dyDescent="0.3">
      <c r="D472" s="8" t="s">
        <v>484</v>
      </c>
      <c r="E472" s="7">
        <v>879</v>
      </c>
      <c r="F472" s="7" t="str">
        <f>IF(AND(OR($B$2=1,$B$2=2),$T472=0),"",IF(AND($B$2=3,$V472=0),"",'Données brutes'!F472))</f>
        <v/>
      </c>
      <c r="G472" s="7" t="str">
        <f>IF(AND(OR($B$2=1,$B$2=2),$T472=0),"",IF(AND($B$2=3,$V472=0),"",'Données brutes'!G472))</f>
        <v/>
      </c>
      <c r="H472" s="7" t="str">
        <f>IF(AND(OR($B$2=1,$B$2=2),$T472=0),"",IF(AND($B$2=3,$V472=0),"",'Données brutes'!H472))</f>
        <v/>
      </c>
      <c r="I472" s="7" t="str">
        <f>IF('Données brutes'!I472&lt;&gt;"",'Données brutes'!I472,"")</f>
        <v/>
      </c>
      <c r="K472" s="8" t="str">
        <f t="shared" si="14"/>
        <v>Elève 470</v>
      </c>
      <c r="L472" s="8" t="s">
        <v>111</v>
      </c>
      <c r="M472" s="8">
        <f t="shared" si="15"/>
        <v>879</v>
      </c>
      <c r="N472" s="7">
        <v>1362</v>
      </c>
      <c r="O472" s="7" t="str">
        <f>IF(AND(OR($B$2=1,$B$2=2),$U472=0),"",IF(AND($B$2=3,$V472=0),"",'Données brutes'!O472))</f>
        <v/>
      </c>
      <c r="P472" s="7" t="str">
        <f>IF(AND(OR($B$2=1,$B$2=2),$U472=0),"",IF(AND($B$2=3,$V472=0),"",'Données brutes'!P472))</f>
        <v/>
      </c>
      <c r="Q472" s="7" t="str">
        <f>IF(AND(OR($B$2=1,$B$2=2),$U472=0),"",IF(AND($B$2=3,$V472=0),"",'Données brutes'!Q472))</f>
        <v/>
      </c>
      <c r="R472" s="7" t="str">
        <f>IF('Données brutes'!R472&lt;&gt;"",'Données brutes'!R472,"")</f>
        <v/>
      </c>
      <c r="T472" s="7">
        <f>IF(AND(OR($B$2=1,$B$2=2),AND('Données brutes'!$F472&lt;&gt;"",'Données brutes'!$G472&lt;&gt;"",'Données brutes'!$H472&lt;&gt;"")),1,0)</f>
        <v>0</v>
      </c>
      <c r="U472" s="7">
        <f>IF(AND(OR($B$2=1,$B$2=2),AND('Données brutes'!$O472&lt;&gt;"",'Données brutes'!$P472&lt;&gt;"",'Données brutes'!$Q472&lt;&gt;"")),1,0)</f>
        <v>0</v>
      </c>
      <c r="V472" s="7">
        <f>IF(AND($B$2=3,'Données brutes'!$F472&lt;&gt;"",'Données brutes'!$G472&lt;&gt;"",'Données brutes'!$H472&lt;&gt;"",'Données brutes'!$O472&lt;&gt;"",'Données brutes'!$P472&lt;&gt;"",'Données brutes'!$Q472&lt;&gt;""),1,0)</f>
        <v>0</v>
      </c>
    </row>
    <row r="473" spans="4:22" x14ac:dyDescent="0.3">
      <c r="D473" s="8" t="s">
        <v>485</v>
      </c>
      <c r="E473" s="7">
        <v>272</v>
      </c>
      <c r="F473" s="7" t="str">
        <f>IF(AND(OR($B$2=1,$B$2=2),$T473=0),"",IF(AND($B$2=3,$V473=0),"",'Données brutes'!F473))</f>
        <v/>
      </c>
      <c r="G473" s="7" t="str">
        <f>IF(AND(OR($B$2=1,$B$2=2),$T473=0),"",IF(AND($B$2=3,$V473=0),"",'Données brutes'!G473))</f>
        <v/>
      </c>
      <c r="H473" s="7" t="str">
        <f>IF(AND(OR($B$2=1,$B$2=2),$T473=0),"",IF(AND($B$2=3,$V473=0),"",'Données brutes'!H473))</f>
        <v/>
      </c>
      <c r="I473" s="7" t="str">
        <f>IF('Données brutes'!I473&lt;&gt;"",'Données brutes'!I473,"")</f>
        <v/>
      </c>
      <c r="K473" s="8" t="str">
        <f t="shared" si="14"/>
        <v>Elève 471</v>
      </c>
      <c r="L473" s="8" t="s">
        <v>111</v>
      </c>
      <c r="M473" s="8">
        <f t="shared" si="15"/>
        <v>272</v>
      </c>
      <c r="N473" s="7">
        <v>1166</v>
      </c>
      <c r="O473" s="7" t="str">
        <f>IF(AND(OR($B$2=1,$B$2=2),$U473=0),"",IF(AND($B$2=3,$V473=0),"",'Données brutes'!O473))</f>
        <v/>
      </c>
      <c r="P473" s="7" t="str">
        <f>IF(AND(OR($B$2=1,$B$2=2),$U473=0),"",IF(AND($B$2=3,$V473=0),"",'Données brutes'!P473))</f>
        <v/>
      </c>
      <c r="Q473" s="7" t="str">
        <f>IF(AND(OR($B$2=1,$B$2=2),$U473=0),"",IF(AND($B$2=3,$V473=0),"",'Données brutes'!Q473))</f>
        <v/>
      </c>
      <c r="R473" s="7" t="str">
        <f>IF('Données brutes'!R473&lt;&gt;"",'Données brutes'!R473,"")</f>
        <v/>
      </c>
      <c r="T473" s="7">
        <f>IF(AND(OR($B$2=1,$B$2=2),AND('Données brutes'!$F473&lt;&gt;"",'Données brutes'!$G473&lt;&gt;"",'Données brutes'!$H473&lt;&gt;"")),1,0)</f>
        <v>0</v>
      </c>
      <c r="U473" s="7">
        <f>IF(AND(OR($B$2=1,$B$2=2),AND('Données brutes'!$O473&lt;&gt;"",'Données brutes'!$P473&lt;&gt;"",'Données brutes'!$Q473&lt;&gt;"")),1,0)</f>
        <v>0</v>
      </c>
      <c r="V473" s="7">
        <f>IF(AND($B$2=3,'Données brutes'!$F473&lt;&gt;"",'Données brutes'!$G473&lt;&gt;"",'Données brutes'!$H473&lt;&gt;"",'Données brutes'!$O473&lt;&gt;"",'Données brutes'!$P473&lt;&gt;"",'Données brutes'!$Q473&lt;&gt;""),1,0)</f>
        <v>0</v>
      </c>
    </row>
    <row r="474" spans="4:22" x14ac:dyDescent="0.3">
      <c r="D474" s="8" t="s">
        <v>486</v>
      </c>
      <c r="E474" s="7">
        <v>503</v>
      </c>
      <c r="F474" s="7" t="str">
        <f>IF(AND(OR($B$2=1,$B$2=2),$T474=0),"",IF(AND($B$2=3,$V474=0),"",'Données brutes'!F474))</f>
        <v/>
      </c>
      <c r="G474" s="7" t="str">
        <f>IF(AND(OR($B$2=1,$B$2=2),$T474=0),"",IF(AND($B$2=3,$V474=0),"",'Données brutes'!G474))</f>
        <v/>
      </c>
      <c r="H474" s="7" t="str">
        <f>IF(AND(OR($B$2=1,$B$2=2),$T474=0),"",IF(AND($B$2=3,$V474=0),"",'Données brutes'!H474))</f>
        <v/>
      </c>
      <c r="I474" s="7" t="str">
        <f>IF('Données brutes'!I474&lt;&gt;"",'Données brutes'!I474,"")</f>
        <v/>
      </c>
      <c r="K474" s="8" t="str">
        <f t="shared" si="14"/>
        <v>Elève 472</v>
      </c>
      <c r="L474" s="8" t="s">
        <v>111</v>
      </c>
      <c r="M474" s="8">
        <f t="shared" si="15"/>
        <v>503</v>
      </c>
      <c r="N474" s="7">
        <v>1199</v>
      </c>
      <c r="O474" s="7" t="str">
        <f>IF(AND(OR($B$2=1,$B$2=2),$U474=0),"",IF(AND($B$2=3,$V474=0),"",'Données brutes'!O474))</f>
        <v/>
      </c>
      <c r="P474" s="7" t="str">
        <f>IF(AND(OR($B$2=1,$B$2=2),$U474=0),"",IF(AND($B$2=3,$V474=0),"",'Données brutes'!P474))</f>
        <v/>
      </c>
      <c r="Q474" s="7" t="str">
        <f>IF(AND(OR($B$2=1,$B$2=2),$U474=0),"",IF(AND($B$2=3,$V474=0),"",'Données brutes'!Q474))</f>
        <v/>
      </c>
      <c r="R474" s="7" t="str">
        <f>IF('Données brutes'!R474&lt;&gt;"",'Données brutes'!R474,"")</f>
        <v/>
      </c>
      <c r="T474" s="7">
        <f>IF(AND(OR($B$2=1,$B$2=2),AND('Données brutes'!$F474&lt;&gt;"",'Données brutes'!$G474&lt;&gt;"",'Données brutes'!$H474&lt;&gt;"")),1,0)</f>
        <v>0</v>
      </c>
      <c r="U474" s="7">
        <f>IF(AND(OR($B$2=1,$B$2=2),AND('Données brutes'!$O474&lt;&gt;"",'Données brutes'!$P474&lt;&gt;"",'Données brutes'!$Q474&lt;&gt;"")),1,0)</f>
        <v>0</v>
      </c>
      <c r="V474" s="7">
        <f>IF(AND($B$2=3,'Données brutes'!$F474&lt;&gt;"",'Données brutes'!$G474&lt;&gt;"",'Données brutes'!$H474&lt;&gt;"",'Données brutes'!$O474&lt;&gt;"",'Données brutes'!$P474&lt;&gt;"",'Données brutes'!$Q474&lt;&gt;""),1,0)</f>
        <v>0</v>
      </c>
    </row>
    <row r="475" spans="4:22" x14ac:dyDescent="0.3">
      <c r="D475" s="8" t="s">
        <v>487</v>
      </c>
      <c r="E475" s="7">
        <v>211</v>
      </c>
      <c r="F475" s="7" t="str">
        <f>IF(AND(OR($B$2=1,$B$2=2),$T475=0),"",IF(AND($B$2=3,$V475=0),"",'Données brutes'!F475))</f>
        <v/>
      </c>
      <c r="G475" s="7" t="str">
        <f>IF(AND(OR($B$2=1,$B$2=2),$T475=0),"",IF(AND($B$2=3,$V475=0),"",'Données brutes'!G475))</f>
        <v/>
      </c>
      <c r="H475" s="7" t="str">
        <f>IF(AND(OR($B$2=1,$B$2=2),$T475=0),"",IF(AND($B$2=3,$V475=0),"",'Données brutes'!H475))</f>
        <v/>
      </c>
      <c r="I475" s="7" t="str">
        <f>IF('Données brutes'!I475&lt;&gt;"",'Données brutes'!I475,"")</f>
        <v/>
      </c>
      <c r="K475" s="8" t="str">
        <f t="shared" si="14"/>
        <v>Elève 473</v>
      </c>
      <c r="L475" s="8" t="s">
        <v>111</v>
      </c>
      <c r="M475" s="8">
        <f t="shared" si="15"/>
        <v>211</v>
      </c>
      <c r="N475" s="7">
        <v>1241</v>
      </c>
      <c r="O475" s="7" t="str">
        <f>IF(AND(OR($B$2=1,$B$2=2),$U475=0),"",IF(AND($B$2=3,$V475=0),"",'Données brutes'!O475))</f>
        <v/>
      </c>
      <c r="P475" s="7" t="str">
        <f>IF(AND(OR($B$2=1,$B$2=2),$U475=0),"",IF(AND($B$2=3,$V475=0),"",'Données brutes'!P475))</f>
        <v/>
      </c>
      <c r="Q475" s="7" t="str">
        <f>IF(AND(OR($B$2=1,$B$2=2),$U475=0),"",IF(AND($B$2=3,$V475=0),"",'Données brutes'!Q475))</f>
        <v/>
      </c>
      <c r="R475" s="7" t="str">
        <f>IF('Données brutes'!R475&lt;&gt;"",'Données brutes'!R475,"")</f>
        <v/>
      </c>
      <c r="T475" s="7">
        <f>IF(AND(OR($B$2=1,$B$2=2),AND('Données brutes'!$F475&lt;&gt;"",'Données brutes'!$G475&lt;&gt;"",'Données brutes'!$H475&lt;&gt;"")),1,0)</f>
        <v>0</v>
      </c>
      <c r="U475" s="7">
        <f>IF(AND(OR($B$2=1,$B$2=2),AND('Données brutes'!$O475&lt;&gt;"",'Données brutes'!$P475&lt;&gt;"",'Données brutes'!$Q475&lt;&gt;"")),1,0)</f>
        <v>0</v>
      </c>
      <c r="V475" s="7">
        <f>IF(AND($B$2=3,'Données brutes'!$F475&lt;&gt;"",'Données brutes'!$G475&lt;&gt;"",'Données brutes'!$H475&lt;&gt;"",'Données brutes'!$O475&lt;&gt;"",'Données brutes'!$P475&lt;&gt;"",'Données brutes'!$Q475&lt;&gt;""),1,0)</f>
        <v>0</v>
      </c>
    </row>
    <row r="476" spans="4:22" x14ac:dyDescent="0.3">
      <c r="D476" s="8" t="s">
        <v>488</v>
      </c>
      <c r="E476" s="7">
        <v>116</v>
      </c>
      <c r="F476" s="7" t="str">
        <f>IF(AND(OR($B$2=1,$B$2=2),$T476=0),"",IF(AND($B$2=3,$V476=0),"",'Données brutes'!F476))</f>
        <v/>
      </c>
      <c r="G476" s="7" t="str">
        <f>IF(AND(OR($B$2=1,$B$2=2),$T476=0),"",IF(AND($B$2=3,$V476=0),"",'Données brutes'!G476))</f>
        <v/>
      </c>
      <c r="H476" s="7" t="str">
        <f>IF(AND(OR($B$2=1,$B$2=2),$T476=0),"",IF(AND($B$2=3,$V476=0),"",'Données brutes'!H476))</f>
        <v/>
      </c>
      <c r="I476" s="7" t="str">
        <f>IF('Données brutes'!I476&lt;&gt;"",'Données brutes'!I476,"")</f>
        <v/>
      </c>
      <c r="K476" s="8" t="str">
        <f t="shared" si="14"/>
        <v>Elève 474</v>
      </c>
      <c r="L476" s="8" t="s">
        <v>111</v>
      </c>
      <c r="M476" s="8">
        <f t="shared" si="15"/>
        <v>116</v>
      </c>
      <c r="N476" s="7">
        <v>1331</v>
      </c>
      <c r="O476" s="7" t="str">
        <f>IF(AND(OR($B$2=1,$B$2=2),$U476=0),"",IF(AND($B$2=3,$V476=0),"",'Données brutes'!O476))</f>
        <v/>
      </c>
      <c r="P476" s="7" t="str">
        <f>IF(AND(OR($B$2=1,$B$2=2),$U476=0),"",IF(AND($B$2=3,$V476=0),"",'Données brutes'!P476))</f>
        <v/>
      </c>
      <c r="Q476" s="7" t="str">
        <f>IF(AND(OR($B$2=1,$B$2=2),$U476=0),"",IF(AND($B$2=3,$V476=0),"",'Données brutes'!Q476))</f>
        <v/>
      </c>
      <c r="R476" s="7" t="str">
        <f>IF('Données brutes'!R476&lt;&gt;"",'Données brutes'!R476,"")</f>
        <v/>
      </c>
      <c r="T476" s="7">
        <f>IF(AND(OR($B$2=1,$B$2=2),AND('Données brutes'!$F476&lt;&gt;"",'Données brutes'!$G476&lt;&gt;"",'Données brutes'!$H476&lt;&gt;"")),1,0)</f>
        <v>0</v>
      </c>
      <c r="U476" s="7">
        <f>IF(AND(OR($B$2=1,$B$2=2),AND('Données brutes'!$O476&lt;&gt;"",'Données brutes'!$P476&lt;&gt;"",'Données brutes'!$Q476&lt;&gt;"")),1,0)</f>
        <v>0</v>
      </c>
      <c r="V476" s="7">
        <f>IF(AND($B$2=3,'Données brutes'!$F476&lt;&gt;"",'Données brutes'!$G476&lt;&gt;"",'Données brutes'!$H476&lt;&gt;"",'Données brutes'!$O476&lt;&gt;"",'Données brutes'!$P476&lt;&gt;"",'Données brutes'!$Q476&lt;&gt;""),1,0)</f>
        <v>0</v>
      </c>
    </row>
    <row r="477" spans="4:22" x14ac:dyDescent="0.3">
      <c r="D477" s="8" t="s">
        <v>489</v>
      </c>
      <c r="E477" s="7">
        <v>666</v>
      </c>
      <c r="F477" s="7" t="str">
        <f>IF(AND(OR($B$2=1,$B$2=2),$T477=0),"",IF(AND($B$2=3,$V477=0),"",'Données brutes'!F477))</f>
        <v/>
      </c>
      <c r="G477" s="7" t="str">
        <f>IF(AND(OR($B$2=1,$B$2=2),$T477=0),"",IF(AND($B$2=3,$V477=0),"",'Données brutes'!G477))</f>
        <v/>
      </c>
      <c r="H477" s="7" t="str">
        <f>IF(AND(OR($B$2=1,$B$2=2),$T477=0),"",IF(AND($B$2=3,$V477=0),"",'Données brutes'!H477))</f>
        <v/>
      </c>
      <c r="I477" s="7" t="str">
        <f>IF('Données brutes'!I477&lt;&gt;"",'Données brutes'!I477,"")</f>
        <v/>
      </c>
      <c r="K477" s="8" t="str">
        <f t="shared" si="14"/>
        <v>Elève 475</v>
      </c>
      <c r="L477" s="8" t="s">
        <v>111</v>
      </c>
      <c r="M477" s="8">
        <f t="shared" si="15"/>
        <v>666</v>
      </c>
      <c r="N477" s="7">
        <v>1455</v>
      </c>
      <c r="O477" s="7" t="str">
        <f>IF(AND(OR($B$2=1,$B$2=2),$U477=0),"",IF(AND($B$2=3,$V477=0),"",'Données brutes'!O477))</f>
        <v/>
      </c>
      <c r="P477" s="7" t="str">
        <f>IF(AND(OR($B$2=1,$B$2=2),$U477=0),"",IF(AND($B$2=3,$V477=0),"",'Données brutes'!P477))</f>
        <v/>
      </c>
      <c r="Q477" s="7" t="str">
        <f>IF(AND(OR($B$2=1,$B$2=2),$U477=0),"",IF(AND($B$2=3,$V477=0),"",'Données brutes'!Q477))</f>
        <v/>
      </c>
      <c r="R477" s="7" t="str">
        <f>IF('Données brutes'!R477&lt;&gt;"",'Données brutes'!R477,"")</f>
        <v/>
      </c>
      <c r="T477" s="7">
        <f>IF(AND(OR($B$2=1,$B$2=2),AND('Données brutes'!$F477&lt;&gt;"",'Données brutes'!$G477&lt;&gt;"",'Données brutes'!$H477&lt;&gt;"")),1,0)</f>
        <v>0</v>
      </c>
      <c r="U477" s="7">
        <f>IF(AND(OR($B$2=1,$B$2=2),AND('Données brutes'!$O477&lt;&gt;"",'Données brutes'!$P477&lt;&gt;"",'Données brutes'!$Q477&lt;&gt;"")),1,0)</f>
        <v>0</v>
      </c>
      <c r="V477" s="7">
        <f>IF(AND($B$2=3,'Données brutes'!$F477&lt;&gt;"",'Données brutes'!$G477&lt;&gt;"",'Données brutes'!$H477&lt;&gt;"",'Données brutes'!$O477&lt;&gt;"",'Données brutes'!$P477&lt;&gt;"",'Données brutes'!$Q477&lt;&gt;""),1,0)</f>
        <v>0</v>
      </c>
    </row>
    <row r="478" spans="4:22" x14ac:dyDescent="0.3">
      <c r="D478" s="8" t="s">
        <v>490</v>
      </c>
      <c r="E478" s="7">
        <v>219</v>
      </c>
      <c r="F478" s="7" t="str">
        <f>IF(AND(OR($B$2=1,$B$2=2),$T478=0),"",IF(AND($B$2=3,$V478=0),"",'Données brutes'!F478))</f>
        <v/>
      </c>
      <c r="G478" s="7" t="str">
        <f>IF(AND(OR($B$2=1,$B$2=2),$T478=0),"",IF(AND($B$2=3,$V478=0),"",'Données brutes'!G478))</f>
        <v/>
      </c>
      <c r="H478" s="7" t="str">
        <f>IF(AND(OR($B$2=1,$B$2=2),$T478=0),"",IF(AND($B$2=3,$V478=0),"",'Données brutes'!H478))</f>
        <v/>
      </c>
      <c r="I478" s="7" t="str">
        <f>IF('Données brutes'!I478&lt;&gt;"",'Données brutes'!I478,"")</f>
        <v/>
      </c>
      <c r="K478" s="8" t="str">
        <f t="shared" si="14"/>
        <v>Elève 476</v>
      </c>
      <c r="L478" s="8" t="s">
        <v>111</v>
      </c>
      <c r="M478" s="8">
        <f t="shared" si="15"/>
        <v>219</v>
      </c>
      <c r="N478" s="7">
        <v>1221</v>
      </c>
      <c r="O478" s="7" t="str">
        <f>IF(AND(OR($B$2=1,$B$2=2),$U478=0),"",IF(AND($B$2=3,$V478=0),"",'Données brutes'!O478))</f>
        <v/>
      </c>
      <c r="P478" s="7" t="str">
        <f>IF(AND(OR($B$2=1,$B$2=2),$U478=0),"",IF(AND($B$2=3,$V478=0),"",'Données brutes'!P478))</f>
        <v/>
      </c>
      <c r="Q478" s="7" t="str">
        <f>IF(AND(OR($B$2=1,$B$2=2),$U478=0),"",IF(AND($B$2=3,$V478=0),"",'Données brutes'!Q478))</f>
        <v/>
      </c>
      <c r="R478" s="7" t="str">
        <f>IF('Données brutes'!R478&lt;&gt;"",'Données brutes'!R478,"")</f>
        <v/>
      </c>
      <c r="T478" s="7">
        <f>IF(AND(OR($B$2=1,$B$2=2),AND('Données brutes'!$F478&lt;&gt;"",'Données brutes'!$G478&lt;&gt;"",'Données brutes'!$H478&lt;&gt;"")),1,0)</f>
        <v>0</v>
      </c>
      <c r="U478" s="7">
        <f>IF(AND(OR($B$2=1,$B$2=2),AND('Données brutes'!$O478&lt;&gt;"",'Données brutes'!$P478&lt;&gt;"",'Données brutes'!$Q478&lt;&gt;"")),1,0)</f>
        <v>0</v>
      </c>
      <c r="V478" s="7">
        <f>IF(AND($B$2=3,'Données brutes'!$F478&lt;&gt;"",'Données brutes'!$G478&lt;&gt;"",'Données brutes'!$H478&lt;&gt;"",'Données brutes'!$O478&lt;&gt;"",'Données brutes'!$P478&lt;&gt;"",'Données brutes'!$Q478&lt;&gt;""),1,0)</f>
        <v>0</v>
      </c>
    </row>
    <row r="479" spans="4:22" x14ac:dyDescent="0.3">
      <c r="D479" s="8" t="s">
        <v>491</v>
      </c>
      <c r="E479" s="7">
        <v>616</v>
      </c>
      <c r="F479" s="7" t="str">
        <f>IF(AND(OR($B$2=1,$B$2=2),$T479=0),"",IF(AND($B$2=3,$V479=0),"",'Données brutes'!F479))</f>
        <v/>
      </c>
      <c r="G479" s="7" t="str">
        <f>IF(AND(OR($B$2=1,$B$2=2),$T479=0),"",IF(AND($B$2=3,$V479=0),"",'Données brutes'!G479))</f>
        <v/>
      </c>
      <c r="H479" s="7" t="str">
        <f>IF(AND(OR($B$2=1,$B$2=2),$T479=0),"",IF(AND($B$2=3,$V479=0),"",'Données brutes'!H479))</f>
        <v/>
      </c>
      <c r="I479" s="7" t="str">
        <f>IF('Données brutes'!I479&lt;&gt;"",'Données brutes'!I479,"")</f>
        <v/>
      </c>
      <c r="K479" s="8" t="str">
        <f t="shared" si="14"/>
        <v>Elève 477</v>
      </c>
      <c r="L479" s="8" t="s">
        <v>111</v>
      </c>
      <c r="M479" s="8">
        <f t="shared" si="15"/>
        <v>616</v>
      </c>
      <c r="N479" s="7">
        <v>1632</v>
      </c>
      <c r="O479" s="7" t="str">
        <f>IF(AND(OR($B$2=1,$B$2=2),$U479=0),"",IF(AND($B$2=3,$V479=0),"",'Données brutes'!O479))</f>
        <v/>
      </c>
      <c r="P479" s="7" t="str">
        <f>IF(AND(OR($B$2=1,$B$2=2),$U479=0),"",IF(AND($B$2=3,$V479=0),"",'Données brutes'!P479))</f>
        <v/>
      </c>
      <c r="Q479" s="7" t="str">
        <f>IF(AND(OR($B$2=1,$B$2=2),$U479=0),"",IF(AND($B$2=3,$V479=0),"",'Données brutes'!Q479))</f>
        <v/>
      </c>
      <c r="R479" s="7" t="str">
        <f>IF('Données brutes'!R479&lt;&gt;"",'Données brutes'!R479,"")</f>
        <v/>
      </c>
      <c r="T479" s="7">
        <f>IF(AND(OR($B$2=1,$B$2=2),AND('Données brutes'!$F479&lt;&gt;"",'Données brutes'!$G479&lt;&gt;"",'Données brutes'!$H479&lt;&gt;"")),1,0)</f>
        <v>0</v>
      </c>
      <c r="U479" s="7">
        <f>IF(AND(OR($B$2=1,$B$2=2),AND('Données brutes'!$O479&lt;&gt;"",'Données brutes'!$P479&lt;&gt;"",'Données brutes'!$Q479&lt;&gt;"")),1,0)</f>
        <v>0</v>
      </c>
      <c r="V479" s="7">
        <f>IF(AND($B$2=3,'Données brutes'!$F479&lt;&gt;"",'Données brutes'!$G479&lt;&gt;"",'Données brutes'!$H479&lt;&gt;"",'Données brutes'!$O479&lt;&gt;"",'Données brutes'!$P479&lt;&gt;"",'Données brutes'!$Q479&lt;&gt;""),1,0)</f>
        <v>0</v>
      </c>
    </row>
    <row r="480" spans="4:22" x14ac:dyDescent="0.3">
      <c r="D480" s="8" t="s">
        <v>492</v>
      </c>
      <c r="E480" s="7">
        <v>979</v>
      </c>
      <c r="F480" s="7" t="str">
        <f>IF(AND(OR($B$2=1,$B$2=2),$T480=0),"",IF(AND($B$2=3,$V480=0),"",'Données brutes'!F480))</f>
        <v/>
      </c>
      <c r="G480" s="7" t="str">
        <f>IF(AND(OR($B$2=1,$B$2=2),$T480=0),"",IF(AND($B$2=3,$V480=0),"",'Données brutes'!G480))</f>
        <v/>
      </c>
      <c r="H480" s="7" t="str">
        <f>IF(AND(OR($B$2=1,$B$2=2),$T480=0),"",IF(AND($B$2=3,$V480=0),"",'Données brutes'!H480))</f>
        <v/>
      </c>
      <c r="I480" s="7" t="str">
        <f>IF('Données brutes'!I480&lt;&gt;"",'Données brutes'!I480,"")</f>
        <v/>
      </c>
      <c r="K480" s="8" t="str">
        <f t="shared" si="14"/>
        <v>Elève 478</v>
      </c>
      <c r="L480" s="8" t="s">
        <v>111</v>
      </c>
      <c r="M480" s="8">
        <f t="shared" si="15"/>
        <v>979</v>
      </c>
      <c r="N480" s="7">
        <v>1265</v>
      </c>
      <c r="O480" s="7" t="str">
        <f>IF(AND(OR($B$2=1,$B$2=2),$U480=0),"",IF(AND($B$2=3,$V480=0),"",'Données brutes'!O480))</f>
        <v/>
      </c>
      <c r="P480" s="7" t="str">
        <f>IF(AND(OR($B$2=1,$B$2=2),$U480=0),"",IF(AND($B$2=3,$V480=0),"",'Données brutes'!P480))</f>
        <v/>
      </c>
      <c r="Q480" s="7" t="str">
        <f>IF(AND(OR($B$2=1,$B$2=2),$U480=0),"",IF(AND($B$2=3,$V480=0),"",'Données brutes'!Q480))</f>
        <v/>
      </c>
      <c r="R480" s="7" t="str">
        <f>IF('Données brutes'!R480&lt;&gt;"",'Données brutes'!R480,"")</f>
        <v/>
      </c>
      <c r="T480" s="7">
        <f>IF(AND(OR($B$2=1,$B$2=2),AND('Données brutes'!$F480&lt;&gt;"",'Données brutes'!$G480&lt;&gt;"",'Données brutes'!$H480&lt;&gt;"")),1,0)</f>
        <v>0</v>
      </c>
      <c r="U480" s="7">
        <f>IF(AND(OR($B$2=1,$B$2=2),AND('Données brutes'!$O480&lt;&gt;"",'Données brutes'!$P480&lt;&gt;"",'Données brutes'!$Q480&lt;&gt;"")),1,0)</f>
        <v>0</v>
      </c>
      <c r="V480" s="7">
        <f>IF(AND($B$2=3,'Données brutes'!$F480&lt;&gt;"",'Données brutes'!$G480&lt;&gt;"",'Données brutes'!$H480&lt;&gt;"",'Données brutes'!$O480&lt;&gt;"",'Données brutes'!$P480&lt;&gt;"",'Données brutes'!$Q480&lt;&gt;""),1,0)</f>
        <v>0</v>
      </c>
    </row>
    <row r="481" spans="4:22" x14ac:dyDescent="0.3">
      <c r="D481" s="8" t="s">
        <v>493</v>
      </c>
      <c r="E481" s="7">
        <v>933</v>
      </c>
      <c r="F481" s="7" t="str">
        <f>IF(AND(OR($B$2=1,$B$2=2),$T481=0),"",IF(AND($B$2=3,$V481=0),"",'Données brutes'!F481))</f>
        <v/>
      </c>
      <c r="G481" s="7" t="str">
        <f>IF(AND(OR($B$2=1,$B$2=2),$T481=0),"",IF(AND($B$2=3,$V481=0),"",'Données brutes'!G481))</f>
        <v/>
      </c>
      <c r="H481" s="7" t="str">
        <f>IF(AND(OR($B$2=1,$B$2=2),$T481=0),"",IF(AND($B$2=3,$V481=0),"",'Données brutes'!H481))</f>
        <v/>
      </c>
      <c r="I481" s="7" t="str">
        <f>IF('Données brutes'!I481&lt;&gt;"",'Données brutes'!I481,"")</f>
        <v/>
      </c>
      <c r="K481" s="8" t="str">
        <f t="shared" si="14"/>
        <v>Elève 479</v>
      </c>
      <c r="L481" s="8" t="s">
        <v>111</v>
      </c>
      <c r="M481" s="8">
        <f t="shared" si="15"/>
        <v>933</v>
      </c>
      <c r="N481" s="7">
        <v>1062</v>
      </c>
      <c r="O481" s="7" t="str">
        <f>IF(AND(OR($B$2=1,$B$2=2),$U481=0),"",IF(AND($B$2=3,$V481=0),"",'Données brutes'!O481))</f>
        <v/>
      </c>
      <c r="P481" s="7" t="str">
        <f>IF(AND(OR($B$2=1,$B$2=2),$U481=0),"",IF(AND($B$2=3,$V481=0),"",'Données brutes'!P481))</f>
        <v/>
      </c>
      <c r="Q481" s="7" t="str">
        <f>IF(AND(OR($B$2=1,$B$2=2),$U481=0),"",IF(AND($B$2=3,$V481=0),"",'Données brutes'!Q481))</f>
        <v/>
      </c>
      <c r="R481" s="7" t="str">
        <f>IF('Données brutes'!R481&lt;&gt;"",'Données brutes'!R481,"")</f>
        <v/>
      </c>
      <c r="T481" s="7">
        <f>IF(AND(OR($B$2=1,$B$2=2),AND('Données brutes'!$F481&lt;&gt;"",'Données brutes'!$G481&lt;&gt;"",'Données brutes'!$H481&lt;&gt;"")),1,0)</f>
        <v>0</v>
      </c>
      <c r="U481" s="7">
        <f>IF(AND(OR($B$2=1,$B$2=2),AND('Données brutes'!$O481&lt;&gt;"",'Données brutes'!$P481&lt;&gt;"",'Données brutes'!$Q481&lt;&gt;"")),1,0)</f>
        <v>0</v>
      </c>
      <c r="V481" s="7">
        <f>IF(AND($B$2=3,'Données brutes'!$F481&lt;&gt;"",'Données brutes'!$G481&lt;&gt;"",'Données brutes'!$H481&lt;&gt;"",'Données brutes'!$O481&lt;&gt;"",'Données brutes'!$P481&lt;&gt;"",'Données brutes'!$Q481&lt;&gt;""),1,0)</f>
        <v>0</v>
      </c>
    </row>
    <row r="482" spans="4:22" x14ac:dyDescent="0.3">
      <c r="D482" s="8" t="s">
        <v>494</v>
      </c>
      <c r="E482" s="7">
        <v>543</v>
      </c>
      <c r="F482" s="7" t="str">
        <f>IF(AND(OR($B$2=1,$B$2=2),$T482=0),"",IF(AND($B$2=3,$V482=0),"",'Données brutes'!F482))</f>
        <v/>
      </c>
      <c r="G482" s="7" t="str">
        <f>IF(AND(OR($B$2=1,$B$2=2),$T482=0),"",IF(AND($B$2=3,$V482=0),"",'Données brutes'!G482))</f>
        <v/>
      </c>
      <c r="H482" s="7" t="str">
        <f>IF(AND(OR($B$2=1,$B$2=2),$T482=0),"",IF(AND($B$2=3,$V482=0),"",'Données brutes'!H482))</f>
        <v/>
      </c>
      <c r="I482" s="7" t="str">
        <f>IF('Données brutes'!I482&lt;&gt;"",'Données brutes'!I482,"")</f>
        <v/>
      </c>
      <c r="K482" s="8" t="str">
        <f t="shared" si="14"/>
        <v>Elève 480</v>
      </c>
      <c r="L482" s="8" t="s">
        <v>111</v>
      </c>
      <c r="M482" s="8">
        <f t="shared" si="15"/>
        <v>543</v>
      </c>
      <c r="N482" s="7">
        <v>1094</v>
      </c>
      <c r="O482" s="7" t="str">
        <f>IF(AND(OR($B$2=1,$B$2=2),$U482=0),"",IF(AND($B$2=3,$V482=0),"",'Données brutes'!O482))</f>
        <v/>
      </c>
      <c r="P482" s="7" t="str">
        <f>IF(AND(OR($B$2=1,$B$2=2),$U482=0),"",IF(AND($B$2=3,$V482=0),"",'Données brutes'!P482))</f>
        <v/>
      </c>
      <c r="Q482" s="7" t="str">
        <f>IF(AND(OR($B$2=1,$B$2=2),$U482=0),"",IF(AND($B$2=3,$V482=0),"",'Données brutes'!Q482))</f>
        <v/>
      </c>
      <c r="R482" s="7" t="str">
        <f>IF('Données brutes'!R482&lt;&gt;"",'Données brutes'!R482,"")</f>
        <v/>
      </c>
      <c r="T482" s="7">
        <f>IF(AND(OR($B$2=1,$B$2=2),AND('Données brutes'!$F482&lt;&gt;"",'Données brutes'!$G482&lt;&gt;"",'Données brutes'!$H482&lt;&gt;"")),1,0)</f>
        <v>0</v>
      </c>
      <c r="U482" s="7">
        <f>IF(AND(OR($B$2=1,$B$2=2),AND('Données brutes'!$O482&lt;&gt;"",'Données brutes'!$P482&lt;&gt;"",'Données brutes'!$Q482&lt;&gt;"")),1,0)</f>
        <v>0</v>
      </c>
      <c r="V482" s="7">
        <f>IF(AND($B$2=3,'Données brutes'!$F482&lt;&gt;"",'Données brutes'!$G482&lt;&gt;"",'Données brutes'!$H482&lt;&gt;"",'Données brutes'!$O482&lt;&gt;"",'Données brutes'!$P482&lt;&gt;"",'Données brutes'!$Q482&lt;&gt;""),1,0)</f>
        <v>0</v>
      </c>
    </row>
    <row r="483" spans="4:22" x14ac:dyDescent="0.3">
      <c r="D483" s="8" t="s">
        <v>495</v>
      </c>
      <c r="E483" s="7">
        <v>142</v>
      </c>
      <c r="F483" s="7" t="str">
        <f>IF(AND(OR($B$2=1,$B$2=2),$T483=0),"",IF(AND($B$2=3,$V483=0),"",'Données brutes'!F483))</f>
        <v/>
      </c>
      <c r="G483" s="7" t="str">
        <f>IF(AND(OR($B$2=1,$B$2=2),$T483=0),"",IF(AND($B$2=3,$V483=0),"",'Données brutes'!G483))</f>
        <v/>
      </c>
      <c r="H483" s="7" t="str">
        <f>IF(AND(OR($B$2=1,$B$2=2),$T483=0),"",IF(AND($B$2=3,$V483=0),"",'Données brutes'!H483))</f>
        <v/>
      </c>
      <c r="I483" s="7" t="str">
        <f>IF('Données brutes'!I483&lt;&gt;"",'Données brutes'!I483,"")</f>
        <v/>
      </c>
      <c r="K483" s="8" t="str">
        <f t="shared" si="14"/>
        <v>Elève 481</v>
      </c>
      <c r="L483" s="8" t="s">
        <v>111</v>
      </c>
      <c r="M483" s="8">
        <f t="shared" si="15"/>
        <v>142</v>
      </c>
      <c r="N483" s="7">
        <v>1313</v>
      </c>
      <c r="O483" s="7" t="str">
        <f>IF(AND(OR($B$2=1,$B$2=2),$U483=0),"",IF(AND($B$2=3,$V483=0),"",'Données brutes'!O483))</f>
        <v/>
      </c>
      <c r="P483" s="7" t="str">
        <f>IF(AND(OR($B$2=1,$B$2=2),$U483=0),"",IF(AND($B$2=3,$V483=0),"",'Données brutes'!P483))</f>
        <v/>
      </c>
      <c r="Q483" s="7" t="str">
        <f>IF(AND(OR($B$2=1,$B$2=2),$U483=0),"",IF(AND($B$2=3,$V483=0),"",'Données brutes'!Q483))</f>
        <v/>
      </c>
      <c r="R483" s="7" t="str">
        <f>IF('Données brutes'!R483&lt;&gt;"",'Données brutes'!R483,"")</f>
        <v/>
      </c>
      <c r="T483" s="7">
        <f>IF(AND(OR($B$2=1,$B$2=2),AND('Données brutes'!$F483&lt;&gt;"",'Données brutes'!$G483&lt;&gt;"",'Données brutes'!$H483&lt;&gt;"")),1,0)</f>
        <v>0</v>
      </c>
      <c r="U483" s="7">
        <f>IF(AND(OR($B$2=1,$B$2=2),AND('Données brutes'!$O483&lt;&gt;"",'Données brutes'!$P483&lt;&gt;"",'Données brutes'!$Q483&lt;&gt;"")),1,0)</f>
        <v>0</v>
      </c>
      <c r="V483" s="7">
        <f>IF(AND($B$2=3,'Données brutes'!$F483&lt;&gt;"",'Données brutes'!$G483&lt;&gt;"",'Données brutes'!$H483&lt;&gt;"",'Données brutes'!$O483&lt;&gt;"",'Données brutes'!$P483&lt;&gt;"",'Données brutes'!$Q483&lt;&gt;""),1,0)</f>
        <v>0</v>
      </c>
    </row>
    <row r="484" spans="4:22" x14ac:dyDescent="0.3">
      <c r="D484" s="8" t="s">
        <v>496</v>
      </c>
      <c r="E484" s="7">
        <v>433</v>
      </c>
      <c r="F484" s="7" t="str">
        <f>IF(AND(OR($B$2=1,$B$2=2),$T484=0),"",IF(AND($B$2=3,$V484=0),"",'Données brutes'!F484))</f>
        <v/>
      </c>
      <c r="G484" s="7" t="str">
        <f>IF(AND(OR($B$2=1,$B$2=2),$T484=0),"",IF(AND($B$2=3,$V484=0),"",'Données brutes'!G484))</f>
        <v/>
      </c>
      <c r="H484" s="7" t="str">
        <f>IF(AND(OR($B$2=1,$B$2=2),$T484=0),"",IF(AND($B$2=3,$V484=0),"",'Données brutes'!H484))</f>
        <v/>
      </c>
      <c r="I484" s="7" t="str">
        <f>IF('Données brutes'!I484&lt;&gt;"",'Données brutes'!I484,"")</f>
        <v/>
      </c>
      <c r="K484" s="8" t="str">
        <f t="shared" si="14"/>
        <v>Elève 482</v>
      </c>
      <c r="L484" s="8" t="s">
        <v>111</v>
      </c>
      <c r="M484" s="8">
        <f t="shared" si="15"/>
        <v>433</v>
      </c>
      <c r="N484" s="7">
        <v>1483</v>
      </c>
      <c r="O484" s="7" t="str">
        <f>IF(AND(OR($B$2=1,$B$2=2),$U484=0),"",IF(AND($B$2=3,$V484=0),"",'Données brutes'!O484))</f>
        <v/>
      </c>
      <c r="P484" s="7" t="str">
        <f>IF(AND(OR($B$2=1,$B$2=2),$U484=0),"",IF(AND($B$2=3,$V484=0),"",'Données brutes'!P484))</f>
        <v/>
      </c>
      <c r="Q484" s="7" t="str">
        <f>IF(AND(OR($B$2=1,$B$2=2),$U484=0),"",IF(AND($B$2=3,$V484=0),"",'Données brutes'!Q484))</f>
        <v/>
      </c>
      <c r="R484" s="7" t="str">
        <f>IF('Données brutes'!R484&lt;&gt;"",'Données brutes'!R484,"")</f>
        <v/>
      </c>
      <c r="T484" s="7">
        <f>IF(AND(OR($B$2=1,$B$2=2),AND('Données brutes'!$F484&lt;&gt;"",'Données brutes'!$G484&lt;&gt;"",'Données brutes'!$H484&lt;&gt;"")),1,0)</f>
        <v>0</v>
      </c>
      <c r="U484" s="7">
        <f>IF(AND(OR($B$2=1,$B$2=2),AND('Données brutes'!$O484&lt;&gt;"",'Données brutes'!$P484&lt;&gt;"",'Données brutes'!$Q484&lt;&gt;"")),1,0)</f>
        <v>0</v>
      </c>
      <c r="V484" s="7">
        <f>IF(AND($B$2=3,'Données brutes'!$F484&lt;&gt;"",'Données brutes'!$G484&lt;&gt;"",'Données brutes'!$H484&lt;&gt;"",'Données brutes'!$O484&lt;&gt;"",'Données brutes'!$P484&lt;&gt;"",'Données brutes'!$Q484&lt;&gt;""),1,0)</f>
        <v>0</v>
      </c>
    </row>
    <row r="485" spans="4:22" x14ac:dyDescent="0.3">
      <c r="D485" s="8" t="s">
        <v>497</v>
      </c>
      <c r="E485" s="7">
        <v>70</v>
      </c>
      <c r="F485" s="7" t="str">
        <f>IF(AND(OR($B$2=1,$B$2=2),$T485=0),"",IF(AND($B$2=3,$V485=0),"",'Données brutes'!F485))</f>
        <v/>
      </c>
      <c r="G485" s="7" t="str">
        <f>IF(AND(OR($B$2=1,$B$2=2),$T485=0),"",IF(AND($B$2=3,$V485=0),"",'Données brutes'!G485))</f>
        <v/>
      </c>
      <c r="H485" s="7" t="str">
        <f>IF(AND(OR($B$2=1,$B$2=2),$T485=0),"",IF(AND($B$2=3,$V485=0),"",'Données brutes'!H485))</f>
        <v/>
      </c>
      <c r="I485" s="7" t="str">
        <f>IF('Données brutes'!I485&lt;&gt;"",'Données brutes'!I485,"")</f>
        <v/>
      </c>
      <c r="K485" s="8" t="str">
        <f t="shared" si="14"/>
        <v>Elève 483</v>
      </c>
      <c r="L485" s="8" t="s">
        <v>111</v>
      </c>
      <c r="M485" s="8">
        <f t="shared" si="15"/>
        <v>70</v>
      </c>
      <c r="N485" s="7">
        <v>1705</v>
      </c>
      <c r="O485" s="7" t="str">
        <f>IF(AND(OR($B$2=1,$B$2=2),$U485=0),"",IF(AND($B$2=3,$V485=0),"",'Données brutes'!O485))</f>
        <v/>
      </c>
      <c r="P485" s="7" t="str">
        <f>IF(AND(OR($B$2=1,$B$2=2),$U485=0),"",IF(AND($B$2=3,$V485=0),"",'Données brutes'!P485))</f>
        <v/>
      </c>
      <c r="Q485" s="7" t="str">
        <f>IF(AND(OR($B$2=1,$B$2=2),$U485=0),"",IF(AND($B$2=3,$V485=0),"",'Données brutes'!Q485))</f>
        <v/>
      </c>
      <c r="R485" s="7" t="str">
        <f>IF('Données brutes'!R485&lt;&gt;"",'Données brutes'!R485,"")</f>
        <v/>
      </c>
      <c r="T485" s="7">
        <f>IF(AND(OR($B$2=1,$B$2=2),AND('Données brutes'!$F485&lt;&gt;"",'Données brutes'!$G485&lt;&gt;"",'Données brutes'!$H485&lt;&gt;"")),1,0)</f>
        <v>0</v>
      </c>
      <c r="U485" s="7">
        <f>IF(AND(OR($B$2=1,$B$2=2),AND('Données brutes'!$O485&lt;&gt;"",'Données brutes'!$P485&lt;&gt;"",'Données brutes'!$Q485&lt;&gt;"")),1,0)</f>
        <v>0</v>
      </c>
      <c r="V485" s="7">
        <f>IF(AND($B$2=3,'Données brutes'!$F485&lt;&gt;"",'Données brutes'!$G485&lt;&gt;"",'Données brutes'!$H485&lt;&gt;"",'Données brutes'!$O485&lt;&gt;"",'Données brutes'!$P485&lt;&gt;"",'Données brutes'!$Q485&lt;&gt;""),1,0)</f>
        <v>0</v>
      </c>
    </row>
    <row r="486" spans="4:22" x14ac:dyDescent="0.3">
      <c r="D486" s="8" t="s">
        <v>498</v>
      </c>
      <c r="E486" s="7">
        <v>129</v>
      </c>
      <c r="F486" s="7" t="str">
        <f>IF(AND(OR($B$2=1,$B$2=2),$T486=0),"",IF(AND($B$2=3,$V486=0),"",'Données brutes'!F486))</f>
        <v/>
      </c>
      <c r="G486" s="7" t="str">
        <f>IF(AND(OR($B$2=1,$B$2=2),$T486=0),"",IF(AND($B$2=3,$V486=0),"",'Données brutes'!G486))</f>
        <v/>
      </c>
      <c r="H486" s="7" t="str">
        <f>IF(AND(OR($B$2=1,$B$2=2),$T486=0),"",IF(AND($B$2=3,$V486=0),"",'Données brutes'!H486))</f>
        <v/>
      </c>
      <c r="I486" s="7" t="str">
        <f>IF('Données brutes'!I486&lt;&gt;"",'Données brutes'!I486,"")</f>
        <v/>
      </c>
      <c r="K486" s="8" t="str">
        <f t="shared" si="14"/>
        <v>Elève 484</v>
      </c>
      <c r="L486" s="8" t="s">
        <v>111</v>
      </c>
      <c r="M486" s="8">
        <f t="shared" si="15"/>
        <v>129</v>
      </c>
      <c r="N486" s="7">
        <v>1879</v>
      </c>
      <c r="O486" s="7" t="str">
        <f>IF(AND(OR($B$2=1,$B$2=2),$U486=0),"",IF(AND($B$2=3,$V486=0),"",'Données brutes'!O486))</f>
        <v/>
      </c>
      <c r="P486" s="7" t="str">
        <f>IF(AND(OR($B$2=1,$B$2=2),$U486=0),"",IF(AND($B$2=3,$V486=0),"",'Données brutes'!P486))</f>
        <v/>
      </c>
      <c r="Q486" s="7" t="str">
        <f>IF(AND(OR($B$2=1,$B$2=2),$U486=0),"",IF(AND($B$2=3,$V486=0),"",'Données brutes'!Q486))</f>
        <v/>
      </c>
      <c r="R486" s="7" t="str">
        <f>IF('Données brutes'!R486&lt;&gt;"",'Données brutes'!R486,"")</f>
        <v/>
      </c>
      <c r="T486" s="7">
        <f>IF(AND(OR($B$2=1,$B$2=2),AND('Données brutes'!$F486&lt;&gt;"",'Données brutes'!$G486&lt;&gt;"",'Données brutes'!$H486&lt;&gt;"")),1,0)</f>
        <v>0</v>
      </c>
      <c r="U486" s="7">
        <f>IF(AND(OR($B$2=1,$B$2=2),AND('Données brutes'!$O486&lt;&gt;"",'Données brutes'!$P486&lt;&gt;"",'Données brutes'!$Q486&lt;&gt;"")),1,0)</f>
        <v>0</v>
      </c>
      <c r="V486" s="7">
        <f>IF(AND($B$2=3,'Données brutes'!$F486&lt;&gt;"",'Données brutes'!$G486&lt;&gt;"",'Données brutes'!$H486&lt;&gt;"",'Données brutes'!$O486&lt;&gt;"",'Données brutes'!$P486&lt;&gt;"",'Données brutes'!$Q486&lt;&gt;""),1,0)</f>
        <v>0</v>
      </c>
    </row>
    <row r="487" spans="4:22" x14ac:dyDescent="0.3">
      <c r="D487" s="8" t="s">
        <v>499</v>
      </c>
      <c r="E487" s="7">
        <v>801</v>
      </c>
      <c r="F487" s="7" t="str">
        <f>IF(AND(OR($B$2=1,$B$2=2),$T487=0),"",IF(AND($B$2=3,$V487=0),"",'Données brutes'!F487))</f>
        <v/>
      </c>
      <c r="G487" s="7" t="str">
        <f>IF(AND(OR($B$2=1,$B$2=2),$T487=0),"",IF(AND($B$2=3,$V487=0),"",'Données brutes'!G487))</f>
        <v/>
      </c>
      <c r="H487" s="7" t="str">
        <f>IF(AND(OR($B$2=1,$B$2=2),$T487=0),"",IF(AND($B$2=3,$V487=0),"",'Données brutes'!H487))</f>
        <v/>
      </c>
      <c r="I487" s="7" t="str">
        <f>IF('Données brutes'!I487&lt;&gt;"",'Données brutes'!I487,"")</f>
        <v/>
      </c>
      <c r="K487" s="8" t="str">
        <f t="shared" si="14"/>
        <v>Elève 485</v>
      </c>
      <c r="L487" s="8" t="s">
        <v>111</v>
      </c>
      <c r="M487" s="8">
        <f t="shared" si="15"/>
        <v>801</v>
      </c>
      <c r="N487" s="7">
        <v>1868</v>
      </c>
      <c r="O487" s="7" t="str">
        <f>IF(AND(OR($B$2=1,$B$2=2),$U487=0),"",IF(AND($B$2=3,$V487=0),"",'Données brutes'!O487))</f>
        <v/>
      </c>
      <c r="P487" s="7" t="str">
        <f>IF(AND(OR($B$2=1,$B$2=2),$U487=0),"",IF(AND($B$2=3,$V487=0),"",'Données brutes'!P487))</f>
        <v/>
      </c>
      <c r="Q487" s="7" t="str">
        <f>IF(AND(OR($B$2=1,$B$2=2),$U487=0),"",IF(AND($B$2=3,$V487=0),"",'Données brutes'!Q487))</f>
        <v/>
      </c>
      <c r="R487" s="7" t="str">
        <f>IF('Données brutes'!R487&lt;&gt;"",'Données brutes'!R487,"")</f>
        <v/>
      </c>
      <c r="T487" s="7">
        <f>IF(AND(OR($B$2=1,$B$2=2),AND('Données brutes'!$F487&lt;&gt;"",'Données brutes'!$G487&lt;&gt;"",'Données brutes'!$H487&lt;&gt;"")),1,0)</f>
        <v>0</v>
      </c>
      <c r="U487" s="7">
        <f>IF(AND(OR($B$2=1,$B$2=2),AND('Données brutes'!$O487&lt;&gt;"",'Données brutes'!$P487&lt;&gt;"",'Données brutes'!$Q487&lt;&gt;"")),1,0)</f>
        <v>0</v>
      </c>
      <c r="V487" s="7">
        <f>IF(AND($B$2=3,'Données brutes'!$F487&lt;&gt;"",'Données brutes'!$G487&lt;&gt;"",'Données brutes'!$H487&lt;&gt;"",'Données brutes'!$O487&lt;&gt;"",'Données brutes'!$P487&lt;&gt;"",'Données brutes'!$Q487&lt;&gt;""),1,0)</f>
        <v>0</v>
      </c>
    </row>
    <row r="488" spans="4:22" x14ac:dyDescent="0.3">
      <c r="D488" s="8" t="s">
        <v>500</v>
      </c>
      <c r="E488" s="7">
        <v>560</v>
      </c>
      <c r="F488" s="7" t="str">
        <f>IF(AND(OR($B$2=1,$B$2=2),$T488=0),"",IF(AND($B$2=3,$V488=0),"",'Données brutes'!F488))</f>
        <v/>
      </c>
      <c r="G488" s="7" t="str">
        <f>IF(AND(OR($B$2=1,$B$2=2),$T488=0),"",IF(AND($B$2=3,$V488=0),"",'Données brutes'!G488))</f>
        <v/>
      </c>
      <c r="H488" s="7" t="str">
        <f>IF(AND(OR($B$2=1,$B$2=2),$T488=0),"",IF(AND($B$2=3,$V488=0),"",'Données brutes'!H488))</f>
        <v/>
      </c>
      <c r="I488" s="7" t="str">
        <f>IF('Données brutes'!I488&lt;&gt;"",'Données brutes'!I488,"")</f>
        <v/>
      </c>
      <c r="K488" s="8" t="str">
        <f t="shared" si="14"/>
        <v>Elève 486</v>
      </c>
      <c r="L488" s="8" t="s">
        <v>111</v>
      </c>
      <c r="M488" s="8">
        <f t="shared" si="15"/>
        <v>560</v>
      </c>
      <c r="N488" s="7">
        <v>1475</v>
      </c>
      <c r="O488" s="7" t="str">
        <f>IF(AND(OR($B$2=1,$B$2=2),$U488=0),"",IF(AND($B$2=3,$V488=0),"",'Données brutes'!O488))</f>
        <v/>
      </c>
      <c r="P488" s="7" t="str">
        <f>IF(AND(OR($B$2=1,$B$2=2),$U488=0),"",IF(AND($B$2=3,$V488=0),"",'Données brutes'!P488))</f>
        <v/>
      </c>
      <c r="Q488" s="7" t="str">
        <f>IF(AND(OR($B$2=1,$B$2=2),$U488=0),"",IF(AND($B$2=3,$V488=0),"",'Données brutes'!Q488))</f>
        <v/>
      </c>
      <c r="R488" s="7" t="str">
        <f>IF('Données brutes'!R488&lt;&gt;"",'Données brutes'!R488,"")</f>
        <v/>
      </c>
      <c r="T488" s="7">
        <f>IF(AND(OR($B$2=1,$B$2=2),AND('Données brutes'!$F488&lt;&gt;"",'Données brutes'!$G488&lt;&gt;"",'Données brutes'!$H488&lt;&gt;"")),1,0)</f>
        <v>0</v>
      </c>
      <c r="U488" s="7">
        <f>IF(AND(OR($B$2=1,$B$2=2),AND('Données brutes'!$O488&lt;&gt;"",'Données brutes'!$P488&lt;&gt;"",'Données brutes'!$Q488&lt;&gt;"")),1,0)</f>
        <v>0</v>
      </c>
      <c r="V488" s="7">
        <f>IF(AND($B$2=3,'Données brutes'!$F488&lt;&gt;"",'Données brutes'!$G488&lt;&gt;"",'Données brutes'!$H488&lt;&gt;"",'Données brutes'!$O488&lt;&gt;"",'Données brutes'!$P488&lt;&gt;"",'Données brutes'!$Q488&lt;&gt;""),1,0)</f>
        <v>0</v>
      </c>
    </row>
    <row r="489" spans="4:22" x14ac:dyDescent="0.3">
      <c r="D489" s="8" t="s">
        <v>501</v>
      </c>
      <c r="E489" s="7">
        <v>406</v>
      </c>
      <c r="F489" s="7" t="str">
        <f>IF(AND(OR($B$2=1,$B$2=2),$T489=0),"",IF(AND($B$2=3,$V489=0),"",'Données brutes'!F489))</f>
        <v/>
      </c>
      <c r="G489" s="7" t="str">
        <f>IF(AND(OR($B$2=1,$B$2=2),$T489=0),"",IF(AND($B$2=3,$V489=0),"",'Données brutes'!G489))</f>
        <v/>
      </c>
      <c r="H489" s="7" t="str">
        <f>IF(AND(OR($B$2=1,$B$2=2),$T489=0),"",IF(AND($B$2=3,$V489=0),"",'Données brutes'!H489))</f>
        <v/>
      </c>
      <c r="I489" s="7" t="str">
        <f>IF('Données brutes'!I489&lt;&gt;"",'Données brutes'!I489,"")</f>
        <v/>
      </c>
      <c r="K489" s="8" t="str">
        <f t="shared" si="14"/>
        <v>Elève 487</v>
      </c>
      <c r="L489" s="8" t="s">
        <v>111</v>
      </c>
      <c r="M489" s="8">
        <f t="shared" si="15"/>
        <v>406</v>
      </c>
      <c r="N489" s="7">
        <v>1322</v>
      </c>
      <c r="O489" s="7" t="str">
        <f>IF(AND(OR($B$2=1,$B$2=2),$U489=0),"",IF(AND($B$2=3,$V489=0),"",'Données brutes'!O489))</f>
        <v/>
      </c>
      <c r="P489" s="7" t="str">
        <f>IF(AND(OR($B$2=1,$B$2=2),$U489=0),"",IF(AND($B$2=3,$V489=0),"",'Données brutes'!P489))</f>
        <v/>
      </c>
      <c r="Q489" s="7" t="str">
        <f>IF(AND(OR($B$2=1,$B$2=2),$U489=0),"",IF(AND($B$2=3,$V489=0),"",'Données brutes'!Q489))</f>
        <v/>
      </c>
      <c r="R489" s="7" t="str">
        <f>IF('Données brutes'!R489&lt;&gt;"",'Données brutes'!R489,"")</f>
        <v/>
      </c>
      <c r="T489" s="7">
        <f>IF(AND(OR($B$2=1,$B$2=2),AND('Données brutes'!$F489&lt;&gt;"",'Données brutes'!$G489&lt;&gt;"",'Données brutes'!$H489&lt;&gt;"")),1,0)</f>
        <v>0</v>
      </c>
      <c r="U489" s="7">
        <f>IF(AND(OR($B$2=1,$B$2=2),AND('Données brutes'!$O489&lt;&gt;"",'Données brutes'!$P489&lt;&gt;"",'Données brutes'!$Q489&lt;&gt;"")),1,0)</f>
        <v>0</v>
      </c>
      <c r="V489" s="7">
        <f>IF(AND($B$2=3,'Données brutes'!$F489&lt;&gt;"",'Données brutes'!$G489&lt;&gt;"",'Données brutes'!$H489&lt;&gt;"",'Données brutes'!$O489&lt;&gt;"",'Données brutes'!$P489&lt;&gt;"",'Données brutes'!$Q489&lt;&gt;""),1,0)</f>
        <v>0</v>
      </c>
    </row>
    <row r="490" spans="4:22" x14ac:dyDescent="0.3">
      <c r="D490" s="8" t="s">
        <v>502</v>
      </c>
      <c r="E490" s="7">
        <v>292</v>
      </c>
      <c r="F490" s="7" t="str">
        <f>IF(AND(OR($B$2=1,$B$2=2),$T490=0),"",IF(AND($B$2=3,$V490=0),"",'Données brutes'!F490))</f>
        <v/>
      </c>
      <c r="G490" s="7" t="str">
        <f>IF(AND(OR($B$2=1,$B$2=2),$T490=0),"",IF(AND($B$2=3,$V490=0),"",'Données brutes'!G490))</f>
        <v/>
      </c>
      <c r="H490" s="7" t="str">
        <f>IF(AND(OR($B$2=1,$B$2=2),$T490=0),"",IF(AND($B$2=3,$V490=0),"",'Données brutes'!H490))</f>
        <v/>
      </c>
      <c r="I490" s="7" t="str">
        <f>IF('Données brutes'!I490&lt;&gt;"",'Données brutes'!I490,"")</f>
        <v/>
      </c>
      <c r="K490" s="8" t="str">
        <f t="shared" si="14"/>
        <v>Elève 488</v>
      </c>
      <c r="L490" s="8" t="s">
        <v>111</v>
      </c>
      <c r="M490" s="8">
        <f t="shared" si="15"/>
        <v>292</v>
      </c>
      <c r="N490" s="7">
        <v>1698</v>
      </c>
      <c r="O490" s="7" t="str">
        <f>IF(AND(OR($B$2=1,$B$2=2),$U490=0),"",IF(AND($B$2=3,$V490=0),"",'Données brutes'!O490))</f>
        <v/>
      </c>
      <c r="P490" s="7" t="str">
        <f>IF(AND(OR($B$2=1,$B$2=2),$U490=0),"",IF(AND($B$2=3,$V490=0),"",'Données brutes'!P490))</f>
        <v/>
      </c>
      <c r="Q490" s="7" t="str">
        <f>IF(AND(OR($B$2=1,$B$2=2),$U490=0),"",IF(AND($B$2=3,$V490=0),"",'Données brutes'!Q490))</f>
        <v/>
      </c>
      <c r="R490" s="7" t="str">
        <f>IF('Données brutes'!R490&lt;&gt;"",'Données brutes'!R490,"")</f>
        <v/>
      </c>
      <c r="T490" s="7">
        <f>IF(AND(OR($B$2=1,$B$2=2),AND('Données brutes'!$F490&lt;&gt;"",'Données brutes'!$G490&lt;&gt;"",'Données brutes'!$H490&lt;&gt;"")),1,0)</f>
        <v>0</v>
      </c>
      <c r="U490" s="7">
        <f>IF(AND(OR($B$2=1,$B$2=2),AND('Données brutes'!$O490&lt;&gt;"",'Données brutes'!$P490&lt;&gt;"",'Données brutes'!$Q490&lt;&gt;"")),1,0)</f>
        <v>0</v>
      </c>
      <c r="V490" s="7">
        <f>IF(AND($B$2=3,'Données brutes'!$F490&lt;&gt;"",'Données brutes'!$G490&lt;&gt;"",'Données brutes'!$H490&lt;&gt;"",'Données brutes'!$O490&lt;&gt;"",'Données brutes'!$P490&lt;&gt;"",'Données brutes'!$Q490&lt;&gt;""),1,0)</f>
        <v>0</v>
      </c>
    </row>
    <row r="491" spans="4:22" x14ac:dyDescent="0.3">
      <c r="D491" s="8" t="s">
        <v>503</v>
      </c>
      <c r="E491" s="7">
        <v>609</v>
      </c>
      <c r="F491" s="7" t="str">
        <f>IF(AND(OR($B$2=1,$B$2=2),$T491=0),"",IF(AND($B$2=3,$V491=0),"",'Données brutes'!F491))</f>
        <v/>
      </c>
      <c r="G491" s="7" t="str">
        <f>IF(AND(OR($B$2=1,$B$2=2),$T491=0),"",IF(AND($B$2=3,$V491=0),"",'Données brutes'!G491))</f>
        <v/>
      </c>
      <c r="H491" s="7" t="str">
        <f>IF(AND(OR($B$2=1,$B$2=2),$T491=0),"",IF(AND($B$2=3,$V491=0),"",'Données brutes'!H491))</f>
        <v/>
      </c>
      <c r="I491" s="7" t="str">
        <f>IF('Données brutes'!I491&lt;&gt;"",'Données brutes'!I491,"")</f>
        <v/>
      </c>
      <c r="K491" s="8" t="str">
        <f t="shared" si="14"/>
        <v>Elève 489</v>
      </c>
      <c r="L491" s="8" t="s">
        <v>111</v>
      </c>
      <c r="M491" s="8">
        <f t="shared" si="15"/>
        <v>609</v>
      </c>
      <c r="N491" s="7">
        <v>1603</v>
      </c>
      <c r="O491" s="7" t="str">
        <f>IF(AND(OR($B$2=1,$B$2=2),$U491=0),"",IF(AND($B$2=3,$V491=0),"",'Données brutes'!O491))</f>
        <v/>
      </c>
      <c r="P491" s="7" t="str">
        <f>IF(AND(OR($B$2=1,$B$2=2),$U491=0),"",IF(AND($B$2=3,$V491=0),"",'Données brutes'!P491))</f>
        <v/>
      </c>
      <c r="Q491" s="7" t="str">
        <f>IF(AND(OR($B$2=1,$B$2=2),$U491=0),"",IF(AND($B$2=3,$V491=0),"",'Données brutes'!Q491))</f>
        <v/>
      </c>
      <c r="R491" s="7" t="str">
        <f>IF('Données brutes'!R491&lt;&gt;"",'Données brutes'!R491,"")</f>
        <v/>
      </c>
      <c r="T491" s="7">
        <f>IF(AND(OR($B$2=1,$B$2=2),AND('Données brutes'!$F491&lt;&gt;"",'Données brutes'!$G491&lt;&gt;"",'Données brutes'!$H491&lt;&gt;"")),1,0)</f>
        <v>0</v>
      </c>
      <c r="U491" s="7">
        <f>IF(AND(OR($B$2=1,$B$2=2),AND('Données brutes'!$O491&lt;&gt;"",'Données brutes'!$P491&lt;&gt;"",'Données brutes'!$Q491&lt;&gt;"")),1,0)</f>
        <v>0</v>
      </c>
      <c r="V491" s="7">
        <f>IF(AND($B$2=3,'Données brutes'!$F491&lt;&gt;"",'Données brutes'!$G491&lt;&gt;"",'Données brutes'!$H491&lt;&gt;"",'Données brutes'!$O491&lt;&gt;"",'Données brutes'!$P491&lt;&gt;"",'Données brutes'!$Q491&lt;&gt;""),1,0)</f>
        <v>0</v>
      </c>
    </row>
    <row r="492" spans="4:22" x14ac:dyDescent="0.3">
      <c r="D492" s="8" t="s">
        <v>504</v>
      </c>
      <c r="E492" s="7">
        <v>483</v>
      </c>
      <c r="F492" s="7" t="str">
        <f>IF(AND(OR($B$2=1,$B$2=2),$T492=0),"",IF(AND($B$2=3,$V492=0),"",'Données brutes'!F492))</f>
        <v/>
      </c>
      <c r="G492" s="7" t="str">
        <f>IF(AND(OR($B$2=1,$B$2=2),$T492=0),"",IF(AND($B$2=3,$V492=0),"",'Données brutes'!G492))</f>
        <v/>
      </c>
      <c r="H492" s="7" t="str">
        <f>IF(AND(OR($B$2=1,$B$2=2),$T492=0),"",IF(AND($B$2=3,$V492=0),"",'Données brutes'!H492))</f>
        <v/>
      </c>
      <c r="I492" s="7" t="str">
        <f>IF('Données brutes'!I492&lt;&gt;"",'Données brutes'!I492,"")</f>
        <v/>
      </c>
      <c r="K492" s="8" t="str">
        <f t="shared" si="14"/>
        <v>Elève 490</v>
      </c>
      <c r="L492" s="8" t="s">
        <v>111</v>
      </c>
      <c r="M492" s="8">
        <f t="shared" si="15"/>
        <v>483</v>
      </c>
      <c r="N492" s="7">
        <v>1013</v>
      </c>
      <c r="O492" s="7" t="str">
        <f>IF(AND(OR($B$2=1,$B$2=2),$U492=0),"",IF(AND($B$2=3,$V492=0),"",'Données brutes'!O492))</f>
        <v/>
      </c>
      <c r="P492" s="7" t="str">
        <f>IF(AND(OR($B$2=1,$B$2=2),$U492=0),"",IF(AND($B$2=3,$V492=0),"",'Données brutes'!P492))</f>
        <v/>
      </c>
      <c r="Q492" s="7" t="str">
        <f>IF(AND(OR($B$2=1,$B$2=2),$U492=0),"",IF(AND($B$2=3,$V492=0),"",'Données brutes'!Q492))</f>
        <v/>
      </c>
      <c r="R492" s="7" t="str">
        <f>IF('Données brutes'!R492&lt;&gt;"",'Données brutes'!R492,"")</f>
        <v/>
      </c>
      <c r="T492" s="7">
        <f>IF(AND(OR($B$2=1,$B$2=2),AND('Données brutes'!$F492&lt;&gt;"",'Données brutes'!$G492&lt;&gt;"",'Données brutes'!$H492&lt;&gt;"")),1,0)</f>
        <v>0</v>
      </c>
      <c r="U492" s="7">
        <f>IF(AND(OR($B$2=1,$B$2=2),AND('Données brutes'!$O492&lt;&gt;"",'Données brutes'!$P492&lt;&gt;"",'Données brutes'!$Q492&lt;&gt;"")),1,0)</f>
        <v>0</v>
      </c>
      <c r="V492" s="7">
        <f>IF(AND($B$2=3,'Données brutes'!$F492&lt;&gt;"",'Données brutes'!$G492&lt;&gt;"",'Données brutes'!$H492&lt;&gt;"",'Données brutes'!$O492&lt;&gt;"",'Données brutes'!$P492&lt;&gt;"",'Données brutes'!$Q492&lt;&gt;""),1,0)</f>
        <v>0</v>
      </c>
    </row>
    <row r="493" spans="4:22" x14ac:dyDescent="0.3">
      <c r="D493" s="8" t="s">
        <v>505</v>
      </c>
      <c r="E493" s="7">
        <v>244</v>
      </c>
      <c r="F493" s="7" t="str">
        <f>IF(AND(OR($B$2=1,$B$2=2),$T493=0),"",IF(AND($B$2=3,$V493=0),"",'Données brutes'!F493))</f>
        <v/>
      </c>
      <c r="G493" s="7" t="str">
        <f>IF(AND(OR($B$2=1,$B$2=2),$T493=0),"",IF(AND($B$2=3,$V493=0),"",'Données brutes'!G493))</f>
        <v/>
      </c>
      <c r="H493" s="7" t="str">
        <f>IF(AND(OR($B$2=1,$B$2=2),$T493=0),"",IF(AND($B$2=3,$V493=0),"",'Données brutes'!H493))</f>
        <v/>
      </c>
      <c r="I493" s="7" t="str">
        <f>IF('Données brutes'!I493&lt;&gt;"",'Données brutes'!I493,"")</f>
        <v/>
      </c>
      <c r="K493" s="8" t="str">
        <f t="shared" si="14"/>
        <v>Elève 491</v>
      </c>
      <c r="L493" s="8" t="s">
        <v>111</v>
      </c>
      <c r="M493" s="8">
        <f t="shared" si="15"/>
        <v>244</v>
      </c>
      <c r="N493" s="7">
        <v>1158</v>
      </c>
      <c r="O493" s="7" t="str">
        <f>IF(AND(OR($B$2=1,$B$2=2),$U493=0),"",IF(AND($B$2=3,$V493=0),"",'Données brutes'!O493))</f>
        <v/>
      </c>
      <c r="P493" s="7" t="str">
        <f>IF(AND(OR($B$2=1,$B$2=2),$U493=0),"",IF(AND($B$2=3,$V493=0),"",'Données brutes'!P493))</f>
        <v/>
      </c>
      <c r="Q493" s="7" t="str">
        <f>IF(AND(OR($B$2=1,$B$2=2),$U493=0),"",IF(AND($B$2=3,$V493=0),"",'Données brutes'!Q493))</f>
        <v/>
      </c>
      <c r="R493" s="7" t="str">
        <f>IF('Données brutes'!R493&lt;&gt;"",'Données brutes'!R493,"")</f>
        <v/>
      </c>
      <c r="T493" s="7">
        <f>IF(AND(OR($B$2=1,$B$2=2),AND('Données brutes'!$F493&lt;&gt;"",'Données brutes'!$G493&lt;&gt;"",'Données brutes'!$H493&lt;&gt;"")),1,0)</f>
        <v>0</v>
      </c>
      <c r="U493" s="7">
        <f>IF(AND(OR($B$2=1,$B$2=2),AND('Données brutes'!$O493&lt;&gt;"",'Données brutes'!$P493&lt;&gt;"",'Données brutes'!$Q493&lt;&gt;"")),1,0)</f>
        <v>0</v>
      </c>
      <c r="V493" s="7">
        <f>IF(AND($B$2=3,'Données brutes'!$F493&lt;&gt;"",'Données brutes'!$G493&lt;&gt;"",'Données brutes'!$H493&lt;&gt;"",'Données brutes'!$O493&lt;&gt;"",'Données brutes'!$P493&lt;&gt;"",'Données brutes'!$Q493&lt;&gt;""),1,0)</f>
        <v>0</v>
      </c>
    </row>
    <row r="494" spans="4:22" x14ac:dyDescent="0.3">
      <c r="D494" s="8" t="s">
        <v>506</v>
      </c>
      <c r="E494" s="7">
        <v>790</v>
      </c>
      <c r="F494" s="7" t="str">
        <f>IF(AND(OR($B$2=1,$B$2=2),$T494=0),"",IF(AND($B$2=3,$V494=0),"",'Données brutes'!F494))</f>
        <v/>
      </c>
      <c r="G494" s="7" t="str">
        <f>IF(AND(OR($B$2=1,$B$2=2),$T494=0),"",IF(AND($B$2=3,$V494=0),"",'Données brutes'!G494))</f>
        <v/>
      </c>
      <c r="H494" s="7" t="str">
        <f>IF(AND(OR($B$2=1,$B$2=2),$T494=0),"",IF(AND($B$2=3,$V494=0),"",'Données brutes'!H494))</f>
        <v/>
      </c>
      <c r="I494" s="7" t="str">
        <f>IF('Données brutes'!I494&lt;&gt;"",'Données brutes'!I494,"")</f>
        <v/>
      </c>
      <c r="K494" s="8" t="str">
        <f t="shared" si="14"/>
        <v>Elève 492</v>
      </c>
      <c r="L494" s="8" t="s">
        <v>111</v>
      </c>
      <c r="M494" s="8">
        <f t="shared" si="15"/>
        <v>790</v>
      </c>
      <c r="N494" s="7">
        <v>1059</v>
      </c>
      <c r="O494" s="7" t="str">
        <f>IF(AND(OR($B$2=1,$B$2=2),$U494=0),"",IF(AND($B$2=3,$V494=0),"",'Données brutes'!O494))</f>
        <v/>
      </c>
      <c r="P494" s="7" t="str">
        <f>IF(AND(OR($B$2=1,$B$2=2),$U494=0),"",IF(AND($B$2=3,$V494=0),"",'Données brutes'!P494))</f>
        <v/>
      </c>
      <c r="Q494" s="7" t="str">
        <f>IF(AND(OR($B$2=1,$B$2=2),$U494=0),"",IF(AND($B$2=3,$V494=0),"",'Données brutes'!Q494))</f>
        <v/>
      </c>
      <c r="R494" s="7" t="str">
        <f>IF('Données brutes'!R494&lt;&gt;"",'Données brutes'!R494,"")</f>
        <v/>
      </c>
      <c r="T494" s="7">
        <f>IF(AND(OR($B$2=1,$B$2=2),AND('Données brutes'!$F494&lt;&gt;"",'Données brutes'!$G494&lt;&gt;"",'Données brutes'!$H494&lt;&gt;"")),1,0)</f>
        <v>0</v>
      </c>
      <c r="U494" s="7">
        <f>IF(AND(OR($B$2=1,$B$2=2),AND('Données brutes'!$O494&lt;&gt;"",'Données brutes'!$P494&lt;&gt;"",'Données brutes'!$Q494&lt;&gt;"")),1,0)</f>
        <v>0</v>
      </c>
      <c r="V494" s="7">
        <f>IF(AND($B$2=3,'Données brutes'!$F494&lt;&gt;"",'Données brutes'!$G494&lt;&gt;"",'Données brutes'!$H494&lt;&gt;"",'Données brutes'!$O494&lt;&gt;"",'Données brutes'!$P494&lt;&gt;"",'Données brutes'!$Q494&lt;&gt;""),1,0)</f>
        <v>0</v>
      </c>
    </row>
    <row r="495" spans="4:22" x14ac:dyDescent="0.3">
      <c r="D495" s="8" t="s">
        <v>507</v>
      </c>
      <c r="E495" s="7">
        <v>37</v>
      </c>
      <c r="F495" s="7" t="str">
        <f>IF(AND(OR($B$2=1,$B$2=2),$T495=0),"",IF(AND($B$2=3,$V495=0),"",'Données brutes'!F495))</f>
        <v/>
      </c>
      <c r="G495" s="7" t="str">
        <f>IF(AND(OR($B$2=1,$B$2=2),$T495=0),"",IF(AND($B$2=3,$V495=0),"",'Données brutes'!G495))</f>
        <v/>
      </c>
      <c r="H495" s="7" t="str">
        <f>IF(AND(OR($B$2=1,$B$2=2),$T495=0),"",IF(AND($B$2=3,$V495=0),"",'Données brutes'!H495))</f>
        <v/>
      </c>
      <c r="I495" s="7" t="str">
        <f>IF('Données brutes'!I495&lt;&gt;"",'Données brutes'!I495,"")</f>
        <v/>
      </c>
      <c r="K495" s="8" t="str">
        <f t="shared" si="14"/>
        <v>Elève 493</v>
      </c>
      <c r="L495" s="8" t="s">
        <v>111</v>
      </c>
      <c r="M495" s="8">
        <f t="shared" si="15"/>
        <v>37</v>
      </c>
      <c r="N495" s="7">
        <v>1479</v>
      </c>
      <c r="O495" s="7" t="str">
        <f>IF(AND(OR($B$2=1,$B$2=2),$U495=0),"",IF(AND($B$2=3,$V495=0),"",'Données brutes'!O495))</f>
        <v/>
      </c>
      <c r="P495" s="7" t="str">
        <f>IF(AND(OR($B$2=1,$B$2=2),$U495=0),"",IF(AND($B$2=3,$V495=0),"",'Données brutes'!P495))</f>
        <v/>
      </c>
      <c r="Q495" s="7" t="str">
        <f>IF(AND(OR($B$2=1,$B$2=2),$U495=0),"",IF(AND($B$2=3,$V495=0),"",'Données brutes'!Q495))</f>
        <v/>
      </c>
      <c r="R495" s="7" t="str">
        <f>IF('Données brutes'!R495&lt;&gt;"",'Données brutes'!R495,"")</f>
        <v/>
      </c>
      <c r="T495" s="7">
        <f>IF(AND(OR($B$2=1,$B$2=2),AND('Données brutes'!$F495&lt;&gt;"",'Données brutes'!$G495&lt;&gt;"",'Données brutes'!$H495&lt;&gt;"")),1,0)</f>
        <v>0</v>
      </c>
      <c r="U495" s="7">
        <f>IF(AND(OR($B$2=1,$B$2=2),AND('Données brutes'!$O495&lt;&gt;"",'Données brutes'!$P495&lt;&gt;"",'Données brutes'!$Q495&lt;&gt;"")),1,0)</f>
        <v>0</v>
      </c>
      <c r="V495" s="7">
        <f>IF(AND($B$2=3,'Données brutes'!$F495&lt;&gt;"",'Données brutes'!$G495&lt;&gt;"",'Données brutes'!$H495&lt;&gt;"",'Données brutes'!$O495&lt;&gt;"",'Données brutes'!$P495&lt;&gt;"",'Données brutes'!$Q495&lt;&gt;""),1,0)</f>
        <v>0</v>
      </c>
    </row>
    <row r="496" spans="4:22" x14ac:dyDescent="0.3">
      <c r="D496" s="8" t="s">
        <v>508</v>
      </c>
      <c r="E496" s="7">
        <v>449</v>
      </c>
      <c r="F496" s="7" t="str">
        <f>IF(AND(OR($B$2=1,$B$2=2),$T496=0),"",IF(AND($B$2=3,$V496=0),"",'Données brutes'!F496))</f>
        <v/>
      </c>
      <c r="G496" s="7" t="str">
        <f>IF(AND(OR($B$2=1,$B$2=2),$T496=0),"",IF(AND($B$2=3,$V496=0),"",'Données brutes'!G496))</f>
        <v/>
      </c>
      <c r="H496" s="7" t="str">
        <f>IF(AND(OR($B$2=1,$B$2=2),$T496=0),"",IF(AND($B$2=3,$V496=0),"",'Données brutes'!H496))</f>
        <v/>
      </c>
      <c r="I496" s="7" t="str">
        <f>IF('Données brutes'!I496&lt;&gt;"",'Données brutes'!I496,"")</f>
        <v/>
      </c>
      <c r="K496" s="8" t="str">
        <f t="shared" si="14"/>
        <v>Elève 494</v>
      </c>
      <c r="L496" s="8" t="s">
        <v>111</v>
      </c>
      <c r="M496" s="8">
        <f t="shared" si="15"/>
        <v>449</v>
      </c>
      <c r="N496" s="7">
        <v>1591</v>
      </c>
      <c r="O496" s="7" t="str">
        <f>IF(AND(OR($B$2=1,$B$2=2),$U496=0),"",IF(AND($B$2=3,$V496=0),"",'Données brutes'!O496))</f>
        <v/>
      </c>
      <c r="P496" s="7" t="str">
        <f>IF(AND(OR($B$2=1,$B$2=2),$U496=0),"",IF(AND($B$2=3,$V496=0),"",'Données brutes'!P496))</f>
        <v/>
      </c>
      <c r="Q496" s="7" t="str">
        <f>IF(AND(OR($B$2=1,$B$2=2),$U496=0),"",IF(AND($B$2=3,$V496=0),"",'Données brutes'!Q496))</f>
        <v/>
      </c>
      <c r="R496" s="7" t="str">
        <f>IF('Données brutes'!R496&lt;&gt;"",'Données brutes'!R496,"")</f>
        <v/>
      </c>
      <c r="T496" s="7">
        <f>IF(AND(OR($B$2=1,$B$2=2),AND('Données brutes'!$F496&lt;&gt;"",'Données brutes'!$G496&lt;&gt;"",'Données brutes'!$H496&lt;&gt;"")),1,0)</f>
        <v>0</v>
      </c>
      <c r="U496" s="7">
        <f>IF(AND(OR($B$2=1,$B$2=2),AND('Données brutes'!$O496&lt;&gt;"",'Données brutes'!$P496&lt;&gt;"",'Données brutes'!$Q496&lt;&gt;"")),1,0)</f>
        <v>0</v>
      </c>
      <c r="V496" s="7">
        <f>IF(AND($B$2=3,'Données brutes'!$F496&lt;&gt;"",'Données brutes'!$G496&lt;&gt;"",'Données brutes'!$H496&lt;&gt;"",'Données brutes'!$O496&lt;&gt;"",'Données brutes'!$P496&lt;&gt;"",'Données brutes'!$Q496&lt;&gt;""),1,0)</f>
        <v>0</v>
      </c>
    </row>
    <row r="497" spans="4:22" x14ac:dyDescent="0.3">
      <c r="D497" s="8" t="s">
        <v>509</v>
      </c>
      <c r="E497" s="7">
        <v>607</v>
      </c>
      <c r="F497" s="7" t="str">
        <f>IF(AND(OR($B$2=1,$B$2=2),$T497=0),"",IF(AND($B$2=3,$V497=0),"",'Données brutes'!F497))</f>
        <v/>
      </c>
      <c r="G497" s="7" t="str">
        <f>IF(AND(OR($B$2=1,$B$2=2),$T497=0),"",IF(AND($B$2=3,$V497=0),"",'Données brutes'!G497))</f>
        <v/>
      </c>
      <c r="H497" s="7" t="str">
        <f>IF(AND(OR($B$2=1,$B$2=2),$T497=0),"",IF(AND($B$2=3,$V497=0),"",'Données brutes'!H497))</f>
        <v/>
      </c>
      <c r="I497" s="7" t="str">
        <f>IF('Données brutes'!I497&lt;&gt;"",'Données brutes'!I497,"")</f>
        <v/>
      </c>
      <c r="K497" s="8" t="str">
        <f t="shared" si="14"/>
        <v>Elève 495</v>
      </c>
      <c r="L497" s="8" t="s">
        <v>111</v>
      </c>
      <c r="M497" s="8">
        <f t="shared" si="15"/>
        <v>607</v>
      </c>
      <c r="N497" s="7">
        <v>1507</v>
      </c>
      <c r="O497" s="7" t="str">
        <f>IF(AND(OR($B$2=1,$B$2=2),$U497=0),"",IF(AND($B$2=3,$V497=0),"",'Données brutes'!O497))</f>
        <v/>
      </c>
      <c r="P497" s="7" t="str">
        <f>IF(AND(OR($B$2=1,$B$2=2),$U497=0),"",IF(AND($B$2=3,$V497=0),"",'Données brutes'!P497))</f>
        <v/>
      </c>
      <c r="Q497" s="7" t="str">
        <f>IF(AND(OR($B$2=1,$B$2=2),$U497=0),"",IF(AND($B$2=3,$V497=0),"",'Données brutes'!Q497))</f>
        <v/>
      </c>
      <c r="R497" s="7" t="str">
        <f>IF('Données brutes'!R497&lt;&gt;"",'Données brutes'!R497,"")</f>
        <v/>
      </c>
      <c r="T497" s="7">
        <f>IF(AND(OR($B$2=1,$B$2=2),AND('Données brutes'!$F497&lt;&gt;"",'Données brutes'!$G497&lt;&gt;"",'Données brutes'!$H497&lt;&gt;"")),1,0)</f>
        <v>0</v>
      </c>
      <c r="U497" s="7">
        <f>IF(AND(OR($B$2=1,$B$2=2),AND('Données brutes'!$O497&lt;&gt;"",'Données brutes'!$P497&lt;&gt;"",'Données brutes'!$Q497&lt;&gt;"")),1,0)</f>
        <v>0</v>
      </c>
      <c r="V497" s="7">
        <f>IF(AND($B$2=3,'Données brutes'!$F497&lt;&gt;"",'Données brutes'!$G497&lt;&gt;"",'Données brutes'!$H497&lt;&gt;"",'Données brutes'!$O497&lt;&gt;"",'Données brutes'!$P497&lt;&gt;"",'Données brutes'!$Q497&lt;&gt;""),1,0)</f>
        <v>0</v>
      </c>
    </row>
    <row r="498" spans="4:22" x14ac:dyDescent="0.3">
      <c r="D498" s="8" t="s">
        <v>510</v>
      </c>
      <c r="E498" s="7">
        <v>493</v>
      </c>
      <c r="F498" s="7" t="str">
        <f>IF(AND(OR($B$2=1,$B$2=2),$T498=0),"",IF(AND($B$2=3,$V498=0),"",'Données brutes'!F498))</f>
        <v/>
      </c>
      <c r="G498" s="7" t="str">
        <f>IF(AND(OR($B$2=1,$B$2=2),$T498=0),"",IF(AND($B$2=3,$V498=0),"",'Données brutes'!G498))</f>
        <v/>
      </c>
      <c r="H498" s="7" t="str">
        <f>IF(AND(OR($B$2=1,$B$2=2),$T498=0),"",IF(AND($B$2=3,$V498=0),"",'Données brutes'!H498))</f>
        <v/>
      </c>
      <c r="I498" s="7" t="str">
        <f>IF('Données brutes'!I498&lt;&gt;"",'Données brutes'!I498,"")</f>
        <v/>
      </c>
      <c r="K498" s="8" t="str">
        <f t="shared" si="14"/>
        <v>Elève 496</v>
      </c>
      <c r="L498" s="8" t="s">
        <v>111</v>
      </c>
      <c r="M498" s="8">
        <f t="shared" si="15"/>
        <v>493</v>
      </c>
      <c r="N498" s="7">
        <v>1408</v>
      </c>
      <c r="O498" s="7" t="str">
        <f>IF(AND(OR($B$2=1,$B$2=2),$U498=0),"",IF(AND($B$2=3,$V498=0),"",'Données brutes'!O498))</f>
        <v/>
      </c>
      <c r="P498" s="7" t="str">
        <f>IF(AND(OR($B$2=1,$B$2=2),$U498=0),"",IF(AND($B$2=3,$V498=0),"",'Données brutes'!P498))</f>
        <v/>
      </c>
      <c r="Q498" s="7" t="str">
        <f>IF(AND(OR($B$2=1,$B$2=2),$U498=0),"",IF(AND($B$2=3,$V498=0),"",'Données brutes'!Q498))</f>
        <v/>
      </c>
      <c r="R498" s="7" t="str">
        <f>IF('Données brutes'!R498&lt;&gt;"",'Données brutes'!R498,"")</f>
        <v/>
      </c>
      <c r="T498" s="7">
        <f>IF(AND(OR($B$2=1,$B$2=2),AND('Données brutes'!$F498&lt;&gt;"",'Données brutes'!$G498&lt;&gt;"",'Données brutes'!$H498&lt;&gt;"")),1,0)</f>
        <v>0</v>
      </c>
      <c r="U498" s="7">
        <f>IF(AND(OR($B$2=1,$B$2=2),AND('Données brutes'!$O498&lt;&gt;"",'Données brutes'!$P498&lt;&gt;"",'Données brutes'!$Q498&lt;&gt;"")),1,0)</f>
        <v>0</v>
      </c>
      <c r="V498" s="7">
        <f>IF(AND($B$2=3,'Données brutes'!$F498&lt;&gt;"",'Données brutes'!$G498&lt;&gt;"",'Données brutes'!$H498&lt;&gt;"",'Données brutes'!$O498&lt;&gt;"",'Données brutes'!$P498&lt;&gt;"",'Données brutes'!$Q498&lt;&gt;""),1,0)</f>
        <v>0</v>
      </c>
    </row>
    <row r="499" spans="4:22" x14ac:dyDescent="0.3">
      <c r="D499" s="8" t="s">
        <v>511</v>
      </c>
      <c r="E499" s="7">
        <v>544</v>
      </c>
      <c r="F499" s="7" t="str">
        <f>IF(AND(OR($B$2=1,$B$2=2),$T499=0),"",IF(AND($B$2=3,$V499=0),"",'Données brutes'!F499))</f>
        <v/>
      </c>
      <c r="G499" s="7" t="str">
        <f>IF(AND(OR($B$2=1,$B$2=2),$T499=0),"",IF(AND($B$2=3,$V499=0),"",'Données brutes'!G499))</f>
        <v/>
      </c>
      <c r="H499" s="7" t="str">
        <f>IF(AND(OR($B$2=1,$B$2=2),$T499=0),"",IF(AND($B$2=3,$V499=0),"",'Données brutes'!H499))</f>
        <v/>
      </c>
      <c r="I499" s="7" t="str">
        <f>IF('Données brutes'!I499&lt;&gt;"",'Données brutes'!I499,"")</f>
        <v/>
      </c>
      <c r="K499" s="8" t="str">
        <f t="shared" si="14"/>
        <v>Elève 497</v>
      </c>
      <c r="L499" s="8" t="s">
        <v>111</v>
      </c>
      <c r="M499" s="8">
        <f t="shared" si="15"/>
        <v>544</v>
      </c>
      <c r="N499" s="7">
        <v>1380</v>
      </c>
      <c r="O499" s="7" t="str">
        <f>IF(AND(OR($B$2=1,$B$2=2),$U499=0),"",IF(AND($B$2=3,$V499=0),"",'Données brutes'!O499))</f>
        <v/>
      </c>
      <c r="P499" s="7" t="str">
        <f>IF(AND(OR($B$2=1,$B$2=2),$U499=0),"",IF(AND($B$2=3,$V499=0),"",'Données brutes'!P499))</f>
        <v/>
      </c>
      <c r="Q499" s="7" t="str">
        <f>IF(AND(OR($B$2=1,$B$2=2),$U499=0),"",IF(AND($B$2=3,$V499=0),"",'Données brutes'!Q499))</f>
        <v/>
      </c>
      <c r="R499" s="7" t="str">
        <f>IF('Données brutes'!R499&lt;&gt;"",'Données brutes'!R499,"")</f>
        <v/>
      </c>
      <c r="T499" s="7">
        <f>IF(AND(OR($B$2=1,$B$2=2),AND('Données brutes'!$F499&lt;&gt;"",'Données brutes'!$G499&lt;&gt;"",'Données brutes'!$H499&lt;&gt;"")),1,0)</f>
        <v>0</v>
      </c>
      <c r="U499" s="7">
        <f>IF(AND(OR($B$2=1,$B$2=2),AND('Données brutes'!$O499&lt;&gt;"",'Données brutes'!$P499&lt;&gt;"",'Données brutes'!$Q499&lt;&gt;"")),1,0)</f>
        <v>0</v>
      </c>
      <c r="V499" s="7">
        <f>IF(AND($B$2=3,'Données brutes'!$F499&lt;&gt;"",'Données brutes'!$G499&lt;&gt;"",'Données brutes'!$H499&lt;&gt;"",'Données brutes'!$O499&lt;&gt;"",'Données brutes'!$P499&lt;&gt;"",'Données brutes'!$Q499&lt;&gt;""),1,0)</f>
        <v>0</v>
      </c>
    </row>
    <row r="500" spans="4:22" x14ac:dyDescent="0.3">
      <c r="D500" s="8" t="s">
        <v>512</v>
      </c>
      <c r="E500" s="7">
        <v>713</v>
      </c>
      <c r="F500" s="7" t="str">
        <f>IF(AND(OR($B$2=1,$B$2=2),$T500=0),"",IF(AND($B$2=3,$V500=0),"",'Données brutes'!F500))</f>
        <v/>
      </c>
      <c r="G500" s="7" t="str">
        <f>IF(AND(OR($B$2=1,$B$2=2),$T500=0),"",IF(AND($B$2=3,$V500=0),"",'Données brutes'!G500))</f>
        <v/>
      </c>
      <c r="H500" s="7" t="str">
        <f>IF(AND(OR($B$2=1,$B$2=2),$T500=0),"",IF(AND($B$2=3,$V500=0),"",'Données brutes'!H500))</f>
        <v/>
      </c>
      <c r="I500" s="7" t="str">
        <f>IF('Données brutes'!I500&lt;&gt;"",'Données brutes'!I500,"")</f>
        <v/>
      </c>
      <c r="K500" s="8" t="str">
        <f t="shared" si="14"/>
        <v>Elève 498</v>
      </c>
      <c r="L500" s="8" t="s">
        <v>111</v>
      </c>
      <c r="M500" s="8">
        <f t="shared" si="15"/>
        <v>713</v>
      </c>
      <c r="N500" s="7">
        <v>1829</v>
      </c>
      <c r="O500" s="7" t="str">
        <f>IF(AND(OR($B$2=1,$B$2=2),$U500=0),"",IF(AND($B$2=3,$V500=0),"",'Données brutes'!O500))</f>
        <v/>
      </c>
      <c r="P500" s="7" t="str">
        <f>IF(AND(OR($B$2=1,$B$2=2),$U500=0),"",IF(AND($B$2=3,$V500=0),"",'Données brutes'!P500))</f>
        <v/>
      </c>
      <c r="Q500" s="7" t="str">
        <f>IF(AND(OR($B$2=1,$B$2=2),$U500=0),"",IF(AND($B$2=3,$V500=0),"",'Données brutes'!Q500))</f>
        <v/>
      </c>
      <c r="R500" s="7" t="str">
        <f>IF('Données brutes'!R500&lt;&gt;"",'Données brutes'!R500,"")</f>
        <v/>
      </c>
      <c r="T500" s="7">
        <f>IF(AND(OR($B$2=1,$B$2=2),AND('Données brutes'!$F500&lt;&gt;"",'Données brutes'!$G500&lt;&gt;"",'Données brutes'!$H500&lt;&gt;"")),1,0)</f>
        <v>0</v>
      </c>
      <c r="U500" s="7">
        <f>IF(AND(OR($B$2=1,$B$2=2),AND('Données brutes'!$O500&lt;&gt;"",'Données brutes'!$P500&lt;&gt;"",'Données brutes'!$Q500&lt;&gt;"")),1,0)</f>
        <v>0</v>
      </c>
      <c r="V500" s="7">
        <f>IF(AND($B$2=3,'Données brutes'!$F500&lt;&gt;"",'Données brutes'!$G500&lt;&gt;"",'Données brutes'!$H500&lt;&gt;"",'Données brutes'!$O500&lt;&gt;"",'Données brutes'!$P500&lt;&gt;"",'Données brutes'!$Q500&lt;&gt;""),1,0)</f>
        <v>0</v>
      </c>
    </row>
    <row r="501" spans="4:22" x14ac:dyDescent="0.3">
      <c r="D501" s="8" t="s">
        <v>513</v>
      </c>
      <c r="E501" s="7">
        <v>333</v>
      </c>
      <c r="F501" s="7" t="str">
        <f>IF(AND(OR($B$2=1,$B$2=2),$T501=0),"",IF(AND($B$2=3,$V501=0),"",'Données brutes'!F501))</f>
        <v/>
      </c>
      <c r="G501" s="7" t="str">
        <f>IF(AND(OR($B$2=1,$B$2=2),$T501=0),"",IF(AND($B$2=3,$V501=0),"",'Données brutes'!G501))</f>
        <v/>
      </c>
      <c r="H501" s="7" t="str">
        <f>IF(AND(OR($B$2=1,$B$2=2),$T501=0),"",IF(AND($B$2=3,$V501=0),"",'Données brutes'!H501))</f>
        <v/>
      </c>
      <c r="I501" s="7" t="str">
        <f>IF('Données brutes'!I501&lt;&gt;"",'Données brutes'!I501,"")</f>
        <v/>
      </c>
      <c r="K501" s="8" t="str">
        <f t="shared" si="14"/>
        <v>Elève 499</v>
      </c>
      <c r="L501" s="8" t="s">
        <v>111</v>
      </c>
      <c r="M501" s="8">
        <f t="shared" si="15"/>
        <v>333</v>
      </c>
      <c r="N501" s="7">
        <v>1347</v>
      </c>
      <c r="O501" s="7" t="str">
        <f>IF(AND(OR($B$2=1,$B$2=2),$U501=0),"",IF(AND($B$2=3,$V501=0),"",'Données brutes'!O501))</f>
        <v/>
      </c>
      <c r="P501" s="7" t="str">
        <f>IF(AND(OR($B$2=1,$B$2=2),$U501=0),"",IF(AND($B$2=3,$V501=0),"",'Données brutes'!P501))</f>
        <v/>
      </c>
      <c r="Q501" s="7" t="str">
        <f>IF(AND(OR($B$2=1,$B$2=2),$U501=0),"",IF(AND($B$2=3,$V501=0),"",'Données brutes'!Q501))</f>
        <v/>
      </c>
      <c r="R501" s="7" t="str">
        <f>IF('Données brutes'!R501&lt;&gt;"",'Données brutes'!R501,"")</f>
        <v/>
      </c>
      <c r="T501" s="7">
        <f>IF(AND(OR($B$2=1,$B$2=2),AND('Données brutes'!$F501&lt;&gt;"",'Données brutes'!$G501&lt;&gt;"",'Données brutes'!$H501&lt;&gt;"")),1,0)</f>
        <v>0</v>
      </c>
      <c r="U501" s="7">
        <f>IF(AND(OR($B$2=1,$B$2=2),AND('Données brutes'!$O501&lt;&gt;"",'Données brutes'!$P501&lt;&gt;"",'Données brutes'!$Q501&lt;&gt;"")),1,0)</f>
        <v>0</v>
      </c>
      <c r="V501" s="7">
        <f>IF(AND($B$2=3,'Données brutes'!$F501&lt;&gt;"",'Données brutes'!$G501&lt;&gt;"",'Données brutes'!$H501&lt;&gt;"",'Données brutes'!$O501&lt;&gt;"",'Données brutes'!$P501&lt;&gt;"",'Données brutes'!$Q501&lt;&gt;""),1,0)</f>
        <v>0</v>
      </c>
    </row>
    <row r="502" spans="4:22" x14ac:dyDescent="0.3">
      <c r="D502" s="8" t="s">
        <v>514</v>
      </c>
      <c r="E502" s="7">
        <v>624</v>
      </c>
      <c r="F502" s="7" t="str">
        <f>IF(AND(OR($B$2=1,$B$2=2),$T502=0),"",IF(AND($B$2=3,$V502=0),"",'Données brutes'!F502))</f>
        <v/>
      </c>
      <c r="G502" s="7" t="str">
        <f>IF(AND(OR($B$2=1,$B$2=2),$T502=0),"",IF(AND($B$2=3,$V502=0),"",'Données brutes'!G502))</f>
        <v/>
      </c>
      <c r="H502" s="7" t="str">
        <f>IF(AND(OR($B$2=1,$B$2=2),$T502=0),"",IF(AND($B$2=3,$V502=0),"",'Données brutes'!H502))</f>
        <v/>
      </c>
      <c r="I502" s="7" t="str">
        <f>IF('Données brutes'!I502&lt;&gt;"",'Données brutes'!I502,"")</f>
        <v/>
      </c>
      <c r="K502" s="8" t="str">
        <f t="shared" si="14"/>
        <v>Elève 500</v>
      </c>
      <c r="L502" s="8" t="s">
        <v>111</v>
      </c>
      <c r="M502" s="8">
        <f t="shared" si="15"/>
        <v>624</v>
      </c>
      <c r="N502" s="7">
        <v>1080</v>
      </c>
      <c r="O502" s="7" t="str">
        <f>IF(AND(OR($B$2=1,$B$2=2),$U502=0),"",IF(AND($B$2=3,$V502=0),"",'Données brutes'!O502))</f>
        <v/>
      </c>
      <c r="P502" s="7" t="str">
        <f>IF(AND(OR($B$2=1,$B$2=2),$U502=0),"",IF(AND($B$2=3,$V502=0),"",'Données brutes'!P502))</f>
        <v/>
      </c>
      <c r="Q502" s="7" t="str">
        <f>IF(AND(OR($B$2=1,$B$2=2),$U502=0),"",IF(AND($B$2=3,$V502=0),"",'Données brutes'!Q502))</f>
        <v/>
      </c>
      <c r="R502" s="7" t="str">
        <f>IF('Données brutes'!R502&lt;&gt;"",'Données brutes'!R502,"")</f>
        <v/>
      </c>
      <c r="T502" s="7">
        <f>IF(AND(OR($B$2=1,$B$2=2),AND('Données brutes'!$F502&lt;&gt;"",'Données brutes'!$G502&lt;&gt;"",'Données brutes'!$H502&lt;&gt;"")),1,0)</f>
        <v>0</v>
      </c>
      <c r="U502" s="7">
        <f>IF(AND(OR($B$2=1,$B$2=2),AND('Données brutes'!$O502&lt;&gt;"",'Données brutes'!$P502&lt;&gt;"",'Données brutes'!$Q502&lt;&gt;"")),1,0)</f>
        <v>0</v>
      </c>
      <c r="V502" s="7">
        <f>IF(AND($B$2=3,'Données brutes'!$F502&lt;&gt;"",'Données brutes'!$G502&lt;&gt;"",'Données brutes'!$H502&lt;&gt;"",'Données brutes'!$O502&lt;&gt;"",'Données brutes'!$P502&lt;&gt;"",'Données brutes'!$Q502&lt;&gt;""),1,0)</f>
        <v>0</v>
      </c>
    </row>
    <row r="503" spans="4:22" x14ac:dyDescent="0.3">
      <c r="D503" s="8" t="s">
        <v>515</v>
      </c>
      <c r="E503" s="7">
        <v>41</v>
      </c>
      <c r="F503" s="7" t="str">
        <f>IF(AND(OR($B$2=1,$B$2=2),$T503=0),"",IF(AND($B$2=3,$V503=0),"",'Données brutes'!F503))</f>
        <v/>
      </c>
      <c r="G503" s="7" t="str">
        <f>IF(AND(OR($B$2=1,$B$2=2),$T503=0),"",IF(AND($B$2=3,$V503=0),"",'Données brutes'!G503))</f>
        <v/>
      </c>
      <c r="H503" s="7" t="str">
        <f>IF(AND(OR($B$2=1,$B$2=2),$T503=0),"",IF(AND($B$2=3,$V503=0),"",'Données brutes'!H503))</f>
        <v/>
      </c>
      <c r="I503" s="7" t="str">
        <f>IF('Données brutes'!I503&lt;&gt;"",'Données brutes'!I503,"")</f>
        <v/>
      </c>
      <c r="K503" s="8" t="str">
        <f t="shared" si="14"/>
        <v>Elève 501</v>
      </c>
      <c r="L503" s="8" t="s">
        <v>111</v>
      </c>
      <c r="M503" s="8">
        <f t="shared" si="15"/>
        <v>41</v>
      </c>
      <c r="N503" s="7">
        <v>1365</v>
      </c>
      <c r="O503" s="7" t="str">
        <f>IF(AND(OR($B$2=1,$B$2=2),$U503=0),"",IF(AND($B$2=3,$V503=0),"",'Données brutes'!O503))</f>
        <v/>
      </c>
      <c r="P503" s="7" t="str">
        <f>IF(AND(OR($B$2=1,$B$2=2),$U503=0),"",IF(AND($B$2=3,$V503=0),"",'Données brutes'!P503))</f>
        <v/>
      </c>
      <c r="Q503" s="7" t="str">
        <f>IF(AND(OR($B$2=1,$B$2=2),$U503=0),"",IF(AND($B$2=3,$V503=0),"",'Données brutes'!Q503))</f>
        <v/>
      </c>
      <c r="R503" s="7" t="str">
        <f>IF('Données brutes'!R503&lt;&gt;"",'Données brutes'!R503,"")</f>
        <v/>
      </c>
      <c r="T503" s="7">
        <f>IF(AND(OR($B$2=1,$B$2=2),AND('Données brutes'!$F503&lt;&gt;"",'Données brutes'!$G503&lt;&gt;"",'Données brutes'!$H503&lt;&gt;"")),1,0)</f>
        <v>0</v>
      </c>
      <c r="U503" s="7">
        <f>IF(AND(OR($B$2=1,$B$2=2),AND('Données brutes'!$O503&lt;&gt;"",'Données brutes'!$P503&lt;&gt;"",'Données brutes'!$Q503&lt;&gt;"")),1,0)</f>
        <v>0</v>
      </c>
      <c r="V503" s="7">
        <f>IF(AND($B$2=3,'Données brutes'!$F503&lt;&gt;"",'Données brutes'!$G503&lt;&gt;"",'Données brutes'!$H503&lt;&gt;"",'Données brutes'!$O503&lt;&gt;"",'Données brutes'!$P503&lt;&gt;"",'Données brutes'!$Q503&lt;&gt;""),1,0)</f>
        <v>0</v>
      </c>
    </row>
    <row r="504" spans="4:22" x14ac:dyDescent="0.3">
      <c r="D504" s="8" t="s">
        <v>516</v>
      </c>
      <c r="E504" s="7">
        <v>694</v>
      </c>
      <c r="F504" s="7" t="str">
        <f>IF(AND(OR($B$2=1,$B$2=2),$T504=0),"",IF(AND($B$2=3,$V504=0),"",'Données brutes'!F504))</f>
        <v/>
      </c>
      <c r="G504" s="7" t="str">
        <f>IF(AND(OR($B$2=1,$B$2=2),$T504=0),"",IF(AND($B$2=3,$V504=0),"",'Données brutes'!G504))</f>
        <v/>
      </c>
      <c r="H504" s="7" t="str">
        <f>IF(AND(OR($B$2=1,$B$2=2),$T504=0),"",IF(AND($B$2=3,$V504=0),"",'Données brutes'!H504))</f>
        <v/>
      </c>
      <c r="I504" s="7" t="str">
        <f>IF('Données brutes'!I504&lt;&gt;"",'Données brutes'!I504,"")</f>
        <v/>
      </c>
      <c r="K504" s="8" t="str">
        <f t="shared" si="14"/>
        <v>Elève 502</v>
      </c>
      <c r="L504" s="8" t="s">
        <v>111</v>
      </c>
      <c r="M504" s="8">
        <f t="shared" si="15"/>
        <v>694</v>
      </c>
      <c r="N504" s="7">
        <v>1927</v>
      </c>
      <c r="O504" s="7" t="str">
        <f>IF(AND(OR($B$2=1,$B$2=2),$U504=0),"",IF(AND($B$2=3,$V504=0),"",'Données brutes'!O504))</f>
        <v/>
      </c>
      <c r="P504" s="7" t="str">
        <f>IF(AND(OR($B$2=1,$B$2=2),$U504=0),"",IF(AND($B$2=3,$V504=0),"",'Données brutes'!P504))</f>
        <v/>
      </c>
      <c r="Q504" s="7" t="str">
        <f>IF(AND(OR($B$2=1,$B$2=2),$U504=0),"",IF(AND($B$2=3,$V504=0),"",'Données brutes'!Q504))</f>
        <v/>
      </c>
      <c r="R504" s="7" t="str">
        <f>IF('Données brutes'!R504&lt;&gt;"",'Données brutes'!R504,"")</f>
        <v/>
      </c>
      <c r="T504" s="7">
        <f>IF(AND(OR($B$2=1,$B$2=2),AND('Données brutes'!$F504&lt;&gt;"",'Données brutes'!$G504&lt;&gt;"",'Données brutes'!$H504&lt;&gt;"")),1,0)</f>
        <v>0</v>
      </c>
      <c r="U504" s="7">
        <f>IF(AND(OR($B$2=1,$B$2=2),AND('Données brutes'!$O504&lt;&gt;"",'Données brutes'!$P504&lt;&gt;"",'Données brutes'!$Q504&lt;&gt;"")),1,0)</f>
        <v>0</v>
      </c>
      <c r="V504" s="7">
        <f>IF(AND($B$2=3,'Données brutes'!$F504&lt;&gt;"",'Données brutes'!$G504&lt;&gt;"",'Données brutes'!$H504&lt;&gt;"",'Données brutes'!$O504&lt;&gt;"",'Données brutes'!$P504&lt;&gt;"",'Données brutes'!$Q504&lt;&gt;""),1,0)</f>
        <v>0</v>
      </c>
    </row>
    <row r="505" spans="4:22" x14ac:dyDescent="0.3">
      <c r="D505" s="8" t="s">
        <v>517</v>
      </c>
      <c r="E505" s="7">
        <v>871</v>
      </c>
      <c r="F505" s="7" t="str">
        <f>IF(AND(OR($B$2=1,$B$2=2),$T505=0),"",IF(AND($B$2=3,$V505=0),"",'Données brutes'!F505))</f>
        <v/>
      </c>
      <c r="G505" s="7" t="str">
        <f>IF(AND(OR($B$2=1,$B$2=2),$T505=0),"",IF(AND($B$2=3,$V505=0),"",'Données brutes'!G505))</f>
        <v/>
      </c>
      <c r="H505" s="7" t="str">
        <f>IF(AND(OR($B$2=1,$B$2=2),$T505=0),"",IF(AND($B$2=3,$V505=0),"",'Données brutes'!H505))</f>
        <v/>
      </c>
      <c r="I505" s="7" t="str">
        <f>IF('Données brutes'!I505&lt;&gt;"",'Données brutes'!I505,"")</f>
        <v/>
      </c>
      <c r="K505" s="8" t="str">
        <f t="shared" si="14"/>
        <v>Elève 503</v>
      </c>
      <c r="L505" s="8" t="s">
        <v>111</v>
      </c>
      <c r="M505" s="8">
        <f t="shared" si="15"/>
        <v>871</v>
      </c>
      <c r="N505" s="7">
        <v>1904</v>
      </c>
      <c r="O505" s="7" t="str">
        <f>IF(AND(OR($B$2=1,$B$2=2),$U505=0),"",IF(AND($B$2=3,$V505=0),"",'Données brutes'!O505))</f>
        <v/>
      </c>
      <c r="P505" s="7" t="str">
        <f>IF(AND(OR($B$2=1,$B$2=2),$U505=0),"",IF(AND($B$2=3,$V505=0),"",'Données brutes'!P505))</f>
        <v/>
      </c>
      <c r="Q505" s="7" t="str">
        <f>IF(AND(OR($B$2=1,$B$2=2),$U505=0),"",IF(AND($B$2=3,$V505=0),"",'Données brutes'!Q505))</f>
        <v/>
      </c>
      <c r="R505" s="7" t="str">
        <f>IF('Données brutes'!R505&lt;&gt;"",'Données brutes'!R505,"")</f>
        <v/>
      </c>
      <c r="T505" s="7">
        <f>IF(AND(OR($B$2=1,$B$2=2),AND('Données brutes'!$F505&lt;&gt;"",'Données brutes'!$G505&lt;&gt;"",'Données brutes'!$H505&lt;&gt;"")),1,0)</f>
        <v>0</v>
      </c>
      <c r="U505" s="7">
        <f>IF(AND(OR($B$2=1,$B$2=2),AND('Données brutes'!$O505&lt;&gt;"",'Données brutes'!$P505&lt;&gt;"",'Données brutes'!$Q505&lt;&gt;"")),1,0)</f>
        <v>0</v>
      </c>
      <c r="V505" s="7">
        <f>IF(AND($B$2=3,'Données brutes'!$F505&lt;&gt;"",'Données brutes'!$G505&lt;&gt;"",'Données brutes'!$H505&lt;&gt;"",'Données brutes'!$O505&lt;&gt;"",'Données brutes'!$P505&lt;&gt;"",'Données brutes'!$Q505&lt;&gt;""),1,0)</f>
        <v>0</v>
      </c>
    </row>
    <row r="506" spans="4:22" x14ac:dyDescent="0.3">
      <c r="D506" s="8" t="s">
        <v>518</v>
      </c>
      <c r="E506" s="7">
        <v>728</v>
      </c>
      <c r="F506" s="7" t="str">
        <f>IF(AND(OR($B$2=1,$B$2=2),$T506=0),"",IF(AND($B$2=3,$V506=0),"",'Données brutes'!F506))</f>
        <v/>
      </c>
      <c r="G506" s="7" t="str">
        <f>IF(AND(OR($B$2=1,$B$2=2),$T506=0),"",IF(AND($B$2=3,$V506=0),"",'Données brutes'!G506))</f>
        <v/>
      </c>
      <c r="H506" s="7" t="str">
        <f>IF(AND(OR($B$2=1,$B$2=2),$T506=0),"",IF(AND($B$2=3,$V506=0),"",'Données brutes'!H506))</f>
        <v/>
      </c>
      <c r="I506" s="7" t="str">
        <f>IF('Données brutes'!I506&lt;&gt;"",'Données brutes'!I506,"")</f>
        <v/>
      </c>
      <c r="K506" s="8" t="str">
        <f t="shared" si="14"/>
        <v>Elève 504</v>
      </c>
      <c r="L506" s="8" t="s">
        <v>111</v>
      </c>
      <c r="M506" s="8">
        <f t="shared" si="15"/>
        <v>728</v>
      </c>
      <c r="N506" s="7">
        <v>1486</v>
      </c>
      <c r="O506" s="7" t="str">
        <f>IF(AND(OR($B$2=1,$B$2=2),$U506=0),"",IF(AND($B$2=3,$V506=0),"",'Données brutes'!O506))</f>
        <v/>
      </c>
      <c r="P506" s="7" t="str">
        <f>IF(AND(OR($B$2=1,$B$2=2),$U506=0),"",IF(AND($B$2=3,$V506=0),"",'Données brutes'!P506))</f>
        <v/>
      </c>
      <c r="Q506" s="7" t="str">
        <f>IF(AND(OR($B$2=1,$B$2=2),$U506=0),"",IF(AND($B$2=3,$V506=0),"",'Données brutes'!Q506))</f>
        <v/>
      </c>
      <c r="R506" s="7" t="str">
        <f>IF('Données brutes'!R506&lt;&gt;"",'Données brutes'!R506,"")</f>
        <v/>
      </c>
      <c r="T506" s="7">
        <f>IF(AND(OR($B$2=1,$B$2=2),AND('Données brutes'!$F506&lt;&gt;"",'Données brutes'!$G506&lt;&gt;"",'Données brutes'!$H506&lt;&gt;"")),1,0)</f>
        <v>0</v>
      </c>
      <c r="U506" s="7">
        <f>IF(AND(OR($B$2=1,$B$2=2),AND('Données brutes'!$O506&lt;&gt;"",'Données brutes'!$P506&lt;&gt;"",'Données brutes'!$Q506&lt;&gt;"")),1,0)</f>
        <v>0</v>
      </c>
      <c r="V506" s="7">
        <f>IF(AND($B$2=3,'Données brutes'!$F506&lt;&gt;"",'Données brutes'!$G506&lt;&gt;"",'Données brutes'!$H506&lt;&gt;"",'Données brutes'!$O506&lt;&gt;"",'Données brutes'!$P506&lt;&gt;"",'Données brutes'!$Q506&lt;&gt;""),1,0)</f>
        <v>0</v>
      </c>
    </row>
    <row r="507" spans="4:22" x14ac:dyDescent="0.3">
      <c r="D507" s="8" t="s">
        <v>519</v>
      </c>
      <c r="E507" s="7">
        <v>663</v>
      </c>
      <c r="F507" s="7" t="str">
        <f>IF(AND(OR($B$2=1,$B$2=2),$T507=0),"",IF(AND($B$2=3,$V507=0),"",'Données brutes'!F507))</f>
        <v/>
      </c>
      <c r="G507" s="7" t="str">
        <f>IF(AND(OR($B$2=1,$B$2=2),$T507=0),"",IF(AND($B$2=3,$V507=0),"",'Données brutes'!G507))</f>
        <v/>
      </c>
      <c r="H507" s="7" t="str">
        <f>IF(AND(OR($B$2=1,$B$2=2),$T507=0),"",IF(AND($B$2=3,$V507=0),"",'Données brutes'!H507))</f>
        <v/>
      </c>
      <c r="I507" s="7" t="str">
        <f>IF('Données brutes'!I507&lt;&gt;"",'Données brutes'!I507,"")</f>
        <v/>
      </c>
      <c r="K507" s="8" t="str">
        <f t="shared" si="14"/>
        <v>Elève 505</v>
      </c>
      <c r="L507" s="8" t="s">
        <v>111</v>
      </c>
      <c r="M507" s="8">
        <f t="shared" si="15"/>
        <v>663</v>
      </c>
      <c r="N507" s="7">
        <v>1956</v>
      </c>
      <c r="O507" s="7" t="str">
        <f>IF(AND(OR($B$2=1,$B$2=2),$U507=0),"",IF(AND($B$2=3,$V507=0),"",'Données brutes'!O507))</f>
        <v/>
      </c>
      <c r="P507" s="7" t="str">
        <f>IF(AND(OR($B$2=1,$B$2=2),$U507=0),"",IF(AND($B$2=3,$V507=0),"",'Données brutes'!P507))</f>
        <v/>
      </c>
      <c r="Q507" s="7" t="str">
        <f>IF(AND(OR($B$2=1,$B$2=2),$U507=0),"",IF(AND($B$2=3,$V507=0),"",'Données brutes'!Q507))</f>
        <v/>
      </c>
      <c r="R507" s="7" t="str">
        <f>IF('Données brutes'!R507&lt;&gt;"",'Données brutes'!R507,"")</f>
        <v/>
      </c>
      <c r="T507" s="7">
        <f>IF(AND(OR($B$2=1,$B$2=2),AND('Données brutes'!$F507&lt;&gt;"",'Données brutes'!$G507&lt;&gt;"",'Données brutes'!$H507&lt;&gt;"")),1,0)</f>
        <v>0</v>
      </c>
      <c r="U507" s="7">
        <f>IF(AND(OR($B$2=1,$B$2=2),AND('Données brutes'!$O507&lt;&gt;"",'Données brutes'!$P507&lt;&gt;"",'Données brutes'!$Q507&lt;&gt;"")),1,0)</f>
        <v>0</v>
      </c>
      <c r="V507" s="7">
        <f>IF(AND($B$2=3,'Données brutes'!$F507&lt;&gt;"",'Données brutes'!$G507&lt;&gt;"",'Données brutes'!$H507&lt;&gt;"",'Données brutes'!$O507&lt;&gt;"",'Données brutes'!$P507&lt;&gt;"",'Données brutes'!$Q507&lt;&gt;""),1,0)</f>
        <v>0</v>
      </c>
    </row>
    <row r="508" spans="4:22" x14ac:dyDescent="0.3">
      <c r="D508" s="8" t="s">
        <v>520</v>
      </c>
      <c r="E508" s="7">
        <v>825</v>
      </c>
      <c r="F508" s="7" t="str">
        <f>IF(AND(OR($B$2=1,$B$2=2),$T508=0),"",IF(AND($B$2=3,$V508=0),"",'Données brutes'!F508))</f>
        <v/>
      </c>
      <c r="G508" s="7" t="str">
        <f>IF(AND(OR($B$2=1,$B$2=2),$T508=0),"",IF(AND($B$2=3,$V508=0),"",'Données brutes'!G508))</f>
        <v/>
      </c>
      <c r="H508" s="7" t="str">
        <f>IF(AND(OR($B$2=1,$B$2=2),$T508=0),"",IF(AND($B$2=3,$V508=0),"",'Données brutes'!H508))</f>
        <v/>
      </c>
      <c r="I508" s="7" t="str">
        <f>IF('Données brutes'!I508&lt;&gt;"",'Données brutes'!I508,"")</f>
        <v/>
      </c>
      <c r="K508" s="8" t="str">
        <f t="shared" si="14"/>
        <v>Elève 506</v>
      </c>
      <c r="L508" s="8" t="s">
        <v>111</v>
      </c>
      <c r="M508" s="8">
        <f t="shared" si="15"/>
        <v>825</v>
      </c>
      <c r="N508" s="7">
        <v>1177</v>
      </c>
      <c r="O508" s="7" t="str">
        <f>IF(AND(OR($B$2=1,$B$2=2),$U508=0),"",IF(AND($B$2=3,$V508=0),"",'Données brutes'!O508))</f>
        <v/>
      </c>
      <c r="P508" s="7" t="str">
        <f>IF(AND(OR($B$2=1,$B$2=2),$U508=0),"",IF(AND($B$2=3,$V508=0),"",'Données brutes'!P508))</f>
        <v/>
      </c>
      <c r="Q508" s="7" t="str">
        <f>IF(AND(OR($B$2=1,$B$2=2),$U508=0),"",IF(AND($B$2=3,$V508=0),"",'Données brutes'!Q508))</f>
        <v/>
      </c>
      <c r="R508" s="7" t="str">
        <f>IF('Données brutes'!R508&lt;&gt;"",'Données brutes'!R508,"")</f>
        <v/>
      </c>
      <c r="T508" s="7">
        <f>IF(AND(OR($B$2=1,$B$2=2),AND('Données brutes'!$F508&lt;&gt;"",'Données brutes'!$G508&lt;&gt;"",'Données brutes'!$H508&lt;&gt;"")),1,0)</f>
        <v>0</v>
      </c>
      <c r="U508" s="7">
        <f>IF(AND(OR($B$2=1,$B$2=2),AND('Données brutes'!$O508&lt;&gt;"",'Données brutes'!$P508&lt;&gt;"",'Données brutes'!$Q508&lt;&gt;"")),1,0)</f>
        <v>0</v>
      </c>
      <c r="V508" s="7">
        <f>IF(AND($B$2=3,'Données brutes'!$F508&lt;&gt;"",'Données brutes'!$G508&lt;&gt;"",'Données brutes'!$H508&lt;&gt;"",'Données brutes'!$O508&lt;&gt;"",'Données brutes'!$P508&lt;&gt;"",'Données brutes'!$Q508&lt;&gt;""),1,0)</f>
        <v>0</v>
      </c>
    </row>
    <row r="509" spans="4:22" x14ac:dyDescent="0.3">
      <c r="D509" s="8" t="s">
        <v>521</v>
      </c>
      <c r="E509" s="7">
        <v>897</v>
      </c>
      <c r="F509" s="7" t="str">
        <f>IF(AND(OR($B$2=1,$B$2=2),$T509=0),"",IF(AND($B$2=3,$V509=0),"",'Données brutes'!F509))</f>
        <v/>
      </c>
      <c r="G509" s="7" t="str">
        <f>IF(AND(OR($B$2=1,$B$2=2),$T509=0),"",IF(AND($B$2=3,$V509=0),"",'Données brutes'!G509))</f>
        <v/>
      </c>
      <c r="H509" s="7" t="str">
        <f>IF(AND(OR($B$2=1,$B$2=2),$T509=0),"",IF(AND($B$2=3,$V509=0),"",'Données brutes'!H509))</f>
        <v/>
      </c>
      <c r="I509" s="7" t="str">
        <f>IF('Données brutes'!I509&lt;&gt;"",'Données brutes'!I509,"")</f>
        <v/>
      </c>
      <c r="K509" s="8" t="str">
        <f t="shared" si="14"/>
        <v>Elève 507</v>
      </c>
      <c r="L509" s="8" t="s">
        <v>111</v>
      </c>
      <c r="M509" s="8">
        <f t="shared" si="15"/>
        <v>897</v>
      </c>
      <c r="N509" s="7">
        <v>1168</v>
      </c>
      <c r="O509" s="7" t="str">
        <f>IF(AND(OR($B$2=1,$B$2=2),$U509=0),"",IF(AND($B$2=3,$V509=0),"",'Données brutes'!O509))</f>
        <v/>
      </c>
      <c r="P509" s="7" t="str">
        <f>IF(AND(OR($B$2=1,$B$2=2),$U509=0),"",IF(AND($B$2=3,$V509=0),"",'Données brutes'!P509))</f>
        <v/>
      </c>
      <c r="Q509" s="7" t="str">
        <f>IF(AND(OR($B$2=1,$B$2=2),$U509=0),"",IF(AND($B$2=3,$V509=0),"",'Données brutes'!Q509))</f>
        <v/>
      </c>
      <c r="R509" s="7" t="str">
        <f>IF('Données brutes'!R509&lt;&gt;"",'Données brutes'!R509,"")</f>
        <v/>
      </c>
      <c r="T509" s="7">
        <f>IF(AND(OR($B$2=1,$B$2=2),AND('Données brutes'!$F509&lt;&gt;"",'Données brutes'!$G509&lt;&gt;"",'Données brutes'!$H509&lt;&gt;"")),1,0)</f>
        <v>0</v>
      </c>
      <c r="U509" s="7">
        <f>IF(AND(OR($B$2=1,$B$2=2),AND('Données brutes'!$O509&lt;&gt;"",'Données brutes'!$P509&lt;&gt;"",'Données brutes'!$Q509&lt;&gt;"")),1,0)</f>
        <v>0</v>
      </c>
      <c r="V509" s="7">
        <f>IF(AND($B$2=3,'Données brutes'!$F509&lt;&gt;"",'Données brutes'!$G509&lt;&gt;"",'Données brutes'!$H509&lt;&gt;"",'Données brutes'!$O509&lt;&gt;"",'Données brutes'!$P509&lt;&gt;"",'Données brutes'!$Q509&lt;&gt;""),1,0)</f>
        <v>0</v>
      </c>
    </row>
    <row r="510" spans="4:22" x14ac:dyDescent="0.3">
      <c r="D510" s="8" t="s">
        <v>522</v>
      </c>
      <c r="E510" s="7">
        <v>101</v>
      </c>
      <c r="F510" s="7" t="str">
        <f>IF(AND(OR($B$2=1,$B$2=2),$T510=0),"",IF(AND($B$2=3,$V510=0),"",'Données brutes'!F510))</f>
        <v/>
      </c>
      <c r="G510" s="7" t="str">
        <f>IF(AND(OR($B$2=1,$B$2=2),$T510=0),"",IF(AND($B$2=3,$V510=0),"",'Données brutes'!G510))</f>
        <v/>
      </c>
      <c r="H510" s="7" t="str">
        <f>IF(AND(OR($B$2=1,$B$2=2),$T510=0),"",IF(AND($B$2=3,$V510=0),"",'Données brutes'!H510))</f>
        <v/>
      </c>
      <c r="I510" s="7" t="str">
        <f>IF('Données brutes'!I510&lt;&gt;"",'Données brutes'!I510,"")</f>
        <v/>
      </c>
      <c r="K510" s="8" t="str">
        <f t="shared" si="14"/>
        <v>Elève 508</v>
      </c>
      <c r="L510" s="8" t="s">
        <v>111</v>
      </c>
      <c r="M510" s="8">
        <f t="shared" si="15"/>
        <v>101</v>
      </c>
      <c r="N510" s="7">
        <v>1018</v>
      </c>
      <c r="O510" s="7" t="str">
        <f>IF(AND(OR($B$2=1,$B$2=2),$U510=0),"",IF(AND($B$2=3,$V510=0),"",'Données brutes'!O510))</f>
        <v/>
      </c>
      <c r="P510" s="7" t="str">
        <f>IF(AND(OR($B$2=1,$B$2=2),$U510=0),"",IF(AND($B$2=3,$V510=0),"",'Données brutes'!P510))</f>
        <v/>
      </c>
      <c r="Q510" s="7" t="str">
        <f>IF(AND(OR($B$2=1,$B$2=2),$U510=0),"",IF(AND($B$2=3,$V510=0),"",'Données brutes'!Q510))</f>
        <v/>
      </c>
      <c r="R510" s="7" t="str">
        <f>IF('Données brutes'!R510&lt;&gt;"",'Données brutes'!R510,"")</f>
        <v/>
      </c>
      <c r="T510" s="7">
        <f>IF(AND(OR($B$2=1,$B$2=2),AND('Données brutes'!$F510&lt;&gt;"",'Données brutes'!$G510&lt;&gt;"",'Données brutes'!$H510&lt;&gt;"")),1,0)</f>
        <v>0</v>
      </c>
      <c r="U510" s="7">
        <f>IF(AND(OR($B$2=1,$B$2=2),AND('Données brutes'!$O510&lt;&gt;"",'Données brutes'!$P510&lt;&gt;"",'Données brutes'!$Q510&lt;&gt;"")),1,0)</f>
        <v>0</v>
      </c>
      <c r="V510" s="7">
        <f>IF(AND($B$2=3,'Données brutes'!$F510&lt;&gt;"",'Données brutes'!$G510&lt;&gt;"",'Données brutes'!$H510&lt;&gt;"",'Données brutes'!$O510&lt;&gt;"",'Données brutes'!$P510&lt;&gt;"",'Données brutes'!$Q510&lt;&gt;""),1,0)</f>
        <v>0</v>
      </c>
    </row>
    <row r="511" spans="4:22" x14ac:dyDescent="0.3">
      <c r="D511" s="8" t="s">
        <v>523</v>
      </c>
      <c r="E511" s="7">
        <v>795</v>
      </c>
      <c r="F511" s="7" t="str">
        <f>IF(AND(OR($B$2=1,$B$2=2),$T511=0),"",IF(AND($B$2=3,$V511=0),"",'Données brutes'!F511))</f>
        <v/>
      </c>
      <c r="G511" s="7" t="str">
        <f>IF(AND(OR($B$2=1,$B$2=2),$T511=0),"",IF(AND($B$2=3,$V511=0),"",'Données brutes'!G511))</f>
        <v/>
      </c>
      <c r="H511" s="7" t="str">
        <f>IF(AND(OR($B$2=1,$B$2=2),$T511=0),"",IF(AND($B$2=3,$V511=0),"",'Données brutes'!H511))</f>
        <v/>
      </c>
      <c r="I511" s="7" t="str">
        <f>IF('Données brutes'!I511&lt;&gt;"",'Données brutes'!I511,"")</f>
        <v/>
      </c>
      <c r="K511" s="8" t="str">
        <f t="shared" si="14"/>
        <v>Elève 509</v>
      </c>
      <c r="L511" s="8" t="s">
        <v>111</v>
      </c>
      <c r="M511" s="8">
        <f t="shared" si="15"/>
        <v>795</v>
      </c>
      <c r="N511" s="7">
        <v>1230</v>
      </c>
      <c r="O511" s="7" t="str">
        <f>IF(AND(OR($B$2=1,$B$2=2),$U511=0),"",IF(AND($B$2=3,$V511=0),"",'Données brutes'!O511))</f>
        <v/>
      </c>
      <c r="P511" s="7" t="str">
        <f>IF(AND(OR($B$2=1,$B$2=2),$U511=0),"",IF(AND($B$2=3,$V511=0),"",'Données brutes'!P511))</f>
        <v/>
      </c>
      <c r="Q511" s="7" t="str">
        <f>IF(AND(OR($B$2=1,$B$2=2),$U511=0),"",IF(AND($B$2=3,$V511=0),"",'Données brutes'!Q511))</f>
        <v/>
      </c>
      <c r="R511" s="7" t="str">
        <f>IF('Données brutes'!R511&lt;&gt;"",'Données brutes'!R511,"")</f>
        <v/>
      </c>
      <c r="T511" s="7">
        <f>IF(AND(OR($B$2=1,$B$2=2),AND('Données brutes'!$F511&lt;&gt;"",'Données brutes'!$G511&lt;&gt;"",'Données brutes'!$H511&lt;&gt;"")),1,0)</f>
        <v>0</v>
      </c>
      <c r="U511" s="7">
        <f>IF(AND(OR($B$2=1,$B$2=2),AND('Données brutes'!$O511&lt;&gt;"",'Données brutes'!$P511&lt;&gt;"",'Données brutes'!$Q511&lt;&gt;"")),1,0)</f>
        <v>0</v>
      </c>
      <c r="V511" s="7">
        <f>IF(AND($B$2=3,'Données brutes'!$F511&lt;&gt;"",'Données brutes'!$G511&lt;&gt;"",'Données brutes'!$H511&lt;&gt;"",'Données brutes'!$O511&lt;&gt;"",'Données brutes'!$P511&lt;&gt;"",'Données brutes'!$Q511&lt;&gt;""),1,0)</f>
        <v>0</v>
      </c>
    </row>
    <row r="512" spans="4:22" x14ac:dyDescent="0.3">
      <c r="D512" s="8" t="s">
        <v>524</v>
      </c>
      <c r="E512" s="7">
        <v>264</v>
      </c>
      <c r="F512" s="7" t="str">
        <f>IF(AND(OR($B$2=1,$B$2=2),$T512=0),"",IF(AND($B$2=3,$V512=0),"",'Données brutes'!F512))</f>
        <v/>
      </c>
      <c r="G512" s="7" t="str">
        <f>IF(AND(OR($B$2=1,$B$2=2),$T512=0),"",IF(AND($B$2=3,$V512=0),"",'Données brutes'!G512))</f>
        <v/>
      </c>
      <c r="H512" s="7" t="str">
        <f>IF(AND(OR($B$2=1,$B$2=2),$T512=0),"",IF(AND($B$2=3,$V512=0),"",'Données brutes'!H512))</f>
        <v/>
      </c>
      <c r="I512" s="7" t="str">
        <f>IF('Données brutes'!I512&lt;&gt;"",'Données brutes'!I512,"")</f>
        <v/>
      </c>
      <c r="K512" s="8" t="str">
        <f t="shared" si="14"/>
        <v>Elève 510</v>
      </c>
      <c r="L512" s="8" t="s">
        <v>111</v>
      </c>
      <c r="M512" s="8">
        <f t="shared" si="15"/>
        <v>264</v>
      </c>
      <c r="N512" s="7">
        <v>1700</v>
      </c>
      <c r="O512" s="7" t="str">
        <f>IF(AND(OR($B$2=1,$B$2=2),$U512=0),"",IF(AND($B$2=3,$V512=0),"",'Données brutes'!O512))</f>
        <v/>
      </c>
      <c r="P512" s="7" t="str">
        <f>IF(AND(OR($B$2=1,$B$2=2),$U512=0),"",IF(AND($B$2=3,$V512=0),"",'Données brutes'!P512))</f>
        <v/>
      </c>
      <c r="Q512" s="7" t="str">
        <f>IF(AND(OR($B$2=1,$B$2=2),$U512=0),"",IF(AND($B$2=3,$V512=0),"",'Données brutes'!Q512))</f>
        <v/>
      </c>
      <c r="R512" s="7" t="str">
        <f>IF('Données brutes'!R512&lt;&gt;"",'Données brutes'!R512,"")</f>
        <v/>
      </c>
      <c r="T512" s="7">
        <f>IF(AND(OR($B$2=1,$B$2=2),AND('Données brutes'!$F512&lt;&gt;"",'Données brutes'!$G512&lt;&gt;"",'Données brutes'!$H512&lt;&gt;"")),1,0)</f>
        <v>0</v>
      </c>
      <c r="U512" s="7">
        <f>IF(AND(OR($B$2=1,$B$2=2),AND('Données brutes'!$O512&lt;&gt;"",'Données brutes'!$P512&lt;&gt;"",'Données brutes'!$Q512&lt;&gt;"")),1,0)</f>
        <v>0</v>
      </c>
      <c r="V512" s="7">
        <f>IF(AND($B$2=3,'Données brutes'!$F512&lt;&gt;"",'Données brutes'!$G512&lt;&gt;"",'Données brutes'!$H512&lt;&gt;"",'Données brutes'!$O512&lt;&gt;"",'Données brutes'!$P512&lt;&gt;"",'Données brutes'!$Q512&lt;&gt;""),1,0)</f>
        <v>0</v>
      </c>
    </row>
    <row r="513" spans="4:22" x14ac:dyDescent="0.3">
      <c r="D513" s="8" t="s">
        <v>525</v>
      </c>
      <c r="E513" s="7">
        <v>849</v>
      </c>
      <c r="F513" s="7" t="str">
        <f>IF(AND(OR($B$2=1,$B$2=2),$T513=0),"",IF(AND($B$2=3,$V513=0),"",'Données brutes'!F513))</f>
        <v/>
      </c>
      <c r="G513" s="7" t="str">
        <f>IF(AND(OR($B$2=1,$B$2=2),$T513=0),"",IF(AND($B$2=3,$V513=0),"",'Données brutes'!G513))</f>
        <v/>
      </c>
      <c r="H513" s="7" t="str">
        <f>IF(AND(OR($B$2=1,$B$2=2),$T513=0),"",IF(AND($B$2=3,$V513=0),"",'Données brutes'!H513))</f>
        <v/>
      </c>
      <c r="I513" s="7" t="str">
        <f>IF('Données brutes'!I513&lt;&gt;"",'Données brutes'!I513,"")</f>
        <v/>
      </c>
      <c r="K513" s="8" t="str">
        <f t="shared" si="14"/>
        <v>Elève 511</v>
      </c>
      <c r="L513" s="8" t="s">
        <v>111</v>
      </c>
      <c r="M513" s="8">
        <f t="shared" si="15"/>
        <v>849</v>
      </c>
      <c r="N513" s="7">
        <v>1922</v>
      </c>
      <c r="O513" s="7" t="str">
        <f>IF(AND(OR($B$2=1,$B$2=2),$U513=0),"",IF(AND($B$2=3,$V513=0),"",'Données brutes'!O513))</f>
        <v/>
      </c>
      <c r="P513" s="7" t="str">
        <f>IF(AND(OR($B$2=1,$B$2=2),$U513=0),"",IF(AND($B$2=3,$V513=0),"",'Données brutes'!P513))</f>
        <v/>
      </c>
      <c r="Q513" s="7" t="str">
        <f>IF(AND(OR($B$2=1,$B$2=2),$U513=0),"",IF(AND($B$2=3,$V513=0),"",'Données brutes'!Q513))</f>
        <v/>
      </c>
      <c r="R513" s="7" t="str">
        <f>IF('Données brutes'!R513&lt;&gt;"",'Données brutes'!R513,"")</f>
        <v/>
      </c>
      <c r="T513" s="7">
        <f>IF(AND(OR($B$2=1,$B$2=2),AND('Données brutes'!$F513&lt;&gt;"",'Données brutes'!$G513&lt;&gt;"",'Données brutes'!$H513&lt;&gt;"")),1,0)</f>
        <v>0</v>
      </c>
      <c r="U513" s="7">
        <f>IF(AND(OR($B$2=1,$B$2=2),AND('Données brutes'!$O513&lt;&gt;"",'Données brutes'!$P513&lt;&gt;"",'Données brutes'!$Q513&lt;&gt;"")),1,0)</f>
        <v>0</v>
      </c>
      <c r="V513" s="7">
        <f>IF(AND($B$2=3,'Données brutes'!$F513&lt;&gt;"",'Données brutes'!$G513&lt;&gt;"",'Données brutes'!$H513&lt;&gt;"",'Données brutes'!$O513&lt;&gt;"",'Données brutes'!$P513&lt;&gt;"",'Données brutes'!$Q513&lt;&gt;""),1,0)</f>
        <v>0</v>
      </c>
    </row>
    <row r="514" spans="4:22" x14ac:dyDescent="0.3">
      <c r="D514" s="8" t="s">
        <v>526</v>
      </c>
      <c r="E514" s="7">
        <v>496</v>
      </c>
      <c r="F514" s="7" t="str">
        <f>IF(AND(OR($B$2=1,$B$2=2),$T514=0),"",IF(AND($B$2=3,$V514=0),"",'Données brutes'!F514))</f>
        <v/>
      </c>
      <c r="G514" s="7" t="str">
        <f>IF(AND(OR($B$2=1,$B$2=2),$T514=0),"",IF(AND($B$2=3,$V514=0),"",'Données brutes'!G514))</f>
        <v/>
      </c>
      <c r="H514" s="7" t="str">
        <f>IF(AND(OR($B$2=1,$B$2=2),$T514=0),"",IF(AND($B$2=3,$V514=0),"",'Données brutes'!H514))</f>
        <v/>
      </c>
      <c r="I514" s="7" t="str">
        <f>IF('Données brutes'!I514&lt;&gt;"",'Données brutes'!I514,"")</f>
        <v/>
      </c>
      <c r="K514" s="8" t="str">
        <f t="shared" si="14"/>
        <v>Elève 512</v>
      </c>
      <c r="L514" s="8" t="s">
        <v>111</v>
      </c>
      <c r="M514" s="8">
        <f t="shared" si="15"/>
        <v>496</v>
      </c>
      <c r="N514" s="7">
        <v>1716</v>
      </c>
      <c r="O514" s="7" t="str">
        <f>IF(AND(OR($B$2=1,$B$2=2),$U514=0),"",IF(AND($B$2=3,$V514=0),"",'Données brutes'!O514))</f>
        <v/>
      </c>
      <c r="P514" s="7" t="str">
        <f>IF(AND(OR($B$2=1,$B$2=2),$U514=0),"",IF(AND($B$2=3,$V514=0),"",'Données brutes'!P514))</f>
        <v/>
      </c>
      <c r="Q514" s="7" t="str">
        <f>IF(AND(OR($B$2=1,$B$2=2),$U514=0),"",IF(AND($B$2=3,$V514=0),"",'Données brutes'!Q514))</f>
        <v/>
      </c>
      <c r="R514" s="7" t="str">
        <f>IF('Données brutes'!R514&lt;&gt;"",'Données brutes'!R514,"")</f>
        <v/>
      </c>
      <c r="T514" s="7">
        <f>IF(AND(OR($B$2=1,$B$2=2),AND('Données brutes'!$F514&lt;&gt;"",'Données brutes'!$G514&lt;&gt;"",'Données brutes'!$H514&lt;&gt;"")),1,0)</f>
        <v>0</v>
      </c>
      <c r="U514" s="7">
        <f>IF(AND(OR($B$2=1,$B$2=2),AND('Données brutes'!$O514&lt;&gt;"",'Données brutes'!$P514&lt;&gt;"",'Données brutes'!$Q514&lt;&gt;"")),1,0)</f>
        <v>0</v>
      </c>
      <c r="V514" s="7">
        <f>IF(AND($B$2=3,'Données brutes'!$F514&lt;&gt;"",'Données brutes'!$G514&lt;&gt;"",'Données brutes'!$H514&lt;&gt;"",'Données brutes'!$O514&lt;&gt;"",'Données brutes'!$P514&lt;&gt;"",'Données brutes'!$Q514&lt;&gt;""),1,0)</f>
        <v>0</v>
      </c>
    </row>
    <row r="515" spans="4:22" x14ac:dyDescent="0.3">
      <c r="D515" s="8" t="s">
        <v>527</v>
      </c>
      <c r="E515" s="7">
        <v>480</v>
      </c>
      <c r="F515" s="7" t="str">
        <f>IF(AND(OR($B$2=1,$B$2=2),$T515=0),"",IF(AND($B$2=3,$V515=0),"",'Données brutes'!F515))</f>
        <v/>
      </c>
      <c r="G515" s="7" t="str">
        <f>IF(AND(OR($B$2=1,$B$2=2),$T515=0),"",IF(AND($B$2=3,$V515=0),"",'Données brutes'!G515))</f>
        <v/>
      </c>
      <c r="H515" s="7" t="str">
        <f>IF(AND(OR($B$2=1,$B$2=2),$T515=0),"",IF(AND($B$2=3,$V515=0),"",'Données brutes'!H515))</f>
        <v/>
      </c>
      <c r="I515" s="7" t="str">
        <f>IF('Données brutes'!I515&lt;&gt;"",'Données brutes'!I515,"")</f>
        <v/>
      </c>
      <c r="K515" s="8" t="str">
        <f t="shared" si="14"/>
        <v>Elève 513</v>
      </c>
      <c r="L515" s="8" t="s">
        <v>111</v>
      </c>
      <c r="M515" s="8">
        <f t="shared" si="15"/>
        <v>480</v>
      </c>
      <c r="N515" s="7">
        <v>1921</v>
      </c>
      <c r="O515" s="7" t="str">
        <f>IF(AND(OR($B$2=1,$B$2=2),$U515=0),"",IF(AND($B$2=3,$V515=0),"",'Données brutes'!O515))</f>
        <v/>
      </c>
      <c r="P515" s="7" t="str">
        <f>IF(AND(OR($B$2=1,$B$2=2),$U515=0),"",IF(AND($B$2=3,$V515=0),"",'Données brutes'!P515))</f>
        <v/>
      </c>
      <c r="Q515" s="7" t="str">
        <f>IF(AND(OR($B$2=1,$B$2=2),$U515=0),"",IF(AND($B$2=3,$V515=0),"",'Données brutes'!Q515))</f>
        <v/>
      </c>
      <c r="R515" s="7" t="str">
        <f>IF('Données brutes'!R515&lt;&gt;"",'Données brutes'!R515,"")</f>
        <v/>
      </c>
      <c r="T515" s="7">
        <f>IF(AND(OR($B$2=1,$B$2=2),AND('Données brutes'!$F515&lt;&gt;"",'Données brutes'!$G515&lt;&gt;"",'Données brutes'!$H515&lt;&gt;"")),1,0)</f>
        <v>0</v>
      </c>
      <c r="U515" s="7">
        <f>IF(AND(OR($B$2=1,$B$2=2),AND('Données brutes'!$O515&lt;&gt;"",'Données brutes'!$P515&lt;&gt;"",'Données brutes'!$Q515&lt;&gt;"")),1,0)</f>
        <v>0</v>
      </c>
      <c r="V515" s="7">
        <f>IF(AND($B$2=3,'Données brutes'!$F515&lt;&gt;"",'Données brutes'!$G515&lt;&gt;"",'Données brutes'!$H515&lt;&gt;"",'Données brutes'!$O515&lt;&gt;"",'Données brutes'!$P515&lt;&gt;"",'Données brutes'!$Q515&lt;&gt;""),1,0)</f>
        <v>0</v>
      </c>
    </row>
    <row r="516" spans="4:22" x14ac:dyDescent="0.3">
      <c r="D516" s="8" t="s">
        <v>528</v>
      </c>
      <c r="E516" s="7">
        <v>517</v>
      </c>
      <c r="F516" s="7" t="str">
        <f>IF(AND(OR($B$2=1,$B$2=2),$T516=0),"",IF(AND($B$2=3,$V516=0),"",'Données brutes'!F516))</f>
        <v/>
      </c>
      <c r="G516" s="7" t="str">
        <f>IF(AND(OR($B$2=1,$B$2=2),$T516=0),"",IF(AND($B$2=3,$V516=0),"",'Données brutes'!G516))</f>
        <v/>
      </c>
      <c r="H516" s="7" t="str">
        <f>IF(AND(OR($B$2=1,$B$2=2),$T516=0),"",IF(AND($B$2=3,$V516=0),"",'Données brutes'!H516))</f>
        <v/>
      </c>
      <c r="I516" s="7" t="str">
        <f>IF('Données brutes'!I516&lt;&gt;"",'Données brutes'!I516,"")</f>
        <v/>
      </c>
      <c r="K516" s="8" t="str">
        <f t="shared" ref="K516:K579" si="16">IF($B$2=3,D516,L516)</f>
        <v>Elève 514</v>
      </c>
      <c r="L516" s="8" t="s">
        <v>111</v>
      </c>
      <c r="M516" s="8">
        <f t="shared" ref="M516:M579" si="17">IF($B$2=3,E516,N516)</f>
        <v>517</v>
      </c>
      <c r="N516" s="7">
        <v>1576</v>
      </c>
      <c r="O516" s="7" t="str">
        <f>IF(AND(OR($B$2=1,$B$2=2),$U516=0),"",IF(AND($B$2=3,$V516=0),"",'Données brutes'!O516))</f>
        <v/>
      </c>
      <c r="P516" s="7" t="str">
        <f>IF(AND(OR($B$2=1,$B$2=2),$U516=0),"",IF(AND($B$2=3,$V516=0),"",'Données brutes'!P516))</f>
        <v/>
      </c>
      <c r="Q516" s="7" t="str">
        <f>IF(AND(OR($B$2=1,$B$2=2),$U516=0),"",IF(AND($B$2=3,$V516=0),"",'Données brutes'!Q516))</f>
        <v/>
      </c>
      <c r="R516" s="7" t="str">
        <f>IF('Données brutes'!R516&lt;&gt;"",'Données brutes'!R516,"")</f>
        <v/>
      </c>
      <c r="T516" s="7">
        <f>IF(AND(OR($B$2=1,$B$2=2),AND('Données brutes'!$F516&lt;&gt;"",'Données brutes'!$G516&lt;&gt;"",'Données brutes'!$H516&lt;&gt;"")),1,0)</f>
        <v>0</v>
      </c>
      <c r="U516" s="7">
        <f>IF(AND(OR($B$2=1,$B$2=2),AND('Données brutes'!$O516&lt;&gt;"",'Données brutes'!$P516&lt;&gt;"",'Données brutes'!$Q516&lt;&gt;"")),1,0)</f>
        <v>0</v>
      </c>
      <c r="V516" s="7">
        <f>IF(AND($B$2=3,'Données brutes'!$F516&lt;&gt;"",'Données brutes'!$G516&lt;&gt;"",'Données brutes'!$H516&lt;&gt;"",'Données brutes'!$O516&lt;&gt;"",'Données brutes'!$P516&lt;&gt;"",'Données brutes'!$Q516&lt;&gt;""),1,0)</f>
        <v>0</v>
      </c>
    </row>
    <row r="517" spans="4:22" x14ac:dyDescent="0.3">
      <c r="D517" s="8" t="s">
        <v>529</v>
      </c>
      <c r="E517" s="7">
        <v>44</v>
      </c>
      <c r="F517" s="7" t="str">
        <f>IF(AND(OR($B$2=1,$B$2=2),$T517=0),"",IF(AND($B$2=3,$V517=0),"",'Données brutes'!F517))</f>
        <v/>
      </c>
      <c r="G517" s="7" t="str">
        <f>IF(AND(OR($B$2=1,$B$2=2),$T517=0),"",IF(AND($B$2=3,$V517=0),"",'Données brutes'!G517))</f>
        <v/>
      </c>
      <c r="H517" s="7" t="str">
        <f>IF(AND(OR($B$2=1,$B$2=2),$T517=0),"",IF(AND($B$2=3,$V517=0),"",'Données brutes'!H517))</f>
        <v/>
      </c>
      <c r="I517" s="7" t="str">
        <f>IF('Données brutes'!I517&lt;&gt;"",'Données brutes'!I517,"")</f>
        <v/>
      </c>
      <c r="K517" s="8" t="str">
        <f t="shared" si="16"/>
        <v>Elève 515</v>
      </c>
      <c r="L517" s="8" t="s">
        <v>111</v>
      </c>
      <c r="M517" s="8">
        <f t="shared" si="17"/>
        <v>44</v>
      </c>
      <c r="N517" s="7">
        <v>1699</v>
      </c>
      <c r="O517" s="7" t="str">
        <f>IF(AND(OR($B$2=1,$B$2=2),$U517=0),"",IF(AND($B$2=3,$V517=0),"",'Données brutes'!O517))</f>
        <v/>
      </c>
      <c r="P517" s="7" t="str">
        <f>IF(AND(OR($B$2=1,$B$2=2),$U517=0),"",IF(AND($B$2=3,$V517=0),"",'Données brutes'!P517))</f>
        <v/>
      </c>
      <c r="Q517" s="7" t="str">
        <f>IF(AND(OR($B$2=1,$B$2=2),$U517=0),"",IF(AND($B$2=3,$V517=0),"",'Données brutes'!Q517))</f>
        <v/>
      </c>
      <c r="R517" s="7" t="str">
        <f>IF('Données brutes'!R517&lt;&gt;"",'Données brutes'!R517,"")</f>
        <v/>
      </c>
      <c r="T517" s="7">
        <f>IF(AND(OR($B$2=1,$B$2=2),AND('Données brutes'!$F517&lt;&gt;"",'Données brutes'!$G517&lt;&gt;"",'Données brutes'!$H517&lt;&gt;"")),1,0)</f>
        <v>0</v>
      </c>
      <c r="U517" s="7">
        <f>IF(AND(OR($B$2=1,$B$2=2),AND('Données brutes'!$O517&lt;&gt;"",'Données brutes'!$P517&lt;&gt;"",'Données brutes'!$Q517&lt;&gt;"")),1,0)</f>
        <v>0</v>
      </c>
      <c r="V517" s="7">
        <f>IF(AND($B$2=3,'Données brutes'!$F517&lt;&gt;"",'Données brutes'!$G517&lt;&gt;"",'Données brutes'!$H517&lt;&gt;"",'Données brutes'!$O517&lt;&gt;"",'Données brutes'!$P517&lt;&gt;"",'Données brutes'!$Q517&lt;&gt;""),1,0)</f>
        <v>0</v>
      </c>
    </row>
    <row r="518" spans="4:22" x14ac:dyDescent="0.3">
      <c r="D518" s="8" t="s">
        <v>530</v>
      </c>
      <c r="E518" s="7">
        <v>599</v>
      </c>
      <c r="F518" s="7" t="str">
        <f>IF(AND(OR($B$2=1,$B$2=2),$T518=0),"",IF(AND($B$2=3,$V518=0),"",'Données brutes'!F518))</f>
        <v/>
      </c>
      <c r="G518" s="7" t="str">
        <f>IF(AND(OR($B$2=1,$B$2=2),$T518=0),"",IF(AND($B$2=3,$V518=0),"",'Données brutes'!G518))</f>
        <v/>
      </c>
      <c r="H518" s="7" t="str">
        <f>IF(AND(OR($B$2=1,$B$2=2),$T518=0),"",IF(AND($B$2=3,$V518=0),"",'Données brutes'!H518))</f>
        <v/>
      </c>
      <c r="I518" s="7" t="str">
        <f>IF('Données brutes'!I518&lt;&gt;"",'Données brutes'!I518,"")</f>
        <v/>
      </c>
      <c r="K518" s="8" t="str">
        <f t="shared" si="16"/>
        <v>Elève 516</v>
      </c>
      <c r="L518" s="8" t="s">
        <v>111</v>
      </c>
      <c r="M518" s="8">
        <f t="shared" si="17"/>
        <v>599</v>
      </c>
      <c r="N518" s="7">
        <v>1412</v>
      </c>
      <c r="O518" s="7" t="str">
        <f>IF(AND(OR($B$2=1,$B$2=2),$U518=0),"",IF(AND($B$2=3,$V518=0),"",'Données brutes'!O518))</f>
        <v/>
      </c>
      <c r="P518" s="7" t="str">
        <f>IF(AND(OR($B$2=1,$B$2=2),$U518=0),"",IF(AND($B$2=3,$V518=0),"",'Données brutes'!P518))</f>
        <v/>
      </c>
      <c r="Q518" s="7" t="str">
        <f>IF(AND(OR($B$2=1,$B$2=2),$U518=0),"",IF(AND($B$2=3,$V518=0),"",'Données brutes'!Q518))</f>
        <v/>
      </c>
      <c r="R518" s="7" t="str">
        <f>IF('Données brutes'!R518&lt;&gt;"",'Données brutes'!R518,"")</f>
        <v/>
      </c>
      <c r="T518" s="7">
        <f>IF(AND(OR($B$2=1,$B$2=2),AND('Données brutes'!$F518&lt;&gt;"",'Données brutes'!$G518&lt;&gt;"",'Données brutes'!$H518&lt;&gt;"")),1,0)</f>
        <v>0</v>
      </c>
      <c r="U518" s="7">
        <f>IF(AND(OR($B$2=1,$B$2=2),AND('Données brutes'!$O518&lt;&gt;"",'Données brutes'!$P518&lt;&gt;"",'Données brutes'!$Q518&lt;&gt;"")),1,0)</f>
        <v>0</v>
      </c>
      <c r="V518" s="7">
        <f>IF(AND($B$2=3,'Données brutes'!$F518&lt;&gt;"",'Données brutes'!$G518&lt;&gt;"",'Données brutes'!$H518&lt;&gt;"",'Données brutes'!$O518&lt;&gt;"",'Données brutes'!$P518&lt;&gt;"",'Données brutes'!$Q518&lt;&gt;""),1,0)</f>
        <v>0</v>
      </c>
    </row>
    <row r="519" spans="4:22" x14ac:dyDescent="0.3">
      <c r="D519" s="8" t="s">
        <v>531</v>
      </c>
      <c r="E519" s="7">
        <v>857</v>
      </c>
      <c r="F519" s="7" t="str">
        <f>IF(AND(OR($B$2=1,$B$2=2),$T519=0),"",IF(AND($B$2=3,$V519=0),"",'Données brutes'!F519))</f>
        <v/>
      </c>
      <c r="G519" s="7" t="str">
        <f>IF(AND(OR($B$2=1,$B$2=2),$T519=0),"",IF(AND($B$2=3,$V519=0),"",'Données brutes'!G519))</f>
        <v/>
      </c>
      <c r="H519" s="7" t="str">
        <f>IF(AND(OR($B$2=1,$B$2=2),$T519=0),"",IF(AND($B$2=3,$V519=0),"",'Données brutes'!H519))</f>
        <v/>
      </c>
      <c r="I519" s="7" t="str">
        <f>IF('Données brutes'!I519&lt;&gt;"",'Données brutes'!I519,"")</f>
        <v/>
      </c>
      <c r="K519" s="8" t="str">
        <f t="shared" si="16"/>
        <v>Elève 517</v>
      </c>
      <c r="L519" s="8" t="s">
        <v>111</v>
      </c>
      <c r="M519" s="8">
        <f t="shared" si="17"/>
        <v>857</v>
      </c>
      <c r="N519" s="7">
        <v>1179</v>
      </c>
      <c r="O519" s="7" t="str">
        <f>IF(AND(OR($B$2=1,$B$2=2),$U519=0),"",IF(AND($B$2=3,$V519=0),"",'Données brutes'!O519))</f>
        <v/>
      </c>
      <c r="P519" s="7" t="str">
        <f>IF(AND(OR($B$2=1,$B$2=2),$U519=0),"",IF(AND($B$2=3,$V519=0),"",'Données brutes'!P519))</f>
        <v/>
      </c>
      <c r="Q519" s="7" t="str">
        <f>IF(AND(OR($B$2=1,$B$2=2),$U519=0),"",IF(AND($B$2=3,$V519=0),"",'Données brutes'!Q519))</f>
        <v/>
      </c>
      <c r="R519" s="7" t="str">
        <f>IF('Données brutes'!R519&lt;&gt;"",'Données brutes'!R519,"")</f>
        <v/>
      </c>
      <c r="T519" s="7">
        <f>IF(AND(OR($B$2=1,$B$2=2),AND('Données brutes'!$F519&lt;&gt;"",'Données brutes'!$G519&lt;&gt;"",'Données brutes'!$H519&lt;&gt;"")),1,0)</f>
        <v>0</v>
      </c>
      <c r="U519" s="7">
        <f>IF(AND(OR($B$2=1,$B$2=2),AND('Données brutes'!$O519&lt;&gt;"",'Données brutes'!$P519&lt;&gt;"",'Données brutes'!$Q519&lt;&gt;"")),1,0)</f>
        <v>0</v>
      </c>
      <c r="V519" s="7">
        <f>IF(AND($B$2=3,'Données brutes'!$F519&lt;&gt;"",'Données brutes'!$G519&lt;&gt;"",'Données brutes'!$H519&lt;&gt;"",'Données brutes'!$O519&lt;&gt;"",'Données brutes'!$P519&lt;&gt;"",'Données brutes'!$Q519&lt;&gt;""),1,0)</f>
        <v>0</v>
      </c>
    </row>
    <row r="520" spans="4:22" x14ac:dyDescent="0.3">
      <c r="D520" s="8" t="s">
        <v>532</v>
      </c>
      <c r="E520" s="7">
        <v>492</v>
      </c>
      <c r="F520" s="7" t="str">
        <f>IF(AND(OR($B$2=1,$B$2=2),$T520=0),"",IF(AND($B$2=3,$V520=0),"",'Données brutes'!F520))</f>
        <v/>
      </c>
      <c r="G520" s="7" t="str">
        <f>IF(AND(OR($B$2=1,$B$2=2),$T520=0),"",IF(AND($B$2=3,$V520=0),"",'Données brutes'!G520))</f>
        <v/>
      </c>
      <c r="H520" s="7" t="str">
        <f>IF(AND(OR($B$2=1,$B$2=2),$T520=0),"",IF(AND($B$2=3,$V520=0),"",'Données brutes'!H520))</f>
        <v/>
      </c>
      <c r="I520" s="7" t="str">
        <f>IF('Données brutes'!I520&lt;&gt;"",'Données brutes'!I520,"")</f>
        <v/>
      </c>
      <c r="K520" s="8" t="str">
        <f t="shared" si="16"/>
        <v>Elève 518</v>
      </c>
      <c r="L520" s="8" t="s">
        <v>111</v>
      </c>
      <c r="M520" s="8">
        <f t="shared" si="17"/>
        <v>492</v>
      </c>
      <c r="N520" s="7">
        <v>1426</v>
      </c>
      <c r="O520" s="7" t="str">
        <f>IF(AND(OR($B$2=1,$B$2=2),$U520=0),"",IF(AND($B$2=3,$V520=0),"",'Données brutes'!O520))</f>
        <v/>
      </c>
      <c r="P520" s="7" t="str">
        <f>IF(AND(OR($B$2=1,$B$2=2),$U520=0),"",IF(AND($B$2=3,$V520=0),"",'Données brutes'!P520))</f>
        <v/>
      </c>
      <c r="Q520" s="7" t="str">
        <f>IF(AND(OR($B$2=1,$B$2=2),$U520=0),"",IF(AND($B$2=3,$V520=0),"",'Données brutes'!Q520))</f>
        <v/>
      </c>
      <c r="R520" s="7" t="str">
        <f>IF('Données brutes'!R520&lt;&gt;"",'Données brutes'!R520,"")</f>
        <v/>
      </c>
      <c r="T520" s="7">
        <f>IF(AND(OR($B$2=1,$B$2=2),AND('Données brutes'!$F520&lt;&gt;"",'Données brutes'!$G520&lt;&gt;"",'Données brutes'!$H520&lt;&gt;"")),1,0)</f>
        <v>0</v>
      </c>
      <c r="U520" s="7">
        <f>IF(AND(OR($B$2=1,$B$2=2),AND('Données brutes'!$O520&lt;&gt;"",'Données brutes'!$P520&lt;&gt;"",'Données brutes'!$Q520&lt;&gt;"")),1,0)</f>
        <v>0</v>
      </c>
      <c r="V520" s="7">
        <f>IF(AND($B$2=3,'Données brutes'!$F520&lt;&gt;"",'Données brutes'!$G520&lt;&gt;"",'Données brutes'!$H520&lt;&gt;"",'Données brutes'!$O520&lt;&gt;"",'Données brutes'!$P520&lt;&gt;"",'Données brutes'!$Q520&lt;&gt;""),1,0)</f>
        <v>0</v>
      </c>
    </row>
    <row r="521" spans="4:22" x14ac:dyDescent="0.3">
      <c r="D521" s="8" t="s">
        <v>533</v>
      </c>
      <c r="E521" s="7">
        <v>540</v>
      </c>
      <c r="F521" s="7" t="str">
        <f>IF(AND(OR($B$2=1,$B$2=2),$T521=0),"",IF(AND($B$2=3,$V521=0),"",'Données brutes'!F521))</f>
        <v/>
      </c>
      <c r="G521" s="7" t="str">
        <f>IF(AND(OR($B$2=1,$B$2=2),$T521=0),"",IF(AND($B$2=3,$V521=0),"",'Données brutes'!G521))</f>
        <v/>
      </c>
      <c r="H521" s="7" t="str">
        <f>IF(AND(OR($B$2=1,$B$2=2),$T521=0),"",IF(AND($B$2=3,$V521=0),"",'Données brutes'!H521))</f>
        <v/>
      </c>
      <c r="I521" s="7" t="str">
        <f>IF('Données brutes'!I521&lt;&gt;"",'Données brutes'!I521,"")</f>
        <v/>
      </c>
      <c r="K521" s="8" t="str">
        <f t="shared" si="16"/>
        <v>Elève 519</v>
      </c>
      <c r="L521" s="8" t="s">
        <v>111</v>
      </c>
      <c r="M521" s="8">
        <f t="shared" si="17"/>
        <v>540</v>
      </c>
      <c r="N521" s="7">
        <v>1125</v>
      </c>
      <c r="O521" s="7" t="str">
        <f>IF(AND(OR($B$2=1,$B$2=2),$U521=0),"",IF(AND($B$2=3,$V521=0),"",'Données brutes'!O521))</f>
        <v/>
      </c>
      <c r="P521" s="7" t="str">
        <f>IF(AND(OR($B$2=1,$B$2=2),$U521=0),"",IF(AND($B$2=3,$V521=0),"",'Données brutes'!P521))</f>
        <v/>
      </c>
      <c r="Q521" s="7" t="str">
        <f>IF(AND(OR($B$2=1,$B$2=2),$U521=0),"",IF(AND($B$2=3,$V521=0),"",'Données brutes'!Q521))</f>
        <v/>
      </c>
      <c r="R521" s="7" t="str">
        <f>IF('Données brutes'!R521&lt;&gt;"",'Données brutes'!R521,"")</f>
        <v/>
      </c>
      <c r="T521" s="7">
        <f>IF(AND(OR($B$2=1,$B$2=2),AND('Données brutes'!$F521&lt;&gt;"",'Données brutes'!$G521&lt;&gt;"",'Données brutes'!$H521&lt;&gt;"")),1,0)</f>
        <v>0</v>
      </c>
      <c r="U521" s="7">
        <f>IF(AND(OR($B$2=1,$B$2=2),AND('Données brutes'!$O521&lt;&gt;"",'Données brutes'!$P521&lt;&gt;"",'Données brutes'!$Q521&lt;&gt;"")),1,0)</f>
        <v>0</v>
      </c>
      <c r="V521" s="7">
        <f>IF(AND($B$2=3,'Données brutes'!$F521&lt;&gt;"",'Données brutes'!$G521&lt;&gt;"",'Données brutes'!$H521&lt;&gt;"",'Données brutes'!$O521&lt;&gt;"",'Données brutes'!$P521&lt;&gt;"",'Données brutes'!$Q521&lt;&gt;""),1,0)</f>
        <v>0</v>
      </c>
    </row>
    <row r="522" spans="4:22" x14ac:dyDescent="0.3">
      <c r="D522" s="8" t="s">
        <v>534</v>
      </c>
      <c r="E522" s="7">
        <v>851</v>
      </c>
      <c r="F522" s="7" t="str">
        <f>IF(AND(OR($B$2=1,$B$2=2),$T522=0),"",IF(AND($B$2=3,$V522=0),"",'Données brutes'!F522))</f>
        <v/>
      </c>
      <c r="G522" s="7" t="str">
        <f>IF(AND(OR($B$2=1,$B$2=2),$T522=0),"",IF(AND($B$2=3,$V522=0),"",'Données brutes'!G522))</f>
        <v/>
      </c>
      <c r="H522" s="7" t="str">
        <f>IF(AND(OR($B$2=1,$B$2=2),$T522=0),"",IF(AND($B$2=3,$V522=0),"",'Données brutes'!H522))</f>
        <v/>
      </c>
      <c r="I522" s="7" t="str">
        <f>IF('Données brutes'!I522&lt;&gt;"",'Données brutes'!I522,"")</f>
        <v/>
      </c>
      <c r="K522" s="8" t="str">
        <f t="shared" si="16"/>
        <v>Elève 520</v>
      </c>
      <c r="L522" s="8" t="s">
        <v>111</v>
      </c>
      <c r="M522" s="8">
        <f t="shared" si="17"/>
        <v>851</v>
      </c>
      <c r="N522" s="7">
        <v>1217</v>
      </c>
      <c r="O522" s="7" t="str">
        <f>IF(AND(OR($B$2=1,$B$2=2),$U522=0),"",IF(AND($B$2=3,$V522=0),"",'Données brutes'!O522))</f>
        <v/>
      </c>
      <c r="P522" s="7" t="str">
        <f>IF(AND(OR($B$2=1,$B$2=2),$U522=0),"",IF(AND($B$2=3,$V522=0),"",'Données brutes'!P522))</f>
        <v/>
      </c>
      <c r="Q522" s="7" t="str">
        <f>IF(AND(OR($B$2=1,$B$2=2),$U522=0),"",IF(AND($B$2=3,$V522=0),"",'Données brutes'!Q522))</f>
        <v/>
      </c>
      <c r="R522" s="7" t="str">
        <f>IF('Données brutes'!R522&lt;&gt;"",'Données brutes'!R522,"")</f>
        <v/>
      </c>
      <c r="T522" s="7">
        <f>IF(AND(OR($B$2=1,$B$2=2),AND('Données brutes'!$F522&lt;&gt;"",'Données brutes'!$G522&lt;&gt;"",'Données brutes'!$H522&lt;&gt;"")),1,0)</f>
        <v>0</v>
      </c>
      <c r="U522" s="7">
        <f>IF(AND(OR($B$2=1,$B$2=2),AND('Données brutes'!$O522&lt;&gt;"",'Données brutes'!$P522&lt;&gt;"",'Données brutes'!$Q522&lt;&gt;"")),1,0)</f>
        <v>0</v>
      </c>
      <c r="V522" s="7">
        <f>IF(AND($B$2=3,'Données brutes'!$F522&lt;&gt;"",'Données brutes'!$G522&lt;&gt;"",'Données brutes'!$H522&lt;&gt;"",'Données brutes'!$O522&lt;&gt;"",'Données brutes'!$P522&lt;&gt;"",'Données brutes'!$Q522&lt;&gt;""),1,0)</f>
        <v>0</v>
      </c>
    </row>
    <row r="523" spans="4:22" x14ac:dyDescent="0.3">
      <c r="D523" s="8" t="s">
        <v>535</v>
      </c>
      <c r="E523" s="7">
        <v>796</v>
      </c>
      <c r="F523" s="7" t="str">
        <f>IF(AND(OR($B$2=1,$B$2=2),$T523=0),"",IF(AND($B$2=3,$V523=0),"",'Données brutes'!F523))</f>
        <v/>
      </c>
      <c r="G523" s="7" t="str">
        <f>IF(AND(OR($B$2=1,$B$2=2),$T523=0),"",IF(AND($B$2=3,$V523=0),"",'Données brutes'!G523))</f>
        <v/>
      </c>
      <c r="H523" s="7" t="str">
        <f>IF(AND(OR($B$2=1,$B$2=2),$T523=0),"",IF(AND($B$2=3,$V523=0),"",'Données brutes'!H523))</f>
        <v/>
      </c>
      <c r="I523" s="7" t="str">
        <f>IF('Données brutes'!I523&lt;&gt;"",'Données brutes'!I523,"")</f>
        <v/>
      </c>
      <c r="K523" s="8" t="str">
        <f t="shared" si="16"/>
        <v>Elève 521</v>
      </c>
      <c r="L523" s="8" t="s">
        <v>111</v>
      </c>
      <c r="M523" s="8">
        <f t="shared" si="17"/>
        <v>796</v>
      </c>
      <c r="N523" s="7">
        <v>1627</v>
      </c>
      <c r="O523" s="7" t="str">
        <f>IF(AND(OR($B$2=1,$B$2=2),$U523=0),"",IF(AND($B$2=3,$V523=0),"",'Données brutes'!O523))</f>
        <v/>
      </c>
      <c r="P523" s="7" t="str">
        <f>IF(AND(OR($B$2=1,$B$2=2),$U523=0),"",IF(AND($B$2=3,$V523=0),"",'Données brutes'!P523))</f>
        <v/>
      </c>
      <c r="Q523" s="7" t="str">
        <f>IF(AND(OR($B$2=1,$B$2=2),$U523=0),"",IF(AND($B$2=3,$V523=0),"",'Données brutes'!Q523))</f>
        <v/>
      </c>
      <c r="R523" s="7" t="str">
        <f>IF('Données brutes'!R523&lt;&gt;"",'Données brutes'!R523,"")</f>
        <v/>
      </c>
      <c r="T523" s="7">
        <f>IF(AND(OR($B$2=1,$B$2=2),AND('Données brutes'!$F523&lt;&gt;"",'Données brutes'!$G523&lt;&gt;"",'Données brutes'!$H523&lt;&gt;"")),1,0)</f>
        <v>0</v>
      </c>
      <c r="U523" s="7">
        <f>IF(AND(OR($B$2=1,$B$2=2),AND('Données brutes'!$O523&lt;&gt;"",'Données brutes'!$P523&lt;&gt;"",'Données brutes'!$Q523&lt;&gt;"")),1,0)</f>
        <v>0</v>
      </c>
      <c r="V523" s="7">
        <f>IF(AND($B$2=3,'Données brutes'!$F523&lt;&gt;"",'Données brutes'!$G523&lt;&gt;"",'Données brutes'!$H523&lt;&gt;"",'Données brutes'!$O523&lt;&gt;"",'Données brutes'!$P523&lt;&gt;"",'Données brutes'!$Q523&lt;&gt;""),1,0)</f>
        <v>0</v>
      </c>
    </row>
    <row r="524" spans="4:22" x14ac:dyDescent="0.3">
      <c r="D524" s="8" t="s">
        <v>536</v>
      </c>
      <c r="E524" s="7">
        <v>522</v>
      </c>
      <c r="F524" s="7" t="str">
        <f>IF(AND(OR($B$2=1,$B$2=2),$T524=0),"",IF(AND($B$2=3,$V524=0),"",'Données brutes'!F524))</f>
        <v/>
      </c>
      <c r="G524" s="7" t="str">
        <f>IF(AND(OR($B$2=1,$B$2=2),$T524=0),"",IF(AND($B$2=3,$V524=0),"",'Données brutes'!G524))</f>
        <v/>
      </c>
      <c r="H524" s="7" t="str">
        <f>IF(AND(OR($B$2=1,$B$2=2),$T524=0),"",IF(AND($B$2=3,$V524=0),"",'Données brutes'!H524))</f>
        <v/>
      </c>
      <c r="I524" s="7" t="str">
        <f>IF('Données brutes'!I524&lt;&gt;"",'Données brutes'!I524,"")</f>
        <v/>
      </c>
      <c r="K524" s="8" t="str">
        <f t="shared" si="16"/>
        <v>Elève 522</v>
      </c>
      <c r="L524" s="8" t="s">
        <v>111</v>
      </c>
      <c r="M524" s="8">
        <f t="shared" si="17"/>
        <v>522</v>
      </c>
      <c r="N524" s="7">
        <v>1047</v>
      </c>
      <c r="O524" s="7" t="str">
        <f>IF(AND(OR($B$2=1,$B$2=2),$U524=0),"",IF(AND($B$2=3,$V524=0),"",'Données brutes'!O524))</f>
        <v/>
      </c>
      <c r="P524" s="7" t="str">
        <f>IF(AND(OR($B$2=1,$B$2=2),$U524=0),"",IF(AND($B$2=3,$V524=0),"",'Données brutes'!P524))</f>
        <v/>
      </c>
      <c r="Q524" s="7" t="str">
        <f>IF(AND(OR($B$2=1,$B$2=2),$U524=0),"",IF(AND($B$2=3,$V524=0),"",'Données brutes'!Q524))</f>
        <v/>
      </c>
      <c r="R524" s="7" t="str">
        <f>IF('Données brutes'!R524&lt;&gt;"",'Données brutes'!R524,"")</f>
        <v/>
      </c>
      <c r="T524" s="7">
        <f>IF(AND(OR($B$2=1,$B$2=2),AND('Données brutes'!$F524&lt;&gt;"",'Données brutes'!$G524&lt;&gt;"",'Données brutes'!$H524&lt;&gt;"")),1,0)</f>
        <v>0</v>
      </c>
      <c r="U524" s="7">
        <f>IF(AND(OR($B$2=1,$B$2=2),AND('Données brutes'!$O524&lt;&gt;"",'Données brutes'!$P524&lt;&gt;"",'Données brutes'!$Q524&lt;&gt;"")),1,0)</f>
        <v>0</v>
      </c>
      <c r="V524" s="7">
        <f>IF(AND($B$2=3,'Données brutes'!$F524&lt;&gt;"",'Données brutes'!$G524&lt;&gt;"",'Données brutes'!$H524&lt;&gt;"",'Données brutes'!$O524&lt;&gt;"",'Données brutes'!$P524&lt;&gt;"",'Données brutes'!$Q524&lt;&gt;""),1,0)</f>
        <v>0</v>
      </c>
    </row>
    <row r="525" spans="4:22" x14ac:dyDescent="0.3">
      <c r="D525" s="8" t="s">
        <v>537</v>
      </c>
      <c r="E525" s="7">
        <v>421</v>
      </c>
      <c r="F525" s="7" t="str">
        <f>IF(AND(OR($B$2=1,$B$2=2),$T525=0),"",IF(AND($B$2=3,$V525=0),"",'Données brutes'!F525))</f>
        <v/>
      </c>
      <c r="G525" s="7" t="str">
        <f>IF(AND(OR($B$2=1,$B$2=2),$T525=0),"",IF(AND($B$2=3,$V525=0),"",'Données brutes'!G525))</f>
        <v/>
      </c>
      <c r="H525" s="7" t="str">
        <f>IF(AND(OR($B$2=1,$B$2=2),$T525=0),"",IF(AND($B$2=3,$V525=0),"",'Données brutes'!H525))</f>
        <v/>
      </c>
      <c r="I525" s="7" t="str">
        <f>IF('Données brutes'!I525&lt;&gt;"",'Données brutes'!I525,"")</f>
        <v/>
      </c>
      <c r="K525" s="8" t="str">
        <f t="shared" si="16"/>
        <v>Elève 523</v>
      </c>
      <c r="L525" s="8" t="s">
        <v>111</v>
      </c>
      <c r="M525" s="8">
        <f t="shared" si="17"/>
        <v>421</v>
      </c>
      <c r="N525" s="7">
        <v>1450</v>
      </c>
      <c r="O525" s="7" t="str">
        <f>IF(AND(OR($B$2=1,$B$2=2),$U525=0),"",IF(AND($B$2=3,$V525=0),"",'Données brutes'!O525))</f>
        <v/>
      </c>
      <c r="P525" s="7" t="str">
        <f>IF(AND(OR($B$2=1,$B$2=2),$U525=0),"",IF(AND($B$2=3,$V525=0),"",'Données brutes'!P525))</f>
        <v/>
      </c>
      <c r="Q525" s="7" t="str">
        <f>IF(AND(OR($B$2=1,$B$2=2),$U525=0),"",IF(AND($B$2=3,$V525=0),"",'Données brutes'!Q525))</f>
        <v/>
      </c>
      <c r="R525" s="7" t="str">
        <f>IF('Données brutes'!R525&lt;&gt;"",'Données brutes'!R525,"")</f>
        <v/>
      </c>
      <c r="T525" s="7">
        <f>IF(AND(OR($B$2=1,$B$2=2),AND('Données brutes'!$F525&lt;&gt;"",'Données brutes'!$G525&lt;&gt;"",'Données brutes'!$H525&lt;&gt;"")),1,0)</f>
        <v>0</v>
      </c>
      <c r="U525" s="7">
        <f>IF(AND(OR($B$2=1,$B$2=2),AND('Données brutes'!$O525&lt;&gt;"",'Données brutes'!$P525&lt;&gt;"",'Données brutes'!$Q525&lt;&gt;"")),1,0)</f>
        <v>0</v>
      </c>
      <c r="V525" s="7">
        <f>IF(AND($B$2=3,'Données brutes'!$F525&lt;&gt;"",'Données brutes'!$G525&lt;&gt;"",'Données brutes'!$H525&lt;&gt;"",'Données brutes'!$O525&lt;&gt;"",'Données brutes'!$P525&lt;&gt;"",'Données brutes'!$Q525&lt;&gt;""),1,0)</f>
        <v>0</v>
      </c>
    </row>
    <row r="526" spans="4:22" x14ac:dyDescent="0.3">
      <c r="D526" s="8" t="s">
        <v>538</v>
      </c>
      <c r="E526" s="7">
        <v>839</v>
      </c>
      <c r="F526" s="7" t="str">
        <f>IF(AND(OR($B$2=1,$B$2=2),$T526=0),"",IF(AND($B$2=3,$V526=0),"",'Données brutes'!F526))</f>
        <v/>
      </c>
      <c r="G526" s="7" t="str">
        <f>IF(AND(OR($B$2=1,$B$2=2),$T526=0),"",IF(AND($B$2=3,$V526=0),"",'Données brutes'!G526))</f>
        <v/>
      </c>
      <c r="H526" s="7" t="str">
        <f>IF(AND(OR($B$2=1,$B$2=2),$T526=0),"",IF(AND($B$2=3,$V526=0),"",'Données brutes'!H526))</f>
        <v/>
      </c>
      <c r="I526" s="7" t="str">
        <f>IF('Données brutes'!I526&lt;&gt;"",'Données brutes'!I526,"")</f>
        <v/>
      </c>
      <c r="K526" s="8" t="str">
        <f t="shared" si="16"/>
        <v>Elève 524</v>
      </c>
      <c r="L526" s="8" t="s">
        <v>111</v>
      </c>
      <c r="M526" s="8">
        <f t="shared" si="17"/>
        <v>839</v>
      </c>
      <c r="N526" s="7">
        <v>1122</v>
      </c>
      <c r="O526" s="7" t="str">
        <f>IF(AND(OR($B$2=1,$B$2=2),$U526=0),"",IF(AND($B$2=3,$V526=0),"",'Données brutes'!O526))</f>
        <v/>
      </c>
      <c r="P526" s="7" t="str">
        <f>IF(AND(OR($B$2=1,$B$2=2),$U526=0),"",IF(AND($B$2=3,$V526=0),"",'Données brutes'!P526))</f>
        <v/>
      </c>
      <c r="Q526" s="7" t="str">
        <f>IF(AND(OR($B$2=1,$B$2=2),$U526=0),"",IF(AND($B$2=3,$V526=0),"",'Données brutes'!Q526))</f>
        <v/>
      </c>
      <c r="R526" s="7" t="str">
        <f>IF('Données brutes'!R526&lt;&gt;"",'Données brutes'!R526,"")</f>
        <v/>
      </c>
      <c r="T526" s="7">
        <f>IF(AND(OR($B$2=1,$B$2=2),AND('Données brutes'!$F526&lt;&gt;"",'Données brutes'!$G526&lt;&gt;"",'Données brutes'!$H526&lt;&gt;"")),1,0)</f>
        <v>0</v>
      </c>
      <c r="U526" s="7">
        <f>IF(AND(OR($B$2=1,$B$2=2),AND('Données brutes'!$O526&lt;&gt;"",'Données brutes'!$P526&lt;&gt;"",'Données brutes'!$Q526&lt;&gt;"")),1,0)</f>
        <v>0</v>
      </c>
      <c r="V526" s="7">
        <f>IF(AND($B$2=3,'Données brutes'!$F526&lt;&gt;"",'Données brutes'!$G526&lt;&gt;"",'Données brutes'!$H526&lt;&gt;"",'Données brutes'!$O526&lt;&gt;"",'Données brutes'!$P526&lt;&gt;"",'Données brutes'!$Q526&lt;&gt;""),1,0)</f>
        <v>0</v>
      </c>
    </row>
    <row r="527" spans="4:22" x14ac:dyDescent="0.3">
      <c r="D527" s="8" t="s">
        <v>539</v>
      </c>
      <c r="E527" s="7">
        <v>793</v>
      </c>
      <c r="F527" s="7" t="str">
        <f>IF(AND(OR($B$2=1,$B$2=2),$T527=0),"",IF(AND($B$2=3,$V527=0),"",'Données brutes'!F527))</f>
        <v/>
      </c>
      <c r="G527" s="7" t="str">
        <f>IF(AND(OR($B$2=1,$B$2=2),$T527=0),"",IF(AND($B$2=3,$V527=0),"",'Données brutes'!G527))</f>
        <v/>
      </c>
      <c r="H527" s="7" t="str">
        <f>IF(AND(OR($B$2=1,$B$2=2),$T527=0),"",IF(AND($B$2=3,$V527=0),"",'Données brutes'!H527))</f>
        <v/>
      </c>
      <c r="I527" s="7" t="str">
        <f>IF('Données brutes'!I527&lt;&gt;"",'Données brutes'!I527,"")</f>
        <v/>
      </c>
      <c r="K527" s="8" t="str">
        <f t="shared" si="16"/>
        <v>Elève 525</v>
      </c>
      <c r="L527" s="8" t="s">
        <v>111</v>
      </c>
      <c r="M527" s="8">
        <f t="shared" si="17"/>
        <v>793</v>
      </c>
      <c r="N527" s="7">
        <v>1691</v>
      </c>
      <c r="O527" s="7" t="str">
        <f>IF(AND(OR($B$2=1,$B$2=2),$U527=0),"",IF(AND($B$2=3,$V527=0),"",'Données brutes'!O527))</f>
        <v/>
      </c>
      <c r="P527" s="7" t="str">
        <f>IF(AND(OR($B$2=1,$B$2=2),$U527=0),"",IF(AND($B$2=3,$V527=0),"",'Données brutes'!P527))</f>
        <v/>
      </c>
      <c r="Q527" s="7" t="str">
        <f>IF(AND(OR($B$2=1,$B$2=2),$U527=0),"",IF(AND($B$2=3,$V527=0),"",'Données brutes'!Q527))</f>
        <v/>
      </c>
      <c r="R527" s="7" t="str">
        <f>IF('Données brutes'!R527&lt;&gt;"",'Données brutes'!R527,"")</f>
        <v/>
      </c>
      <c r="T527" s="7">
        <f>IF(AND(OR($B$2=1,$B$2=2),AND('Données brutes'!$F527&lt;&gt;"",'Données brutes'!$G527&lt;&gt;"",'Données brutes'!$H527&lt;&gt;"")),1,0)</f>
        <v>0</v>
      </c>
      <c r="U527" s="7">
        <f>IF(AND(OR($B$2=1,$B$2=2),AND('Données brutes'!$O527&lt;&gt;"",'Données brutes'!$P527&lt;&gt;"",'Données brutes'!$Q527&lt;&gt;"")),1,0)</f>
        <v>0</v>
      </c>
      <c r="V527" s="7">
        <f>IF(AND($B$2=3,'Données brutes'!$F527&lt;&gt;"",'Données brutes'!$G527&lt;&gt;"",'Données brutes'!$H527&lt;&gt;"",'Données brutes'!$O527&lt;&gt;"",'Données brutes'!$P527&lt;&gt;"",'Données brutes'!$Q527&lt;&gt;""),1,0)</f>
        <v>0</v>
      </c>
    </row>
    <row r="528" spans="4:22" x14ac:dyDescent="0.3">
      <c r="D528" s="8" t="s">
        <v>540</v>
      </c>
      <c r="E528" s="7">
        <v>335</v>
      </c>
      <c r="F528" s="7" t="str">
        <f>IF(AND(OR($B$2=1,$B$2=2),$T528=0),"",IF(AND($B$2=3,$V528=0),"",'Données brutes'!F528))</f>
        <v/>
      </c>
      <c r="G528" s="7" t="str">
        <f>IF(AND(OR($B$2=1,$B$2=2),$T528=0),"",IF(AND($B$2=3,$V528=0),"",'Données brutes'!G528))</f>
        <v/>
      </c>
      <c r="H528" s="7" t="str">
        <f>IF(AND(OR($B$2=1,$B$2=2),$T528=0),"",IF(AND($B$2=3,$V528=0),"",'Données brutes'!H528))</f>
        <v/>
      </c>
      <c r="I528" s="7" t="str">
        <f>IF('Données brutes'!I528&lt;&gt;"",'Données brutes'!I528,"")</f>
        <v/>
      </c>
      <c r="K528" s="8" t="str">
        <f t="shared" si="16"/>
        <v>Elève 526</v>
      </c>
      <c r="L528" s="8" t="s">
        <v>111</v>
      </c>
      <c r="M528" s="8">
        <f t="shared" si="17"/>
        <v>335</v>
      </c>
      <c r="N528" s="7">
        <v>1137</v>
      </c>
      <c r="O528" s="7" t="str">
        <f>IF(AND(OR($B$2=1,$B$2=2),$U528=0),"",IF(AND($B$2=3,$V528=0),"",'Données brutes'!O528))</f>
        <v/>
      </c>
      <c r="P528" s="7" t="str">
        <f>IF(AND(OR($B$2=1,$B$2=2),$U528=0),"",IF(AND($B$2=3,$V528=0),"",'Données brutes'!P528))</f>
        <v/>
      </c>
      <c r="Q528" s="7" t="str">
        <f>IF(AND(OR($B$2=1,$B$2=2),$U528=0),"",IF(AND($B$2=3,$V528=0),"",'Données brutes'!Q528))</f>
        <v/>
      </c>
      <c r="R528" s="7" t="str">
        <f>IF('Données brutes'!R528&lt;&gt;"",'Données brutes'!R528,"")</f>
        <v/>
      </c>
      <c r="T528" s="7">
        <f>IF(AND(OR($B$2=1,$B$2=2),AND('Données brutes'!$F528&lt;&gt;"",'Données brutes'!$G528&lt;&gt;"",'Données brutes'!$H528&lt;&gt;"")),1,0)</f>
        <v>0</v>
      </c>
      <c r="U528" s="7">
        <f>IF(AND(OR($B$2=1,$B$2=2),AND('Données brutes'!$O528&lt;&gt;"",'Données brutes'!$P528&lt;&gt;"",'Données brutes'!$Q528&lt;&gt;"")),1,0)</f>
        <v>0</v>
      </c>
      <c r="V528" s="7">
        <f>IF(AND($B$2=3,'Données brutes'!$F528&lt;&gt;"",'Données brutes'!$G528&lt;&gt;"",'Données brutes'!$H528&lt;&gt;"",'Données brutes'!$O528&lt;&gt;"",'Données brutes'!$P528&lt;&gt;"",'Données brutes'!$Q528&lt;&gt;""),1,0)</f>
        <v>0</v>
      </c>
    </row>
    <row r="529" spans="4:22" x14ac:dyDescent="0.3">
      <c r="D529" s="8" t="s">
        <v>541</v>
      </c>
      <c r="E529" s="7">
        <v>986</v>
      </c>
      <c r="F529" s="7" t="str">
        <f>IF(AND(OR($B$2=1,$B$2=2),$T529=0),"",IF(AND($B$2=3,$V529=0),"",'Données brutes'!F529))</f>
        <v/>
      </c>
      <c r="G529" s="7" t="str">
        <f>IF(AND(OR($B$2=1,$B$2=2),$T529=0),"",IF(AND($B$2=3,$V529=0),"",'Données brutes'!G529))</f>
        <v/>
      </c>
      <c r="H529" s="7" t="str">
        <f>IF(AND(OR($B$2=1,$B$2=2),$T529=0),"",IF(AND($B$2=3,$V529=0),"",'Données brutes'!H529))</f>
        <v/>
      </c>
      <c r="I529" s="7" t="str">
        <f>IF('Données brutes'!I529&lt;&gt;"",'Données brutes'!I529,"")</f>
        <v/>
      </c>
      <c r="K529" s="8" t="str">
        <f t="shared" si="16"/>
        <v>Elève 527</v>
      </c>
      <c r="L529" s="8" t="s">
        <v>111</v>
      </c>
      <c r="M529" s="8">
        <f t="shared" si="17"/>
        <v>986</v>
      </c>
      <c r="N529" s="7">
        <v>1679</v>
      </c>
      <c r="O529" s="7" t="str">
        <f>IF(AND(OR($B$2=1,$B$2=2),$U529=0),"",IF(AND($B$2=3,$V529=0),"",'Données brutes'!O529))</f>
        <v/>
      </c>
      <c r="P529" s="7" t="str">
        <f>IF(AND(OR($B$2=1,$B$2=2),$U529=0),"",IF(AND($B$2=3,$V529=0),"",'Données brutes'!P529))</f>
        <v/>
      </c>
      <c r="Q529" s="7" t="str">
        <f>IF(AND(OR($B$2=1,$B$2=2),$U529=0),"",IF(AND($B$2=3,$V529=0),"",'Données brutes'!Q529))</f>
        <v/>
      </c>
      <c r="R529" s="7" t="str">
        <f>IF('Données brutes'!R529&lt;&gt;"",'Données brutes'!R529,"")</f>
        <v/>
      </c>
      <c r="T529" s="7">
        <f>IF(AND(OR($B$2=1,$B$2=2),AND('Données brutes'!$F529&lt;&gt;"",'Données brutes'!$G529&lt;&gt;"",'Données brutes'!$H529&lt;&gt;"")),1,0)</f>
        <v>0</v>
      </c>
      <c r="U529" s="7">
        <f>IF(AND(OR($B$2=1,$B$2=2),AND('Données brutes'!$O529&lt;&gt;"",'Données brutes'!$P529&lt;&gt;"",'Données brutes'!$Q529&lt;&gt;"")),1,0)</f>
        <v>0</v>
      </c>
      <c r="V529" s="7">
        <f>IF(AND($B$2=3,'Données brutes'!$F529&lt;&gt;"",'Données brutes'!$G529&lt;&gt;"",'Données brutes'!$H529&lt;&gt;"",'Données brutes'!$O529&lt;&gt;"",'Données brutes'!$P529&lt;&gt;"",'Données brutes'!$Q529&lt;&gt;""),1,0)</f>
        <v>0</v>
      </c>
    </row>
    <row r="530" spans="4:22" x14ac:dyDescent="0.3">
      <c r="D530" s="8" t="s">
        <v>542</v>
      </c>
      <c r="E530" s="7">
        <v>596</v>
      </c>
      <c r="F530" s="7" t="str">
        <f>IF(AND(OR($B$2=1,$B$2=2),$T530=0),"",IF(AND($B$2=3,$V530=0),"",'Données brutes'!F530))</f>
        <v/>
      </c>
      <c r="G530" s="7" t="str">
        <f>IF(AND(OR($B$2=1,$B$2=2),$T530=0),"",IF(AND($B$2=3,$V530=0),"",'Données brutes'!G530))</f>
        <v/>
      </c>
      <c r="H530" s="7" t="str">
        <f>IF(AND(OR($B$2=1,$B$2=2),$T530=0),"",IF(AND($B$2=3,$V530=0),"",'Données brutes'!H530))</f>
        <v/>
      </c>
      <c r="I530" s="7" t="str">
        <f>IF('Données brutes'!I530&lt;&gt;"",'Données brutes'!I530,"")</f>
        <v/>
      </c>
      <c r="K530" s="8" t="str">
        <f t="shared" si="16"/>
        <v>Elève 528</v>
      </c>
      <c r="L530" s="8" t="s">
        <v>111</v>
      </c>
      <c r="M530" s="8">
        <f t="shared" si="17"/>
        <v>596</v>
      </c>
      <c r="N530" s="7">
        <v>1748</v>
      </c>
      <c r="O530" s="7" t="str">
        <f>IF(AND(OR($B$2=1,$B$2=2),$U530=0),"",IF(AND($B$2=3,$V530=0),"",'Données brutes'!O530))</f>
        <v/>
      </c>
      <c r="P530" s="7" t="str">
        <f>IF(AND(OR($B$2=1,$B$2=2),$U530=0),"",IF(AND($B$2=3,$V530=0),"",'Données brutes'!P530))</f>
        <v/>
      </c>
      <c r="Q530" s="7" t="str">
        <f>IF(AND(OR($B$2=1,$B$2=2),$U530=0),"",IF(AND($B$2=3,$V530=0),"",'Données brutes'!Q530))</f>
        <v/>
      </c>
      <c r="R530" s="7" t="str">
        <f>IF('Données brutes'!R530&lt;&gt;"",'Données brutes'!R530,"")</f>
        <v/>
      </c>
      <c r="T530" s="7">
        <f>IF(AND(OR($B$2=1,$B$2=2),AND('Données brutes'!$F530&lt;&gt;"",'Données brutes'!$G530&lt;&gt;"",'Données brutes'!$H530&lt;&gt;"")),1,0)</f>
        <v>0</v>
      </c>
      <c r="U530" s="7">
        <f>IF(AND(OR($B$2=1,$B$2=2),AND('Données brutes'!$O530&lt;&gt;"",'Données brutes'!$P530&lt;&gt;"",'Données brutes'!$Q530&lt;&gt;"")),1,0)</f>
        <v>0</v>
      </c>
      <c r="V530" s="7">
        <f>IF(AND($B$2=3,'Données brutes'!$F530&lt;&gt;"",'Données brutes'!$G530&lt;&gt;"",'Données brutes'!$H530&lt;&gt;"",'Données brutes'!$O530&lt;&gt;"",'Données brutes'!$P530&lt;&gt;"",'Données brutes'!$Q530&lt;&gt;""),1,0)</f>
        <v>0</v>
      </c>
    </row>
    <row r="531" spans="4:22" x14ac:dyDescent="0.3">
      <c r="D531" s="8" t="s">
        <v>543</v>
      </c>
      <c r="E531" s="7">
        <v>444</v>
      </c>
      <c r="F531" s="7" t="str">
        <f>IF(AND(OR($B$2=1,$B$2=2),$T531=0),"",IF(AND($B$2=3,$V531=0),"",'Données brutes'!F531))</f>
        <v/>
      </c>
      <c r="G531" s="7" t="str">
        <f>IF(AND(OR($B$2=1,$B$2=2),$T531=0),"",IF(AND($B$2=3,$V531=0),"",'Données brutes'!G531))</f>
        <v/>
      </c>
      <c r="H531" s="7" t="str">
        <f>IF(AND(OR($B$2=1,$B$2=2),$T531=0),"",IF(AND($B$2=3,$V531=0),"",'Données brutes'!H531))</f>
        <v/>
      </c>
      <c r="I531" s="7" t="str">
        <f>IF('Données brutes'!I531&lt;&gt;"",'Données brutes'!I531,"")</f>
        <v/>
      </c>
      <c r="K531" s="8" t="str">
        <f t="shared" si="16"/>
        <v>Elève 529</v>
      </c>
      <c r="L531" s="8" t="s">
        <v>111</v>
      </c>
      <c r="M531" s="8">
        <f t="shared" si="17"/>
        <v>444</v>
      </c>
      <c r="N531" s="7">
        <v>1685</v>
      </c>
      <c r="O531" s="7" t="str">
        <f>IF(AND(OR($B$2=1,$B$2=2),$U531=0),"",IF(AND($B$2=3,$V531=0),"",'Données brutes'!O531))</f>
        <v/>
      </c>
      <c r="P531" s="7" t="str">
        <f>IF(AND(OR($B$2=1,$B$2=2),$U531=0),"",IF(AND($B$2=3,$V531=0),"",'Données brutes'!P531))</f>
        <v/>
      </c>
      <c r="Q531" s="7" t="str">
        <f>IF(AND(OR($B$2=1,$B$2=2),$U531=0),"",IF(AND($B$2=3,$V531=0),"",'Données brutes'!Q531))</f>
        <v/>
      </c>
      <c r="R531" s="7" t="str">
        <f>IF('Données brutes'!R531&lt;&gt;"",'Données brutes'!R531,"")</f>
        <v/>
      </c>
      <c r="T531" s="7">
        <f>IF(AND(OR($B$2=1,$B$2=2),AND('Données brutes'!$F531&lt;&gt;"",'Données brutes'!$G531&lt;&gt;"",'Données brutes'!$H531&lt;&gt;"")),1,0)</f>
        <v>0</v>
      </c>
      <c r="U531" s="7">
        <f>IF(AND(OR($B$2=1,$B$2=2),AND('Données brutes'!$O531&lt;&gt;"",'Données brutes'!$P531&lt;&gt;"",'Données brutes'!$Q531&lt;&gt;"")),1,0)</f>
        <v>0</v>
      </c>
      <c r="V531" s="7">
        <f>IF(AND($B$2=3,'Données brutes'!$F531&lt;&gt;"",'Données brutes'!$G531&lt;&gt;"",'Données brutes'!$H531&lt;&gt;"",'Données brutes'!$O531&lt;&gt;"",'Données brutes'!$P531&lt;&gt;"",'Données brutes'!$Q531&lt;&gt;""),1,0)</f>
        <v>0</v>
      </c>
    </row>
    <row r="532" spans="4:22" x14ac:dyDescent="0.3">
      <c r="D532" s="8" t="s">
        <v>544</v>
      </c>
      <c r="E532" s="7">
        <v>294</v>
      </c>
      <c r="F532" s="7" t="str">
        <f>IF(AND(OR($B$2=1,$B$2=2),$T532=0),"",IF(AND($B$2=3,$V532=0),"",'Données brutes'!F532))</f>
        <v/>
      </c>
      <c r="G532" s="7" t="str">
        <f>IF(AND(OR($B$2=1,$B$2=2),$T532=0),"",IF(AND($B$2=3,$V532=0),"",'Données brutes'!G532))</f>
        <v/>
      </c>
      <c r="H532" s="7" t="str">
        <f>IF(AND(OR($B$2=1,$B$2=2),$T532=0),"",IF(AND($B$2=3,$V532=0),"",'Données brutes'!H532))</f>
        <v/>
      </c>
      <c r="I532" s="7" t="str">
        <f>IF('Données brutes'!I532&lt;&gt;"",'Données brutes'!I532,"")</f>
        <v/>
      </c>
      <c r="K532" s="8" t="str">
        <f t="shared" si="16"/>
        <v>Elève 530</v>
      </c>
      <c r="L532" s="8" t="s">
        <v>111</v>
      </c>
      <c r="M532" s="8">
        <f t="shared" si="17"/>
        <v>294</v>
      </c>
      <c r="N532" s="7">
        <v>1274</v>
      </c>
      <c r="O532" s="7" t="str">
        <f>IF(AND(OR($B$2=1,$B$2=2),$U532=0),"",IF(AND($B$2=3,$V532=0),"",'Données brutes'!O532))</f>
        <v/>
      </c>
      <c r="P532" s="7" t="str">
        <f>IF(AND(OR($B$2=1,$B$2=2),$U532=0),"",IF(AND($B$2=3,$V532=0),"",'Données brutes'!P532))</f>
        <v/>
      </c>
      <c r="Q532" s="7" t="str">
        <f>IF(AND(OR($B$2=1,$B$2=2),$U532=0),"",IF(AND($B$2=3,$V532=0),"",'Données brutes'!Q532))</f>
        <v/>
      </c>
      <c r="R532" s="7" t="str">
        <f>IF('Données brutes'!R532&lt;&gt;"",'Données brutes'!R532,"")</f>
        <v/>
      </c>
      <c r="T532" s="7">
        <f>IF(AND(OR($B$2=1,$B$2=2),AND('Données brutes'!$F532&lt;&gt;"",'Données brutes'!$G532&lt;&gt;"",'Données brutes'!$H532&lt;&gt;"")),1,0)</f>
        <v>0</v>
      </c>
      <c r="U532" s="7">
        <f>IF(AND(OR($B$2=1,$B$2=2),AND('Données brutes'!$O532&lt;&gt;"",'Données brutes'!$P532&lt;&gt;"",'Données brutes'!$Q532&lt;&gt;"")),1,0)</f>
        <v>0</v>
      </c>
      <c r="V532" s="7">
        <f>IF(AND($B$2=3,'Données brutes'!$F532&lt;&gt;"",'Données brutes'!$G532&lt;&gt;"",'Données brutes'!$H532&lt;&gt;"",'Données brutes'!$O532&lt;&gt;"",'Données brutes'!$P532&lt;&gt;"",'Données brutes'!$Q532&lt;&gt;""),1,0)</f>
        <v>0</v>
      </c>
    </row>
    <row r="533" spans="4:22" x14ac:dyDescent="0.3">
      <c r="D533" s="8" t="s">
        <v>545</v>
      </c>
      <c r="E533" s="7">
        <v>627</v>
      </c>
      <c r="F533" s="7" t="str">
        <f>IF(AND(OR($B$2=1,$B$2=2),$T533=0),"",IF(AND($B$2=3,$V533=0),"",'Données brutes'!F533))</f>
        <v/>
      </c>
      <c r="G533" s="7" t="str">
        <f>IF(AND(OR($B$2=1,$B$2=2),$T533=0),"",IF(AND($B$2=3,$V533=0),"",'Données brutes'!G533))</f>
        <v/>
      </c>
      <c r="H533" s="7" t="str">
        <f>IF(AND(OR($B$2=1,$B$2=2),$T533=0),"",IF(AND($B$2=3,$V533=0),"",'Données brutes'!H533))</f>
        <v/>
      </c>
      <c r="I533" s="7" t="str">
        <f>IF('Données brutes'!I533&lt;&gt;"",'Données brutes'!I533,"")</f>
        <v/>
      </c>
      <c r="K533" s="8" t="str">
        <f t="shared" si="16"/>
        <v>Elève 531</v>
      </c>
      <c r="L533" s="8" t="s">
        <v>111</v>
      </c>
      <c r="M533" s="8">
        <f t="shared" si="17"/>
        <v>627</v>
      </c>
      <c r="N533" s="7">
        <v>1028</v>
      </c>
      <c r="O533" s="7" t="str">
        <f>IF(AND(OR($B$2=1,$B$2=2),$U533=0),"",IF(AND($B$2=3,$V533=0),"",'Données brutes'!O533))</f>
        <v/>
      </c>
      <c r="P533" s="7" t="str">
        <f>IF(AND(OR($B$2=1,$B$2=2),$U533=0),"",IF(AND($B$2=3,$V533=0),"",'Données brutes'!P533))</f>
        <v/>
      </c>
      <c r="Q533" s="7" t="str">
        <f>IF(AND(OR($B$2=1,$B$2=2),$U533=0),"",IF(AND($B$2=3,$V533=0),"",'Données brutes'!Q533))</f>
        <v/>
      </c>
      <c r="R533" s="7" t="str">
        <f>IF('Données brutes'!R533&lt;&gt;"",'Données brutes'!R533,"")</f>
        <v/>
      </c>
      <c r="T533" s="7">
        <f>IF(AND(OR($B$2=1,$B$2=2),AND('Données brutes'!$F533&lt;&gt;"",'Données brutes'!$G533&lt;&gt;"",'Données brutes'!$H533&lt;&gt;"")),1,0)</f>
        <v>0</v>
      </c>
      <c r="U533" s="7">
        <f>IF(AND(OR($B$2=1,$B$2=2),AND('Données brutes'!$O533&lt;&gt;"",'Données brutes'!$P533&lt;&gt;"",'Données brutes'!$Q533&lt;&gt;"")),1,0)</f>
        <v>0</v>
      </c>
      <c r="V533" s="7">
        <f>IF(AND($B$2=3,'Données brutes'!$F533&lt;&gt;"",'Données brutes'!$G533&lt;&gt;"",'Données brutes'!$H533&lt;&gt;"",'Données brutes'!$O533&lt;&gt;"",'Données brutes'!$P533&lt;&gt;"",'Données brutes'!$Q533&lt;&gt;""),1,0)</f>
        <v>0</v>
      </c>
    </row>
    <row r="534" spans="4:22" x14ac:dyDescent="0.3">
      <c r="D534" s="8" t="s">
        <v>546</v>
      </c>
      <c r="E534" s="7">
        <v>416</v>
      </c>
      <c r="F534" s="7" t="str">
        <f>IF(AND(OR($B$2=1,$B$2=2),$T534=0),"",IF(AND($B$2=3,$V534=0),"",'Données brutes'!F534))</f>
        <v/>
      </c>
      <c r="G534" s="7" t="str">
        <f>IF(AND(OR($B$2=1,$B$2=2),$T534=0),"",IF(AND($B$2=3,$V534=0),"",'Données brutes'!G534))</f>
        <v/>
      </c>
      <c r="H534" s="7" t="str">
        <f>IF(AND(OR($B$2=1,$B$2=2),$T534=0),"",IF(AND($B$2=3,$V534=0),"",'Données brutes'!H534))</f>
        <v/>
      </c>
      <c r="I534" s="7" t="str">
        <f>IF('Données brutes'!I534&lt;&gt;"",'Données brutes'!I534,"")</f>
        <v/>
      </c>
      <c r="K534" s="8" t="str">
        <f t="shared" si="16"/>
        <v>Elève 532</v>
      </c>
      <c r="L534" s="8" t="s">
        <v>111</v>
      </c>
      <c r="M534" s="8">
        <f t="shared" si="17"/>
        <v>416</v>
      </c>
      <c r="N534" s="7">
        <v>1958</v>
      </c>
      <c r="O534" s="7" t="str">
        <f>IF(AND(OR($B$2=1,$B$2=2),$U534=0),"",IF(AND($B$2=3,$V534=0),"",'Données brutes'!O534))</f>
        <v/>
      </c>
      <c r="P534" s="7" t="str">
        <f>IF(AND(OR($B$2=1,$B$2=2),$U534=0),"",IF(AND($B$2=3,$V534=0),"",'Données brutes'!P534))</f>
        <v/>
      </c>
      <c r="Q534" s="7" t="str">
        <f>IF(AND(OR($B$2=1,$B$2=2),$U534=0),"",IF(AND($B$2=3,$V534=0),"",'Données brutes'!Q534))</f>
        <v/>
      </c>
      <c r="R534" s="7" t="str">
        <f>IF('Données brutes'!R534&lt;&gt;"",'Données brutes'!R534,"")</f>
        <v/>
      </c>
      <c r="T534" s="7">
        <f>IF(AND(OR($B$2=1,$B$2=2),AND('Données brutes'!$F534&lt;&gt;"",'Données brutes'!$G534&lt;&gt;"",'Données brutes'!$H534&lt;&gt;"")),1,0)</f>
        <v>0</v>
      </c>
      <c r="U534" s="7">
        <f>IF(AND(OR($B$2=1,$B$2=2),AND('Données brutes'!$O534&lt;&gt;"",'Données brutes'!$P534&lt;&gt;"",'Données brutes'!$Q534&lt;&gt;"")),1,0)</f>
        <v>0</v>
      </c>
      <c r="V534" s="7">
        <f>IF(AND($B$2=3,'Données brutes'!$F534&lt;&gt;"",'Données brutes'!$G534&lt;&gt;"",'Données brutes'!$H534&lt;&gt;"",'Données brutes'!$O534&lt;&gt;"",'Données brutes'!$P534&lt;&gt;"",'Données brutes'!$Q534&lt;&gt;""),1,0)</f>
        <v>0</v>
      </c>
    </row>
    <row r="535" spans="4:22" x14ac:dyDescent="0.3">
      <c r="D535" s="8" t="s">
        <v>547</v>
      </c>
      <c r="E535" s="7">
        <v>606</v>
      </c>
      <c r="F535" s="7" t="str">
        <f>IF(AND(OR($B$2=1,$B$2=2),$T535=0),"",IF(AND($B$2=3,$V535=0),"",'Données brutes'!F535))</f>
        <v/>
      </c>
      <c r="G535" s="7" t="str">
        <f>IF(AND(OR($B$2=1,$B$2=2),$T535=0),"",IF(AND($B$2=3,$V535=0),"",'Données brutes'!G535))</f>
        <v/>
      </c>
      <c r="H535" s="7" t="str">
        <f>IF(AND(OR($B$2=1,$B$2=2),$T535=0),"",IF(AND($B$2=3,$V535=0),"",'Données brutes'!H535))</f>
        <v/>
      </c>
      <c r="I535" s="7" t="str">
        <f>IF('Données brutes'!I535&lt;&gt;"",'Données brutes'!I535,"")</f>
        <v/>
      </c>
      <c r="K535" s="8" t="str">
        <f t="shared" si="16"/>
        <v>Elève 533</v>
      </c>
      <c r="L535" s="8" t="s">
        <v>111</v>
      </c>
      <c r="M535" s="8">
        <f t="shared" si="17"/>
        <v>606</v>
      </c>
      <c r="N535" s="7">
        <v>1014</v>
      </c>
      <c r="O535" s="7" t="str">
        <f>IF(AND(OR($B$2=1,$B$2=2),$U535=0),"",IF(AND($B$2=3,$V535=0),"",'Données brutes'!O535))</f>
        <v/>
      </c>
      <c r="P535" s="7" t="str">
        <f>IF(AND(OR($B$2=1,$B$2=2),$U535=0),"",IF(AND($B$2=3,$V535=0),"",'Données brutes'!P535))</f>
        <v/>
      </c>
      <c r="Q535" s="7" t="str">
        <f>IF(AND(OR($B$2=1,$B$2=2),$U535=0),"",IF(AND($B$2=3,$V535=0),"",'Données brutes'!Q535))</f>
        <v/>
      </c>
      <c r="R535" s="7" t="str">
        <f>IF('Données brutes'!R535&lt;&gt;"",'Données brutes'!R535,"")</f>
        <v/>
      </c>
      <c r="T535" s="7">
        <f>IF(AND(OR($B$2=1,$B$2=2),AND('Données brutes'!$F535&lt;&gt;"",'Données brutes'!$G535&lt;&gt;"",'Données brutes'!$H535&lt;&gt;"")),1,0)</f>
        <v>0</v>
      </c>
      <c r="U535" s="7">
        <f>IF(AND(OR($B$2=1,$B$2=2),AND('Données brutes'!$O535&lt;&gt;"",'Données brutes'!$P535&lt;&gt;"",'Données brutes'!$Q535&lt;&gt;"")),1,0)</f>
        <v>0</v>
      </c>
      <c r="V535" s="7">
        <f>IF(AND($B$2=3,'Données brutes'!$F535&lt;&gt;"",'Données brutes'!$G535&lt;&gt;"",'Données brutes'!$H535&lt;&gt;"",'Données brutes'!$O535&lt;&gt;"",'Données brutes'!$P535&lt;&gt;"",'Données brutes'!$Q535&lt;&gt;""),1,0)</f>
        <v>0</v>
      </c>
    </row>
    <row r="536" spans="4:22" x14ac:dyDescent="0.3">
      <c r="D536" s="8" t="s">
        <v>548</v>
      </c>
      <c r="E536" s="7">
        <v>491</v>
      </c>
      <c r="F536" s="7" t="str">
        <f>IF(AND(OR($B$2=1,$B$2=2),$T536=0),"",IF(AND($B$2=3,$V536=0),"",'Données brutes'!F536))</f>
        <v/>
      </c>
      <c r="G536" s="7" t="str">
        <f>IF(AND(OR($B$2=1,$B$2=2),$T536=0),"",IF(AND($B$2=3,$V536=0),"",'Données brutes'!G536))</f>
        <v/>
      </c>
      <c r="H536" s="7" t="str">
        <f>IF(AND(OR($B$2=1,$B$2=2),$T536=0),"",IF(AND($B$2=3,$V536=0),"",'Données brutes'!H536))</f>
        <v/>
      </c>
      <c r="I536" s="7" t="str">
        <f>IF('Données brutes'!I536&lt;&gt;"",'Données brutes'!I536,"")</f>
        <v/>
      </c>
      <c r="K536" s="8" t="str">
        <f t="shared" si="16"/>
        <v>Elève 534</v>
      </c>
      <c r="L536" s="8" t="s">
        <v>111</v>
      </c>
      <c r="M536" s="8">
        <f t="shared" si="17"/>
        <v>491</v>
      </c>
      <c r="N536" s="7">
        <v>1709</v>
      </c>
      <c r="O536" s="7" t="str">
        <f>IF(AND(OR($B$2=1,$B$2=2),$U536=0),"",IF(AND($B$2=3,$V536=0),"",'Données brutes'!O536))</f>
        <v/>
      </c>
      <c r="P536" s="7" t="str">
        <f>IF(AND(OR($B$2=1,$B$2=2),$U536=0),"",IF(AND($B$2=3,$V536=0),"",'Données brutes'!P536))</f>
        <v/>
      </c>
      <c r="Q536" s="7" t="str">
        <f>IF(AND(OR($B$2=1,$B$2=2),$U536=0),"",IF(AND($B$2=3,$V536=0),"",'Données brutes'!Q536))</f>
        <v/>
      </c>
      <c r="R536" s="7" t="str">
        <f>IF('Données brutes'!R536&lt;&gt;"",'Données brutes'!R536,"")</f>
        <v/>
      </c>
      <c r="T536" s="7">
        <f>IF(AND(OR($B$2=1,$B$2=2),AND('Données brutes'!$F536&lt;&gt;"",'Données brutes'!$G536&lt;&gt;"",'Données brutes'!$H536&lt;&gt;"")),1,0)</f>
        <v>0</v>
      </c>
      <c r="U536" s="7">
        <f>IF(AND(OR($B$2=1,$B$2=2),AND('Données brutes'!$O536&lt;&gt;"",'Données brutes'!$P536&lt;&gt;"",'Données brutes'!$Q536&lt;&gt;"")),1,0)</f>
        <v>0</v>
      </c>
      <c r="V536" s="7">
        <f>IF(AND($B$2=3,'Données brutes'!$F536&lt;&gt;"",'Données brutes'!$G536&lt;&gt;"",'Données brutes'!$H536&lt;&gt;"",'Données brutes'!$O536&lt;&gt;"",'Données brutes'!$P536&lt;&gt;"",'Données brutes'!$Q536&lt;&gt;""),1,0)</f>
        <v>0</v>
      </c>
    </row>
    <row r="537" spans="4:22" x14ac:dyDescent="0.3">
      <c r="D537" s="8" t="s">
        <v>549</v>
      </c>
      <c r="E537" s="7">
        <v>906</v>
      </c>
      <c r="F537" s="7" t="str">
        <f>IF(AND(OR($B$2=1,$B$2=2),$T537=0),"",IF(AND($B$2=3,$V537=0),"",'Données brutes'!F537))</f>
        <v/>
      </c>
      <c r="G537" s="7" t="str">
        <f>IF(AND(OR($B$2=1,$B$2=2),$T537=0),"",IF(AND($B$2=3,$V537=0),"",'Données brutes'!G537))</f>
        <v/>
      </c>
      <c r="H537" s="7" t="str">
        <f>IF(AND(OR($B$2=1,$B$2=2),$T537=0),"",IF(AND($B$2=3,$V537=0),"",'Données brutes'!H537))</f>
        <v/>
      </c>
      <c r="I537" s="7" t="str">
        <f>IF('Données brutes'!I537&lt;&gt;"",'Données brutes'!I537,"")</f>
        <v/>
      </c>
      <c r="K537" s="8" t="str">
        <f t="shared" si="16"/>
        <v>Elève 535</v>
      </c>
      <c r="L537" s="8" t="s">
        <v>111</v>
      </c>
      <c r="M537" s="8">
        <f t="shared" si="17"/>
        <v>906</v>
      </c>
      <c r="N537" s="7">
        <v>1069</v>
      </c>
      <c r="O537" s="7" t="str">
        <f>IF(AND(OR($B$2=1,$B$2=2),$U537=0),"",IF(AND($B$2=3,$V537=0),"",'Données brutes'!O537))</f>
        <v/>
      </c>
      <c r="P537" s="7" t="str">
        <f>IF(AND(OR($B$2=1,$B$2=2),$U537=0),"",IF(AND($B$2=3,$V537=0),"",'Données brutes'!P537))</f>
        <v/>
      </c>
      <c r="Q537" s="7" t="str">
        <f>IF(AND(OR($B$2=1,$B$2=2),$U537=0),"",IF(AND($B$2=3,$V537=0),"",'Données brutes'!Q537))</f>
        <v/>
      </c>
      <c r="R537" s="7" t="str">
        <f>IF('Données brutes'!R537&lt;&gt;"",'Données brutes'!R537,"")</f>
        <v/>
      </c>
      <c r="T537" s="7">
        <f>IF(AND(OR($B$2=1,$B$2=2),AND('Données brutes'!$F537&lt;&gt;"",'Données brutes'!$G537&lt;&gt;"",'Données brutes'!$H537&lt;&gt;"")),1,0)</f>
        <v>0</v>
      </c>
      <c r="U537" s="7">
        <f>IF(AND(OR($B$2=1,$B$2=2),AND('Données brutes'!$O537&lt;&gt;"",'Données brutes'!$P537&lt;&gt;"",'Données brutes'!$Q537&lt;&gt;"")),1,0)</f>
        <v>0</v>
      </c>
      <c r="V537" s="7">
        <f>IF(AND($B$2=3,'Données brutes'!$F537&lt;&gt;"",'Données brutes'!$G537&lt;&gt;"",'Données brutes'!$H537&lt;&gt;"",'Données brutes'!$O537&lt;&gt;"",'Données brutes'!$P537&lt;&gt;"",'Données brutes'!$Q537&lt;&gt;""),1,0)</f>
        <v>0</v>
      </c>
    </row>
    <row r="538" spans="4:22" x14ac:dyDescent="0.3">
      <c r="D538" s="8" t="s">
        <v>550</v>
      </c>
      <c r="E538" s="7">
        <v>804</v>
      </c>
      <c r="F538" s="7" t="str">
        <f>IF(AND(OR($B$2=1,$B$2=2),$T538=0),"",IF(AND($B$2=3,$V538=0),"",'Données brutes'!F538))</f>
        <v/>
      </c>
      <c r="G538" s="7" t="str">
        <f>IF(AND(OR($B$2=1,$B$2=2),$T538=0),"",IF(AND($B$2=3,$V538=0),"",'Données brutes'!G538))</f>
        <v/>
      </c>
      <c r="H538" s="7" t="str">
        <f>IF(AND(OR($B$2=1,$B$2=2),$T538=0),"",IF(AND($B$2=3,$V538=0),"",'Données brutes'!H538))</f>
        <v/>
      </c>
      <c r="I538" s="7" t="str">
        <f>IF('Données brutes'!I538&lt;&gt;"",'Données brutes'!I538,"")</f>
        <v/>
      </c>
      <c r="K538" s="8" t="str">
        <f t="shared" si="16"/>
        <v>Elève 536</v>
      </c>
      <c r="L538" s="8" t="s">
        <v>111</v>
      </c>
      <c r="M538" s="8">
        <f t="shared" si="17"/>
        <v>804</v>
      </c>
      <c r="N538" s="7">
        <v>1015</v>
      </c>
      <c r="O538" s="7" t="str">
        <f>IF(AND(OR($B$2=1,$B$2=2),$U538=0),"",IF(AND($B$2=3,$V538=0),"",'Données brutes'!O538))</f>
        <v/>
      </c>
      <c r="P538" s="7" t="str">
        <f>IF(AND(OR($B$2=1,$B$2=2),$U538=0),"",IF(AND($B$2=3,$V538=0),"",'Données brutes'!P538))</f>
        <v/>
      </c>
      <c r="Q538" s="7" t="str">
        <f>IF(AND(OR($B$2=1,$B$2=2),$U538=0),"",IF(AND($B$2=3,$V538=0),"",'Données brutes'!Q538))</f>
        <v/>
      </c>
      <c r="R538" s="7" t="str">
        <f>IF('Données brutes'!R538&lt;&gt;"",'Données brutes'!R538,"")</f>
        <v/>
      </c>
      <c r="T538" s="7">
        <f>IF(AND(OR($B$2=1,$B$2=2),AND('Données brutes'!$F538&lt;&gt;"",'Données brutes'!$G538&lt;&gt;"",'Données brutes'!$H538&lt;&gt;"")),1,0)</f>
        <v>0</v>
      </c>
      <c r="U538" s="7">
        <f>IF(AND(OR($B$2=1,$B$2=2),AND('Données brutes'!$O538&lt;&gt;"",'Données brutes'!$P538&lt;&gt;"",'Données brutes'!$Q538&lt;&gt;"")),1,0)</f>
        <v>0</v>
      </c>
      <c r="V538" s="7">
        <f>IF(AND($B$2=3,'Données brutes'!$F538&lt;&gt;"",'Données brutes'!$G538&lt;&gt;"",'Données brutes'!$H538&lt;&gt;"",'Données brutes'!$O538&lt;&gt;"",'Données brutes'!$P538&lt;&gt;"",'Données brutes'!$Q538&lt;&gt;""),1,0)</f>
        <v>0</v>
      </c>
    </row>
    <row r="539" spans="4:22" x14ac:dyDescent="0.3">
      <c r="D539" s="8" t="s">
        <v>551</v>
      </c>
      <c r="E539" s="7">
        <v>686</v>
      </c>
      <c r="F539" s="7" t="str">
        <f>IF(AND(OR($B$2=1,$B$2=2),$T539=0),"",IF(AND($B$2=3,$V539=0),"",'Données brutes'!F539))</f>
        <v/>
      </c>
      <c r="G539" s="7" t="str">
        <f>IF(AND(OR($B$2=1,$B$2=2),$T539=0),"",IF(AND($B$2=3,$V539=0),"",'Données brutes'!G539))</f>
        <v/>
      </c>
      <c r="H539" s="7" t="str">
        <f>IF(AND(OR($B$2=1,$B$2=2),$T539=0),"",IF(AND($B$2=3,$V539=0),"",'Données brutes'!H539))</f>
        <v/>
      </c>
      <c r="I539" s="7" t="str">
        <f>IF('Données brutes'!I539&lt;&gt;"",'Données brutes'!I539,"")</f>
        <v/>
      </c>
      <c r="K539" s="8" t="str">
        <f t="shared" si="16"/>
        <v>Elève 537</v>
      </c>
      <c r="L539" s="8" t="s">
        <v>111</v>
      </c>
      <c r="M539" s="8">
        <f t="shared" si="17"/>
        <v>686</v>
      </c>
      <c r="N539" s="7">
        <v>1521</v>
      </c>
      <c r="O539" s="7" t="str">
        <f>IF(AND(OR($B$2=1,$B$2=2),$U539=0),"",IF(AND($B$2=3,$V539=0),"",'Données brutes'!O539))</f>
        <v/>
      </c>
      <c r="P539" s="7" t="str">
        <f>IF(AND(OR($B$2=1,$B$2=2),$U539=0),"",IF(AND($B$2=3,$V539=0),"",'Données brutes'!P539))</f>
        <v/>
      </c>
      <c r="Q539" s="7" t="str">
        <f>IF(AND(OR($B$2=1,$B$2=2),$U539=0),"",IF(AND($B$2=3,$V539=0),"",'Données brutes'!Q539))</f>
        <v/>
      </c>
      <c r="R539" s="7" t="str">
        <f>IF('Données brutes'!R539&lt;&gt;"",'Données brutes'!R539,"")</f>
        <v/>
      </c>
      <c r="T539" s="7">
        <f>IF(AND(OR($B$2=1,$B$2=2),AND('Données brutes'!$F539&lt;&gt;"",'Données brutes'!$G539&lt;&gt;"",'Données brutes'!$H539&lt;&gt;"")),1,0)</f>
        <v>0</v>
      </c>
      <c r="U539" s="7">
        <f>IF(AND(OR($B$2=1,$B$2=2),AND('Données brutes'!$O539&lt;&gt;"",'Données brutes'!$P539&lt;&gt;"",'Données brutes'!$Q539&lt;&gt;"")),1,0)</f>
        <v>0</v>
      </c>
      <c r="V539" s="7">
        <f>IF(AND($B$2=3,'Données brutes'!$F539&lt;&gt;"",'Données brutes'!$G539&lt;&gt;"",'Données brutes'!$H539&lt;&gt;"",'Données brutes'!$O539&lt;&gt;"",'Données brutes'!$P539&lt;&gt;"",'Données brutes'!$Q539&lt;&gt;""),1,0)</f>
        <v>0</v>
      </c>
    </row>
    <row r="540" spans="4:22" x14ac:dyDescent="0.3">
      <c r="D540" s="8" t="s">
        <v>552</v>
      </c>
      <c r="E540" s="7">
        <v>12</v>
      </c>
      <c r="F540" s="7" t="str">
        <f>IF(AND(OR($B$2=1,$B$2=2),$T540=0),"",IF(AND($B$2=3,$V540=0),"",'Données brutes'!F540))</f>
        <v/>
      </c>
      <c r="G540" s="7" t="str">
        <f>IF(AND(OR($B$2=1,$B$2=2),$T540=0),"",IF(AND($B$2=3,$V540=0),"",'Données brutes'!G540))</f>
        <v/>
      </c>
      <c r="H540" s="7" t="str">
        <f>IF(AND(OR($B$2=1,$B$2=2),$T540=0),"",IF(AND($B$2=3,$V540=0),"",'Données brutes'!H540))</f>
        <v/>
      </c>
      <c r="I540" s="7" t="str">
        <f>IF('Données brutes'!I540&lt;&gt;"",'Données brutes'!I540,"")</f>
        <v/>
      </c>
      <c r="K540" s="8" t="str">
        <f t="shared" si="16"/>
        <v>Elève 538</v>
      </c>
      <c r="L540" s="8" t="s">
        <v>111</v>
      </c>
      <c r="M540" s="8">
        <f t="shared" si="17"/>
        <v>12</v>
      </c>
      <c r="N540" s="7">
        <v>1954</v>
      </c>
      <c r="O540" s="7" t="str">
        <f>IF(AND(OR($B$2=1,$B$2=2),$U540=0),"",IF(AND($B$2=3,$V540=0),"",'Données brutes'!O540))</f>
        <v/>
      </c>
      <c r="P540" s="7" t="str">
        <f>IF(AND(OR($B$2=1,$B$2=2),$U540=0),"",IF(AND($B$2=3,$V540=0),"",'Données brutes'!P540))</f>
        <v/>
      </c>
      <c r="Q540" s="7" t="str">
        <f>IF(AND(OR($B$2=1,$B$2=2),$U540=0),"",IF(AND($B$2=3,$V540=0),"",'Données brutes'!Q540))</f>
        <v/>
      </c>
      <c r="R540" s="7" t="str">
        <f>IF('Données brutes'!R540&lt;&gt;"",'Données brutes'!R540,"")</f>
        <v/>
      </c>
      <c r="T540" s="7">
        <f>IF(AND(OR($B$2=1,$B$2=2),AND('Données brutes'!$F540&lt;&gt;"",'Données brutes'!$G540&lt;&gt;"",'Données brutes'!$H540&lt;&gt;"")),1,0)</f>
        <v>0</v>
      </c>
      <c r="U540" s="7">
        <f>IF(AND(OR($B$2=1,$B$2=2),AND('Données brutes'!$O540&lt;&gt;"",'Données brutes'!$P540&lt;&gt;"",'Données brutes'!$Q540&lt;&gt;"")),1,0)</f>
        <v>0</v>
      </c>
      <c r="V540" s="7">
        <f>IF(AND($B$2=3,'Données brutes'!$F540&lt;&gt;"",'Données brutes'!$G540&lt;&gt;"",'Données brutes'!$H540&lt;&gt;"",'Données brutes'!$O540&lt;&gt;"",'Données brutes'!$P540&lt;&gt;"",'Données brutes'!$Q540&lt;&gt;""),1,0)</f>
        <v>0</v>
      </c>
    </row>
    <row r="541" spans="4:22" x14ac:dyDescent="0.3">
      <c r="D541" s="8" t="s">
        <v>553</v>
      </c>
      <c r="E541" s="7">
        <v>505</v>
      </c>
      <c r="F541" s="7" t="str">
        <f>IF(AND(OR($B$2=1,$B$2=2),$T541=0),"",IF(AND($B$2=3,$V541=0),"",'Données brutes'!F541))</f>
        <v/>
      </c>
      <c r="G541" s="7" t="str">
        <f>IF(AND(OR($B$2=1,$B$2=2),$T541=0),"",IF(AND($B$2=3,$V541=0),"",'Données brutes'!G541))</f>
        <v/>
      </c>
      <c r="H541" s="7" t="str">
        <f>IF(AND(OR($B$2=1,$B$2=2),$T541=0),"",IF(AND($B$2=3,$V541=0),"",'Données brutes'!H541))</f>
        <v/>
      </c>
      <c r="I541" s="7" t="str">
        <f>IF('Données brutes'!I541&lt;&gt;"",'Données brutes'!I541,"")</f>
        <v/>
      </c>
      <c r="K541" s="8" t="str">
        <f t="shared" si="16"/>
        <v>Elève 539</v>
      </c>
      <c r="L541" s="8" t="s">
        <v>111</v>
      </c>
      <c r="M541" s="8">
        <f t="shared" si="17"/>
        <v>505</v>
      </c>
      <c r="N541" s="7">
        <v>1763</v>
      </c>
      <c r="O541" s="7" t="str">
        <f>IF(AND(OR($B$2=1,$B$2=2),$U541=0),"",IF(AND($B$2=3,$V541=0),"",'Données brutes'!O541))</f>
        <v/>
      </c>
      <c r="P541" s="7" t="str">
        <f>IF(AND(OR($B$2=1,$B$2=2),$U541=0),"",IF(AND($B$2=3,$V541=0),"",'Données brutes'!P541))</f>
        <v/>
      </c>
      <c r="Q541" s="7" t="str">
        <f>IF(AND(OR($B$2=1,$B$2=2),$U541=0),"",IF(AND($B$2=3,$V541=0),"",'Données brutes'!Q541))</f>
        <v/>
      </c>
      <c r="R541" s="7" t="str">
        <f>IF('Données brutes'!R541&lt;&gt;"",'Données brutes'!R541,"")</f>
        <v/>
      </c>
      <c r="T541" s="7">
        <f>IF(AND(OR($B$2=1,$B$2=2),AND('Données brutes'!$F541&lt;&gt;"",'Données brutes'!$G541&lt;&gt;"",'Données brutes'!$H541&lt;&gt;"")),1,0)</f>
        <v>0</v>
      </c>
      <c r="U541" s="7">
        <f>IF(AND(OR($B$2=1,$B$2=2),AND('Données brutes'!$O541&lt;&gt;"",'Données brutes'!$P541&lt;&gt;"",'Données brutes'!$Q541&lt;&gt;"")),1,0)</f>
        <v>0</v>
      </c>
      <c r="V541" s="7">
        <f>IF(AND($B$2=3,'Données brutes'!$F541&lt;&gt;"",'Données brutes'!$G541&lt;&gt;"",'Données brutes'!$H541&lt;&gt;"",'Données brutes'!$O541&lt;&gt;"",'Données brutes'!$P541&lt;&gt;"",'Données brutes'!$Q541&lt;&gt;""),1,0)</f>
        <v>0</v>
      </c>
    </row>
    <row r="542" spans="4:22" x14ac:dyDescent="0.3">
      <c r="D542" s="8" t="s">
        <v>554</v>
      </c>
      <c r="E542" s="7">
        <v>832</v>
      </c>
      <c r="F542" s="7" t="str">
        <f>IF(AND(OR($B$2=1,$B$2=2),$T542=0),"",IF(AND($B$2=3,$V542=0),"",'Données brutes'!F542))</f>
        <v/>
      </c>
      <c r="G542" s="7" t="str">
        <f>IF(AND(OR($B$2=1,$B$2=2),$T542=0),"",IF(AND($B$2=3,$V542=0),"",'Données brutes'!G542))</f>
        <v/>
      </c>
      <c r="H542" s="7" t="str">
        <f>IF(AND(OR($B$2=1,$B$2=2),$T542=0),"",IF(AND($B$2=3,$V542=0),"",'Données brutes'!H542))</f>
        <v/>
      </c>
      <c r="I542" s="7" t="str">
        <f>IF('Données brutes'!I542&lt;&gt;"",'Données brutes'!I542,"")</f>
        <v/>
      </c>
      <c r="K542" s="8" t="str">
        <f t="shared" si="16"/>
        <v>Elève 540</v>
      </c>
      <c r="L542" s="8" t="s">
        <v>111</v>
      </c>
      <c r="M542" s="8">
        <f t="shared" si="17"/>
        <v>832</v>
      </c>
      <c r="N542" s="7">
        <v>1859</v>
      </c>
      <c r="O542" s="7" t="str">
        <f>IF(AND(OR($B$2=1,$B$2=2),$U542=0),"",IF(AND($B$2=3,$V542=0),"",'Données brutes'!O542))</f>
        <v/>
      </c>
      <c r="P542" s="7" t="str">
        <f>IF(AND(OR($B$2=1,$B$2=2),$U542=0),"",IF(AND($B$2=3,$V542=0),"",'Données brutes'!P542))</f>
        <v/>
      </c>
      <c r="Q542" s="7" t="str">
        <f>IF(AND(OR($B$2=1,$B$2=2),$U542=0),"",IF(AND($B$2=3,$V542=0),"",'Données brutes'!Q542))</f>
        <v/>
      </c>
      <c r="R542" s="7" t="str">
        <f>IF('Données brutes'!R542&lt;&gt;"",'Données brutes'!R542,"")</f>
        <v/>
      </c>
      <c r="T542" s="7">
        <f>IF(AND(OR($B$2=1,$B$2=2),AND('Données brutes'!$F542&lt;&gt;"",'Données brutes'!$G542&lt;&gt;"",'Données brutes'!$H542&lt;&gt;"")),1,0)</f>
        <v>0</v>
      </c>
      <c r="U542" s="7">
        <f>IF(AND(OR($B$2=1,$B$2=2),AND('Données brutes'!$O542&lt;&gt;"",'Données brutes'!$P542&lt;&gt;"",'Données brutes'!$Q542&lt;&gt;"")),1,0)</f>
        <v>0</v>
      </c>
      <c r="V542" s="7">
        <f>IF(AND($B$2=3,'Données brutes'!$F542&lt;&gt;"",'Données brutes'!$G542&lt;&gt;"",'Données brutes'!$H542&lt;&gt;"",'Données brutes'!$O542&lt;&gt;"",'Données brutes'!$P542&lt;&gt;"",'Données brutes'!$Q542&lt;&gt;""),1,0)</f>
        <v>0</v>
      </c>
    </row>
    <row r="543" spans="4:22" x14ac:dyDescent="0.3">
      <c r="D543" s="8" t="s">
        <v>555</v>
      </c>
      <c r="E543" s="7">
        <v>642</v>
      </c>
      <c r="F543" s="7" t="str">
        <f>IF(AND(OR($B$2=1,$B$2=2),$T543=0),"",IF(AND($B$2=3,$V543=0),"",'Données brutes'!F543))</f>
        <v/>
      </c>
      <c r="G543" s="7" t="str">
        <f>IF(AND(OR($B$2=1,$B$2=2),$T543=0),"",IF(AND($B$2=3,$V543=0),"",'Données brutes'!G543))</f>
        <v/>
      </c>
      <c r="H543" s="7" t="str">
        <f>IF(AND(OR($B$2=1,$B$2=2),$T543=0),"",IF(AND($B$2=3,$V543=0),"",'Données brutes'!H543))</f>
        <v/>
      </c>
      <c r="I543" s="7" t="str">
        <f>IF('Données brutes'!I543&lt;&gt;"",'Données brutes'!I543,"")</f>
        <v/>
      </c>
      <c r="K543" s="8" t="str">
        <f t="shared" si="16"/>
        <v>Elève 541</v>
      </c>
      <c r="L543" s="8" t="s">
        <v>111</v>
      </c>
      <c r="M543" s="8">
        <f t="shared" si="17"/>
        <v>642</v>
      </c>
      <c r="N543" s="7">
        <v>1440</v>
      </c>
      <c r="O543" s="7" t="str">
        <f>IF(AND(OR($B$2=1,$B$2=2),$U543=0),"",IF(AND($B$2=3,$V543=0),"",'Données brutes'!O543))</f>
        <v/>
      </c>
      <c r="P543" s="7" t="str">
        <f>IF(AND(OR($B$2=1,$B$2=2),$U543=0),"",IF(AND($B$2=3,$V543=0),"",'Données brutes'!P543))</f>
        <v/>
      </c>
      <c r="Q543" s="7" t="str">
        <f>IF(AND(OR($B$2=1,$B$2=2),$U543=0),"",IF(AND($B$2=3,$V543=0),"",'Données brutes'!Q543))</f>
        <v/>
      </c>
      <c r="R543" s="7" t="str">
        <f>IF('Données brutes'!R543&lt;&gt;"",'Données brutes'!R543,"")</f>
        <v/>
      </c>
      <c r="T543" s="7">
        <f>IF(AND(OR($B$2=1,$B$2=2),AND('Données brutes'!$F543&lt;&gt;"",'Données brutes'!$G543&lt;&gt;"",'Données brutes'!$H543&lt;&gt;"")),1,0)</f>
        <v>0</v>
      </c>
      <c r="U543" s="7">
        <f>IF(AND(OR($B$2=1,$B$2=2),AND('Données brutes'!$O543&lt;&gt;"",'Données brutes'!$P543&lt;&gt;"",'Données brutes'!$Q543&lt;&gt;"")),1,0)</f>
        <v>0</v>
      </c>
      <c r="V543" s="7">
        <f>IF(AND($B$2=3,'Données brutes'!$F543&lt;&gt;"",'Données brutes'!$G543&lt;&gt;"",'Données brutes'!$H543&lt;&gt;"",'Données brutes'!$O543&lt;&gt;"",'Données brutes'!$P543&lt;&gt;"",'Données brutes'!$Q543&lt;&gt;""),1,0)</f>
        <v>0</v>
      </c>
    </row>
    <row r="544" spans="4:22" x14ac:dyDescent="0.3">
      <c r="D544" s="8" t="s">
        <v>556</v>
      </c>
      <c r="E544" s="7">
        <v>582</v>
      </c>
      <c r="F544" s="7" t="str">
        <f>IF(AND(OR($B$2=1,$B$2=2),$T544=0),"",IF(AND($B$2=3,$V544=0),"",'Données brutes'!F544))</f>
        <v/>
      </c>
      <c r="G544" s="7" t="str">
        <f>IF(AND(OR($B$2=1,$B$2=2),$T544=0),"",IF(AND($B$2=3,$V544=0),"",'Données brutes'!G544))</f>
        <v/>
      </c>
      <c r="H544" s="7" t="str">
        <f>IF(AND(OR($B$2=1,$B$2=2),$T544=0),"",IF(AND($B$2=3,$V544=0),"",'Données brutes'!H544))</f>
        <v/>
      </c>
      <c r="I544" s="7" t="str">
        <f>IF('Données brutes'!I544&lt;&gt;"",'Données brutes'!I544,"")</f>
        <v/>
      </c>
      <c r="K544" s="8" t="str">
        <f t="shared" si="16"/>
        <v>Elève 542</v>
      </c>
      <c r="L544" s="8" t="s">
        <v>111</v>
      </c>
      <c r="M544" s="8">
        <f t="shared" si="17"/>
        <v>582</v>
      </c>
      <c r="N544" s="7">
        <v>1207</v>
      </c>
      <c r="O544" s="7" t="str">
        <f>IF(AND(OR($B$2=1,$B$2=2),$U544=0),"",IF(AND($B$2=3,$V544=0),"",'Données brutes'!O544))</f>
        <v/>
      </c>
      <c r="P544" s="7" t="str">
        <f>IF(AND(OR($B$2=1,$B$2=2),$U544=0),"",IF(AND($B$2=3,$V544=0),"",'Données brutes'!P544))</f>
        <v/>
      </c>
      <c r="Q544" s="7" t="str">
        <f>IF(AND(OR($B$2=1,$B$2=2),$U544=0),"",IF(AND($B$2=3,$V544=0),"",'Données brutes'!Q544))</f>
        <v/>
      </c>
      <c r="R544" s="7" t="str">
        <f>IF('Données brutes'!R544&lt;&gt;"",'Données brutes'!R544,"")</f>
        <v/>
      </c>
      <c r="T544" s="7">
        <f>IF(AND(OR($B$2=1,$B$2=2),AND('Données brutes'!$F544&lt;&gt;"",'Données brutes'!$G544&lt;&gt;"",'Données brutes'!$H544&lt;&gt;"")),1,0)</f>
        <v>0</v>
      </c>
      <c r="U544" s="7">
        <f>IF(AND(OR($B$2=1,$B$2=2),AND('Données brutes'!$O544&lt;&gt;"",'Données brutes'!$P544&lt;&gt;"",'Données brutes'!$Q544&lt;&gt;"")),1,0)</f>
        <v>0</v>
      </c>
      <c r="V544" s="7">
        <f>IF(AND($B$2=3,'Données brutes'!$F544&lt;&gt;"",'Données brutes'!$G544&lt;&gt;"",'Données brutes'!$H544&lt;&gt;"",'Données brutes'!$O544&lt;&gt;"",'Données brutes'!$P544&lt;&gt;"",'Données brutes'!$Q544&lt;&gt;""),1,0)</f>
        <v>0</v>
      </c>
    </row>
    <row r="545" spans="4:22" x14ac:dyDescent="0.3">
      <c r="D545" s="8" t="s">
        <v>557</v>
      </c>
      <c r="E545" s="7">
        <v>66</v>
      </c>
      <c r="F545" s="7" t="str">
        <f>IF(AND(OR($B$2=1,$B$2=2),$T545=0),"",IF(AND($B$2=3,$V545=0),"",'Données brutes'!F545))</f>
        <v/>
      </c>
      <c r="G545" s="7" t="str">
        <f>IF(AND(OR($B$2=1,$B$2=2),$T545=0),"",IF(AND($B$2=3,$V545=0),"",'Données brutes'!G545))</f>
        <v/>
      </c>
      <c r="H545" s="7" t="str">
        <f>IF(AND(OR($B$2=1,$B$2=2),$T545=0),"",IF(AND($B$2=3,$V545=0),"",'Données brutes'!H545))</f>
        <v/>
      </c>
      <c r="I545" s="7" t="str">
        <f>IF('Données brutes'!I545&lt;&gt;"",'Données brutes'!I545,"")</f>
        <v/>
      </c>
      <c r="K545" s="8" t="str">
        <f t="shared" si="16"/>
        <v>Elève 543</v>
      </c>
      <c r="L545" s="8" t="s">
        <v>111</v>
      </c>
      <c r="M545" s="8">
        <f t="shared" si="17"/>
        <v>66</v>
      </c>
      <c r="N545" s="7">
        <v>1772</v>
      </c>
      <c r="O545" s="7" t="str">
        <f>IF(AND(OR($B$2=1,$B$2=2),$U545=0),"",IF(AND($B$2=3,$V545=0),"",'Données brutes'!O545))</f>
        <v/>
      </c>
      <c r="P545" s="7" t="str">
        <f>IF(AND(OR($B$2=1,$B$2=2),$U545=0),"",IF(AND($B$2=3,$V545=0),"",'Données brutes'!P545))</f>
        <v/>
      </c>
      <c r="Q545" s="7" t="str">
        <f>IF(AND(OR($B$2=1,$B$2=2),$U545=0),"",IF(AND($B$2=3,$V545=0),"",'Données brutes'!Q545))</f>
        <v/>
      </c>
      <c r="R545" s="7" t="str">
        <f>IF('Données brutes'!R545&lt;&gt;"",'Données brutes'!R545,"")</f>
        <v/>
      </c>
      <c r="T545" s="7">
        <f>IF(AND(OR($B$2=1,$B$2=2),AND('Données brutes'!$F545&lt;&gt;"",'Données brutes'!$G545&lt;&gt;"",'Données brutes'!$H545&lt;&gt;"")),1,0)</f>
        <v>0</v>
      </c>
      <c r="U545" s="7">
        <f>IF(AND(OR($B$2=1,$B$2=2),AND('Données brutes'!$O545&lt;&gt;"",'Données brutes'!$P545&lt;&gt;"",'Données brutes'!$Q545&lt;&gt;"")),1,0)</f>
        <v>0</v>
      </c>
      <c r="V545" s="7">
        <f>IF(AND($B$2=3,'Données brutes'!$F545&lt;&gt;"",'Données brutes'!$G545&lt;&gt;"",'Données brutes'!$H545&lt;&gt;"",'Données brutes'!$O545&lt;&gt;"",'Données brutes'!$P545&lt;&gt;"",'Données brutes'!$Q545&lt;&gt;""),1,0)</f>
        <v>0</v>
      </c>
    </row>
    <row r="546" spans="4:22" x14ac:dyDescent="0.3">
      <c r="D546" s="8" t="s">
        <v>558</v>
      </c>
      <c r="E546" s="7">
        <v>43</v>
      </c>
      <c r="F546" s="7" t="str">
        <f>IF(AND(OR($B$2=1,$B$2=2),$T546=0),"",IF(AND($B$2=3,$V546=0),"",'Données brutes'!F546))</f>
        <v/>
      </c>
      <c r="G546" s="7" t="str">
        <f>IF(AND(OR($B$2=1,$B$2=2),$T546=0),"",IF(AND($B$2=3,$V546=0),"",'Données brutes'!G546))</f>
        <v/>
      </c>
      <c r="H546" s="7" t="str">
        <f>IF(AND(OR($B$2=1,$B$2=2),$T546=0),"",IF(AND($B$2=3,$V546=0),"",'Données brutes'!H546))</f>
        <v/>
      </c>
      <c r="I546" s="7" t="str">
        <f>IF('Données brutes'!I546&lt;&gt;"",'Données brutes'!I546,"")</f>
        <v/>
      </c>
      <c r="K546" s="8" t="str">
        <f t="shared" si="16"/>
        <v>Elève 544</v>
      </c>
      <c r="L546" s="8" t="s">
        <v>111</v>
      </c>
      <c r="M546" s="8">
        <f t="shared" si="17"/>
        <v>43</v>
      </c>
      <c r="N546" s="7">
        <v>1882</v>
      </c>
      <c r="O546" s="7" t="str">
        <f>IF(AND(OR($B$2=1,$B$2=2),$U546=0),"",IF(AND($B$2=3,$V546=0),"",'Données brutes'!O546))</f>
        <v/>
      </c>
      <c r="P546" s="7" t="str">
        <f>IF(AND(OR($B$2=1,$B$2=2),$U546=0),"",IF(AND($B$2=3,$V546=0),"",'Données brutes'!P546))</f>
        <v/>
      </c>
      <c r="Q546" s="7" t="str">
        <f>IF(AND(OR($B$2=1,$B$2=2),$U546=0),"",IF(AND($B$2=3,$V546=0),"",'Données brutes'!Q546))</f>
        <v/>
      </c>
      <c r="R546" s="7" t="str">
        <f>IF('Données brutes'!R546&lt;&gt;"",'Données brutes'!R546,"")</f>
        <v/>
      </c>
      <c r="T546" s="7">
        <f>IF(AND(OR($B$2=1,$B$2=2),AND('Données brutes'!$F546&lt;&gt;"",'Données brutes'!$G546&lt;&gt;"",'Données brutes'!$H546&lt;&gt;"")),1,0)</f>
        <v>0</v>
      </c>
      <c r="U546" s="7">
        <f>IF(AND(OR($B$2=1,$B$2=2),AND('Données brutes'!$O546&lt;&gt;"",'Données brutes'!$P546&lt;&gt;"",'Données brutes'!$Q546&lt;&gt;"")),1,0)</f>
        <v>0</v>
      </c>
      <c r="V546" s="7">
        <f>IF(AND($B$2=3,'Données brutes'!$F546&lt;&gt;"",'Données brutes'!$G546&lt;&gt;"",'Données brutes'!$H546&lt;&gt;"",'Données brutes'!$O546&lt;&gt;"",'Données brutes'!$P546&lt;&gt;"",'Données brutes'!$Q546&lt;&gt;""),1,0)</f>
        <v>0</v>
      </c>
    </row>
    <row r="547" spans="4:22" x14ac:dyDescent="0.3">
      <c r="D547" s="8" t="s">
        <v>559</v>
      </c>
      <c r="E547" s="7">
        <v>960</v>
      </c>
      <c r="F547" s="7" t="str">
        <f>IF(AND(OR($B$2=1,$B$2=2),$T547=0),"",IF(AND($B$2=3,$V547=0),"",'Données brutes'!F547))</f>
        <v/>
      </c>
      <c r="G547" s="7" t="str">
        <f>IF(AND(OR($B$2=1,$B$2=2),$T547=0),"",IF(AND($B$2=3,$V547=0),"",'Données brutes'!G547))</f>
        <v/>
      </c>
      <c r="H547" s="7" t="str">
        <f>IF(AND(OR($B$2=1,$B$2=2),$T547=0),"",IF(AND($B$2=3,$V547=0),"",'Données brutes'!H547))</f>
        <v/>
      </c>
      <c r="I547" s="7" t="str">
        <f>IF('Données brutes'!I547&lt;&gt;"",'Données brutes'!I547,"")</f>
        <v/>
      </c>
      <c r="K547" s="8" t="str">
        <f t="shared" si="16"/>
        <v>Elève 545</v>
      </c>
      <c r="L547" s="8" t="s">
        <v>111</v>
      </c>
      <c r="M547" s="8">
        <f t="shared" si="17"/>
        <v>960</v>
      </c>
      <c r="N547" s="7">
        <v>1153</v>
      </c>
      <c r="O547" s="7" t="str">
        <f>IF(AND(OR($B$2=1,$B$2=2),$U547=0),"",IF(AND($B$2=3,$V547=0),"",'Données brutes'!O547))</f>
        <v/>
      </c>
      <c r="P547" s="7" t="str">
        <f>IF(AND(OR($B$2=1,$B$2=2),$U547=0),"",IF(AND($B$2=3,$V547=0),"",'Données brutes'!P547))</f>
        <v/>
      </c>
      <c r="Q547" s="7" t="str">
        <f>IF(AND(OR($B$2=1,$B$2=2),$U547=0),"",IF(AND($B$2=3,$V547=0),"",'Données brutes'!Q547))</f>
        <v/>
      </c>
      <c r="R547" s="7" t="str">
        <f>IF('Données brutes'!R547&lt;&gt;"",'Données brutes'!R547,"")</f>
        <v/>
      </c>
      <c r="T547" s="7">
        <f>IF(AND(OR($B$2=1,$B$2=2),AND('Données brutes'!$F547&lt;&gt;"",'Données brutes'!$G547&lt;&gt;"",'Données brutes'!$H547&lt;&gt;"")),1,0)</f>
        <v>0</v>
      </c>
      <c r="U547" s="7">
        <f>IF(AND(OR($B$2=1,$B$2=2),AND('Données brutes'!$O547&lt;&gt;"",'Données brutes'!$P547&lt;&gt;"",'Données brutes'!$Q547&lt;&gt;"")),1,0)</f>
        <v>0</v>
      </c>
      <c r="V547" s="7">
        <f>IF(AND($B$2=3,'Données brutes'!$F547&lt;&gt;"",'Données brutes'!$G547&lt;&gt;"",'Données brutes'!$H547&lt;&gt;"",'Données brutes'!$O547&lt;&gt;"",'Données brutes'!$P547&lt;&gt;"",'Données brutes'!$Q547&lt;&gt;""),1,0)</f>
        <v>0</v>
      </c>
    </row>
    <row r="548" spans="4:22" x14ac:dyDescent="0.3">
      <c r="D548" s="8" t="s">
        <v>560</v>
      </c>
      <c r="E548" s="7">
        <v>46</v>
      </c>
      <c r="F548" s="7" t="str">
        <f>IF(AND(OR($B$2=1,$B$2=2),$T548=0),"",IF(AND($B$2=3,$V548=0),"",'Données brutes'!F548))</f>
        <v/>
      </c>
      <c r="G548" s="7" t="str">
        <f>IF(AND(OR($B$2=1,$B$2=2),$T548=0),"",IF(AND($B$2=3,$V548=0),"",'Données brutes'!G548))</f>
        <v/>
      </c>
      <c r="H548" s="7" t="str">
        <f>IF(AND(OR($B$2=1,$B$2=2),$T548=0),"",IF(AND($B$2=3,$V548=0),"",'Données brutes'!H548))</f>
        <v/>
      </c>
      <c r="I548" s="7" t="str">
        <f>IF('Données brutes'!I548&lt;&gt;"",'Données brutes'!I548,"")</f>
        <v/>
      </c>
      <c r="K548" s="8" t="str">
        <f t="shared" si="16"/>
        <v>Elève 546</v>
      </c>
      <c r="L548" s="8" t="s">
        <v>111</v>
      </c>
      <c r="M548" s="8">
        <f t="shared" si="17"/>
        <v>46</v>
      </c>
      <c r="N548" s="7">
        <v>1849</v>
      </c>
      <c r="O548" s="7" t="str">
        <f>IF(AND(OR($B$2=1,$B$2=2),$U548=0),"",IF(AND($B$2=3,$V548=0),"",'Données brutes'!O548))</f>
        <v/>
      </c>
      <c r="P548" s="7" t="str">
        <f>IF(AND(OR($B$2=1,$B$2=2),$U548=0),"",IF(AND($B$2=3,$V548=0),"",'Données brutes'!P548))</f>
        <v/>
      </c>
      <c r="Q548" s="7" t="str">
        <f>IF(AND(OR($B$2=1,$B$2=2),$U548=0),"",IF(AND($B$2=3,$V548=0),"",'Données brutes'!Q548))</f>
        <v/>
      </c>
      <c r="R548" s="7" t="str">
        <f>IF('Données brutes'!R548&lt;&gt;"",'Données brutes'!R548,"")</f>
        <v/>
      </c>
      <c r="T548" s="7">
        <f>IF(AND(OR($B$2=1,$B$2=2),AND('Données brutes'!$F548&lt;&gt;"",'Données brutes'!$G548&lt;&gt;"",'Données brutes'!$H548&lt;&gt;"")),1,0)</f>
        <v>0</v>
      </c>
      <c r="U548" s="7">
        <f>IF(AND(OR($B$2=1,$B$2=2),AND('Données brutes'!$O548&lt;&gt;"",'Données brutes'!$P548&lt;&gt;"",'Données brutes'!$Q548&lt;&gt;"")),1,0)</f>
        <v>0</v>
      </c>
      <c r="V548" s="7">
        <f>IF(AND($B$2=3,'Données brutes'!$F548&lt;&gt;"",'Données brutes'!$G548&lt;&gt;"",'Données brutes'!$H548&lt;&gt;"",'Données brutes'!$O548&lt;&gt;"",'Données brutes'!$P548&lt;&gt;"",'Données brutes'!$Q548&lt;&gt;""),1,0)</f>
        <v>0</v>
      </c>
    </row>
    <row r="549" spans="4:22" x14ac:dyDescent="0.3">
      <c r="D549" s="8" t="s">
        <v>561</v>
      </c>
      <c r="E549" s="7">
        <v>931</v>
      </c>
      <c r="F549" s="7" t="str">
        <f>IF(AND(OR($B$2=1,$B$2=2),$T549=0),"",IF(AND($B$2=3,$V549=0),"",'Données brutes'!F549))</f>
        <v/>
      </c>
      <c r="G549" s="7" t="str">
        <f>IF(AND(OR($B$2=1,$B$2=2),$T549=0),"",IF(AND($B$2=3,$V549=0),"",'Données brutes'!G549))</f>
        <v/>
      </c>
      <c r="H549" s="7" t="str">
        <f>IF(AND(OR($B$2=1,$B$2=2),$T549=0),"",IF(AND($B$2=3,$V549=0),"",'Données brutes'!H549))</f>
        <v/>
      </c>
      <c r="I549" s="7" t="str">
        <f>IF('Données brutes'!I549&lt;&gt;"",'Données brutes'!I549,"")</f>
        <v/>
      </c>
      <c r="K549" s="8" t="str">
        <f t="shared" si="16"/>
        <v>Elève 547</v>
      </c>
      <c r="L549" s="8" t="s">
        <v>111</v>
      </c>
      <c r="M549" s="8">
        <f t="shared" si="17"/>
        <v>931</v>
      </c>
      <c r="N549" s="7">
        <v>1830</v>
      </c>
      <c r="O549" s="7" t="str">
        <f>IF(AND(OR($B$2=1,$B$2=2),$U549=0),"",IF(AND($B$2=3,$V549=0),"",'Données brutes'!O549))</f>
        <v/>
      </c>
      <c r="P549" s="7" t="str">
        <f>IF(AND(OR($B$2=1,$B$2=2),$U549=0),"",IF(AND($B$2=3,$V549=0),"",'Données brutes'!P549))</f>
        <v/>
      </c>
      <c r="Q549" s="7" t="str">
        <f>IF(AND(OR($B$2=1,$B$2=2),$U549=0),"",IF(AND($B$2=3,$V549=0),"",'Données brutes'!Q549))</f>
        <v/>
      </c>
      <c r="R549" s="7" t="str">
        <f>IF('Données brutes'!R549&lt;&gt;"",'Données brutes'!R549,"")</f>
        <v/>
      </c>
      <c r="T549" s="7">
        <f>IF(AND(OR($B$2=1,$B$2=2),AND('Données brutes'!$F549&lt;&gt;"",'Données brutes'!$G549&lt;&gt;"",'Données brutes'!$H549&lt;&gt;"")),1,0)</f>
        <v>0</v>
      </c>
      <c r="U549" s="7">
        <f>IF(AND(OR($B$2=1,$B$2=2),AND('Données brutes'!$O549&lt;&gt;"",'Données brutes'!$P549&lt;&gt;"",'Données brutes'!$Q549&lt;&gt;"")),1,0)</f>
        <v>0</v>
      </c>
      <c r="V549" s="7">
        <f>IF(AND($B$2=3,'Données brutes'!$F549&lt;&gt;"",'Données brutes'!$G549&lt;&gt;"",'Données brutes'!$H549&lt;&gt;"",'Données brutes'!$O549&lt;&gt;"",'Données brutes'!$P549&lt;&gt;"",'Données brutes'!$Q549&lt;&gt;""),1,0)</f>
        <v>0</v>
      </c>
    </row>
    <row r="550" spans="4:22" x14ac:dyDescent="0.3">
      <c r="D550" s="8" t="s">
        <v>562</v>
      </c>
      <c r="E550" s="7">
        <v>252</v>
      </c>
      <c r="F550" s="7" t="str">
        <f>IF(AND(OR($B$2=1,$B$2=2),$T550=0),"",IF(AND($B$2=3,$V550=0),"",'Données brutes'!F550))</f>
        <v/>
      </c>
      <c r="G550" s="7" t="str">
        <f>IF(AND(OR($B$2=1,$B$2=2),$T550=0),"",IF(AND($B$2=3,$V550=0),"",'Données brutes'!G550))</f>
        <v/>
      </c>
      <c r="H550" s="7" t="str">
        <f>IF(AND(OR($B$2=1,$B$2=2),$T550=0),"",IF(AND($B$2=3,$V550=0),"",'Données brutes'!H550))</f>
        <v/>
      </c>
      <c r="I550" s="7" t="str">
        <f>IF('Données brutes'!I550&lt;&gt;"",'Données brutes'!I550,"")</f>
        <v/>
      </c>
      <c r="K550" s="8" t="str">
        <f t="shared" si="16"/>
        <v>Elève 548</v>
      </c>
      <c r="L550" s="8" t="s">
        <v>111</v>
      </c>
      <c r="M550" s="8">
        <f t="shared" si="17"/>
        <v>252</v>
      </c>
      <c r="N550" s="7">
        <v>1980</v>
      </c>
      <c r="O550" s="7" t="str">
        <f>IF(AND(OR($B$2=1,$B$2=2),$U550=0),"",IF(AND($B$2=3,$V550=0),"",'Données brutes'!O550))</f>
        <v/>
      </c>
      <c r="P550" s="7" t="str">
        <f>IF(AND(OR($B$2=1,$B$2=2),$U550=0),"",IF(AND($B$2=3,$V550=0),"",'Données brutes'!P550))</f>
        <v/>
      </c>
      <c r="Q550" s="7" t="str">
        <f>IF(AND(OR($B$2=1,$B$2=2),$U550=0),"",IF(AND($B$2=3,$V550=0),"",'Données brutes'!Q550))</f>
        <v/>
      </c>
      <c r="R550" s="7" t="str">
        <f>IF('Données brutes'!R550&lt;&gt;"",'Données brutes'!R550,"")</f>
        <v/>
      </c>
      <c r="T550" s="7">
        <f>IF(AND(OR($B$2=1,$B$2=2),AND('Données brutes'!$F550&lt;&gt;"",'Données brutes'!$G550&lt;&gt;"",'Données brutes'!$H550&lt;&gt;"")),1,0)</f>
        <v>0</v>
      </c>
      <c r="U550" s="7">
        <f>IF(AND(OR($B$2=1,$B$2=2),AND('Données brutes'!$O550&lt;&gt;"",'Données brutes'!$P550&lt;&gt;"",'Données brutes'!$Q550&lt;&gt;"")),1,0)</f>
        <v>0</v>
      </c>
      <c r="V550" s="7">
        <f>IF(AND($B$2=3,'Données brutes'!$F550&lt;&gt;"",'Données brutes'!$G550&lt;&gt;"",'Données brutes'!$H550&lt;&gt;"",'Données brutes'!$O550&lt;&gt;"",'Données brutes'!$P550&lt;&gt;"",'Données brutes'!$Q550&lt;&gt;""),1,0)</f>
        <v>0</v>
      </c>
    </row>
    <row r="551" spans="4:22" x14ac:dyDescent="0.3">
      <c r="D551" s="8" t="s">
        <v>563</v>
      </c>
      <c r="E551" s="7">
        <v>258</v>
      </c>
      <c r="F551" s="7" t="str">
        <f>IF(AND(OR($B$2=1,$B$2=2),$T551=0),"",IF(AND($B$2=3,$V551=0),"",'Données brutes'!F551))</f>
        <v/>
      </c>
      <c r="G551" s="7" t="str">
        <f>IF(AND(OR($B$2=1,$B$2=2),$T551=0),"",IF(AND($B$2=3,$V551=0),"",'Données brutes'!G551))</f>
        <v/>
      </c>
      <c r="H551" s="7" t="str">
        <f>IF(AND(OR($B$2=1,$B$2=2),$T551=0),"",IF(AND($B$2=3,$V551=0),"",'Données brutes'!H551))</f>
        <v/>
      </c>
      <c r="I551" s="7" t="str">
        <f>IF('Données brutes'!I551&lt;&gt;"",'Données brutes'!I551,"")</f>
        <v/>
      </c>
      <c r="K551" s="8" t="str">
        <f t="shared" si="16"/>
        <v>Elève 549</v>
      </c>
      <c r="L551" s="8" t="s">
        <v>111</v>
      </c>
      <c r="M551" s="8">
        <f t="shared" si="17"/>
        <v>258</v>
      </c>
      <c r="N551" s="7">
        <v>1982</v>
      </c>
      <c r="O551" s="7" t="str">
        <f>IF(AND(OR($B$2=1,$B$2=2),$U551=0),"",IF(AND($B$2=3,$V551=0),"",'Données brutes'!O551))</f>
        <v/>
      </c>
      <c r="P551" s="7" t="str">
        <f>IF(AND(OR($B$2=1,$B$2=2),$U551=0),"",IF(AND($B$2=3,$V551=0),"",'Données brutes'!P551))</f>
        <v/>
      </c>
      <c r="Q551" s="7" t="str">
        <f>IF(AND(OR($B$2=1,$B$2=2),$U551=0),"",IF(AND($B$2=3,$V551=0),"",'Données brutes'!Q551))</f>
        <v/>
      </c>
      <c r="R551" s="7" t="str">
        <f>IF('Données brutes'!R551&lt;&gt;"",'Données brutes'!R551,"")</f>
        <v/>
      </c>
      <c r="T551" s="7">
        <f>IF(AND(OR($B$2=1,$B$2=2),AND('Données brutes'!$F551&lt;&gt;"",'Données brutes'!$G551&lt;&gt;"",'Données brutes'!$H551&lt;&gt;"")),1,0)</f>
        <v>0</v>
      </c>
      <c r="U551" s="7">
        <f>IF(AND(OR($B$2=1,$B$2=2),AND('Données brutes'!$O551&lt;&gt;"",'Données brutes'!$P551&lt;&gt;"",'Données brutes'!$Q551&lt;&gt;"")),1,0)</f>
        <v>0</v>
      </c>
      <c r="V551" s="7">
        <f>IF(AND($B$2=3,'Données brutes'!$F551&lt;&gt;"",'Données brutes'!$G551&lt;&gt;"",'Données brutes'!$H551&lt;&gt;"",'Données brutes'!$O551&lt;&gt;"",'Données brutes'!$P551&lt;&gt;"",'Données brutes'!$Q551&lt;&gt;""),1,0)</f>
        <v>0</v>
      </c>
    </row>
    <row r="552" spans="4:22" x14ac:dyDescent="0.3">
      <c r="D552" s="8" t="s">
        <v>564</v>
      </c>
      <c r="E552" s="7">
        <v>334</v>
      </c>
      <c r="F552" s="7" t="str">
        <f>IF(AND(OR($B$2=1,$B$2=2),$T552=0),"",IF(AND($B$2=3,$V552=0),"",'Données brutes'!F552))</f>
        <v/>
      </c>
      <c r="G552" s="7" t="str">
        <f>IF(AND(OR($B$2=1,$B$2=2),$T552=0),"",IF(AND($B$2=3,$V552=0),"",'Données brutes'!G552))</f>
        <v/>
      </c>
      <c r="H552" s="7" t="str">
        <f>IF(AND(OR($B$2=1,$B$2=2),$T552=0),"",IF(AND($B$2=3,$V552=0),"",'Données brutes'!H552))</f>
        <v/>
      </c>
      <c r="I552" s="7" t="str">
        <f>IF('Données brutes'!I552&lt;&gt;"",'Données brutes'!I552,"")</f>
        <v/>
      </c>
      <c r="K552" s="8" t="str">
        <f t="shared" si="16"/>
        <v>Elève 550</v>
      </c>
      <c r="L552" s="8" t="s">
        <v>111</v>
      </c>
      <c r="M552" s="8">
        <f t="shared" si="17"/>
        <v>334</v>
      </c>
      <c r="N552" s="7">
        <v>1870</v>
      </c>
      <c r="O552" s="7" t="str">
        <f>IF(AND(OR($B$2=1,$B$2=2),$U552=0),"",IF(AND($B$2=3,$V552=0),"",'Données brutes'!O552))</f>
        <v/>
      </c>
      <c r="P552" s="7" t="str">
        <f>IF(AND(OR($B$2=1,$B$2=2),$U552=0),"",IF(AND($B$2=3,$V552=0),"",'Données brutes'!P552))</f>
        <v/>
      </c>
      <c r="Q552" s="7" t="str">
        <f>IF(AND(OR($B$2=1,$B$2=2),$U552=0),"",IF(AND($B$2=3,$V552=0),"",'Données brutes'!Q552))</f>
        <v/>
      </c>
      <c r="R552" s="7" t="str">
        <f>IF('Données brutes'!R552&lt;&gt;"",'Données brutes'!R552,"")</f>
        <v/>
      </c>
      <c r="T552" s="7">
        <f>IF(AND(OR($B$2=1,$B$2=2),AND('Données brutes'!$F552&lt;&gt;"",'Données brutes'!$G552&lt;&gt;"",'Données brutes'!$H552&lt;&gt;"")),1,0)</f>
        <v>0</v>
      </c>
      <c r="U552" s="7">
        <f>IF(AND(OR($B$2=1,$B$2=2),AND('Données brutes'!$O552&lt;&gt;"",'Données brutes'!$P552&lt;&gt;"",'Données brutes'!$Q552&lt;&gt;"")),1,0)</f>
        <v>0</v>
      </c>
      <c r="V552" s="7">
        <f>IF(AND($B$2=3,'Données brutes'!$F552&lt;&gt;"",'Données brutes'!$G552&lt;&gt;"",'Données brutes'!$H552&lt;&gt;"",'Données brutes'!$O552&lt;&gt;"",'Données brutes'!$P552&lt;&gt;"",'Données brutes'!$Q552&lt;&gt;""),1,0)</f>
        <v>0</v>
      </c>
    </row>
    <row r="553" spans="4:22" x14ac:dyDescent="0.3">
      <c r="D553" s="8" t="s">
        <v>565</v>
      </c>
      <c r="E553" s="7">
        <v>78</v>
      </c>
      <c r="F553" s="7" t="str">
        <f>IF(AND(OR($B$2=1,$B$2=2),$T553=0),"",IF(AND($B$2=3,$V553=0),"",'Données brutes'!F553))</f>
        <v/>
      </c>
      <c r="G553" s="7" t="str">
        <f>IF(AND(OR($B$2=1,$B$2=2),$T553=0),"",IF(AND($B$2=3,$V553=0),"",'Données brutes'!G553))</f>
        <v/>
      </c>
      <c r="H553" s="7" t="str">
        <f>IF(AND(OR($B$2=1,$B$2=2),$T553=0),"",IF(AND($B$2=3,$V553=0),"",'Données brutes'!H553))</f>
        <v/>
      </c>
      <c r="I553" s="7" t="str">
        <f>IF('Données brutes'!I553&lt;&gt;"",'Données brutes'!I553,"")</f>
        <v/>
      </c>
      <c r="K553" s="8" t="str">
        <f t="shared" si="16"/>
        <v>Elève 551</v>
      </c>
      <c r="L553" s="8" t="s">
        <v>111</v>
      </c>
      <c r="M553" s="8">
        <f t="shared" si="17"/>
        <v>78</v>
      </c>
      <c r="N553" s="7">
        <v>1524</v>
      </c>
      <c r="O553" s="7" t="str">
        <f>IF(AND(OR($B$2=1,$B$2=2),$U553=0),"",IF(AND($B$2=3,$V553=0),"",'Données brutes'!O553))</f>
        <v/>
      </c>
      <c r="P553" s="7" t="str">
        <f>IF(AND(OR($B$2=1,$B$2=2),$U553=0),"",IF(AND($B$2=3,$V553=0),"",'Données brutes'!P553))</f>
        <v/>
      </c>
      <c r="Q553" s="7" t="str">
        <f>IF(AND(OR($B$2=1,$B$2=2),$U553=0),"",IF(AND($B$2=3,$V553=0),"",'Données brutes'!Q553))</f>
        <v/>
      </c>
      <c r="R553" s="7" t="str">
        <f>IF('Données brutes'!R553&lt;&gt;"",'Données brutes'!R553,"")</f>
        <v/>
      </c>
      <c r="T553" s="7">
        <f>IF(AND(OR($B$2=1,$B$2=2),AND('Données brutes'!$F553&lt;&gt;"",'Données brutes'!$G553&lt;&gt;"",'Données brutes'!$H553&lt;&gt;"")),1,0)</f>
        <v>0</v>
      </c>
      <c r="U553" s="7">
        <f>IF(AND(OR($B$2=1,$B$2=2),AND('Données brutes'!$O553&lt;&gt;"",'Données brutes'!$P553&lt;&gt;"",'Données brutes'!$Q553&lt;&gt;"")),1,0)</f>
        <v>0</v>
      </c>
      <c r="V553" s="7">
        <f>IF(AND($B$2=3,'Données brutes'!$F553&lt;&gt;"",'Données brutes'!$G553&lt;&gt;"",'Données brutes'!$H553&lt;&gt;"",'Données brutes'!$O553&lt;&gt;"",'Données brutes'!$P553&lt;&gt;"",'Données brutes'!$Q553&lt;&gt;""),1,0)</f>
        <v>0</v>
      </c>
    </row>
    <row r="554" spans="4:22" x14ac:dyDescent="0.3">
      <c r="D554" s="8" t="s">
        <v>566</v>
      </c>
      <c r="E554" s="7">
        <v>885</v>
      </c>
      <c r="F554" s="7" t="str">
        <f>IF(AND(OR($B$2=1,$B$2=2),$T554=0),"",IF(AND($B$2=3,$V554=0),"",'Données brutes'!F554))</f>
        <v/>
      </c>
      <c r="G554" s="7" t="str">
        <f>IF(AND(OR($B$2=1,$B$2=2),$T554=0),"",IF(AND($B$2=3,$V554=0),"",'Données brutes'!G554))</f>
        <v/>
      </c>
      <c r="H554" s="7" t="str">
        <f>IF(AND(OR($B$2=1,$B$2=2),$T554=0),"",IF(AND($B$2=3,$V554=0),"",'Données brutes'!H554))</f>
        <v/>
      </c>
      <c r="I554" s="7" t="str">
        <f>IF('Données brutes'!I554&lt;&gt;"",'Données brutes'!I554,"")</f>
        <v/>
      </c>
      <c r="K554" s="8" t="str">
        <f t="shared" si="16"/>
        <v>Elève 552</v>
      </c>
      <c r="L554" s="8" t="s">
        <v>111</v>
      </c>
      <c r="M554" s="8">
        <f t="shared" si="17"/>
        <v>885</v>
      </c>
      <c r="N554" s="7">
        <v>1694</v>
      </c>
      <c r="O554" s="7" t="str">
        <f>IF(AND(OR($B$2=1,$B$2=2),$U554=0),"",IF(AND($B$2=3,$V554=0),"",'Données brutes'!O554))</f>
        <v/>
      </c>
      <c r="P554" s="7" t="str">
        <f>IF(AND(OR($B$2=1,$B$2=2),$U554=0),"",IF(AND($B$2=3,$V554=0),"",'Données brutes'!P554))</f>
        <v/>
      </c>
      <c r="Q554" s="7" t="str">
        <f>IF(AND(OR($B$2=1,$B$2=2),$U554=0),"",IF(AND($B$2=3,$V554=0),"",'Données brutes'!Q554))</f>
        <v/>
      </c>
      <c r="R554" s="7" t="str">
        <f>IF('Données brutes'!R554&lt;&gt;"",'Données brutes'!R554,"")</f>
        <v/>
      </c>
      <c r="T554" s="7">
        <f>IF(AND(OR($B$2=1,$B$2=2),AND('Données brutes'!$F554&lt;&gt;"",'Données brutes'!$G554&lt;&gt;"",'Données brutes'!$H554&lt;&gt;"")),1,0)</f>
        <v>0</v>
      </c>
      <c r="U554" s="7">
        <f>IF(AND(OR($B$2=1,$B$2=2),AND('Données brutes'!$O554&lt;&gt;"",'Données brutes'!$P554&lt;&gt;"",'Données brutes'!$Q554&lt;&gt;"")),1,0)</f>
        <v>0</v>
      </c>
      <c r="V554" s="7">
        <f>IF(AND($B$2=3,'Données brutes'!$F554&lt;&gt;"",'Données brutes'!$G554&lt;&gt;"",'Données brutes'!$H554&lt;&gt;"",'Données brutes'!$O554&lt;&gt;"",'Données brutes'!$P554&lt;&gt;"",'Données brutes'!$Q554&lt;&gt;""),1,0)</f>
        <v>0</v>
      </c>
    </row>
    <row r="555" spans="4:22" x14ac:dyDescent="0.3">
      <c r="D555" s="8" t="s">
        <v>567</v>
      </c>
      <c r="E555" s="7">
        <v>366</v>
      </c>
      <c r="F555" s="7" t="str">
        <f>IF(AND(OR($B$2=1,$B$2=2),$T555=0),"",IF(AND($B$2=3,$V555=0),"",'Données brutes'!F555))</f>
        <v/>
      </c>
      <c r="G555" s="7" t="str">
        <f>IF(AND(OR($B$2=1,$B$2=2),$T555=0),"",IF(AND($B$2=3,$V555=0),"",'Données brutes'!G555))</f>
        <v/>
      </c>
      <c r="H555" s="7" t="str">
        <f>IF(AND(OR($B$2=1,$B$2=2),$T555=0),"",IF(AND($B$2=3,$V555=0),"",'Données brutes'!H555))</f>
        <v/>
      </c>
      <c r="I555" s="7" t="str">
        <f>IF('Données brutes'!I555&lt;&gt;"",'Données brutes'!I555,"")</f>
        <v/>
      </c>
      <c r="K555" s="8" t="str">
        <f t="shared" si="16"/>
        <v>Elève 553</v>
      </c>
      <c r="L555" s="8" t="s">
        <v>111</v>
      </c>
      <c r="M555" s="8">
        <f t="shared" si="17"/>
        <v>366</v>
      </c>
      <c r="N555" s="7">
        <v>1515</v>
      </c>
      <c r="O555" s="7" t="str">
        <f>IF(AND(OR($B$2=1,$B$2=2),$U555=0),"",IF(AND($B$2=3,$V555=0),"",'Données brutes'!O555))</f>
        <v/>
      </c>
      <c r="P555" s="7" t="str">
        <f>IF(AND(OR($B$2=1,$B$2=2),$U555=0),"",IF(AND($B$2=3,$V555=0),"",'Données brutes'!P555))</f>
        <v/>
      </c>
      <c r="Q555" s="7" t="str">
        <f>IF(AND(OR($B$2=1,$B$2=2),$U555=0),"",IF(AND($B$2=3,$V555=0),"",'Données brutes'!Q555))</f>
        <v/>
      </c>
      <c r="R555" s="7" t="str">
        <f>IF('Données brutes'!R555&lt;&gt;"",'Données brutes'!R555,"")</f>
        <v/>
      </c>
      <c r="T555" s="7">
        <f>IF(AND(OR($B$2=1,$B$2=2),AND('Données brutes'!$F555&lt;&gt;"",'Données brutes'!$G555&lt;&gt;"",'Données brutes'!$H555&lt;&gt;"")),1,0)</f>
        <v>0</v>
      </c>
      <c r="U555" s="7">
        <f>IF(AND(OR($B$2=1,$B$2=2),AND('Données brutes'!$O555&lt;&gt;"",'Données brutes'!$P555&lt;&gt;"",'Données brutes'!$Q555&lt;&gt;"")),1,0)</f>
        <v>0</v>
      </c>
      <c r="V555" s="7">
        <f>IF(AND($B$2=3,'Données brutes'!$F555&lt;&gt;"",'Données brutes'!$G555&lt;&gt;"",'Données brutes'!$H555&lt;&gt;"",'Données brutes'!$O555&lt;&gt;"",'Données brutes'!$P555&lt;&gt;"",'Données brutes'!$Q555&lt;&gt;""),1,0)</f>
        <v>0</v>
      </c>
    </row>
    <row r="556" spans="4:22" x14ac:dyDescent="0.3">
      <c r="D556" s="8" t="s">
        <v>568</v>
      </c>
      <c r="E556" s="7">
        <v>997</v>
      </c>
      <c r="F556" s="7" t="str">
        <f>IF(AND(OR($B$2=1,$B$2=2),$T556=0),"",IF(AND($B$2=3,$V556=0),"",'Données brutes'!F556))</f>
        <v/>
      </c>
      <c r="G556" s="7" t="str">
        <f>IF(AND(OR($B$2=1,$B$2=2),$T556=0),"",IF(AND($B$2=3,$V556=0),"",'Données brutes'!G556))</f>
        <v/>
      </c>
      <c r="H556" s="7" t="str">
        <f>IF(AND(OR($B$2=1,$B$2=2),$T556=0),"",IF(AND($B$2=3,$V556=0),"",'Données brutes'!H556))</f>
        <v/>
      </c>
      <c r="I556" s="7" t="str">
        <f>IF('Données brutes'!I556&lt;&gt;"",'Données brutes'!I556,"")</f>
        <v/>
      </c>
      <c r="K556" s="8" t="str">
        <f t="shared" si="16"/>
        <v>Elève 554</v>
      </c>
      <c r="L556" s="8" t="s">
        <v>111</v>
      </c>
      <c r="M556" s="8">
        <f t="shared" si="17"/>
        <v>997</v>
      </c>
      <c r="N556" s="7">
        <v>1078</v>
      </c>
      <c r="O556" s="7" t="str">
        <f>IF(AND(OR($B$2=1,$B$2=2),$U556=0),"",IF(AND($B$2=3,$V556=0),"",'Données brutes'!O556))</f>
        <v/>
      </c>
      <c r="P556" s="7" t="str">
        <f>IF(AND(OR($B$2=1,$B$2=2),$U556=0),"",IF(AND($B$2=3,$V556=0),"",'Données brutes'!P556))</f>
        <v/>
      </c>
      <c r="Q556" s="7" t="str">
        <f>IF(AND(OR($B$2=1,$B$2=2),$U556=0),"",IF(AND($B$2=3,$V556=0),"",'Données brutes'!Q556))</f>
        <v/>
      </c>
      <c r="R556" s="7" t="str">
        <f>IF('Données brutes'!R556&lt;&gt;"",'Données brutes'!R556,"")</f>
        <v/>
      </c>
      <c r="T556" s="7">
        <f>IF(AND(OR($B$2=1,$B$2=2),AND('Données brutes'!$F556&lt;&gt;"",'Données brutes'!$G556&lt;&gt;"",'Données brutes'!$H556&lt;&gt;"")),1,0)</f>
        <v>0</v>
      </c>
      <c r="U556" s="7">
        <f>IF(AND(OR($B$2=1,$B$2=2),AND('Données brutes'!$O556&lt;&gt;"",'Données brutes'!$P556&lt;&gt;"",'Données brutes'!$Q556&lt;&gt;"")),1,0)</f>
        <v>0</v>
      </c>
      <c r="V556" s="7">
        <f>IF(AND($B$2=3,'Données brutes'!$F556&lt;&gt;"",'Données brutes'!$G556&lt;&gt;"",'Données brutes'!$H556&lt;&gt;"",'Données brutes'!$O556&lt;&gt;"",'Données brutes'!$P556&lt;&gt;"",'Données brutes'!$Q556&lt;&gt;""),1,0)</f>
        <v>0</v>
      </c>
    </row>
    <row r="557" spans="4:22" x14ac:dyDescent="0.3">
      <c r="D557" s="8" t="s">
        <v>569</v>
      </c>
      <c r="E557" s="7">
        <v>58</v>
      </c>
      <c r="F557" s="7" t="str">
        <f>IF(AND(OR($B$2=1,$B$2=2),$T557=0),"",IF(AND($B$2=3,$V557=0),"",'Données brutes'!F557))</f>
        <v/>
      </c>
      <c r="G557" s="7" t="str">
        <f>IF(AND(OR($B$2=1,$B$2=2),$T557=0),"",IF(AND($B$2=3,$V557=0),"",'Données brutes'!G557))</f>
        <v/>
      </c>
      <c r="H557" s="7" t="str">
        <f>IF(AND(OR($B$2=1,$B$2=2),$T557=0),"",IF(AND($B$2=3,$V557=0),"",'Données brutes'!H557))</f>
        <v/>
      </c>
      <c r="I557" s="7" t="str">
        <f>IF('Données brutes'!I557&lt;&gt;"",'Données brutes'!I557,"")</f>
        <v/>
      </c>
      <c r="K557" s="8" t="str">
        <f t="shared" si="16"/>
        <v>Elève 555</v>
      </c>
      <c r="L557" s="8" t="s">
        <v>111</v>
      </c>
      <c r="M557" s="8">
        <f t="shared" si="17"/>
        <v>58</v>
      </c>
      <c r="N557" s="7">
        <v>1112</v>
      </c>
      <c r="O557" s="7" t="str">
        <f>IF(AND(OR($B$2=1,$B$2=2),$U557=0),"",IF(AND($B$2=3,$V557=0),"",'Données brutes'!O557))</f>
        <v/>
      </c>
      <c r="P557" s="7" t="str">
        <f>IF(AND(OR($B$2=1,$B$2=2),$U557=0),"",IF(AND($B$2=3,$V557=0),"",'Données brutes'!P557))</f>
        <v/>
      </c>
      <c r="Q557" s="7" t="str">
        <f>IF(AND(OR($B$2=1,$B$2=2),$U557=0),"",IF(AND($B$2=3,$V557=0),"",'Données brutes'!Q557))</f>
        <v/>
      </c>
      <c r="R557" s="7" t="str">
        <f>IF('Données brutes'!R557&lt;&gt;"",'Données brutes'!R557,"")</f>
        <v/>
      </c>
      <c r="T557" s="7">
        <f>IF(AND(OR($B$2=1,$B$2=2),AND('Données brutes'!$F557&lt;&gt;"",'Données brutes'!$G557&lt;&gt;"",'Données brutes'!$H557&lt;&gt;"")),1,0)</f>
        <v>0</v>
      </c>
      <c r="U557" s="7">
        <f>IF(AND(OR($B$2=1,$B$2=2),AND('Données brutes'!$O557&lt;&gt;"",'Données brutes'!$P557&lt;&gt;"",'Données brutes'!$Q557&lt;&gt;"")),1,0)</f>
        <v>0</v>
      </c>
      <c r="V557" s="7">
        <f>IF(AND($B$2=3,'Données brutes'!$F557&lt;&gt;"",'Données brutes'!$G557&lt;&gt;"",'Données brutes'!$H557&lt;&gt;"",'Données brutes'!$O557&lt;&gt;"",'Données brutes'!$P557&lt;&gt;"",'Données brutes'!$Q557&lt;&gt;""),1,0)</f>
        <v>0</v>
      </c>
    </row>
    <row r="558" spans="4:22" x14ac:dyDescent="0.3">
      <c r="D558" s="8" t="s">
        <v>570</v>
      </c>
      <c r="E558" s="7">
        <v>400</v>
      </c>
      <c r="F558" s="7" t="str">
        <f>IF(AND(OR($B$2=1,$B$2=2),$T558=0),"",IF(AND($B$2=3,$V558=0),"",'Données brutes'!F558))</f>
        <v/>
      </c>
      <c r="G558" s="7" t="str">
        <f>IF(AND(OR($B$2=1,$B$2=2),$T558=0),"",IF(AND($B$2=3,$V558=0),"",'Données brutes'!G558))</f>
        <v/>
      </c>
      <c r="H558" s="7" t="str">
        <f>IF(AND(OR($B$2=1,$B$2=2),$T558=0),"",IF(AND($B$2=3,$V558=0),"",'Données brutes'!H558))</f>
        <v/>
      </c>
      <c r="I558" s="7" t="str">
        <f>IF('Données brutes'!I558&lt;&gt;"",'Données brutes'!I558,"")</f>
        <v/>
      </c>
      <c r="K558" s="8" t="str">
        <f t="shared" si="16"/>
        <v>Elève 556</v>
      </c>
      <c r="L558" s="8" t="s">
        <v>111</v>
      </c>
      <c r="M558" s="8">
        <f t="shared" si="17"/>
        <v>400</v>
      </c>
      <c r="N558" s="7">
        <v>1599</v>
      </c>
      <c r="O558" s="7" t="str">
        <f>IF(AND(OR($B$2=1,$B$2=2),$U558=0),"",IF(AND($B$2=3,$V558=0),"",'Données brutes'!O558))</f>
        <v/>
      </c>
      <c r="P558" s="7" t="str">
        <f>IF(AND(OR($B$2=1,$B$2=2),$U558=0),"",IF(AND($B$2=3,$V558=0),"",'Données brutes'!P558))</f>
        <v/>
      </c>
      <c r="Q558" s="7" t="str">
        <f>IF(AND(OR($B$2=1,$B$2=2),$U558=0),"",IF(AND($B$2=3,$V558=0),"",'Données brutes'!Q558))</f>
        <v/>
      </c>
      <c r="R558" s="7" t="str">
        <f>IF('Données brutes'!R558&lt;&gt;"",'Données brutes'!R558,"")</f>
        <v/>
      </c>
      <c r="T558" s="7">
        <f>IF(AND(OR($B$2=1,$B$2=2),AND('Données brutes'!$F558&lt;&gt;"",'Données brutes'!$G558&lt;&gt;"",'Données brutes'!$H558&lt;&gt;"")),1,0)</f>
        <v>0</v>
      </c>
      <c r="U558" s="7">
        <f>IF(AND(OR($B$2=1,$B$2=2),AND('Données brutes'!$O558&lt;&gt;"",'Données brutes'!$P558&lt;&gt;"",'Données brutes'!$Q558&lt;&gt;"")),1,0)</f>
        <v>0</v>
      </c>
      <c r="V558" s="7">
        <f>IF(AND($B$2=3,'Données brutes'!$F558&lt;&gt;"",'Données brutes'!$G558&lt;&gt;"",'Données brutes'!$H558&lt;&gt;"",'Données brutes'!$O558&lt;&gt;"",'Données brutes'!$P558&lt;&gt;"",'Données brutes'!$Q558&lt;&gt;""),1,0)</f>
        <v>0</v>
      </c>
    </row>
    <row r="559" spans="4:22" x14ac:dyDescent="0.3">
      <c r="D559" s="8" t="s">
        <v>571</v>
      </c>
      <c r="E559" s="7">
        <v>176</v>
      </c>
      <c r="F559" s="7" t="str">
        <f>IF(AND(OR($B$2=1,$B$2=2),$T559=0),"",IF(AND($B$2=3,$V559=0),"",'Données brutes'!F559))</f>
        <v/>
      </c>
      <c r="G559" s="7" t="str">
        <f>IF(AND(OR($B$2=1,$B$2=2),$T559=0),"",IF(AND($B$2=3,$V559=0),"",'Données brutes'!G559))</f>
        <v/>
      </c>
      <c r="H559" s="7" t="str">
        <f>IF(AND(OR($B$2=1,$B$2=2),$T559=0),"",IF(AND($B$2=3,$V559=0),"",'Données brutes'!H559))</f>
        <v/>
      </c>
      <c r="I559" s="7" t="str">
        <f>IF('Données brutes'!I559&lt;&gt;"",'Données brutes'!I559,"")</f>
        <v/>
      </c>
      <c r="K559" s="8" t="str">
        <f t="shared" si="16"/>
        <v>Elève 557</v>
      </c>
      <c r="L559" s="8" t="s">
        <v>111</v>
      </c>
      <c r="M559" s="8">
        <f t="shared" si="17"/>
        <v>176</v>
      </c>
      <c r="N559" s="7">
        <v>1382</v>
      </c>
      <c r="O559" s="7" t="str">
        <f>IF(AND(OR($B$2=1,$B$2=2),$U559=0),"",IF(AND($B$2=3,$V559=0),"",'Données brutes'!O559))</f>
        <v/>
      </c>
      <c r="P559" s="7" t="str">
        <f>IF(AND(OR($B$2=1,$B$2=2),$U559=0),"",IF(AND($B$2=3,$V559=0),"",'Données brutes'!P559))</f>
        <v/>
      </c>
      <c r="Q559" s="7" t="str">
        <f>IF(AND(OR($B$2=1,$B$2=2),$U559=0),"",IF(AND($B$2=3,$V559=0),"",'Données brutes'!Q559))</f>
        <v/>
      </c>
      <c r="R559" s="7" t="str">
        <f>IF('Données brutes'!R559&lt;&gt;"",'Données brutes'!R559,"")</f>
        <v/>
      </c>
      <c r="T559" s="7">
        <f>IF(AND(OR($B$2=1,$B$2=2),AND('Données brutes'!$F559&lt;&gt;"",'Données brutes'!$G559&lt;&gt;"",'Données brutes'!$H559&lt;&gt;"")),1,0)</f>
        <v>0</v>
      </c>
      <c r="U559" s="7">
        <f>IF(AND(OR($B$2=1,$B$2=2),AND('Données brutes'!$O559&lt;&gt;"",'Données brutes'!$P559&lt;&gt;"",'Données brutes'!$Q559&lt;&gt;"")),1,0)</f>
        <v>0</v>
      </c>
      <c r="V559" s="7">
        <f>IF(AND($B$2=3,'Données brutes'!$F559&lt;&gt;"",'Données brutes'!$G559&lt;&gt;"",'Données brutes'!$H559&lt;&gt;"",'Données brutes'!$O559&lt;&gt;"",'Données brutes'!$P559&lt;&gt;"",'Données brutes'!$Q559&lt;&gt;""),1,0)</f>
        <v>0</v>
      </c>
    </row>
    <row r="560" spans="4:22" x14ac:dyDescent="0.3">
      <c r="D560" s="8" t="s">
        <v>572</v>
      </c>
      <c r="E560" s="7">
        <v>932</v>
      </c>
      <c r="F560" s="7" t="str">
        <f>IF(AND(OR($B$2=1,$B$2=2),$T560=0),"",IF(AND($B$2=3,$V560=0),"",'Données brutes'!F560))</f>
        <v/>
      </c>
      <c r="G560" s="7" t="str">
        <f>IF(AND(OR($B$2=1,$B$2=2),$T560=0),"",IF(AND($B$2=3,$V560=0),"",'Données brutes'!G560))</f>
        <v/>
      </c>
      <c r="H560" s="7" t="str">
        <f>IF(AND(OR($B$2=1,$B$2=2),$T560=0),"",IF(AND($B$2=3,$V560=0),"",'Données brutes'!H560))</f>
        <v/>
      </c>
      <c r="I560" s="7" t="str">
        <f>IF('Données brutes'!I560&lt;&gt;"",'Données brutes'!I560,"")</f>
        <v/>
      </c>
      <c r="K560" s="8" t="str">
        <f t="shared" si="16"/>
        <v>Elève 558</v>
      </c>
      <c r="L560" s="8" t="s">
        <v>111</v>
      </c>
      <c r="M560" s="8">
        <f t="shared" si="17"/>
        <v>932</v>
      </c>
      <c r="N560" s="7">
        <v>1294</v>
      </c>
      <c r="O560" s="7" t="str">
        <f>IF(AND(OR($B$2=1,$B$2=2),$U560=0),"",IF(AND($B$2=3,$V560=0),"",'Données brutes'!O560))</f>
        <v/>
      </c>
      <c r="P560" s="7" t="str">
        <f>IF(AND(OR($B$2=1,$B$2=2),$U560=0),"",IF(AND($B$2=3,$V560=0),"",'Données brutes'!P560))</f>
        <v/>
      </c>
      <c r="Q560" s="7" t="str">
        <f>IF(AND(OR($B$2=1,$B$2=2),$U560=0),"",IF(AND($B$2=3,$V560=0),"",'Données brutes'!Q560))</f>
        <v/>
      </c>
      <c r="R560" s="7" t="str">
        <f>IF('Données brutes'!R560&lt;&gt;"",'Données brutes'!R560,"")</f>
        <v/>
      </c>
      <c r="T560" s="7">
        <f>IF(AND(OR($B$2=1,$B$2=2),AND('Données brutes'!$F560&lt;&gt;"",'Données brutes'!$G560&lt;&gt;"",'Données brutes'!$H560&lt;&gt;"")),1,0)</f>
        <v>0</v>
      </c>
      <c r="U560" s="7">
        <f>IF(AND(OR($B$2=1,$B$2=2),AND('Données brutes'!$O560&lt;&gt;"",'Données brutes'!$P560&lt;&gt;"",'Données brutes'!$Q560&lt;&gt;"")),1,0)</f>
        <v>0</v>
      </c>
      <c r="V560" s="7">
        <f>IF(AND($B$2=3,'Données brutes'!$F560&lt;&gt;"",'Données brutes'!$G560&lt;&gt;"",'Données brutes'!$H560&lt;&gt;"",'Données brutes'!$O560&lt;&gt;"",'Données brutes'!$P560&lt;&gt;"",'Données brutes'!$Q560&lt;&gt;""),1,0)</f>
        <v>0</v>
      </c>
    </row>
    <row r="561" spans="4:22" x14ac:dyDescent="0.3">
      <c r="D561" s="8" t="s">
        <v>573</v>
      </c>
      <c r="E561" s="7">
        <v>548</v>
      </c>
      <c r="F561" s="7" t="str">
        <f>IF(AND(OR($B$2=1,$B$2=2),$T561=0),"",IF(AND($B$2=3,$V561=0),"",'Données brutes'!F561))</f>
        <v/>
      </c>
      <c r="G561" s="7" t="str">
        <f>IF(AND(OR($B$2=1,$B$2=2),$T561=0),"",IF(AND($B$2=3,$V561=0),"",'Données brutes'!G561))</f>
        <v/>
      </c>
      <c r="H561" s="7" t="str">
        <f>IF(AND(OR($B$2=1,$B$2=2),$T561=0),"",IF(AND($B$2=3,$V561=0),"",'Données brutes'!H561))</f>
        <v/>
      </c>
      <c r="I561" s="7" t="str">
        <f>IF('Données brutes'!I561&lt;&gt;"",'Données brutes'!I561,"")</f>
        <v/>
      </c>
      <c r="K561" s="8" t="str">
        <f t="shared" si="16"/>
        <v>Elève 559</v>
      </c>
      <c r="L561" s="8" t="s">
        <v>111</v>
      </c>
      <c r="M561" s="8">
        <f t="shared" si="17"/>
        <v>548</v>
      </c>
      <c r="N561" s="7">
        <v>1541</v>
      </c>
      <c r="O561" s="7" t="str">
        <f>IF(AND(OR($B$2=1,$B$2=2),$U561=0),"",IF(AND($B$2=3,$V561=0),"",'Données brutes'!O561))</f>
        <v/>
      </c>
      <c r="P561" s="7" t="str">
        <f>IF(AND(OR($B$2=1,$B$2=2),$U561=0),"",IF(AND($B$2=3,$V561=0),"",'Données brutes'!P561))</f>
        <v/>
      </c>
      <c r="Q561" s="7" t="str">
        <f>IF(AND(OR($B$2=1,$B$2=2),$U561=0),"",IF(AND($B$2=3,$V561=0),"",'Données brutes'!Q561))</f>
        <v/>
      </c>
      <c r="R561" s="7" t="str">
        <f>IF('Données brutes'!R561&lt;&gt;"",'Données brutes'!R561,"")</f>
        <v/>
      </c>
      <c r="T561" s="7">
        <f>IF(AND(OR($B$2=1,$B$2=2),AND('Données brutes'!$F561&lt;&gt;"",'Données brutes'!$G561&lt;&gt;"",'Données brutes'!$H561&lt;&gt;"")),1,0)</f>
        <v>0</v>
      </c>
      <c r="U561" s="7">
        <f>IF(AND(OR($B$2=1,$B$2=2),AND('Données brutes'!$O561&lt;&gt;"",'Données brutes'!$P561&lt;&gt;"",'Données brutes'!$Q561&lt;&gt;"")),1,0)</f>
        <v>0</v>
      </c>
      <c r="V561" s="7">
        <f>IF(AND($B$2=3,'Données brutes'!$F561&lt;&gt;"",'Données brutes'!$G561&lt;&gt;"",'Données brutes'!$H561&lt;&gt;"",'Données brutes'!$O561&lt;&gt;"",'Données brutes'!$P561&lt;&gt;"",'Données brutes'!$Q561&lt;&gt;""),1,0)</f>
        <v>0</v>
      </c>
    </row>
    <row r="562" spans="4:22" x14ac:dyDescent="0.3">
      <c r="D562" s="8" t="s">
        <v>574</v>
      </c>
      <c r="E562" s="7">
        <v>597</v>
      </c>
      <c r="F562" s="7" t="str">
        <f>IF(AND(OR($B$2=1,$B$2=2),$T562=0),"",IF(AND($B$2=3,$V562=0),"",'Données brutes'!F562))</f>
        <v/>
      </c>
      <c r="G562" s="7" t="str">
        <f>IF(AND(OR($B$2=1,$B$2=2),$T562=0),"",IF(AND($B$2=3,$V562=0),"",'Données brutes'!G562))</f>
        <v/>
      </c>
      <c r="H562" s="7" t="str">
        <f>IF(AND(OR($B$2=1,$B$2=2),$T562=0),"",IF(AND($B$2=3,$V562=0),"",'Données brutes'!H562))</f>
        <v/>
      </c>
      <c r="I562" s="7" t="str">
        <f>IF('Données brutes'!I562&lt;&gt;"",'Données brutes'!I562,"")</f>
        <v/>
      </c>
      <c r="K562" s="8" t="str">
        <f t="shared" si="16"/>
        <v>Elève 560</v>
      </c>
      <c r="L562" s="8" t="s">
        <v>111</v>
      </c>
      <c r="M562" s="8">
        <f t="shared" si="17"/>
        <v>597</v>
      </c>
      <c r="N562" s="7">
        <v>1837</v>
      </c>
      <c r="O562" s="7" t="str">
        <f>IF(AND(OR($B$2=1,$B$2=2),$U562=0),"",IF(AND($B$2=3,$V562=0),"",'Données brutes'!O562))</f>
        <v/>
      </c>
      <c r="P562" s="7" t="str">
        <f>IF(AND(OR($B$2=1,$B$2=2),$U562=0),"",IF(AND($B$2=3,$V562=0),"",'Données brutes'!P562))</f>
        <v/>
      </c>
      <c r="Q562" s="7" t="str">
        <f>IF(AND(OR($B$2=1,$B$2=2),$U562=0),"",IF(AND($B$2=3,$V562=0),"",'Données brutes'!Q562))</f>
        <v/>
      </c>
      <c r="R562" s="7" t="str">
        <f>IF('Données brutes'!R562&lt;&gt;"",'Données brutes'!R562,"")</f>
        <v/>
      </c>
      <c r="T562" s="7">
        <f>IF(AND(OR($B$2=1,$B$2=2),AND('Données brutes'!$F562&lt;&gt;"",'Données brutes'!$G562&lt;&gt;"",'Données brutes'!$H562&lt;&gt;"")),1,0)</f>
        <v>0</v>
      </c>
      <c r="U562" s="7">
        <f>IF(AND(OR($B$2=1,$B$2=2),AND('Données brutes'!$O562&lt;&gt;"",'Données brutes'!$P562&lt;&gt;"",'Données brutes'!$Q562&lt;&gt;"")),1,0)</f>
        <v>0</v>
      </c>
      <c r="V562" s="7">
        <f>IF(AND($B$2=3,'Données brutes'!$F562&lt;&gt;"",'Données brutes'!$G562&lt;&gt;"",'Données brutes'!$H562&lt;&gt;"",'Données brutes'!$O562&lt;&gt;"",'Données brutes'!$P562&lt;&gt;"",'Données brutes'!$Q562&lt;&gt;""),1,0)</f>
        <v>0</v>
      </c>
    </row>
    <row r="563" spans="4:22" x14ac:dyDescent="0.3">
      <c r="D563" s="8" t="s">
        <v>575</v>
      </c>
      <c r="E563" s="7">
        <v>17</v>
      </c>
      <c r="F563" s="7" t="str">
        <f>IF(AND(OR($B$2=1,$B$2=2),$T563=0),"",IF(AND($B$2=3,$V563=0),"",'Données brutes'!F563))</f>
        <v/>
      </c>
      <c r="G563" s="7" t="str">
        <f>IF(AND(OR($B$2=1,$B$2=2),$T563=0),"",IF(AND($B$2=3,$V563=0),"",'Données brutes'!G563))</f>
        <v/>
      </c>
      <c r="H563" s="7" t="str">
        <f>IF(AND(OR($B$2=1,$B$2=2),$T563=0),"",IF(AND($B$2=3,$V563=0),"",'Données brutes'!H563))</f>
        <v/>
      </c>
      <c r="I563" s="7" t="str">
        <f>IF('Données brutes'!I563&lt;&gt;"",'Données brutes'!I563,"")</f>
        <v/>
      </c>
      <c r="K563" s="8" t="str">
        <f t="shared" si="16"/>
        <v>Elève 561</v>
      </c>
      <c r="L563" s="8" t="s">
        <v>111</v>
      </c>
      <c r="M563" s="8">
        <f t="shared" si="17"/>
        <v>17</v>
      </c>
      <c r="N563" s="7">
        <v>1597</v>
      </c>
      <c r="O563" s="7" t="str">
        <f>IF(AND(OR($B$2=1,$B$2=2),$U563=0),"",IF(AND($B$2=3,$V563=0),"",'Données brutes'!O563))</f>
        <v/>
      </c>
      <c r="P563" s="7" t="str">
        <f>IF(AND(OR($B$2=1,$B$2=2),$U563=0),"",IF(AND($B$2=3,$V563=0),"",'Données brutes'!P563))</f>
        <v/>
      </c>
      <c r="Q563" s="7" t="str">
        <f>IF(AND(OR($B$2=1,$B$2=2),$U563=0),"",IF(AND($B$2=3,$V563=0),"",'Données brutes'!Q563))</f>
        <v/>
      </c>
      <c r="R563" s="7" t="str">
        <f>IF('Données brutes'!R563&lt;&gt;"",'Données brutes'!R563,"")</f>
        <v/>
      </c>
      <c r="T563" s="7">
        <f>IF(AND(OR($B$2=1,$B$2=2),AND('Données brutes'!$F563&lt;&gt;"",'Données brutes'!$G563&lt;&gt;"",'Données brutes'!$H563&lt;&gt;"")),1,0)</f>
        <v>0</v>
      </c>
      <c r="U563" s="7">
        <f>IF(AND(OR($B$2=1,$B$2=2),AND('Données brutes'!$O563&lt;&gt;"",'Données brutes'!$P563&lt;&gt;"",'Données brutes'!$Q563&lt;&gt;"")),1,0)</f>
        <v>0</v>
      </c>
      <c r="V563" s="7">
        <f>IF(AND($B$2=3,'Données brutes'!$F563&lt;&gt;"",'Données brutes'!$G563&lt;&gt;"",'Données brutes'!$H563&lt;&gt;"",'Données brutes'!$O563&lt;&gt;"",'Données brutes'!$P563&lt;&gt;"",'Données brutes'!$Q563&lt;&gt;""),1,0)</f>
        <v>0</v>
      </c>
    </row>
    <row r="564" spans="4:22" x14ac:dyDescent="0.3">
      <c r="D564" s="8" t="s">
        <v>576</v>
      </c>
      <c r="E564" s="7">
        <v>414</v>
      </c>
      <c r="F564" s="7" t="str">
        <f>IF(AND(OR($B$2=1,$B$2=2),$T564=0),"",IF(AND($B$2=3,$V564=0),"",'Données brutes'!F564))</f>
        <v/>
      </c>
      <c r="G564" s="7" t="str">
        <f>IF(AND(OR($B$2=1,$B$2=2),$T564=0),"",IF(AND($B$2=3,$V564=0),"",'Données brutes'!G564))</f>
        <v/>
      </c>
      <c r="H564" s="7" t="str">
        <f>IF(AND(OR($B$2=1,$B$2=2),$T564=0),"",IF(AND($B$2=3,$V564=0),"",'Données brutes'!H564))</f>
        <v/>
      </c>
      <c r="I564" s="7" t="str">
        <f>IF('Données brutes'!I564&lt;&gt;"",'Données brutes'!I564,"")</f>
        <v/>
      </c>
      <c r="K564" s="8" t="str">
        <f t="shared" si="16"/>
        <v>Elève 562</v>
      </c>
      <c r="L564" s="8" t="s">
        <v>111</v>
      </c>
      <c r="M564" s="8">
        <f t="shared" si="17"/>
        <v>414</v>
      </c>
      <c r="N564" s="7">
        <v>1012</v>
      </c>
      <c r="O564" s="7" t="str">
        <f>IF(AND(OR($B$2=1,$B$2=2),$U564=0),"",IF(AND($B$2=3,$V564=0),"",'Données brutes'!O564))</f>
        <v/>
      </c>
      <c r="P564" s="7" t="str">
        <f>IF(AND(OR($B$2=1,$B$2=2),$U564=0),"",IF(AND($B$2=3,$V564=0),"",'Données brutes'!P564))</f>
        <v/>
      </c>
      <c r="Q564" s="7" t="str">
        <f>IF(AND(OR($B$2=1,$B$2=2),$U564=0),"",IF(AND($B$2=3,$V564=0),"",'Données brutes'!Q564))</f>
        <v/>
      </c>
      <c r="R564" s="7" t="str">
        <f>IF('Données brutes'!R564&lt;&gt;"",'Données brutes'!R564,"")</f>
        <v/>
      </c>
      <c r="T564" s="7">
        <f>IF(AND(OR($B$2=1,$B$2=2),AND('Données brutes'!$F564&lt;&gt;"",'Données brutes'!$G564&lt;&gt;"",'Données brutes'!$H564&lt;&gt;"")),1,0)</f>
        <v>0</v>
      </c>
      <c r="U564" s="7">
        <f>IF(AND(OR($B$2=1,$B$2=2),AND('Données brutes'!$O564&lt;&gt;"",'Données brutes'!$P564&lt;&gt;"",'Données brutes'!$Q564&lt;&gt;"")),1,0)</f>
        <v>0</v>
      </c>
      <c r="V564" s="7">
        <f>IF(AND($B$2=3,'Données brutes'!$F564&lt;&gt;"",'Données brutes'!$G564&lt;&gt;"",'Données brutes'!$H564&lt;&gt;"",'Données brutes'!$O564&lt;&gt;"",'Données brutes'!$P564&lt;&gt;"",'Données brutes'!$Q564&lt;&gt;""),1,0)</f>
        <v>0</v>
      </c>
    </row>
    <row r="565" spans="4:22" x14ac:dyDescent="0.3">
      <c r="D565" s="8" t="s">
        <v>577</v>
      </c>
      <c r="E565" s="7">
        <v>821</v>
      </c>
      <c r="F565" s="7" t="str">
        <f>IF(AND(OR($B$2=1,$B$2=2),$T565=0),"",IF(AND($B$2=3,$V565=0),"",'Données brutes'!F565))</f>
        <v/>
      </c>
      <c r="G565" s="7" t="str">
        <f>IF(AND(OR($B$2=1,$B$2=2),$T565=0),"",IF(AND($B$2=3,$V565=0),"",'Données brutes'!G565))</f>
        <v/>
      </c>
      <c r="H565" s="7" t="str">
        <f>IF(AND(OR($B$2=1,$B$2=2),$T565=0),"",IF(AND($B$2=3,$V565=0),"",'Données brutes'!H565))</f>
        <v/>
      </c>
      <c r="I565" s="7" t="str">
        <f>IF('Données brutes'!I565&lt;&gt;"",'Données brutes'!I565,"")</f>
        <v/>
      </c>
      <c r="K565" s="8" t="str">
        <f t="shared" si="16"/>
        <v>Elève 563</v>
      </c>
      <c r="L565" s="8" t="s">
        <v>111</v>
      </c>
      <c r="M565" s="8">
        <f t="shared" si="17"/>
        <v>821</v>
      </c>
      <c r="N565" s="7">
        <v>1972</v>
      </c>
      <c r="O565" s="7" t="str">
        <f>IF(AND(OR($B$2=1,$B$2=2),$U565=0),"",IF(AND($B$2=3,$V565=0),"",'Données brutes'!O565))</f>
        <v/>
      </c>
      <c r="P565" s="7" t="str">
        <f>IF(AND(OR($B$2=1,$B$2=2),$U565=0),"",IF(AND($B$2=3,$V565=0),"",'Données brutes'!P565))</f>
        <v/>
      </c>
      <c r="Q565" s="7" t="str">
        <f>IF(AND(OR($B$2=1,$B$2=2),$U565=0),"",IF(AND($B$2=3,$V565=0),"",'Données brutes'!Q565))</f>
        <v/>
      </c>
      <c r="R565" s="7" t="str">
        <f>IF('Données brutes'!R565&lt;&gt;"",'Données brutes'!R565,"")</f>
        <v/>
      </c>
      <c r="T565" s="7">
        <f>IF(AND(OR($B$2=1,$B$2=2),AND('Données brutes'!$F565&lt;&gt;"",'Données brutes'!$G565&lt;&gt;"",'Données brutes'!$H565&lt;&gt;"")),1,0)</f>
        <v>0</v>
      </c>
      <c r="U565" s="7">
        <f>IF(AND(OR($B$2=1,$B$2=2),AND('Données brutes'!$O565&lt;&gt;"",'Données brutes'!$P565&lt;&gt;"",'Données brutes'!$Q565&lt;&gt;"")),1,0)</f>
        <v>0</v>
      </c>
      <c r="V565" s="7">
        <f>IF(AND($B$2=3,'Données brutes'!$F565&lt;&gt;"",'Données brutes'!$G565&lt;&gt;"",'Données brutes'!$H565&lt;&gt;"",'Données brutes'!$O565&lt;&gt;"",'Données brutes'!$P565&lt;&gt;"",'Données brutes'!$Q565&lt;&gt;""),1,0)</f>
        <v>0</v>
      </c>
    </row>
    <row r="566" spans="4:22" x14ac:dyDescent="0.3">
      <c r="D566" s="8" t="s">
        <v>578</v>
      </c>
      <c r="E566" s="7">
        <v>684</v>
      </c>
      <c r="F566" s="7" t="str">
        <f>IF(AND(OR($B$2=1,$B$2=2),$T566=0),"",IF(AND($B$2=3,$V566=0),"",'Données brutes'!F566))</f>
        <v/>
      </c>
      <c r="G566" s="7" t="str">
        <f>IF(AND(OR($B$2=1,$B$2=2),$T566=0),"",IF(AND($B$2=3,$V566=0),"",'Données brutes'!G566))</f>
        <v/>
      </c>
      <c r="H566" s="7" t="str">
        <f>IF(AND(OR($B$2=1,$B$2=2),$T566=0),"",IF(AND($B$2=3,$V566=0),"",'Données brutes'!H566))</f>
        <v/>
      </c>
      <c r="I566" s="7" t="str">
        <f>IF('Données brutes'!I566&lt;&gt;"",'Données brutes'!I566,"")</f>
        <v/>
      </c>
      <c r="K566" s="8" t="str">
        <f t="shared" si="16"/>
        <v>Elève 564</v>
      </c>
      <c r="L566" s="8" t="s">
        <v>111</v>
      </c>
      <c r="M566" s="8">
        <f t="shared" si="17"/>
        <v>684</v>
      </c>
      <c r="N566" s="7">
        <v>1534</v>
      </c>
      <c r="O566" s="7" t="str">
        <f>IF(AND(OR($B$2=1,$B$2=2),$U566=0),"",IF(AND($B$2=3,$V566=0),"",'Données brutes'!O566))</f>
        <v/>
      </c>
      <c r="P566" s="7" t="str">
        <f>IF(AND(OR($B$2=1,$B$2=2),$U566=0),"",IF(AND($B$2=3,$V566=0),"",'Données brutes'!P566))</f>
        <v/>
      </c>
      <c r="Q566" s="7" t="str">
        <f>IF(AND(OR($B$2=1,$B$2=2),$U566=0),"",IF(AND($B$2=3,$V566=0),"",'Données brutes'!Q566))</f>
        <v/>
      </c>
      <c r="R566" s="7" t="str">
        <f>IF('Données brutes'!R566&lt;&gt;"",'Données brutes'!R566,"")</f>
        <v/>
      </c>
      <c r="T566" s="7">
        <f>IF(AND(OR($B$2=1,$B$2=2),AND('Données brutes'!$F566&lt;&gt;"",'Données brutes'!$G566&lt;&gt;"",'Données brutes'!$H566&lt;&gt;"")),1,0)</f>
        <v>0</v>
      </c>
      <c r="U566" s="7">
        <f>IF(AND(OR($B$2=1,$B$2=2),AND('Données brutes'!$O566&lt;&gt;"",'Données brutes'!$P566&lt;&gt;"",'Données brutes'!$Q566&lt;&gt;"")),1,0)</f>
        <v>0</v>
      </c>
      <c r="V566" s="7">
        <f>IF(AND($B$2=3,'Données brutes'!$F566&lt;&gt;"",'Données brutes'!$G566&lt;&gt;"",'Données brutes'!$H566&lt;&gt;"",'Données brutes'!$O566&lt;&gt;"",'Données brutes'!$P566&lt;&gt;"",'Données brutes'!$Q566&lt;&gt;""),1,0)</f>
        <v>0</v>
      </c>
    </row>
    <row r="567" spans="4:22" x14ac:dyDescent="0.3">
      <c r="D567" s="8" t="s">
        <v>579</v>
      </c>
      <c r="E567" s="7">
        <v>49</v>
      </c>
      <c r="F567" s="7" t="str">
        <f>IF(AND(OR($B$2=1,$B$2=2),$T567=0),"",IF(AND($B$2=3,$V567=0),"",'Données brutes'!F567))</f>
        <v/>
      </c>
      <c r="G567" s="7" t="str">
        <f>IF(AND(OR($B$2=1,$B$2=2),$T567=0),"",IF(AND($B$2=3,$V567=0),"",'Données brutes'!G567))</f>
        <v/>
      </c>
      <c r="H567" s="7" t="str">
        <f>IF(AND(OR($B$2=1,$B$2=2),$T567=0),"",IF(AND($B$2=3,$V567=0),"",'Données brutes'!H567))</f>
        <v/>
      </c>
      <c r="I567" s="7" t="str">
        <f>IF('Données brutes'!I567&lt;&gt;"",'Données brutes'!I567,"")</f>
        <v/>
      </c>
      <c r="K567" s="8" t="str">
        <f t="shared" si="16"/>
        <v>Elève 565</v>
      </c>
      <c r="L567" s="8" t="s">
        <v>111</v>
      </c>
      <c r="M567" s="8">
        <f t="shared" si="17"/>
        <v>49</v>
      </c>
      <c r="N567" s="7">
        <v>1559</v>
      </c>
      <c r="O567" s="7" t="str">
        <f>IF(AND(OR($B$2=1,$B$2=2),$U567=0),"",IF(AND($B$2=3,$V567=0),"",'Données brutes'!O567))</f>
        <v/>
      </c>
      <c r="P567" s="7" t="str">
        <f>IF(AND(OR($B$2=1,$B$2=2),$U567=0),"",IF(AND($B$2=3,$V567=0),"",'Données brutes'!P567))</f>
        <v/>
      </c>
      <c r="Q567" s="7" t="str">
        <f>IF(AND(OR($B$2=1,$B$2=2),$U567=0),"",IF(AND($B$2=3,$V567=0),"",'Données brutes'!Q567))</f>
        <v/>
      </c>
      <c r="R567" s="7" t="str">
        <f>IF('Données brutes'!R567&lt;&gt;"",'Données brutes'!R567,"")</f>
        <v/>
      </c>
      <c r="T567" s="7">
        <f>IF(AND(OR($B$2=1,$B$2=2),AND('Données brutes'!$F567&lt;&gt;"",'Données brutes'!$G567&lt;&gt;"",'Données brutes'!$H567&lt;&gt;"")),1,0)</f>
        <v>0</v>
      </c>
      <c r="U567" s="7">
        <f>IF(AND(OR($B$2=1,$B$2=2),AND('Données brutes'!$O567&lt;&gt;"",'Données brutes'!$P567&lt;&gt;"",'Données brutes'!$Q567&lt;&gt;"")),1,0)</f>
        <v>0</v>
      </c>
      <c r="V567" s="7">
        <f>IF(AND($B$2=3,'Données brutes'!$F567&lt;&gt;"",'Données brutes'!$G567&lt;&gt;"",'Données brutes'!$H567&lt;&gt;"",'Données brutes'!$O567&lt;&gt;"",'Données brutes'!$P567&lt;&gt;"",'Données brutes'!$Q567&lt;&gt;""),1,0)</f>
        <v>0</v>
      </c>
    </row>
    <row r="568" spans="4:22" x14ac:dyDescent="0.3">
      <c r="D568" s="8" t="s">
        <v>580</v>
      </c>
      <c r="E568" s="7">
        <v>715</v>
      </c>
      <c r="F568" s="7" t="str">
        <f>IF(AND(OR($B$2=1,$B$2=2),$T568=0),"",IF(AND($B$2=3,$V568=0),"",'Données brutes'!F568))</f>
        <v/>
      </c>
      <c r="G568" s="7" t="str">
        <f>IF(AND(OR($B$2=1,$B$2=2),$T568=0),"",IF(AND($B$2=3,$V568=0),"",'Données brutes'!G568))</f>
        <v/>
      </c>
      <c r="H568" s="7" t="str">
        <f>IF(AND(OR($B$2=1,$B$2=2),$T568=0),"",IF(AND($B$2=3,$V568=0),"",'Données brutes'!H568))</f>
        <v/>
      </c>
      <c r="I568" s="7" t="str">
        <f>IF('Données brutes'!I568&lt;&gt;"",'Données brutes'!I568,"")</f>
        <v/>
      </c>
      <c r="K568" s="8" t="str">
        <f t="shared" si="16"/>
        <v>Elève 566</v>
      </c>
      <c r="L568" s="8" t="s">
        <v>111</v>
      </c>
      <c r="M568" s="8">
        <f t="shared" si="17"/>
        <v>715</v>
      </c>
      <c r="N568" s="7">
        <v>1968</v>
      </c>
      <c r="O568" s="7" t="str">
        <f>IF(AND(OR($B$2=1,$B$2=2),$U568=0),"",IF(AND($B$2=3,$V568=0),"",'Données brutes'!O568))</f>
        <v/>
      </c>
      <c r="P568" s="7" t="str">
        <f>IF(AND(OR($B$2=1,$B$2=2),$U568=0),"",IF(AND($B$2=3,$V568=0),"",'Données brutes'!P568))</f>
        <v/>
      </c>
      <c r="Q568" s="7" t="str">
        <f>IF(AND(OR($B$2=1,$B$2=2),$U568=0),"",IF(AND($B$2=3,$V568=0),"",'Données brutes'!Q568))</f>
        <v/>
      </c>
      <c r="R568" s="7" t="str">
        <f>IF('Données brutes'!R568&lt;&gt;"",'Données brutes'!R568,"")</f>
        <v/>
      </c>
      <c r="T568" s="7">
        <f>IF(AND(OR($B$2=1,$B$2=2),AND('Données brutes'!$F568&lt;&gt;"",'Données brutes'!$G568&lt;&gt;"",'Données brutes'!$H568&lt;&gt;"")),1,0)</f>
        <v>0</v>
      </c>
      <c r="U568" s="7">
        <f>IF(AND(OR($B$2=1,$B$2=2),AND('Données brutes'!$O568&lt;&gt;"",'Données brutes'!$P568&lt;&gt;"",'Données brutes'!$Q568&lt;&gt;"")),1,0)</f>
        <v>0</v>
      </c>
      <c r="V568" s="7">
        <f>IF(AND($B$2=3,'Données brutes'!$F568&lt;&gt;"",'Données brutes'!$G568&lt;&gt;"",'Données brutes'!$H568&lt;&gt;"",'Données brutes'!$O568&lt;&gt;"",'Données brutes'!$P568&lt;&gt;"",'Données brutes'!$Q568&lt;&gt;""),1,0)</f>
        <v>0</v>
      </c>
    </row>
    <row r="569" spans="4:22" x14ac:dyDescent="0.3">
      <c r="D569" s="8" t="s">
        <v>581</v>
      </c>
      <c r="E569" s="7">
        <v>727</v>
      </c>
      <c r="F569" s="7" t="str">
        <f>IF(AND(OR($B$2=1,$B$2=2),$T569=0),"",IF(AND($B$2=3,$V569=0),"",'Données brutes'!F569))</f>
        <v/>
      </c>
      <c r="G569" s="7" t="str">
        <f>IF(AND(OR($B$2=1,$B$2=2),$T569=0),"",IF(AND($B$2=3,$V569=0),"",'Données brutes'!G569))</f>
        <v/>
      </c>
      <c r="H569" s="7" t="str">
        <f>IF(AND(OR($B$2=1,$B$2=2),$T569=0),"",IF(AND($B$2=3,$V569=0),"",'Données brutes'!H569))</f>
        <v/>
      </c>
      <c r="I569" s="7" t="str">
        <f>IF('Données brutes'!I569&lt;&gt;"",'Données brutes'!I569,"")</f>
        <v/>
      </c>
      <c r="K569" s="8" t="str">
        <f t="shared" si="16"/>
        <v>Elève 567</v>
      </c>
      <c r="L569" s="8" t="s">
        <v>111</v>
      </c>
      <c r="M569" s="8">
        <f t="shared" si="17"/>
        <v>727</v>
      </c>
      <c r="N569" s="7">
        <v>1131</v>
      </c>
      <c r="O569" s="7" t="str">
        <f>IF(AND(OR($B$2=1,$B$2=2),$U569=0),"",IF(AND($B$2=3,$V569=0),"",'Données brutes'!O569))</f>
        <v/>
      </c>
      <c r="P569" s="7" t="str">
        <f>IF(AND(OR($B$2=1,$B$2=2),$U569=0),"",IF(AND($B$2=3,$V569=0),"",'Données brutes'!P569))</f>
        <v/>
      </c>
      <c r="Q569" s="7" t="str">
        <f>IF(AND(OR($B$2=1,$B$2=2),$U569=0),"",IF(AND($B$2=3,$V569=0),"",'Données brutes'!Q569))</f>
        <v/>
      </c>
      <c r="R569" s="7" t="str">
        <f>IF('Données brutes'!R569&lt;&gt;"",'Données brutes'!R569,"")</f>
        <v/>
      </c>
      <c r="T569" s="7">
        <f>IF(AND(OR($B$2=1,$B$2=2),AND('Données brutes'!$F569&lt;&gt;"",'Données brutes'!$G569&lt;&gt;"",'Données brutes'!$H569&lt;&gt;"")),1,0)</f>
        <v>0</v>
      </c>
      <c r="U569" s="7">
        <f>IF(AND(OR($B$2=1,$B$2=2),AND('Données brutes'!$O569&lt;&gt;"",'Données brutes'!$P569&lt;&gt;"",'Données brutes'!$Q569&lt;&gt;"")),1,0)</f>
        <v>0</v>
      </c>
      <c r="V569" s="7">
        <f>IF(AND($B$2=3,'Données brutes'!$F569&lt;&gt;"",'Données brutes'!$G569&lt;&gt;"",'Données brutes'!$H569&lt;&gt;"",'Données brutes'!$O569&lt;&gt;"",'Données brutes'!$P569&lt;&gt;"",'Données brutes'!$Q569&lt;&gt;""),1,0)</f>
        <v>0</v>
      </c>
    </row>
    <row r="570" spans="4:22" x14ac:dyDescent="0.3">
      <c r="D570" s="8" t="s">
        <v>582</v>
      </c>
      <c r="E570" s="7">
        <v>537</v>
      </c>
      <c r="F570" s="7" t="str">
        <f>IF(AND(OR($B$2=1,$B$2=2),$T570=0),"",IF(AND($B$2=3,$V570=0),"",'Données brutes'!F570))</f>
        <v/>
      </c>
      <c r="G570" s="7" t="str">
        <f>IF(AND(OR($B$2=1,$B$2=2),$T570=0),"",IF(AND($B$2=3,$V570=0),"",'Données brutes'!G570))</f>
        <v/>
      </c>
      <c r="H570" s="7" t="str">
        <f>IF(AND(OR($B$2=1,$B$2=2),$T570=0),"",IF(AND($B$2=3,$V570=0),"",'Données brutes'!H570))</f>
        <v/>
      </c>
      <c r="I570" s="7" t="str">
        <f>IF('Données brutes'!I570&lt;&gt;"",'Données brutes'!I570,"")</f>
        <v/>
      </c>
      <c r="K570" s="8" t="str">
        <f t="shared" si="16"/>
        <v>Elève 568</v>
      </c>
      <c r="L570" s="8" t="s">
        <v>111</v>
      </c>
      <c r="M570" s="8">
        <f t="shared" si="17"/>
        <v>537</v>
      </c>
      <c r="N570" s="7">
        <v>1796</v>
      </c>
      <c r="O570" s="7" t="str">
        <f>IF(AND(OR($B$2=1,$B$2=2),$U570=0),"",IF(AND($B$2=3,$V570=0),"",'Données brutes'!O570))</f>
        <v/>
      </c>
      <c r="P570" s="7" t="str">
        <f>IF(AND(OR($B$2=1,$B$2=2),$U570=0),"",IF(AND($B$2=3,$V570=0),"",'Données brutes'!P570))</f>
        <v/>
      </c>
      <c r="Q570" s="7" t="str">
        <f>IF(AND(OR($B$2=1,$B$2=2),$U570=0),"",IF(AND($B$2=3,$V570=0),"",'Données brutes'!Q570))</f>
        <v/>
      </c>
      <c r="R570" s="7" t="str">
        <f>IF('Données brutes'!R570&lt;&gt;"",'Données brutes'!R570,"")</f>
        <v/>
      </c>
      <c r="T570" s="7">
        <f>IF(AND(OR($B$2=1,$B$2=2),AND('Données brutes'!$F570&lt;&gt;"",'Données brutes'!$G570&lt;&gt;"",'Données brutes'!$H570&lt;&gt;"")),1,0)</f>
        <v>0</v>
      </c>
      <c r="U570" s="7">
        <f>IF(AND(OR($B$2=1,$B$2=2),AND('Données brutes'!$O570&lt;&gt;"",'Données brutes'!$P570&lt;&gt;"",'Données brutes'!$Q570&lt;&gt;"")),1,0)</f>
        <v>0</v>
      </c>
      <c r="V570" s="7">
        <f>IF(AND($B$2=3,'Données brutes'!$F570&lt;&gt;"",'Données brutes'!$G570&lt;&gt;"",'Données brutes'!$H570&lt;&gt;"",'Données brutes'!$O570&lt;&gt;"",'Données brutes'!$P570&lt;&gt;"",'Données brutes'!$Q570&lt;&gt;""),1,0)</f>
        <v>0</v>
      </c>
    </row>
    <row r="571" spans="4:22" x14ac:dyDescent="0.3">
      <c r="D571" s="8" t="s">
        <v>583</v>
      </c>
      <c r="E571" s="7">
        <v>756</v>
      </c>
      <c r="F571" s="7" t="str">
        <f>IF(AND(OR($B$2=1,$B$2=2),$T571=0),"",IF(AND($B$2=3,$V571=0),"",'Données brutes'!F571))</f>
        <v/>
      </c>
      <c r="G571" s="7" t="str">
        <f>IF(AND(OR($B$2=1,$B$2=2),$T571=0),"",IF(AND($B$2=3,$V571=0),"",'Données brutes'!G571))</f>
        <v/>
      </c>
      <c r="H571" s="7" t="str">
        <f>IF(AND(OR($B$2=1,$B$2=2),$T571=0),"",IF(AND($B$2=3,$V571=0),"",'Données brutes'!H571))</f>
        <v/>
      </c>
      <c r="I571" s="7" t="str">
        <f>IF('Données brutes'!I571&lt;&gt;"",'Données brutes'!I571,"")</f>
        <v/>
      </c>
      <c r="K571" s="8" t="str">
        <f t="shared" si="16"/>
        <v>Elève 569</v>
      </c>
      <c r="L571" s="8" t="s">
        <v>111</v>
      </c>
      <c r="M571" s="8">
        <f t="shared" si="17"/>
        <v>756</v>
      </c>
      <c r="N571" s="7">
        <v>1933</v>
      </c>
      <c r="O571" s="7" t="str">
        <f>IF(AND(OR($B$2=1,$B$2=2),$U571=0),"",IF(AND($B$2=3,$V571=0),"",'Données brutes'!O571))</f>
        <v/>
      </c>
      <c r="P571" s="7" t="str">
        <f>IF(AND(OR($B$2=1,$B$2=2),$U571=0),"",IF(AND($B$2=3,$V571=0),"",'Données brutes'!P571))</f>
        <v/>
      </c>
      <c r="Q571" s="7" t="str">
        <f>IF(AND(OR($B$2=1,$B$2=2),$U571=0),"",IF(AND($B$2=3,$V571=0),"",'Données brutes'!Q571))</f>
        <v/>
      </c>
      <c r="R571" s="7" t="str">
        <f>IF('Données brutes'!R571&lt;&gt;"",'Données brutes'!R571,"")</f>
        <v/>
      </c>
      <c r="T571" s="7">
        <f>IF(AND(OR($B$2=1,$B$2=2),AND('Données brutes'!$F571&lt;&gt;"",'Données brutes'!$G571&lt;&gt;"",'Données brutes'!$H571&lt;&gt;"")),1,0)</f>
        <v>0</v>
      </c>
      <c r="U571" s="7">
        <f>IF(AND(OR($B$2=1,$B$2=2),AND('Données brutes'!$O571&lt;&gt;"",'Données brutes'!$P571&lt;&gt;"",'Données brutes'!$Q571&lt;&gt;"")),1,0)</f>
        <v>0</v>
      </c>
      <c r="V571" s="7">
        <f>IF(AND($B$2=3,'Données brutes'!$F571&lt;&gt;"",'Données brutes'!$G571&lt;&gt;"",'Données brutes'!$H571&lt;&gt;"",'Données brutes'!$O571&lt;&gt;"",'Données brutes'!$P571&lt;&gt;"",'Données brutes'!$Q571&lt;&gt;""),1,0)</f>
        <v>0</v>
      </c>
    </row>
    <row r="572" spans="4:22" x14ac:dyDescent="0.3">
      <c r="D572" s="8" t="s">
        <v>584</v>
      </c>
      <c r="E572" s="7">
        <v>732</v>
      </c>
      <c r="F572" s="7" t="str">
        <f>IF(AND(OR($B$2=1,$B$2=2),$T572=0),"",IF(AND($B$2=3,$V572=0),"",'Données brutes'!F572))</f>
        <v/>
      </c>
      <c r="G572" s="7" t="str">
        <f>IF(AND(OR($B$2=1,$B$2=2),$T572=0),"",IF(AND($B$2=3,$V572=0),"",'Données brutes'!G572))</f>
        <v/>
      </c>
      <c r="H572" s="7" t="str">
        <f>IF(AND(OR($B$2=1,$B$2=2),$T572=0),"",IF(AND($B$2=3,$V572=0),"",'Données brutes'!H572))</f>
        <v/>
      </c>
      <c r="I572" s="7" t="str">
        <f>IF('Données brutes'!I572&lt;&gt;"",'Données brutes'!I572,"")</f>
        <v/>
      </c>
      <c r="K572" s="8" t="str">
        <f t="shared" si="16"/>
        <v>Elève 570</v>
      </c>
      <c r="L572" s="8" t="s">
        <v>111</v>
      </c>
      <c r="M572" s="8">
        <f t="shared" si="17"/>
        <v>732</v>
      </c>
      <c r="N572" s="7">
        <v>1070</v>
      </c>
      <c r="O572" s="7" t="str">
        <f>IF(AND(OR($B$2=1,$B$2=2),$U572=0),"",IF(AND($B$2=3,$V572=0),"",'Données brutes'!O572))</f>
        <v/>
      </c>
      <c r="P572" s="7" t="str">
        <f>IF(AND(OR($B$2=1,$B$2=2),$U572=0),"",IF(AND($B$2=3,$V572=0),"",'Données brutes'!P572))</f>
        <v/>
      </c>
      <c r="Q572" s="7" t="str">
        <f>IF(AND(OR($B$2=1,$B$2=2),$U572=0),"",IF(AND($B$2=3,$V572=0),"",'Données brutes'!Q572))</f>
        <v/>
      </c>
      <c r="R572" s="7" t="str">
        <f>IF('Données brutes'!R572&lt;&gt;"",'Données brutes'!R572,"")</f>
        <v/>
      </c>
      <c r="T572" s="7">
        <f>IF(AND(OR($B$2=1,$B$2=2),AND('Données brutes'!$F572&lt;&gt;"",'Données brutes'!$G572&lt;&gt;"",'Données brutes'!$H572&lt;&gt;"")),1,0)</f>
        <v>0</v>
      </c>
      <c r="U572" s="7">
        <f>IF(AND(OR($B$2=1,$B$2=2),AND('Données brutes'!$O572&lt;&gt;"",'Données brutes'!$P572&lt;&gt;"",'Données brutes'!$Q572&lt;&gt;"")),1,0)</f>
        <v>0</v>
      </c>
      <c r="V572" s="7">
        <f>IF(AND($B$2=3,'Données brutes'!$F572&lt;&gt;"",'Données brutes'!$G572&lt;&gt;"",'Données brutes'!$H572&lt;&gt;"",'Données brutes'!$O572&lt;&gt;"",'Données brutes'!$P572&lt;&gt;"",'Données brutes'!$Q572&lt;&gt;""),1,0)</f>
        <v>0</v>
      </c>
    </row>
    <row r="573" spans="4:22" x14ac:dyDescent="0.3">
      <c r="D573" s="8" t="s">
        <v>585</v>
      </c>
      <c r="E573" s="7">
        <v>536</v>
      </c>
      <c r="F573" s="7" t="str">
        <f>IF(AND(OR($B$2=1,$B$2=2),$T573=0),"",IF(AND($B$2=3,$V573=0),"",'Données brutes'!F573))</f>
        <v/>
      </c>
      <c r="G573" s="7" t="str">
        <f>IF(AND(OR($B$2=1,$B$2=2),$T573=0),"",IF(AND($B$2=3,$V573=0),"",'Données brutes'!G573))</f>
        <v/>
      </c>
      <c r="H573" s="7" t="str">
        <f>IF(AND(OR($B$2=1,$B$2=2),$T573=0),"",IF(AND($B$2=3,$V573=0),"",'Données brutes'!H573))</f>
        <v/>
      </c>
      <c r="I573" s="7" t="str">
        <f>IF('Données brutes'!I573&lt;&gt;"",'Données brutes'!I573,"")</f>
        <v/>
      </c>
      <c r="K573" s="8" t="str">
        <f t="shared" si="16"/>
        <v>Elève 571</v>
      </c>
      <c r="L573" s="8" t="s">
        <v>111</v>
      </c>
      <c r="M573" s="8">
        <f t="shared" si="17"/>
        <v>536</v>
      </c>
      <c r="N573" s="7">
        <v>1091</v>
      </c>
      <c r="O573" s="7" t="str">
        <f>IF(AND(OR($B$2=1,$B$2=2),$U573=0),"",IF(AND($B$2=3,$V573=0),"",'Données brutes'!O573))</f>
        <v/>
      </c>
      <c r="P573" s="7" t="str">
        <f>IF(AND(OR($B$2=1,$B$2=2),$U573=0),"",IF(AND($B$2=3,$V573=0),"",'Données brutes'!P573))</f>
        <v/>
      </c>
      <c r="Q573" s="7" t="str">
        <f>IF(AND(OR($B$2=1,$B$2=2),$U573=0),"",IF(AND($B$2=3,$V573=0),"",'Données brutes'!Q573))</f>
        <v/>
      </c>
      <c r="R573" s="7" t="str">
        <f>IF('Données brutes'!R573&lt;&gt;"",'Données brutes'!R573,"")</f>
        <v/>
      </c>
      <c r="T573" s="7">
        <f>IF(AND(OR($B$2=1,$B$2=2),AND('Données brutes'!$F573&lt;&gt;"",'Données brutes'!$G573&lt;&gt;"",'Données brutes'!$H573&lt;&gt;"")),1,0)</f>
        <v>0</v>
      </c>
      <c r="U573" s="7">
        <f>IF(AND(OR($B$2=1,$B$2=2),AND('Données brutes'!$O573&lt;&gt;"",'Données brutes'!$P573&lt;&gt;"",'Données brutes'!$Q573&lt;&gt;"")),1,0)</f>
        <v>0</v>
      </c>
      <c r="V573" s="7">
        <f>IF(AND($B$2=3,'Données brutes'!$F573&lt;&gt;"",'Données brutes'!$G573&lt;&gt;"",'Données brutes'!$H573&lt;&gt;"",'Données brutes'!$O573&lt;&gt;"",'Données brutes'!$P573&lt;&gt;"",'Données brutes'!$Q573&lt;&gt;""),1,0)</f>
        <v>0</v>
      </c>
    </row>
    <row r="574" spans="4:22" x14ac:dyDescent="0.3">
      <c r="D574" s="8" t="s">
        <v>586</v>
      </c>
      <c r="E574" s="7">
        <v>835</v>
      </c>
      <c r="F574" s="7" t="str">
        <f>IF(AND(OR($B$2=1,$B$2=2),$T574=0),"",IF(AND($B$2=3,$V574=0),"",'Données brutes'!F574))</f>
        <v/>
      </c>
      <c r="G574" s="7" t="str">
        <f>IF(AND(OR($B$2=1,$B$2=2),$T574=0),"",IF(AND($B$2=3,$V574=0),"",'Données brutes'!G574))</f>
        <v/>
      </c>
      <c r="H574" s="7" t="str">
        <f>IF(AND(OR($B$2=1,$B$2=2),$T574=0),"",IF(AND($B$2=3,$V574=0),"",'Données brutes'!H574))</f>
        <v/>
      </c>
      <c r="I574" s="7" t="str">
        <f>IF('Données brutes'!I574&lt;&gt;"",'Données brutes'!I574,"")</f>
        <v/>
      </c>
      <c r="K574" s="8" t="str">
        <f t="shared" si="16"/>
        <v>Elève 572</v>
      </c>
      <c r="L574" s="8" t="s">
        <v>111</v>
      </c>
      <c r="M574" s="8">
        <f t="shared" si="17"/>
        <v>835</v>
      </c>
      <c r="N574" s="7">
        <v>1624</v>
      </c>
      <c r="O574" s="7" t="str">
        <f>IF(AND(OR($B$2=1,$B$2=2),$U574=0),"",IF(AND($B$2=3,$V574=0),"",'Données brutes'!O574))</f>
        <v/>
      </c>
      <c r="P574" s="7" t="str">
        <f>IF(AND(OR($B$2=1,$B$2=2),$U574=0),"",IF(AND($B$2=3,$V574=0),"",'Données brutes'!P574))</f>
        <v/>
      </c>
      <c r="Q574" s="7" t="str">
        <f>IF(AND(OR($B$2=1,$B$2=2),$U574=0),"",IF(AND($B$2=3,$V574=0),"",'Données brutes'!Q574))</f>
        <v/>
      </c>
      <c r="R574" s="7" t="str">
        <f>IF('Données brutes'!R574&lt;&gt;"",'Données brutes'!R574,"")</f>
        <v/>
      </c>
      <c r="T574" s="7">
        <f>IF(AND(OR($B$2=1,$B$2=2),AND('Données brutes'!$F574&lt;&gt;"",'Données brutes'!$G574&lt;&gt;"",'Données brutes'!$H574&lt;&gt;"")),1,0)</f>
        <v>0</v>
      </c>
      <c r="U574" s="7">
        <f>IF(AND(OR($B$2=1,$B$2=2),AND('Données brutes'!$O574&lt;&gt;"",'Données brutes'!$P574&lt;&gt;"",'Données brutes'!$Q574&lt;&gt;"")),1,0)</f>
        <v>0</v>
      </c>
      <c r="V574" s="7">
        <f>IF(AND($B$2=3,'Données brutes'!$F574&lt;&gt;"",'Données brutes'!$G574&lt;&gt;"",'Données brutes'!$H574&lt;&gt;"",'Données brutes'!$O574&lt;&gt;"",'Données brutes'!$P574&lt;&gt;"",'Données brutes'!$Q574&lt;&gt;""),1,0)</f>
        <v>0</v>
      </c>
    </row>
    <row r="575" spans="4:22" x14ac:dyDescent="0.3">
      <c r="D575" s="8" t="s">
        <v>587</v>
      </c>
      <c r="E575" s="7">
        <v>150</v>
      </c>
      <c r="F575" s="7" t="str">
        <f>IF(AND(OR($B$2=1,$B$2=2),$T575=0),"",IF(AND($B$2=3,$V575=0),"",'Données brutes'!F575))</f>
        <v/>
      </c>
      <c r="G575" s="7" t="str">
        <f>IF(AND(OR($B$2=1,$B$2=2),$T575=0),"",IF(AND($B$2=3,$V575=0),"",'Données brutes'!G575))</f>
        <v/>
      </c>
      <c r="H575" s="7" t="str">
        <f>IF(AND(OR($B$2=1,$B$2=2),$T575=0),"",IF(AND($B$2=3,$V575=0),"",'Données brutes'!H575))</f>
        <v/>
      </c>
      <c r="I575" s="7" t="str">
        <f>IF('Données brutes'!I575&lt;&gt;"",'Données brutes'!I575,"")</f>
        <v/>
      </c>
      <c r="K575" s="8" t="str">
        <f t="shared" si="16"/>
        <v>Elève 573</v>
      </c>
      <c r="L575" s="8" t="s">
        <v>111</v>
      </c>
      <c r="M575" s="8">
        <f t="shared" si="17"/>
        <v>150</v>
      </c>
      <c r="N575" s="7">
        <v>1155</v>
      </c>
      <c r="O575" s="7" t="str">
        <f>IF(AND(OR($B$2=1,$B$2=2),$U575=0),"",IF(AND($B$2=3,$V575=0),"",'Données brutes'!O575))</f>
        <v/>
      </c>
      <c r="P575" s="7" t="str">
        <f>IF(AND(OR($B$2=1,$B$2=2),$U575=0),"",IF(AND($B$2=3,$V575=0),"",'Données brutes'!P575))</f>
        <v/>
      </c>
      <c r="Q575" s="7" t="str">
        <f>IF(AND(OR($B$2=1,$B$2=2),$U575=0),"",IF(AND($B$2=3,$V575=0),"",'Données brutes'!Q575))</f>
        <v/>
      </c>
      <c r="R575" s="7" t="str">
        <f>IF('Données brutes'!R575&lt;&gt;"",'Données brutes'!R575,"")</f>
        <v/>
      </c>
      <c r="T575" s="7">
        <f>IF(AND(OR($B$2=1,$B$2=2),AND('Données brutes'!$F575&lt;&gt;"",'Données brutes'!$G575&lt;&gt;"",'Données brutes'!$H575&lt;&gt;"")),1,0)</f>
        <v>0</v>
      </c>
      <c r="U575" s="7">
        <f>IF(AND(OR($B$2=1,$B$2=2),AND('Données brutes'!$O575&lt;&gt;"",'Données brutes'!$P575&lt;&gt;"",'Données brutes'!$Q575&lt;&gt;"")),1,0)</f>
        <v>0</v>
      </c>
      <c r="V575" s="7">
        <f>IF(AND($B$2=3,'Données brutes'!$F575&lt;&gt;"",'Données brutes'!$G575&lt;&gt;"",'Données brutes'!$H575&lt;&gt;"",'Données brutes'!$O575&lt;&gt;"",'Données brutes'!$P575&lt;&gt;"",'Données brutes'!$Q575&lt;&gt;""),1,0)</f>
        <v>0</v>
      </c>
    </row>
    <row r="576" spans="4:22" x14ac:dyDescent="0.3">
      <c r="D576" s="8" t="s">
        <v>588</v>
      </c>
      <c r="E576" s="7">
        <v>539</v>
      </c>
      <c r="F576" s="7" t="str">
        <f>IF(AND(OR($B$2=1,$B$2=2),$T576=0),"",IF(AND($B$2=3,$V576=0),"",'Données brutes'!F576))</f>
        <v/>
      </c>
      <c r="G576" s="7" t="str">
        <f>IF(AND(OR($B$2=1,$B$2=2),$T576=0),"",IF(AND($B$2=3,$V576=0),"",'Données brutes'!G576))</f>
        <v/>
      </c>
      <c r="H576" s="7" t="str">
        <f>IF(AND(OR($B$2=1,$B$2=2),$T576=0),"",IF(AND($B$2=3,$V576=0),"",'Données brutes'!H576))</f>
        <v/>
      </c>
      <c r="I576" s="7" t="str">
        <f>IF('Données brutes'!I576&lt;&gt;"",'Données brutes'!I576,"")</f>
        <v/>
      </c>
      <c r="K576" s="8" t="str">
        <f t="shared" si="16"/>
        <v>Elève 574</v>
      </c>
      <c r="L576" s="8" t="s">
        <v>111</v>
      </c>
      <c r="M576" s="8">
        <f t="shared" si="17"/>
        <v>539</v>
      </c>
      <c r="N576" s="7">
        <v>1453</v>
      </c>
      <c r="O576" s="7" t="str">
        <f>IF(AND(OR($B$2=1,$B$2=2),$U576=0),"",IF(AND($B$2=3,$V576=0),"",'Données brutes'!O576))</f>
        <v/>
      </c>
      <c r="P576" s="7" t="str">
        <f>IF(AND(OR($B$2=1,$B$2=2),$U576=0),"",IF(AND($B$2=3,$V576=0),"",'Données brutes'!P576))</f>
        <v/>
      </c>
      <c r="Q576" s="7" t="str">
        <f>IF(AND(OR($B$2=1,$B$2=2),$U576=0),"",IF(AND($B$2=3,$V576=0),"",'Données brutes'!Q576))</f>
        <v/>
      </c>
      <c r="R576" s="7" t="str">
        <f>IF('Données brutes'!R576&lt;&gt;"",'Données brutes'!R576,"")</f>
        <v/>
      </c>
      <c r="T576" s="7">
        <f>IF(AND(OR($B$2=1,$B$2=2),AND('Données brutes'!$F576&lt;&gt;"",'Données brutes'!$G576&lt;&gt;"",'Données brutes'!$H576&lt;&gt;"")),1,0)</f>
        <v>0</v>
      </c>
      <c r="U576" s="7">
        <f>IF(AND(OR($B$2=1,$B$2=2),AND('Données brutes'!$O576&lt;&gt;"",'Données brutes'!$P576&lt;&gt;"",'Données brutes'!$Q576&lt;&gt;"")),1,0)</f>
        <v>0</v>
      </c>
      <c r="V576" s="7">
        <f>IF(AND($B$2=3,'Données brutes'!$F576&lt;&gt;"",'Données brutes'!$G576&lt;&gt;"",'Données brutes'!$H576&lt;&gt;"",'Données brutes'!$O576&lt;&gt;"",'Données brutes'!$P576&lt;&gt;"",'Données brutes'!$Q576&lt;&gt;""),1,0)</f>
        <v>0</v>
      </c>
    </row>
    <row r="577" spans="4:22" x14ac:dyDescent="0.3">
      <c r="D577" s="8" t="s">
        <v>589</v>
      </c>
      <c r="E577" s="7">
        <v>572</v>
      </c>
      <c r="F577" s="7" t="str">
        <f>IF(AND(OR($B$2=1,$B$2=2),$T577=0),"",IF(AND($B$2=3,$V577=0),"",'Données brutes'!F577))</f>
        <v/>
      </c>
      <c r="G577" s="7" t="str">
        <f>IF(AND(OR($B$2=1,$B$2=2),$T577=0),"",IF(AND($B$2=3,$V577=0),"",'Données brutes'!G577))</f>
        <v/>
      </c>
      <c r="H577" s="7" t="str">
        <f>IF(AND(OR($B$2=1,$B$2=2),$T577=0),"",IF(AND($B$2=3,$V577=0),"",'Données brutes'!H577))</f>
        <v/>
      </c>
      <c r="I577" s="7" t="str">
        <f>IF('Données brutes'!I577&lt;&gt;"",'Données brutes'!I577,"")</f>
        <v/>
      </c>
      <c r="K577" s="8" t="str">
        <f t="shared" si="16"/>
        <v>Elève 575</v>
      </c>
      <c r="L577" s="8" t="s">
        <v>111</v>
      </c>
      <c r="M577" s="8">
        <f t="shared" si="17"/>
        <v>572</v>
      </c>
      <c r="N577" s="7">
        <v>1531</v>
      </c>
      <c r="O577" s="7" t="str">
        <f>IF(AND(OR($B$2=1,$B$2=2),$U577=0),"",IF(AND($B$2=3,$V577=0),"",'Données brutes'!O577))</f>
        <v/>
      </c>
      <c r="P577" s="7" t="str">
        <f>IF(AND(OR($B$2=1,$B$2=2),$U577=0),"",IF(AND($B$2=3,$V577=0),"",'Données brutes'!P577))</f>
        <v/>
      </c>
      <c r="Q577" s="7" t="str">
        <f>IF(AND(OR($B$2=1,$B$2=2),$U577=0),"",IF(AND($B$2=3,$V577=0),"",'Données brutes'!Q577))</f>
        <v/>
      </c>
      <c r="R577" s="7" t="str">
        <f>IF('Données brutes'!R577&lt;&gt;"",'Données brutes'!R577,"")</f>
        <v/>
      </c>
      <c r="T577" s="7">
        <f>IF(AND(OR($B$2=1,$B$2=2),AND('Données brutes'!$F577&lt;&gt;"",'Données brutes'!$G577&lt;&gt;"",'Données brutes'!$H577&lt;&gt;"")),1,0)</f>
        <v>0</v>
      </c>
      <c r="U577" s="7">
        <f>IF(AND(OR($B$2=1,$B$2=2),AND('Données brutes'!$O577&lt;&gt;"",'Données brutes'!$P577&lt;&gt;"",'Données brutes'!$Q577&lt;&gt;"")),1,0)</f>
        <v>0</v>
      </c>
      <c r="V577" s="7">
        <f>IF(AND($B$2=3,'Données brutes'!$F577&lt;&gt;"",'Données brutes'!$G577&lt;&gt;"",'Données brutes'!$H577&lt;&gt;"",'Données brutes'!$O577&lt;&gt;"",'Données brutes'!$P577&lt;&gt;"",'Données brutes'!$Q577&lt;&gt;""),1,0)</f>
        <v>0</v>
      </c>
    </row>
    <row r="578" spans="4:22" x14ac:dyDescent="0.3">
      <c r="D578" s="8" t="s">
        <v>590</v>
      </c>
      <c r="E578" s="7">
        <v>298</v>
      </c>
      <c r="F578" s="7" t="str">
        <f>IF(AND(OR($B$2=1,$B$2=2),$T578=0),"",IF(AND($B$2=3,$V578=0),"",'Données brutes'!F578))</f>
        <v/>
      </c>
      <c r="G578" s="7" t="str">
        <f>IF(AND(OR($B$2=1,$B$2=2),$T578=0),"",IF(AND($B$2=3,$V578=0),"",'Données brutes'!G578))</f>
        <v/>
      </c>
      <c r="H578" s="7" t="str">
        <f>IF(AND(OR($B$2=1,$B$2=2),$T578=0),"",IF(AND($B$2=3,$V578=0),"",'Données brutes'!H578))</f>
        <v/>
      </c>
      <c r="I578" s="7" t="str">
        <f>IF('Données brutes'!I578&lt;&gt;"",'Données brutes'!I578,"")</f>
        <v/>
      </c>
      <c r="K578" s="8" t="str">
        <f t="shared" si="16"/>
        <v>Elève 576</v>
      </c>
      <c r="L578" s="8" t="s">
        <v>111</v>
      </c>
      <c r="M578" s="8">
        <f t="shared" si="17"/>
        <v>298</v>
      </c>
      <c r="N578" s="7">
        <v>1609</v>
      </c>
      <c r="O578" s="7" t="str">
        <f>IF(AND(OR($B$2=1,$B$2=2),$U578=0),"",IF(AND($B$2=3,$V578=0),"",'Données brutes'!O578))</f>
        <v/>
      </c>
      <c r="P578" s="7" t="str">
        <f>IF(AND(OR($B$2=1,$B$2=2),$U578=0),"",IF(AND($B$2=3,$V578=0),"",'Données brutes'!P578))</f>
        <v/>
      </c>
      <c r="Q578" s="7" t="str">
        <f>IF(AND(OR($B$2=1,$B$2=2),$U578=0),"",IF(AND($B$2=3,$V578=0),"",'Données brutes'!Q578))</f>
        <v/>
      </c>
      <c r="R578" s="7" t="str">
        <f>IF('Données brutes'!R578&lt;&gt;"",'Données brutes'!R578,"")</f>
        <v/>
      </c>
      <c r="T578" s="7">
        <f>IF(AND(OR($B$2=1,$B$2=2),AND('Données brutes'!$F578&lt;&gt;"",'Données brutes'!$G578&lt;&gt;"",'Données brutes'!$H578&lt;&gt;"")),1,0)</f>
        <v>0</v>
      </c>
      <c r="U578" s="7">
        <f>IF(AND(OR($B$2=1,$B$2=2),AND('Données brutes'!$O578&lt;&gt;"",'Données brutes'!$P578&lt;&gt;"",'Données brutes'!$Q578&lt;&gt;"")),1,0)</f>
        <v>0</v>
      </c>
      <c r="V578" s="7">
        <f>IF(AND($B$2=3,'Données brutes'!$F578&lt;&gt;"",'Données brutes'!$G578&lt;&gt;"",'Données brutes'!$H578&lt;&gt;"",'Données brutes'!$O578&lt;&gt;"",'Données brutes'!$P578&lt;&gt;"",'Données brutes'!$Q578&lt;&gt;""),1,0)</f>
        <v>0</v>
      </c>
    </row>
    <row r="579" spans="4:22" x14ac:dyDescent="0.3">
      <c r="D579" s="8" t="s">
        <v>591</v>
      </c>
      <c r="E579" s="7">
        <v>787</v>
      </c>
      <c r="F579" s="7" t="str">
        <f>IF(AND(OR($B$2=1,$B$2=2),$T579=0),"",IF(AND($B$2=3,$V579=0),"",'Données brutes'!F579))</f>
        <v/>
      </c>
      <c r="G579" s="7" t="str">
        <f>IF(AND(OR($B$2=1,$B$2=2),$T579=0),"",IF(AND($B$2=3,$V579=0),"",'Données brutes'!G579))</f>
        <v/>
      </c>
      <c r="H579" s="7" t="str">
        <f>IF(AND(OR($B$2=1,$B$2=2),$T579=0),"",IF(AND($B$2=3,$V579=0),"",'Données brutes'!H579))</f>
        <v/>
      </c>
      <c r="I579" s="7" t="str">
        <f>IF('Données brutes'!I579&lt;&gt;"",'Données brutes'!I579,"")</f>
        <v/>
      </c>
      <c r="K579" s="8" t="str">
        <f t="shared" si="16"/>
        <v>Elève 577</v>
      </c>
      <c r="L579" s="8" t="s">
        <v>111</v>
      </c>
      <c r="M579" s="8">
        <f t="shared" si="17"/>
        <v>787</v>
      </c>
      <c r="N579" s="7">
        <v>1704</v>
      </c>
      <c r="O579" s="7" t="str">
        <f>IF(AND(OR($B$2=1,$B$2=2),$U579=0),"",IF(AND($B$2=3,$V579=0),"",'Données brutes'!O579))</f>
        <v/>
      </c>
      <c r="P579" s="7" t="str">
        <f>IF(AND(OR($B$2=1,$B$2=2),$U579=0),"",IF(AND($B$2=3,$V579=0),"",'Données brutes'!P579))</f>
        <v/>
      </c>
      <c r="Q579" s="7" t="str">
        <f>IF(AND(OR($B$2=1,$B$2=2),$U579=0),"",IF(AND($B$2=3,$V579=0),"",'Données brutes'!Q579))</f>
        <v/>
      </c>
      <c r="R579" s="7" t="str">
        <f>IF('Données brutes'!R579&lt;&gt;"",'Données brutes'!R579,"")</f>
        <v/>
      </c>
      <c r="T579" s="7">
        <f>IF(AND(OR($B$2=1,$B$2=2),AND('Données brutes'!$F579&lt;&gt;"",'Données brutes'!$G579&lt;&gt;"",'Données brutes'!$H579&lt;&gt;"")),1,0)</f>
        <v>0</v>
      </c>
      <c r="U579" s="7">
        <f>IF(AND(OR($B$2=1,$B$2=2),AND('Données brutes'!$O579&lt;&gt;"",'Données brutes'!$P579&lt;&gt;"",'Données brutes'!$Q579&lt;&gt;"")),1,0)</f>
        <v>0</v>
      </c>
      <c r="V579" s="7">
        <f>IF(AND($B$2=3,'Données brutes'!$F579&lt;&gt;"",'Données brutes'!$G579&lt;&gt;"",'Données brutes'!$H579&lt;&gt;"",'Données brutes'!$O579&lt;&gt;"",'Données brutes'!$P579&lt;&gt;"",'Données brutes'!$Q579&lt;&gt;""),1,0)</f>
        <v>0</v>
      </c>
    </row>
    <row r="580" spans="4:22" x14ac:dyDescent="0.3">
      <c r="D580" s="8" t="s">
        <v>592</v>
      </c>
      <c r="E580" s="7">
        <v>207</v>
      </c>
      <c r="F580" s="7" t="str">
        <f>IF(AND(OR($B$2=1,$B$2=2),$T580=0),"",IF(AND($B$2=3,$V580=0),"",'Données brutes'!F580))</f>
        <v/>
      </c>
      <c r="G580" s="7" t="str">
        <f>IF(AND(OR($B$2=1,$B$2=2),$T580=0),"",IF(AND($B$2=3,$V580=0),"",'Données brutes'!G580))</f>
        <v/>
      </c>
      <c r="H580" s="7" t="str">
        <f>IF(AND(OR($B$2=1,$B$2=2),$T580=0),"",IF(AND($B$2=3,$V580=0),"",'Données brutes'!H580))</f>
        <v/>
      </c>
      <c r="I580" s="7" t="str">
        <f>IF('Données brutes'!I580&lt;&gt;"",'Données brutes'!I580,"")</f>
        <v/>
      </c>
      <c r="K580" s="8" t="str">
        <f t="shared" ref="K580:K643" si="18">IF($B$2=3,D580,L580)</f>
        <v>Elève 578</v>
      </c>
      <c r="L580" s="8" t="s">
        <v>111</v>
      </c>
      <c r="M580" s="8">
        <f t="shared" ref="M580:M643" si="19">IF($B$2=3,E580,N580)</f>
        <v>207</v>
      </c>
      <c r="N580" s="7">
        <v>1504</v>
      </c>
      <c r="O580" s="7" t="str">
        <f>IF(AND(OR($B$2=1,$B$2=2),$U580=0),"",IF(AND($B$2=3,$V580=0),"",'Données brutes'!O580))</f>
        <v/>
      </c>
      <c r="P580" s="7" t="str">
        <f>IF(AND(OR($B$2=1,$B$2=2),$U580=0),"",IF(AND($B$2=3,$V580=0),"",'Données brutes'!P580))</f>
        <v/>
      </c>
      <c r="Q580" s="7" t="str">
        <f>IF(AND(OR($B$2=1,$B$2=2),$U580=0),"",IF(AND($B$2=3,$V580=0),"",'Données brutes'!Q580))</f>
        <v/>
      </c>
      <c r="R580" s="7" t="str">
        <f>IF('Données brutes'!R580&lt;&gt;"",'Données brutes'!R580,"")</f>
        <v/>
      </c>
      <c r="T580" s="7">
        <f>IF(AND(OR($B$2=1,$B$2=2),AND('Données brutes'!$F580&lt;&gt;"",'Données brutes'!$G580&lt;&gt;"",'Données brutes'!$H580&lt;&gt;"")),1,0)</f>
        <v>0</v>
      </c>
      <c r="U580" s="7">
        <f>IF(AND(OR($B$2=1,$B$2=2),AND('Données brutes'!$O580&lt;&gt;"",'Données brutes'!$P580&lt;&gt;"",'Données brutes'!$Q580&lt;&gt;"")),1,0)</f>
        <v>0</v>
      </c>
      <c r="V580" s="7">
        <f>IF(AND($B$2=3,'Données brutes'!$F580&lt;&gt;"",'Données brutes'!$G580&lt;&gt;"",'Données brutes'!$H580&lt;&gt;"",'Données brutes'!$O580&lt;&gt;"",'Données brutes'!$P580&lt;&gt;"",'Données brutes'!$Q580&lt;&gt;""),1,0)</f>
        <v>0</v>
      </c>
    </row>
    <row r="581" spans="4:22" x14ac:dyDescent="0.3">
      <c r="D581" s="8" t="s">
        <v>593</v>
      </c>
      <c r="E581" s="7">
        <v>108</v>
      </c>
      <c r="F581" s="7" t="str">
        <f>IF(AND(OR($B$2=1,$B$2=2),$T581=0),"",IF(AND($B$2=3,$V581=0),"",'Données brutes'!F581))</f>
        <v/>
      </c>
      <c r="G581" s="7" t="str">
        <f>IF(AND(OR($B$2=1,$B$2=2),$T581=0),"",IF(AND($B$2=3,$V581=0),"",'Données brutes'!G581))</f>
        <v/>
      </c>
      <c r="H581" s="7" t="str">
        <f>IF(AND(OR($B$2=1,$B$2=2),$T581=0),"",IF(AND($B$2=3,$V581=0),"",'Données brutes'!H581))</f>
        <v/>
      </c>
      <c r="I581" s="7" t="str">
        <f>IF('Données brutes'!I581&lt;&gt;"",'Données brutes'!I581,"")</f>
        <v/>
      </c>
      <c r="K581" s="8" t="str">
        <f t="shared" si="18"/>
        <v>Elève 579</v>
      </c>
      <c r="L581" s="8" t="s">
        <v>111</v>
      </c>
      <c r="M581" s="8">
        <f t="shared" si="19"/>
        <v>108</v>
      </c>
      <c r="N581" s="7">
        <v>1736</v>
      </c>
      <c r="O581" s="7" t="str">
        <f>IF(AND(OR($B$2=1,$B$2=2),$U581=0),"",IF(AND($B$2=3,$V581=0),"",'Données brutes'!O581))</f>
        <v/>
      </c>
      <c r="P581" s="7" t="str">
        <f>IF(AND(OR($B$2=1,$B$2=2),$U581=0),"",IF(AND($B$2=3,$V581=0),"",'Données brutes'!P581))</f>
        <v/>
      </c>
      <c r="Q581" s="7" t="str">
        <f>IF(AND(OR($B$2=1,$B$2=2),$U581=0),"",IF(AND($B$2=3,$V581=0),"",'Données brutes'!Q581))</f>
        <v/>
      </c>
      <c r="R581" s="7" t="str">
        <f>IF('Données brutes'!R581&lt;&gt;"",'Données brutes'!R581,"")</f>
        <v/>
      </c>
      <c r="T581" s="7">
        <f>IF(AND(OR($B$2=1,$B$2=2),AND('Données brutes'!$F581&lt;&gt;"",'Données brutes'!$G581&lt;&gt;"",'Données brutes'!$H581&lt;&gt;"")),1,0)</f>
        <v>0</v>
      </c>
      <c r="U581" s="7">
        <f>IF(AND(OR($B$2=1,$B$2=2),AND('Données brutes'!$O581&lt;&gt;"",'Données brutes'!$P581&lt;&gt;"",'Données brutes'!$Q581&lt;&gt;"")),1,0)</f>
        <v>0</v>
      </c>
      <c r="V581" s="7">
        <f>IF(AND($B$2=3,'Données brutes'!$F581&lt;&gt;"",'Données brutes'!$G581&lt;&gt;"",'Données brutes'!$H581&lt;&gt;"",'Données brutes'!$O581&lt;&gt;"",'Données brutes'!$P581&lt;&gt;"",'Données brutes'!$Q581&lt;&gt;""),1,0)</f>
        <v>0</v>
      </c>
    </row>
    <row r="582" spans="4:22" x14ac:dyDescent="0.3">
      <c r="D582" s="8" t="s">
        <v>594</v>
      </c>
      <c r="E582" s="7">
        <v>654</v>
      </c>
      <c r="F582" s="7" t="str">
        <f>IF(AND(OR($B$2=1,$B$2=2),$T582=0),"",IF(AND($B$2=3,$V582=0),"",'Données brutes'!F582))</f>
        <v/>
      </c>
      <c r="G582" s="7" t="str">
        <f>IF(AND(OR($B$2=1,$B$2=2),$T582=0),"",IF(AND($B$2=3,$V582=0),"",'Données brutes'!G582))</f>
        <v/>
      </c>
      <c r="H582" s="7" t="str">
        <f>IF(AND(OR($B$2=1,$B$2=2),$T582=0),"",IF(AND($B$2=3,$V582=0),"",'Données brutes'!H582))</f>
        <v/>
      </c>
      <c r="I582" s="7" t="str">
        <f>IF('Données brutes'!I582&lt;&gt;"",'Données brutes'!I582,"")</f>
        <v/>
      </c>
      <c r="K582" s="8" t="str">
        <f t="shared" si="18"/>
        <v>Elève 580</v>
      </c>
      <c r="L582" s="8" t="s">
        <v>111</v>
      </c>
      <c r="M582" s="8">
        <f t="shared" si="19"/>
        <v>654</v>
      </c>
      <c r="N582" s="7">
        <v>1899</v>
      </c>
      <c r="O582" s="7" t="str">
        <f>IF(AND(OR($B$2=1,$B$2=2),$U582=0),"",IF(AND($B$2=3,$V582=0),"",'Données brutes'!O582))</f>
        <v/>
      </c>
      <c r="P582" s="7" t="str">
        <f>IF(AND(OR($B$2=1,$B$2=2),$U582=0),"",IF(AND($B$2=3,$V582=0),"",'Données brutes'!P582))</f>
        <v/>
      </c>
      <c r="Q582" s="7" t="str">
        <f>IF(AND(OR($B$2=1,$B$2=2),$U582=0),"",IF(AND($B$2=3,$V582=0),"",'Données brutes'!Q582))</f>
        <v/>
      </c>
      <c r="R582" s="7" t="str">
        <f>IF('Données brutes'!R582&lt;&gt;"",'Données brutes'!R582,"")</f>
        <v/>
      </c>
      <c r="T582" s="7">
        <f>IF(AND(OR($B$2=1,$B$2=2),AND('Données brutes'!$F582&lt;&gt;"",'Données brutes'!$G582&lt;&gt;"",'Données brutes'!$H582&lt;&gt;"")),1,0)</f>
        <v>0</v>
      </c>
      <c r="U582" s="7">
        <f>IF(AND(OR($B$2=1,$B$2=2),AND('Données brutes'!$O582&lt;&gt;"",'Données brutes'!$P582&lt;&gt;"",'Données brutes'!$Q582&lt;&gt;"")),1,0)</f>
        <v>0</v>
      </c>
      <c r="V582" s="7">
        <f>IF(AND($B$2=3,'Données brutes'!$F582&lt;&gt;"",'Données brutes'!$G582&lt;&gt;"",'Données brutes'!$H582&lt;&gt;"",'Données brutes'!$O582&lt;&gt;"",'Données brutes'!$P582&lt;&gt;"",'Données brutes'!$Q582&lt;&gt;""),1,0)</f>
        <v>0</v>
      </c>
    </row>
    <row r="583" spans="4:22" x14ac:dyDescent="0.3">
      <c r="D583" s="8" t="s">
        <v>595</v>
      </c>
      <c r="E583" s="7">
        <v>447</v>
      </c>
      <c r="F583" s="7" t="str">
        <f>IF(AND(OR($B$2=1,$B$2=2),$T583=0),"",IF(AND($B$2=3,$V583=0),"",'Données brutes'!F583))</f>
        <v/>
      </c>
      <c r="G583" s="7" t="str">
        <f>IF(AND(OR($B$2=1,$B$2=2),$T583=0),"",IF(AND($B$2=3,$V583=0),"",'Données brutes'!G583))</f>
        <v/>
      </c>
      <c r="H583" s="7" t="str">
        <f>IF(AND(OR($B$2=1,$B$2=2),$T583=0),"",IF(AND($B$2=3,$V583=0),"",'Données brutes'!H583))</f>
        <v/>
      </c>
      <c r="I583" s="7" t="str">
        <f>IF('Données brutes'!I583&lt;&gt;"",'Données brutes'!I583,"")</f>
        <v/>
      </c>
      <c r="K583" s="8" t="str">
        <f t="shared" si="18"/>
        <v>Elève 581</v>
      </c>
      <c r="L583" s="8" t="s">
        <v>111</v>
      </c>
      <c r="M583" s="8">
        <f t="shared" si="19"/>
        <v>447</v>
      </c>
      <c r="N583" s="7">
        <v>1263</v>
      </c>
      <c r="O583" s="7" t="str">
        <f>IF(AND(OR($B$2=1,$B$2=2),$U583=0),"",IF(AND($B$2=3,$V583=0),"",'Données brutes'!O583))</f>
        <v/>
      </c>
      <c r="P583" s="7" t="str">
        <f>IF(AND(OR($B$2=1,$B$2=2),$U583=0),"",IF(AND($B$2=3,$V583=0),"",'Données brutes'!P583))</f>
        <v/>
      </c>
      <c r="Q583" s="7" t="str">
        <f>IF(AND(OR($B$2=1,$B$2=2),$U583=0),"",IF(AND($B$2=3,$V583=0),"",'Données brutes'!Q583))</f>
        <v/>
      </c>
      <c r="R583" s="7" t="str">
        <f>IF('Données brutes'!R583&lt;&gt;"",'Données brutes'!R583,"")</f>
        <v/>
      </c>
      <c r="T583" s="7">
        <f>IF(AND(OR($B$2=1,$B$2=2),AND('Données brutes'!$F583&lt;&gt;"",'Données brutes'!$G583&lt;&gt;"",'Données brutes'!$H583&lt;&gt;"")),1,0)</f>
        <v>0</v>
      </c>
      <c r="U583" s="7">
        <f>IF(AND(OR($B$2=1,$B$2=2),AND('Données brutes'!$O583&lt;&gt;"",'Données brutes'!$P583&lt;&gt;"",'Données brutes'!$Q583&lt;&gt;"")),1,0)</f>
        <v>0</v>
      </c>
      <c r="V583" s="7">
        <f>IF(AND($B$2=3,'Données brutes'!$F583&lt;&gt;"",'Données brutes'!$G583&lt;&gt;"",'Données brutes'!$H583&lt;&gt;"",'Données brutes'!$O583&lt;&gt;"",'Données brutes'!$P583&lt;&gt;"",'Données brutes'!$Q583&lt;&gt;""),1,0)</f>
        <v>0</v>
      </c>
    </row>
    <row r="584" spans="4:22" x14ac:dyDescent="0.3">
      <c r="D584" s="8" t="s">
        <v>596</v>
      </c>
      <c r="E584" s="7">
        <v>972</v>
      </c>
      <c r="F584" s="7" t="str">
        <f>IF(AND(OR($B$2=1,$B$2=2),$T584=0),"",IF(AND($B$2=3,$V584=0),"",'Données brutes'!F584))</f>
        <v/>
      </c>
      <c r="G584" s="7" t="str">
        <f>IF(AND(OR($B$2=1,$B$2=2),$T584=0),"",IF(AND($B$2=3,$V584=0),"",'Données brutes'!G584))</f>
        <v/>
      </c>
      <c r="H584" s="7" t="str">
        <f>IF(AND(OR($B$2=1,$B$2=2),$T584=0),"",IF(AND($B$2=3,$V584=0),"",'Données brutes'!H584))</f>
        <v/>
      </c>
      <c r="I584" s="7" t="str">
        <f>IF('Données brutes'!I584&lt;&gt;"",'Données brutes'!I584,"")</f>
        <v/>
      </c>
      <c r="K584" s="8" t="str">
        <f t="shared" si="18"/>
        <v>Elève 582</v>
      </c>
      <c r="L584" s="8" t="s">
        <v>111</v>
      </c>
      <c r="M584" s="8">
        <f t="shared" si="19"/>
        <v>972</v>
      </c>
      <c r="N584" s="7">
        <v>1613</v>
      </c>
      <c r="O584" s="7" t="str">
        <f>IF(AND(OR($B$2=1,$B$2=2),$U584=0),"",IF(AND($B$2=3,$V584=0),"",'Données brutes'!O584))</f>
        <v/>
      </c>
      <c r="P584" s="7" t="str">
        <f>IF(AND(OR($B$2=1,$B$2=2),$U584=0),"",IF(AND($B$2=3,$V584=0),"",'Données brutes'!P584))</f>
        <v/>
      </c>
      <c r="Q584" s="7" t="str">
        <f>IF(AND(OR($B$2=1,$B$2=2),$U584=0),"",IF(AND($B$2=3,$V584=0),"",'Données brutes'!Q584))</f>
        <v/>
      </c>
      <c r="R584" s="7" t="str">
        <f>IF('Données brutes'!R584&lt;&gt;"",'Données brutes'!R584,"")</f>
        <v/>
      </c>
      <c r="T584" s="7">
        <f>IF(AND(OR($B$2=1,$B$2=2),AND('Données brutes'!$F584&lt;&gt;"",'Données brutes'!$G584&lt;&gt;"",'Données brutes'!$H584&lt;&gt;"")),1,0)</f>
        <v>0</v>
      </c>
      <c r="U584" s="7">
        <f>IF(AND(OR($B$2=1,$B$2=2),AND('Données brutes'!$O584&lt;&gt;"",'Données brutes'!$P584&lt;&gt;"",'Données brutes'!$Q584&lt;&gt;"")),1,0)</f>
        <v>0</v>
      </c>
      <c r="V584" s="7">
        <f>IF(AND($B$2=3,'Données brutes'!$F584&lt;&gt;"",'Données brutes'!$G584&lt;&gt;"",'Données brutes'!$H584&lt;&gt;"",'Données brutes'!$O584&lt;&gt;"",'Données brutes'!$P584&lt;&gt;"",'Données brutes'!$Q584&lt;&gt;""),1,0)</f>
        <v>0</v>
      </c>
    </row>
    <row r="585" spans="4:22" x14ac:dyDescent="0.3">
      <c r="D585" s="8" t="s">
        <v>597</v>
      </c>
      <c r="E585" s="7">
        <v>776</v>
      </c>
      <c r="F585" s="7" t="str">
        <f>IF(AND(OR($B$2=1,$B$2=2),$T585=0),"",IF(AND($B$2=3,$V585=0),"",'Données brutes'!F585))</f>
        <v/>
      </c>
      <c r="G585" s="7" t="str">
        <f>IF(AND(OR($B$2=1,$B$2=2),$T585=0),"",IF(AND($B$2=3,$V585=0),"",'Données brutes'!G585))</f>
        <v/>
      </c>
      <c r="H585" s="7" t="str">
        <f>IF(AND(OR($B$2=1,$B$2=2),$T585=0),"",IF(AND($B$2=3,$V585=0),"",'Données brutes'!H585))</f>
        <v/>
      </c>
      <c r="I585" s="7" t="str">
        <f>IF('Données brutes'!I585&lt;&gt;"",'Données brutes'!I585,"")</f>
        <v/>
      </c>
      <c r="K585" s="8" t="str">
        <f t="shared" si="18"/>
        <v>Elève 583</v>
      </c>
      <c r="L585" s="8" t="s">
        <v>111</v>
      </c>
      <c r="M585" s="8">
        <f t="shared" si="19"/>
        <v>776</v>
      </c>
      <c r="N585" s="7">
        <v>1255</v>
      </c>
      <c r="O585" s="7" t="str">
        <f>IF(AND(OR($B$2=1,$B$2=2),$U585=0),"",IF(AND($B$2=3,$V585=0),"",'Données brutes'!O585))</f>
        <v/>
      </c>
      <c r="P585" s="7" t="str">
        <f>IF(AND(OR($B$2=1,$B$2=2),$U585=0),"",IF(AND($B$2=3,$V585=0),"",'Données brutes'!P585))</f>
        <v/>
      </c>
      <c r="Q585" s="7" t="str">
        <f>IF(AND(OR($B$2=1,$B$2=2),$U585=0),"",IF(AND($B$2=3,$V585=0),"",'Données brutes'!Q585))</f>
        <v/>
      </c>
      <c r="R585" s="7" t="str">
        <f>IF('Données brutes'!R585&lt;&gt;"",'Données brutes'!R585,"")</f>
        <v/>
      </c>
      <c r="T585" s="7">
        <f>IF(AND(OR($B$2=1,$B$2=2),AND('Données brutes'!$F585&lt;&gt;"",'Données brutes'!$G585&lt;&gt;"",'Données brutes'!$H585&lt;&gt;"")),1,0)</f>
        <v>0</v>
      </c>
      <c r="U585" s="7">
        <f>IF(AND(OR($B$2=1,$B$2=2),AND('Données brutes'!$O585&lt;&gt;"",'Données brutes'!$P585&lt;&gt;"",'Données brutes'!$Q585&lt;&gt;"")),1,0)</f>
        <v>0</v>
      </c>
      <c r="V585" s="7">
        <f>IF(AND($B$2=3,'Données brutes'!$F585&lt;&gt;"",'Données brutes'!$G585&lt;&gt;"",'Données brutes'!$H585&lt;&gt;"",'Données brutes'!$O585&lt;&gt;"",'Données brutes'!$P585&lt;&gt;"",'Données brutes'!$Q585&lt;&gt;""),1,0)</f>
        <v>0</v>
      </c>
    </row>
    <row r="586" spans="4:22" x14ac:dyDescent="0.3">
      <c r="D586" s="8" t="s">
        <v>598</v>
      </c>
      <c r="E586" s="7">
        <v>418</v>
      </c>
      <c r="F586" s="7" t="str">
        <f>IF(AND(OR($B$2=1,$B$2=2),$T586=0),"",IF(AND($B$2=3,$V586=0),"",'Données brutes'!F586))</f>
        <v/>
      </c>
      <c r="G586" s="7" t="str">
        <f>IF(AND(OR($B$2=1,$B$2=2),$T586=0),"",IF(AND($B$2=3,$V586=0),"",'Données brutes'!G586))</f>
        <v/>
      </c>
      <c r="H586" s="7" t="str">
        <f>IF(AND(OR($B$2=1,$B$2=2),$T586=0),"",IF(AND($B$2=3,$V586=0),"",'Données brutes'!H586))</f>
        <v/>
      </c>
      <c r="I586" s="7" t="str">
        <f>IF('Données brutes'!I586&lt;&gt;"",'Données brutes'!I586,"")</f>
        <v/>
      </c>
      <c r="K586" s="8" t="str">
        <f t="shared" si="18"/>
        <v>Elève 584</v>
      </c>
      <c r="L586" s="8" t="s">
        <v>111</v>
      </c>
      <c r="M586" s="8">
        <f t="shared" si="19"/>
        <v>418</v>
      </c>
      <c r="N586" s="7">
        <v>1510</v>
      </c>
      <c r="O586" s="7" t="str">
        <f>IF(AND(OR($B$2=1,$B$2=2),$U586=0),"",IF(AND($B$2=3,$V586=0),"",'Données brutes'!O586))</f>
        <v/>
      </c>
      <c r="P586" s="7" t="str">
        <f>IF(AND(OR($B$2=1,$B$2=2),$U586=0),"",IF(AND($B$2=3,$V586=0),"",'Données brutes'!P586))</f>
        <v/>
      </c>
      <c r="Q586" s="7" t="str">
        <f>IF(AND(OR($B$2=1,$B$2=2),$U586=0),"",IF(AND($B$2=3,$V586=0),"",'Données brutes'!Q586))</f>
        <v/>
      </c>
      <c r="R586" s="7" t="str">
        <f>IF('Données brutes'!R586&lt;&gt;"",'Données brutes'!R586,"")</f>
        <v/>
      </c>
      <c r="T586" s="7">
        <f>IF(AND(OR($B$2=1,$B$2=2),AND('Données brutes'!$F586&lt;&gt;"",'Données brutes'!$G586&lt;&gt;"",'Données brutes'!$H586&lt;&gt;"")),1,0)</f>
        <v>0</v>
      </c>
      <c r="U586" s="7">
        <f>IF(AND(OR($B$2=1,$B$2=2),AND('Données brutes'!$O586&lt;&gt;"",'Données brutes'!$P586&lt;&gt;"",'Données brutes'!$Q586&lt;&gt;"")),1,0)</f>
        <v>0</v>
      </c>
      <c r="V586" s="7">
        <f>IF(AND($B$2=3,'Données brutes'!$F586&lt;&gt;"",'Données brutes'!$G586&lt;&gt;"",'Données brutes'!$H586&lt;&gt;"",'Données brutes'!$O586&lt;&gt;"",'Données brutes'!$P586&lt;&gt;"",'Données brutes'!$Q586&lt;&gt;""),1,0)</f>
        <v>0</v>
      </c>
    </row>
    <row r="587" spans="4:22" x14ac:dyDescent="0.3">
      <c r="D587" s="8" t="s">
        <v>599</v>
      </c>
      <c r="E587" s="7">
        <v>916</v>
      </c>
      <c r="F587" s="7" t="str">
        <f>IF(AND(OR($B$2=1,$B$2=2),$T587=0),"",IF(AND($B$2=3,$V587=0),"",'Données brutes'!F587))</f>
        <v/>
      </c>
      <c r="G587" s="7" t="str">
        <f>IF(AND(OR($B$2=1,$B$2=2),$T587=0),"",IF(AND($B$2=3,$V587=0),"",'Données brutes'!G587))</f>
        <v/>
      </c>
      <c r="H587" s="7" t="str">
        <f>IF(AND(OR($B$2=1,$B$2=2),$T587=0),"",IF(AND($B$2=3,$V587=0),"",'Données brutes'!H587))</f>
        <v/>
      </c>
      <c r="I587" s="7" t="str">
        <f>IF('Données brutes'!I587&lt;&gt;"",'Données brutes'!I587,"")</f>
        <v/>
      </c>
      <c r="K587" s="8" t="str">
        <f t="shared" si="18"/>
        <v>Elève 585</v>
      </c>
      <c r="L587" s="8" t="s">
        <v>111</v>
      </c>
      <c r="M587" s="8">
        <f t="shared" si="19"/>
        <v>916</v>
      </c>
      <c r="N587" s="7">
        <v>1393</v>
      </c>
      <c r="O587" s="7" t="str">
        <f>IF(AND(OR($B$2=1,$B$2=2),$U587=0),"",IF(AND($B$2=3,$V587=0),"",'Données brutes'!O587))</f>
        <v/>
      </c>
      <c r="P587" s="7" t="str">
        <f>IF(AND(OR($B$2=1,$B$2=2),$U587=0),"",IF(AND($B$2=3,$V587=0),"",'Données brutes'!P587))</f>
        <v/>
      </c>
      <c r="Q587" s="7" t="str">
        <f>IF(AND(OR($B$2=1,$B$2=2),$U587=0),"",IF(AND($B$2=3,$V587=0),"",'Données brutes'!Q587))</f>
        <v/>
      </c>
      <c r="R587" s="7" t="str">
        <f>IF('Données brutes'!R587&lt;&gt;"",'Données brutes'!R587,"")</f>
        <v/>
      </c>
      <c r="T587" s="7">
        <f>IF(AND(OR($B$2=1,$B$2=2),AND('Données brutes'!$F587&lt;&gt;"",'Données brutes'!$G587&lt;&gt;"",'Données brutes'!$H587&lt;&gt;"")),1,0)</f>
        <v>0</v>
      </c>
      <c r="U587" s="7">
        <f>IF(AND(OR($B$2=1,$B$2=2),AND('Données brutes'!$O587&lt;&gt;"",'Données brutes'!$P587&lt;&gt;"",'Données brutes'!$Q587&lt;&gt;"")),1,0)</f>
        <v>0</v>
      </c>
      <c r="V587" s="7">
        <f>IF(AND($B$2=3,'Données brutes'!$F587&lt;&gt;"",'Données brutes'!$G587&lt;&gt;"",'Données brutes'!$H587&lt;&gt;"",'Données brutes'!$O587&lt;&gt;"",'Données brutes'!$P587&lt;&gt;"",'Données brutes'!$Q587&lt;&gt;""),1,0)</f>
        <v>0</v>
      </c>
    </row>
    <row r="588" spans="4:22" x14ac:dyDescent="0.3">
      <c r="D588" s="8" t="s">
        <v>600</v>
      </c>
      <c r="E588" s="7">
        <v>459</v>
      </c>
      <c r="F588" s="7" t="str">
        <f>IF(AND(OR($B$2=1,$B$2=2),$T588=0),"",IF(AND($B$2=3,$V588=0),"",'Données brutes'!F588))</f>
        <v/>
      </c>
      <c r="G588" s="7" t="str">
        <f>IF(AND(OR($B$2=1,$B$2=2),$T588=0),"",IF(AND($B$2=3,$V588=0),"",'Données brutes'!G588))</f>
        <v/>
      </c>
      <c r="H588" s="7" t="str">
        <f>IF(AND(OR($B$2=1,$B$2=2),$T588=0),"",IF(AND($B$2=3,$V588=0),"",'Données brutes'!H588))</f>
        <v/>
      </c>
      <c r="I588" s="7" t="str">
        <f>IF('Données brutes'!I588&lt;&gt;"",'Données brutes'!I588,"")</f>
        <v/>
      </c>
      <c r="K588" s="8" t="str">
        <f t="shared" si="18"/>
        <v>Elève 586</v>
      </c>
      <c r="L588" s="8" t="s">
        <v>111</v>
      </c>
      <c r="M588" s="8">
        <f t="shared" si="19"/>
        <v>459</v>
      </c>
      <c r="N588" s="7">
        <v>1076</v>
      </c>
      <c r="O588" s="7" t="str">
        <f>IF(AND(OR($B$2=1,$B$2=2),$U588=0),"",IF(AND($B$2=3,$V588=0),"",'Données brutes'!O588))</f>
        <v/>
      </c>
      <c r="P588" s="7" t="str">
        <f>IF(AND(OR($B$2=1,$B$2=2),$U588=0),"",IF(AND($B$2=3,$V588=0),"",'Données brutes'!P588))</f>
        <v/>
      </c>
      <c r="Q588" s="7" t="str">
        <f>IF(AND(OR($B$2=1,$B$2=2),$U588=0),"",IF(AND($B$2=3,$V588=0),"",'Données brutes'!Q588))</f>
        <v/>
      </c>
      <c r="R588" s="7" t="str">
        <f>IF('Données brutes'!R588&lt;&gt;"",'Données brutes'!R588,"")</f>
        <v/>
      </c>
      <c r="T588" s="7">
        <f>IF(AND(OR($B$2=1,$B$2=2),AND('Données brutes'!$F588&lt;&gt;"",'Données brutes'!$G588&lt;&gt;"",'Données brutes'!$H588&lt;&gt;"")),1,0)</f>
        <v>0</v>
      </c>
      <c r="U588" s="7">
        <f>IF(AND(OR($B$2=1,$B$2=2),AND('Données brutes'!$O588&lt;&gt;"",'Données brutes'!$P588&lt;&gt;"",'Données brutes'!$Q588&lt;&gt;"")),1,0)</f>
        <v>0</v>
      </c>
      <c r="V588" s="7">
        <f>IF(AND($B$2=3,'Données brutes'!$F588&lt;&gt;"",'Données brutes'!$G588&lt;&gt;"",'Données brutes'!$H588&lt;&gt;"",'Données brutes'!$O588&lt;&gt;"",'Données brutes'!$P588&lt;&gt;"",'Données brutes'!$Q588&lt;&gt;""),1,0)</f>
        <v>0</v>
      </c>
    </row>
    <row r="589" spans="4:22" x14ac:dyDescent="0.3">
      <c r="D589" s="8" t="s">
        <v>601</v>
      </c>
      <c r="E589" s="7">
        <v>204</v>
      </c>
      <c r="F589" s="7" t="str">
        <f>IF(AND(OR($B$2=1,$B$2=2),$T589=0),"",IF(AND($B$2=3,$V589=0),"",'Données brutes'!F589))</f>
        <v/>
      </c>
      <c r="G589" s="7" t="str">
        <f>IF(AND(OR($B$2=1,$B$2=2),$T589=0),"",IF(AND($B$2=3,$V589=0),"",'Données brutes'!G589))</f>
        <v/>
      </c>
      <c r="H589" s="7" t="str">
        <f>IF(AND(OR($B$2=1,$B$2=2),$T589=0),"",IF(AND($B$2=3,$V589=0),"",'Données brutes'!H589))</f>
        <v/>
      </c>
      <c r="I589" s="7" t="str">
        <f>IF('Données brutes'!I589&lt;&gt;"",'Données brutes'!I589,"")</f>
        <v/>
      </c>
      <c r="K589" s="8" t="str">
        <f t="shared" si="18"/>
        <v>Elève 587</v>
      </c>
      <c r="L589" s="8" t="s">
        <v>111</v>
      </c>
      <c r="M589" s="8">
        <f t="shared" si="19"/>
        <v>204</v>
      </c>
      <c r="N589" s="7">
        <v>1815</v>
      </c>
      <c r="O589" s="7" t="str">
        <f>IF(AND(OR($B$2=1,$B$2=2),$U589=0),"",IF(AND($B$2=3,$V589=0),"",'Données brutes'!O589))</f>
        <v/>
      </c>
      <c r="P589" s="7" t="str">
        <f>IF(AND(OR($B$2=1,$B$2=2),$U589=0),"",IF(AND($B$2=3,$V589=0),"",'Données brutes'!P589))</f>
        <v/>
      </c>
      <c r="Q589" s="7" t="str">
        <f>IF(AND(OR($B$2=1,$B$2=2),$U589=0),"",IF(AND($B$2=3,$V589=0),"",'Données brutes'!Q589))</f>
        <v/>
      </c>
      <c r="R589" s="7" t="str">
        <f>IF('Données brutes'!R589&lt;&gt;"",'Données brutes'!R589,"")</f>
        <v/>
      </c>
      <c r="T589" s="7">
        <f>IF(AND(OR($B$2=1,$B$2=2),AND('Données brutes'!$F589&lt;&gt;"",'Données brutes'!$G589&lt;&gt;"",'Données brutes'!$H589&lt;&gt;"")),1,0)</f>
        <v>0</v>
      </c>
      <c r="U589" s="7">
        <f>IF(AND(OR($B$2=1,$B$2=2),AND('Données brutes'!$O589&lt;&gt;"",'Données brutes'!$P589&lt;&gt;"",'Données brutes'!$Q589&lt;&gt;"")),1,0)</f>
        <v>0</v>
      </c>
      <c r="V589" s="7">
        <f>IF(AND($B$2=3,'Données brutes'!$F589&lt;&gt;"",'Données brutes'!$G589&lt;&gt;"",'Données brutes'!$H589&lt;&gt;"",'Données brutes'!$O589&lt;&gt;"",'Données brutes'!$P589&lt;&gt;"",'Données brutes'!$Q589&lt;&gt;""),1,0)</f>
        <v>0</v>
      </c>
    </row>
    <row r="590" spans="4:22" x14ac:dyDescent="0.3">
      <c r="D590" s="8" t="s">
        <v>602</v>
      </c>
      <c r="E590" s="7">
        <v>356</v>
      </c>
      <c r="F590" s="7" t="str">
        <f>IF(AND(OR($B$2=1,$B$2=2),$T590=0),"",IF(AND($B$2=3,$V590=0),"",'Données brutes'!F590))</f>
        <v/>
      </c>
      <c r="G590" s="7" t="str">
        <f>IF(AND(OR($B$2=1,$B$2=2),$T590=0),"",IF(AND($B$2=3,$V590=0),"",'Données brutes'!G590))</f>
        <v/>
      </c>
      <c r="H590" s="7" t="str">
        <f>IF(AND(OR($B$2=1,$B$2=2),$T590=0),"",IF(AND($B$2=3,$V590=0),"",'Données brutes'!H590))</f>
        <v/>
      </c>
      <c r="I590" s="7" t="str">
        <f>IF('Données brutes'!I590&lt;&gt;"",'Données brutes'!I590,"")</f>
        <v/>
      </c>
      <c r="K590" s="8" t="str">
        <f t="shared" si="18"/>
        <v>Elève 588</v>
      </c>
      <c r="L590" s="8" t="s">
        <v>111</v>
      </c>
      <c r="M590" s="8">
        <f t="shared" si="19"/>
        <v>356</v>
      </c>
      <c r="N590" s="7">
        <v>1205</v>
      </c>
      <c r="O590" s="7" t="str">
        <f>IF(AND(OR($B$2=1,$B$2=2),$U590=0),"",IF(AND($B$2=3,$V590=0),"",'Données brutes'!O590))</f>
        <v/>
      </c>
      <c r="P590" s="7" t="str">
        <f>IF(AND(OR($B$2=1,$B$2=2),$U590=0),"",IF(AND($B$2=3,$V590=0),"",'Données brutes'!P590))</f>
        <v/>
      </c>
      <c r="Q590" s="7" t="str">
        <f>IF(AND(OR($B$2=1,$B$2=2),$U590=0),"",IF(AND($B$2=3,$V590=0),"",'Données brutes'!Q590))</f>
        <v/>
      </c>
      <c r="R590" s="7" t="str">
        <f>IF('Données brutes'!R590&lt;&gt;"",'Données brutes'!R590,"")</f>
        <v/>
      </c>
      <c r="T590" s="7">
        <f>IF(AND(OR($B$2=1,$B$2=2),AND('Données brutes'!$F590&lt;&gt;"",'Données brutes'!$G590&lt;&gt;"",'Données brutes'!$H590&lt;&gt;"")),1,0)</f>
        <v>0</v>
      </c>
      <c r="U590" s="7">
        <f>IF(AND(OR($B$2=1,$B$2=2),AND('Données brutes'!$O590&lt;&gt;"",'Données brutes'!$P590&lt;&gt;"",'Données brutes'!$Q590&lt;&gt;"")),1,0)</f>
        <v>0</v>
      </c>
      <c r="V590" s="7">
        <f>IF(AND($B$2=3,'Données brutes'!$F590&lt;&gt;"",'Données brutes'!$G590&lt;&gt;"",'Données brutes'!$H590&lt;&gt;"",'Données brutes'!$O590&lt;&gt;"",'Données brutes'!$P590&lt;&gt;"",'Données brutes'!$Q590&lt;&gt;""),1,0)</f>
        <v>0</v>
      </c>
    </row>
    <row r="591" spans="4:22" x14ac:dyDescent="0.3">
      <c r="D591" s="8" t="s">
        <v>603</v>
      </c>
      <c r="E591" s="7">
        <v>570</v>
      </c>
      <c r="F591" s="7" t="str">
        <f>IF(AND(OR($B$2=1,$B$2=2),$T591=0),"",IF(AND($B$2=3,$V591=0),"",'Données brutes'!F591))</f>
        <v/>
      </c>
      <c r="G591" s="7" t="str">
        <f>IF(AND(OR($B$2=1,$B$2=2),$T591=0),"",IF(AND($B$2=3,$V591=0),"",'Données brutes'!G591))</f>
        <v/>
      </c>
      <c r="H591" s="7" t="str">
        <f>IF(AND(OR($B$2=1,$B$2=2),$T591=0),"",IF(AND($B$2=3,$V591=0),"",'Données brutes'!H591))</f>
        <v/>
      </c>
      <c r="I591" s="7" t="str">
        <f>IF('Données brutes'!I591&lt;&gt;"",'Données brutes'!I591,"")</f>
        <v/>
      </c>
      <c r="K591" s="8" t="str">
        <f t="shared" si="18"/>
        <v>Elève 589</v>
      </c>
      <c r="L591" s="8" t="s">
        <v>111</v>
      </c>
      <c r="M591" s="8">
        <f t="shared" si="19"/>
        <v>570</v>
      </c>
      <c r="N591" s="7">
        <v>1444</v>
      </c>
      <c r="O591" s="7" t="str">
        <f>IF(AND(OR($B$2=1,$B$2=2),$U591=0),"",IF(AND($B$2=3,$V591=0),"",'Données brutes'!O591))</f>
        <v/>
      </c>
      <c r="P591" s="7" t="str">
        <f>IF(AND(OR($B$2=1,$B$2=2),$U591=0),"",IF(AND($B$2=3,$V591=0),"",'Données brutes'!P591))</f>
        <v/>
      </c>
      <c r="Q591" s="7" t="str">
        <f>IF(AND(OR($B$2=1,$B$2=2),$U591=0),"",IF(AND($B$2=3,$V591=0),"",'Données brutes'!Q591))</f>
        <v/>
      </c>
      <c r="R591" s="7" t="str">
        <f>IF('Données brutes'!R591&lt;&gt;"",'Données brutes'!R591,"")</f>
        <v/>
      </c>
      <c r="T591" s="7">
        <f>IF(AND(OR($B$2=1,$B$2=2),AND('Données brutes'!$F591&lt;&gt;"",'Données brutes'!$G591&lt;&gt;"",'Données brutes'!$H591&lt;&gt;"")),1,0)</f>
        <v>0</v>
      </c>
      <c r="U591" s="7">
        <f>IF(AND(OR($B$2=1,$B$2=2),AND('Données brutes'!$O591&lt;&gt;"",'Données brutes'!$P591&lt;&gt;"",'Données brutes'!$Q591&lt;&gt;"")),1,0)</f>
        <v>0</v>
      </c>
      <c r="V591" s="7">
        <f>IF(AND($B$2=3,'Données brutes'!$F591&lt;&gt;"",'Données brutes'!$G591&lt;&gt;"",'Données brutes'!$H591&lt;&gt;"",'Données brutes'!$O591&lt;&gt;"",'Données brutes'!$P591&lt;&gt;"",'Données brutes'!$Q591&lt;&gt;""),1,0)</f>
        <v>0</v>
      </c>
    </row>
    <row r="592" spans="4:22" x14ac:dyDescent="0.3">
      <c r="D592" s="8" t="s">
        <v>604</v>
      </c>
      <c r="E592" s="7">
        <v>689</v>
      </c>
      <c r="F592" s="7" t="str">
        <f>IF(AND(OR($B$2=1,$B$2=2),$T592=0),"",IF(AND($B$2=3,$V592=0),"",'Données brutes'!F592))</f>
        <v/>
      </c>
      <c r="G592" s="7" t="str">
        <f>IF(AND(OR($B$2=1,$B$2=2),$T592=0),"",IF(AND($B$2=3,$V592=0),"",'Données brutes'!G592))</f>
        <v/>
      </c>
      <c r="H592" s="7" t="str">
        <f>IF(AND(OR($B$2=1,$B$2=2),$T592=0),"",IF(AND($B$2=3,$V592=0),"",'Données brutes'!H592))</f>
        <v/>
      </c>
      <c r="I592" s="7" t="str">
        <f>IF('Données brutes'!I592&lt;&gt;"",'Données brutes'!I592,"")</f>
        <v/>
      </c>
      <c r="K592" s="8" t="str">
        <f t="shared" si="18"/>
        <v>Elève 590</v>
      </c>
      <c r="L592" s="8" t="s">
        <v>111</v>
      </c>
      <c r="M592" s="8">
        <f t="shared" si="19"/>
        <v>689</v>
      </c>
      <c r="N592" s="7">
        <v>1468</v>
      </c>
      <c r="O592" s="7" t="str">
        <f>IF(AND(OR($B$2=1,$B$2=2),$U592=0),"",IF(AND($B$2=3,$V592=0),"",'Données brutes'!O592))</f>
        <v/>
      </c>
      <c r="P592" s="7" t="str">
        <f>IF(AND(OR($B$2=1,$B$2=2),$U592=0),"",IF(AND($B$2=3,$V592=0),"",'Données brutes'!P592))</f>
        <v/>
      </c>
      <c r="Q592" s="7" t="str">
        <f>IF(AND(OR($B$2=1,$B$2=2),$U592=0),"",IF(AND($B$2=3,$V592=0),"",'Données brutes'!Q592))</f>
        <v/>
      </c>
      <c r="R592" s="7" t="str">
        <f>IF('Données brutes'!R592&lt;&gt;"",'Données brutes'!R592,"")</f>
        <v/>
      </c>
      <c r="T592" s="7">
        <f>IF(AND(OR($B$2=1,$B$2=2),AND('Données brutes'!$F592&lt;&gt;"",'Données brutes'!$G592&lt;&gt;"",'Données brutes'!$H592&lt;&gt;"")),1,0)</f>
        <v>0</v>
      </c>
      <c r="U592" s="7">
        <f>IF(AND(OR($B$2=1,$B$2=2),AND('Données brutes'!$O592&lt;&gt;"",'Données brutes'!$P592&lt;&gt;"",'Données brutes'!$Q592&lt;&gt;"")),1,0)</f>
        <v>0</v>
      </c>
      <c r="V592" s="7">
        <f>IF(AND($B$2=3,'Données brutes'!$F592&lt;&gt;"",'Données brutes'!$G592&lt;&gt;"",'Données brutes'!$H592&lt;&gt;"",'Données brutes'!$O592&lt;&gt;"",'Données brutes'!$P592&lt;&gt;"",'Données brutes'!$Q592&lt;&gt;""),1,0)</f>
        <v>0</v>
      </c>
    </row>
    <row r="593" spans="4:22" x14ac:dyDescent="0.3">
      <c r="D593" s="8" t="s">
        <v>605</v>
      </c>
      <c r="E593" s="7">
        <v>641</v>
      </c>
      <c r="F593" s="7" t="str">
        <f>IF(AND(OR($B$2=1,$B$2=2),$T593=0),"",IF(AND($B$2=3,$V593=0),"",'Données brutes'!F593))</f>
        <v/>
      </c>
      <c r="G593" s="7" t="str">
        <f>IF(AND(OR($B$2=1,$B$2=2),$T593=0),"",IF(AND($B$2=3,$V593=0),"",'Données brutes'!G593))</f>
        <v/>
      </c>
      <c r="H593" s="7" t="str">
        <f>IF(AND(OR($B$2=1,$B$2=2),$T593=0),"",IF(AND($B$2=3,$V593=0),"",'Données brutes'!H593))</f>
        <v/>
      </c>
      <c r="I593" s="7" t="str">
        <f>IF('Données brutes'!I593&lt;&gt;"",'Données brutes'!I593,"")</f>
        <v/>
      </c>
      <c r="K593" s="8" t="str">
        <f t="shared" si="18"/>
        <v>Elève 591</v>
      </c>
      <c r="L593" s="8" t="s">
        <v>111</v>
      </c>
      <c r="M593" s="8">
        <f t="shared" si="19"/>
        <v>641</v>
      </c>
      <c r="N593" s="7">
        <v>1465</v>
      </c>
      <c r="O593" s="7" t="str">
        <f>IF(AND(OR($B$2=1,$B$2=2),$U593=0),"",IF(AND($B$2=3,$V593=0),"",'Données brutes'!O593))</f>
        <v/>
      </c>
      <c r="P593" s="7" t="str">
        <f>IF(AND(OR($B$2=1,$B$2=2),$U593=0),"",IF(AND($B$2=3,$V593=0),"",'Données brutes'!P593))</f>
        <v/>
      </c>
      <c r="Q593" s="7" t="str">
        <f>IF(AND(OR($B$2=1,$B$2=2),$U593=0),"",IF(AND($B$2=3,$V593=0),"",'Données brutes'!Q593))</f>
        <v/>
      </c>
      <c r="R593" s="7" t="str">
        <f>IF('Données brutes'!R593&lt;&gt;"",'Données brutes'!R593,"")</f>
        <v/>
      </c>
      <c r="T593" s="7">
        <f>IF(AND(OR($B$2=1,$B$2=2),AND('Données brutes'!$F593&lt;&gt;"",'Données brutes'!$G593&lt;&gt;"",'Données brutes'!$H593&lt;&gt;"")),1,0)</f>
        <v>0</v>
      </c>
      <c r="U593" s="7">
        <f>IF(AND(OR($B$2=1,$B$2=2),AND('Données brutes'!$O593&lt;&gt;"",'Données brutes'!$P593&lt;&gt;"",'Données brutes'!$Q593&lt;&gt;"")),1,0)</f>
        <v>0</v>
      </c>
      <c r="V593" s="7">
        <f>IF(AND($B$2=3,'Données brutes'!$F593&lt;&gt;"",'Données brutes'!$G593&lt;&gt;"",'Données brutes'!$H593&lt;&gt;"",'Données brutes'!$O593&lt;&gt;"",'Données brutes'!$P593&lt;&gt;"",'Données brutes'!$Q593&lt;&gt;""),1,0)</f>
        <v>0</v>
      </c>
    </row>
    <row r="594" spans="4:22" x14ac:dyDescent="0.3">
      <c r="D594" s="8" t="s">
        <v>606</v>
      </c>
      <c r="E594" s="7">
        <v>472</v>
      </c>
      <c r="F594" s="7" t="str">
        <f>IF(AND(OR($B$2=1,$B$2=2),$T594=0),"",IF(AND($B$2=3,$V594=0),"",'Données brutes'!F594))</f>
        <v/>
      </c>
      <c r="G594" s="7" t="str">
        <f>IF(AND(OR($B$2=1,$B$2=2),$T594=0),"",IF(AND($B$2=3,$V594=0),"",'Données brutes'!G594))</f>
        <v/>
      </c>
      <c r="H594" s="7" t="str">
        <f>IF(AND(OR($B$2=1,$B$2=2),$T594=0),"",IF(AND($B$2=3,$V594=0),"",'Données brutes'!H594))</f>
        <v/>
      </c>
      <c r="I594" s="7" t="str">
        <f>IF('Données brutes'!I594&lt;&gt;"",'Données brutes'!I594,"")</f>
        <v/>
      </c>
      <c r="K594" s="8" t="str">
        <f t="shared" si="18"/>
        <v>Elève 592</v>
      </c>
      <c r="L594" s="8" t="s">
        <v>111</v>
      </c>
      <c r="M594" s="8">
        <f t="shared" si="19"/>
        <v>472</v>
      </c>
      <c r="N594" s="7">
        <v>1831</v>
      </c>
      <c r="O594" s="7" t="str">
        <f>IF(AND(OR($B$2=1,$B$2=2),$U594=0),"",IF(AND($B$2=3,$V594=0),"",'Données brutes'!O594))</f>
        <v/>
      </c>
      <c r="P594" s="7" t="str">
        <f>IF(AND(OR($B$2=1,$B$2=2),$U594=0),"",IF(AND($B$2=3,$V594=0),"",'Données brutes'!P594))</f>
        <v/>
      </c>
      <c r="Q594" s="7" t="str">
        <f>IF(AND(OR($B$2=1,$B$2=2),$U594=0),"",IF(AND($B$2=3,$V594=0),"",'Données brutes'!Q594))</f>
        <v/>
      </c>
      <c r="R594" s="7" t="str">
        <f>IF('Données brutes'!R594&lt;&gt;"",'Données brutes'!R594,"")</f>
        <v/>
      </c>
      <c r="T594" s="7">
        <f>IF(AND(OR($B$2=1,$B$2=2),AND('Données brutes'!$F594&lt;&gt;"",'Données brutes'!$G594&lt;&gt;"",'Données brutes'!$H594&lt;&gt;"")),1,0)</f>
        <v>0</v>
      </c>
      <c r="U594" s="7">
        <f>IF(AND(OR($B$2=1,$B$2=2),AND('Données brutes'!$O594&lt;&gt;"",'Données brutes'!$P594&lt;&gt;"",'Données brutes'!$Q594&lt;&gt;"")),1,0)</f>
        <v>0</v>
      </c>
      <c r="V594" s="7">
        <f>IF(AND($B$2=3,'Données brutes'!$F594&lt;&gt;"",'Données brutes'!$G594&lt;&gt;"",'Données brutes'!$H594&lt;&gt;"",'Données brutes'!$O594&lt;&gt;"",'Données brutes'!$P594&lt;&gt;"",'Données brutes'!$Q594&lt;&gt;""),1,0)</f>
        <v>0</v>
      </c>
    </row>
    <row r="595" spans="4:22" x14ac:dyDescent="0.3">
      <c r="D595" s="8" t="s">
        <v>607</v>
      </c>
      <c r="E595" s="7">
        <v>99</v>
      </c>
      <c r="F595" s="7" t="str">
        <f>IF(AND(OR($B$2=1,$B$2=2),$T595=0),"",IF(AND($B$2=3,$V595=0),"",'Données brutes'!F595))</f>
        <v/>
      </c>
      <c r="G595" s="7" t="str">
        <f>IF(AND(OR($B$2=1,$B$2=2),$T595=0),"",IF(AND($B$2=3,$V595=0),"",'Données brutes'!G595))</f>
        <v/>
      </c>
      <c r="H595" s="7" t="str">
        <f>IF(AND(OR($B$2=1,$B$2=2),$T595=0),"",IF(AND($B$2=3,$V595=0),"",'Données brutes'!H595))</f>
        <v/>
      </c>
      <c r="I595" s="7" t="str">
        <f>IF('Données brutes'!I595&lt;&gt;"",'Données brutes'!I595,"")</f>
        <v/>
      </c>
      <c r="K595" s="8" t="str">
        <f t="shared" si="18"/>
        <v>Elève 593</v>
      </c>
      <c r="L595" s="8" t="s">
        <v>111</v>
      </c>
      <c r="M595" s="8">
        <f t="shared" si="19"/>
        <v>99</v>
      </c>
      <c r="N595" s="7">
        <v>1995</v>
      </c>
      <c r="O595" s="7" t="str">
        <f>IF(AND(OR($B$2=1,$B$2=2),$U595=0),"",IF(AND($B$2=3,$V595=0),"",'Données brutes'!O595))</f>
        <v/>
      </c>
      <c r="P595" s="7" t="str">
        <f>IF(AND(OR($B$2=1,$B$2=2),$U595=0),"",IF(AND($B$2=3,$V595=0),"",'Données brutes'!P595))</f>
        <v/>
      </c>
      <c r="Q595" s="7" t="str">
        <f>IF(AND(OR($B$2=1,$B$2=2),$U595=0),"",IF(AND($B$2=3,$V595=0),"",'Données brutes'!Q595))</f>
        <v/>
      </c>
      <c r="R595" s="7" t="str">
        <f>IF('Données brutes'!R595&lt;&gt;"",'Données brutes'!R595,"")</f>
        <v/>
      </c>
      <c r="T595" s="7">
        <f>IF(AND(OR($B$2=1,$B$2=2),AND('Données brutes'!$F595&lt;&gt;"",'Données brutes'!$G595&lt;&gt;"",'Données brutes'!$H595&lt;&gt;"")),1,0)</f>
        <v>0</v>
      </c>
      <c r="U595" s="7">
        <f>IF(AND(OR($B$2=1,$B$2=2),AND('Données brutes'!$O595&lt;&gt;"",'Données brutes'!$P595&lt;&gt;"",'Données brutes'!$Q595&lt;&gt;"")),1,0)</f>
        <v>0</v>
      </c>
      <c r="V595" s="7">
        <f>IF(AND($B$2=3,'Données brutes'!$F595&lt;&gt;"",'Données brutes'!$G595&lt;&gt;"",'Données brutes'!$H595&lt;&gt;"",'Données brutes'!$O595&lt;&gt;"",'Données brutes'!$P595&lt;&gt;"",'Données brutes'!$Q595&lt;&gt;""),1,0)</f>
        <v>0</v>
      </c>
    </row>
    <row r="596" spans="4:22" x14ac:dyDescent="0.3">
      <c r="D596" s="8" t="s">
        <v>608</v>
      </c>
      <c r="E596" s="7">
        <v>947</v>
      </c>
      <c r="F596" s="7" t="str">
        <f>IF(AND(OR($B$2=1,$B$2=2),$T596=0),"",IF(AND($B$2=3,$V596=0),"",'Données brutes'!F596))</f>
        <v/>
      </c>
      <c r="G596" s="7" t="str">
        <f>IF(AND(OR($B$2=1,$B$2=2),$T596=0),"",IF(AND($B$2=3,$V596=0),"",'Données brutes'!G596))</f>
        <v/>
      </c>
      <c r="H596" s="7" t="str">
        <f>IF(AND(OR($B$2=1,$B$2=2),$T596=0),"",IF(AND($B$2=3,$V596=0),"",'Données brutes'!H596))</f>
        <v/>
      </c>
      <c r="I596" s="7" t="str">
        <f>IF('Données brutes'!I596&lt;&gt;"",'Données brutes'!I596,"")</f>
        <v/>
      </c>
      <c r="K596" s="8" t="str">
        <f t="shared" si="18"/>
        <v>Elève 594</v>
      </c>
      <c r="L596" s="8" t="s">
        <v>111</v>
      </c>
      <c r="M596" s="8">
        <f t="shared" si="19"/>
        <v>947</v>
      </c>
      <c r="N596" s="7">
        <v>1546</v>
      </c>
      <c r="O596" s="7" t="str">
        <f>IF(AND(OR($B$2=1,$B$2=2),$U596=0),"",IF(AND($B$2=3,$V596=0),"",'Données brutes'!O596))</f>
        <v/>
      </c>
      <c r="P596" s="7" t="str">
        <f>IF(AND(OR($B$2=1,$B$2=2),$U596=0),"",IF(AND($B$2=3,$V596=0),"",'Données brutes'!P596))</f>
        <v/>
      </c>
      <c r="Q596" s="7" t="str">
        <f>IF(AND(OR($B$2=1,$B$2=2),$U596=0),"",IF(AND($B$2=3,$V596=0),"",'Données brutes'!Q596))</f>
        <v/>
      </c>
      <c r="R596" s="7" t="str">
        <f>IF('Données brutes'!R596&lt;&gt;"",'Données brutes'!R596,"")</f>
        <v/>
      </c>
      <c r="T596" s="7">
        <f>IF(AND(OR($B$2=1,$B$2=2),AND('Données brutes'!$F596&lt;&gt;"",'Données brutes'!$G596&lt;&gt;"",'Données brutes'!$H596&lt;&gt;"")),1,0)</f>
        <v>0</v>
      </c>
      <c r="U596" s="7">
        <f>IF(AND(OR($B$2=1,$B$2=2),AND('Données brutes'!$O596&lt;&gt;"",'Données brutes'!$P596&lt;&gt;"",'Données brutes'!$Q596&lt;&gt;"")),1,0)</f>
        <v>0</v>
      </c>
      <c r="V596" s="7">
        <f>IF(AND($B$2=3,'Données brutes'!$F596&lt;&gt;"",'Données brutes'!$G596&lt;&gt;"",'Données brutes'!$H596&lt;&gt;"",'Données brutes'!$O596&lt;&gt;"",'Données brutes'!$P596&lt;&gt;"",'Données brutes'!$Q596&lt;&gt;""),1,0)</f>
        <v>0</v>
      </c>
    </row>
    <row r="597" spans="4:22" x14ac:dyDescent="0.3">
      <c r="D597" s="8" t="s">
        <v>609</v>
      </c>
      <c r="E597" s="7">
        <v>250</v>
      </c>
      <c r="F597" s="7" t="str">
        <f>IF(AND(OR($B$2=1,$B$2=2),$T597=0),"",IF(AND($B$2=3,$V597=0),"",'Données brutes'!F597))</f>
        <v/>
      </c>
      <c r="G597" s="7" t="str">
        <f>IF(AND(OR($B$2=1,$B$2=2),$T597=0),"",IF(AND($B$2=3,$V597=0),"",'Données brutes'!G597))</f>
        <v/>
      </c>
      <c r="H597" s="7" t="str">
        <f>IF(AND(OR($B$2=1,$B$2=2),$T597=0),"",IF(AND($B$2=3,$V597=0),"",'Données brutes'!H597))</f>
        <v/>
      </c>
      <c r="I597" s="7" t="str">
        <f>IF('Données brutes'!I597&lt;&gt;"",'Données brutes'!I597,"")</f>
        <v/>
      </c>
      <c r="K597" s="8" t="str">
        <f t="shared" si="18"/>
        <v>Elève 595</v>
      </c>
      <c r="L597" s="8" t="s">
        <v>111</v>
      </c>
      <c r="M597" s="8">
        <f t="shared" si="19"/>
        <v>250</v>
      </c>
      <c r="N597" s="7">
        <v>1947</v>
      </c>
      <c r="O597" s="7" t="str">
        <f>IF(AND(OR($B$2=1,$B$2=2),$U597=0),"",IF(AND($B$2=3,$V597=0),"",'Données brutes'!O597))</f>
        <v/>
      </c>
      <c r="P597" s="7" t="str">
        <f>IF(AND(OR($B$2=1,$B$2=2),$U597=0),"",IF(AND($B$2=3,$V597=0),"",'Données brutes'!P597))</f>
        <v/>
      </c>
      <c r="Q597" s="7" t="str">
        <f>IF(AND(OR($B$2=1,$B$2=2),$U597=0),"",IF(AND($B$2=3,$V597=0),"",'Données brutes'!Q597))</f>
        <v/>
      </c>
      <c r="R597" s="7" t="str">
        <f>IF('Données brutes'!R597&lt;&gt;"",'Données brutes'!R597,"")</f>
        <v/>
      </c>
      <c r="T597" s="7">
        <f>IF(AND(OR($B$2=1,$B$2=2),AND('Données brutes'!$F597&lt;&gt;"",'Données brutes'!$G597&lt;&gt;"",'Données brutes'!$H597&lt;&gt;"")),1,0)</f>
        <v>0</v>
      </c>
      <c r="U597" s="7">
        <f>IF(AND(OR($B$2=1,$B$2=2),AND('Données brutes'!$O597&lt;&gt;"",'Données brutes'!$P597&lt;&gt;"",'Données brutes'!$Q597&lt;&gt;"")),1,0)</f>
        <v>0</v>
      </c>
      <c r="V597" s="7">
        <f>IF(AND($B$2=3,'Données brutes'!$F597&lt;&gt;"",'Données brutes'!$G597&lt;&gt;"",'Données brutes'!$H597&lt;&gt;"",'Données brutes'!$O597&lt;&gt;"",'Données brutes'!$P597&lt;&gt;"",'Données brutes'!$Q597&lt;&gt;""),1,0)</f>
        <v>0</v>
      </c>
    </row>
    <row r="598" spans="4:22" x14ac:dyDescent="0.3">
      <c r="D598" s="8" t="s">
        <v>610</v>
      </c>
      <c r="E598" s="7">
        <v>82</v>
      </c>
      <c r="F598" s="7" t="str">
        <f>IF(AND(OR($B$2=1,$B$2=2),$T598=0),"",IF(AND($B$2=3,$V598=0),"",'Données brutes'!F598))</f>
        <v/>
      </c>
      <c r="G598" s="7" t="str">
        <f>IF(AND(OR($B$2=1,$B$2=2),$T598=0),"",IF(AND($B$2=3,$V598=0),"",'Données brutes'!G598))</f>
        <v/>
      </c>
      <c r="H598" s="7" t="str">
        <f>IF(AND(OR($B$2=1,$B$2=2),$T598=0),"",IF(AND($B$2=3,$V598=0),"",'Données brutes'!H598))</f>
        <v/>
      </c>
      <c r="I598" s="7" t="str">
        <f>IF('Données brutes'!I598&lt;&gt;"",'Données brutes'!I598,"")</f>
        <v/>
      </c>
      <c r="K598" s="8" t="str">
        <f t="shared" si="18"/>
        <v>Elève 596</v>
      </c>
      <c r="L598" s="8" t="s">
        <v>111</v>
      </c>
      <c r="M598" s="8">
        <f t="shared" si="19"/>
        <v>82</v>
      </c>
      <c r="N598" s="7">
        <v>1943</v>
      </c>
      <c r="O598" s="7" t="str">
        <f>IF(AND(OR($B$2=1,$B$2=2),$U598=0),"",IF(AND($B$2=3,$V598=0),"",'Données brutes'!O598))</f>
        <v/>
      </c>
      <c r="P598" s="7" t="str">
        <f>IF(AND(OR($B$2=1,$B$2=2),$U598=0),"",IF(AND($B$2=3,$V598=0),"",'Données brutes'!P598))</f>
        <v/>
      </c>
      <c r="Q598" s="7" t="str">
        <f>IF(AND(OR($B$2=1,$B$2=2),$U598=0),"",IF(AND($B$2=3,$V598=0),"",'Données brutes'!Q598))</f>
        <v/>
      </c>
      <c r="R598" s="7" t="str">
        <f>IF('Données brutes'!R598&lt;&gt;"",'Données brutes'!R598,"")</f>
        <v/>
      </c>
      <c r="T598" s="7">
        <f>IF(AND(OR($B$2=1,$B$2=2),AND('Données brutes'!$F598&lt;&gt;"",'Données brutes'!$G598&lt;&gt;"",'Données brutes'!$H598&lt;&gt;"")),1,0)</f>
        <v>0</v>
      </c>
      <c r="U598" s="7">
        <f>IF(AND(OR($B$2=1,$B$2=2),AND('Données brutes'!$O598&lt;&gt;"",'Données brutes'!$P598&lt;&gt;"",'Données brutes'!$Q598&lt;&gt;"")),1,0)</f>
        <v>0</v>
      </c>
      <c r="V598" s="7">
        <f>IF(AND($B$2=3,'Données brutes'!$F598&lt;&gt;"",'Données brutes'!$G598&lt;&gt;"",'Données brutes'!$H598&lt;&gt;"",'Données brutes'!$O598&lt;&gt;"",'Données brutes'!$P598&lt;&gt;"",'Données brutes'!$Q598&lt;&gt;""),1,0)</f>
        <v>0</v>
      </c>
    </row>
    <row r="599" spans="4:22" x14ac:dyDescent="0.3">
      <c r="D599" s="8" t="s">
        <v>611</v>
      </c>
      <c r="E599" s="7">
        <v>119</v>
      </c>
      <c r="F599" s="7" t="str">
        <f>IF(AND(OR($B$2=1,$B$2=2),$T599=0),"",IF(AND($B$2=3,$V599=0),"",'Données brutes'!F599))</f>
        <v/>
      </c>
      <c r="G599" s="7" t="str">
        <f>IF(AND(OR($B$2=1,$B$2=2),$T599=0),"",IF(AND($B$2=3,$V599=0),"",'Données brutes'!G599))</f>
        <v/>
      </c>
      <c r="H599" s="7" t="str">
        <f>IF(AND(OR($B$2=1,$B$2=2),$T599=0),"",IF(AND($B$2=3,$V599=0),"",'Données brutes'!H599))</f>
        <v/>
      </c>
      <c r="I599" s="7" t="str">
        <f>IF('Données brutes'!I599&lt;&gt;"",'Données brutes'!I599,"")</f>
        <v/>
      </c>
      <c r="K599" s="8" t="str">
        <f t="shared" si="18"/>
        <v>Elève 597</v>
      </c>
      <c r="L599" s="8" t="s">
        <v>111</v>
      </c>
      <c r="M599" s="8">
        <f t="shared" si="19"/>
        <v>119</v>
      </c>
      <c r="N599" s="7">
        <v>1571</v>
      </c>
      <c r="O599" s="7" t="str">
        <f>IF(AND(OR($B$2=1,$B$2=2),$U599=0),"",IF(AND($B$2=3,$V599=0),"",'Données brutes'!O599))</f>
        <v/>
      </c>
      <c r="P599" s="7" t="str">
        <f>IF(AND(OR($B$2=1,$B$2=2),$U599=0),"",IF(AND($B$2=3,$V599=0),"",'Données brutes'!P599))</f>
        <v/>
      </c>
      <c r="Q599" s="7" t="str">
        <f>IF(AND(OR($B$2=1,$B$2=2),$U599=0),"",IF(AND($B$2=3,$V599=0),"",'Données brutes'!Q599))</f>
        <v/>
      </c>
      <c r="R599" s="7" t="str">
        <f>IF('Données brutes'!R599&lt;&gt;"",'Données brutes'!R599,"")</f>
        <v/>
      </c>
      <c r="T599" s="7">
        <f>IF(AND(OR($B$2=1,$B$2=2),AND('Données brutes'!$F599&lt;&gt;"",'Données brutes'!$G599&lt;&gt;"",'Données brutes'!$H599&lt;&gt;"")),1,0)</f>
        <v>0</v>
      </c>
      <c r="U599" s="7">
        <f>IF(AND(OR($B$2=1,$B$2=2),AND('Données brutes'!$O599&lt;&gt;"",'Données brutes'!$P599&lt;&gt;"",'Données brutes'!$Q599&lt;&gt;"")),1,0)</f>
        <v>0</v>
      </c>
      <c r="V599" s="7">
        <f>IF(AND($B$2=3,'Données brutes'!$F599&lt;&gt;"",'Données brutes'!$G599&lt;&gt;"",'Données brutes'!$H599&lt;&gt;"",'Données brutes'!$O599&lt;&gt;"",'Données brutes'!$P599&lt;&gt;"",'Données brutes'!$Q599&lt;&gt;""),1,0)</f>
        <v>0</v>
      </c>
    </row>
    <row r="600" spans="4:22" x14ac:dyDescent="0.3">
      <c r="D600" s="8" t="s">
        <v>612</v>
      </c>
      <c r="E600" s="7">
        <v>945</v>
      </c>
      <c r="F600" s="7" t="str">
        <f>IF(AND(OR($B$2=1,$B$2=2),$T600=0),"",IF(AND($B$2=3,$V600=0),"",'Données brutes'!F600))</f>
        <v/>
      </c>
      <c r="G600" s="7" t="str">
        <f>IF(AND(OR($B$2=1,$B$2=2),$T600=0),"",IF(AND($B$2=3,$V600=0),"",'Données brutes'!G600))</f>
        <v/>
      </c>
      <c r="H600" s="7" t="str">
        <f>IF(AND(OR($B$2=1,$B$2=2),$T600=0),"",IF(AND($B$2=3,$V600=0),"",'Données brutes'!H600))</f>
        <v/>
      </c>
      <c r="I600" s="7" t="str">
        <f>IF('Données brutes'!I600&lt;&gt;"",'Données brutes'!I600,"")</f>
        <v/>
      </c>
      <c r="K600" s="8" t="str">
        <f t="shared" si="18"/>
        <v>Elève 598</v>
      </c>
      <c r="L600" s="8" t="s">
        <v>111</v>
      </c>
      <c r="M600" s="8">
        <f t="shared" si="19"/>
        <v>945</v>
      </c>
      <c r="N600" s="7">
        <v>1030</v>
      </c>
      <c r="O600" s="7" t="str">
        <f>IF(AND(OR($B$2=1,$B$2=2),$U600=0),"",IF(AND($B$2=3,$V600=0),"",'Données brutes'!O600))</f>
        <v/>
      </c>
      <c r="P600" s="7" t="str">
        <f>IF(AND(OR($B$2=1,$B$2=2),$U600=0),"",IF(AND($B$2=3,$V600=0),"",'Données brutes'!P600))</f>
        <v/>
      </c>
      <c r="Q600" s="7" t="str">
        <f>IF(AND(OR($B$2=1,$B$2=2),$U600=0),"",IF(AND($B$2=3,$V600=0),"",'Données brutes'!Q600))</f>
        <v/>
      </c>
      <c r="R600" s="7" t="str">
        <f>IF('Données brutes'!R600&lt;&gt;"",'Données brutes'!R600,"")</f>
        <v/>
      </c>
      <c r="T600" s="7">
        <f>IF(AND(OR($B$2=1,$B$2=2),AND('Données brutes'!$F600&lt;&gt;"",'Données brutes'!$G600&lt;&gt;"",'Données brutes'!$H600&lt;&gt;"")),1,0)</f>
        <v>0</v>
      </c>
      <c r="U600" s="7">
        <f>IF(AND(OR($B$2=1,$B$2=2),AND('Données brutes'!$O600&lt;&gt;"",'Données brutes'!$P600&lt;&gt;"",'Données brutes'!$Q600&lt;&gt;"")),1,0)</f>
        <v>0</v>
      </c>
      <c r="V600" s="7">
        <f>IF(AND($B$2=3,'Données brutes'!$F600&lt;&gt;"",'Données brutes'!$G600&lt;&gt;"",'Données brutes'!$H600&lt;&gt;"",'Données brutes'!$O600&lt;&gt;"",'Données brutes'!$P600&lt;&gt;"",'Données brutes'!$Q600&lt;&gt;""),1,0)</f>
        <v>0</v>
      </c>
    </row>
    <row r="601" spans="4:22" x14ac:dyDescent="0.3">
      <c r="D601" s="8" t="s">
        <v>613</v>
      </c>
      <c r="E601" s="7">
        <v>2</v>
      </c>
      <c r="F601" s="7" t="str">
        <f>IF(AND(OR($B$2=1,$B$2=2),$T601=0),"",IF(AND($B$2=3,$V601=0),"",'Données brutes'!F601))</f>
        <v/>
      </c>
      <c r="G601" s="7" t="str">
        <f>IF(AND(OR($B$2=1,$B$2=2),$T601=0),"",IF(AND($B$2=3,$V601=0),"",'Données brutes'!G601))</f>
        <v/>
      </c>
      <c r="H601" s="7" t="str">
        <f>IF(AND(OR($B$2=1,$B$2=2),$T601=0),"",IF(AND($B$2=3,$V601=0),"",'Données brutes'!H601))</f>
        <v/>
      </c>
      <c r="I601" s="7" t="str">
        <f>IF('Données brutes'!I601&lt;&gt;"",'Données brutes'!I601,"")</f>
        <v/>
      </c>
      <c r="K601" s="8" t="str">
        <f t="shared" si="18"/>
        <v>Elève 599</v>
      </c>
      <c r="L601" s="8" t="s">
        <v>111</v>
      </c>
      <c r="M601" s="8">
        <f t="shared" si="19"/>
        <v>2</v>
      </c>
      <c r="N601" s="7">
        <v>1684</v>
      </c>
      <c r="O601" s="7" t="str">
        <f>IF(AND(OR($B$2=1,$B$2=2),$U601=0),"",IF(AND($B$2=3,$V601=0),"",'Données brutes'!O601))</f>
        <v/>
      </c>
      <c r="P601" s="7" t="str">
        <f>IF(AND(OR($B$2=1,$B$2=2),$U601=0),"",IF(AND($B$2=3,$V601=0),"",'Données brutes'!P601))</f>
        <v/>
      </c>
      <c r="Q601" s="7" t="str">
        <f>IF(AND(OR($B$2=1,$B$2=2),$U601=0),"",IF(AND($B$2=3,$V601=0),"",'Données brutes'!Q601))</f>
        <v/>
      </c>
      <c r="R601" s="7" t="str">
        <f>IF('Données brutes'!R601&lt;&gt;"",'Données brutes'!R601,"")</f>
        <v/>
      </c>
      <c r="T601" s="7">
        <f>IF(AND(OR($B$2=1,$B$2=2),AND('Données brutes'!$F601&lt;&gt;"",'Données brutes'!$G601&lt;&gt;"",'Données brutes'!$H601&lt;&gt;"")),1,0)</f>
        <v>0</v>
      </c>
      <c r="U601" s="7">
        <f>IF(AND(OR($B$2=1,$B$2=2),AND('Données brutes'!$O601&lt;&gt;"",'Données brutes'!$P601&lt;&gt;"",'Données brutes'!$Q601&lt;&gt;"")),1,0)</f>
        <v>0</v>
      </c>
      <c r="V601" s="7">
        <f>IF(AND($B$2=3,'Données brutes'!$F601&lt;&gt;"",'Données brutes'!$G601&lt;&gt;"",'Données brutes'!$H601&lt;&gt;"",'Données brutes'!$O601&lt;&gt;"",'Données brutes'!$P601&lt;&gt;"",'Données brutes'!$Q601&lt;&gt;""),1,0)</f>
        <v>0</v>
      </c>
    </row>
    <row r="602" spans="4:22" x14ac:dyDescent="0.3">
      <c r="D602" s="8" t="s">
        <v>614</v>
      </c>
      <c r="E602" s="7">
        <v>465</v>
      </c>
      <c r="F602" s="7" t="str">
        <f>IF(AND(OR($B$2=1,$B$2=2),$T602=0),"",IF(AND($B$2=3,$V602=0),"",'Données brutes'!F602))</f>
        <v/>
      </c>
      <c r="G602" s="7" t="str">
        <f>IF(AND(OR($B$2=1,$B$2=2),$T602=0),"",IF(AND($B$2=3,$V602=0),"",'Données brutes'!G602))</f>
        <v/>
      </c>
      <c r="H602" s="7" t="str">
        <f>IF(AND(OR($B$2=1,$B$2=2),$T602=0),"",IF(AND($B$2=3,$V602=0),"",'Données brutes'!H602))</f>
        <v/>
      </c>
      <c r="I602" s="7" t="str">
        <f>IF('Données brutes'!I602&lt;&gt;"",'Données brutes'!I602,"")</f>
        <v/>
      </c>
      <c r="K602" s="8" t="str">
        <f t="shared" si="18"/>
        <v>Elève 600</v>
      </c>
      <c r="L602" s="8" t="s">
        <v>111</v>
      </c>
      <c r="M602" s="8">
        <f t="shared" si="19"/>
        <v>465</v>
      </c>
      <c r="N602" s="7">
        <v>1338</v>
      </c>
      <c r="O602" s="7" t="str">
        <f>IF(AND(OR($B$2=1,$B$2=2),$U602=0),"",IF(AND($B$2=3,$V602=0),"",'Données brutes'!O602))</f>
        <v/>
      </c>
      <c r="P602" s="7" t="str">
        <f>IF(AND(OR($B$2=1,$B$2=2),$U602=0),"",IF(AND($B$2=3,$V602=0),"",'Données brutes'!P602))</f>
        <v/>
      </c>
      <c r="Q602" s="7" t="str">
        <f>IF(AND(OR($B$2=1,$B$2=2),$U602=0),"",IF(AND($B$2=3,$V602=0),"",'Données brutes'!Q602))</f>
        <v/>
      </c>
      <c r="R602" s="7" t="str">
        <f>IF('Données brutes'!R602&lt;&gt;"",'Données brutes'!R602,"")</f>
        <v/>
      </c>
      <c r="T602" s="7">
        <f>IF(AND(OR($B$2=1,$B$2=2),AND('Données brutes'!$F602&lt;&gt;"",'Données brutes'!$G602&lt;&gt;"",'Données brutes'!$H602&lt;&gt;"")),1,0)</f>
        <v>0</v>
      </c>
      <c r="U602" s="7">
        <f>IF(AND(OR($B$2=1,$B$2=2),AND('Données brutes'!$O602&lt;&gt;"",'Données brutes'!$P602&lt;&gt;"",'Données brutes'!$Q602&lt;&gt;"")),1,0)</f>
        <v>0</v>
      </c>
      <c r="V602" s="7">
        <f>IF(AND($B$2=3,'Données brutes'!$F602&lt;&gt;"",'Données brutes'!$G602&lt;&gt;"",'Données brutes'!$H602&lt;&gt;"",'Données brutes'!$O602&lt;&gt;"",'Données brutes'!$P602&lt;&gt;"",'Données brutes'!$Q602&lt;&gt;""),1,0)</f>
        <v>0</v>
      </c>
    </row>
    <row r="603" spans="4:22" x14ac:dyDescent="0.3">
      <c r="D603" s="8" t="s">
        <v>615</v>
      </c>
      <c r="E603" s="7">
        <v>257</v>
      </c>
      <c r="F603" s="7" t="str">
        <f>IF(AND(OR($B$2=1,$B$2=2),$T603=0),"",IF(AND($B$2=3,$V603=0),"",'Données brutes'!F603))</f>
        <v/>
      </c>
      <c r="G603" s="7" t="str">
        <f>IF(AND(OR($B$2=1,$B$2=2),$T603=0),"",IF(AND($B$2=3,$V603=0),"",'Données brutes'!G603))</f>
        <v/>
      </c>
      <c r="H603" s="7" t="str">
        <f>IF(AND(OR($B$2=1,$B$2=2),$T603=0),"",IF(AND($B$2=3,$V603=0),"",'Données brutes'!H603))</f>
        <v/>
      </c>
      <c r="I603" s="7" t="str">
        <f>IF('Données brutes'!I603&lt;&gt;"",'Données brutes'!I603,"")</f>
        <v/>
      </c>
      <c r="K603" s="8" t="str">
        <f t="shared" si="18"/>
        <v>Elève 601</v>
      </c>
      <c r="L603" s="8" t="s">
        <v>111</v>
      </c>
      <c r="M603" s="8">
        <f t="shared" si="19"/>
        <v>257</v>
      </c>
      <c r="N603" s="7">
        <v>1413</v>
      </c>
      <c r="O603" s="7" t="str">
        <f>IF(AND(OR($B$2=1,$B$2=2),$U603=0),"",IF(AND($B$2=3,$V603=0),"",'Données brutes'!O603))</f>
        <v/>
      </c>
      <c r="P603" s="7" t="str">
        <f>IF(AND(OR($B$2=1,$B$2=2),$U603=0),"",IF(AND($B$2=3,$V603=0),"",'Données brutes'!P603))</f>
        <v/>
      </c>
      <c r="Q603" s="7" t="str">
        <f>IF(AND(OR($B$2=1,$B$2=2),$U603=0),"",IF(AND($B$2=3,$V603=0),"",'Données brutes'!Q603))</f>
        <v/>
      </c>
      <c r="R603" s="7" t="str">
        <f>IF('Données brutes'!R603&lt;&gt;"",'Données brutes'!R603,"")</f>
        <v/>
      </c>
      <c r="T603" s="7">
        <f>IF(AND(OR($B$2=1,$B$2=2),AND('Données brutes'!$F603&lt;&gt;"",'Données brutes'!$G603&lt;&gt;"",'Données brutes'!$H603&lt;&gt;"")),1,0)</f>
        <v>0</v>
      </c>
      <c r="U603" s="7">
        <f>IF(AND(OR($B$2=1,$B$2=2),AND('Données brutes'!$O603&lt;&gt;"",'Données brutes'!$P603&lt;&gt;"",'Données brutes'!$Q603&lt;&gt;"")),1,0)</f>
        <v>0</v>
      </c>
      <c r="V603" s="7">
        <f>IF(AND($B$2=3,'Données brutes'!$F603&lt;&gt;"",'Données brutes'!$G603&lt;&gt;"",'Données brutes'!$H603&lt;&gt;"",'Données brutes'!$O603&lt;&gt;"",'Données brutes'!$P603&lt;&gt;"",'Données brutes'!$Q603&lt;&gt;""),1,0)</f>
        <v>0</v>
      </c>
    </row>
    <row r="604" spans="4:22" x14ac:dyDescent="0.3">
      <c r="D604" s="8" t="s">
        <v>616</v>
      </c>
      <c r="E604" s="7">
        <v>460</v>
      </c>
      <c r="F604" s="7" t="str">
        <f>IF(AND(OR($B$2=1,$B$2=2),$T604=0),"",IF(AND($B$2=3,$V604=0),"",'Données brutes'!F604))</f>
        <v/>
      </c>
      <c r="G604" s="7" t="str">
        <f>IF(AND(OR($B$2=1,$B$2=2),$T604=0),"",IF(AND($B$2=3,$V604=0),"",'Données brutes'!G604))</f>
        <v/>
      </c>
      <c r="H604" s="7" t="str">
        <f>IF(AND(OR($B$2=1,$B$2=2),$T604=0),"",IF(AND($B$2=3,$V604=0),"",'Données brutes'!H604))</f>
        <v/>
      </c>
      <c r="I604" s="7" t="str">
        <f>IF('Données brutes'!I604&lt;&gt;"",'Données brutes'!I604,"")</f>
        <v/>
      </c>
      <c r="K604" s="8" t="str">
        <f t="shared" si="18"/>
        <v>Elève 602</v>
      </c>
      <c r="L604" s="8" t="s">
        <v>111</v>
      </c>
      <c r="M604" s="8">
        <f t="shared" si="19"/>
        <v>460</v>
      </c>
      <c r="N604" s="7">
        <v>1707</v>
      </c>
      <c r="O604" s="7" t="str">
        <f>IF(AND(OR($B$2=1,$B$2=2),$U604=0),"",IF(AND($B$2=3,$V604=0),"",'Données brutes'!O604))</f>
        <v/>
      </c>
      <c r="P604" s="7" t="str">
        <f>IF(AND(OR($B$2=1,$B$2=2),$U604=0),"",IF(AND($B$2=3,$V604=0),"",'Données brutes'!P604))</f>
        <v/>
      </c>
      <c r="Q604" s="7" t="str">
        <f>IF(AND(OR($B$2=1,$B$2=2),$U604=0),"",IF(AND($B$2=3,$V604=0),"",'Données brutes'!Q604))</f>
        <v/>
      </c>
      <c r="R604" s="7" t="str">
        <f>IF('Données brutes'!R604&lt;&gt;"",'Données brutes'!R604,"")</f>
        <v/>
      </c>
      <c r="T604" s="7">
        <f>IF(AND(OR($B$2=1,$B$2=2),AND('Données brutes'!$F604&lt;&gt;"",'Données brutes'!$G604&lt;&gt;"",'Données brutes'!$H604&lt;&gt;"")),1,0)</f>
        <v>0</v>
      </c>
      <c r="U604" s="7">
        <f>IF(AND(OR($B$2=1,$B$2=2),AND('Données brutes'!$O604&lt;&gt;"",'Données brutes'!$P604&lt;&gt;"",'Données brutes'!$Q604&lt;&gt;"")),1,0)</f>
        <v>0</v>
      </c>
      <c r="V604" s="7">
        <f>IF(AND($B$2=3,'Données brutes'!$F604&lt;&gt;"",'Données brutes'!$G604&lt;&gt;"",'Données brutes'!$H604&lt;&gt;"",'Données brutes'!$O604&lt;&gt;"",'Données brutes'!$P604&lt;&gt;"",'Données brutes'!$Q604&lt;&gt;""),1,0)</f>
        <v>0</v>
      </c>
    </row>
    <row r="605" spans="4:22" x14ac:dyDescent="0.3">
      <c r="D605" s="8" t="s">
        <v>617</v>
      </c>
      <c r="E605" s="7">
        <v>995</v>
      </c>
      <c r="F605" s="7" t="str">
        <f>IF(AND(OR($B$2=1,$B$2=2),$T605=0),"",IF(AND($B$2=3,$V605=0),"",'Données brutes'!F605))</f>
        <v/>
      </c>
      <c r="G605" s="7" t="str">
        <f>IF(AND(OR($B$2=1,$B$2=2),$T605=0),"",IF(AND($B$2=3,$V605=0),"",'Données brutes'!G605))</f>
        <v/>
      </c>
      <c r="H605" s="7" t="str">
        <f>IF(AND(OR($B$2=1,$B$2=2),$T605=0),"",IF(AND($B$2=3,$V605=0),"",'Données brutes'!H605))</f>
        <v/>
      </c>
      <c r="I605" s="7" t="str">
        <f>IF('Données brutes'!I605&lt;&gt;"",'Données brutes'!I605,"")</f>
        <v/>
      </c>
      <c r="K605" s="8" t="str">
        <f t="shared" si="18"/>
        <v>Elève 603</v>
      </c>
      <c r="L605" s="8" t="s">
        <v>111</v>
      </c>
      <c r="M605" s="8">
        <f t="shared" si="19"/>
        <v>995</v>
      </c>
      <c r="N605" s="7">
        <v>1696</v>
      </c>
      <c r="O605" s="7" t="str">
        <f>IF(AND(OR($B$2=1,$B$2=2),$U605=0),"",IF(AND($B$2=3,$V605=0),"",'Données brutes'!O605))</f>
        <v/>
      </c>
      <c r="P605" s="7" t="str">
        <f>IF(AND(OR($B$2=1,$B$2=2),$U605=0),"",IF(AND($B$2=3,$V605=0),"",'Données brutes'!P605))</f>
        <v/>
      </c>
      <c r="Q605" s="7" t="str">
        <f>IF(AND(OR($B$2=1,$B$2=2),$U605=0),"",IF(AND($B$2=3,$V605=0),"",'Données brutes'!Q605))</f>
        <v/>
      </c>
      <c r="R605" s="7" t="str">
        <f>IF('Données brutes'!R605&lt;&gt;"",'Données brutes'!R605,"")</f>
        <v/>
      </c>
      <c r="T605" s="7">
        <f>IF(AND(OR($B$2=1,$B$2=2),AND('Données brutes'!$F605&lt;&gt;"",'Données brutes'!$G605&lt;&gt;"",'Données brutes'!$H605&lt;&gt;"")),1,0)</f>
        <v>0</v>
      </c>
      <c r="U605" s="7">
        <f>IF(AND(OR($B$2=1,$B$2=2),AND('Données brutes'!$O605&lt;&gt;"",'Données brutes'!$P605&lt;&gt;"",'Données brutes'!$Q605&lt;&gt;"")),1,0)</f>
        <v>0</v>
      </c>
      <c r="V605" s="7">
        <f>IF(AND($B$2=3,'Données brutes'!$F605&lt;&gt;"",'Données brutes'!$G605&lt;&gt;"",'Données brutes'!$H605&lt;&gt;"",'Données brutes'!$O605&lt;&gt;"",'Données brutes'!$P605&lt;&gt;"",'Données brutes'!$Q605&lt;&gt;""),1,0)</f>
        <v>0</v>
      </c>
    </row>
    <row r="606" spans="4:22" x14ac:dyDescent="0.3">
      <c r="D606" s="8" t="s">
        <v>618</v>
      </c>
      <c r="E606" s="7">
        <v>898</v>
      </c>
      <c r="F606" s="7" t="str">
        <f>IF(AND(OR($B$2=1,$B$2=2),$T606=0),"",IF(AND($B$2=3,$V606=0),"",'Données brutes'!F606))</f>
        <v/>
      </c>
      <c r="G606" s="7" t="str">
        <f>IF(AND(OR($B$2=1,$B$2=2),$T606=0),"",IF(AND($B$2=3,$V606=0),"",'Données brutes'!G606))</f>
        <v/>
      </c>
      <c r="H606" s="7" t="str">
        <f>IF(AND(OR($B$2=1,$B$2=2),$T606=0),"",IF(AND($B$2=3,$V606=0),"",'Données brutes'!H606))</f>
        <v/>
      </c>
      <c r="I606" s="7" t="str">
        <f>IF('Données brutes'!I606&lt;&gt;"",'Données brutes'!I606,"")</f>
        <v/>
      </c>
      <c r="K606" s="8" t="str">
        <f t="shared" si="18"/>
        <v>Elève 604</v>
      </c>
      <c r="L606" s="8" t="s">
        <v>111</v>
      </c>
      <c r="M606" s="8">
        <f t="shared" si="19"/>
        <v>898</v>
      </c>
      <c r="N606" s="7">
        <v>1860</v>
      </c>
      <c r="O606" s="7" t="str">
        <f>IF(AND(OR($B$2=1,$B$2=2),$U606=0),"",IF(AND($B$2=3,$V606=0),"",'Données brutes'!O606))</f>
        <v/>
      </c>
      <c r="P606" s="7" t="str">
        <f>IF(AND(OR($B$2=1,$B$2=2),$U606=0),"",IF(AND($B$2=3,$V606=0),"",'Données brutes'!P606))</f>
        <v/>
      </c>
      <c r="Q606" s="7" t="str">
        <f>IF(AND(OR($B$2=1,$B$2=2),$U606=0),"",IF(AND($B$2=3,$V606=0),"",'Données brutes'!Q606))</f>
        <v/>
      </c>
      <c r="R606" s="7" t="str">
        <f>IF('Données brutes'!R606&lt;&gt;"",'Données brutes'!R606,"")</f>
        <v/>
      </c>
      <c r="T606" s="7">
        <f>IF(AND(OR($B$2=1,$B$2=2),AND('Données brutes'!$F606&lt;&gt;"",'Données brutes'!$G606&lt;&gt;"",'Données brutes'!$H606&lt;&gt;"")),1,0)</f>
        <v>0</v>
      </c>
      <c r="U606" s="7">
        <f>IF(AND(OR($B$2=1,$B$2=2),AND('Données brutes'!$O606&lt;&gt;"",'Données brutes'!$P606&lt;&gt;"",'Données brutes'!$Q606&lt;&gt;"")),1,0)</f>
        <v>0</v>
      </c>
      <c r="V606" s="7">
        <f>IF(AND($B$2=3,'Données brutes'!$F606&lt;&gt;"",'Données brutes'!$G606&lt;&gt;"",'Données brutes'!$H606&lt;&gt;"",'Données brutes'!$O606&lt;&gt;"",'Données brutes'!$P606&lt;&gt;"",'Données brutes'!$Q606&lt;&gt;""),1,0)</f>
        <v>0</v>
      </c>
    </row>
    <row r="607" spans="4:22" x14ac:dyDescent="0.3">
      <c r="D607" s="8" t="s">
        <v>619</v>
      </c>
      <c r="E607" s="7">
        <v>580</v>
      </c>
      <c r="F607" s="7" t="str">
        <f>IF(AND(OR($B$2=1,$B$2=2),$T607=0),"",IF(AND($B$2=3,$V607=0),"",'Données brutes'!F607))</f>
        <v/>
      </c>
      <c r="G607" s="7" t="str">
        <f>IF(AND(OR($B$2=1,$B$2=2),$T607=0),"",IF(AND($B$2=3,$V607=0),"",'Données brutes'!G607))</f>
        <v/>
      </c>
      <c r="H607" s="7" t="str">
        <f>IF(AND(OR($B$2=1,$B$2=2),$T607=0),"",IF(AND($B$2=3,$V607=0),"",'Données brutes'!H607))</f>
        <v/>
      </c>
      <c r="I607" s="7" t="str">
        <f>IF('Données brutes'!I607&lt;&gt;"",'Données brutes'!I607,"")</f>
        <v/>
      </c>
      <c r="K607" s="8" t="str">
        <f t="shared" si="18"/>
        <v>Elève 605</v>
      </c>
      <c r="L607" s="8" t="s">
        <v>111</v>
      </c>
      <c r="M607" s="8">
        <f t="shared" si="19"/>
        <v>580</v>
      </c>
      <c r="N607" s="7">
        <v>1251</v>
      </c>
      <c r="O607" s="7" t="str">
        <f>IF(AND(OR($B$2=1,$B$2=2),$U607=0),"",IF(AND($B$2=3,$V607=0),"",'Données brutes'!O607))</f>
        <v/>
      </c>
      <c r="P607" s="7" t="str">
        <f>IF(AND(OR($B$2=1,$B$2=2),$U607=0),"",IF(AND($B$2=3,$V607=0),"",'Données brutes'!P607))</f>
        <v/>
      </c>
      <c r="Q607" s="7" t="str">
        <f>IF(AND(OR($B$2=1,$B$2=2),$U607=0),"",IF(AND($B$2=3,$V607=0),"",'Données brutes'!Q607))</f>
        <v/>
      </c>
      <c r="R607" s="7" t="str">
        <f>IF('Données brutes'!R607&lt;&gt;"",'Données brutes'!R607,"")</f>
        <v/>
      </c>
      <c r="T607" s="7">
        <f>IF(AND(OR($B$2=1,$B$2=2),AND('Données brutes'!$F607&lt;&gt;"",'Données brutes'!$G607&lt;&gt;"",'Données brutes'!$H607&lt;&gt;"")),1,0)</f>
        <v>0</v>
      </c>
      <c r="U607" s="7">
        <f>IF(AND(OR($B$2=1,$B$2=2),AND('Données brutes'!$O607&lt;&gt;"",'Données brutes'!$P607&lt;&gt;"",'Données brutes'!$Q607&lt;&gt;"")),1,0)</f>
        <v>0</v>
      </c>
      <c r="V607" s="7">
        <f>IF(AND($B$2=3,'Données brutes'!$F607&lt;&gt;"",'Données brutes'!$G607&lt;&gt;"",'Données brutes'!$H607&lt;&gt;"",'Données brutes'!$O607&lt;&gt;"",'Données brutes'!$P607&lt;&gt;"",'Données brutes'!$Q607&lt;&gt;""),1,0)</f>
        <v>0</v>
      </c>
    </row>
    <row r="608" spans="4:22" x14ac:dyDescent="0.3">
      <c r="D608" s="8" t="s">
        <v>620</v>
      </c>
      <c r="E608" s="7">
        <v>970</v>
      </c>
      <c r="F608" s="7" t="str">
        <f>IF(AND(OR($B$2=1,$B$2=2),$T608=0),"",IF(AND($B$2=3,$V608=0),"",'Données brutes'!F608))</f>
        <v/>
      </c>
      <c r="G608" s="7" t="str">
        <f>IF(AND(OR($B$2=1,$B$2=2),$T608=0),"",IF(AND($B$2=3,$V608=0),"",'Données brutes'!G608))</f>
        <v/>
      </c>
      <c r="H608" s="7" t="str">
        <f>IF(AND(OR($B$2=1,$B$2=2),$T608=0),"",IF(AND($B$2=3,$V608=0),"",'Données brutes'!H608))</f>
        <v/>
      </c>
      <c r="I608" s="7" t="str">
        <f>IF('Données brutes'!I608&lt;&gt;"",'Données brutes'!I608,"")</f>
        <v/>
      </c>
      <c r="K608" s="8" t="str">
        <f t="shared" si="18"/>
        <v>Elève 606</v>
      </c>
      <c r="L608" s="8" t="s">
        <v>111</v>
      </c>
      <c r="M608" s="8">
        <f t="shared" si="19"/>
        <v>970</v>
      </c>
      <c r="N608" s="7">
        <v>1414</v>
      </c>
      <c r="O608" s="7" t="str">
        <f>IF(AND(OR($B$2=1,$B$2=2),$U608=0),"",IF(AND($B$2=3,$V608=0),"",'Données brutes'!O608))</f>
        <v/>
      </c>
      <c r="P608" s="7" t="str">
        <f>IF(AND(OR($B$2=1,$B$2=2),$U608=0),"",IF(AND($B$2=3,$V608=0),"",'Données brutes'!P608))</f>
        <v/>
      </c>
      <c r="Q608" s="7" t="str">
        <f>IF(AND(OR($B$2=1,$B$2=2),$U608=0),"",IF(AND($B$2=3,$V608=0),"",'Données brutes'!Q608))</f>
        <v/>
      </c>
      <c r="R608" s="7" t="str">
        <f>IF('Données brutes'!R608&lt;&gt;"",'Données brutes'!R608,"")</f>
        <v/>
      </c>
      <c r="T608" s="7">
        <f>IF(AND(OR($B$2=1,$B$2=2),AND('Données brutes'!$F608&lt;&gt;"",'Données brutes'!$G608&lt;&gt;"",'Données brutes'!$H608&lt;&gt;"")),1,0)</f>
        <v>0</v>
      </c>
      <c r="U608" s="7">
        <f>IF(AND(OR($B$2=1,$B$2=2),AND('Données brutes'!$O608&lt;&gt;"",'Données brutes'!$P608&lt;&gt;"",'Données brutes'!$Q608&lt;&gt;"")),1,0)</f>
        <v>0</v>
      </c>
      <c r="V608" s="7">
        <f>IF(AND($B$2=3,'Données brutes'!$F608&lt;&gt;"",'Données brutes'!$G608&lt;&gt;"",'Données brutes'!$H608&lt;&gt;"",'Données brutes'!$O608&lt;&gt;"",'Données brutes'!$P608&lt;&gt;"",'Données brutes'!$Q608&lt;&gt;""),1,0)</f>
        <v>0</v>
      </c>
    </row>
    <row r="609" spans="4:22" x14ac:dyDescent="0.3">
      <c r="D609" s="8" t="s">
        <v>621</v>
      </c>
      <c r="E609" s="7">
        <v>369</v>
      </c>
      <c r="F609" s="7" t="str">
        <f>IF(AND(OR($B$2=1,$B$2=2),$T609=0),"",IF(AND($B$2=3,$V609=0),"",'Données brutes'!F609))</f>
        <v/>
      </c>
      <c r="G609" s="7" t="str">
        <f>IF(AND(OR($B$2=1,$B$2=2),$T609=0),"",IF(AND($B$2=3,$V609=0),"",'Données brutes'!G609))</f>
        <v/>
      </c>
      <c r="H609" s="7" t="str">
        <f>IF(AND(OR($B$2=1,$B$2=2),$T609=0),"",IF(AND($B$2=3,$V609=0),"",'Données brutes'!H609))</f>
        <v/>
      </c>
      <c r="I609" s="7" t="str">
        <f>IF('Données brutes'!I609&lt;&gt;"",'Données brutes'!I609,"")</f>
        <v/>
      </c>
      <c r="K609" s="8" t="str">
        <f t="shared" si="18"/>
        <v>Elève 607</v>
      </c>
      <c r="L609" s="8" t="s">
        <v>111</v>
      </c>
      <c r="M609" s="8">
        <f t="shared" si="19"/>
        <v>369</v>
      </c>
      <c r="N609" s="7">
        <v>1584</v>
      </c>
      <c r="O609" s="7" t="str">
        <f>IF(AND(OR($B$2=1,$B$2=2),$U609=0),"",IF(AND($B$2=3,$V609=0),"",'Données brutes'!O609))</f>
        <v/>
      </c>
      <c r="P609" s="7" t="str">
        <f>IF(AND(OR($B$2=1,$B$2=2),$U609=0),"",IF(AND($B$2=3,$V609=0),"",'Données brutes'!P609))</f>
        <v/>
      </c>
      <c r="Q609" s="7" t="str">
        <f>IF(AND(OR($B$2=1,$B$2=2),$U609=0),"",IF(AND($B$2=3,$V609=0),"",'Données brutes'!Q609))</f>
        <v/>
      </c>
      <c r="R609" s="7" t="str">
        <f>IF('Données brutes'!R609&lt;&gt;"",'Données brutes'!R609,"")</f>
        <v/>
      </c>
      <c r="T609" s="7">
        <f>IF(AND(OR($B$2=1,$B$2=2),AND('Données brutes'!$F609&lt;&gt;"",'Données brutes'!$G609&lt;&gt;"",'Données brutes'!$H609&lt;&gt;"")),1,0)</f>
        <v>0</v>
      </c>
      <c r="U609" s="7">
        <f>IF(AND(OR($B$2=1,$B$2=2),AND('Données brutes'!$O609&lt;&gt;"",'Données brutes'!$P609&lt;&gt;"",'Données brutes'!$Q609&lt;&gt;"")),1,0)</f>
        <v>0</v>
      </c>
      <c r="V609" s="7">
        <f>IF(AND($B$2=3,'Données brutes'!$F609&lt;&gt;"",'Données brutes'!$G609&lt;&gt;"",'Données brutes'!$H609&lt;&gt;"",'Données brutes'!$O609&lt;&gt;"",'Données brutes'!$P609&lt;&gt;"",'Données brutes'!$Q609&lt;&gt;""),1,0)</f>
        <v>0</v>
      </c>
    </row>
    <row r="610" spans="4:22" x14ac:dyDescent="0.3">
      <c r="D610" s="8" t="s">
        <v>622</v>
      </c>
      <c r="E610" s="7">
        <v>791</v>
      </c>
      <c r="F610" s="7" t="str">
        <f>IF(AND(OR($B$2=1,$B$2=2),$T610=0),"",IF(AND($B$2=3,$V610=0),"",'Données brutes'!F610))</f>
        <v/>
      </c>
      <c r="G610" s="7" t="str">
        <f>IF(AND(OR($B$2=1,$B$2=2),$T610=0),"",IF(AND($B$2=3,$V610=0),"",'Données brutes'!G610))</f>
        <v/>
      </c>
      <c r="H610" s="7" t="str">
        <f>IF(AND(OR($B$2=1,$B$2=2),$T610=0),"",IF(AND($B$2=3,$V610=0),"",'Données brutes'!H610))</f>
        <v/>
      </c>
      <c r="I610" s="7" t="str">
        <f>IF('Données brutes'!I610&lt;&gt;"",'Données brutes'!I610,"")</f>
        <v/>
      </c>
      <c r="K610" s="8" t="str">
        <f t="shared" si="18"/>
        <v>Elève 608</v>
      </c>
      <c r="L610" s="8" t="s">
        <v>111</v>
      </c>
      <c r="M610" s="8">
        <f t="shared" si="19"/>
        <v>791</v>
      </c>
      <c r="N610" s="7">
        <v>1075</v>
      </c>
      <c r="O610" s="7" t="str">
        <f>IF(AND(OR($B$2=1,$B$2=2),$U610=0),"",IF(AND($B$2=3,$V610=0),"",'Données brutes'!O610))</f>
        <v/>
      </c>
      <c r="P610" s="7" t="str">
        <f>IF(AND(OR($B$2=1,$B$2=2),$U610=0),"",IF(AND($B$2=3,$V610=0),"",'Données brutes'!P610))</f>
        <v/>
      </c>
      <c r="Q610" s="7" t="str">
        <f>IF(AND(OR($B$2=1,$B$2=2),$U610=0),"",IF(AND($B$2=3,$V610=0),"",'Données brutes'!Q610))</f>
        <v/>
      </c>
      <c r="R610" s="7" t="str">
        <f>IF('Données brutes'!R610&lt;&gt;"",'Données brutes'!R610,"")</f>
        <v/>
      </c>
      <c r="T610" s="7">
        <f>IF(AND(OR($B$2=1,$B$2=2),AND('Données brutes'!$F610&lt;&gt;"",'Données brutes'!$G610&lt;&gt;"",'Données brutes'!$H610&lt;&gt;"")),1,0)</f>
        <v>0</v>
      </c>
      <c r="U610" s="7">
        <f>IF(AND(OR($B$2=1,$B$2=2),AND('Données brutes'!$O610&lt;&gt;"",'Données brutes'!$P610&lt;&gt;"",'Données brutes'!$Q610&lt;&gt;"")),1,0)</f>
        <v>0</v>
      </c>
      <c r="V610" s="7">
        <f>IF(AND($B$2=3,'Données brutes'!$F610&lt;&gt;"",'Données brutes'!$G610&lt;&gt;"",'Données brutes'!$H610&lt;&gt;"",'Données brutes'!$O610&lt;&gt;"",'Données brutes'!$P610&lt;&gt;"",'Données brutes'!$Q610&lt;&gt;""),1,0)</f>
        <v>0</v>
      </c>
    </row>
    <row r="611" spans="4:22" x14ac:dyDescent="0.3">
      <c r="D611" s="8" t="s">
        <v>623</v>
      </c>
      <c r="E611" s="7">
        <v>320</v>
      </c>
      <c r="F611" s="7" t="str">
        <f>IF(AND(OR($B$2=1,$B$2=2),$T611=0),"",IF(AND($B$2=3,$V611=0),"",'Données brutes'!F611))</f>
        <v/>
      </c>
      <c r="G611" s="7" t="str">
        <f>IF(AND(OR($B$2=1,$B$2=2),$T611=0),"",IF(AND($B$2=3,$V611=0),"",'Données brutes'!G611))</f>
        <v/>
      </c>
      <c r="H611" s="7" t="str">
        <f>IF(AND(OR($B$2=1,$B$2=2),$T611=0),"",IF(AND($B$2=3,$V611=0),"",'Données brutes'!H611))</f>
        <v/>
      </c>
      <c r="I611" s="7" t="str">
        <f>IF('Données brutes'!I611&lt;&gt;"",'Données brutes'!I611,"")</f>
        <v/>
      </c>
      <c r="K611" s="8" t="str">
        <f t="shared" si="18"/>
        <v>Elève 609</v>
      </c>
      <c r="L611" s="8" t="s">
        <v>111</v>
      </c>
      <c r="M611" s="8">
        <f t="shared" si="19"/>
        <v>320</v>
      </c>
      <c r="N611" s="7">
        <v>1488</v>
      </c>
      <c r="O611" s="7" t="str">
        <f>IF(AND(OR($B$2=1,$B$2=2),$U611=0),"",IF(AND($B$2=3,$V611=0),"",'Données brutes'!O611))</f>
        <v/>
      </c>
      <c r="P611" s="7" t="str">
        <f>IF(AND(OR($B$2=1,$B$2=2),$U611=0),"",IF(AND($B$2=3,$V611=0),"",'Données brutes'!P611))</f>
        <v/>
      </c>
      <c r="Q611" s="7" t="str">
        <f>IF(AND(OR($B$2=1,$B$2=2),$U611=0),"",IF(AND($B$2=3,$V611=0),"",'Données brutes'!Q611))</f>
        <v/>
      </c>
      <c r="R611" s="7" t="str">
        <f>IF('Données brutes'!R611&lt;&gt;"",'Données brutes'!R611,"")</f>
        <v/>
      </c>
      <c r="T611" s="7">
        <f>IF(AND(OR($B$2=1,$B$2=2),AND('Données brutes'!$F611&lt;&gt;"",'Données brutes'!$G611&lt;&gt;"",'Données brutes'!$H611&lt;&gt;"")),1,0)</f>
        <v>0</v>
      </c>
      <c r="U611" s="7">
        <f>IF(AND(OR($B$2=1,$B$2=2),AND('Données brutes'!$O611&lt;&gt;"",'Données brutes'!$P611&lt;&gt;"",'Données brutes'!$Q611&lt;&gt;"")),1,0)</f>
        <v>0</v>
      </c>
      <c r="V611" s="7">
        <f>IF(AND($B$2=3,'Données brutes'!$F611&lt;&gt;"",'Données brutes'!$G611&lt;&gt;"",'Données brutes'!$H611&lt;&gt;"",'Données brutes'!$O611&lt;&gt;"",'Données brutes'!$P611&lt;&gt;"",'Données brutes'!$Q611&lt;&gt;""),1,0)</f>
        <v>0</v>
      </c>
    </row>
    <row r="612" spans="4:22" x14ac:dyDescent="0.3">
      <c r="D612" s="8" t="s">
        <v>624</v>
      </c>
      <c r="E612" s="7">
        <v>299</v>
      </c>
      <c r="F612" s="7" t="str">
        <f>IF(AND(OR($B$2=1,$B$2=2),$T612=0),"",IF(AND($B$2=3,$V612=0),"",'Données brutes'!F612))</f>
        <v/>
      </c>
      <c r="G612" s="7" t="str">
        <f>IF(AND(OR($B$2=1,$B$2=2),$T612=0),"",IF(AND($B$2=3,$V612=0),"",'Données brutes'!G612))</f>
        <v/>
      </c>
      <c r="H612" s="7" t="str">
        <f>IF(AND(OR($B$2=1,$B$2=2),$T612=0),"",IF(AND($B$2=3,$V612=0),"",'Données brutes'!H612))</f>
        <v/>
      </c>
      <c r="I612" s="7" t="str">
        <f>IF('Données brutes'!I612&lt;&gt;"",'Données brutes'!I612,"")</f>
        <v/>
      </c>
      <c r="K612" s="8" t="str">
        <f t="shared" si="18"/>
        <v>Elève 610</v>
      </c>
      <c r="L612" s="8" t="s">
        <v>111</v>
      </c>
      <c r="M612" s="8">
        <f t="shared" si="19"/>
        <v>299</v>
      </c>
      <c r="N612" s="7">
        <v>1929</v>
      </c>
      <c r="O612" s="7" t="str">
        <f>IF(AND(OR($B$2=1,$B$2=2),$U612=0),"",IF(AND($B$2=3,$V612=0),"",'Données brutes'!O612))</f>
        <v/>
      </c>
      <c r="P612" s="7" t="str">
        <f>IF(AND(OR($B$2=1,$B$2=2),$U612=0),"",IF(AND($B$2=3,$V612=0),"",'Données brutes'!P612))</f>
        <v/>
      </c>
      <c r="Q612" s="7" t="str">
        <f>IF(AND(OR($B$2=1,$B$2=2),$U612=0),"",IF(AND($B$2=3,$V612=0),"",'Données brutes'!Q612))</f>
        <v/>
      </c>
      <c r="R612" s="7" t="str">
        <f>IF('Données brutes'!R612&lt;&gt;"",'Données brutes'!R612,"")</f>
        <v/>
      </c>
      <c r="T612" s="7">
        <f>IF(AND(OR($B$2=1,$B$2=2),AND('Données brutes'!$F612&lt;&gt;"",'Données brutes'!$G612&lt;&gt;"",'Données brutes'!$H612&lt;&gt;"")),1,0)</f>
        <v>0</v>
      </c>
      <c r="U612" s="7">
        <f>IF(AND(OR($B$2=1,$B$2=2),AND('Données brutes'!$O612&lt;&gt;"",'Données brutes'!$P612&lt;&gt;"",'Données brutes'!$Q612&lt;&gt;"")),1,0)</f>
        <v>0</v>
      </c>
      <c r="V612" s="7">
        <f>IF(AND($B$2=3,'Données brutes'!$F612&lt;&gt;"",'Données brutes'!$G612&lt;&gt;"",'Données brutes'!$H612&lt;&gt;"",'Données brutes'!$O612&lt;&gt;"",'Données brutes'!$P612&lt;&gt;"",'Données brutes'!$Q612&lt;&gt;""),1,0)</f>
        <v>0</v>
      </c>
    </row>
    <row r="613" spans="4:22" x14ac:dyDescent="0.3">
      <c r="D613" s="8" t="s">
        <v>625</v>
      </c>
      <c r="E613" s="7">
        <v>67</v>
      </c>
      <c r="F613" s="7" t="str">
        <f>IF(AND(OR($B$2=1,$B$2=2),$T613=0),"",IF(AND($B$2=3,$V613=0),"",'Données brutes'!F613))</f>
        <v/>
      </c>
      <c r="G613" s="7" t="str">
        <f>IF(AND(OR($B$2=1,$B$2=2),$T613=0),"",IF(AND($B$2=3,$V613=0),"",'Données brutes'!G613))</f>
        <v/>
      </c>
      <c r="H613" s="7" t="str">
        <f>IF(AND(OR($B$2=1,$B$2=2),$T613=0),"",IF(AND($B$2=3,$V613=0),"",'Données brutes'!H613))</f>
        <v/>
      </c>
      <c r="I613" s="7" t="str">
        <f>IF('Données brutes'!I613&lt;&gt;"",'Données brutes'!I613,"")</f>
        <v/>
      </c>
      <c r="K613" s="8" t="str">
        <f t="shared" si="18"/>
        <v>Elève 611</v>
      </c>
      <c r="L613" s="8" t="s">
        <v>111</v>
      </c>
      <c r="M613" s="8">
        <f t="shared" si="19"/>
        <v>67</v>
      </c>
      <c r="N613" s="7">
        <v>1695</v>
      </c>
      <c r="O613" s="7" t="str">
        <f>IF(AND(OR($B$2=1,$B$2=2),$U613=0),"",IF(AND($B$2=3,$V613=0),"",'Données brutes'!O613))</f>
        <v/>
      </c>
      <c r="P613" s="7" t="str">
        <f>IF(AND(OR($B$2=1,$B$2=2),$U613=0),"",IF(AND($B$2=3,$V613=0),"",'Données brutes'!P613))</f>
        <v/>
      </c>
      <c r="Q613" s="7" t="str">
        <f>IF(AND(OR($B$2=1,$B$2=2),$U613=0),"",IF(AND($B$2=3,$V613=0),"",'Données brutes'!Q613))</f>
        <v/>
      </c>
      <c r="R613" s="7" t="str">
        <f>IF('Données brutes'!R613&lt;&gt;"",'Données brutes'!R613,"")</f>
        <v/>
      </c>
      <c r="T613" s="7">
        <f>IF(AND(OR($B$2=1,$B$2=2),AND('Données brutes'!$F613&lt;&gt;"",'Données brutes'!$G613&lt;&gt;"",'Données brutes'!$H613&lt;&gt;"")),1,0)</f>
        <v>0</v>
      </c>
      <c r="U613" s="7">
        <f>IF(AND(OR($B$2=1,$B$2=2),AND('Données brutes'!$O613&lt;&gt;"",'Données brutes'!$P613&lt;&gt;"",'Données brutes'!$Q613&lt;&gt;"")),1,0)</f>
        <v>0</v>
      </c>
      <c r="V613" s="7">
        <f>IF(AND($B$2=3,'Données brutes'!$F613&lt;&gt;"",'Données brutes'!$G613&lt;&gt;"",'Données brutes'!$H613&lt;&gt;"",'Données brutes'!$O613&lt;&gt;"",'Données brutes'!$P613&lt;&gt;"",'Données brutes'!$Q613&lt;&gt;""),1,0)</f>
        <v>0</v>
      </c>
    </row>
    <row r="614" spans="4:22" x14ac:dyDescent="0.3">
      <c r="D614" s="8" t="s">
        <v>626</v>
      </c>
      <c r="E614" s="7">
        <v>324</v>
      </c>
      <c r="F614" s="7" t="str">
        <f>IF(AND(OR($B$2=1,$B$2=2),$T614=0),"",IF(AND($B$2=3,$V614=0),"",'Données brutes'!F614))</f>
        <v/>
      </c>
      <c r="G614" s="7" t="str">
        <f>IF(AND(OR($B$2=1,$B$2=2),$T614=0),"",IF(AND($B$2=3,$V614=0),"",'Données brutes'!G614))</f>
        <v/>
      </c>
      <c r="H614" s="7" t="str">
        <f>IF(AND(OR($B$2=1,$B$2=2),$T614=0),"",IF(AND($B$2=3,$V614=0),"",'Données brutes'!H614))</f>
        <v/>
      </c>
      <c r="I614" s="7" t="str">
        <f>IF('Données brutes'!I614&lt;&gt;"",'Données brutes'!I614,"")</f>
        <v/>
      </c>
      <c r="K614" s="8" t="str">
        <f t="shared" si="18"/>
        <v>Elève 612</v>
      </c>
      <c r="L614" s="8" t="s">
        <v>111</v>
      </c>
      <c r="M614" s="8">
        <f t="shared" si="19"/>
        <v>324</v>
      </c>
      <c r="N614" s="7">
        <v>1646</v>
      </c>
      <c r="O614" s="7" t="str">
        <f>IF(AND(OR($B$2=1,$B$2=2),$U614=0),"",IF(AND($B$2=3,$V614=0),"",'Données brutes'!O614))</f>
        <v/>
      </c>
      <c r="P614" s="7" t="str">
        <f>IF(AND(OR($B$2=1,$B$2=2),$U614=0),"",IF(AND($B$2=3,$V614=0),"",'Données brutes'!P614))</f>
        <v/>
      </c>
      <c r="Q614" s="7" t="str">
        <f>IF(AND(OR($B$2=1,$B$2=2),$U614=0),"",IF(AND($B$2=3,$V614=0),"",'Données brutes'!Q614))</f>
        <v/>
      </c>
      <c r="R614" s="7" t="str">
        <f>IF('Données brutes'!R614&lt;&gt;"",'Données brutes'!R614,"")</f>
        <v/>
      </c>
      <c r="T614" s="7">
        <f>IF(AND(OR($B$2=1,$B$2=2),AND('Données brutes'!$F614&lt;&gt;"",'Données brutes'!$G614&lt;&gt;"",'Données brutes'!$H614&lt;&gt;"")),1,0)</f>
        <v>0</v>
      </c>
      <c r="U614" s="7">
        <f>IF(AND(OR($B$2=1,$B$2=2),AND('Données brutes'!$O614&lt;&gt;"",'Données brutes'!$P614&lt;&gt;"",'Données brutes'!$Q614&lt;&gt;"")),1,0)</f>
        <v>0</v>
      </c>
      <c r="V614" s="7">
        <f>IF(AND($B$2=3,'Données brutes'!$F614&lt;&gt;"",'Données brutes'!$G614&lt;&gt;"",'Données brutes'!$H614&lt;&gt;"",'Données brutes'!$O614&lt;&gt;"",'Données brutes'!$P614&lt;&gt;"",'Données brutes'!$Q614&lt;&gt;""),1,0)</f>
        <v>0</v>
      </c>
    </row>
    <row r="615" spans="4:22" x14ac:dyDescent="0.3">
      <c r="D615" s="8" t="s">
        <v>627</v>
      </c>
      <c r="E615" s="7">
        <v>14</v>
      </c>
      <c r="F615" s="7" t="str">
        <f>IF(AND(OR($B$2=1,$B$2=2),$T615=0),"",IF(AND($B$2=3,$V615=0),"",'Données brutes'!F615))</f>
        <v/>
      </c>
      <c r="G615" s="7" t="str">
        <f>IF(AND(OR($B$2=1,$B$2=2),$T615=0),"",IF(AND($B$2=3,$V615=0),"",'Données brutes'!G615))</f>
        <v/>
      </c>
      <c r="H615" s="7" t="str">
        <f>IF(AND(OR($B$2=1,$B$2=2),$T615=0),"",IF(AND($B$2=3,$V615=0),"",'Données brutes'!H615))</f>
        <v/>
      </c>
      <c r="I615" s="7" t="str">
        <f>IF('Données brutes'!I615&lt;&gt;"",'Données brutes'!I615,"")</f>
        <v/>
      </c>
      <c r="K615" s="8" t="str">
        <f t="shared" si="18"/>
        <v>Elève 613</v>
      </c>
      <c r="L615" s="8" t="s">
        <v>111</v>
      </c>
      <c r="M615" s="8">
        <f t="shared" si="19"/>
        <v>14</v>
      </c>
      <c r="N615" s="7">
        <v>1761</v>
      </c>
      <c r="O615" s="7" t="str">
        <f>IF(AND(OR($B$2=1,$B$2=2),$U615=0),"",IF(AND($B$2=3,$V615=0),"",'Données brutes'!O615))</f>
        <v/>
      </c>
      <c r="P615" s="7" t="str">
        <f>IF(AND(OR($B$2=1,$B$2=2),$U615=0),"",IF(AND($B$2=3,$V615=0),"",'Données brutes'!P615))</f>
        <v/>
      </c>
      <c r="Q615" s="7" t="str">
        <f>IF(AND(OR($B$2=1,$B$2=2),$U615=0),"",IF(AND($B$2=3,$V615=0),"",'Données brutes'!Q615))</f>
        <v/>
      </c>
      <c r="R615" s="7" t="str">
        <f>IF('Données brutes'!R615&lt;&gt;"",'Données brutes'!R615,"")</f>
        <v/>
      </c>
      <c r="T615" s="7">
        <f>IF(AND(OR($B$2=1,$B$2=2),AND('Données brutes'!$F615&lt;&gt;"",'Données brutes'!$G615&lt;&gt;"",'Données brutes'!$H615&lt;&gt;"")),1,0)</f>
        <v>0</v>
      </c>
      <c r="U615" s="7">
        <f>IF(AND(OR($B$2=1,$B$2=2),AND('Données brutes'!$O615&lt;&gt;"",'Données brutes'!$P615&lt;&gt;"",'Données brutes'!$Q615&lt;&gt;"")),1,0)</f>
        <v>0</v>
      </c>
      <c r="V615" s="7">
        <f>IF(AND($B$2=3,'Données brutes'!$F615&lt;&gt;"",'Données brutes'!$G615&lt;&gt;"",'Données brutes'!$H615&lt;&gt;"",'Données brutes'!$O615&lt;&gt;"",'Données brutes'!$P615&lt;&gt;"",'Données brutes'!$Q615&lt;&gt;""),1,0)</f>
        <v>0</v>
      </c>
    </row>
    <row r="616" spans="4:22" x14ac:dyDescent="0.3">
      <c r="D616" s="8" t="s">
        <v>628</v>
      </c>
      <c r="E616" s="7">
        <v>766</v>
      </c>
      <c r="F616" s="7" t="str">
        <f>IF(AND(OR($B$2=1,$B$2=2),$T616=0),"",IF(AND($B$2=3,$V616=0),"",'Données brutes'!F616))</f>
        <v/>
      </c>
      <c r="G616" s="7" t="str">
        <f>IF(AND(OR($B$2=1,$B$2=2),$T616=0),"",IF(AND($B$2=3,$V616=0),"",'Données brutes'!G616))</f>
        <v/>
      </c>
      <c r="H616" s="7" t="str">
        <f>IF(AND(OR($B$2=1,$B$2=2),$T616=0),"",IF(AND($B$2=3,$V616=0),"",'Données brutes'!H616))</f>
        <v/>
      </c>
      <c r="I616" s="7" t="str">
        <f>IF('Données brutes'!I616&lt;&gt;"",'Données brutes'!I616,"")</f>
        <v/>
      </c>
      <c r="K616" s="8" t="str">
        <f t="shared" si="18"/>
        <v>Elève 614</v>
      </c>
      <c r="L616" s="8" t="s">
        <v>111</v>
      </c>
      <c r="M616" s="8">
        <f t="shared" si="19"/>
        <v>766</v>
      </c>
      <c r="N616" s="7">
        <v>1406</v>
      </c>
      <c r="O616" s="7" t="str">
        <f>IF(AND(OR($B$2=1,$B$2=2),$U616=0),"",IF(AND($B$2=3,$V616=0),"",'Données brutes'!O616))</f>
        <v/>
      </c>
      <c r="P616" s="7" t="str">
        <f>IF(AND(OR($B$2=1,$B$2=2),$U616=0),"",IF(AND($B$2=3,$V616=0),"",'Données brutes'!P616))</f>
        <v/>
      </c>
      <c r="Q616" s="7" t="str">
        <f>IF(AND(OR($B$2=1,$B$2=2),$U616=0),"",IF(AND($B$2=3,$V616=0),"",'Données brutes'!Q616))</f>
        <v/>
      </c>
      <c r="R616" s="7" t="str">
        <f>IF('Données brutes'!R616&lt;&gt;"",'Données brutes'!R616,"")</f>
        <v/>
      </c>
      <c r="T616" s="7">
        <f>IF(AND(OR($B$2=1,$B$2=2),AND('Données brutes'!$F616&lt;&gt;"",'Données brutes'!$G616&lt;&gt;"",'Données brutes'!$H616&lt;&gt;"")),1,0)</f>
        <v>0</v>
      </c>
      <c r="U616" s="7">
        <f>IF(AND(OR($B$2=1,$B$2=2),AND('Données brutes'!$O616&lt;&gt;"",'Données brutes'!$P616&lt;&gt;"",'Données brutes'!$Q616&lt;&gt;"")),1,0)</f>
        <v>0</v>
      </c>
      <c r="V616" s="7">
        <f>IF(AND($B$2=3,'Données brutes'!$F616&lt;&gt;"",'Données brutes'!$G616&lt;&gt;"",'Données brutes'!$H616&lt;&gt;"",'Données brutes'!$O616&lt;&gt;"",'Données brutes'!$P616&lt;&gt;"",'Données brutes'!$Q616&lt;&gt;""),1,0)</f>
        <v>0</v>
      </c>
    </row>
    <row r="617" spans="4:22" x14ac:dyDescent="0.3">
      <c r="D617" s="8" t="s">
        <v>629</v>
      </c>
      <c r="E617" s="7">
        <v>288</v>
      </c>
      <c r="F617" s="7" t="str">
        <f>IF(AND(OR($B$2=1,$B$2=2),$T617=0),"",IF(AND($B$2=3,$V617=0),"",'Données brutes'!F617))</f>
        <v/>
      </c>
      <c r="G617" s="7" t="str">
        <f>IF(AND(OR($B$2=1,$B$2=2),$T617=0),"",IF(AND($B$2=3,$V617=0),"",'Données brutes'!G617))</f>
        <v/>
      </c>
      <c r="H617" s="7" t="str">
        <f>IF(AND(OR($B$2=1,$B$2=2),$T617=0),"",IF(AND($B$2=3,$V617=0),"",'Données brutes'!H617))</f>
        <v/>
      </c>
      <c r="I617" s="7" t="str">
        <f>IF('Données brutes'!I617&lt;&gt;"",'Données brutes'!I617,"")</f>
        <v/>
      </c>
      <c r="K617" s="8" t="str">
        <f t="shared" si="18"/>
        <v>Elève 615</v>
      </c>
      <c r="L617" s="8" t="s">
        <v>111</v>
      </c>
      <c r="M617" s="8">
        <f t="shared" si="19"/>
        <v>288</v>
      </c>
      <c r="N617" s="7">
        <v>1564</v>
      </c>
      <c r="O617" s="7" t="str">
        <f>IF(AND(OR($B$2=1,$B$2=2),$U617=0),"",IF(AND($B$2=3,$V617=0),"",'Données brutes'!O617))</f>
        <v/>
      </c>
      <c r="P617" s="7" t="str">
        <f>IF(AND(OR($B$2=1,$B$2=2),$U617=0),"",IF(AND($B$2=3,$V617=0),"",'Données brutes'!P617))</f>
        <v/>
      </c>
      <c r="Q617" s="7" t="str">
        <f>IF(AND(OR($B$2=1,$B$2=2),$U617=0),"",IF(AND($B$2=3,$V617=0),"",'Données brutes'!Q617))</f>
        <v/>
      </c>
      <c r="R617" s="7" t="str">
        <f>IF('Données brutes'!R617&lt;&gt;"",'Données brutes'!R617,"")</f>
        <v/>
      </c>
      <c r="T617" s="7">
        <f>IF(AND(OR($B$2=1,$B$2=2),AND('Données brutes'!$F617&lt;&gt;"",'Données brutes'!$G617&lt;&gt;"",'Données brutes'!$H617&lt;&gt;"")),1,0)</f>
        <v>0</v>
      </c>
      <c r="U617" s="7">
        <f>IF(AND(OR($B$2=1,$B$2=2),AND('Données brutes'!$O617&lt;&gt;"",'Données brutes'!$P617&lt;&gt;"",'Données brutes'!$Q617&lt;&gt;"")),1,0)</f>
        <v>0</v>
      </c>
      <c r="V617" s="7">
        <f>IF(AND($B$2=3,'Données brutes'!$F617&lt;&gt;"",'Données brutes'!$G617&lt;&gt;"",'Données brutes'!$H617&lt;&gt;"",'Données brutes'!$O617&lt;&gt;"",'Données brutes'!$P617&lt;&gt;"",'Données brutes'!$Q617&lt;&gt;""),1,0)</f>
        <v>0</v>
      </c>
    </row>
    <row r="618" spans="4:22" x14ac:dyDescent="0.3">
      <c r="D618" s="8" t="s">
        <v>630</v>
      </c>
      <c r="E618" s="7">
        <v>975</v>
      </c>
      <c r="F618" s="7" t="str">
        <f>IF(AND(OR($B$2=1,$B$2=2),$T618=0),"",IF(AND($B$2=3,$V618=0),"",'Données brutes'!F618))</f>
        <v/>
      </c>
      <c r="G618" s="7" t="str">
        <f>IF(AND(OR($B$2=1,$B$2=2),$T618=0),"",IF(AND($B$2=3,$V618=0),"",'Données brutes'!G618))</f>
        <v/>
      </c>
      <c r="H618" s="7" t="str">
        <f>IF(AND(OR($B$2=1,$B$2=2),$T618=0),"",IF(AND($B$2=3,$V618=0),"",'Données brutes'!H618))</f>
        <v/>
      </c>
      <c r="I618" s="7" t="str">
        <f>IF('Données brutes'!I618&lt;&gt;"",'Données brutes'!I618,"")</f>
        <v/>
      </c>
      <c r="K618" s="8" t="str">
        <f t="shared" si="18"/>
        <v>Elève 616</v>
      </c>
      <c r="L618" s="8" t="s">
        <v>111</v>
      </c>
      <c r="M618" s="8">
        <f t="shared" si="19"/>
        <v>975</v>
      </c>
      <c r="N618" s="7">
        <v>1220</v>
      </c>
      <c r="O618" s="7" t="str">
        <f>IF(AND(OR($B$2=1,$B$2=2),$U618=0),"",IF(AND($B$2=3,$V618=0),"",'Données brutes'!O618))</f>
        <v/>
      </c>
      <c r="P618" s="7" t="str">
        <f>IF(AND(OR($B$2=1,$B$2=2),$U618=0),"",IF(AND($B$2=3,$V618=0),"",'Données brutes'!P618))</f>
        <v/>
      </c>
      <c r="Q618" s="7" t="str">
        <f>IF(AND(OR($B$2=1,$B$2=2),$U618=0),"",IF(AND($B$2=3,$V618=0),"",'Données brutes'!Q618))</f>
        <v/>
      </c>
      <c r="R618" s="7" t="str">
        <f>IF('Données brutes'!R618&lt;&gt;"",'Données brutes'!R618,"")</f>
        <v/>
      </c>
      <c r="T618" s="7">
        <f>IF(AND(OR($B$2=1,$B$2=2),AND('Données brutes'!$F618&lt;&gt;"",'Données brutes'!$G618&lt;&gt;"",'Données brutes'!$H618&lt;&gt;"")),1,0)</f>
        <v>0</v>
      </c>
      <c r="U618" s="7">
        <f>IF(AND(OR($B$2=1,$B$2=2),AND('Données brutes'!$O618&lt;&gt;"",'Données brutes'!$P618&lt;&gt;"",'Données brutes'!$Q618&lt;&gt;"")),1,0)</f>
        <v>0</v>
      </c>
      <c r="V618" s="7">
        <f>IF(AND($B$2=3,'Données brutes'!$F618&lt;&gt;"",'Données brutes'!$G618&lt;&gt;"",'Données brutes'!$H618&lt;&gt;"",'Données brutes'!$O618&lt;&gt;"",'Données brutes'!$P618&lt;&gt;"",'Données brutes'!$Q618&lt;&gt;""),1,0)</f>
        <v>0</v>
      </c>
    </row>
    <row r="619" spans="4:22" x14ac:dyDescent="0.3">
      <c r="D619" s="8" t="s">
        <v>631</v>
      </c>
      <c r="E619" s="7">
        <v>657</v>
      </c>
      <c r="F619" s="7" t="str">
        <f>IF(AND(OR($B$2=1,$B$2=2),$T619=0),"",IF(AND($B$2=3,$V619=0),"",'Données brutes'!F619))</f>
        <v/>
      </c>
      <c r="G619" s="7" t="str">
        <f>IF(AND(OR($B$2=1,$B$2=2),$T619=0),"",IF(AND($B$2=3,$V619=0),"",'Données brutes'!G619))</f>
        <v/>
      </c>
      <c r="H619" s="7" t="str">
        <f>IF(AND(OR($B$2=1,$B$2=2),$T619=0),"",IF(AND($B$2=3,$V619=0),"",'Données brutes'!H619))</f>
        <v/>
      </c>
      <c r="I619" s="7" t="str">
        <f>IF('Données brutes'!I619&lt;&gt;"",'Données brutes'!I619,"")</f>
        <v/>
      </c>
      <c r="K619" s="8" t="str">
        <f t="shared" si="18"/>
        <v>Elève 617</v>
      </c>
      <c r="L619" s="8" t="s">
        <v>111</v>
      </c>
      <c r="M619" s="8">
        <f t="shared" si="19"/>
        <v>657</v>
      </c>
      <c r="N619" s="7">
        <v>1671</v>
      </c>
      <c r="O619" s="7" t="str">
        <f>IF(AND(OR($B$2=1,$B$2=2),$U619=0),"",IF(AND($B$2=3,$V619=0),"",'Données brutes'!O619))</f>
        <v/>
      </c>
      <c r="P619" s="7" t="str">
        <f>IF(AND(OR($B$2=1,$B$2=2),$U619=0),"",IF(AND($B$2=3,$V619=0),"",'Données brutes'!P619))</f>
        <v/>
      </c>
      <c r="Q619" s="7" t="str">
        <f>IF(AND(OR($B$2=1,$B$2=2),$U619=0),"",IF(AND($B$2=3,$V619=0),"",'Données brutes'!Q619))</f>
        <v/>
      </c>
      <c r="R619" s="7" t="str">
        <f>IF('Données brutes'!R619&lt;&gt;"",'Données brutes'!R619,"")</f>
        <v/>
      </c>
      <c r="T619" s="7">
        <f>IF(AND(OR($B$2=1,$B$2=2),AND('Données brutes'!$F619&lt;&gt;"",'Données brutes'!$G619&lt;&gt;"",'Données brutes'!$H619&lt;&gt;"")),1,0)</f>
        <v>0</v>
      </c>
      <c r="U619" s="7">
        <f>IF(AND(OR($B$2=1,$B$2=2),AND('Données brutes'!$O619&lt;&gt;"",'Données brutes'!$P619&lt;&gt;"",'Données brutes'!$Q619&lt;&gt;"")),1,0)</f>
        <v>0</v>
      </c>
      <c r="V619" s="7">
        <f>IF(AND($B$2=3,'Données brutes'!$F619&lt;&gt;"",'Données brutes'!$G619&lt;&gt;"",'Données brutes'!$H619&lt;&gt;"",'Données brutes'!$O619&lt;&gt;"",'Données brutes'!$P619&lt;&gt;"",'Données brutes'!$Q619&lt;&gt;""),1,0)</f>
        <v>0</v>
      </c>
    </row>
    <row r="620" spans="4:22" x14ac:dyDescent="0.3">
      <c r="D620" s="8" t="s">
        <v>632</v>
      </c>
      <c r="E620" s="7">
        <v>427</v>
      </c>
      <c r="F620" s="7" t="str">
        <f>IF(AND(OR($B$2=1,$B$2=2),$T620=0),"",IF(AND($B$2=3,$V620=0),"",'Données brutes'!F620))</f>
        <v/>
      </c>
      <c r="G620" s="7" t="str">
        <f>IF(AND(OR($B$2=1,$B$2=2),$T620=0),"",IF(AND($B$2=3,$V620=0),"",'Données brutes'!G620))</f>
        <v/>
      </c>
      <c r="H620" s="7" t="str">
        <f>IF(AND(OR($B$2=1,$B$2=2),$T620=0),"",IF(AND($B$2=3,$V620=0),"",'Données brutes'!H620))</f>
        <v/>
      </c>
      <c r="I620" s="7" t="str">
        <f>IF('Données brutes'!I620&lt;&gt;"",'Données brutes'!I620,"")</f>
        <v/>
      </c>
      <c r="K620" s="8" t="str">
        <f t="shared" si="18"/>
        <v>Elève 618</v>
      </c>
      <c r="L620" s="8" t="s">
        <v>111</v>
      </c>
      <c r="M620" s="8">
        <f t="shared" si="19"/>
        <v>427</v>
      </c>
      <c r="N620" s="7">
        <v>1760</v>
      </c>
      <c r="O620" s="7" t="str">
        <f>IF(AND(OR($B$2=1,$B$2=2),$U620=0),"",IF(AND($B$2=3,$V620=0),"",'Données brutes'!O620))</f>
        <v/>
      </c>
      <c r="P620" s="7" t="str">
        <f>IF(AND(OR($B$2=1,$B$2=2),$U620=0),"",IF(AND($B$2=3,$V620=0),"",'Données brutes'!P620))</f>
        <v/>
      </c>
      <c r="Q620" s="7" t="str">
        <f>IF(AND(OR($B$2=1,$B$2=2),$U620=0),"",IF(AND($B$2=3,$V620=0),"",'Données brutes'!Q620))</f>
        <v/>
      </c>
      <c r="R620" s="7" t="str">
        <f>IF('Données brutes'!R620&lt;&gt;"",'Données brutes'!R620,"")</f>
        <v/>
      </c>
      <c r="T620" s="7">
        <f>IF(AND(OR($B$2=1,$B$2=2),AND('Données brutes'!$F620&lt;&gt;"",'Données brutes'!$G620&lt;&gt;"",'Données brutes'!$H620&lt;&gt;"")),1,0)</f>
        <v>0</v>
      </c>
      <c r="U620" s="7">
        <f>IF(AND(OR($B$2=1,$B$2=2),AND('Données brutes'!$O620&lt;&gt;"",'Données brutes'!$P620&lt;&gt;"",'Données brutes'!$Q620&lt;&gt;"")),1,0)</f>
        <v>0</v>
      </c>
      <c r="V620" s="7">
        <f>IF(AND($B$2=3,'Données brutes'!$F620&lt;&gt;"",'Données brutes'!$G620&lt;&gt;"",'Données brutes'!$H620&lt;&gt;"",'Données brutes'!$O620&lt;&gt;"",'Données brutes'!$P620&lt;&gt;"",'Données brutes'!$Q620&lt;&gt;""),1,0)</f>
        <v>0</v>
      </c>
    </row>
    <row r="621" spans="4:22" x14ac:dyDescent="0.3">
      <c r="D621" s="8" t="s">
        <v>633</v>
      </c>
      <c r="E621" s="7">
        <v>677</v>
      </c>
      <c r="F621" s="7" t="str">
        <f>IF(AND(OR($B$2=1,$B$2=2),$T621=0),"",IF(AND($B$2=3,$V621=0),"",'Données brutes'!F621))</f>
        <v/>
      </c>
      <c r="G621" s="7" t="str">
        <f>IF(AND(OR($B$2=1,$B$2=2),$T621=0),"",IF(AND($B$2=3,$V621=0),"",'Données brutes'!G621))</f>
        <v/>
      </c>
      <c r="H621" s="7" t="str">
        <f>IF(AND(OR($B$2=1,$B$2=2),$T621=0),"",IF(AND($B$2=3,$V621=0),"",'Données brutes'!H621))</f>
        <v/>
      </c>
      <c r="I621" s="7" t="str">
        <f>IF('Données brutes'!I621&lt;&gt;"",'Données brutes'!I621,"")</f>
        <v/>
      </c>
      <c r="K621" s="8" t="str">
        <f t="shared" si="18"/>
        <v>Elève 619</v>
      </c>
      <c r="L621" s="8" t="s">
        <v>111</v>
      </c>
      <c r="M621" s="8">
        <f t="shared" si="19"/>
        <v>677</v>
      </c>
      <c r="N621" s="7">
        <v>1368</v>
      </c>
      <c r="O621" s="7" t="str">
        <f>IF(AND(OR($B$2=1,$B$2=2),$U621=0),"",IF(AND($B$2=3,$V621=0),"",'Données brutes'!O621))</f>
        <v/>
      </c>
      <c r="P621" s="7" t="str">
        <f>IF(AND(OR($B$2=1,$B$2=2),$U621=0),"",IF(AND($B$2=3,$V621=0),"",'Données brutes'!P621))</f>
        <v/>
      </c>
      <c r="Q621" s="7" t="str">
        <f>IF(AND(OR($B$2=1,$B$2=2),$U621=0),"",IF(AND($B$2=3,$V621=0),"",'Données brutes'!Q621))</f>
        <v/>
      </c>
      <c r="R621" s="7" t="str">
        <f>IF('Données brutes'!R621&lt;&gt;"",'Données brutes'!R621,"")</f>
        <v/>
      </c>
      <c r="T621" s="7">
        <f>IF(AND(OR($B$2=1,$B$2=2),AND('Données brutes'!$F621&lt;&gt;"",'Données brutes'!$G621&lt;&gt;"",'Données brutes'!$H621&lt;&gt;"")),1,0)</f>
        <v>0</v>
      </c>
      <c r="U621" s="7">
        <f>IF(AND(OR($B$2=1,$B$2=2),AND('Données brutes'!$O621&lt;&gt;"",'Données brutes'!$P621&lt;&gt;"",'Données brutes'!$Q621&lt;&gt;"")),1,0)</f>
        <v>0</v>
      </c>
      <c r="V621" s="7">
        <f>IF(AND($B$2=3,'Données brutes'!$F621&lt;&gt;"",'Données brutes'!$G621&lt;&gt;"",'Données brutes'!$H621&lt;&gt;"",'Données brutes'!$O621&lt;&gt;"",'Données brutes'!$P621&lt;&gt;"",'Données brutes'!$Q621&lt;&gt;""),1,0)</f>
        <v>0</v>
      </c>
    </row>
    <row r="622" spans="4:22" x14ac:dyDescent="0.3">
      <c r="D622" s="8" t="s">
        <v>634</v>
      </c>
      <c r="E622" s="7">
        <v>785</v>
      </c>
      <c r="F622" s="7" t="str">
        <f>IF(AND(OR($B$2=1,$B$2=2),$T622=0),"",IF(AND($B$2=3,$V622=0),"",'Données brutes'!F622))</f>
        <v/>
      </c>
      <c r="G622" s="7" t="str">
        <f>IF(AND(OR($B$2=1,$B$2=2),$T622=0),"",IF(AND($B$2=3,$V622=0),"",'Données brutes'!G622))</f>
        <v/>
      </c>
      <c r="H622" s="7" t="str">
        <f>IF(AND(OR($B$2=1,$B$2=2),$T622=0),"",IF(AND($B$2=3,$V622=0),"",'Données brutes'!H622))</f>
        <v/>
      </c>
      <c r="I622" s="7" t="str">
        <f>IF('Données brutes'!I622&lt;&gt;"",'Données brutes'!I622,"")</f>
        <v/>
      </c>
      <c r="K622" s="8" t="str">
        <f t="shared" si="18"/>
        <v>Elève 620</v>
      </c>
      <c r="L622" s="8" t="s">
        <v>111</v>
      </c>
      <c r="M622" s="8">
        <f t="shared" si="19"/>
        <v>785</v>
      </c>
      <c r="N622" s="7">
        <v>1668</v>
      </c>
      <c r="O622" s="7" t="str">
        <f>IF(AND(OR($B$2=1,$B$2=2),$U622=0),"",IF(AND($B$2=3,$V622=0),"",'Données brutes'!O622))</f>
        <v/>
      </c>
      <c r="P622" s="7" t="str">
        <f>IF(AND(OR($B$2=1,$B$2=2),$U622=0),"",IF(AND($B$2=3,$V622=0),"",'Données brutes'!P622))</f>
        <v/>
      </c>
      <c r="Q622" s="7" t="str">
        <f>IF(AND(OR($B$2=1,$B$2=2),$U622=0),"",IF(AND($B$2=3,$V622=0),"",'Données brutes'!Q622))</f>
        <v/>
      </c>
      <c r="R622" s="7" t="str">
        <f>IF('Données brutes'!R622&lt;&gt;"",'Données brutes'!R622,"")</f>
        <v/>
      </c>
      <c r="T622" s="7">
        <f>IF(AND(OR($B$2=1,$B$2=2),AND('Données brutes'!$F622&lt;&gt;"",'Données brutes'!$G622&lt;&gt;"",'Données brutes'!$H622&lt;&gt;"")),1,0)</f>
        <v>0</v>
      </c>
      <c r="U622" s="7">
        <f>IF(AND(OR($B$2=1,$B$2=2),AND('Données brutes'!$O622&lt;&gt;"",'Données brutes'!$P622&lt;&gt;"",'Données brutes'!$Q622&lt;&gt;"")),1,0)</f>
        <v>0</v>
      </c>
      <c r="V622" s="7">
        <f>IF(AND($B$2=3,'Données brutes'!$F622&lt;&gt;"",'Données brutes'!$G622&lt;&gt;"",'Données brutes'!$H622&lt;&gt;"",'Données brutes'!$O622&lt;&gt;"",'Données brutes'!$P622&lt;&gt;"",'Données brutes'!$Q622&lt;&gt;""),1,0)</f>
        <v>0</v>
      </c>
    </row>
    <row r="623" spans="4:22" x14ac:dyDescent="0.3">
      <c r="D623" s="8" t="s">
        <v>635</v>
      </c>
      <c r="E623" s="7">
        <v>318</v>
      </c>
      <c r="F623" s="7" t="str">
        <f>IF(AND(OR($B$2=1,$B$2=2),$T623=0),"",IF(AND($B$2=3,$V623=0),"",'Données brutes'!F623))</f>
        <v/>
      </c>
      <c r="G623" s="7" t="str">
        <f>IF(AND(OR($B$2=1,$B$2=2),$T623=0),"",IF(AND($B$2=3,$V623=0),"",'Données brutes'!G623))</f>
        <v/>
      </c>
      <c r="H623" s="7" t="str">
        <f>IF(AND(OR($B$2=1,$B$2=2),$T623=0),"",IF(AND($B$2=3,$V623=0),"",'Données brutes'!H623))</f>
        <v/>
      </c>
      <c r="I623" s="7" t="str">
        <f>IF('Données brutes'!I623&lt;&gt;"",'Données brutes'!I623,"")</f>
        <v/>
      </c>
      <c r="K623" s="8" t="str">
        <f t="shared" si="18"/>
        <v>Elève 621</v>
      </c>
      <c r="L623" s="8" t="s">
        <v>111</v>
      </c>
      <c r="M623" s="8">
        <f t="shared" si="19"/>
        <v>318</v>
      </c>
      <c r="N623" s="7">
        <v>1799</v>
      </c>
      <c r="O623" s="7" t="str">
        <f>IF(AND(OR($B$2=1,$B$2=2),$U623=0),"",IF(AND($B$2=3,$V623=0),"",'Données brutes'!O623))</f>
        <v/>
      </c>
      <c r="P623" s="7" t="str">
        <f>IF(AND(OR($B$2=1,$B$2=2),$U623=0),"",IF(AND($B$2=3,$V623=0),"",'Données brutes'!P623))</f>
        <v/>
      </c>
      <c r="Q623" s="7" t="str">
        <f>IF(AND(OR($B$2=1,$B$2=2),$U623=0),"",IF(AND($B$2=3,$V623=0),"",'Données brutes'!Q623))</f>
        <v/>
      </c>
      <c r="R623" s="7" t="str">
        <f>IF('Données brutes'!R623&lt;&gt;"",'Données brutes'!R623,"")</f>
        <v/>
      </c>
      <c r="T623" s="7">
        <f>IF(AND(OR($B$2=1,$B$2=2),AND('Données brutes'!$F623&lt;&gt;"",'Données brutes'!$G623&lt;&gt;"",'Données brutes'!$H623&lt;&gt;"")),1,0)</f>
        <v>0</v>
      </c>
      <c r="U623" s="7">
        <f>IF(AND(OR($B$2=1,$B$2=2),AND('Données brutes'!$O623&lt;&gt;"",'Données brutes'!$P623&lt;&gt;"",'Données brutes'!$Q623&lt;&gt;"")),1,0)</f>
        <v>0</v>
      </c>
      <c r="V623" s="7">
        <f>IF(AND($B$2=3,'Données brutes'!$F623&lt;&gt;"",'Données brutes'!$G623&lt;&gt;"",'Données brutes'!$H623&lt;&gt;"",'Données brutes'!$O623&lt;&gt;"",'Données brutes'!$P623&lt;&gt;"",'Données brutes'!$Q623&lt;&gt;""),1,0)</f>
        <v>0</v>
      </c>
    </row>
    <row r="624" spans="4:22" x14ac:dyDescent="0.3">
      <c r="D624" s="8" t="s">
        <v>636</v>
      </c>
      <c r="E624" s="7">
        <v>775</v>
      </c>
      <c r="F624" s="7" t="str">
        <f>IF(AND(OR($B$2=1,$B$2=2),$T624=0),"",IF(AND($B$2=3,$V624=0),"",'Données brutes'!F624))</f>
        <v/>
      </c>
      <c r="G624" s="7" t="str">
        <f>IF(AND(OR($B$2=1,$B$2=2),$T624=0),"",IF(AND($B$2=3,$V624=0),"",'Données brutes'!G624))</f>
        <v/>
      </c>
      <c r="H624" s="7" t="str">
        <f>IF(AND(OR($B$2=1,$B$2=2),$T624=0),"",IF(AND($B$2=3,$V624=0),"",'Données brutes'!H624))</f>
        <v/>
      </c>
      <c r="I624" s="7" t="str">
        <f>IF('Données brutes'!I624&lt;&gt;"",'Données brutes'!I624,"")</f>
        <v/>
      </c>
      <c r="K624" s="8" t="str">
        <f t="shared" si="18"/>
        <v>Elève 622</v>
      </c>
      <c r="L624" s="8" t="s">
        <v>111</v>
      </c>
      <c r="M624" s="8">
        <f t="shared" si="19"/>
        <v>775</v>
      </c>
      <c r="N624" s="7">
        <v>1728</v>
      </c>
      <c r="O624" s="7" t="str">
        <f>IF(AND(OR($B$2=1,$B$2=2),$U624=0),"",IF(AND($B$2=3,$V624=0),"",'Données brutes'!O624))</f>
        <v/>
      </c>
      <c r="P624" s="7" t="str">
        <f>IF(AND(OR($B$2=1,$B$2=2),$U624=0),"",IF(AND($B$2=3,$V624=0),"",'Données brutes'!P624))</f>
        <v/>
      </c>
      <c r="Q624" s="7" t="str">
        <f>IF(AND(OR($B$2=1,$B$2=2),$U624=0),"",IF(AND($B$2=3,$V624=0),"",'Données brutes'!Q624))</f>
        <v/>
      </c>
      <c r="R624" s="7" t="str">
        <f>IF('Données brutes'!R624&lt;&gt;"",'Données brutes'!R624,"")</f>
        <v/>
      </c>
      <c r="T624" s="7">
        <f>IF(AND(OR($B$2=1,$B$2=2),AND('Données brutes'!$F624&lt;&gt;"",'Données brutes'!$G624&lt;&gt;"",'Données brutes'!$H624&lt;&gt;"")),1,0)</f>
        <v>0</v>
      </c>
      <c r="U624" s="7">
        <f>IF(AND(OR($B$2=1,$B$2=2),AND('Données brutes'!$O624&lt;&gt;"",'Données brutes'!$P624&lt;&gt;"",'Données brutes'!$Q624&lt;&gt;"")),1,0)</f>
        <v>0</v>
      </c>
      <c r="V624" s="7">
        <f>IF(AND($B$2=3,'Données brutes'!$F624&lt;&gt;"",'Données brutes'!$G624&lt;&gt;"",'Données brutes'!$H624&lt;&gt;"",'Données brutes'!$O624&lt;&gt;"",'Données brutes'!$P624&lt;&gt;"",'Données brutes'!$Q624&lt;&gt;""),1,0)</f>
        <v>0</v>
      </c>
    </row>
    <row r="625" spans="4:22" x14ac:dyDescent="0.3">
      <c r="D625" s="8" t="s">
        <v>637</v>
      </c>
      <c r="E625" s="7">
        <v>466</v>
      </c>
      <c r="F625" s="7" t="str">
        <f>IF(AND(OR($B$2=1,$B$2=2),$T625=0),"",IF(AND($B$2=3,$V625=0),"",'Données brutes'!F625))</f>
        <v/>
      </c>
      <c r="G625" s="7" t="str">
        <f>IF(AND(OR($B$2=1,$B$2=2),$T625=0),"",IF(AND($B$2=3,$V625=0),"",'Données brutes'!G625))</f>
        <v/>
      </c>
      <c r="H625" s="7" t="str">
        <f>IF(AND(OR($B$2=1,$B$2=2),$T625=0),"",IF(AND($B$2=3,$V625=0),"",'Données brutes'!H625))</f>
        <v/>
      </c>
      <c r="I625" s="7" t="str">
        <f>IF('Données brutes'!I625&lt;&gt;"",'Données brutes'!I625,"")</f>
        <v/>
      </c>
      <c r="K625" s="8" t="str">
        <f t="shared" si="18"/>
        <v>Elève 623</v>
      </c>
      <c r="L625" s="8" t="s">
        <v>111</v>
      </c>
      <c r="M625" s="8">
        <f t="shared" si="19"/>
        <v>466</v>
      </c>
      <c r="N625" s="7">
        <v>1842</v>
      </c>
      <c r="O625" s="7" t="str">
        <f>IF(AND(OR($B$2=1,$B$2=2),$U625=0),"",IF(AND($B$2=3,$V625=0),"",'Données brutes'!O625))</f>
        <v/>
      </c>
      <c r="P625" s="7" t="str">
        <f>IF(AND(OR($B$2=1,$B$2=2),$U625=0),"",IF(AND($B$2=3,$V625=0),"",'Données brutes'!P625))</f>
        <v/>
      </c>
      <c r="Q625" s="7" t="str">
        <f>IF(AND(OR($B$2=1,$B$2=2),$U625=0),"",IF(AND($B$2=3,$V625=0),"",'Données brutes'!Q625))</f>
        <v/>
      </c>
      <c r="R625" s="7" t="str">
        <f>IF('Données brutes'!R625&lt;&gt;"",'Données brutes'!R625,"")</f>
        <v/>
      </c>
      <c r="T625" s="7">
        <f>IF(AND(OR($B$2=1,$B$2=2),AND('Données brutes'!$F625&lt;&gt;"",'Données brutes'!$G625&lt;&gt;"",'Données brutes'!$H625&lt;&gt;"")),1,0)</f>
        <v>0</v>
      </c>
      <c r="U625" s="7">
        <f>IF(AND(OR($B$2=1,$B$2=2),AND('Données brutes'!$O625&lt;&gt;"",'Données brutes'!$P625&lt;&gt;"",'Données brutes'!$Q625&lt;&gt;"")),1,0)</f>
        <v>0</v>
      </c>
      <c r="V625" s="7">
        <f>IF(AND($B$2=3,'Données brutes'!$F625&lt;&gt;"",'Données brutes'!$G625&lt;&gt;"",'Données brutes'!$H625&lt;&gt;"",'Données brutes'!$O625&lt;&gt;"",'Données brutes'!$P625&lt;&gt;"",'Données brutes'!$Q625&lt;&gt;""),1,0)</f>
        <v>0</v>
      </c>
    </row>
    <row r="626" spans="4:22" x14ac:dyDescent="0.3">
      <c r="D626" s="8" t="s">
        <v>638</v>
      </c>
      <c r="E626" s="7">
        <v>939</v>
      </c>
      <c r="F626" s="7" t="str">
        <f>IF(AND(OR($B$2=1,$B$2=2),$T626=0),"",IF(AND($B$2=3,$V626=0),"",'Données brutes'!F626))</f>
        <v/>
      </c>
      <c r="G626" s="7" t="str">
        <f>IF(AND(OR($B$2=1,$B$2=2),$T626=0),"",IF(AND($B$2=3,$V626=0),"",'Données brutes'!G626))</f>
        <v/>
      </c>
      <c r="H626" s="7" t="str">
        <f>IF(AND(OR($B$2=1,$B$2=2),$T626=0),"",IF(AND($B$2=3,$V626=0),"",'Données brutes'!H626))</f>
        <v/>
      </c>
      <c r="I626" s="7" t="str">
        <f>IF('Données brutes'!I626&lt;&gt;"",'Données brutes'!I626,"")</f>
        <v/>
      </c>
      <c r="K626" s="8" t="str">
        <f t="shared" si="18"/>
        <v>Elève 624</v>
      </c>
      <c r="L626" s="8" t="s">
        <v>111</v>
      </c>
      <c r="M626" s="8">
        <f t="shared" si="19"/>
        <v>939</v>
      </c>
      <c r="N626" s="7">
        <v>1655</v>
      </c>
      <c r="O626" s="7" t="str">
        <f>IF(AND(OR($B$2=1,$B$2=2),$U626=0),"",IF(AND($B$2=3,$V626=0),"",'Données brutes'!O626))</f>
        <v/>
      </c>
      <c r="P626" s="7" t="str">
        <f>IF(AND(OR($B$2=1,$B$2=2),$U626=0),"",IF(AND($B$2=3,$V626=0),"",'Données brutes'!P626))</f>
        <v/>
      </c>
      <c r="Q626" s="7" t="str">
        <f>IF(AND(OR($B$2=1,$B$2=2),$U626=0),"",IF(AND($B$2=3,$V626=0),"",'Données brutes'!Q626))</f>
        <v/>
      </c>
      <c r="R626" s="7" t="str">
        <f>IF('Données brutes'!R626&lt;&gt;"",'Données brutes'!R626,"")</f>
        <v/>
      </c>
      <c r="T626" s="7">
        <f>IF(AND(OR($B$2=1,$B$2=2),AND('Données brutes'!$F626&lt;&gt;"",'Données brutes'!$G626&lt;&gt;"",'Données brutes'!$H626&lt;&gt;"")),1,0)</f>
        <v>0</v>
      </c>
      <c r="U626" s="7">
        <f>IF(AND(OR($B$2=1,$B$2=2),AND('Données brutes'!$O626&lt;&gt;"",'Données brutes'!$P626&lt;&gt;"",'Données brutes'!$Q626&lt;&gt;"")),1,0)</f>
        <v>0</v>
      </c>
      <c r="V626" s="7">
        <f>IF(AND($B$2=3,'Données brutes'!$F626&lt;&gt;"",'Données brutes'!$G626&lt;&gt;"",'Données brutes'!$H626&lt;&gt;"",'Données brutes'!$O626&lt;&gt;"",'Données brutes'!$P626&lt;&gt;"",'Données brutes'!$Q626&lt;&gt;""),1,0)</f>
        <v>0</v>
      </c>
    </row>
    <row r="627" spans="4:22" x14ac:dyDescent="0.3">
      <c r="D627" s="8" t="s">
        <v>639</v>
      </c>
      <c r="E627" s="7">
        <v>391</v>
      </c>
      <c r="F627" s="7" t="str">
        <f>IF(AND(OR($B$2=1,$B$2=2),$T627=0),"",IF(AND($B$2=3,$V627=0),"",'Données brutes'!F627))</f>
        <v/>
      </c>
      <c r="G627" s="7" t="str">
        <f>IF(AND(OR($B$2=1,$B$2=2),$T627=0),"",IF(AND($B$2=3,$V627=0),"",'Données brutes'!G627))</f>
        <v/>
      </c>
      <c r="H627" s="7" t="str">
        <f>IF(AND(OR($B$2=1,$B$2=2),$T627=0),"",IF(AND($B$2=3,$V627=0),"",'Données brutes'!H627))</f>
        <v/>
      </c>
      <c r="I627" s="7" t="str">
        <f>IF('Données brutes'!I627&lt;&gt;"",'Données brutes'!I627,"")</f>
        <v/>
      </c>
      <c r="K627" s="8" t="str">
        <f t="shared" si="18"/>
        <v>Elève 625</v>
      </c>
      <c r="L627" s="8" t="s">
        <v>111</v>
      </c>
      <c r="M627" s="8">
        <f t="shared" si="19"/>
        <v>391</v>
      </c>
      <c r="N627" s="7">
        <v>1142</v>
      </c>
      <c r="O627" s="7" t="str">
        <f>IF(AND(OR($B$2=1,$B$2=2),$U627=0),"",IF(AND($B$2=3,$V627=0),"",'Données brutes'!O627))</f>
        <v/>
      </c>
      <c r="P627" s="7" t="str">
        <f>IF(AND(OR($B$2=1,$B$2=2),$U627=0),"",IF(AND($B$2=3,$V627=0),"",'Données brutes'!P627))</f>
        <v/>
      </c>
      <c r="Q627" s="7" t="str">
        <f>IF(AND(OR($B$2=1,$B$2=2),$U627=0),"",IF(AND($B$2=3,$V627=0),"",'Données brutes'!Q627))</f>
        <v/>
      </c>
      <c r="R627" s="7" t="str">
        <f>IF('Données brutes'!R627&lt;&gt;"",'Données brutes'!R627,"")</f>
        <v/>
      </c>
      <c r="T627" s="7">
        <f>IF(AND(OR($B$2=1,$B$2=2),AND('Données brutes'!$F627&lt;&gt;"",'Données brutes'!$G627&lt;&gt;"",'Données brutes'!$H627&lt;&gt;"")),1,0)</f>
        <v>0</v>
      </c>
      <c r="U627" s="7">
        <f>IF(AND(OR($B$2=1,$B$2=2),AND('Données brutes'!$O627&lt;&gt;"",'Données brutes'!$P627&lt;&gt;"",'Données brutes'!$Q627&lt;&gt;"")),1,0)</f>
        <v>0</v>
      </c>
      <c r="V627" s="7">
        <f>IF(AND($B$2=3,'Données brutes'!$F627&lt;&gt;"",'Données brutes'!$G627&lt;&gt;"",'Données brutes'!$H627&lt;&gt;"",'Données brutes'!$O627&lt;&gt;"",'Données brutes'!$P627&lt;&gt;"",'Données brutes'!$Q627&lt;&gt;""),1,0)</f>
        <v>0</v>
      </c>
    </row>
    <row r="628" spans="4:22" x14ac:dyDescent="0.3">
      <c r="D628" s="8" t="s">
        <v>640</v>
      </c>
      <c r="E628" s="7">
        <v>623</v>
      </c>
      <c r="F628" s="7" t="str">
        <f>IF(AND(OR($B$2=1,$B$2=2),$T628=0),"",IF(AND($B$2=3,$V628=0),"",'Données brutes'!F628))</f>
        <v/>
      </c>
      <c r="G628" s="7" t="str">
        <f>IF(AND(OR($B$2=1,$B$2=2),$T628=0),"",IF(AND($B$2=3,$V628=0),"",'Données brutes'!G628))</f>
        <v/>
      </c>
      <c r="H628" s="7" t="str">
        <f>IF(AND(OR($B$2=1,$B$2=2),$T628=0),"",IF(AND($B$2=3,$V628=0),"",'Données brutes'!H628))</f>
        <v/>
      </c>
      <c r="I628" s="7" t="str">
        <f>IF('Données brutes'!I628&lt;&gt;"",'Données brutes'!I628,"")</f>
        <v/>
      </c>
      <c r="K628" s="8" t="str">
        <f t="shared" si="18"/>
        <v>Elève 626</v>
      </c>
      <c r="L628" s="8" t="s">
        <v>111</v>
      </c>
      <c r="M628" s="8">
        <f t="shared" si="19"/>
        <v>623</v>
      </c>
      <c r="N628" s="7">
        <v>1319</v>
      </c>
      <c r="O628" s="7" t="str">
        <f>IF(AND(OR($B$2=1,$B$2=2),$U628=0),"",IF(AND($B$2=3,$V628=0),"",'Données brutes'!O628))</f>
        <v/>
      </c>
      <c r="P628" s="7" t="str">
        <f>IF(AND(OR($B$2=1,$B$2=2),$U628=0),"",IF(AND($B$2=3,$V628=0),"",'Données brutes'!P628))</f>
        <v/>
      </c>
      <c r="Q628" s="7" t="str">
        <f>IF(AND(OR($B$2=1,$B$2=2),$U628=0),"",IF(AND($B$2=3,$V628=0),"",'Données brutes'!Q628))</f>
        <v/>
      </c>
      <c r="R628" s="7" t="str">
        <f>IF('Données brutes'!R628&lt;&gt;"",'Données brutes'!R628,"")</f>
        <v/>
      </c>
      <c r="T628" s="7">
        <f>IF(AND(OR($B$2=1,$B$2=2),AND('Données brutes'!$F628&lt;&gt;"",'Données brutes'!$G628&lt;&gt;"",'Données brutes'!$H628&lt;&gt;"")),1,0)</f>
        <v>0</v>
      </c>
      <c r="U628" s="7">
        <f>IF(AND(OR($B$2=1,$B$2=2),AND('Données brutes'!$O628&lt;&gt;"",'Données brutes'!$P628&lt;&gt;"",'Données brutes'!$Q628&lt;&gt;"")),1,0)</f>
        <v>0</v>
      </c>
      <c r="V628" s="7">
        <f>IF(AND($B$2=3,'Données brutes'!$F628&lt;&gt;"",'Données brutes'!$G628&lt;&gt;"",'Données brutes'!$H628&lt;&gt;"",'Données brutes'!$O628&lt;&gt;"",'Données brutes'!$P628&lt;&gt;"",'Données brutes'!$Q628&lt;&gt;""),1,0)</f>
        <v>0</v>
      </c>
    </row>
    <row r="629" spans="4:22" x14ac:dyDescent="0.3">
      <c r="D629" s="8" t="s">
        <v>641</v>
      </c>
      <c r="E629" s="7">
        <v>362</v>
      </c>
      <c r="F629" s="7" t="str">
        <f>IF(AND(OR($B$2=1,$B$2=2),$T629=0),"",IF(AND($B$2=3,$V629=0),"",'Données brutes'!F629))</f>
        <v/>
      </c>
      <c r="G629" s="7" t="str">
        <f>IF(AND(OR($B$2=1,$B$2=2),$T629=0),"",IF(AND($B$2=3,$V629=0),"",'Données brutes'!G629))</f>
        <v/>
      </c>
      <c r="H629" s="7" t="str">
        <f>IF(AND(OR($B$2=1,$B$2=2),$T629=0),"",IF(AND($B$2=3,$V629=0),"",'Données brutes'!H629))</f>
        <v/>
      </c>
      <c r="I629" s="7" t="str">
        <f>IF('Données brutes'!I629&lt;&gt;"",'Données brutes'!I629,"")</f>
        <v/>
      </c>
      <c r="K629" s="8" t="str">
        <f t="shared" si="18"/>
        <v>Elève 627</v>
      </c>
      <c r="L629" s="8" t="s">
        <v>111</v>
      </c>
      <c r="M629" s="8">
        <f t="shared" si="19"/>
        <v>362</v>
      </c>
      <c r="N629" s="7">
        <v>1423</v>
      </c>
      <c r="O629" s="7" t="str">
        <f>IF(AND(OR($B$2=1,$B$2=2),$U629=0),"",IF(AND($B$2=3,$V629=0),"",'Données brutes'!O629))</f>
        <v/>
      </c>
      <c r="P629" s="7" t="str">
        <f>IF(AND(OR($B$2=1,$B$2=2),$U629=0),"",IF(AND($B$2=3,$V629=0),"",'Données brutes'!P629))</f>
        <v/>
      </c>
      <c r="Q629" s="7" t="str">
        <f>IF(AND(OR($B$2=1,$B$2=2),$U629=0),"",IF(AND($B$2=3,$V629=0),"",'Données brutes'!Q629))</f>
        <v/>
      </c>
      <c r="R629" s="7" t="str">
        <f>IF('Données brutes'!R629&lt;&gt;"",'Données brutes'!R629,"")</f>
        <v/>
      </c>
      <c r="T629" s="7">
        <f>IF(AND(OR($B$2=1,$B$2=2),AND('Données brutes'!$F629&lt;&gt;"",'Données brutes'!$G629&lt;&gt;"",'Données brutes'!$H629&lt;&gt;"")),1,0)</f>
        <v>0</v>
      </c>
      <c r="U629" s="7">
        <f>IF(AND(OR($B$2=1,$B$2=2),AND('Données brutes'!$O629&lt;&gt;"",'Données brutes'!$P629&lt;&gt;"",'Données brutes'!$Q629&lt;&gt;"")),1,0)</f>
        <v>0</v>
      </c>
      <c r="V629" s="7">
        <f>IF(AND($B$2=3,'Données brutes'!$F629&lt;&gt;"",'Données brutes'!$G629&lt;&gt;"",'Données brutes'!$H629&lt;&gt;"",'Données brutes'!$O629&lt;&gt;"",'Données brutes'!$P629&lt;&gt;"",'Données brutes'!$Q629&lt;&gt;""),1,0)</f>
        <v>0</v>
      </c>
    </row>
    <row r="630" spans="4:22" x14ac:dyDescent="0.3">
      <c r="D630" s="8" t="s">
        <v>642</v>
      </c>
      <c r="E630" s="7">
        <v>875</v>
      </c>
      <c r="F630" s="7" t="str">
        <f>IF(AND(OR($B$2=1,$B$2=2),$T630=0),"",IF(AND($B$2=3,$V630=0),"",'Données brutes'!F630))</f>
        <v/>
      </c>
      <c r="G630" s="7" t="str">
        <f>IF(AND(OR($B$2=1,$B$2=2),$T630=0),"",IF(AND($B$2=3,$V630=0),"",'Données brutes'!G630))</f>
        <v/>
      </c>
      <c r="H630" s="7" t="str">
        <f>IF(AND(OR($B$2=1,$B$2=2),$T630=0),"",IF(AND($B$2=3,$V630=0),"",'Données brutes'!H630))</f>
        <v/>
      </c>
      <c r="I630" s="7" t="str">
        <f>IF('Données brutes'!I630&lt;&gt;"",'Données brutes'!I630,"")</f>
        <v/>
      </c>
      <c r="K630" s="8" t="str">
        <f t="shared" si="18"/>
        <v>Elève 628</v>
      </c>
      <c r="L630" s="8" t="s">
        <v>111</v>
      </c>
      <c r="M630" s="8">
        <f t="shared" si="19"/>
        <v>875</v>
      </c>
      <c r="N630" s="7">
        <v>1777</v>
      </c>
      <c r="O630" s="7" t="str">
        <f>IF(AND(OR($B$2=1,$B$2=2),$U630=0),"",IF(AND($B$2=3,$V630=0),"",'Données brutes'!O630))</f>
        <v/>
      </c>
      <c r="P630" s="7" t="str">
        <f>IF(AND(OR($B$2=1,$B$2=2),$U630=0),"",IF(AND($B$2=3,$V630=0),"",'Données brutes'!P630))</f>
        <v/>
      </c>
      <c r="Q630" s="7" t="str">
        <f>IF(AND(OR($B$2=1,$B$2=2),$U630=0),"",IF(AND($B$2=3,$V630=0),"",'Données brutes'!Q630))</f>
        <v/>
      </c>
      <c r="R630" s="7" t="str">
        <f>IF('Données brutes'!R630&lt;&gt;"",'Données brutes'!R630,"")</f>
        <v/>
      </c>
      <c r="T630" s="7">
        <f>IF(AND(OR($B$2=1,$B$2=2),AND('Données brutes'!$F630&lt;&gt;"",'Données brutes'!$G630&lt;&gt;"",'Données brutes'!$H630&lt;&gt;"")),1,0)</f>
        <v>0</v>
      </c>
      <c r="U630" s="7">
        <f>IF(AND(OR($B$2=1,$B$2=2),AND('Données brutes'!$O630&lt;&gt;"",'Données brutes'!$P630&lt;&gt;"",'Données brutes'!$Q630&lt;&gt;"")),1,0)</f>
        <v>0</v>
      </c>
      <c r="V630" s="7">
        <f>IF(AND($B$2=3,'Données brutes'!$F630&lt;&gt;"",'Données brutes'!$G630&lt;&gt;"",'Données brutes'!$H630&lt;&gt;"",'Données brutes'!$O630&lt;&gt;"",'Données brutes'!$P630&lt;&gt;"",'Données brutes'!$Q630&lt;&gt;""),1,0)</f>
        <v>0</v>
      </c>
    </row>
    <row r="631" spans="4:22" x14ac:dyDescent="0.3">
      <c r="D631" s="8" t="s">
        <v>643</v>
      </c>
      <c r="E631" s="7">
        <v>114</v>
      </c>
      <c r="F631" s="7" t="str">
        <f>IF(AND(OR($B$2=1,$B$2=2),$T631=0),"",IF(AND($B$2=3,$V631=0),"",'Données brutes'!F631))</f>
        <v/>
      </c>
      <c r="G631" s="7" t="str">
        <f>IF(AND(OR($B$2=1,$B$2=2),$T631=0),"",IF(AND($B$2=3,$V631=0),"",'Données brutes'!G631))</f>
        <v/>
      </c>
      <c r="H631" s="7" t="str">
        <f>IF(AND(OR($B$2=1,$B$2=2),$T631=0),"",IF(AND($B$2=3,$V631=0),"",'Données brutes'!H631))</f>
        <v/>
      </c>
      <c r="I631" s="7" t="str">
        <f>IF('Données brutes'!I631&lt;&gt;"",'Données brutes'!I631,"")</f>
        <v/>
      </c>
      <c r="K631" s="8" t="str">
        <f t="shared" si="18"/>
        <v>Elève 629</v>
      </c>
      <c r="L631" s="8" t="s">
        <v>111</v>
      </c>
      <c r="M631" s="8">
        <f t="shared" si="19"/>
        <v>114</v>
      </c>
      <c r="N631" s="7">
        <v>1056</v>
      </c>
      <c r="O631" s="7" t="str">
        <f>IF(AND(OR($B$2=1,$B$2=2),$U631=0),"",IF(AND($B$2=3,$V631=0),"",'Données brutes'!O631))</f>
        <v/>
      </c>
      <c r="P631" s="7" t="str">
        <f>IF(AND(OR($B$2=1,$B$2=2),$U631=0),"",IF(AND($B$2=3,$V631=0),"",'Données brutes'!P631))</f>
        <v/>
      </c>
      <c r="Q631" s="7" t="str">
        <f>IF(AND(OR($B$2=1,$B$2=2),$U631=0),"",IF(AND($B$2=3,$V631=0),"",'Données brutes'!Q631))</f>
        <v/>
      </c>
      <c r="R631" s="7" t="str">
        <f>IF('Données brutes'!R631&lt;&gt;"",'Données brutes'!R631,"")</f>
        <v/>
      </c>
      <c r="T631" s="7">
        <f>IF(AND(OR($B$2=1,$B$2=2),AND('Données brutes'!$F631&lt;&gt;"",'Données brutes'!$G631&lt;&gt;"",'Données brutes'!$H631&lt;&gt;"")),1,0)</f>
        <v>0</v>
      </c>
      <c r="U631" s="7">
        <f>IF(AND(OR($B$2=1,$B$2=2),AND('Données brutes'!$O631&lt;&gt;"",'Données brutes'!$P631&lt;&gt;"",'Données brutes'!$Q631&lt;&gt;"")),1,0)</f>
        <v>0</v>
      </c>
      <c r="V631" s="7">
        <f>IF(AND($B$2=3,'Données brutes'!$F631&lt;&gt;"",'Données brutes'!$G631&lt;&gt;"",'Données brutes'!$H631&lt;&gt;"",'Données brutes'!$O631&lt;&gt;"",'Données brutes'!$P631&lt;&gt;"",'Données brutes'!$Q631&lt;&gt;""),1,0)</f>
        <v>0</v>
      </c>
    </row>
    <row r="632" spans="4:22" x14ac:dyDescent="0.3">
      <c r="D632" s="8" t="s">
        <v>644</v>
      </c>
      <c r="E632" s="7">
        <v>994</v>
      </c>
      <c r="F632" s="7" t="str">
        <f>IF(AND(OR($B$2=1,$B$2=2),$T632=0),"",IF(AND($B$2=3,$V632=0),"",'Données brutes'!F632))</f>
        <v/>
      </c>
      <c r="G632" s="7" t="str">
        <f>IF(AND(OR($B$2=1,$B$2=2),$T632=0),"",IF(AND($B$2=3,$V632=0),"",'Données brutes'!G632))</f>
        <v/>
      </c>
      <c r="H632" s="7" t="str">
        <f>IF(AND(OR($B$2=1,$B$2=2),$T632=0),"",IF(AND($B$2=3,$V632=0),"",'Données brutes'!H632))</f>
        <v/>
      </c>
      <c r="I632" s="7" t="str">
        <f>IF('Données brutes'!I632&lt;&gt;"",'Données brutes'!I632,"")</f>
        <v/>
      </c>
      <c r="K632" s="8" t="str">
        <f t="shared" si="18"/>
        <v>Elève 630</v>
      </c>
      <c r="L632" s="8" t="s">
        <v>111</v>
      </c>
      <c r="M632" s="8">
        <f t="shared" si="19"/>
        <v>994</v>
      </c>
      <c r="N632" s="7">
        <v>1184</v>
      </c>
      <c r="O632" s="7" t="str">
        <f>IF(AND(OR($B$2=1,$B$2=2),$U632=0),"",IF(AND($B$2=3,$V632=0),"",'Données brutes'!O632))</f>
        <v/>
      </c>
      <c r="P632" s="7" t="str">
        <f>IF(AND(OR($B$2=1,$B$2=2),$U632=0),"",IF(AND($B$2=3,$V632=0),"",'Données brutes'!P632))</f>
        <v/>
      </c>
      <c r="Q632" s="7" t="str">
        <f>IF(AND(OR($B$2=1,$B$2=2),$U632=0),"",IF(AND($B$2=3,$V632=0),"",'Données brutes'!Q632))</f>
        <v/>
      </c>
      <c r="R632" s="7" t="str">
        <f>IF('Données brutes'!R632&lt;&gt;"",'Données brutes'!R632,"")</f>
        <v/>
      </c>
      <c r="T632" s="7">
        <f>IF(AND(OR($B$2=1,$B$2=2),AND('Données brutes'!$F632&lt;&gt;"",'Données brutes'!$G632&lt;&gt;"",'Données brutes'!$H632&lt;&gt;"")),1,0)</f>
        <v>0</v>
      </c>
      <c r="U632" s="7">
        <f>IF(AND(OR($B$2=1,$B$2=2),AND('Données brutes'!$O632&lt;&gt;"",'Données brutes'!$P632&lt;&gt;"",'Données brutes'!$Q632&lt;&gt;"")),1,0)</f>
        <v>0</v>
      </c>
      <c r="V632" s="7">
        <f>IF(AND($B$2=3,'Données brutes'!$F632&lt;&gt;"",'Données brutes'!$G632&lt;&gt;"",'Données brutes'!$H632&lt;&gt;"",'Données brutes'!$O632&lt;&gt;"",'Données brutes'!$P632&lt;&gt;"",'Données brutes'!$Q632&lt;&gt;""),1,0)</f>
        <v>0</v>
      </c>
    </row>
    <row r="633" spans="4:22" x14ac:dyDescent="0.3">
      <c r="D633" s="8" t="s">
        <v>645</v>
      </c>
      <c r="E633" s="7">
        <v>930</v>
      </c>
      <c r="F633" s="7" t="str">
        <f>IF(AND(OR($B$2=1,$B$2=2),$T633=0),"",IF(AND($B$2=3,$V633=0),"",'Données brutes'!F633))</f>
        <v/>
      </c>
      <c r="G633" s="7" t="str">
        <f>IF(AND(OR($B$2=1,$B$2=2),$T633=0),"",IF(AND($B$2=3,$V633=0),"",'Données brutes'!G633))</f>
        <v/>
      </c>
      <c r="H633" s="7" t="str">
        <f>IF(AND(OR($B$2=1,$B$2=2),$T633=0),"",IF(AND($B$2=3,$V633=0),"",'Données brutes'!H633))</f>
        <v/>
      </c>
      <c r="I633" s="7" t="str">
        <f>IF('Données brutes'!I633&lt;&gt;"",'Données brutes'!I633,"")</f>
        <v/>
      </c>
      <c r="K633" s="8" t="str">
        <f t="shared" si="18"/>
        <v>Elève 631</v>
      </c>
      <c r="L633" s="8" t="s">
        <v>111</v>
      </c>
      <c r="M633" s="8">
        <f t="shared" si="19"/>
        <v>930</v>
      </c>
      <c r="N633" s="7">
        <v>1658</v>
      </c>
      <c r="O633" s="7" t="str">
        <f>IF(AND(OR($B$2=1,$B$2=2),$U633=0),"",IF(AND($B$2=3,$V633=0),"",'Données brutes'!O633))</f>
        <v/>
      </c>
      <c r="P633" s="7" t="str">
        <f>IF(AND(OR($B$2=1,$B$2=2),$U633=0),"",IF(AND($B$2=3,$V633=0),"",'Données brutes'!P633))</f>
        <v/>
      </c>
      <c r="Q633" s="7" t="str">
        <f>IF(AND(OR($B$2=1,$B$2=2),$U633=0),"",IF(AND($B$2=3,$V633=0),"",'Données brutes'!Q633))</f>
        <v/>
      </c>
      <c r="R633" s="7" t="str">
        <f>IF('Données brutes'!R633&lt;&gt;"",'Données brutes'!R633,"")</f>
        <v/>
      </c>
      <c r="T633" s="7">
        <f>IF(AND(OR($B$2=1,$B$2=2),AND('Données brutes'!$F633&lt;&gt;"",'Données brutes'!$G633&lt;&gt;"",'Données brutes'!$H633&lt;&gt;"")),1,0)</f>
        <v>0</v>
      </c>
      <c r="U633" s="7">
        <f>IF(AND(OR($B$2=1,$B$2=2),AND('Données brutes'!$O633&lt;&gt;"",'Données brutes'!$P633&lt;&gt;"",'Données brutes'!$Q633&lt;&gt;"")),1,0)</f>
        <v>0</v>
      </c>
      <c r="V633" s="7">
        <f>IF(AND($B$2=3,'Données brutes'!$F633&lt;&gt;"",'Données brutes'!$G633&lt;&gt;"",'Données brutes'!$H633&lt;&gt;"",'Données brutes'!$O633&lt;&gt;"",'Données brutes'!$P633&lt;&gt;"",'Données brutes'!$Q633&lt;&gt;""),1,0)</f>
        <v>0</v>
      </c>
    </row>
    <row r="634" spans="4:22" x14ac:dyDescent="0.3">
      <c r="D634" s="8" t="s">
        <v>646</v>
      </c>
      <c r="E634" s="7">
        <v>538</v>
      </c>
      <c r="F634" s="7" t="str">
        <f>IF(AND(OR($B$2=1,$B$2=2),$T634=0),"",IF(AND($B$2=3,$V634=0),"",'Données brutes'!F634))</f>
        <v/>
      </c>
      <c r="G634" s="7" t="str">
        <f>IF(AND(OR($B$2=1,$B$2=2),$T634=0),"",IF(AND($B$2=3,$V634=0),"",'Données brutes'!G634))</f>
        <v/>
      </c>
      <c r="H634" s="7" t="str">
        <f>IF(AND(OR($B$2=1,$B$2=2),$T634=0),"",IF(AND($B$2=3,$V634=0),"",'Données brutes'!H634))</f>
        <v/>
      </c>
      <c r="I634" s="7" t="str">
        <f>IF('Données brutes'!I634&lt;&gt;"",'Données brutes'!I634,"")</f>
        <v/>
      </c>
      <c r="K634" s="8" t="str">
        <f t="shared" si="18"/>
        <v>Elève 632</v>
      </c>
      <c r="L634" s="8" t="s">
        <v>111</v>
      </c>
      <c r="M634" s="8">
        <f t="shared" si="19"/>
        <v>538</v>
      </c>
      <c r="N634" s="7">
        <v>1801</v>
      </c>
      <c r="O634" s="7" t="str">
        <f>IF(AND(OR($B$2=1,$B$2=2),$U634=0),"",IF(AND($B$2=3,$V634=0),"",'Données brutes'!O634))</f>
        <v/>
      </c>
      <c r="P634" s="7" t="str">
        <f>IF(AND(OR($B$2=1,$B$2=2),$U634=0),"",IF(AND($B$2=3,$V634=0),"",'Données brutes'!P634))</f>
        <v/>
      </c>
      <c r="Q634" s="7" t="str">
        <f>IF(AND(OR($B$2=1,$B$2=2),$U634=0),"",IF(AND($B$2=3,$V634=0),"",'Données brutes'!Q634))</f>
        <v/>
      </c>
      <c r="R634" s="7" t="str">
        <f>IF('Données brutes'!R634&lt;&gt;"",'Données brutes'!R634,"")</f>
        <v/>
      </c>
      <c r="T634" s="7">
        <f>IF(AND(OR($B$2=1,$B$2=2),AND('Données brutes'!$F634&lt;&gt;"",'Données brutes'!$G634&lt;&gt;"",'Données brutes'!$H634&lt;&gt;"")),1,0)</f>
        <v>0</v>
      </c>
      <c r="U634" s="7">
        <f>IF(AND(OR($B$2=1,$B$2=2),AND('Données brutes'!$O634&lt;&gt;"",'Données brutes'!$P634&lt;&gt;"",'Données brutes'!$Q634&lt;&gt;"")),1,0)</f>
        <v>0</v>
      </c>
      <c r="V634" s="7">
        <f>IF(AND($B$2=3,'Données brutes'!$F634&lt;&gt;"",'Données brutes'!$G634&lt;&gt;"",'Données brutes'!$H634&lt;&gt;"",'Données brutes'!$O634&lt;&gt;"",'Données brutes'!$P634&lt;&gt;"",'Données brutes'!$Q634&lt;&gt;""),1,0)</f>
        <v>0</v>
      </c>
    </row>
    <row r="635" spans="4:22" x14ac:dyDescent="0.3">
      <c r="D635" s="8" t="s">
        <v>647</v>
      </c>
      <c r="E635" s="7">
        <v>281</v>
      </c>
      <c r="F635" s="7" t="str">
        <f>IF(AND(OR($B$2=1,$B$2=2),$T635=0),"",IF(AND($B$2=3,$V635=0),"",'Données brutes'!F635))</f>
        <v/>
      </c>
      <c r="G635" s="7" t="str">
        <f>IF(AND(OR($B$2=1,$B$2=2),$T635=0),"",IF(AND($B$2=3,$V635=0),"",'Données brutes'!G635))</f>
        <v/>
      </c>
      <c r="H635" s="7" t="str">
        <f>IF(AND(OR($B$2=1,$B$2=2),$T635=0),"",IF(AND($B$2=3,$V635=0),"",'Données brutes'!H635))</f>
        <v/>
      </c>
      <c r="I635" s="7" t="str">
        <f>IF('Données brutes'!I635&lt;&gt;"",'Données brutes'!I635,"")</f>
        <v/>
      </c>
      <c r="K635" s="8" t="str">
        <f t="shared" si="18"/>
        <v>Elève 633</v>
      </c>
      <c r="L635" s="8" t="s">
        <v>111</v>
      </c>
      <c r="M635" s="8">
        <f t="shared" si="19"/>
        <v>281</v>
      </c>
      <c r="N635" s="7">
        <v>1648</v>
      </c>
      <c r="O635" s="7" t="str">
        <f>IF(AND(OR($B$2=1,$B$2=2),$U635=0),"",IF(AND($B$2=3,$V635=0),"",'Données brutes'!O635))</f>
        <v/>
      </c>
      <c r="P635" s="7" t="str">
        <f>IF(AND(OR($B$2=1,$B$2=2),$U635=0),"",IF(AND($B$2=3,$V635=0),"",'Données brutes'!P635))</f>
        <v/>
      </c>
      <c r="Q635" s="7" t="str">
        <f>IF(AND(OR($B$2=1,$B$2=2),$U635=0),"",IF(AND($B$2=3,$V635=0),"",'Données brutes'!Q635))</f>
        <v/>
      </c>
      <c r="R635" s="7" t="str">
        <f>IF('Données brutes'!R635&lt;&gt;"",'Données brutes'!R635,"")</f>
        <v/>
      </c>
      <c r="T635" s="7">
        <f>IF(AND(OR($B$2=1,$B$2=2),AND('Données brutes'!$F635&lt;&gt;"",'Données brutes'!$G635&lt;&gt;"",'Données brutes'!$H635&lt;&gt;"")),1,0)</f>
        <v>0</v>
      </c>
      <c r="U635" s="7">
        <f>IF(AND(OR($B$2=1,$B$2=2),AND('Données brutes'!$O635&lt;&gt;"",'Données brutes'!$P635&lt;&gt;"",'Données brutes'!$Q635&lt;&gt;"")),1,0)</f>
        <v>0</v>
      </c>
      <c r="V635" s="7">
        <f>IF(AND($B$2=3,'Données brutes'!$F635&lt;&gt;"",'Données brutes'!$G635&lt;&gt;"",'Données brutes'!$H635&lt;&gt;"",'Données brutes'!$O635&lt;&gt;"",'Données brutes'!$P635&lt;&gt;"",'Données brutes'!$Q635&lt;&gt;""),1,0)</f>
        <v>0</v>
      </c>
    </row>
    <row r="636" spans="4:22" x14ac:dyDescent="0.3">
      <c r="D636" s="8" t="s">
        <v>648</v>
      </c>
      <c r="E636" s="7">
        <v>736</v>
      </c>
      <c r="F636" s="7" t="str">
        <f>IF(AND(OR($B$2=1,$B$2=2),$T636=0),"",IF(AND($B$2=3,$V636=0),"",'Données brutes'!F636))</f>
        <v/>
      </c>
      <c r="G636" s="7" t="str">
        <f>IF(AND(OR($B$2=1,$B$2=2),$T636=0),"",IF(AND($B$2=3,$V636=0),"",'Données brutes'!G636))</f>
        <v/>
      </c>
      <c r="H636" s="7" t="str">
        <f>IF(AND(OR($B$2=1,$B$2=2),$T636=0),"",IF(AND($B$2=3,$V636=0),"",'Données brutes'!H636))</f>
        <v/>
      </c>
      <c r="I636" s="7" t="str">
        <f>IF('Données brutes'!I636&lt;&gt;"",'Données brutes'!I636,"")</f>
        <v/>
      </c>
      <c r="K636" s="8" t="str">
        <f t="shared" si="18"/>
        <v>Elève 634</v>
      </c>
      <c r="L636" s="8" t="s">
        <v>111</v>
      </c>
      <c r="M636" s="8">
        <f t="shared" si="19"/>
        <v>736</v>
      </c>
      <c r="N636" s="7">
        <v>1544</v>
      </c>
      <c r="O636" s="7" t="str">
        <f>IF(AND(OR($B$2=1,$B$2=2),$U636=0),"",IF(AND($B$2=3,$V636=0),"",'Données brutes'!O636))</f>
        <v/>
      </c>
      <c r="P636" s="7" t="str">
        <f>IF(AND(OR($B$2=1,$B$2=2),$U636=0),"",IF(AND($B$2=3,$V636=0),"",'Données brutes'!P636))</f>
        <v/>
      </c>
      <c r="Q636" s="7" t="str">
        <f>IF(AND(OR($B$2=1,$B$2=2),$U636=0),"",IF(AND($B$2=3,$V636=0),"",'Données brutes'!Q636))</f>
        <v/>
      </c>
      <c r="R636" s="7" t="str">
        <f>IF('Données brutes'!R636&lt;&gt;"",'Données brutes'!R636,"")</f>
        <v/>
      </c>
      <c r="T636" s="7">
        <f>IF(AND(OR($B$2=1,$B$2=2),AND('Données brutes'!$F636&lt;&gt;"",'Données brutes'!$G636&lt;&gt;"",'Données brutes'!$H636&lt;&gt;"")),1,0)</f>
        <v>0</v>
      </c>
      <c r="U636" s="7">
        <f>IF(AND(OR($B$2=1,$B$2=2),AND('Données brutes'!$O636&lt;&gt;"",'Données brutes'!$P636&lt;&gt;"",'Données brutes'!$Q636&lt;&gt;"")),1,0)</f>
        <v>0</v>
      </c>
      <c r="V636" s="7">
        <f>IF(AND($B$2=3,'Données brutes'!$F636&lt;&gt;"",'Données brutes'!$G636&lt;&gt;"",'Données brutes'!$H636&lt;&gt;"",'Données brutes'!$O636&lt;&gt;"",'Données brutes'!$P636&lt;&gt;"",'Données brutes'!$Q636&lt;&gt;""),1,0)</f>
        <v>0</v>
      </c>
    </row>
    <row r="637" spans="4:22" x14ac:dyDescent="0.3">
      <c r="D637" s="8" t="s">
        <v>649</v>
      </c>
      <c r="E637" s="7">
        <v>779</v>
      </c>
      <c r="F637" s="7" t="str">
        <f>IF(AND(OR($B$2=1,$B$2=2),$T637=0),"",IF(AND($B$2=3,$V637=0),"",'Données brutes'!F637))</f>
        <v/>
      </c>
      <c r="G637" s="7" t="str">
        <f>IF(AND(OR($B$2=1,$B$2=2),$T637=0),"",IF(AND($B$2=3,$V637=0),"",'Données brutes'!G637))</f>
        <v/>
      </c>
      <c r="H637" s="7" t="str">
        <f>IF(AND(OR($B$2=1,$B$2=2),$T637=0),"",IF(AND($B$2=3,$V637=0),"",'Données brutes'!H637))</f>
        <v/>
      </c>
      <c r="I637" s="7" t="str">
        <f>IF('Données brutes'!I637&lt;&gt;"",'Données brutes'!I637,"")</f>
        <v/>
      </c>
      <c r="K637" s="8" t="str">
        <f t="shared" si="18"/>
        <v>Elève 635</v>
      </c>
      <c r="L637" s="8" t="s">
        <v>111</v>
      </c>
      <c r="M637" s="8">
        <f t="shared" si="19"/>
        <v>779</v>
      </c>
      <c r="N637" s="7">
        <v>1301</v>
      </c>
      <c r="O637" s="7" t="str">
        <f>IF(AND(OR($B$2=1,$B$2=2),$U637=0),"",IF(AND($B$2=3,$V637=0),"",'Données brutes'!O637))</f>
        <v/>
      </c>
      <c r="P637" s="7" t="str">
        <f>IF(AND(OR($B$2=1,$B$2=2),$U637=0),"",IF(AND($B$2=3,$V637=0),"",'Données brutes'!P637))</f>
        <v/>
      </c>
      <c r="Q637" s="7" t="str">
        <f>IF(AND(OR($B$2=1,$B$2=2),$U637=0),"",IF(AND($B$2=3,$V637=0),"",'Données brutes'!Q637))</f>
        <v/>
      </c>
      <c r="R637" s="7" t="str">
        <f>IF('Données brutes'!R637&lt;&gt;"",'Données brutes'!R637,"")</f>
        <v/>
      </c>
      <c r="T637" s="7">
        <f>IF(AND(OR($B$2=1,$B$2=2),AND('Données brutes'!$F637&lt;&gt;"",'Données brutes'!$G637&lt;&gt;"",'Données brutes'!$H637&lt;&gt;"")),1,0)</f>
        <v>0</v>
      </c>
      <c r="U637" s="7">
        <f>IF(AND(OR($B$2=1,$B$2=2),AND('Données brutes'!$O637&lt;&gt;"",'Données brutes'!$P637&lt;&gt;"",'Données brutes'!$Q637&lt;&gt;"")),1,0)</f>
        <v>0</v>
      </c>
      <c r="V637" s="7">
        <f>IF(AND($B$2=3,'Données brutes'!$F637&lt;&gt;"",'Données brutes'!$G637&lt;&gt;"",'Données brutes'!$H637&lt;&gt;"",'Données brutes'!$O637&lt;&gt;"",'Données brutes'!$P637&lt;&gt;"",'Données brutes'!$Q637&lt;&gt;""),1,0)</f>
        <v>0</v>
      </c>
    </row>
    <row r="638" spans="4:22" x14ac:dyDescent="0.3">
      <c r="D638" s="8" t="s">
        <v>650</v>
      </c>
      <c r="E638" s="7">
        <v>767</v>
      </c>
      <c r="F638" s="7" t="str">
        <f>IF(AND(OR($B$2=1,$B$2=2),$T638=0),"",IF(AND($B$2=3,$V638=0),"",'Données brutes'!F638))</f>
        <v/>
      </c>
      <c r="G638" s="7" t="str">
        <f>IF(AND(OR($B$2=1,$B$2=2),$T638=0),"",IF(AND($B$2=3,$V638=0),"",'Données brutes'!G638))</f>
        <v/>
      </c>
      <c r="H638" s="7" t="str">
        <f>IF(AND(OR($B$2=1,$B$2=2),$T638=0),"",IF(AND($B$2=3,$V638=0),"",'Données brutes'!H638))</f>
        <v/>
      </c>
      <c r="I638" s="7" t="str">
        <f>IF('Données brutes'!I638&lt;&gt;"",'Données brutes'!I638,"")</f>
        <v/>
      </c>
      <c r="K638" s="8" t="str">
        <f t="shared" si="18"/>
        <v>Elève 636</v>
      </c>
      <c r="L638" s="8" t="s">
        <v>111</v>
      </c>
      <c r="M638" s="8">
        <f t="shared" si="19"/>
        <v>767</v>
      </c>
      <c r="N638" s="7">
        <v>1639</v>
      </c>
      <c r="O638" s="7" t="str">
        <f>IF(AND(OR($B$2=1,$B$2=2),$U638=0),"",IF(AND($B$2=3,$V638=0),"",'Données brutes'!O638))</f>
        <v/>
      </c>
      <c r="P638" s="7" t="str">
        <f>IF(AND(OR($B$2=1,$B$2=2),$U638=0),"",IF(AND($B$2=3,$V638=0),"",'Données brutes'!P638))</f>
        <v/>
      </c>
      <c r="Q638" s="7" t="str">
        <f>IF(AND(OR($B$2=1,$B$2=2),$U638=0),"",IF(AND($B$2=3,$V638=0),"",'Données brutes'!Q638))</f>
        <v/>
      </c>
      <c r="R638" s="7" t="str">
        <f>IF('Données brutes'!R638&lt;&gt;"",'Données brutes'!R638,"")</f>
        <v/>
      </c>
      <c r="T638" s="7">
        <f>IF(AND(OR($B$2=1,$B$2=2),AND('Données brutes'!$F638&lt;&gt;"",'Données brutes'!$G638&lt;&gt;"",'Données brutes'!$H638&lt;&gt;"")),1,0)</f>
        <v>0</v>
      </c>
      <c r="U638" s="7">
        <f>IF(AND(OR($B$2=1,$B$2=2),AND('Données brutes'!$O638&lt;&gt;"",'Données brutes'!$P638&lt;&gt;"",'Données brutes'!$Q638&lt;&gt;"")),1,0)</f>
        <v>0</v>
      </c>
      <c r="V638" s="7">
        <f>IF(AND($B$2=3,'Données brutes'!$F638&lt;&gt;"",'Données brutes'!$G638&lt;&gt;"",'Données brutes'!$H638&lt;&gt;"",'Données brutes'!$O638&lt;&gt;"",'Données brutes'!$P638&lt;&gt;"",'Données brutes'!$Q638&lt;&gt;""),1,0)</f>
        <v>0</v>
      </c>
    </row>
    <row r="639" spans="4:22" x14ac:dyDescent="0.3">
      <c r="D639" s="8" t="s">
        <v>651</v>
      </c>
      <c r="E639" s="7">
        <v>786</v>
      </c>
      <c r="F639" s="7" t="str">
        <f>IF(AND(OR($B$2=1,$B$2=2),$T639=0),"",IF(AND($B$2=3,$V639=0),"",'Données brutes'!F639))</f>
        <v/>
      </c>
      <c r="G639" s="7" t="str">
        <f>IF(AND(OR($B$2=1,$B$2=2),$T639=0),"",IF(AND($B$2=3,$V639=0),"",'Données brutes'!G639))</f>
        <v/>
      </c>
      <c r="H639" s="7" t="str">
        <f>IF(AND(OR($B$2=1,$B$2=2),$T639=0),"",IF(AND($B$2=3,$V639=0),"",'Données brutes'!H639))</f>
        <v/>
      </c>
      <c r="I639" s="7" t="str">
        <f>IF('Données brutes'!I639&lt;&gt;"",'Données brutes'!I639,"")</f>
        <v/>
      </c>
      <c r="K639" s="8" t="str">
        <f t="shared" si="18"/>
        <v>Elève 637</v>
      </c>
      <c r="L639" s="8" t="s">
        <v>111</v>
      </c>
      <c r="M639" s="8">
        <f t="shared" si="19"/>
        <v>786</v>
      </c>
      <c r="N639" s="7">
        <v>1769</v>
      </c>
      <c r="O639" s="7" t="str">
        <f>IF(AND(OR($B$2=1,$B$2=2),$U639=0),"",IF(AND($B$2=3,$V639=0),"",'Données brutes'!O639))</f>
        <v/>
      </c>
      <c r="P639" s="7" t="str">
        <f>IF(AND(OR($B$2=1,$B$2=2),$U639=0),"",IF(AND($B$2=3,$V639=0),"",'Données brutes'!P639))</f>
        <v/>
      </c>
      <c r="Q639" s="7" t="str">
        <f>IF(AND(OR($B$2=1,$B$2=2),$U639=0),"",IF(AND($B$2=3,$V639=0),"",'Données brutes'!Q639))</f>
        <v/>
      </c>
      <c r="R639" s="7" t="str">
        <f>IF('Données brutes'!R639&lt;&gt;"",'Données brutes'!R639,"")</f>
        <v/>
      </c>
      <c r="T639" s="7">
        <f>IF(AND(OR($B$2=1,$B$2=2),AND('Données brutes'!$F639&lt;&gt;"",'Données brutes'!$G639&lt;&gt;"",'Données brutes'!$H639&lt;&gt;"")),1,0)</f>
        <v>0</v>
      </c>
      <c r="U639" s="7">
        <f>IF(AND(OR($B$2=1,$B$2=2),AND('Données brutes'!$O639&lt;&gt;"",'Données brutes'!$P639&lt;&gt;"",'Données brutes'!$Q639&lt;&gt;"")),1,0)</f>
        <v>0</v>
      </c>
      <c r="V639" s="7">
        <f>IF(AND($B$2=3,'Données brutes'!$F639&lt;&gt;"",'Données brutes'!$G639&lt;&gt;"",'Données brutes'!$H639&lt;&gt;"",'Données brutes'!$O639&lt;&gt;"",'Données brutes'!$P639&lt;&gt;"",'Données brutes'!$Q639&lt;&gt;""),1,0)</f>
        <v>0</v>
      </c>
    </row>
    <row r="640" spans="4:22" x14ac:dyDescent="0.3">
      <c r="D640" s="8" t="s">
        <v>652</v>
      </c>
      <c r="E640" s="7">
        <v>377</v>
      </c>
      <c r="F640" s="7" t="str">
        <f>IF(AND(OR($B$2=1,$B$2=2),$T640=0),"",IF(AND($B$2=3,$V640=0),"",'Données brutes'!F640))</f>
        <v/>
      </c>
      <c r="G640" s="7" t="str">
        <f>IF(AND(OR($B$2=1,$B$2=2),$T640=0),"",IF(AND($B$2=3,$V640=0),"",'Données brutes'!G640))</f>
        <v/>
      </c>
      <c r="H640" s="7" t="str">
        <f>IF(AND(OR($B$2=1,$B$2=2),$T640=0),"",IF(AND($B$2=3,$V640=0),"",'Données brutes'!H640))</f>
        <v/>
      </c>
      <c r="I640" s="7" t="str">
        <f>IF('Données brutes'!I640&lt;&gt;"",'Données brutes'!I640,"")</f>
        <v/>
      </c>
      <c r="K640" s="8" t="str">
        <f t="shared" si="18"/>
        <v>Elève 638</v>
      </c>
      <c r="L640" s="8" t="s">
        <v>111</v>
      </c>
      <c r="M640" s="8">
        <f t="shared" si="19"/>
        <v>377</v>
      </c>
      <c r="N640" s="7">
        <v>1729</v>
      </c>
      <c r="O640" s="7" t="str">
        <f>IF(AND(OR($B$2=1,$B$2=2),$U640=0),"",IF(AND($B$2=3,$V640=0),"",'Données brutes'!O640))</f>
        <v/>
      </c>
      <c r="P640" s="7" t="str">
        <f>IF(AND(OR($B$2=1,$B$2=2),$U640=0),"",IF(AND($B$2=3,$V640=0),"",'Données brutes'!P640))</f>
        <v/>
      </c>
      <c r="Q640" s="7" t="str">
        <f>IF(AND(OR($B$2=1,$B$2=2),$U640=0),"",IF(AND($B$2=3,$V640=0),"",'Données brutes'!Q640))</f>
        <v/>
      </c>
      <c r="R640" s="7" t="str">
        <f>IF('Données brutes'!R640&lt;&gt;"",'Données brutes'!R640,"")</f>
        <v/>
      </c>
      <c r="T640" s="7">
        <f>IF(AND(OR($B$2=1,$B$2=2),AND('Données brutes'!$F640&lt;&gt;"",'Données brutes'!$G640&lt;&gt;"",'Données brutes'!$H640&lt;&gt;"")),1,0)</f>
        <v>0</v>
      </c>
      <c r="U640" s="7">
        <f>IF(AND(OR($B$2=1,$B$2=2),AND('Données brutes'!$O640&lt;&gt;"",'Données brutes'!$P640&lt;&gt;"",'Données brutes'!$Q640&lt;&gt;"")),1,0)</f>
        <v>0</v>
      </c>
      <c r="V640" s="7">
        <f>IF(AND($B$2=3,'Données brutes'!$F640&lt;&gt;"",'Données brutes'!$G640&lt;&gt;"",'Données brutes'!$H640&lt;&gt;"",'Données brutes'!$O640&lt;&gt;"",'Données brutes'!$P640&lt;&gt;"",'Données brutes'!$Q640&lt;&gt;""),1,0)</f>
        <v>0</v>
      </c>
    </row>
    <row r="641" spans="4:22" x14ac:dyDescent="0.3">
      <c r="D641" s="8" t="s">
        <v>653</v>
      </c>
      <c r="E641" s="7">
        <v>56</v>
      </c>
      <c r="F641" s="7" t="str">
        <f>IF(AND(OR($B$2=1,$B$2=2),$T641=0),"",IF(AND($B$2=3,$V641=0),"",'Données brutes'!F641))</f>
        <v/>
      </c>
      <c r="G641" s="7" t="str">
        <f>IF(AND(OR($B$2=1,$B$2=2),$T641=0),"",IF(AND($B$2=3,$V641=0),"",'Données brutes'!G641))</f>
        <v/>
      </c>
      <c r="H641" s="7" t="str">
        <f>IF(AND(OR($B$2=1,$B$2=2),$T641=0),"",IF(AND($B$2=3,$V641=0),"",'Données brutes'!H641))</f>
        <v/>
      </c>
      <c r="I641" s="7" t="str">
        <f>IF('Données brutes'!I641&lt;&gt;"",'Données brutes'!I641,"")</f>
        <v/>
      </c>
      <c r="K641" s="8" t="str">
        <f t="shared" si="18"/>
        <v>Elève 639</v>
      </c>
      <c r="L641" s="8" t="s">
        <v>111</v>
      </c>
      <c r="M641" s="8">
        <f t="shared" si="19"/>
        <v>56</v>
      </c>
      <c r="N641" s="7">
        <v>1395</v>
      </c>
      <c r="O641" s="7" t="str">
        <f>IF(AND(OR($B$2=1,$B$2=2),$U641=0),"",IF(AND($B$2=3,$V641=0),"",'Données brutes'!O641))</f>
        <v/>
      </c>
      <c r="P641" s="7" t="str">
        <f>IF(AND(OR($B$2=1,$B$2=2),$U641=0),"",IF(AND($B$2=3,$V641=0),"",'Données brutes'!P641))</f>
        <v/>
      </c>
      <c r="Q641" s="7" t="str">
        <f>IF(AND(OR($B$2=1,$B$2=2),$U641=0),"",IF(AND($B$2=3,$V641=0),"",'Données brutes'!Q641))</f>
        <v/>
      </c>
      <c r="R641" s="7" t="str">
        <f>IF('Données brutes'!R641&lt;&gt;"",'Données brutes'!R641,"")</f>
        <v/>
      </c>
      <c r="T641" s="7">
        <f>IF(AND(OR($B$2=1,$B$2=2),AND('Données brutes'!$F641&lt;&gt;"",'Données brutes'!$G641&lt;&gt;"",'Données brutes'!$H641&lt;&gt;"")),1,0)</f>
        <v>0</v>
      </c>
      <c r="U641" s="7">
        <f>IF(AND(OR($B$2=1,$B$2=2),AND('Données brutes'!$O641&lt;&gt;"",'Données brutes'!$P641&lt;&gt;"",'Données brutes'!$Q641&lt;&gt;"")),1,0)</f>
        <v>0</v>
      </c>
      <c r="V641" s="7">
        <f>IF(AND($B$2=3,'Données brutes'!$F641&lt;&gt;"",'Données brutes'!$G641&lt;&gt;"",'Données brutes'!$H641&lt;&gt;"",'Données brutes'!$O641&lt;&gt;"",'Données brutes'!$P641&lt;&gt;"",'Données brutes'!$Q641&lt;&gt;""),1,0)</f>
        <v>0</v>
      </c>
    </row>
    <row r="642" spans="4:22" x14ac:dyDescent="0.3">
      <c r="D642" s="8" t="s">
        <v>654</v>
      </c>
      <c r="E642" s="7">
        <v>419</v>
      </c>
      <c r="F642" s="7" t="str">
        <f>IF(AND(OR($B$2=1,$B$2=2),$T642=0),"",IF(AND($B$2=3,$V642=0),"",'Données brutes'!F642))</f>
        <v/>
      </c>
      <c r="G642" s="7" t="str">
        <f>IF(AND(OR($B$2=1,$B$2=2),$T642=0),"",IF(AND($B$2=3,$V642=0),"",'Données brutes'!G642))</f>
        <v/>
      </c>
      <c r="H642" s="7" t="str">
        <f>IF(AND(OR($B$2=1,$B$2=2),$T642=0),"",IF(AND($B$2=3,$V642=0),"",'Données brutes'!H642))</f>
        <v/>
      </c>
      <c r="I642" s="7" t="str">
        <f>IF('Données brutes'!I642&lt;&gt;"",'Données brutes'!I642,"")</f>
        <v/>
      </c>
      <c r="K642" s="8" t="str">
        <f t="shared" si="18"/>
        <v>Elève 640</v>
      </c>
      <c r="L642" s="8" t="s">
        <v>111</v>
      </c>
      <c r="M642" s="8">
        <f t="shared" si="19"/>
        <v>419</v>
      </c>
      <c r="N642" s="7">
        <v>1575</v>
      </c>
      <c r="O642" s="7" t="str">
        <f>IF(AND(OR($B$2=1,$B$2=2),$U642=0),"",IF(AND($B$2=3,$V642=0),"",'Données brutes'!O642))</f>
        <v/>
      </c>
      <c r="P642" s="7" t="str">
        <f>IF(AND(OR($B$2=1,$B$2=2),$U642=0),"",IF(AND($B$2=3,$V642=0),"",'Données brutes'!P642))</f>
        <v/>
      </c>
      <c r="Q642" s="7" t="str">
        <f>IF(AND(OR($B$2=1,$B$2=2),$U642=0),"",IF(AND($B$2=3,$V642=0),"",'Données brutes'!Q642))</f>
        <v/>
      </c>
      <c r="R642" s="7" t="str">
        <f>IF('Données brutes'!R642&lt;&gt;"",'Données brutes'!R642,"")</f>
        <v/>
      </c>
      <c r="T642" s="7">
        <f>IF(AND(OR($B$2=1,$B$2=2),AND('Données brutes'!$F642&lt;&gt;"",'Données brutes'!$G642&lt;&gt;"",'Données brutes'!$H642&lt;&gt;"")),1,0)</f>
        <v>0</v>
      </c>
      <c r="U642" s="7">
        <f>IF(AND(OR($B$2=1,$B$2=2),AND('Données brutes'!$O642&lt;&gt;"",'Données brutes'!$P642&lt;&gt;"",'Données brutes'!$Q642&lt;&gt;"")),1,0)</f>
        <v>0</v>
      </c>
      <c r="V642" s="7">
        <f>IF(AND($B$2=3,'Données brutes'!$F642&lt;&gt;"",'Données brutes'!$G642&lt;&gt;"",'Données brutes'!$H642&lt;&gt;"",'Données brutes'!$O642&lt;&gt;"",'Données brutes'!$P642&lt;&gt;"",'Données brutes'!$Q642&lt;&gt;""),1,0)</f>
        <v>0</v>
      </c>
    </row>
    <row r="643" spans="4:22" x14ac:dyDescent="0.3">
      <c r="D643" s="8" t="s">
        <v>655</v>
      </c>
      <c r="E643" s="7">
        <v>184</v>
      </c>
      <c r="F643" s="7" t="str">
        <f>IF(AND(OR($B$2=1,$B$2=2),$T643=0),"",IF(AND($B$2=3,$V643=0),"",'Données brutes'!F643))</f>
        <v/>
      </c>
      <c r="G643" s="7" t="str">
        <f>IF(AND(OR($B$2=1,$B$2=2),$T643=0),"",IF(AND($B$2=3,$V643=0),"",'Données brutes'!G643))</f>
        <v/>
      </c>
      <c r="H643" s="7" t="str">
        <f>IF(AND(OR($B$2=1,$B$2=2),$T643=0),"",IF(AND($B$2=3,$V643=0),"",'Données brutes'!H643))</f>
        <v/>
      </c>
      <c r="I643" s="7" t="str">
        <f>IF('Données brutes'!I643&lt;&gt;"",'Données brutes'!I643,"")</f>
        <v/>
      </c>
      <c r="K643" s="8" t="str">
        <f t="shared" si="18"/>
        <v>Elève 641</v>
      </c>
      <c r="L643" s="8" t="s">
        <v>111</v>
      </c>
      <c r="M643" s="8">
        <f t="shared" si="19"/>
        <v>184</v>
      </c>
      <c r="N643" s="7">
        <v>1055</v>
      </c>
      <c r="O643" s="7" t="str">
        <f>IF(AND(OR($B$2=1,$B$2=2),$U643=0),"",IF(AND($B$2=3,$V643=0),"",'Données brutes'!O643))</f>
        <v/>
      </c>
      <c r="P643" s="7" t="str">
        <f>IF(AND(OR($B$2=1,$B$2=2),$U643=0),"",IF(AND($B$2=3,$V643=0),"",'Données brutes'!P643))</f>
        <v/>
      </c>
      <c r="Q643" s="7" t="str">
        <f>IF(AND(OR($B$2=1,$B$2=2),$U643=0),"",IF(AND($B$2=3,$V643=0),"",'Données brutes'!Q643))</f>
        <v/>
      </c>
      <c r="R643" s="7" t="str">
        <f>IF('Données brutes'!R643&lt;&gt;"",'Données brutes'!R643,"")</f>
        <v/>
      </c>
      <c r="T643" s="7">
        <f>IF(AND(OR($B$2=1,$B$2=2),AND('Données brutes'!$F643&lt;&gt;"",'Données brutes'!$G643&lt;&gt;"",'Données brutes'!$H643&lt;&gt;"")),1,0)</f>
        <v>0</v>
      </c>
      <c r="U643" s="7">
        <f>IF(AND(OR($B$2=1,$B$2=2),AND('Données brutes'!$O643&lt;&gt;"",'Données brutes'!$P643&lt;&gt;"",'Données brutes'!$Q643&lt;&gt;"")),1,0)</f>
        <v>0</v>
      </c>
      <c r="V643" s="7">
        <f>IF(AND($B$2=3,'Données brutes'!$F643&lt;&gt;"",'Données brutes'!$G643&lt;&gt;"",'Données brutes'!$H643&lt;&gt;"",'Données brutes'!$O643&lt;&gt;"",'Données brutes'!$P643&lt;&gt;"",'Données brutes'!$Q643&lt;&gt;""),1,0)</f>
        <v>0</v>
      </c>
    </row>
    <row r="644" spans="4:22" x14ac:dyDescent="0.3">
      <c r="D644" s="8" t="s">
        <v>656</v>
      </c>
      <c r="E644" s="7">
        <v>375</v>
      </c>
      <c r="F644" s="7" t="str">
        <f>IF(AND(OR($B$2=1,$B$2=2),$T644=0),"",IF(AND($B$2=3,$V644=0),"",'Données brutes'!F644))</f>
        <v/>
      </c>
      <c r="G644" s="7" t="str">
        <f>IF(AND(OR($B$2=1,$B$2=2),$T644=0),"",IF(AND($B$2=3,$V644=0),"",'Données brutes'!G644))</f>
        <v/>
      </c>
      <c r="H644" s="7" t="str">
        <f>IF(AND(OR($B$2=1,$B$2=2),$T644=0),"",IF(AND($B$2=3,$V644=0),"",'Données brutes'!H644))</f>
        <v/>
      </c>
      <c r="I644" s="7" t="str">
        <f>IF('Données brutes'!I644&lt;&gt;"",'Données brutes'!I644,"")</f>
        <v/>
      </c>
      <c r="K644" s="8" t="str">
        <f t="shared" ref="K644:K707" si="20">IF($B$2=3,D644,L644)</f>
        <v>Elève 642</v>
      </c>
      <c r="L644" s="8" t="s">
        <v>111</v>
      </c>
      <c r="M644" s="8">
        <f t="shared" ref="M644:M707" si="21">IF($B$2=3,E644,N644)</f>
        <v>375</v>
      </c>
      <c r="N644" s="7">
        <v>1392</v>
      </c>
      <c r="O644" s="7" t="str">
        <f>IF(AND(OR($B$2=1,$B$2=2),$U644=0),"",IF(AND($B$2=3,$V644=0),"",'Données brutes'!O644))</f>
        <v/>
      </c>
      <c r="P644" s="7" t="str">
        <f>IF(AND(OR($B$2=1,$B$2=2),$U644=0),"",IF(AND($B$2=3,$V644=0),"",'Données brutes'!P644))</f>
        <v/>
      </c>
      <c r="Q644" s="7" t="str">
        <f>IF(AND(OR($B$2=1,$B$2=2),$U644=0),"",IF(AND($B$2=3,$V644=0),"",'Données brutes'!Q644))</f>
        <v/>
      </c>
      <c r="R644" s="7" t="str">
        <f>IF('Données brutes'!R644&lt;&gt;"",'Données brutes'!R644,"")</f>
        <v/>
      </c>
      <c r="T644" s="7">
        <f>IF(AND(OR($B$2=1,$B$2=2),AND('Données brutes'!$F644&lt;&gt;"",'Données brutes'!$G644&lt;&gt;"",'Données brutes'!$H644&lt;&gt;"")),1,0)</f>
        <v>0</v>
      </c>
      <c r="U644" s="7">
        <f>IF(AND(OR($B$2=1,$B$2=2),AND('Données brutes'!$O644&lt;&gt;"",'Données brutes'!$P644&lt;&gt;"",'Données brutes'!$Q644&lt;&gt;"")),1,0)</f>
        <v>0</v>
      </c>
      <c r="V644" s="7">
        <f>IF(AND($B$2=3,'Données brutes'!$F644&lt;&gt;"",'Données brutes'!$G644&lt;&gt;"",'Données brutes'!$H644&lt;&gt;"",'Données brutes'!$O644&lt;&gt;"",'Données brutes'!$P644&lt;&gt;"",'Données brutes'!$Q644&lt;&gt;""),1,0)</f>
        <v>0</v>
      </c>
    </row>
    <row r="645" spans="4:22" x14ac:dyDescent="0.3">
      <c r="D645" s="8" t="s">
        <v>657</v>
      </c>
      <c r="E645" s="7">
        <v>316</v>
      </c>
      <c r="F645" s="7" t="str">
        <f>IF(AND(OR($B$2=1,$B$2=2),$T645=0),"",IF(AND($B$2=3,$V645=0),"",'Données brutes'!F645))</f>
        <v/>
      </c>
      <c r="G645" s="7" t="str">
        <f>IF(AND(OR($B$2=1,$B$2=2),$T645=0),"",IF(AND($B$2=3,$V645=0),"",'Données brutes'!G645))</f>
        <v/>
      </c>
      <c r="H645" s="7" t="str">
        <f>IF(AND(OR($B$2=1,$B$2=2),$T645=0),"",IF(AND($B$2=3,$V645=0),"",'Données brutes'!H645))</f>
        <v/>
      </c>
      <c r="I645" s="7" t="str">
        <f>IF('Données brutes'!I645&lt;&gt;"",'Données brutes'!I645,"")</f>
        <v/>
      </c>
      <c r="K645" s="8" t="str">
        <f t="shared" si="20"/>
        <v>Elève 643</v>
      </c>
      <c r="L645" s="8" t="s">
        <v>111</v>
      </c>
      <c r="M645" s="8">
        <f t="shared" si="21"/>
        <v>316</v>
      </c>
      <c r="N645" s="7">
        <v>1764</v>
      </c>
      <c r="O645" s="7" t="str">
        <f>IF(AND(OR($B$2=1,$B$2=2),$U645=0),"",IF(AND($B$2=3,$V645=0),"",'Données brutes'!O645))</f>
        <v/>
      </c>
      <c r="P645" s="7" t="str">
        <f>IF(AND(OR($B$2=1,$B$2=2),$U645=0),"",IF(AND($B$2=3,$V645=0),"",'Données brutes'!P645))</f>
        <v/>
      </c>
      <c r="Q645" s="7" t="str">
        <f>IF(AND(OR($B$2=1,$B$2=2),$U645=0),"",IF(AND($B$2=3,$V645=0),"",'Données brutes'!Q645))</f>
        <v/>
      </c>
      <c r="R645" s="7" t="str">
        <f>IF('Données brutes'!R645&lt;&gt;"",'Données brutes'!R645,"")</f>
        <v/>
      </c>
      <c r="T645" s="7">
        <f>IF(AND(OR($B$2=1,$B$2=2),AND('Données brutes'!$F645&lt;&gt;"",'Données brutes'!$G645&lt;&gt;"",'Données brutes'!$H645&lt;&gt;"")),1,0)</f>
        <v>0</v>
      </c>
      <c r="U645" s="7">
        <f>IF(AND(OR($B$2=1,$B$2=2),AND('Données brutes'!$O645&lt;&gt;"",'Données brutes'!$P645&lt;&gt;"",'Données brutes'!$Q645&lt;&gt;"")),1,0)</f>
        <v>0</v>
      </c>
      <c r="V645" s="7">
        <f>IF(AND($B$2=3,'Données brutes'!$F645&lt;&gt;"",'Données brutes'!$G645&lt;&gt;"",'Données brutes'!$H645&lt;&gt;"",'Données brutes'!$O645&lt;&gt;"",'Données brutes'!$P645&lt;&gt;"",'Données brutes'!$Q645&lt;&gt;""),1,0)</f>
        <v>0</v>
      </c>
    </row>
    <row r="646" spans="4:22" x14ac:dyDescent="0.3">
      <c r="D646" s="8" t="s">
        <v>658</v>
      </c>
      <c r="E646" s="7">
        <v>381</v>
      </c>
      <c r="F646" s="7" t="str">
        <f>IF(AND(OR($B$2=1,$B$2=2),$T646=0),"",IF(AND($B$2=3,$V646=0),"",'Données brutes'!F646))</f>
        <v/>
      </c>
      <c r="G646" s="7" t="str">
        <f>IF(AND(OR($B$2=1,$B$2=2),$T646=0),"",IF(AND($B$2=3,$V646=0),"",'Données brutes'!G646))</f>
        <v/>
      </c>
      <c r="H646" s="7" t="str">
        <f>IF(AND(OR($B$2=1,$B$2=2),$T646=0),"",IF(AND($B$2=3,$V646=0),"",'Données brutes'!H646))</f>
        <v/>
      </c>
      <c r="I646" s="7" t="str">
        <f>IF('Données brutes'!I646&lt;&gt;"",'Données brutes'!I646,"")</f>
        <v/>
      </c>
      <c r="K646" s="8" t="str">
        <f t="shared" si="20"/>
        <v>Elève 644</v>
      </c>
      <c r="L646" s="8" t="s">
        <v>111</v>
      </c>
      <c r="M646" s="8">
        <f t="shared" si="21"/>
        <v>381</v>
      </c>
      <c r="N646" s="7">
        <v>1327</v>
      </c>
      <c r="O646" s="7" t="str">
        <f>IF(AND(OR($B$2=1,$B$2=2),$U646=0),"",IF(AND($B$2=3,$V646=0),"",'Données brutes'!O646))</f>
        <v/>
      </c>
      <c r="P646" s="7" t="str">
        <f>IF(AND(OR($B$2=1,$B$2=2),$U646=0),"",IF(AND($B$2=3,$V646=0),"",'Données brutes'!P646))</f>
        <v/>
      </c>
      <c r="Q646" s="7" t="str">
        <f>IF(AND(OR($B$2=1,$B$2=2),$U646=0),"",IF(AND($B$2=3,$V646=0),"",'Données brutes'!Q646))</f>
        <v/>
      </c>
      <c r="R646" s="7" t="str">
        <f>IF('Données brutes'!R646&lt;&gt;"",'Données brutes'!R646,"")</f>
        <v/>
      </c>
      <c r="T646" s="7">
        <f>IF(AND(OR($B$2=1,$B$2=2),AND('Données brutes'!$F646&lt;&gt;"",'Données brutes'!$G646&lt;&gt;"",'Données brutes'!$H646&lt;&gt;"")),1,0)</f>
        <v>0</v>
      </c>
      <c r="U646" s="7">
        <f>IF(AND(OR($B$2=1,$B$2=2),AND('Données brutes'!$O646&lt;&gt;"",'Données brutes'!$P646&lt;&gt;"",'Données brutes'!$Q646&lt;&gt;"")),1,0)</f>
        <v>0</v>
      </c>
      <c r="V646" s="7">
        <f>IF(AND($B$2=3,'Données brutes'!$F646&lt;&gt;"",'Données brutes'!$G646&lt;&gt;"",'Données brutes'!$H646&lt;&gt;"",'Données brutes'!$O646&lt;&gt;"",'Données brutes'!$P646&lt;&gt;"",'Données brutes'!$Q646&lt;&gt;""),1,0)</f>
        <v>0</v>
      </c>
    </row>
    <row r="647" spans="4:22" x14ac:dyDescent="0.3">
      <c r="D647" s="8" t="s">
        <v>659</v>
      </c>
      <c r="E647" s="7">
        <v>373</v>
      </c>
      <c r="F647" s="7" t="str">
        <f>IF(AND(OR($B$2=1,$B$2=2),$T647=0),"",IF(AND($B$2=3,$V647=0),"",'Données brutes'!F647))</f>
        <v/>
      </c>
      <c r="G647" s="7" t="str">
        <f>IF(AND(OR($B$2=1,$B$2=2),$T647=0),"",IF(AND($B$2=3,$V647=0),"",'Données brutes'!G647))</f>
        <v/>
      </c>
      <c r="H647" s="7" t="str">
        <f>IF(AND(OR($B$2=1,$B$2=2),$T647=0),"",IF(AND($B$2=3,$V647=0),"",'Données brutes'!H647))</f>
        <v/>
      </c>
      <c r="I647" s="7" t="str">
        <f>IF('Données brutes'!I647&lt;&gt;"",'Données brutes'!I647,"")</f>
        <v/>
      </c>
      <c r="K647" s="8" t="str">
        <f t="shared" si="20"/>
        <v>Elève 645</v>
      </c>
      <c r="L647" s="8" t="s">
        <v>111</v>
      </c>
      <c r="M647" s="8">
        <f t="shared" si="21"/>
        <v>373</v>
      </c>
      <c r="N647" s="7">
        <v>1124</v>
      </c>
      <c r="O647" s="7" t="str">
        <f>IF(AND(OR($B$2=1,$B$2=2),$U647=0),"",IF(AND($B$2=3,$V647=0),"",'Données brutes'!O647))</f>
        <v/>
      </c>
      <c r="P647" s="7" t="str">
        <f>IF(AND(OR($B$2=1,$B$2=2),$U647=0),"",IF(AND($B$2=3,$V647=0),"",'Données brutes'!P647))</f>
        <v/>
      </c>
      <c r="Q647" s="7" t="str">
        <f>IF(AND(OR($B$2=1,$B$2=2),$U647=0),"",IF(AND($B$2=3,$V647=0),"",'Données brutes'!Q647))</f>
        <v/>
      </c>
      <c r="R647" s="7" t="str">
        <f>IF('Données brutes'!R647&lt;&gt;"",'Données brutes'!R647,"")</f>
        <v/>
      </c>
      <c r="T647" s="7">
        <f>IF(AND(OR($B$2=1,$B$2=2),AND('Données brutes'!$F647&lt;&gt;"",'Données brutes'!$G647&lt;&gt;"",'Données brutes'!$H647&lt;&gt;"")),1,0)</f>
        <v>0</v>
      </c>
      <c r="U647" s="7">
        <f>IF(AND(OR($B$2=1,$B$2=2),AND('Données brutes'!$O647&lt;&gt;"",'Données brutes'!$P647&lt;&gt;"",'Données brutes'!$Q647&lt;&gt;"")),1,0)</f>
        <v>0</v>
      </c>
      <c r="V647" s="7">
        <f>IF(AND($B$2=3,'Données brutes'!$F647&lt;&gt;"",'Données brutes'!$G647&lt;&gt;"",'Données brutes'!$H647&lt;&gt;"",'Données brutes'!$O647&lt;&gt;"",'Données brutes'!$P647&lt;&gt;"",'Données brutes'!$Q647&lt;&gt;""),1,0)</f>
        <v>0</v>
      </c>
    </row>
    <row r="648" spans="4:22" x14ac:dyDescent="0.3">
      <c r="D648" s="8" t="s">
        <v>660</v>
      </c>
      <c r="E648" s="7">
        <v>959</v>
      </c>
      <c r="F648" s="7" t="str">
        <f>IF(AND(OR($B$2=1,$B$2=2),$T648=0),"",IF(AND($B$2=3,$V648=0),"",'Données brutes'!F648))</f>
        <v/>
      </c>
      <c r="G648" s="7" t="str">
        <f>IF(AND(OR($B$2=1,$B$2=2),$T648=0),"",IF(AND($B$2=3,$V648=0),"",'Données brutes'!G648))</f>
        <v/>
      </c>
      <c r="H648" s="7" t="str">
        <f>IF(AND(OR($B$2=1,$B$2=2),$T648=0),"",IF(AND($B$2=3,$V648=0),"",'Données brutes'!H648))</f>
        <v/>
      </c>
      <c r="I648" s="7" t="str">
        <f>IF('Données brutes'!I648&lt;&gt;"",'Données brutes'!I648,"")</f>
        <v/>
      </c>
      <c r="K648" s="8" t="str">
        <f t="shared" si="20"/>
        <v>Elève 646</v>
      </c>
      <c r="L648" s="8" t="s">
        <v>111</v>
      </c>
      <c r="M648" s="8">
        <f t="shared" si="21"/>
        <v>959</v>
      </c>
      <c r="N648" s="7">
        <v>1266</v>
      </c>
      <c r="O648" s="7" t="str">
        <f>IF(AND(OR($B$2=1,$B$2=2),$U648=0),"",IF(AND($B$2=3,$V648=0),"",'Données brutes'!O648))</f>
        <v/>
      </c>
      <c r="P648" s="7" t="str">
        <f>IF(AND(OR($B$2=1,$B$2=2),$U648=0),"",IF(AND($B$2=3,$V648=0),"",'Données brutes'!P648))</f>
        <v/>
      </c>
      <c r="Q648" s="7" t="str">
        <f>IF(AND(OR($B$2=1,$B$2=2),$U648=0),"",IF(AND($B$2=3,$V648=0),"",'Données brutes'!Q648))</f>
        <v/>
      </c>
      <c r="R648" s="7" t="str">
        <f>IF('Données brutes'!R648&lt;&gt;"",'Données brutes'!R648,"")</f>
        <v/>
      </c>
      <c r="T648" s="7">
        <f>IF(AND(OR($B$2=1,$B$2=2),AND('Données brutes'!$F648&lt;&gt;"",'Données brutes'!$G648&lt;&gt;"",'Données brutes'!$H648&lt;&gt;"")),1,0)</f>
        <v>0</v>
      </c>
      <c r="U648" s="7">
        <f>IF(AND(OR($B$2=1,$B$2=2),AND('Données brutes'!$O648&lt;&gt;"",'Données brutes'!$P648&lt;&gt;"",'Données brutes'!$Q648&lt;&gt;"")),1,0)</f>
        <v>0</v>
      </c>
      <c r="V648" s="7">
        <f>IF(AND($B$2=3,'Données brutes'!$F648&lt;&gt;"",'Données brutes'!$G648&lt;&gt;"",'Données brutes'!$H648&lt;&gt;"",'Données brutes'!$O648&lt;&gt;"",'Données brutes'!$P648&lt;&gt;"",'Données brutes'!$Q648&lt;&gt;""),1,0)</f>
        <v>0</v>
      </c>
    </row>
    <row r="649" spans="4:22" x14ac:dyDescent="0.3">
      <c r="D649" s="8" t="s">
        <v>661</v>
      </c>
      <c r="E649" s="7">
        <v>695</v>
      </c>
      <c r="F649" s="7" t="str">
        <f>IF(AND(OR($B$2=1,$B$2=2),$T649=0),"",IF(AND($B$2=3,$V649=0),"",'Données brutes'!F649))</f>
        <v/>
      </c>
      <c r="G649" s="7" t="str">
        <f>IF(AND(OR($B$2=1,$B$2=2),$T649=0),"",IF(AND($B$2=3,$V649=0),"",'Données brutes'!G649))</f>
        <v/>
      </c>
      <c r="H649" s="7" t="str">
        <f>IF(AND(OR($B$2=1,$B$2=2),$T649=0),"",IF(AND($B$2=3,$V649=0),"",'Données brutes'!H649))</f>
        <v/>
      </c>
      <c r="I649" s="7" t="str">
        <f>IF('Données brutes'!I649&lt;&gt;"",'Données brutes'!I649,"")</f>
        <v/>
      </c>
      <c r="K649" s="8" t="str">
        <f t="shared" si="20"/>
        <v>Elève 647</v>
      </c>
      <c r="L649" s="8" t="s">
        <v>111</v>
      </c>
      <c r="M649" s="8">
        <f t="shared" si="21"/>
        <v>695</v>
      </c>
      <c r="N649" s="7">
        <v>1334</v>
      </c>
      <c r="O649" s="7" t="str">
        <f>IF(AND(OR($B$2=1,$B$2=2),$U649=0),"",IF(AND($B$2=3,$V649=0),"",'Données brutes'!O649))</f>
        <v/>
      </c>
      <c r="P649" s="7" t="str">
        <f>IF(AND(OR($B$2=1,$B$2=2),$U649=0),"",IF(AND($B$2=3,$V649=0),"",'Données brutes'!P649))</f>
        <v/>
      </c>
      <c r="Q649" s="7" t="str">
        <f>IF(AND(OR($B$2=1,$B$2=2),$U649=0),"",IF(AND($B$2=3,$V649=0),"",'Données brutes'!Q649))</f>
        <v/>
      </c>
      <c r="R649" s="7" t="str">
        <f>IF('Données brutes'!R649&lt;&gt;"",'Données brutes'!R649,"")</f>
        <v/>
      </c>
      <c r="T649" s="7">
        <f>IF(AND(OR($B$2=1,$B$2=2),AND('Données brutes'!$F649&lt;&gt;"",'Données brutes'!$G649&lt;&gt;"",'Données brutes'!$H649&lt;&gt;"")),1,0)</f>
        <v>0</v>
      </c>
      <c r="U649" s="7">
        <f>IF(AND(OR($B$2=1,$B$2=2),AND('Données brutes'!$O649&lt;&gt;"",'Données brutes'!$P649&lt;&gt;"",'Données brutes'!$Q649&lt;&gt;"")),1,0)</f>
        <v>0</v>
      </c>
      <c r="V649" s="7">
        <f>IF(AND($B$2=3,'Données brutes'!$F649&lt;&gt;"",'Données brutes'!$G649&lt;&gt;"",'Données brutes'!$H649&lt;&gt;"",'Données brutes'!$O649&lt;&gt;"",'Données brutes'!$P649&lt;&gt;"",'Données brutes'!$Q649&lt;&gt;""),1,0)</f>
        <v>0</v>
      </c>
    </row>
    <row r="650" spans="4:22" x14ac:dyDescent="0.3">
      <c r="D650" s="8" t="s">
        <v>662</v>
      </c>
      <c r="E650" s="7">
        <v>653</v>
      </c>
      <c r="F650" s="7" t="str">
        <f>IF(AND(OR($B$2=1,$B$2=2),$T650=0),"",IF(AND($B$2=3,$V650=0),"",'Données brutes'!F650))</f>
        <v/>
      </c>
      <c r="G650" s="7" t="str">
        <f>IF(AND(OR($B$2=1,$B$2=2),$T650=0),"",IF(AND($B$2=3,$V650=0),"",'Données brutes'!G650))</f>
        <v/>
      </c>
      <c r="H650" s="7" t="str">
        <f>IF(AND(OR($B$2=1,$B$2=2),$T650=0),"",IF(AND($B$2=3,$V650=0),"",'Données brutes'!H650))</f>
        <v/>
      </c>
      <c r="I650" s="7" t="str">
        <f>IF('Données brutes'!I650&lt;&gt;"",'Données brutes'!I650,"")</f>
        <v/>
      </c>
      <c r="K650" s="8" t="str">
        <f t="shared" si="20"/>
        <v>Elève 648</v>
      </c>
      <c r="L650" s="8" t="s">
        <v>111</v>
      </c>
      <c r="M650" s="8">
        <f t="shared" si="21"/>
        <v>653</v>
      </c>
      <c r="N650" s="7">
        <v>1032</v>
      </c>
      <c r="O650" s="7" t="str">
        <f>IF(AND(OR($B$2=1,$B$2=2),$U650=0),"",IF(AND($B$2=3,$V650=0),"",'Données brutes'!O650))</f>
        <v/>
      </c>
      <c r="P650" s="7" t="str">
        <f>IF(AND(OR($B$2=1,$B$2=2),$U650=0),"",IF(AND($B$2=3,$V650=0),"",'Données brutes'!P650))</f>
        <v/>
      </c>
      <c r="Q650" s="7" t="str">
        <f>IF(AND(OR($B$2=1,$B$2=2),$U650=0),"",IF(AND($B$2=3,$V650=0),"",'Données brutes'!Q650))</f>
        <v/>
      </c>
      <c r="R650" s="7" t="str">
        <f>IF('Données brutes'!R650&lt;&gt;"",'Données brutes'!R650,"")</f>
        <v/>
      </c>
      <c r="T650" s="7">
        <f>IF(AND(OR($B$2=1,$B$2=2),AND('Données brutes'!$F650&lt;&gt;"",'Données brutes'!$G650&lt;&gt;"",'Données brutes'!$H650&lt;&gt;"")),1,0)</f>
        <v>0</v>
      </c>
      <c r="U650" s="7">
        <f>IF(AND(OR($B$2=1,$B$2=2),AND('Données brutes'!$O650&lt;&gt;"",'Données brutes'!$P650&lt;&gt;"",'Données brutes'!$Q650&lt;&gt;"")),1,0)</f>
        <v>0</v>
      </c>
      <c r="V650" s="7">
        <f>IF(AND($B$2=3,'Données brutes'!$F650&lt;&gt;"",'Données brutes'!$G650&lt;&gt;"",'Données brutes'!$H650&lt;&gt;"",'Données brutes'!$O650&lt;&gt;"",'Données brutes'!$P650&lt;&gt;"",'Données brutes'!$Q650&lt;&gt;""),1,0)</f>
        <v>0</v>
      </c>
    </row>
    <row r="651" spans="4:22" x14ac:dyDescent="0.3">
      <c r="D651" s="8" t="s">
        <v>663</v>
      </c>
      <c r="E651" s="7">
        <v>368</v>
      </c>
      <c r="F651" s="7" t="str">
        <f>IF(AND(OR($B$2=1,$B$2=2),$T651=0),"",IF(AND($B$2=3,$V651=0),"",'Données brutes'!F651))</f>
        <v/>
      </c>
      <c r="G651" s="7" t="str">
        <f>IF(AND(OR($B$2=1,$B$2=2),$T651=0),"",IF(AND($B$2=3,$V651=0),"",'Données brutes'!G651))</f>
        <v/>
      </c>
      <c r="H651" s="7" t="str">
        <f>IF(AND(OR($B$2=1,$B$2=2),$T651=0),"",IF(AND($B$2=3,$V651=0),"",'Données brutes'!H651))</f>
        <v/>
      </c>
      <c r="I651" s="7" t="str">
        <f>IF('Données brutes'!I651&lt;&gt;"",'Données brutes'!I651,"")</f>
        <v/>
      </c>
      <c r="K651" s="8" t="str">
        <f t="shared" si="20"/>
        <v>Elève 649</v>
      </c>
      <c r="L651" s="8" t="s">
        <v>111</v>
      </c>
      <c r="M651" s="8">
        <f t="shared" si="21"/>
        <v>368</v>
      </c>
      <c r="N651" s="7">
        <v>1602</v>
      </c>
      <c r="O651" s="7" t="str">
        <f>IF(AND(OR($B$2=1,$B$2=2),$U651=0),"",IF(AND($B$2=3,$V651=0),"",'Données brutes'!O651))</f>
        <v/>
      </c>
      <c r="P651" s="7" t="str">
        <f>IF(AND(OR($B$2=1,$B$2=2),$U651=0),"",IF(AND($B$2=3,$V651=0),"",'Données brutes'!P651))</f>
        <v/>
      </c>
      <c r="Q651" s="7" t="str">
        <f>IF(AND(OR($B$2=1,$B$2=2),$U651=0),"",IF(AND($B$2=3,$V651=0),"",'Données brutes'!Q651))</f>
        <v/>
      </c>
      <c r="R651" s="7" t="str">
        <f>IF('Données brutes'!R651&lt;&gt;"",'Données brutes'!R651,"")</f>
        <v/>
      </c>
      <c r="T651" s="7">
        <f>IF(AND(OR($B$2=1,$B$2=2),AND('Données brutes'!$F651&lt;&gt;"",'Données brutes'!$G651&lt;&gt;"",'Données brutes'!$H651&lt;&gt;"")),1,0)</f>
        <v>0</v>
      </c>
      <c r="U651" s="7">
        <f>IF(AND(OR($B$2=1,$B$2=2),AND('Données brutes'!$O651&lt;&gt;"",'Données brutes'!$P651&lt;&gt;"",'Données brutes'!$Q651&lt;&gt;"")),1,0)</f>
        <v>0</v>
      </c>
      <c r="V651" s="7">
        <f>IF(AND($B$2=3,'Données brutes'!$F651&lt;&gt;"",'Données brutes'!$G651&lt;&gt;"",'Données brutes'!$H651&lt;&gt;"",'Données brutes'!$O651&lt;&gt;"",'Données brutes'!$P651&lt;&gt;"",'Données brutes'!$Q651&lt;&gt;""),1,0)</f>
        <v>0</v>
      </c>
    </row>
    <row r="652" spans="4:22" x14ac:dyDescent="0.3">
      <c r="D652" s="8" t="s">
        <v>664</v>
      </c>
      <c r="E652" s="7">
        <v>731</v>
      </c>
      <c r="F652" s="7" t="str">
        <f>IF(AND(OR($B$2=1,$B$2=2),$T652=0),"",IF(AND($B$2=3,$V652=0),"",'Données brutes'!F652))</f>
        <v/>
      </c>
      <c r="G652" s="7" t="str">
        <f>IF(AND(OR($B$2=1,$B$2=2),$T652=0),"",IF(AND($B$2=3,$V652=0),"",'Données brutes'!G652))</f>
        <v/>
      </c>
      <c r="H652" s="7" t="str">
        <f>IF(AND(OR($B$2=1,$B$2=2),$T652=0),"",IF(AND($B$2=3,$V652=0),"",'Données brutes'!H652))</f>
        <v/>
      </c>
      <c r="I652" s="7" t="str">
        <f>IF('Données brutes'!I652&lt;&gt;"",'Données brutes'!I652,"")</f>
        <v/>
      </c>
      <c r="K652" s="8" t="str">
        <f t="shared" si="20"/>
        <v>Elève 650</v>
      </c>
      <c r="L652" s="8" t="s">
        <v>111</v>
      </c>
      <c r="M652" s="8">
        <f t="shared" si="21"/>
        <v>731</v>
      </c>
      <c r="N652" s="7">
        <v>1672</v>
      </c>
      <c r="O652" s="7" t="str">
        <f>IF(AND(OR($B$2=1,$B$2=2),$U652=0),"",IF(AND($B$2=3,$V652=0),"",'Données brutes'!O652))</f>
        <v/>
      </c>
      <c r="P652" s="7" t="str">
        <f>IF(AND(OR($B$2=1,$B$2=2),$U652=0),"",IF(AND($B$2=3,$V652=0),"",'Données brutes'!P652))</f>
        <v/>
      </c>
      <c r="Q652" s="7" t="str">
        <f>IF(AND(OR($B$2=1,$B$2=2),$U652=0),"",IF(AND($B$2=3,$V652=0),"",'Données brutes'!Q652))</f>
        <v/>
      </c>
      <c r="R652" s="7" t="str">
        <f>IF('Données brutes'!R652&lt;&gt;"",'Données brutes'!R652,"")</f>
        <v/>
      </c>
      <c r="T652" s="7">
        <f>IF(AND(OR($B$2=1,$B$2=2),AND('Données brutes'!$F652&lt;&gt;"",'Données brutes'!$G652&lt;&gt;"",'Données brutes'!$H652&lt;&gt;"")),1,0)</f>
        <v>0</v>
      </c>
      <c r="U652" s="7">
        <f>IF(AND(OR($B$2=1,$B$2=2),AND('Données brutes'!$O652&lt;&gt;"",'Données brutes'!$P652&lt;&gt;"",'Données brutes'!$Q652&lt;&gt;"")),1,0)</f>
        <v>0</v>
      </c>
      <c r="V652" s="7">
        <f>IF(AND($B$2=3,'Données brutes'!$F652&lt;&gt;"",'Données brutes'!$G652&lt;&gt;"",'Données brutes'!$H652&lt;&gt;"",'Données brutes'!$O652&lt;&gt;"",'Données brutes'!$P652&lt;&gt;"",'Données brutes'!$Q652&lt;&gt;""),1,0)</f>
        <v>0</v>
      </c>
    </row>
    <row r="653" spans="4:22" x14ac:dyDescent="0.3">
      <c r="D653" s="8" t="s">
        <v>665</v>
      </c>
      <c r="E653" s="7">
        <v>815</v>
      </c>
      <c r="F653" s="7" t="str">
        <f>IF(AND(OR($B$2=1,$B$2=2),$T653=0),"",IF(AND($B$2=3,$V653=0),"",'Données brutes'!F653))</f>
        <v/>
      </c>
      <c r="G653" s="7" t="str">
        <f>IF(AND(OR($B$2=1,$B$2=2),$T653=0),"",IF(AND($B$2=3,$V653=0),"",'Données brutes'!G653))</f>
        <v/>
      </c>
      <c r="H653" s="7" t="str">
        <f>IF(AND(OR($B$2=1,$B$2=2),$T653=0),"",IF(AND($B$2=3,$V653=0),"",'Données brutes'!H653))</f>
        <v/>
      </c>
      <c r="I653" s="7" t="str">
        <f>IF('Données brutes'!I653&lt;&gt;"",'Données brutes'!I653,"")</f>
        <v/>
      </c>
      <c r="K653" s="8" t="str">
        <f t="shared" si="20"/>
        <v>Elève 651</v>
      </c>
      <c r="L653" s="8" t="s">
        <v>111</v>
      </c>
      <c r="M653" s="8">
        <f t="shared" si="21"/>
        <v>815</v>
      </c>
      <c r="N653" s="7">
        <v>1360</v>
      </c>
      <c r="O653" s="7" t="str">
        <f>IF(AND(OR($B$2=1,$B$2=2),$U653=0),"",IF(AND($B$2=3,$V653=0),"",'Données brutes'!O653))</f>
        <v/>
      </c>
      <c r="P653" s="7" t="str">
        <f>IF(AND(OR($B$2=1,$B$2=2),$U653=0),"",IF(AND($B$2=3,$V653=0),"",'Données brutes'!P653))</f>
        <v/>
      </c>
      <c r="Q653" s="7" t="str">
        <f>IF(AND(OR($B$2=1,$B$2=2),$U653=0),"",IF(AND($B$2=3,$V653=0),"",'Données brutes'!Q653))</f>
        <v/>
      </c>
      <c r="R653" s="7" t="str">
        <f>IF('Données brutes'!R653&lt;&gt;"",'Données brutes'!R653,"")</f>
        <v/>
      </c>
      <c r="T653" s="7">
        <f>IF(AND(OR($B$2=1,$B$2=2),AND('Données brutes'!$F653&lt;&gt;"",'Données brutes'!$G653&lt;&gt;"",'Données brutes'!$H653&lt;&gt;"")),1,0)</f>
        <v>0</v>
      </c>
      <c r="U653" s="7">
        <f>IF(AND(OR($B$2=1,$B$2=2),AND('Données brutes'!$O653&lt;&gt;"",'Données brutes'!$P653&lt;&gt;"",'Données brutes'!$Q653&lt;&gt;"")),1,0)</f>
        <v>0</v>
      </c>
      <c r="V653" s="7">
        <f>IF(AND($B$2=3,'Données brutes'!$F653&lt;&gt;"",'Données brutes'!$G653&lt;&gt;"",'Données brutes'!$H653&lt;&gt;"",'Données brutes'!$O653&lt;&gt;"",'Données brutes'!$P653&lt;&gt;"",'Données brutes'!$Q653&lt;&gt;""),1,0)</f>
        <v>0</v>
      </c>
    </row>
    <row r="654" spans="4:22" x14ac:dyDescent="0.3">
      <c r="D654" s="8" t="s">
        <v>666</v>
      </c>
      <c r="E654" s="7">
        <v>909</v>
      </c>
      <c r="F654" s="7" t="str">
        <f>IF(AND(OR($B$2=1,$B$2=2),$T654=0),"",IF(AND($B$2=3,$V654=0),"",'Données brutes'!F654))</f>
        <v/>
      </c>
      <c r="G654" s="7" t="str">
        <f>IF(AND(OR($B$2=1,$B$2=2),$T654=0),"",IF(AND($B$2=3,$V654=0),"",'Données brutes'!G654))</f>
        <v/>
      </c>
      <c r="H654" s="7" t="str">
        <f>IF(AND(OR($B$2=1,$B$2=2),$T654=0),"",IF(AND($B$2=3,$V654=0),"",'Données brutes'!H654))</f>
        <v/>
      </c>
      <c r="I654" s="7" t="str">
        <f>IF('Données brutes'!I654&lt;&gt;"",'Données brutes'!I654,"")</f>
        <v/>
      </c>
      <c r="K654" s="8" t="str">
        <f t="shared" si="20"/>
        <v>Elève 652</v>
      </c>
      <c r="L654" s="8" t="s">
        <v>111</v>
      </c>
      <c r="M654" s="8">
        <f t="shared" si="21"/>
        <v>909</v>
      </c>
      <c r="N654" s="7">
        <v>1915</v>
      </c>
      <c r="O654" s="7" t="str">
        <f>IF(AND(OR($B$2=1,$B$2=2),$U654=0),"",IF(AND($B$2=3,$V654=0),"",'Données brutes'!O654))</f>
        <v/>
      </c>
      <c r="P654" s="7" t="str">
        <f>IF(AND(OR($B$2=1,$B$2=2),$U654=0),"",IF(AND($B$2=3,$V654=0),"",'Données brutes'!P654))</f>
        <v/>
      </c>
      <c r="Q654" s="7" t="str">
        <f>IF(AND(OR($B$2=1,$B$2=2),$U654=0),"",IF(AND($B$2=3,$V654=0),"",'Données brutes'!Q654))</f>
        <v/>
      </c>
      <c r="R654" s="7" t="str">
        <f>IF('Données brutes'!R654&lt;&gt;"",'Données brutes'!R654,"")</f>
        <v/>
      </c>
      <c r="T654" s="7">
        <f>IF(AND(OR($B$2=1,$B$2=2),AND('Données brutes'!$F654&lt;&gt;"",'Données brutes'!$G654&lt;&gt;"",'Données brutes'!$H654&lt;&gt;"")),1,0)</f>
        <v>0</v>
      </c>
      <c r="U654" s="7">
        <f>IF(AND(OR($B$2=1,$B$2=2),AND('Données brutes'!$O654&lt;&gt;"",'Données brutes'!$P654&lt;&gt;"",'Données brutes'!$Q654&lt;&gt;"")),1,0)</f>
        <v>0</v>
      </c>
      <c r="V654" s="7">
        <f>IF(AND($B$2=3,'Données brutes'!$F654&lt;&gt;"",'Données brutes'!$G654&lt;&gt;"",'Données brutes'!$H654&lt;&gt;"",'Données brutes'!$O654&lt;&gt;"",'Données brutes'!$P654&lt;&gt;"",'Données brutes'!$Q654&lt;&gt;""),1,0)</f>
        <v>0</v>
      </c>
    </row>
    <row r="655" spans="4:22" x14ac:dyDescent="0.3">
      <c r="D655" s="8" t="s">
        <v>667</v>
      </c>
      <c r="E655" s="7">
        <v>149</v>
      </c>
      <c r="F655" s="7" t="str">
        <f>IF(AND(OR($B$2=1,$B$2=2),$T655=0),"",IF(AND($B$2=3,$V655=0),"",'Données brutes'!F655))</f>
        <v/>
      </c>
      <c r="G655" s="7" t="str">
        <f>IF(AND(OR($B$2=1,$B$2=2),$T655=0),"",IF(AND($B$2=3,$V655=0),"",'Données brutes'!G655))</f>
        <v/>
      </c>
      <c r="H655" s="7" t="str">
        <f>IF(AND(OR($B$2=1,$B$2=2),$T655=0),"",IF(AND($B$2=3,$V655=0),"",'Données brutes'!H655))</f>
        <v/>
      </c>
      <c r="I655" s="7" t="str">
        <f>IF('Données brutes'!I655&lt;&gt;"",'Données brutes'!I655,"")</f>
        <v/>
      </c>
      <c r="K655" s="8" t="str">
        <f t="shared" si="20"/>
        <v>Elève 653</v>
      </c>
      <c r="L655" s="8" t="s">
        <v>111</v>
      </c>
      <c r="M655" s="8">
        <f t="shared" si="21"/>
        <v>149</v>
      </c>
      <c r="N655" s="7">
        <v>1394</v>
      </c>
      <c r="O655" s="7" t="str">
        <f>IF(AND(OR($B$2=1,$B$2=2),$U655=0),"",IF(AND($B$2=3,$V655=0),"",'Données brutes'!O655))</f>
        <v/>
      </c>
      <c r="P655" s="7" t="str">
        <f>IF(AND(OR($B$2=1,$B$2=2),$U655=0),"",IF(AND($B$2=3,$V655=0),"",'Données brutes'!P655))</f>
        <v/>
      </c>
      <c r="Q655" s="7" t="str">
        <f>IF(AND(OR($B$2=1,$B$2=2),$U655=0),"",IF(AND($B$2=3,$V655=0),"",'Données brutes'!Q655))</f>
        <v/>
      </c>
      <c r="R655" s="7" t="str">
        <f>IF('Données brutes'!R655&lt;&gt;"",'Données brutes'!R655,"")</f>
        <v/>
      </c>
      <c r="T655" s="7">
        <f>IF(AND(OR($B$2=1,$B$2=2),AND('Données brutes'!$F655&lt;&gt;"",'Données brutes'!$G655&lt;&gt;"",'Données brutes'!$H655&lt;&gt;"")),1,0)</f>
        <v>0</v>
      </c>
      <c r="U655" s="7">
        <f>IF(AND(OR($B$2=1,$B$2=2),AND('Données brutes'!$O655&lt;&gt;"",'Données brutes'!$P655&lt;&gt;"",'Données brutes'!$Q655&lt;&gt;"")),1,0)</f>
        <v>0</v>
      </c>
      <c r="V655" s="7">
        <f>IF(AND($B$2=3,'Données brutes'!$F655&lt;&gt;"",'Données brutes'!$G655&lt;&gt;"",'Données brutes'!$H655&lt;&gt;"",'Données brutes'!$O655&lt;&gt;"",'Données brutes'!$P655&lt;&gt;"",'Données brutes'!$Q655&lt;&gt;""),1,0)</f>
        <v>0</v>
      </c>
    </row>
    <row r="656" spans="4:22" x14ac:dyDescent="0.3">
      <c r="D656" s="8" t="s">
        <v>668</v>
      </c>
      <c r="E656" s="7">
        <v>52</v>
      </c>
      <c r="F656" s="7" t="str">
        <f>IF(AND(OR($B$2=1,$B$2=2),$T656=0),"",IF(AND($B$2=3,$V656=0),"",'Données brutes'!F656))</f>
        <v/>
      </c>
      <c r="G656" s="7" t="str">
        <f>IF(AND(OR($B$2=1,$B$2=2),$T656=0),"",IF(AND($B$2=3,$V656=0),"",'Données brutes'!G656))</f>
        <v/>
      </c>
      <c r="H656" s="7" t="str">
        <f>IF(AND(OR($B$2=1,$B$2=2),$T656=0),"",IF(AND($B$2=3,$V656=0),"",'Données brutes'!H656))</f>
        <v/>
      </c>
      <c r="I656" s="7" t="str">
        <f>IF('Données brutes'!I656&lt;&gt;"",'Données brutes'!I656,"")</f>
        <v/>
      </c>
      <c r="K656" s="8" t="str">
        <f t="shared" si="20"/>
        <v>Elève 654</v>
      </c>
      <c r="L656" s="8" t="s">
        <v>111</v>
      </c>
      <c r="M656" s="8">
        <f t="shared" si="21"/>
        <v>52</v>
      </c>
      <c r="N656" s="7">
        <v>1753</v>
      </c>
      <c r="O656" s="7" t="str">
        <f>IF(AND(OR($B$2=1,$B$2=2),$U656=0),"",IF(AND($B$2=3,$V656=0),"",'Données brutes'!O656))</f>
        <v/>
      </c>
      <c r="P656" s="7" t="str">
        <f>IF(AND(OR($B$2=1,$B$2=2),$U656=0),"",IF(AND($B$2=3,$V656=0),"",'Données brutes'!P656))</f>
        <v/>
      </c>
      <c r="Q656" s="7" t="str">
        <f>IF(AND(OR($B$2=1,$B$2=2),$U656=0),"",IF(AND($B$2=3,$V656=0),"",'Données brutes'!Q656))</f>
        <v/>
      </c>
      <c r="R656" s="7" t="str">
        <f>IF('Données brutes'!R656&lt;&gt;"",'Données brutes'!R656,"")</f>
        <v/>
      </c>
      <c r="T656" s="7">
        <f>IF(AND(OR($B$2=1,$B$2=2),AND('Données brutes'!$F656&lt;&gt;"",'Données brutes'!$G656&lt;&gt;"",'Données brutes'!$H656&lt;&gt;"")),1,0)</f>
        <v>0</v>
      </c>
      <c r="U656" s="7">
        <f>IF(AND(OR($B$2=1,$B$2=2),AND('Données brutes'!$O656&lt;&gt;"",'Données brutes'!$P656&lt;&gt;"",'Données brutes'!$Q656&lt;&gt;"")),1,0)</f>
        <v>0</v>
      </c>
      <c r="V656" s="7">
        <f>IF(AND($B$2=3,'Données brutes'!$F656&lt;&gt;"",'Données brutes'!$G656&lt;&gt;"",'Données brutes'!$H656&lt;&gt;"",'Données brutes'!$O656&lt;&gt;"",'Données brutes'!$P656&lt;&gt;"",'Données brutes'!$Q656&lt;&gt;""),1,0)</f>
        <v>0</v>
      </c>
    </row>
    <row r="657" spans="4:22" x14ac:dyDescent="0.3">
      <c r="D657" s="8" t="s">
        <v>669</v>
      </c>
      <c r="E657" s="7">
        <v>15</v>
      </c>
      <c r="F657" s="7" t="str">
        <f>IF(AND(OR($B$2=1,$B$2=2),$T657=0),"",IF(AND($B$2=3,$V657=0),"",'Données brutes'!F657))</f>
        <v/>
      </c>
      <c r="G657" s="7" t="str">
        <f>IF(AND(OR($B$2=1,$B$2=2),$T657=0),"",IF(AND($B$2=3,$V657=0),"",'Données brutes'!G657))</f>
        <v/>
      </c>
      <c r="H657" s="7" t="str">
        <f>IF(AND(OR($B$2=1,$B$2=2),$T657=0),"",IF(AND($B$2=3,$V657=0),"",'Données brutes'!H657))</f>
        <v/>
      </c>
      <c r="I657" s="7" t="str">
        <f>IF('Données brutes'!I657&lt;&gt;"",'Données brutes'!I657,"")</f>
        <v/>
      </c>
      <c r="K657" s="8" t="str">
        <f t="shared" si="20"/>
        <v>Elève 655</v>
      </c>
      <c r="L657" s="8" t="s">
        <v>111</v>
      </c>
      <c r="M657" s="8">
        <f t="shared" si="21"/>
        <v>15</v>
      </c>
      <c r="N657" s="7">
        <v>1732</v>
      </c>
      <c r="O657" s="7" t="str">
        <f>IF(AND(OR($B$2=1,$B$2=2),$U657=0),"",IF(AND($B$2=3,$V657=0),"",'Données brutes'!O657))</f>
        <v/>
      </c>
      <c r="P657" s="7" t="str">
        <f>IF(AND(OR($B$2=1,$B$2=2),$U657=0),"",IF(AND($B$2=3,$V657=0),"",'Données brutes'!P657))</f>
        <v/>
      </c>
      <c r="Q657" s="7" t="str">
        <f>IF(AND(OR($B$2=1,$B$2=2),$U657=0),"",IF(AND($B$2=3,$V657=0),"",'Données brutes'!Q657))</f>
        <v/>
      </c>
      <c r="R657" s="7" t="str">
        <f>IF('Données brutes'!R657&lt;&gt;"",'Données brutes'!R657,"")</f>
        <v/>
      </c>
      <c r="T657" s="7">
        <f>IF(AND(OR($B$2=1,$B$2=2),AND('Données brutes'!$F657&lt;&gt;"",'Données brutes'!$G657&lt;&gt;"",'Données brutes'!$H657&lt;&gt;"")),1,0)</f>
        <v>0</v>
      </c>
      <c r="U657" s="7">
        <f>IF(AND(OR($B$2=1,$B$2=2),AND('Données brutes'!$O657&lt;&gt;"",'Données brutes'!$P657&lt;&gt;"",'Données brutes'!$Q657&lt;&gt;"")),1,0)</f>
        <v>0</v>
      </c>
      <c r="V657" s="7">
        <f>IF(AND($B$2=3,'Données brutes'!$F657&lt;&gt;"",'Données brutes'!$G657&lt;&gt;"",'Données brutes'!$H657&lt;&gt;"",'Données brutes'!$O657&lt;&gt;"",'Données brutes'!$P657&lt;&gt;"",'Données brutes'!$Q657&lt;&gt;""),1,0)</f>
        <v>0</v>
      </c>
    </row>
    <row r="658" spans="4:22" x14ac:dyDescent="0.3">
      <c r="D658" s="8" t="s">
        <v>670</v>
      </c>
      <c r="E658" s="7">
        <v>996</v>
      </c>
      <c r="F658" s="7" t="str">
        <f>IF(AND(OR($B$2=1,$B$2=2),$T658=0),"",IF(AND($B$2=3,$V658=0),"",'Données brutes'!F658))</f>
        <v/>
      </c>
      <c r="G658" s="7" t="str">
        <f>IF(AND(OR($B$2=1,$B$2=2),$T658=0),"",IF(AND($B$2=3,$V658=0),"",'Données brutes'!G658))</f>
        <v/>
      </c>
      <c r="H658" s="7" t="str">
        <f>IF(AND(OR($B$2=1,$B$2=2),$T658=0),"",IF(AND($B$2=3,$V658=0),"",'Données brutes'!H658))</f>
        <v/>
      </c>
      <c r="I658" s="7" t="str">
        <f>IF('Données brutes'!I658&lt;&gt;"",'Données brutes'!I658,"")</f>
        <v/>
      </c>
      <c r="K658" s="8" t="str">
        <f t="shared" si="20"/>
        <v>Elève 656</v>
      </c>
      <c r="L658" s="8" t="s">
        <v>111</v>
      </c>
      <c r="M658" s="8">
        <f t="shared" si="21"/>
        <v>996</v>
      </c>
      <c r="N658" s="7">
        <v>1042</v>
      </c>
      <c r="O658" s="7" t="str">
        <f>IF(AND(OR($B$2=1,$B$2=2),$U658=0),"",IF(AND($B$2=3,$V658=0),"",'Données brutes'!O658))</f>
        <v/>
      </c>
      <c r="P658" s="7" t="str">
        <f>IF(AND(OR($B$2=1,$B$2=2),$U658=0),"",IF(AND($B$2=3,$V658=0),"",'Données brutes'!P658))</f>
        <v/>
      </c>
      <c r="Q658" s="7" t="str">
        <f>IF(AND(OR($B$2=1,$B$2=2),$U658=0),"",IF(AND($B$2=3,$V658=0),"",'Données brutes'!Q658))</f>
        <v/>
      </c>
      <c r="R658" s="7" t="str">
        <f>IF('Données brutes'!R658&lt;&gt;"",'Données brutes'!R658,"")</f>
        <v/>
      </c>
      <c r="T658" s="7">
        <f>IF(AND(OR($B$2=1,$B$2=2),AND('Données brutes'!$F658&lt;&gt;"",'Données brutes'!$G658&lt;&gt;"",'Données brutes'!$H658&lt;&gt;"")),1,0)</f>
        <v>0</v>
      </c>
      <c r="U658" s="7">
        <f>IF(AND(OR($B$2=1,$B$2=2),AND('Données brutes'!$O658&lt;&gt;"",'Données brutes'!$P658&lt;&gt;"",'Données brutes'!$Q658&lt;&gt;"")),1,0)</f>
        <v>0</v>
      </c>
      <c r="V658" s="7">
        <f>IF(AND($B$2=3,'Données brutes'!$F658&lt;&gt;"",'Données brutes'!$G658&lt;&gt;"",'Données brutes'!$H658&lt;&gt;"",'Données brutes'!$O658&lt;&gt;"",'Données brutes'!$P658&lt;&gt;"",'Données brutes'!$Q658&lt;&gt;""),1,0)</f>
        <v>0</v>
      </c>
    </row>
    <row r="659" spans="4:22" x14ac:dyDescent="0.3">
      <c r="D659" s="8" t="s">
        <v>671</v>
      </c>
      <c r="E659" s="7">
        <v>918</v>
      </c>
      <c r="F659" s="7" t="str">
        <f>IF(AND(OR($B$2=1,$B$2=2),$T659=0),"",IF(AND($B$2=3,$V659=0),"",'Données brutes'!F659))</f>
        <v/>
      </c>
      <c r="G659" s="7" t="str">
        <f>IF(AND(OR($B$2=1,$B$2=2),$T659=0),"",IF(AND($B$2=3,$V659=0),"",'Données brutes'!G659))</f>
        <v/>
      </c>
      <c r="H659" s="7" t="str">
        <f>IF(AND(OR($B$2=1,$B$2=2),$T659=0),"",IF(AND($B$2=3,$V659=0),"",'Données brutes'!H659))</f>
        <v/>
      </c>
      <c r="I659" s="7" t="str">
        <f>IF('Données brutes'!I659&lt;&gt;"",'Données brutes'!I659,"")</f>
        <v/>
      </c>
      <c r="K659" s="8" t="str">
        <f t="shared" si="20"/>
        <v>Elève 657</v>
      </c>
      <c r="L659" s="8" t="s">
        <v>111</v>
      </c>
      <c r="M659" s="8">
        <f t="shared" si="21"/>
        <v>918</v>
      </c>
      <c r="N659" s="7">
        <v>1724</v>
      </c>
      <c r="O659" s="7" t="str">
        <f>IF(AND(OR($B$2=1,$B$2=2),$U659=0),"",IF(AND($B$2=3,$V659=0),"",'Données brutes'!O659))</f>
        <v/>
      </c>
      <c r="P659" s="7" t="str">
        <f>IF(AND(OR($B$2=1,$B$2=2),$U659=0),"",IF(AND($B$2=3,$V659=0),"",'Données brutes'!P659))</f>
        <v/>
      </c>
      <c r="Q659" s="7" t="str">
        <f>IF(AND(OR($B$2=1,$B$2=2),$U659=0),"",IF(AND($B$2=3,$V659=0),"",'Données brutes'!Q659))</f>
        <v/>
      </c>
      <c r="R659" s="7" t="str">
        <f>IF('Données brutes'!R659&lt;&gt;"",'Données brutes'!R659,"")</f>
        <v/>
      </c>
      <c r="T659" s="7">
        <f>IF(AND(OR($B$2=1,$B$2=2),AND('Données brutes'!$F659&lt;&gt;"",'Données brutes'!$G659&lt;&gt;"",'Données brutes'!$H659&lt;&gt;"")),1,0)</f>
        <v>0</v>
      </c>
      <c r="U659" s="7">
        <f>IF(AND(OR($B$2=1,$B$2=2),AND('Données brutes'!$O659&lt;&gt;"",'Données brutes'!$P659&lt;&gt;"",'Données brutes'!$Q659&lt;&gt;"")),1,0)</f>
        <v>0</v>
      </c>
      <c r="V659" s="7">
        <f>IF(AND($B$2=3,'Données brutes'!$F659&lt;&gt;"",'Données brutes'!$G659&lt;&gt;"",'Données brutes'!$H659&lt;&gt;"",'Données brutes'!$O659&lt;&gt;"",'Données brutes'!$P659&lt;&gt;"",'Données brutes'!$Q659&lt;&gt;""),1,0)</f>
        <v>0</v>
      </c>
    </row>
    <row r="660" spans="4:22" x14ac:dyDescent="0.3">
      <c r="D660" s="8" t="s">
        <v>672</v>
      </c>
      <c r="E660" s="7">
        <v>750</v>
      </c>
      <c r="F660" s="7" t="str">
        <f>IF(AND(OR($B$2=1,$B$2=2),$T660=0),"",IF(AND($B$2=3,$V660=0),"",'Données brutes'!F660))</f>
        <v/>
      </c>
      <c r="G660" s="7" t="str">
        <f>IF(AND(OR($B$2=1,$B$2=2),$T660=0),"",IF(AND($B$2=3,$V660=0),"",'Données brutes'!G660))</f>
        <v/>
      </c>
      <c r="H660" s="7" t="str">
        <f>IF(AND(OR($B$2=1,$B$2=2),$T660=0),"",IF(AND($B$2=3,$V660=0),"",'Données brutes'!H660))</f>
        <v/>
      </c>
      <c r="I660" s="7" t="str">
        <f>IF('Données brutes'!I660&lt;&gt;"",'Données brutes'!I660,"")</f>
        <v/>
      </c>
      <c r="K660" s="8" t="str">
        <f t="shared" si="20"/>
        <v>Elève 658</v>
      </c>
      <c r="L660" s="8" t="s">
        <v>111</v>
      </c>
      <c r="M660" s="8">
        <f t="shared" si="21"/>
        <v>750</v>
      </c>
      <c r="N660" s="7">
        <v>1275</v>
      </c>
      <c r="O660" s="7" t="str">
        <f>IF(AND(OR($B$2=1,$B$2=2),$U660=0),"",IF(AND($B$2=3,$V660=0),"",'Données brutes'!O660))</f>
        <v/>
      </c>
      <c r="P660" s="7" t="str">
        <f>IF(AND(OR($B$2=1,$B$2=2),$U660=0),"",IF(AND($B$2=3,$V660=0),"",'Données brutes'!P660))</f>
        <v/>
      </c>
      <c r="Q660" s="7" t="str">
        <f>IF(AND(OR($B$2=1,$B$2=2),$U660=0),"",IF(AND($B$2=3,$V660=0),"",'Données brutes'!Q660))</f>
        <v/>
      </c>
      <c r="R660" s="7" t="str">
        <f>IF('Données brutes'!R660&lt;&gt;"",'Données brutes'!R660,"")</f>
        <v/>
      </c>
      <c r="T660" s="7">
        <f>IF(AND(OR($B$2=1,$B$2=2),AND('Données brutes'!$F660&lt;&gt;"",'Données brutes'!$G660&lt;&gt;"",'Données brutes'!$H660&lt;&gt;"")),1,0)</f>
        <v>0</v>
      </c>
      <c r="U660" s="7">
        <f>IF(AND(OR($B$2=1,$B$2=2),AND('Données brutes'!$O660&lt;&gt;"",'Données brutes'!$P660&lt;&gt;"",'Données brutes'!$Q660&lt;&gt;"")),1,0)</f>
        <v>0</v>
      </c>
      <c r="V660" s="7">
        <f>IF(AND($B$2=3,'Données brutes'!$F660&lt;&gt;"",'Données brutes'!$G660&lt;&gt;"",'Données brutes'!$H660&lt;&gt;"",'Données brutes'!$O660&lt;&gt;"",'Données brutes'!$P660&lt;&gt;"",'Données brutes'!$Q660&lt;&gt;""),1,0)</f>
        <v>0</v>
      </c>
    </row>
    <row r="661" spans="4:22" x14ac:dyDescent="0.3">
      <c r="D661" s="8" t="s">
        <v>673</v>
      </c>
      <c r="E661" s="7">
        <v>48</v>
      </c>
      <c r="F661" s="7" t="str">
        <f>IF(AND(OR($B$2=1,$B$2=2),$T661=0),"",IF(AND($B$2=3,$V661=0),"",'Données brutes'!F661))</f>
        <v/>
      </c>
      <c r="G661" s="7" t="str">
        <f>IF(AND(OR($B$2=1,$B$2=2),$T661=0),"",IF(AND($B$2=3,$V661=0),"",'Données brutes'!G661))</f>
        <v/>
      </c>
      <c r="H661" s="7" t="str">
        <f>IF(AND(OR($B$2=1,$B$2=2),$T661=0),"",IF(AND($B$2=3,$V661=0),"",'Données brutes'!H661))</f>
        <v/>
      </c>
      <c r="I661" s="7" t="str">
        <f>IF('Données brutes'!I661&lt;&gt;"",'Données brutes'!I661,"")</f>
        <v/>
      </c>
      <c r="K661" s="8" t="str">
        <f t="shared" si="20"/>
        <v>Elève 659</v>
      </c>
      <c r="L661" s="8" t="s">
        <v>111</v>
      </c>
      <c r="M661" s="8">
        <f t="shared" si="21"/>
        <v>48</v>
      </c>
      <c r="N661" s="7">
        <v>1612</v>
      </c>
      <c r="O661" s="7" t="str">
        <f>IF(AND(OR($B$2=1,$B$2=2),$U661=0),"",IF(AND($B$2=3,$V661=0),"",'Données brutes'!O661))</f>
        <v/>
      </c>
      <c r="P661" s="7" t="str">
        <f>IF(AND(OR($B$2=1,$B$2=2),$U661=0),"",IF(AND($B$2=3,$V661=0),"",'Données brutes'!P661))</f>
        <v/>
      </c>
      <c r="Q661" s="7" t="str">
        <f>IF(AND(OR($B$2=1,$B$2=2),$U661=0),"",IF(AND($B$2=3,$V661=0),"",'Données brutes'!Q661))</f>
        <v/>
      </c>
      <c r="R661" s="7" t="str">
        <f>IF('Données brutes'!R661&lt;&gt;"",'Données brutes'!R661,"")</f>
        <v/>
      </c>
      <c r="T661" s="7">
        <f>IF(AND(OR($B$2=1,$B$2=2),AND('Données brutes'!$F661&lt;&gt;"",'Données brutes'!$G661&lt;&gt;"",'Données brutes'!$H661&lt;&gt;"")),1,0)</f>
        <v>0</v>
      </c>
      <c r="U661" s="7">
        <f>IF(AND(OR($B$2=1,$B$2=2),AND('Données brutes'!$O661&lt;&gt;"",'Données brutes'!$P661&lt;&gt;"",'Données brutes'!$Q661&lt;&gt;"")),1,0)</f>
        <v>0</v>
      </c>
      <c r="V661" s="7">
        <f>IF(AND($B$2=3,'Données brutes'!$F661&lt;&gt;"",'Données brutes'!$G661&lt;&gt;"",'Données brutes'!$H661&lt;&gt;"",'Données brutes'!$O661&lt;&gt;"",'Données brutes'!$P661&lt;&gt;"",'Données brutes'!$Q661&lt;&gt;""),1,0)</f>
        <v>0</v>
      </c>
    </row>
    <row r="662" spans="4:22" x14ac:dyDescent="0.3">
      <c r="D662" s="8" t="s">
        <v>674</v>
      </c>
      <c r="E662" s="7">
        <v>510</v>
      </c>
      <c r="F662" s="7" t="str">
        <f>IF(AND(OR($B$2=1,$B$2=2),$T662=0),"",IF(AND($B$2=3,$V662=0),"",'Données brutes'!F662))</f>
        <v/>
      </c>
      <c r="G662" s="7" t="str">
        <f>IF(AND(OR($B$2=1,$B$2=2),$T662=0),"",IF(AND($B$2=3,$V662=0),"",'Données brutes'!G662))</f>
        <v/>
      </c>
      <c r="H662" s="7" t="str">
        <f>IF(AND(OR($B$2=1,$B$2=2),$T662=0),"",IF(AND($B$2=3,$V662=0),"",'Données brutes'!H662))</f>
        <v/>
      </c>
      <c r="I662" s="7" t="str">
        <f>IF('Données brutes'!I662&lt;&gt;"",'Données brutes'!I662,"")</f>
        <v/>
      </c>
      <c r="K662" s="8" t="str">
        <f t="shared" si="20"/>
        <v>Elève 660</v>
      </c>
      <c r="L662" s="8" t="s">
        <v>111</v>
      </c>
      <c r="M662" s="8">
        <f t="shared" si="21"/>
        <v>510</v>
      </c>
      <c r="N662" s="7">
        <v>1747</v>
      </c>
      <c r="O662" s="7" t="str">
        <f>IF(AND(OR($B$2=1,$B$2=2),$U662=0),"",IF(AND($B$2=3,$V662=0),"",'Données brutes'!O662))</f>
        <v/>
      </c>
      <c r="P662" s="7" t="str">
        <f>IF(AND(OR($B$2=1,$B$2=2),$U662=0),"",IF(AND($B$2=3,$V662=0),"",'Données brutes'!P662))</f>
        <v/>
      </c>
      <c r="Q662" s="7" t="str">
        <f>IF(AND(OR($B$2=1,$B$2=2),$U662=0),"",IF(AND($B$2=3,$V662=0),"",'Données brutes'!Q662))</f>
        <v/>
      </c>
      <c r="R662" s="7" t="str">
        <f>IF('Données brutes'!R662&lt;&gt;"",'Données brutes'!R662,"")</f>
        <v/>
      </c>
      <c r="T662" s="7">
        <f>IF(AND(OR($B$2=1,$B$2=2),AND('Données brutes'!$F662&lt;&gt;"",'Données brutes'!$G662&lt;&gt;"",'Données brutes'!$H662&lt;&gt;"")),1,0)</f>
        <v>0</v>
      </c>
      <c r="U662" s="7">
        <f>IF(AND(OR($B$2=1,$B$2=2),AND('Données brutes'!$O662&lt;&gt;"",'Données brutes'!$P662&lt;&gt;"",'Données brutes'!$Q662&lt;&gt;"")),1,0)</f>
        <v>0</v>
      </c>
      <c r="V662" s="7">
        <f>IF(AND($B$2=3,'Données brutes'!$F662&lt;&gt;"",'Données brutes'!$G662&lt;&gt;"",'Données brutes'!$H662&lt;&gt;"",'Données brutes'!$O662&lt;&gt;"",'Données brutes'!$P662&lt;&gt;"",'Données brutes'!$Q662&lt;&gt;""),1,0)</f>
        <v>0</v>
      </c>
    </row>
    <row r="663" spans="4:22" x14ac:dyDescent="0.3">
      <c r="D663" s="8" t="s">
        <v>675</v>
      </c>
      <c r="E663" s="7">
        <v>788</v>
      </c>
      <c r="F663" s="7" t="str">
        <f>IF(AND(OR($B$2=1,$B$2=2),$T663=0),"",IF(AND($B$2=3,$V663=0),"",'Données brutes'!F663))</f>
        <v/>
      </c>
      <c r="G663" s="7" t="str">
        <f>IF(AND(OR($B$2=1,$B$2=2),$T663=0),"",IF(AND($B$2=3,$V663=0),"",'Données brutes'!G663))</f>
        <v/>
      </c>
      <c r="H663" s="7" t="str">
        <f>IF(AND(OR($B$2=1,$B$2=2),$T663=0),"",IF(AND($B$2=3,$V663=0),"",'Données brutes'!H663))</f>
        <v/>
      </c>
      <c r="I663" s="7" t="str">
        <f>IF('Données brutes'!I663&lt;&gt;"",'Données brutes'!I663,"")</f>
        <v/>
      </c>
      <c r="K663" s="8" t="str">
        <f t="shared" si="20"/>
        <v>Elève 661</v>
      </c>
      <c r="L663" s="8" t="s">
        <v>111</v>
      </c>
      <c r="M663" s="8">
        <f t="shared" si="21"/>
        <v>788</v>
      </c>
      <c r="N663" s="7">
        <v>1366</v>
      </c>
      <c r="O663" s="7" t="str">
        <f>IF(AND(OR($B$2=1,$B$2=2),$U663=0),"",IF(AND($B$2=3,$V663=0),"",'Données brutes'!O663))</f>
        <v/>
      </c>
      <c r="P663" s="7" t="str">
        <f>IF(AND(OR($B$2=1,$B$2=2),$U663=0),"",IF(AND($B$2=3,$V663=0),"",'Données brutes'!P663))</f>
        <v/>
      </c>
      <c r="Q663" s="7" t="str">
        <f>IF(AND(OR($B$2=1,$B$2=2),$U663=0),"",IF(AND($B$2=3,$V663=0),"",'Données brutes'!Q663))</f>
        <v/>
      </c>
      <c r="R663" s="7" t="str">
        <f>IF('Données brutes'!R663&lt;&gt;"",'Données brutes'!R663,"")</f>
        <v/>
      </c>
      <c r="T663" s="7">
        <f>IF(AND(OR($B$2=1,$B$2=2),AND('Données brutes'!$F663&lt;&gt;"",'Données brutes'!$G663&lt;&gt;"",'Données brutes'!$H663&lt;&gt;"")),1,0)</f>
        <v>0</v>
      </c>
      <c r="U663" s="7">
        <f>IF(AND(OR($B$2=1,$B$2=2),AND('Données brutes'!$O663&lt;&gt;"",'Données brutes'!$P663&lt;&gt;"",'Données brutes'!$Q663&lt;&gt;"")),1,0)</f>
        <v>0</v>
      </c>
      <c r="V663" s="7">
        <f>IF(AND($B$2=3,'Données brutes'!$F663&lt;&gt;"",'Données brutes'!$G663&lt;&gt;"",'Données brutes'!$H663&lt;&gt;"",'Données brutes'!$O663&lt;&gt;"",'Données brutes'!$P663&lt;&gt;"",'Données brutes'!$Q663&lt;&gt;""),1,0)</f>
        <v>0</v>
      </c>
    </row>
    <row r="664" spans="4:22" x14ac:dyDescent="0.3">
      <c r="D664" s="8" t="s">
        <v>676</v>
      </c>
      <c r="E664" s="7">
        <v>87</v>
      </c>
      <c r="F664" s="7" t="str">
        <f>IF(AND(OR($B$2=1,$B$2=2),$T664=0),"",IF(AND($B$2=3,$V664=0),"",'Données brutes'!F664))</f>
        <v/>
      </c>
      <c r="G664" s="7" t="str">
        <f>IF(AND(OR($B$2=1,$B$2=2),$T664=0),"",IF(AND($B$2=3,$V664=0),"",'Données brutes'!G664))</f>
        <v/>
      </c>
      <c r="H664" s="7" t="str">
        <f>IF(AND(OR($B$2=1,$B$2=2),$T664=0),"",IF(AND($B$2=3,$V664=0),"",'Données brutes'!H664))</f>
        <v/>
      </c>
      <c r="I664" s="7" t="str">
        <f>IF('Données brutes'!I664&lt;&gt;"",'Données brutes'!I664,"")</f>
        <v/>
      </c>
      <c r="K664" s="8" t="str">
        <f t="shared" si="20"/>
        <v>Elève 662</v>
      </c>
      <c r="L664" s="8" t="s">
        <v>111</v>
      </c>
      <c r="M664" s="8">
        <f t="shared" si="21"/>
        <v>87</v>
      </c>
      <c r="N664" s="7">
        <v>1755</v>
      </c>
      <c r="O664" s="7" t="str">
        <f>IF(AND(OR($B$2=1,$B$2=2),$U664=0),"",IF(AND($B$2=3,$V664=0),"",'Données brutes'!O664))</f>
        <v/>
      </c>
      <c r="P664" s="7" t="str">
        <f>IF(AND(OR($B$2=1,$B$2=2),$U664=0),"",IF(AND($B$2=3,$V664=0),"",'Données brutes'!P664))</f>
        <v/>
      </c>
      <c r="Q664" s="7" t="str">
        <f>IF(AND(OR($B$2=1,$B$2=2),$U664=0),"",IF(AND($B$2=3,$V664=0),"",'Données brutes'!Q664))</f>
        <v/>
      </c>
      <c r="R664" s="7" t="str">
        <f>IF('Données brutes'!R664&lt;&gt;"",'Données brutes'!R664,"")</f>
        <v/>
      </c>
      <c r="T664" s="7">
        <f>IF(AND(OR($B$2=1,$B$2=2),AND('Données brutes'!$F664&lt;&gt;"",'Données brutes'!$G664&lt;&gt;"",'Données brutes'!$H664&lt;&gt;"")),1,0)</f>
        <v>0</v>
      </c>
      <c r="U664" s="7">
        <f>IF(AND(OR($B$2=1,$B$2=2),AND('Données brutes'!$O664&lt;&gt;"",'Données brutes'!$P664&lt;&gt;"",'Données brutes'!$Q664&lt;&gt;"")),1,0)</f>
        <v>0</v>
      </c>
      <c r="V664" s="7">
        <f>IF(AND($B$2=3,'Données brutes'!$F664&lt;&gt;"",'Données brutes'!$G664&lt;&gt;"",'Données brutes'!$H664&lt;&gt;"",'Données brutes'!$O664&lt;&gt;"",'Données brutes'!$P664&lt;&gt;"",'Données brutes'!$Q664&lt;&gt;""),1,0)</f>
        <v>0</v>
      </c>
    </row>
    <row r="665" spans="4:22" x14ac:dyDescent="0.3">
      <c r="D665" s="8" t="s">
        <v>677</v>
      </c>
      <c r="E665" s="7">
        <v>782</v>
      </c>
      <c r="F665" s="7" t="str">
        <f>IF(AND(OR($B$2=1,$B$2=2),$T665=0),"",IF(AND($B$2=3,$V665=0),"",'Données brutes'!F665))</f>
        <v/>
      </c>
      <c r="G665" s="7" t="str">
        <f>IF(AND(OR($B$2=1,$B$2=2),$T665=0),"",IF(AND($B$2=3,$V665=0),"",'Données brutes'!G665))</f>
        <v/>
      </c>
      <c r="H665" s="7" t="str">
        <f>IF(AND(OR($B$2=1,$B$2=2),$T665=0),"",IF(AND($B$2=3,$V665=0),"",'Données brutes'!H665))</f>
        <v/>
      </c>
      <c r="I665" s="7" t="str">
        <f>IF('Données brutes'!I665&lt;&gt;"",'Données brutes'!I665,"")</f>
        <v/>
      </c>
      <c r="K665" s="8" t="str">
        <f t="shared" si="20"/>
        <v>Elève 663</v>
      </c>
      <c r="L665" s="8" t="s">
        <v>111</v>
      </c>
      <c r="M665" s="8">
        <f t="shared" si="21"/>
        <v>782</v>
      </c>
      <c r="N665" s="7">
        <v>1992</v>
      </c>
      <c r="O665" s="7" t="str">
        <f>IF(AND(OR($B$2=1,$B$2=2),$U665=0),"",IF(AND($B$2=3,$V665=0),"",'Données brutes'!O665))</f>
        <v/>
      </c>
      <c r="P665" s="7" t="str">
        <f>IF(AND(OR($B$2=1,$B$2=2),$U665=0),"",IF(AND($B$2=3,$V665=0),"",'Données brutes'!P665))</f>
        <v/>
      </c>
      <c r="Q665" s="7" t="str">
        <f>IF(AND(OR($B$2=1,$B$2=2),$U665=0),"",IF(AND($B$2=3,$V665=0),"",'Données brutes'!Q665))</f>
        <v/>
      </c>
      <c r="R665" s="7" t="str">
        <f>IF('Données brutes'!R665&lt;&gt;"",'Données brutes'!R665,"")</f>
        <v/>
      </c>
      <c r="T665" s="7">
        <f>IF(AND(OR($B$2=1,$B$2=2),AND('Données brutes'!$F665&lt;&gt;"",'Données brutes'!$G665&lt;&gt;"",'Données brutes'!$H665&lt;&gt;"")),1,0)</f>
        <v>0</v>
      </c>
      <c r="U665" s="7">
        <f>IF(AND(OR($B$2=1,$B$2=2),AND('Données brutes'!$O665&lt;&gt;"",'Données brutes'!$P665&lt;&gt;"",'Données brutes'!$Q665&lt;&gt;"")),1,0)</f>
        <v>0</v>
      </c>
      <c r="V665" s="7">
        <f>IF(AND($B$2=3,'Données brutes'!$F665&lt;&gt;"",'Données brutes'!$G665&lt;&gt;"",'Données brutes'!$H665&lt;&gt;"",'Données brutes'!$O665&lt;&gt;"",'Données brutes'!$P665&lt;&gt;"",'Données brutes'!$Q665&lt;&gt;""),1,0)</f>
        <v>0</v>
      </c>
    </row>
    <row r="666" spans="4:22" x14ac:dyDescent="0.3">
      <c r="D666" s="8" t="s">
        <v>678</v>
      </c>
      <c r="E666" s="7">
        <v>774</v>
      </c>
      <c r="F666" s="7" t="str">
        <f>IF(AND(OR($B$2=1,$B$2=2),$T666=0),"",IF(AND($B$2=3,$V666=0),"",'Données brutes'!F666))</f>
        <v/>
      </c>
      <c r="G666" s="7" t="str">
        <f>IF(AND(OR($B$2=1,$B$2=2),$T666=0),"",IF(AND($B$2=3,$V666=0),"",'Données brutes'!G666))</f>
        <v/>
      </c>
      <c r="H666" s="7" t="str">
        <f>IF(AND(OR($B$2=1,$B$2=2),$T666=0),"",IF(AND($B$2=3,$V666=0),"",'Données brutes'!H666))</f>
        <v/>
      </c>
      <c r="I666" s="7" t="str">
        <f>IF('Données brutes'!I666&lt;&gt;"",'Données brutes'!I666,"")</f>
        <v/>
      </c>
      <c r="K666" s="8" t="str">
        <f t="shared" si="20"/>
        <v>Elève 664</v>
      </c>
      <c r="L666" s="8" t="s">
        <v>111</v>
      </c>
      <c r="M666" s="8">
        <f t="shared" si="21"/>
        <v>774</v>
      </c>
      <c r="N666" s="7">
        <v>1136</v>
      </c>
      <c r="O666" s="7" t="str">
        <f>IF(AND(OR($B$2=1,$B$2=2),$U666=0),"",IF(AND($B$2=3,$V666=0),"",'Données brutes'!O666))</f>
        <v/>
      </c>
      <c r="P666" s="7" t="str">
        <f>IF(AND(OR($B$2=1,$B$2=2),$U666=0),"",IF(AND($B$2=3,$V666=0),"",'Données brutes'!P666))</f>
        <v/>
      </c>
      <c r="Q666" s="7" t="str">
        <f>IF(AND(OR($B$2=1,$B$2=2),$U666=0),"",IF(AND($B$2=3,$V666=0),"",'Données brutes'!Q666))</f>
        <v/>
      </c>
      <c r="R666" s="7" t="str">
        <f>IF('Données brutes'!R666&lt;&gt;"",'Données brutes'!R666,"")</f>
        <v/>
      </c>
      <c r="T666" s="7">
        <f>IF(AND(OR($B$2=1,$B$2=2),AND('Données brutes'!$F666&lt;&gt;"",'Données brutes'!$G666&lt;&gt;"",'Données brutes'!$H666&lt;&gt;"")),1,0)</f>
        <v>0</v>
      </c>
      <c r="U666" s="7">
        <f>IF(AND(OR($B$2=1,$B$2=2),AND('Données brutes'!$O666&lt;&gt;"",'Données brutes'!$P666&lt;&gt;"",'Données brutes'!$Q666&lt;&gt;"")),1,0)</f>
        <v>0</v>
      </c>
      <c r="V666" s="7">
        <f>IF(AND($B$2=3,'Données brutes'!$F666&lt;&gt;"",'Données brutes'!$G666&lt;&gt;"",'Données brutes'!$H666&lt;&gt;"",'Données brutes'!$O666&lt;&gt;"",'Données brutes'!$P666&lt;&gt;"",'Données brutes'!$Q666&lt;&gt;""),1,0)</f>
        <v>0</v>
      </c>
    </row>
    <row r="667" spans="4:22" x14ac:dyDescent="0.3">
      <c r="D667" s="8" t="s">
        <v>679</v>
      </c>
      <c r="E667" s="7">
        <v>532</v>
      </c>
      <c r="F667" s="7" t="str">
        <f>IF(AND(OR($B$2=1,$B$2=2),$T667=0),"",IF(AND($B$2=3,$V667=0),"",'Données brutes'!F667))</f>
        <v/>
      </c>
      <c r="G667" s="7" t="str">
        <f>IF(AND(OR($B$2=1,$B$2=2),$T667=0),"",IF(AND($B$2=3,$V667=0),"",'Données brutes'!G667))</f>
        <v/>
      </c>
      <c r="H667" s="7" t="str">
        <f>IF(AND(OR($B$2=1,$B$2=2),$T667=0),"",IF(AND($B$2=3,$V667=0),"",'Données brutes'!H667))</f>
        <v/>
      </c>
      <c r="I667" s="7" t="str">
        <f>IF('Données brutes'!I667&lt;&gt;"",'Données brutes'!I667,"")</f>
        <v/>
      </c>
      <c r="K667" s="8" t="str">
        <f t="shared" si="20"/>
        <v>Elève 665</v>
      </c>
      <c r="L667" s="8" t="s">
        <v>111</v>
      </c>
      <c r="M667" s="8">
        <f t="shared" si="21"/>
        <v>532</v>
      </c>
      <c r="N667" s="7">
        <v>1620</v>
      </c>
      <c r="O667" s="7" t="str">
        <f>IF(AND(OR($B$2=1,$B$2=2),$U667=0),"",IF(AND($B$2=3,$V667=0),"",'Données brutes'!O667))</f>
        <v/>
      </c>
      <c r="P667" s="7" t="str">
        <f>IF(AND(OR($B$2=1,$B$2=2),$U667=0),"",IF(AND($B$2=3,$V667=0),"",'Données brutes'!P667))</f>
        <v/>
      </c>
      <c r="Q667" s="7" t="str">
        <f>IF(AND(OR($B$2=1,$B$2=2),$U667=0),"",IF(AND($B$2=3,$V667=0),"",'Données brutes'!Q667))</f>
        <v/>
      </c>
      <c r="R667" s="7" t="str">
        <f>IF('Données brutes'!R667&lt;&gt;"",'Données brutes'!R667,"")</f>
        <v/>
      </c>
      <c r="T667" s="7">
        <f>IF(AND(OR($B$2=1,$B$2=2),AND('Données brutes'!$F667&lt;&gt;"",'Données brutes'!$G667&lt;&gt;"",'Données brutes'!$H667&lt;&gt;"")),1,0)</f>
        <v>0</v>
      </c>
      <c r="U667" s="7">
        <f>IF(AND(OR($B$2=1,$B$2=2),AND('Données brutes'!$O667&lt;&gt;"",'Données brutes'!$P667&lt;&gt;"",'Données brutes'!$Q667&lt;&gt;"")),1,0)</f>
        <v>0</v>
      </c>
      <c r="V667" s="7">
        <f>IF(AND($B$2=3,'Données brutes'!$F667&lt;&gt;"",'Données brutes'!$G667&lt;&gt;"",'Données brutes'!$H667&lt;&gt;"",'Données brutes'!$O667&lt;&gt;"",'Données brutes'!$P667&lt;&gt;"",'Données brutes'!$Q667&lt;&gt;""),1,0)</f>
        <v>0</v>
      </c>
    </row>
    <row r="668" spans="4:22" x14ac:dyDescent="0.3">
      <c r="D668" s="8" t="s">
        <v>680</v>
      </c>
      <c r="E668" s="7">
        <v>450</v>
      </c>
      <c r="F668" s="7" t="str">
        <f>IF(AND(OR($B$2=1,$B$2=2),$T668=0),"",IF(AND($B$2=3,$V668=0),"",'Données brutes'!F668))</f>
        <v/>
      </c>
      <c r="G668" s="7" t="str">
        <f>IF(AND(OR($B$2=1,$B$2=2),$T668=0),"",IF(AND($B$2=3,$V668=0),"",'Données brutes'!G668))</f>
        <v/>
      </c>
      <c r="H668" s="7" t="str">
        <f>IF(AND(OR($B$2=1,$B$2=2),$T668=0),"",IF(AND($B$2=3,$V668=0),"",'Données brutes'!H668))</f>
        <v/>
      </c>
      <c r="I668" s="7" t="str">
        <f>IF('Données brutes'!I668&lt;&gt;"",'Données brutes'!I668,"")</f>
        <v/>
      </c>
      <c r="K668" s="8" t="str">
        <f t="shared" si="20"/>
        <v>Elève 666</v>
      </c>
      <c r="L668" s="8" t="s">
        <v>111</v>
      </c>
      <c r="M668" s="8">
        <f t="shared" si="21"/>
        <v>450</v>
      </c>
      <c r="N668" s="7">
        <v>1701</v>
      </c>
      <c r="O668" s="7" t="str">
        <f>IF(AND(OR($B$2=1,$B$2=2),$U668=0),"",IF(AND($B$2=3,$V668=0),"",'Données brutes'!O668))</f>
        <v/>
      </c>
      <c r="P668" s="7" t="str">
        <f>IF(AND(OR($B$2=1,$B$2=2),$U668=0),"",IF(AND($B$2=3,$V668=0),"",'Données brutes'!P668))</f>
        <v/>
      </c>
      <c r="Q668" s="7" t="str">
        <f>IF(AND(OR($B$2=1,$B$2=2),$U668=0),"",IF(AND($B$2=3,$V668=0),"",'Données brutes'!Q668))</f>
        <v/>
      </c>
      <c r="R668" s="7" t="str">
        <f>IF('Données brutes'!R668&lt;&gt;"",'Données brutes'!R668,"")</f>
        <v/>
      </c>
      <c r="T668" s="7">
        <f>IF(AND(OR($B$2=1,$B$2=2),AND('Données brutes'!$F668&lt;&gt;"",'Données brutes'!$G668&lt;&gt;"",'Données brutes'!$H668&lt;&gt;"")),1,0)</f>
        <v>0</v>
      </c>
      <c r="U668" s="7">
        <f>IF(AND(OR($B$2=1,$B$2=2),AND('Données brutes'!$O668&lt;&gt;"",'Données brutes'!$P668&lt;&gt;"",'Données brutes'!$Q668&lt;&gt;"")),1,0)</f>
        <v>0</v>
      </c>
      <c r="V668" s="7">
        <f>IF(AND($B$2=3,'Données brutes'!$F668&lt;&gt;"",'Données brutes'!$G668&lt;&gt;"",'Données brutes'!$H668&lt;&gt;"",'Données brutes'!$O668&lt;&gt;"",'Données brutes'!$P668&lt;&gt;"",'Données brutes'!$Q668&lt;&gt;""),1,0)</f>
        <v>0</v>
      </c>
    </row>
    <row r="669" spans="4:22" x14ac:dyDescent="0.3">
      <c r="D669" s="8" t="s">
        <v>681</v>
      </c>
      <c r="E669" s="7">
        <v>194</v>
      </c>
      <c r="F669" s="7" t="str">
        <f>IF(AND(OR($B$2=1,$B$2=2),$T669=0),"",IF(AND($B$2=3,$V669=0),"",'Données brutes'!F669))</f>
        <v/>
      </c>
      <c r="G669" s="7" t="str">
        <f>IF(AND(OR($B$2=1,$B$2=2),$T669=0),"",IF(AND($B$2=3,$V669=0),"",'Données brutes'!G669))</f>
        <v/>
      </c>
      <c r="H669" s="7" t="str">
        <f>IF(AND(OR($B$2=1,$B$2=2),$T669=0),"",IF(AND($B$2=3,$V669=0),"",'Données brutes'!H669))</f>
        <v/>
      </c>
      <c r="I669" s="7" t="str">
        <f>IF('Données brutes'!I669&lt;&gt;"",'Données brutes'!I669,"")</f>
        <v/>
      </c>
      <c r="K669" s="8" t="str">
        <f t="shared" si="20"/>
        <v>Elève 667</v>
      </c>
      <c r="L669" s="8" t="s">
        <v>111</v>
      </c>
      <c r="M669" s="8">
        <f t="shared" si="21"/>
        <v>194</v>
      </c>
      <c r="N669" s="7">
        <v>1547</v>
      </c>
      <c r="O669" s="7" t="str">
        <f>IF(AND(OR($B$2=1,$B$2=2),$U669=0),"",IF(AND($B$2=3,$V669=0),"",'Données brutes'!O669))</f>
        <v/>
      </c>
      <c r="P669" s="7" t="str">
        <f>IF(AND(OR($B$2=1,$B$2=2),$U669=0),"",IF(AND($B$2=3,$V669=0),"",'Données brutes'!P669))</f>
        <v/>
      </c>
      <c r="Q669" s="7" t="str">
        <f>IF(AND(OR($B$2=1,$B$2=2),$U669=0),"",IF(AND($B$2=3,$V669=0),"",'Données brutes'!Q669))</f>
        <v/>
      </c>
      <c r="R669" s="7" t="str">
        <f>IF('Données brutes'!R669&lt;&gt;"",'Données brutes'!R669,"")</f>
        <v/>
      </c>
      <c r="T669" s="7">
        <f>IF(AND(OR($B$2=1,$B$2=2),AND('Données brutes'!$F669&lt;&gt;"",'Données brutes'!$G669&lt;&gt;"",'Données brutes'!$H669&lt;&gt;"")),1,0)</f>
        <v>0</v>
      </c>
      <c r="U669" s="7">
        <f>IF(AND(OR($B$2=1,$B$2=2),AND('Données brutes'!$O669&lt;&gt;"",'Données brutes'!$P669&lt;&gt;"",'Données brutes'!$Q669&lt;&gt;"")),1,0)</f>
        <v>0</v>
      </c>
      <c r="V669" s="7">
        <f>IF(AND($B$2=3,'Données brutes'!$F669&lt;&gt;"",'Données brutes'!$G669&lt;&gt;"",'Données brutes'!$H669&lt;&gt;"",'Données brutes'!$O669&lt;&gt;"",'Données brutes'!$P669&lt;&gt;"",'Données brutes'!$Q669&lt;&gt;""),1,0)</f>
        <v>0</v>
      </c>
    </row>
    <row r="670" spans="4:22" x14ac:dyDescent="0.3">
      <c r="D670" s="8" t="s">
        <v>682</v>
      </c>
      <c r="E670" s="7">
        <v>592</v>
      </c>
      <c r="F670" s="7" t="str">
        <f>IF(AND(OR($B$2=1,$B$2=2),$T670=0),"",IF(AND($B$2=3,$V670=0),"",'Données brutes'!F670))</f>
        <v/>
      </c>
      <c r="G670" s="7" t="str">
        <f>IF(AND(OR($B$2=1,$B$2=2),$T670=0),"",IF(AND($B$2=3,$V670=0),"",'Données brutes'!G670))</f>
        <v/>
      </c>
      <c r="H670" s="7" t="str">
        <f>IF(AND(OR($B$2=1,$B$2=2),$T670=0),"",IF(AND($B$2=3,$V670=0),"",'Données brutes'!H670))</f>
        <v/>
      </c>
      <c r="I670" s="7" t="str">
        <f>IF('Données brutes'!I670&lt;&gt;"",'Données brutes'!I670,"")</f>
        <v/>
      </c>
      <c r="K670" s="8" t="str">
        <f t="shared" si="20"/>
        <v>Elève 668</v>
      </c>
      <c r="L670" s="8" t="s">
        <v>111</v>
      </c>
      <c r="M670" s="8">
        <f t="shared" si="21"/>
        <v>592</v>
      </c>
      <c r="N670" s="7">
        <v>1917</v>
      </c>
      <c r="O670" s="7" t="str">
        <f>IF(AND(OR($B$2=1,$B$2=2),$U670=0),"",IF(AND($B$2=3,$V670=0),"",'Données brutes'!O670))</f>
        <v/>
      </c>
      <c r="P670" s="7" t="str">
        <f>IF(AND(OR($B$2=1,$B$2=2),$U670=0),"",IF(AND($B$2=3,$V670=0),"",'Données brutes'!P670))</f>
        <v/>
      </c>
      <c r="Q670" s="7" t="str">
        <f>IF(AND(OR($B$2=1,$B$2=2),$U670=0),"",IF(AND($B$2=3,$V670=0),"",'Données brutes'!Q670))</f>
        <v/>
      </c>
      <c r="R670" s="7" t="str">
        <f>IF('Données brutes'!R670&lt;&gt;"",'Données brutes'!R670,"")</f>
        <v/>
      </c>
      <c r="T670" s="7">
        <f>IF(AND(OR($B$2=1,$B$2=2),AND('Données brutes'!$F670&lt;&gt;"",'Données brutes'!$G670&lt;&gt;"",'Données brutes'!$H670&lt;&gt;"")),1,0)</f>
        <v>0</v>
      </c>
      <c r="U670" s="7">
        <f>IF(AND(OR($B$2=1,$B$2=2),AND('Données brutes'!$O670&lt;&gt;"",'Données brutes'!$P670&lt;&gt;"",'Données brutes'!$Q670&lt;&gt;"")),1,0)</f>
        <v>0</v>
      </c>
      <c r="V670" s="7">
        <f>IF(AND($B$2=3,'Données brutes'!$F670&lt;&gt;"",'Données brutes'!$G670&lt;&gt;"",'Données brutes'!$H670&lt;&gt;"",'Données brutes'!$O670&lt;&gt;"",'Données brutes'!$P670&lt;&gt;"",'Données brutes'!$Q670&lt;&gt;""),1,0)</f>
        <v>0</v>
      </c>
    </row>
    <row r="671" spans="4:22" x14ac:dyDescent="0.3">
      <c r="D671" s="8" t="s">
        <v>683</v>
      </c>
      <c r="E671" s="7">
        <v>352</v>
      </c>
      <c r="F671" s="7" t="str">
        <f>IF(AND(OR($B$2=1,$B$2=2),$T671=0),"",IF(AND($B$2=3,$V671=0),"",'Données brutes'!F671))</f>
        <v/>
      </c>
      <c r="G671" s="7" t="str">
        <f>IF(AND(OR($B$2=1,$B$2=2),$T671=0),"",IF(AND($B$2=3,$V671=0),"",'Données brutes'!G671))</f>
        <v/>
      </c>
      <c r="H671" s="7" t="str">
        <f>IF(AND(OR($B$2=1,$B$2=2),$T671=0),"",IF(AND($B$2=3,$V671=0),"",'Données brutes'!H671))</f>
        <v/>
      </c>
      <c r="I671" s="7" t="str">
        <f>IF('Données brutes'!I671&lt;&gt;"",'Données brutes'!I671,"")</f>
        <v/>
      </c>
      <c r="K671" s="8" t="str">
        <f t="shared" si="20"/>
        <v>Elève 669</v>
      </c>
      <c r="L671" s="8" t="s">
        <v>111</v>
      </c>
      <c r="M671" s="8">
        <f t="shared" si="21"/>
        <v>352</v>
      </c>
      <c r="N671" s="7">
        <v>1369</v>
      </c>
      <c r="O671" s="7" t="str">
        <f>IF(AND(OR($B$2=1,$B$2=2),$U671=0),"",IF(AND($B$2=3,$V671=0),"",'Données brutes'!O671))</f>
        <v/>
      </c>
      <c r="P671" s="7" t="str">
        <f>IF(AND(OR($B$2=1,$B$2=2),$U671=0),"",IF(AND($B$2=3,$V671=0),"",'Données brutes'!P671))</f>
        <v/>
      </c>
      <c r="Q671" s="7" t="str">
        <f>IF(AND(OR($B$2=1,$B$2=2),$U671=0),"",IF(AND($B$2=3,$V671=0),"",'Données brutes'!Q671))</f>
        <v/>
      </c>
      <c r="R671" s="7" t="str">
        <f>IF('Données brutes'!R671&lt;&gt;"",'Données brutes'!R671,"")</f>
        <v/>
      </c>
      <c r="T671" s="7">
        <f>IF(AND(OR($B$2=1,$B$2=2),AND('Données brutes'!$F671&lt;&gt;"",'Données brutes'!$G671&lt;&gt;"",'Données brutes'!$H671&lt;&gt;"")),1,0)</f>
        <v>0</v>
      </c>
      <c r="U671" s="7">
        <f>IF(AND(OR($B$2=1,$B$2=2),AND('Données brutes'!$O671&lt;&gt;"",'Données brutes'!$P671&lt;&gt;"",'Données brutes'!$Q671&lt;&gt;"")),1,0)</f>
        <v>0</v>
      </c>
      <c r="V671" s="7">
        <f>IF(AND($B$2=3,'Données brutes'!$F671&lt;&gt;"",'Données brutes'!$G671&lt;&gt;"",'Données brutes'!$H671&lt;&gt;"",'Données brutes'!$O671&lt;&gt;"",'Données brutes'!$P671&lt;&gt;"",'Données brutes'!$Q671&lt;&gt;""),1,0)</f>
        <v>0</v>
      </c>
    </row>
    <row r="672" spans="4:22" x14ac:dyDescent="0.3">
      <c r="D672" s="8" t="s">
        <v>684</v>
      </c>
      <c r="E672" s="7">
        <v>850</v>
      </c>
      <c r="F672" s="7" t="str">
        <f>IF(AND(OR($B$2=1,$B$2=2),$T672=0),"",IF(AND($B$2=3,$V672=0),"",'Données brutes'!F672))</f>
        <v/>
      </c>
      <c r="G672" s="7" t="str">
        <f>IF(AND(OR($B$2=1,$B$2=2),$T672=0),"",IF(AND($B$2=3,$V672=0),"",'Données brutes'!G672))</f>
        <v/>
      </c>
      <c r="H672" s="7" t="str">
        <f>IF(AND(OR($B$2=1,$B$2=2),$T672=0),"",IF(AND($B$2=3,$V672=0),"",'Données brutes'!H672))</f>
        <v/>
      </c>
      <c r="I672" s="7" t="str">
        <f>IF('Données brutes'!I672&lt;&gt;"",'Données brutes'!I672,"")</f>
        <v/>
      </c>
      <c r="K672" s="8" t="str">
        <f t="shared" si="20"/>
        <v>Elève 670</v>
      </c>
      <c r="L672" s="8" t="s">
        <v>111</v>
      </c>
      <c r="M672" s="8">
        <f t="shared" si="21"/>
        <v>850</v>
      </c>
      <c r="N672" s="7">
        <v>1872</v>
      </c>
      <c r="O672" s="7" t="str">
        <f>IF(AND(OR($B$2=1,$B$2=2),$U672=0),"",IF(AND($B$2=3,$V672=0),"",'Données brutes'!O672))</f>
        <v/>
      </c>
      <c r="P672" s="7" t="str">
        <f>IF(AND(OR($B$2=1,$B$2=2),$U672=0),"",IF(AND($B$2=3,$V672=0),"",'Données brutes'!P672))</f>
        <v/>
      </c>
      <c r="Q672" s="7" t="str">
        <f>IF(AND(OR($B$2=1,$B$2=2),$U672=0),"",IF(AND($B$2=3,$V672=0),"",'Données brutes'!Q672))</f>
        <v/>
      </c>
      <c r="R672" s="7" t="str">
        <f>IF('Données brutes'!R672&lt;&gt;"",'Données brutes'!R672,"")</f>
        <v/>
      </c>
      <c r="T672" s="7">
        <f>IF(AND(OR($B$2=1,$B$2=2),AND('Données brutes'!$F672&lt;&gt;"",'Données brutes'!$G672&lt;&gt;"",'Données brutes'!$H672&lt;&gt;"")),1,0)</f>
        <v>0</v>
      </c>
      <c r="U672" s="7">
        <f>IF(AND(OR($B$2=1,$B$2=2),AND('Données brutes'!$O672&lt;&gt;"",'Données brutes'!$P672&lt;&gt;"",'Données brutes'!$Q672&lt;&gt;"")),1,0)</f>
        <v>0</v>
      </c>
      <c r="V672" s="7">
        <f>IF(AND($B$2=3,'Données brutes'!$F672&lt;&gt;"",'Données brutes'!$G672&lt;&gt;"",'Données brutes'!$H672&lt;&gt;"",'Données brutes'!$O672&lt;&gt;"",'Données brutes'!$P672&lt;&gt;"",'Données brutes'!$Q672&lt;&gt;""),1,0)</f>
        <v>0</v>
      </c>
    </row>
    <row r="673" spans="4:22" x14ac:dyDescent="0.3">
      <c r="D673" s="8" t="s">
        <v>685</v>
      </c>
      <c r="E673" s="7">
        <v>614</v>
      </c>
      <c r="F673" s="7" t="str">
        <f>IF(AND(OR($B$2=1,$B$2=2),$T673=0),"",IF(AND($B$2=3,$V673=0),"",'Données brutes'!F673))</f>
        <v/>
      </c>
      <c r="G673" s="7" t="str">
        <f>IF(AND(OR($B$2=1,$B$2=2),$T673=0),"",IF(AND($B$2=3,$V673=0),"",'Données brutes'!G673))</f>
        <v/>
      </c>
      <c r="H673" s="7" t="str">
        <f>IF(AND(OR($B$2=1,$B$2=2),$T673=0),"",IF(AND($B$2=3,$V673=0),"",'Données brutes'!H673))</f>
        <v/>
      </c>
      <c r="I673" s="7" t="str">
        <f>IF('Données brutes'!I673&lt;&gt;"",'Données brutes'!I673,"")</f>
        <v/>
      </c>
      <c r="K673" s="8" t="str">
        <f t="shared" si="20"/>
        <v>Elève 671</v>
      </c>
      <c r="L673" s="8" t="s">
        <v>111</v>
      </c>
      <c r="M673" s="8">
        <f t="shared" si="21"/>
        <v>614</v>
      </c>
      <c r="N673" s="7">
        <v>1162</v>
      </c>
      <c r="O673" s="7" t="str">
        <f>IF(AND(OR($B$2=1,$B$2=2),$U673=0),"",IF(AND($B$2=3,$V673=0),"",'Données brutes'!O673))</f>
        <v/>
      </c>
      <c r="P673" s="7" t="str">
        <f>IF(AND(OR($B$2=1,$B$2=2),$U673=0),"",IF(AND($B$2=3,$V673=0),"",'Données brutes'!P673))</f>
        <v/>
      </c>
      <c r="Q673" s="7" t="str">
        <f>IF(AND(OR($B$2=1,$B$2=2),$U673=0),"",IF(AND($B$2=3,$V673=0),"",'Données brutes'!Q673))</f>
        <v/>
      </c>
      <c r="R673" s="7" t="str">
        <f>IF('Données brutes'!R673&lt;&gt;"",'Données brutes'!R673,"")</f>
        <v/>
      </c>
      <c r="T673" s="7">
        <f>IF(AND(OR($B$2=1,$B$2=2),AND('Données brutes'!$F673&lt;&gt;"",'Données brutes'!$G673&lt;&gt;"",'Données brutes'!$H673&lt;&gt;"")),1,0)</f>
        <v>0</v>
      </c>
      <c r="U673" s="7">
        <f>IF(AND(OR($B$2=1,$B$2=2),AND('Données brutes'!$O673&lt;&gt;"",'Données brutes'!$P673&lt;&gt;"",'Données brutes'!$Q673&lt;&gt;"")),1,0)</f>
        <v>0</v>
      </c>
      <c r="V673" s="7">
        <f>IF(AND($B$2=3,'Données brutes'!$F673&lt;&gt;"",'Données brutes'!$G673&lt;&gt;"",'Données brutes'!$H673&lt;&gt;"",'Données brutes'!$O673&lt;&gt;"",'Données brutes'!$P673&lt;&gt;"",'Données brutes'!$Q673&lt;&gt;""),1,0)</f>
        <v>0</v>
      </c>
    </row>
    <row r="674" spans="4:22" x14ac:dyDescent="0.3">
      <c r="D674" s="8" t="s">
        <v>686</v>
      </c>
      <c r="E674" s="7">
        <v>647</v>
      </c>
      <c r="F674" s="7" t="str">
        <f>IF(AND(OR($B$2=1,$B$2=2),$T674=0),"",IF(AND($B$2=3,$V674=0),"",'Données brutes'!F674))</f>
        <v/>
      </c>
      <c r="G674" s="7" t="str">
        <f>IF(AND(OR($B$2=1,$B$2=2),$T674=0),"",IF(AND($B$2=3,$V674=0),"",'Données brutes'!G674))</f>
        <v/>
      </c>
      <c r="H674" s="7" t="str">
        <f>IF(AND(OR($B$2=1,$B$2=2),$T674=0),"",IF(AND($B$2=3,$V674=0),"",'Données brutes'!H674))</f>
        <v/>
      </c>
      <c r="I674" s="7" t="str">
        <f>IF('Données brutes'!I674&lt;&gt;"",'Données brutes'!I674,"")</f>
        <v/>
      </c>
      <c r="K674" s="8" t="str">
        <f t="shared" si="20"/>
        <v>Elève 672</v>
      </c>
      <c r="L674" s="8" t="s">
        <v>111</v>
      </c>
      <c r="M674" s="8">
        <f t="shared" si="21"/>
        <v>647</v>
      </c>
      <c r="N674" s="7">
        <v>1713</v>
      </c>
      <c r="O674" s="7" t="str">
        <f>IF(AND(OR($B$2=1,$B$2=2),$U674=0),"",IF(AND($B$2=3,$V674=0),"",'Données brutes'!O674))</f>
        <v/>
      </c>
      <c r="P674" s="7" t="str">
        <f>IF(AND(OR($B$2=1,$B$2=2),$U674=0),"",IF(AND($B$2=3,$V674=0),"",'Données brutes'!P674))</f>
        <v/>
      </c>
      <c r="Q674" s="7" t="str">
        <f>IF(AND(OR($B$2=1,$B$2=2),$U674=0),"",IF(AND($B$2=3,$V674=0),"",'Données brutes'!Q674))</f>
        <v/>
      </c>
      <c r="R674" s="7" t="str">
        <f>IF('Données brutes'!R674&lt;&gt;"",'Données brutes'!R674,"")</f>
        <v/>
      </c>
      <c r="T674" s="7">
        <f>IF(AND(OR($B$2=1,$B$2=2),AND('Données brutes'!$F674&lt;&gt;"",'Données brutes'!$G674&lt;&gt;"",'Données brutes'!$H674&lt;&gt;"")),1,0)</f>
        <v>0</v>
      </c>
      <c r="U674" s="7">
        <f>IF(AND(OR($B$2=1,$B$2=2),AND('Données brutes'!$O674&lt;&gt;"",'Données brutes'!$P674&lt;&gt;"",'Données brutes'!$Q674&lt;&gt;"")),1,0)</f>
        <v>0</v>
      </c>
      <c r="V674" s="7">
        <f>IF(AND($B$2=3,'Données brutes'!$F674&lt;&gt;"",'Données brutes'!$G674&lt;&gt;"",'Données brutes'!$H674&lt;&gt;"",'Données brutes'!$O674&lt;&gt;"",'Données brutes'!$P674&lt;&gt;"",'Données brutes'!$Q674&lt;&gt;""),1,0)</f>
        <v>0</v>
      </c>
    </row>
    <row r="675" spans="4:22" x14ac:dyDescent="0.3">
      <c r="D675" s="8" t="s">
        <v>687</v>
      </c>
      <c r="E675" s="7">
        <v>578</v>
      </c>
      <c r="F675" s="7" t="str">
        <f>IF(AND(OR($B$2=1,$B$2=2),$T675=0),"",IF(AND($B$2=3,$V675=0),"",'Données brutes'!F675))</f>
        <v/>
      </c>
      <c r="G675" s="7" t="str">
        <f>IF(AND(OR($B$2=1,$B$2=2),$T675=0),"",IF(AND($B$2=3,$V675=0),"",'Données brutes'!G675))</f>
        <v/>
      </c>
      <c r="H675" s="7" t="str">
        <f>IF(AND(OR($B$2=1,$B$2=2),$T675=0),"",IF(AND($B$2=3,$V675=0),"",'Données brutes'!H675))</f>
        <v/>
      </c>
      <c r="I675" s="7" t="str">
        <f>IF('Données brutes'!I675&lt;&gt;"",'Données brutes'!I675,"")</f>
        <v/>
      </c>
      <c r="K675" s="8" t="str">
        <f t="shared" si="20"/>
        <v>Elève 673</v>
      </c>
      <c r="L675" s="8" t="s">
        <v>111</v>
      </c>
      <c r="M675" s="8">
        <f t="shared" si="21"/>
        <v>578</v>
      </c>
      <c r="N675" s="7">
        <v>1311</v>
      </c>
      <c r="O675" s="7" t="str">
        <f>IF(AND(OR($B$2=1,$B$2=2),$U675=0),"",IF(AND($B$2=3,$V675=0),"",'Données brutes'!O675))</f>
        <v/>
      </c>
      <c r="P675" s="7" t="str">
        <f>IF(AND(OR($B$2=1,$B$2=2),$U675=0),"",IF(AND($B$2=3,$V675=0),"",'Données brutes'!P675))</f>
        <v/>
      </c>
      <c r="Q675" s="7" t="str">
        <f>IF(AND(OR($B$2=1,$B$2=2),$U675=0),"",IF(AND($B$2=3,$V675=0),"",'Données brutes'!Q675))</f>
        <v/>
      </c>
      <c r="R675" s="7" t="str">
        <f>IF('Données brutes'!R675&lt;&gt;"",'Données brutes'!R675,"")</f>
        <v/>
      </c>
      <c r="T675" s="7">
        <f>IF(AND(OR($B$2=1,$B$2=2),AND('Données brutes'!$F675&lt;&gt;"",'Données brutes'!$G675&lt;&gt;"",'Données brutes'!$H675&lt;&gt;"")),1,0)</f>
        <v>0</v>
      </c>
      <c r="U675" s="7">
        <f>IF(AND(OR($B$2=1,$B$2=2),AND('Données brutes'!$O675&lt;&gt;"",'Données brutes'!$P675&lt;&gt;"",'Données brutes'!$Q675&lt;&gt;"")),1,0)</f>
        <v>0</v>
      </c>
      <c r="V675" s="7">
        <f>IF(AND($B$2=3,'Données brutes'!$F675&lt;&gt;"",'Données brutes'!$G675&lt;&gt;"",'Données brutes'!$H675&lt;&gt;"",'Données brutes'!$O675&lt;&gt;"",'Données brutes'!$P675&lt;&gt;"",'Données brutes'!$Q675&lt;&gt;""),1,0)</f>
        <v>0</v>
      </c>
    </row>
    <row r="676" spans="4:22" x14ac:dyDescent="0.3">
      <c r="D676" s="8" t="s">
        <v>688</v>
      </c>
      <c r="E676" s="7">
        <v>232</v>
      </c>
      <c r="F676" s="7" t="str">
        <f>IF(AND(OR($B$2=1,$B$2=2),$T676=0),"",IF(AND($B$2=3,$V676=0),"",'Données brutes'!F676))</f>
        <v/>
      </c>
      <c r="G676" s="7" t="str">
        <f>IF(AND(OR($B$2=1,$B$2=2),$T676=0),"",IF(AND($B$2=3,$V676=0),"",'Données brutes'!G676))</f>
        <v/>
      </c>
      <c r="H676" s="7" t="str">
        <f>IF(AND(OR($B$2=1,$B$2=2),$T676=0),"",IF(AND($B$2=3,$V676=0),"",'Données brutes'!H676))</f>
        <v/>
      </c>
      <c r="I676" s="7" t="str">
        <f>IF('Données brutes'!I676&lt;&gt;"",'Données brutes'!I676,"")</f>
        <v/>
      </c>
      <c r="K676" s="8" t="str">
        <f t="shared" si="20"/>
        <v>Elève 674</v>
      </c>
      <c r="L676" s="8" t="s">
        <v>111</v>
      </c>
      <c r="M676" s="8">
        <f t="shared" si="21"/>
        <v>232</v>
      </c>
      <c r="N676" s="7">
        <v>1993</v>
      </c>
      <c r="O676" s="7" t="str">
        <f>IF(AND(OR($B$2=1,$B$2=2),$U676=0),"",IF(AND($B$2=3,$V676=0),"",'Données brutes'!O676))</f>
        <v/>
      </c>
      <c r="P676" s="7" t="str">
        <f>IF(AND(OR($B$2=1,$B$2=2),$U676=0),"",IF(AND($B$2=3,$V676=0),"",'Données brutes'!P676))</f>
        <v/>
      </c>
      <c r="Q676" s="7" t="str">
        <f>IF(AND(OR($B$2=1,$B$2=2),$U676=0),"",IF(AND($B$2=3,$V676=0),"",'Données brutes'!Q676))</f>
        <v/>
      </c>
      <c r="R676" s="7" t="str">
        <f>IF('Données brutes'!R676&lt;&gt;"",'Données brutes'!R676,"")</f>
        <v/>
      </c>
      <c r="T676" s="7">
        <f>IF(AND(OR($B$2=1,$B$2=2),AND('Données brutes'!$F676&lt;&gt;"",'Données brutes'!$G676&lt;&gt;"",'Données brutes'!$H676&lt;&gt;"")),1,0)</f>
        <v>0</v>
      </c>
      <c r="U676" s="7">
        <f>IF(AND(OR($B$2=1,$B$2=2),AND('Données brutes'!$O676&lt;&gt;"",'Données brutes'!$P676&lt;&gt;"",'Données brutes'!$Q676&lt;&gt;"")),1,0)</f>
        <v>0</v>
      </c>
      <c r="V676" s="7">
        <f>IF(AND($B$2=3,'Données brutes'!$F676&lt;&gt;"",'Données brutes'!$G676&lt;&gt;"",'Données brutes'!$H676&lt;&gt;"",'Données brutes'!$O676&lt;&gt;"",'Données brutes'!$P676&lt;&gt;"",'Données brutes'!$Q676&lt;&gt;""),1,0)</f>
        <v>0</v>
      </c>
    </row>
    <row r="677" spans="4:22" x14ac:dyDescent="0.3">
      <c r="D677" s="8" t="s">
        <v>689</v>
      </c>
      <c r="E677" s="7">
        <v>122</v>
      </c>
      <c r="F677" s="7" t="str">
        <f>IF(AND(OR($B$2=1,$B$2=2),$T677=0),"",IF(AND($B$2=3,$V677=0),"",'Données brutes'!F677))</f>
        <v/>
      </c>
      <c r="G677" s="7" t="str">
        <f>IF(AND(OR($B$2=1,$B$2=2),$T677=0),"",IF(AND($B$2=3,$V677=0),"",'Données brutes'!G677))</f>
        <v/>
      </c>
      <c r="H677" s="7" t="str">
        <f>IF(AND(OR($B$2=1,$B$2=2),$T677=0),"",IF(AND($B$2=3,$V677=0),"",'Données brutes'!H677))</f>
        <v/>
      </c>
      <c r="I677" s="7" t="str">
        <f>IF('Données brutes'!I677&lt;&gt;"",'Données brutes'!I677,"")</f>
        <v/>
      </c>
      <c r="K677" s="8" t="str">
        <f t="shared" si="20"/>
        <v>Elève 675</v>
      </c>
      <c r="L677" s="8" t="s">
        <v>111</v>
      </c>
      <c r="M677" s="8">
        <f t="shared" si="21"/>
        <v>122</v>
      </c>
      <c r="N677" s="7">
        <v>1208</v>
      </c>
      <c r="O677" s="7" t="str">
        <f>IF(AND(OR($B$2=1,$B$2=2),$U677=0),"",IF(AND($B$2=3,$V677=0),"",'Données brutes'!O677))</f>
        <v/>
      </c>
      <c r="P677" s="7" t="str">
        <f>IF(AND(OR($B$2=1,$B$2=2),$U677=0),"",IF(AND($B$2=3,$V677=0),"",'Données brutes'!P677))</f>
        <v/>
      </c>
      <c r="Q677" s="7" t="str">
        <f>IF(AND(OR($B$2=1,$B$2=2),$U677=0),"",IF(AND($B$2=3,$V677=0),"",'Données brutes'!Q677))</f>
        <v/>
      </c>
      <c r="R677" s="7" t="str">
        <f>IF('Données brutes'!R677&lt;&gt;"",'Données brutes'!R677,"")</f>
        <v/>
      </c>
      <c r="T677" s="7">
        <f>IF(AND(OR($B$2=1,$B$2=2),AND('Données brutes'!$F677&lt;&gt;"",'Données brutes'!$G677&lt;&gt;"",'Données brutes'!$H677&lt;&gt;"")),1,0)</f>
        <v>0</v>
      </c>
      <c r="U677" s="7">
        <f>IF(AND(OR($B$2=1,$B$2=2),AND('Données brutes'!$O677&lt;&gt;"",'Données brutes'!$P677&lt;&gt;"",'Données brutes'!$Q677&lt;&gt;"")),1,0)</f>
        <v>0</v>
      </c>
      <c r="V677" s="7">
        <f>IF(AND($B$2=3,'Données brutes'!$F677&lt;&gt;"",'Données brutes'!$G677&lt;&gt;"",'Données brutes'!$H677&lt;&gt;"",'Données brutes'!$O677&lt;&gt;"",'Données brutes'!$P677&lt;&gt;"",'Données brutes'!$Q677&lt;&gt;""),1,0)</f>
        <v>0</v>
      </c>
    </row>
    <row r="678" spans="4:22" x14ac:dyDescent="0.3">
      <c r="D678" s="8" t="s">
        <v>690</v>
      </c>
      <c r="E678" s="7">
        <v>708</v>
      </c>
      <c r="F678" s="7" t="str">
        <f>IF(AND(OR($B$2=1,$B$2=2),$T678=0),"",IF(AND($B$2=3,$V678=0),"",'Données brutes'!F678))</f>
        <v/>
      </c>
      <c r="G678" s="7" t="str">
        <f>IF(AND(OR($B$2=1,$B$2=2),$T678=0),"",IF(AND($B$2=3,$V678=0),"",'Données brutes'!G678))</f>
        <v/>
      </c>
      <c r="H678" s="7" t="str">
        <f>IF(AND(OR($B$2=1,$B$2=2),$T678=0),"",IF(AND($B$2=3,$V678=0),"",'Données brutes'!H678))</f>
        <v/>
      </c>
      <c r="I678" s="7" t="str">
        <f>IF('Données brutes'!I678&lt;&gt;"",'Données brutes'!I678,"")</f>
        <v/>
      </c>
      <c r="K678" s="8" t="str">
        <f t="shared" si="20"/>
        <v>Elève 676</v>
      </c>
      <c r="L678" s="8" t="s">
        <v>111</v>
      </c>
      <c r="M678" s="8">
        <f t="shared" si="21"/>
        <v>708</v>
      </c>
      <c r="N678" s="7">
        <v>1771</v>
      </c>
      <c r="O678" s="7" t="str">
        <f>IF(AND(OR($B$2=1,$B$2=2),$U678=0),"",IF(AND($B$2=3,$V678=0),"",'Données brutes'!O678))</f>
        <v/>
      </c>
      <c r="P678" s="7" t="str">
        <f>IF(AND(OR($B$2=1,$B$2=2),$U678=0),"",IF(AND($B$2=3,$V678=0),"",'Données brutes'!P678))</f>
        <v/>
      </c>
      <c r="Q678" s="7" t="str">
        <f>IF(AND(OR($B$2=1,$B$2=2),$U678=0),"",IF(AND($B$2=3,$V678=0),"",'Données brutes'!Q678))</f>
        <v/>
      </c>
      <c r="R678" s="7" t="str">
        <f>IF('Données brutes'!R678&lt;&gt;"",'Données brutes'!R678,"")</f>
        <v/>
      </c>
      <c r="T678" s="7">
        <f>IF(AND(OR($B$2=1,$B$2=2),AND('Données brutes'!$F678&lt;&gt;"",'Données brutes'!$G678&lt;&gt;"",'Données brutes'!$H678&lt;&gt;"")),1,0)</f>
        <v>0</v>
      </c>
      <c r="U678" s="7">
        <f>IF(AND(OR($B$2=1,$B$2=2),AND('Données brutes'!$O678&lt;&gt;"",'Données brutes'!$P678&lt;&gt;"",'Données brutes'!$Q678&lt;&gt;"")),1,0)</f>
        <v>0</v>
      </c>
      <c r="V678" s="7">
        <f>IF(AND($B$2=3,'Données brutes'!$F678&lt;&gt;"",'Données brutes'!$G678&lt;&gt;"",'Données brutes'!$H678&lt;&gt;"",'Données brutes'!$O678&lt;&gt;"",'Données brutes'!$P678&lt;&gt;"",'Données brutes'!$Q678&lt;&gt;""),1,0)</f>
        <v>0</v>
      </c>
    </row>
    <row r="679" spans="4:22" x14ac:dyDescent="0.3">
      <c r="D679" s="8" t="s">
        <v>691</v>
      </c>
      <c r="E679" s="7">
        <v>4</v>
      </c>
      <c r="F679" s="7" t="str">
        <f>IF(AND(OR($B$2=1,$B$2=2),$T679=0),"",IF(AND($B$2=3,$V679=0),"",'Données brutes'!F679))</f>
        <v/>
      </c>
      <c r="G679" s="7" t="str">
        <f>IF(AND(OR($B$2=1,$B$2=2),$T679=0),"",IF(AND($B$2=3,$V679=0),"",'Données brutes'!G679))</f>
        <v/>
      </c>
      <c r="H679" s="7" t="str">
        <f>IF(AND(OR($B$2=1,$B$2=2),$T679=0),"",IF(AND($B$2=3,$V679=0),"",'Données brutes'!H679))</f>
        <v/>
      </c>
      <c r="I679" s="7" t="str">
        <f>IF('Données brutes'!I679&lt;&gt;"",'Données brutes'!I679,"")</f>
        <v/>
      </c>
      <c r="K679" s="8" t="str">
        <f t="shared" si="20"/>
        <v>Elève 677</v>
      </c>
      <c r="L679" s="8" t="s">
        <v>111</v>
      </c>
      <c r="M679" s="8">
        <f t="shared" si="21"/>
        <v>4</v>
      </c>
      <c r="N679" s="7">
        <v>1242</v>
      </c>
      <c r="O679" s="7" t="str">
        <f>IF(AND(OR($B$2=1,$B$2=2),$U679=0),"",IF(AND($B$2=3,$V679=0),"",'Données brutes'!O679))</f>
        <v/>
      </c>
      <c r="P679" s="7" t="str">
        <f>IF(AND(OR($B$2=1,$B$2=2),$U679=0),"",IF(AND($B$2=3,$V679=0),"",'Données brutes'!P679))</f>
        <v/>
      </c>
      <c r="Q679" s="7" t="str">
        <f>IF(AND(OR($B$2=1,$B$2=2),$U679=0),"",IF(AND($B$2=3,$V679=0),"",'Données brutes'!Q679))</f>
        <v/>
      </c>
      <c r="R679" s="7" t="str">
        <f>IF('Données brutes'!R679&lt;&gt;"",'Données brutes'!R679,"")</f>
        <v/>
      </c>
      <c r="T679" s="7">
        <f>IF(AND(OR($B$2=1,$B$2=2),AND('Données brutes'!$F679&lt;&gt;"",'Données brutes'!$G679&lt;&gt;"",'Données brutes'!$H679&lt;&gt;"")),1,0)</f>
        <v>0</v>
      </c>
      <c r="U679" s="7">
        <f>IF(AND(OR($B$2=1,$B$2=2),AND('Données brutes'!$O679&lt;&gt;"",'Données brutes'!$P679&lt;&gt;"",'Données brutes'!$Q679&lt;&gt;"")),1,0)</f>
        <v>0</v>
      </c>
      <c r="V679" s="7">
        <f>IF(AND($B$2=3,'Données brutes'!$F679&lt;&gt;"",'Données brutes'!$G679&lt;&gt;"",'Données brutes'!$H679&lt;&gt;"",'Données brutes'!$O679&lt;&gt;"",'Données brutes'!$P679&lt;&gt;"",'Données brutes'!$Q679&lt;&gt;""),1,0)</f>
        <v>0</v>
      </c>
    </row>
    <row r="680" spans="4:22" x14ac:dyDescent="0.3">
      <c r="D680" s="8" t="s">
        <v>692</v>
      </c>
      <c r="E680" s="7">
        <v>354</v>
      </c>
      <c r="F680" s="7" t="str">
        <f>IF(AND(OR($B$2=1,$B$2=2),$T680=0),"",IF(AND($B$2=3,$V680=0),"",'Données brutes'!F680))</f>
        <v/>
      </c>
      <c r="G680" s="7" t="str">
        <f>IF(AND(OR($B$2=1,$B$2=2),$T680=0),"",IF(AND($B$2=3,$V680=0),"",'Données brutes'!G680))</f>
        <v/>
      </c>
      <c r="H680" s="7" t="str">
        <f>IF(AND(OR($B$2=1,$B$2=2),$T680=0),"",IF(AND($B$2=3,$V680=0),"",'Données brutes'!H680))</f>
        <v/>
      </c>
      <c r="I680" s="7" t="str">
        <f>IF('Données brutes'!I680&lt;&gt;"",'Données brutes'!I680,"")</f>
        <v/>
      </c>
      <c r="K680" s="8" t="str">
        <f t="shared" si="20"/>
        <v>Elève 678</v>
      </c>
      <c r="L680" s="8" t="s">
        <v>111</v>
      </c>
      <c r="M680" s="8">
        <f t="shared" si="21"/>
        <v>354</v>
      </c>
      <c r="N680" s="7">
        <v>1148</v>
      </c>
      <c r="O680" s="7" t="str">
        <f>IF(AND(OR($B$2=1,$B$2=2),$U680=0),"",IF(AND($B$2=3,$V680=0),"",'Données brutes'!O680))</f>
        <v/>
      </c>
      <c r="P680" s="7" t="str">
        <f>IF(AND(OR($B$2=1,$B$2=2),$U680=0),"",IF(AND($B$2=3,$V680=0),"",'Données brutes'!P680))</f>
        <v/>
      </c>
      <c r="Q680" s="7" t="str">
        <f>IF(AND(OR($B$2=1,$B$2=2),$U680=0),"",IF(AND($B$2=3,$V680=0),"",'Données brutes'!Q680))</f>
        <v/>
      </c>
      <c r="R680" s="7" t="str">
        <f>IF('Données brutes'!R680&lt;&gt;"",'Données brutes'!R680,"")</f>
        <v/>
      </c>
      <c r="T680" s="7">
        <f>IF(AND(OR($B$2=1,$B$2=2),AND('Données brutes'!$F680&lt;&gt;"",'Données brutes'!$G680&lt;&gt;"",'Données brutes'!$H680&lt;&gt;"")),1,0)</f>
        <v>0</v>
      </c>
      <c r="U680" s="7">
        <f>IF(AND(OR($B$2=1,$B$2=2),AND('Données brutes'!$O680&lt;&gt;"",'Données brutes'!$P680&lt;&gt;"",'Données brutes'!$Q680&lt;&gt;"")),1,0)</f>
        <v>0</v>
      </c>
      <c r="V680" s="7">
        <f>IF(AND($B$2=3,'Données brutes'!$F680&lt;&gt;"",'Données brutes'!$G680&lt;&gt;"",'Données brutes'!$H680&lt;&gt;"",'Données brutes'!$O680&lt;&gt;"",'Données brutes'!$P680&lt;&gt;"",'Données brutes'!$Q680&lt;&gt;""),1,0)</f>
        <v>0</v>
      </c>
    </row>
    <row r="681" spans="4:22" x14ac:dyDescent="0.3">
      <c r="D681" s="8" t="s">
        <v>693</v>
      </c>
      <c r="E681" s="7">
        <v>423</v>
      </c>
      <c r="F681" s="7" t="str">
        <f>IF(AND(OR($B$2=1,$B$2=2),$T681=0),"",IF(AND($B$2=3,$V681=0),"",'Données brutes'!F681))</f>
        <v/>
      </c>
      <c r="G681" s="7" t="str">
        <f>IF(AND(OR($B$2=1,$B$2=2),$T681=0),"",IF(AND($B$2=3,$V681=0),"",'Données brutes'!G681))</f>
        <v/>
      </c>
      <c r="H681" s="7" t="str">
        <f>IF(AND(OR($B$2=1,$B$2=2),$T681=0),"",IF(AND($B$2=3,$V681=0),"",'Données brutes'!H681))</f>
        <v/>
      </c>
      <c r="I681" s="7" t="str">
        <f>IF('Données brutes'!I681&lt;&gt;"",'Données brutes'!I681,"")</f>
        <v/>
      </c>
      <c r="K681" s="8" t="str">
        <f t="shared" si="20"/>
        <v>Elève 679</v>
      </c>
      <c r="L681" s="8" t="s">
        <v>111</v>
      </c>
      <c r="M681" s="8">
        <f t="shared" si="21"/>
        <v>423</v>
      </c>
      <c r="N681" s="7">
        <v>1029</v>
      </c>
      <c r="O681" s="7" t="str">
        <f>IF(AND(OR($B$2=1,$B$2=2),$U681=0),"",IF(AND($B$2=3,$V681=0),"",'Données brutes'!O681))</f>
        <v/>
      </c>
      <c r="P681" s="7" t="str">
        <f>IF(AND(OR($B$2=1,$B$2=2),$U681=0),"",IF(AND($B$2=3,$V681=0),"",'Données brutes'!P681))</f>
        <v/>
      </c>
      <c r="Q681" s="7" t="str">
        <f>IF(AND(OR($B$2=1,$B$2=2),$U681=0),"",IF(AND($B$2=3,$V681=0),"",'Données brutes'!Q681))</f>
        <v/>
      </c>
      <c r="R681" s="7" t="str">
        <f>IF('Données brutes'!R681&lt;&gt;"",'Données brutes'!R681,"")</f>
        <v/>
      </c>
      <c r="T681" s="7">
        <f>IF(AND(OR($B$2=1,$B$2=2),AND('Données brutes'!$F681&lt;&gt;"",'Données brutes'!$G681&lt;&gt;"",'Données brutes'!$H681&lt;&gt;"")),1,0)</f>
        <v>0</v>
      </c>
      <c r="U681" s="7">
        <f>IF(AND(OR($B$2=1,$B$2=2),AND('Données brutes'!$O681&lt;&gt;"",'Données brutes'!$P681&lt;&gt;"",'Données brutes'!$Q681&lt;&gt;"")),1,0)</f>
        <v>0</v>
      </c>
      <c r="V681" s="7">
        <f>IF(AND($B$2=3,'Données brutes'!$F681&lt;&gt;"",'Données brutes'!$G681&lt;&gt;"",'Données brutes'!$H681&lt;&gt;"",'Données brutes'!$O681&lt;&gt;"",'Données brutes'!$P681&lt;&gt;"",'Données brutes'!$Q681&lt;&gt;""),1,0)</f>
        <v>0</v>
      </c>
    </row>
    <row r="682" spans="4:22" x14ac:dyDescent="0.3">
      <c r="D682" s="8" t="s">
        <v>694</v>
      </c>
      <c r="E682" s="7">
        <v>912</v>
      </c>
      <c r="F682" s="7" t="str">
        <f>IF(AND(OR($B$2=1,$B$2=2),$T682=0),"",IF(AND($B$2=3,$V682=0),"",'Données brutes'!F682))</f>
        <v/>
      </c>
      <c r="G682" s="7" t="str">
        <f>IF(AND(OR($B$2=1,$B$2=2),$T682=0),"",IF(AND($B$2=3,$V682=0),"",'Données brutes'!G682))</f>
        <v/>
      </c>
      <c r="H682" s="7" t="str">
        <f>IF(AND(OR($B$2=1,$B$2=2),$T682=0),"",IF(AND($B$2=3,$V682=0),"",'Données brutes'!H682))</f>
        <v/>
      </c>
      <c r="I682" s="7" t="str">
        <f>IF('Données brutes'!I682&lt;&gt;"",'Données brutes'!I682,"")</f>
        <v/>
      </c>
      <c r="K682" s="8" t="str">
        <f t="shared" si="20"/>
        <v>Elève 680</v>
      </c>
      <c r="L682" s="8" t="s">
        <v>111</v>
      </c>
      <c r="M682" s="8">
        <f t="shared" si="21"/>
        <v>912</v>
      </c>
      <c r="N682" s="7">
        <v>1687</v>
      </c>
      <c r="O682" s="7" t="str">
        <f>IF(AND(OR($B$2=1,$B$2=2),$U682=0),"",IF(AND($B$2=3,$V682=0),"",'Données brutes'!O682))</f>
        <v/>
      </c>
      <c r="P682" s="7" t="str">
        <f>IF(AND(OR($B$2=1,$B$2=2),$U682=0),"",IF(AND($B$2=3,$V682=0),"",'Données brutes'!P682))</f>
        <v/>
      </c>
      <c r="Q682" s="7" t="str">
        <f>IF(AND(OR($B$2=1,$B$2=2),$U682=0),"",IF(AND($B$2=3,$V682=0),"",'Données brutes'!Q682))</f>
        <v/>
      </c>
      <c r="R682" s="7" t="str">
        <f>IF('Données brutes'!R682&lt;&gt;"",'Données brutes'!R682,"")</f>
        <v/>
      </c>
      <c r="T682" s="7">
        <f>IF(AND(OR($B$2=1,$B$2=2),AND('Données brutes'!$F682&lt;&gt;"",'Données brutes'!$G682&lt;&gt;"",'Données brutes'!$H682&lt;&gt;"")),1,0)</f>
        <v>0</v>
      </c>
      <c r="U682" s="7">
        <f>IF(AND(OR($B$2=1,$B$2=2),AND('Données brutes'!$O682&lt;&gt;"",'Données brutes'!$P682&lt;&gt;"",'Données brutes'!$Q682&lt;&gt;"")),1,0)</f>
        <v>0</v>
      </c>
      <c r="V682" s="7">
        <f>IF(AND($B$2=3,'Données brutes'!$F682&lt;&gt;"",'Données brutes'!$G682&lt;&gt;"",'Données brutes'!$H682&lt;&gt;"",'Données brutes'!$O682&lt;&gt;"",'Données brutes'!$P682&lt;&gt;"",'Données brutes'!$Q682&lt;&gt;""),1,0)</f>
        <v>0</v>
      </c>
    </row>
    <row r="683" spans="4:22" x14ac:dyDescent="0.3">
      <c r="D683" s="8" t="s">
        <v>695</v>
      </c>
      <c r="E683" s="7">
        <v>710</v>
      </c>
      <c r="F683" s="7" t="str">
        <f>IF(AND(OR($B$2=1,$B$2=2),$T683=0),"",IF(AND($B$2=3,$V683=0),"",'Données brutes'!F683))</f>
        <v/>
      </c>
      <c r="G683" s="7" t="str">
        <f>IF(AND(OR($B$2=1,$B$2=2),$T683=0),"",IF(AND($B$2=3,$V683=0),"",'Données brutes'!G683))</f>
        <v/>
      </c>
      <c r="H683" s="7" t="str">
        <f>IF(AND(OR($B$2=1,$B$2=2),$T683=0),"",IF(AND($B$2=3,$V683=0),"",'Données brutes'!H683))</f>
        <v/>
      </c>
      <c r="I683" s="7" t="str">
        <f>IF('Données brutes'!I683&lt;&gt;"",'Données brutes'!I683,"")</f>
        <v/>
      </c>
      <c r="K683" s="8" t="str">
        <f t="shared" si="20"/>
        <v>Elève 681</v>
      </c>
      <c r="L683" s="8" t="s">
        <v>111</v>
      </c>
      <c r="M683" s="8">
        <f t="shared" si="21"/>
        <v>710</v>
      </c>
      <c r="N683" s="7">
        <v>1389</v>
      </c>
      <c r="O683" s="7" t="str">
        <f>IF(AND(OR($B$2=1,$B$2=2),$U683=0),"",IF(AND($B$2=3,$V683=0),"",'Données brutes'!O683))</f>
        <v/>
      </c>
      <c r="P683" s="7" t="str">
        <f>IF(AND(OR($B$2=1,$B$2=2),$U683=0),"",IF(AND($B$2=3,$V683=0),"",'Données brutes'!P683))</f>
        <v/>
      </c>
      <c r="Q683" s="7" t="str">
        <f>IF(AND(OR($B$2=1,$B$2=2),$U683=0),"",IF(AND($B$2=3,$V683=0),"",'Données brutes'!Q683))</f>
        <v/>
      </c>
      <c r="R683" s="7" t="str">
        <f>IF('Données brutes'!R683&lt;&gt;"",'Données brutes'!R683,"")</f>
        <v/>
      </c>
      <c r="T683" s="7">
        <f>IF(AND(OR($B$2=1,$B$2=2),AND('Données brutes'!$F683&lt;&gt;"",'Données brutes'!$G683&lt;&gt;"",'Données brutes'!$H683&lt;&gt;"")),1,0)</f>
        <v>0</v>
      </c>
      <c r="U683" s="7">
        <f>IF(AND(OR($B$2=1,$B$2=2),AND('Données brutes'!$O683&lt;&gt;"",'Données brutes'!$P683&lt;&gt;"",'Données brutes'!$Q683&lt;&gt;"")),1,0)</f>
        <v>0</v>
      </c>
      <c r="V683" s="7">
        <f>IF(AND($B$2=3,'Données brutes'!$F683&lt;&gt;"",'Données brutes'!$G683&lt;&gt;"",'Données brutes'!$H683&lt;&gt;"",'Données brutes'!$O683&lt;&gt;"",'Données brutes'!$P683&lt;&gt;"",'Données brutes'!$Q683&lt;&gt;""),1,0)</f>
        <v>0</v>
      </c>
    </row>
    <row r="684" spans="4:22" x14ac:dyDescent="0.3">
      <c r="D684" s="8" t="s">
        <v>696</v>
      </c>
      <c r="E684" s="7">
        <v>733</v>
      </c>
      <c r="F684" s="7" t="str">
        <f>IF(AND(OR($B$2=1,$B$2=2),$T684=0),"",IF(AND($B$2=3,$V684=0),"",'Données brutes'!F684))</f>
        <v/>
      </c>
      <c r="G684" s="7" t="str">
        <f>IF(AND(OR($B$2=1,$B$2=2),$T684=0),"",IF(AND($B$2=3,$V684=0),"",'Données brutes'!G684))</f>
        <v/>
      </c>
      <c r="H684" s="7" t="str">
        <f>IF(AND(OR($B$2=1,$B$2=2),$T684=0),"",IF(AND($B$2=3,$V684=0),"",'Données brutes'!H684))</f>
        <v/>
      </c>
      <c r="I684" s="7" t="str">
        <f>IF('Données brutes'!I684&lt;&gt;"",'Données brutes'!I684,"")</f>
        <v/>
      </c>
      <c r="K684" s="8" t="str">
        <f t="shared" si="20"/>
        <v>Elève 682</v>
      </c>
      <c r="L684" s="8" t="s">
        <v>111</v>
      </c>
      <c r="M684" s="8">
        <f t="shared" si="21"/>
        <v>733</v>
      </c>
      <c r="N684" s="7">
        <v>1228</v>
      </c>
      <c r="O684" s="7" t="str">
        <f>IF(AND(OR($B$2=1,$B$2=2),$U684=0),"",IF(AND($B$2=3,$V684=0),"",'Données brutes'!O684))</f>
        <v/>
      </c>
      <c r="P684" s="7" t="str">
        <f>IF(AND(OR($B$2=1,$B$2=2),$U684=0),"",IF(AND($B$2=3,$V684=0),"",'Données brutes'!P684))</f>
        <v/>
      </c>
      <c r="Q684" s="7" t="str">
        <f>IF(AND(OR($B$2=1,$B$2=2),$U684=0),"",IF(AND($B$2=3,$V684=0),"",'Données brutes'!Q684))</f>
        <v/>
      </c>
      <c r="R684" s="7" t="str">
        <f>IF('Données brutes'!R684&lt;&gt;"",'Données brutes'!R684,"")</f>
        <v/>
      </c>
      <c r="T684" s="7">
        <f>IF(AND(OR($B$2=1,$B$2=2),AND('Données brutes'!$F684&lt;&gt;"",'Données brutes'!$G684&lt;&gt;"",'Données brutes'!$H684&lt;&gt;"")),1,0)</f>
        <v>0</v>
      </c>
      <c r="U684" s="7">
        <f>IF(AND(OR($B$2=1,$B$2=2),AND('Données brutes'!$O684&lt;&gt;"",'Données brutes'!$P684&lt;&gt;"",'Données brutes'!$Q684&lt;&gt;"")),1,0)</f>
        <v>0</v>
      </c>
      <c r="V684" s="7">
        <f>IF(AND($B$2=3,'Données brutes'!$F684&lt;&gt;"",'Données brutes'!$G684&lt;&gt;"",'Données brutes'!$H684&lt;&gt;"",'Données brutes'!$O684&lt;&gt;"",'Données brutes'!$P684&lt;&gt;"",'Données brutes'!$Q684&lt;&gt;""),1,0)</f>
        <v>0</v>
      </c>
    </row>
    <row r="685" spans="4:22" x14ac:dyDescent="0.3">
      <c r="D685" s="8" t="s">
        <v>697</v>
      </c>
      <c r="E685" s="7">
        <v>951</v>
      </c>
      <c r="F685" s="7" t="str">
        <f>IF(AND(OR($B$2=1,$B$2=2),$T685=0),"",IF(AND($B$2=3,$V685=0),"",'Données brutes'!F685))</f>
        <v/>
      </c>
      <c r="G685" s="7" t="str">
        <f>IF(AND(OR($B$2=1,$B$2=2),$T685=0),"",IF(AND($B$2=3,$V685=0),"",'Données brutes'!G685))</f>
        <v/>
      </c>
      <c r="H685" s="7" t="str">
        <f>IF(AND(OR($B$2=1,$B$2=2),$T685=0),"",IF(AND($B$2=3,$V685=0),"",'Données brutes'!H685))</f>
        <v/>
      </c>
      <c r="I685" s="7" t="str">
        <f>IF('Données brutes'!I685&lt;&gt;"",'Données brutes'!I685,"")</f>
        <v/>
      </c>
      <c r="K685" s="8" t="str">
        <f t="shared" si="20"/>
        <v>Elève 683</v>
      </c>
      <c r="L685" s="8" t="s">
        <v>111</v>
      </c>
      <c r="M685" s="8">
        <f t="shared" si="21"/>
        <v>951</v>
      </c>
      <c r="N685" s="7">
        <v>1616</v>
      </c>
      <c r="O685" s="7" t="str">
        <f>IF(AND(OR($B$2=1,$B$2=2),$U685=0),"",IF(AND($B$2=3,$V685=0),"",'Données brutes'!O685))</f>
        <v/>
      </c>
      <c r="P685" s="7" t="str">
        <f>IF(AND(OR($B$2=1,$B$2=2),$U685=0),"",IF(AND($B$2=3,$V685=0),"",'Données brutes'!P685))</f>
        <v/>
      </c>
      <c r="Q685" s="7" t="str">
        <f>IF(AND(OR($B$2=1,$B$2=2),$U685=0),"",IF(AND($B$2=3,$V685=0),"",'Données brutes'!Q685))</f>
        <v/>
      </c>
      <c r="R685" s="7" t="str">
        <f>IF('Données brutes'!R685&lt;&gt;"",'Données brutes'!R685,"")</f>
        <v/>
      </c>
      <c r="T685" s="7">
        <f>IF(AND(OR($B$2=1,$B$2=2),AND('Données brutes'!$F685&lt;&gt;"",'Données brutes'!$G685&lt;&gt;"",'Données brutes'!$H685&lt;&gt;"")),1,0)</f>
        <v>0</v>
      </c>
      <c r="U685" s="7">
        <f>IF(AND(OR($B$2=1,$B$2=2),AND('Données brutes'!$O685&lt;&gt;"",'Données brutes'!$P685&lt;&gt;"",'Données brutes'!$Q685&lt;&gt;"")),1,0)</f>
        <v>0</v>
      </c>
      <c r="V685" s="7">
        <f>IF(AND($B$2=3,'Données brutes'!$F685&lt;&gt;"",'Données brutes'!$G685&lt;&gt;"",'Données brutes'!$H685&lt;&gt;"",'Données brutes'!$O685&lt;&gt;"",'Données brutes'!$P685&lt;&gt;"",'Données brutes'!$Q685&lt;&gt;""),1,0)</f>
        <v>0</v>
      </c>
    </row>
    <row r="686" spans="4:22" x14ac:dyDescent="0.3">
      <c r="D686" s="8" t="s">
        <v>698</v>
      </c>
      <c r="E686" s="7">
        <v>33</v>
      </c>
      <c r="F686" s="7" t="str">
        <f>IF(AND(OR($B$2=1,$B$2=2),$T686=0),"",IF(AND($B$2=3,$V686=0),"",'Données brutes'!F686))</f>
        <v/>
      </c>
      <c r="G686" s="7" t="str">
        <f>IF(AND(OR($B$2=1,$B$2=2),$T686=0),"",IF(AND($B$2=3,$V686=0),"",'Données brutes'!G686))</f>
        <v/>
      </c>
      <c r="H686" s="7" t="str">
        <f>IF(AND(OR($B$2=1,$B$2=2),$T686=0),"",IF(AND($B$2=3,$V686=0),"",'Données brutes'!H686))</f>
        <v/>
      </c>
      <c r="I686" s="7" t="str">
        <f>IF('Données brutes'!I686&lt;&gt;"",'Données brutes'!I686,"")</f>
        <v/>
      </c>
      <c r="K686" s="8" t="str">
        <f t="shared" si="20"/>
        <v>Elève 684</v>
      </c>
      <c r="L686" s="8" t="s">
        <v>111</v>
      </c>
      <c r="M686" s="8">
        <f t="shared" si="21"/>
        <v>33</v>
      </c>
      <c r="N686" s="7">
        <v>1618</v>
      </c>
      <c r="O686" s="7" t="str">
        <f>IF(AND(OR($B$2=1,$B$2=2),$U686=0),"",IF(AND($B$2=3,$V686=0),"",'Données brutes'!O686))</f>
        <v/>
      </c>
      <c r="P686" s="7" t="str">
        <f>IF(AND(OR($B$2=1,$B$2=2),$U686=0),"",IF(AND($B$2=3,$V686=0),"",'Données brutes'!P686))</f>
        <v/>
      </c>
      <c r="Q686" s="7" t="str">
        <f>IF(AND(OR($B$2=1,$B$2=2),$U686=0),"",IF(AND($B$2=3,$V686=0),"",'Données brutes'!Q686))</f>
        <v/>
      </c>
      <c r="R686" s="7" t="str">
        <f>IF('Données brutes'!R686&lt;&gt;"",'Données brutes'!R686,"")</f>
        <v/>
      </c>
      <c r="T686" s="7">
        <f>IF(AND(OR($B$2=1,$B$2=2),AND('Données brutes'!$F686&lt;&gt;"",'Données brutes'!$G686&lt;&gt;"",'Données brutes'!$H686&lt;&gt;"")),1,0)</f>
        <v>0</v>
      </c>
      <c r="U686" s="7">
        <f>IF(AND(OR($B$2=1,$B$2=2),AND('Données brutes'!$O686&lt;&gt;"",'Données brutes'!$P686&lt;&gt;"",'Données brutes'!$Q686&lt;&gt;"")),1,0)</f>
        <v>0</v>
      </c>
      <c r="V686" s="7">
        <f>IF(AND($B$2=3,'Données brutes'!$F686&lt;&gt;"",'Données brutes'!$G686&lt;&gt;"",'Données brutes'!$H686&lt;&gt;"",'Données brutes'!$O686&lt;&gt;"",'Données brutes'!$P686&lt;&gt;"",'Données brutes'!$Q686&lt;&gt;""),1,0)</f>
        <v>0</v>
      </c>
    </row>
    <row r="687" spans="4:22" x14ac:dyDescent="0.3">
      <c r="D687" s="8" t="s">
        <v>699</v>
      </c>
      <c r="E687" s="7">
        <v>156</v>
      </c>
      <c r="F687" s="7" t="str">
        <f>IF(AND(OR($B$2=1,$B$2=2),$T687=0),"",IF(AND($B$2=3,$V687=0),"",'Données brutes'!F687))</f>
        <v/>
      </c>
      <c r="G687" s="7" t="str">
        <f>IF(AND(OR($B$2=1,$B$2=2),$T687=0),"",IF(AND($B$2=3,$V687=0),"",'Données brutes'!G687))</f>
        <v/>
      </c>
      <c r="H687" s="7" t="str">
        <f>IF(AND(OR($B$2=1,$B$2=2),$T687=0),"",IF(AND($B$2=3,$V687=0),"",'Données brutes'!H687))</f>
        <v/>
      </c>
      <c r="I687" s="7" t="str">
        <f>IF('Données brutes'!I687&lt;&gt;"",'Données brutes'!I687,"")</f>
        <v/>
      </c>
      <c r="K687" s="8" t="str">
        <f t="shared" si="20"/>
        <v>Elève 685</v>
      </c>
      <c r="L687" s="8" t="s">
        <v>111</v>
      </c>
      <c r="M687" s="8">
        <f t="shared" si="21"/>
        <v>156</v>
      </c>
      <c r="N687" s="7">
        <v>1462</v>
      </c>
      <c r="O687" s="7" t="str">
        <f>IF(AND(OR($B$2=1,$B$2=2),$U687=0),"",IF(AND($B$2=3,$V687=0),"",'Données brutes'!O687))</f>
        <v/>
      </c>
      <c r="P687" s="7" t="str">
        <f>IF(AND(OR($B$2=1,$B$2=2),$U687=0),"",IF(AND($B$2=3,$V687=0),"",'Données brutes'!P687))</f>
        <v/>
      </c>
      <c r="Q687" s="7" t="str">
        <f>IF(AND(OR($B$2=1,$B$2=2),$U687=0),"",IF(AND($B$2=3,$V687=0),"",'Données brutes'!Q687))</f>
        <v/>
      </c>
      <c r="R687" s="7" t="str">
        <f>IF('Données brutes'!R687&lt;&gt;"",'Données brutes'!R687,"")</f>
        <v/>
      </c>
      <c r="T687" s="7">
        <f>IF(AND(OR($B$2=1,$B$2=2),AND('Données brutes'!$F687&lt;&gt;"",'Données brutes'!$G687&lt;&gt;"",'Données brutes'!$H687&lt;&gt;"")),1,0)</f>
        <v>0</v>
      </c>
      <c r="U687" s="7">
        <f>IF(AND(OR($B$2=1,$B$2=2),AND('Données brutes'!$O687&lt;&gt;"",'Données brutes'!$P687&lt;&gt;"",'Données brutes'!$Q687&lt;&gt;"")),1,0)</f>
        <v>0</v>
      </c>
      <c r="V687" s="7">
        <f>IF(AND($B$2=3,'Données brutes'!$F687&lt;&gt;"",'Données brutes'!$G687&lt;&gt;"",'Données brutes'!$H687&lt;&gt;"",'Données brutes'!$O687&lt;&gt;"",'Données brutes'!$P687&lt;&gt;"",'Données brutes'!$Q687&lt;&gt;""),1,0)</f>
        <v>0</v>
      </c>
    </row>
    <row r="688" spans="4:22" x14ac:dyDescent="0.3">
      <c r="D688" s="8" t="s">
        <v>700</v>
      </c>
      <c r="E688" s="7">
        <v>950</v>
      </c>
      <c r="F688" s="7" t="str">
        <f>IF(AND(OR($B$2=1,$B$2=2),$T688=0),"",IF(AND($B$2=3,$V688=0),"",'Données brutes'!F688))</f>
        <v/>
      </c>
      <c r="G688" s="7" t="str">
        <f>IF(AND(OR($B$2=1,$B$2=2),$T688=0),"",IF(AND($B$2=3,$V688=0),"",'Données brutes'!G688))</f>
        <v/>
      </c>
      <c r="H688" s="7" t="str">
        <f>IF(AND(OR($B$2=1,$B$2=2),$T688=0),"",IF(AND($B$2=3,$V688=0),"",'Données brutes'!H688))</f>
        <v/>
      </c>
      <c r="I688" s="7" t="str">
        <f>IF('Données brutes'!I688&lt;&gt;"",'Données brutes'!I688,"")</f>
        <v/>
      </c>
      <c r="K688" s="8" t="str">
        <f t="shared" si="20"/>
        <v>Elève 686</v>
      </c>
      <c r="L688" s="8" t="s">
        <v>111</v>
      </c>
      <c r="M688" s="8">
        <f t="shared" si="21"/>
        <v>950</v>
      </c>
      <c r="N688" s="7">
        <v>1854</v>
      </c>
      <c r="O688" s="7" t="str">
        <f>IF(AND(OR($B$2=1,$B$2=2),$U688=0),"",IF(AND($B$2=3,$V688=0),"",'Données brutes'!O688))</f>
        <v/>
      </c>
      <c r="P688" s="7" t="str">
        <f>IF(AND(OR($B$2=1,$B$2=2),$U688=0),"",IF(AND($B$2=3,$V688=0),"",'Données brutes'!P688))</f>
        <v/>
      </c>
      <c r="Q688" s="7" t="str">
        <f>IF(AND(OR($B$2=1,$B$2=2),$U688=0),"",IF(AND($B$2=3,$V688=0),"",'Données brutes'!Q688))</f>
        <v/>
      </c>
      <c r="R688" s="7" t="str">
        <f>IF('Données brutes'!R688&lt;&gt;"",'Données brutes'!R688,"")</f>
        <v/>
      </c>
      <c r="T688" s="7">
        <f>IF(AND(OR($B$2=1,$B$2=2),AND('Données brutes'!$F688&lt;&gt;"",'Données brutes'!$G688&lt;&gt;"",'Données brutes'!$H688&lt;&gt;"")),1,0)</f>
        <v>0</v>
      </c>
      <c r="U688" s="7">
        <f>IF(AND(OR($B$2=1,$B$2=2),AND('Données brutes'!$O688&lt;&gt;"",'Données brutes'!$P688&lt;&gt;"",'Données brutes'!$Q688&lt;&gt;"")),1,0)</f>
        <v>0</v>
      </c>
      <c r="V688" s="7">
        <f>IF(AND($B$2=3,'Données brutes'!$F688&lt;&gt;"",'Données brutes'!$G688&lt;&gt;"",'Données brutes'!$H688&lt;&gt;"",'Données brutes'!$O688&lt;&gt;"",'Données brutes'!$P688&lt;&gt;"",'Données brutes'!$Q688&lt;&gt;""),1,0)</f>
        <v>0</v>
      </c>
    </row>
    <row r="689" spans="4:22" x14ac:dyDescent="0.3">
      <c r="D689" s="8" t="s">
        <v>701</v>
      </c>
      <c r="E689" s="7">
        <v>31</v>
      </c>
      <c r="F689" s="7" t="str">
        <f>IF(AND(OR($B$2=1,$B$2=2),$T689=0),"",IF(AND($B$2=3,$V689=0),"",'Données brutes'!F689))</f>
        <v/>
      </c>
      <c r="G689" s="7" t="str">
        <f>IF(AND(OR($B$2=1,$B$2=2),$T689=0),"",IF(AND($B$2=3,$V689=0),"",'Données brutes'!G689))</f>
        <v/>
      </c>
      <c r="H689" s="7" t="str">
        <f>IF(AND(OR($B$2=1,$B$2=2),$T689=0),"",IF(AND($B$2=3,$V689=0),"",'Données brutes'!H689))</f>
        <v/>
      </c>
      <c r="I689" s="7" t="str">
        <f>IF('Données brutes'!I689&lt;&gt;"",'Données brutes'!I689,"")</f>
        <v/>
      </c>
      <c r="K689" s="8" t="str">
        <f t="shared" si="20"/>
        <v>Elève 687</v>
      </c>
      <c r="L689" s="8" t="s">
        <v>111</v>
      </c>
      <c r="M689" s="8">
        <f t="shared" si="21"/>
        <v>31</v>
      </c>
      <c r="N689" s="7">
        <v>1431</v>
      </c>
      <c r="O689" s="7" t="str">
        <f>IF(AND(OR($B$2=1,$B$2=2),$U689=0),"",IF(AND($B$2=3,$V689=0),"",'Données brutes'!O689))</f>
        <v/>
      </c>
      <c r="P689" s="7" t="str">
        <f>IF(AND(OR($B$2=1,$B$2=2),$U689=0),"",IF(AND($B$2=3,$V689=0),"",'Données brutes'!P689))</f>
        <v/>
      </c>
      <c r="Q689" s="7" t="str">
        <f>IF(AND(OR($B$2=1,$B$2=2),$U689=0),"",IF(AND($B$2=3,$V689=0),"",'Données brutes'!Q689))</f>
        <v/>
      </c>
      <c r="R689" s="7" t="str">
        <f>IF('Données brutes'!R689&lt;&gt;"",'Données brutes'!R689,"")</f>
        <v/>
      </c>
      <c r="T689" s="7">
        <f>IF(AND(OR($B$2=1,$B$2=2),AND('Données brutes'!$F689&lt;&gt;"",'Données brutes'!$G689&lt;&gt;"",'Données brutes'!$H689&lt;&gt;"")),1,0)</f>
        <v>0</v>
      </c>
      <c r="U689" s="7">
        <f>IF(AND(OR($B$2=1,$B$2=2),AND('Données brutes'!$O689&lt;&gt;"",'Données brutes'!$P689&lt;&gt;"",'Données brutes'!$Q689&lt;&gt;"")),1,0)</f>
        <v>0</v>
      </c>
      <c r="V689" s="7">
        <f>IF(AND($B$2=3,'Données brutes'!$F689&lt;&gt;"",'Données brutes'!$G689&lt;&gt;"",'Données brutes'!$H689&lt;&gt;"",'Données brutes'!$O689&lt;&gt;"",'Données brutes'!$P689&lt;&gt;"",'Données brutes'!$Q689&lt;&gt;""),1,0)</f>
        <v>0</v>
      </c>
    </row>
    <row r="690" spans="4:22" x14ac:dyDescent="0.3">
      <c r="D690" s="8" t="s">
        <v>702</v>
      </c>
      <c r="E690" s="7">
        <v>11</v>
      </c>
      <c r="F690" s="7" t="str">
        <f>IF(AND(OR($B$2=1,$B$2=2),$T690=0),"",IF(AND($B$2=3,$V690=0),"",'Données brutes'!F690))</f>
        <v/>
      </c>
      <c r="G690" s="7" t="str">
        <f>IF(AND(OR($B$2=1,$B$2=2),$T690=0),"",IF(AND($B$2=3,$V690=0),"",'Données brutes'!G690))</f>
        <v/>
      </c>
      <c r="H690" s="7" t="str">
        <f>IF(AND(OR($B$2=1,$B$2=2),$T690=0),"",IF(AND($B$2=3,$V690=0),"",'Données brutes'!H690))</f>
        <v/>
      </c>
      <c r="I690" s="7" t="str">
        <f>IF('Données brutes'!I690&lt;&gt;"",'Données brutes'!I690,"")</f>
        <v/>
      </c>
      <c r="K690" s="8" t="str">
        <f t="shared" si="20"/>
        <v>Elève 688</v>
      </c>
      <c r="L690" s="8" t="s">
        <v>111</v>
      </c>
      <c r="M690" s="8">
        <f t="shared" si="21"/>
        <v>11</v>
      </c>
      <c r="N690" s="7">
        <v>1862</v>
      </c>
      <c r="O690" s="7" t="str">
        <f>IF(AND(OR($B$2=1,$B$2=2),$U690=0),"",IF(AND($B$2=3,$V690=0),"",'Données brutes'!O690))</f>
        <v/>
      </c>
      <c r="P690" s="7" t="str">
        <f>IF(AND(OR($B$2=1,$B$2=2),$U690=0),"",IF(AND($B$2=3,$V690=0),"",'Données brutes'!P690))</f>
        <v/>
      </c>
      <c r="Q690" s="7" t="str">
        <f>IF(AND(OR($B$2=1,$B$2=2),$U690=0),"",IF(AND($B$2=3,$V690=0),"",'Données brutes'!Q690))</f>
        <v/>
      </c>
      <c r="R690" s="7" t="str">
        <f>IF('Données brutes'!R690&lt;&gt;"",'Données brutes'!R690,"")</f>
        <v/>
      </c>
      <c r="T690" s="7">
        <f>IF(AND(OR($B$2=1,$B$2=2),AND('Données brutes'!$F690&lt;&gt;"",'Données brutes'!$G690&lt;&gt;"",'Données brutes'!$H690&lt;&gt;"")),1,0)</f>
        <v>0</v>
      </c>
      <c r="U690" s="7">
        <f>IF(AND(OR($B$2=1,$B$2=2),AND('Données brutes'!$O690&lt;&gt;"",'Données brutes'!$P690&lt;&gt;"",'Données brutes'!$Q690&lt;&gt;"")),1,0)</f>
        <v>0</v>
      </c>
      <c r="V690" s="7">
        <f>IF(AND($B$2=3,'Données brutes'!$F690&lt;&gt;"",'Données brutes'!$G690&lt;&gt;"",'Données brutes'!$H690&lt;&gt;"",'Données brutes'!$O690&lt;&gt;"",'Données brutes'!$P690&lt;&gt;"",'Données brutes'!$Q690&lt;&gt;""),1,0)</f>
        <v>0</v>
      </c>
    </row>
    <row r="691" spans="4:22" x14ac:dyDescent="0.3">
      <c r="D691" s="8" t="s">
        <v>703</v>
      </c>
      <c r="E691" s="7">
        <v>486</v>
      </c>
      <c r="F691" s="7" t="str">
        <f>IF(AND(OR($B$2=1,$B$2=2),$T691=0),"",IF(AND($B$2=3,$V691=0),"",'Données brutes'!F691))</f>
        <v/>
      </c>
      <c r="G691" s="7" t="str">
        <f>IF(AND(OR($B$2=1,$B$2=2),$T691=0),"",IF(AND($B$2=3,$V691=0),"",'Données brutes'!G691))</f>
        <v/>
      </c>
      <c r="H691" s="7" t="str">
        <f>IF(AND(OR($B$2=1,$B$2=2),$T691=0),"",IF(AND($B$2=3,$V691=0),"",'Données brutes'!H691))</f>
        <v/>
      </c>
      <c r="I691" s="7" t="str">
        <f>IF('Données brutes'!I691&lt;&gt;"",'Données brutes'!I691,"")</f>
        <v/>
      </c>
      <c r="K691" s="8" t="str">
        <f t="shared" si="20"/>
        <v>Elève 689</v>
      </c>
      <c r="L691" s="8" t="s">
        <v>111</v>
      </c>
      <c r="M691" s="8">
        <f t="shared" si="21"/>
        <v>486</v>
      </c>
      <c r="N691" s="7">
        <v>1898</v>
      </c>
      <c r="O691" s="7" t="str">
        <f>IF(AND(OR($B$2=1,$B$2=2),$U691=0),"",IF(AND($B$2=3,$V691=0),"",'Données brutes'!O691))</f>
        <v/>
      </c>
      <c r="P691" s="7" t="str">
        <f>IF(AND(OR($B$2=1,$B$2=2),$U691=0),"",IF(AND($B$2=3,$V691=0),"",'Données brutes'!P691))</f>
        <v/>
      </c>
      <c r="Q691" s="7" t="str">
        <f>IF(AND(OR($B$2=1,$B$2=2),$U691=0),"",IF(AND($B$2=3,$V691=0),"",'Données brutes'!Q691))</f>
        <v/>
      </c>
      <c r="R691" s="7" t="str">
        <f>IF('Données brutes'!R691&lt;&gt;"",'Données brutes'!R691,"")</f>
        <v/>
      </c>
      <c r="T691" s="7">
        <f>IF(AND(OR($B$2=1,$B$2=2),AND('Données brutes'!$F691&lt;&gt;"",'Données brutes'!$G691&lt;&gt;"",'Données brutes'!$H691&lt;&gt;"")),1,0)</f>
        <v>0</v>
      </c>
      <c r="U691" s="7">
        <f>IF(AND(OR($B$2=1,$B$2=2),AND('Données brutes'!$O691&lt;&gt;"",'Données brutes'!$P691&lt;&gt;"",'Données brutes'!$Q691&lt;&gt;"")),1,0)</f>
        <v>0</v>
      </c>
      <c r="V691" s="7">
        <f>IF(AND($B$2=3,'Données brutes'!$F691&lt;&gt;"",'Données brutes'!$G691&lt;&gt;"",'Données brutes'!$H691&lt;&gt;"",'Données brutes'!$O691&lt;&gt;"",'Données brutes'!$P691&lt;&gt;"",'Données brutes'!$Q691&lt;&gt;""),1,0)</f>
        <v>0</v>
      </c>
    </row>
    <row r="692" spans="4:22" x14ac:dyDescent="0.3">
      <c r="D692" s="8" t="s">
        <v>704</v>
      </c>
      <c r="E692" s="7">
        <v>19</v>
      </c>
      <c r="F692" s="7" t="str">
        <f>IF(AND(OR($B$2=1,$B$2=2),$T692=0),"",IF(AND($B$2=3,$V692=0),"",'Données brutes'!F692))</f>
        <v/>
      </c>
      <c r="G692" s="7" t="str">
        <f>IF(AND(OR($B$2=1,$B$2=2),$T692=0),"",IF(AND($B$2=3,$V692=0),"",'Données brutes'!G692))</f>
        <v/>
      </c>
      <c r="H692" s="7" t="str">
        <f>IF(AND(OR($B$2=1,$B$2=2),$T692=0),"",IF(AND($B$2=3,$V692=0),"",'Données brutes'!H692))</f>
        <v/>
      </c>
      <c r="I692" s="7" t="str">
        <f>IF('Données brutes'!I692&lt;&gt;"",'Données brutes'!I692,"")</f>
        <v/>
      </c>
      <c r="K692" s="8" t="str">
        <f t="shared" si="20"/>
        <v>Elève 690</v>
      </c>
      <c r="L692" s="8" t="s">
        <v>111</v>
      </c>
      <c r="M692" s="8">
        <f t="shared" si="21"/>
        <v>19</v>
      </c>
      <c r="N692" s="7">
        <v>1312</v>
      </c>
      <c r="O692" s="7" t="str">
        <f>IF(AND(OR($B$2=1,$B$2=2),$U692=0),"",IF(AND($B$2=3,$V692=0),"",'Données brutes'!O692))</f>
        <v/>
      </c>
      <c r="P692" s="7" t="str">
        <f>IF(AND(OR($B$2=1,$B$2=2),$U692=0),"",IF(AND($B$2=3,$V692=0),"",'Données brutes'!P692))</f>
        <v/>
      </c>
      <c r="Q692" s="7" t="str">
        <f>IF(AND(OR($B$2=1,$B$2=2),$U692=0),"",IF(AND($B$2=3,$V692=0),"",'Données brutes'!Q692))</f>
        <v/>
      </c>
      <c r="R692" s="7" t="str">
        <f>IF('Données brutes'!R692&lt;&gt;"",'Données brutes'!R692,"")</f>
        <v/>
      </c>
      <c r="T692" s="7">
        <f>IF(AND(OR($B$2=1,$B$2=2),AND('Données brutes'!$F692&lt;&gt;"",'Données brutes'!$G692&lt;&gt;"",'Données brutes'!$H692&lt;&gt;"")),1,0)</f>
        <v>0</v>
      </c>
      <c r="U692" s="7">
        <f>IF(AND(OR($B$2=1,$B$2=2),AND('Données brutes'!$O692&lt;&gt;"",'Données brutes'!$P692&lt;&gt;"",'Données brutes'!$Q692&lt;&gt;"")),1,0)</f>
        <v>0</v>
      </c>
      <c r="V692" s="7">
        <f>IF(AND($B$2=3,'Données brutes'!$F692&lt;&gt;"",'Données brutes'!$G692&lt;&gt;"",'Données brutes'!$H692&lt;&gt;"",'Données brutes'!$O692&lt;&gt;"",'Données brutes'!$P692&lt;&gt;"",'Données brutes'!$Q692&lt;&gt;""),1,0)</f>
        <v>0</v>
      </c>
    </row>
    <row r="693" spans="4:22" x14ac:dyDescent="0.3">
      <c r="D693" s="8" t="s">
        <v>705</v>
      </c>
      <c r="E693" s="7">
        <v>454</v>
      </c>
      <c r="F693" s="7" t="str">
        <f>IF(AND(OR($B$2=1,$B$2=2),$T693=0),"",IF(AND($B$2=3,$V693=0),"",'Données brutes'!F693))</f>
        <v/>
      </c>
      <c r="G693" s="7" t="str">
        <f>IF(AND(OR($B$2=1,$B$2=2),$T693=0),"",IF(AND($B$2=3,$V693=0),"",'Données brutes'!G693))</f>
        <v/>
      </c>
      <c r="H693" s="7" t="str">
        <f>IF(AND(OR($B$2=1,$B$2=2),$T693=0),"",IF(AND($B$2=3,$V693=0),"",'Données brutes'!H693))</f>
        <v/>
      </c>
      <c r="I693" s="7" t="str">
        <f>IF('Données brutes'!I693&lt;&gt;"",'Données brutes'!I693,"")</f>
        <v/>
      </c>
      <c r="K693" s="8" t="str">
        <f t="shared" si="20"/>
        <v>Elève 691</v>
      </c>
      <c r="L693" s="8" t="s">
        <v>111</v>
      </c>
      <c r="M693" s="8">
        <f t="shared" si="21"/>
        <v>454</v>
      </c>
      <c r="N693" s="7">
        <v>1090</v>
      </c>
      <c r="O693" s="7" t="str">
        <f>IF(AND(OR($B$2=1,$B$2=2),$U693=0),"",IF(AND($B$2=3,$V693=0),"",'Données brutes'!O693))</f>
        <v/>
      </c>
      <c r="P693" s="7" t="str">
        <f>IF(AND(OR($B$2=1,$B$2=2),$U693=0),"",IF(AND($B$2=3,$V693=0),"",'Données brutes'!P693))</f>
        <v/>
      </c>
      <c r="Q693" s="7" t="str">
        <f>IF(AND(OR($B$2=1,$B$2=2),$U693=0),"",IF(AND($B$2=3,$V693=0),"",'Données brutes'!Q693))</f>
        <v/>
      </c>
      <c r="R693" s="7" t="str">
        <f>IF('Données brutes'!R693&lt;&gt;"",'Données brutes'!R693,"")</f>
        <v/>
      </c>
      <c r="T693" s="7">
        <f>IF(AND(OR($B$2=1,$B$2=2),AND('Données brutes'!$F693&lt;&gt;"",'Données brutes'!$G693&lt;&gt;"",'Données brutes'!$H693&lt;&gt;"")),1,0)</f>
        <v>0</v>
      </c>
      <c r="U693" s="7">
        <f>IF(AND(OR($B$2=1,$B$2=2),AND('Données brutes'!$O693&lt;&gt;"",'Données brutes'!$P693&lt;&gt;"",'Données brutes'!$Q693&lt;&gt;"")),1,0)</f>
        <v>0</v>
      </c>
      <c r="V693" s="7">
        <f>IF(AND($B$2=3,'Données brutes'!$F693&lt;&gt;"",'Données brutes'!$G693&lt;&gt;"",'Données brutes'!$H693&lt;&gt;"",'Données brutes'!$O693&lt;&gt;"",'Données brutes'!$P693&lt;&gt;"",'Données brutes'!$Q693&lt;&gt;""),1,0)</f>
        <v>0</v>
      </c>
    </row>
    <row r="694" spans="4:22" x14ac:dyDescent="0.3">
      <c r="D694" s="8" t="s">
        <v>706</v>
      </c>
      <c r="E694" s="7">
        <v>824</v>
      </c>
      <c r="F694" s="7" t="str">
        <f>IF(AND(OR($B$2=1,$B$2=2),$T694=0),"",IF(AND($B$2=3,$V694=0),"",'Données brutes'!F694))</f>
        <v/>
      </c>
      <c r="G694" s="7" t="str">
        <f>IF(AND(OR($B$2=1,$B$2=2),$T694=0),"",IF(AND($B$2=3,$V694=0),"",'Données brutes'!G694))</f>
        <v/>
      </c>
      <c r="H694" s="7" t="str">
        <f>IF(AND(OR($B$2=1,$B$2=2),$T694=0),"",IF(AND($B$2=3,$V694=0),"",'Données brutes'!H694))</f>
        <v/>
      </c>
      <c r="I694" s="7" t="str">
        <f>IF('Données brutes'!I694&lt;&gt;"",'Données brutes'!I694,"")</f>
        <v/>
      </c>
      <c r="K694" s="8" t="str">
        <f t="shared" si="20"/>
        <v>Elève 692</v>
      </c>
      <c r="L694" s="8" t="s">
        <v>111</v>
      </c>
      <c r="M694" s="8">
        <f t="shared" si="21"/>
        <v>824</v>
      </c>
      <c r="N694" s="7">
        <v>1203</v>
      </c>
      <c r="O694" s="7" t="str">
        <f>IF(AND(OR($B$2=1,$B$2=2),$U694=0),"",IF(AND($B$2=3,$V694=0),"",'Données brutes'!O694))</f>
        <v/>
      </c>
      <c r="P694" s="7" t="str">
        <f>IF(AND(OR($B$2=1,$B$2=2),$U694=0),"",IF(AND($B$2=3,$V694=0),"",'Données brutes'!P694))</f>
        <v/>
      </c>
      <c r="Q694" s="7" t="str">
        <f>IF(AND(OR($B$2=1,$B$2=2),$U694=0),"",IF(AND($B$2=3,$V694=0),"",'Données brutes'!Q694))</f>
        <v/>
      </c>
      <c r="R694" s="7" t="str">
        <f>IF('Données brutes'!R694&lt;&gt;"",'Données brutes'!R694,"")</f>
        <v/>
      </c>
      <c r="T694" s="7">
        <f>IF(AND(OR($B$2=1,$B$2=2),AND('Données brutes'!$F694&lt;&gt;"",'Données brutes'!$G694&lt;&gt;"",'Données brutes'!$H694&lt;&gt;"")),1,0)</f>
        <v>0</v>
      </c>
      <c r="U694" s="7">
        <f>IF(AND(OR($B$2=1,$B$2=2),AND('Données brutes'!$O694&lt;&gt;"",'Données brutes'!$P694&lt;&gt;"",'Données brutes'!$Q694&lt;&gt;"")),1,0)</f>
        <v>0</v>
      </c>
      <c r="V694" s="7">
        <f>IF(AND($B$2=3,'Données brutes'!$F694&lt;&gt;"",'Données brutes'!$G694&lt;&gt;"",'Données brutes'!$H694&lt;&gt;"",'Données brutes'!$O694&lt;&gt;"",'Données brutes'!$P694&lt;&gt;"",'Données brutes'!$Q694&lt;&gt;""),1,0)</f>
        <v>0</v>
      </c>
    </row>
    <row r="695" spans="4:22" x14ac:dyDescent="0.3">
      <c r="D695" s="8" t="s">
        <v>707</v>
      </c>
      <c r="E695" s="7">
        <v>866</v>
      </c>
      <c r="F695" s="7" t="str">
        <f>IF(AND(OR($B$2=1,$B$2=2),$T695=0),"",IF(AND($B$2=3,$V695=0),"",'Données brutes'!F695))</f>
        <v/>
      </c>
      <c r="G695" s="7" t="str">
        <f>IF(AND(OR($B$2=1,$B$2=2),$T695=0),"",IF(AND($B$2=3,$V695=0),"",'Données brutes'!G695))</f>
        <v/>
      </c>
      <c r="H695" s="7" t="str">
        <f>IF(AND(OR($B$2=1,$B$2=2),$T695=0),"",IF(AND($B$2=3,$V695=0),"",'Données brutes'!H695))</f>
        <v/>
      </c>
      <c r="I695" s="7" t="str">
        <f>IF('Données brutes'!I695&lt;&gt;"",'Données brutes'!I695,"")</f>
        <v/>
      </c>
      <c r="K695" s="8" t="str">
        <f t="shared" si="20"/>
        <v>Elève 693</v>
      </c>
      <c r="L695" s="8" t="s">
        <v>111</v>
      </c>
      <c r="M695" s="8">
        <f t="shared" si="21"/>
        <v>866</v>
      </c>
      <c r="N695" s="7">
        <v>1174</v>
      </c>
      <c r="O695" s="7" t="str">
        <f>IF(AND(OR($B$2=1,$B$2=2),$U695=0),"",IF(AND($B$2=3,$V695=0),"",'Données brutes'!O695))</f>
        <v/>
      </c>
      <c r="P695" s="7" t="str">
        <f>IF(AND(OR($B$2=1,$B$2=2),$U695=0),"",IF(AND($B$2=3,$V695=0),"",'Données brutes'!P695))</f>
        <v/>
      </c>
      <c r="Q695" s="7" t="str">
        <f>IF(AND(OR($B$2=1,$B$2=2),$U695=0),"",IF(AND($B$2=3,$V695=0),"",'Données brutes'!Q695))</f>
        <v/>
      </c>
      <c r="R695" s="7" t="str">
        <f>IF('Données brutes'!R695&lt;&gt;"",'Données brutes'!R695,"")</f>
        <v/>
      </c>
      <c r="T695" s="7">
        <f>IF(AND(OR($B$2=1,$B$2=2),AND('Données brutes'!$F695&lt;&gt;"",'Données brutes'!$G695&lt;&gt;"",'Données brutes'!$H695&lt;&gt;"")),1,0)</f>
        <v>0</v>
      </c>
      <c r="U695" s="7">
        <f>IF(AND(OR($B$2=1,$B$2=2),AND('Données brutes'!$O695&lt;&gt;"",'Données brutes'!$P695&lt;&gt;"",'Données brutes'!$Q695&lt;&gt;"")),1,0)</f>
        <v>0</v>
      </c>
      <c r="V695" s="7">
        <f>IF(AND($B$2=3,'Données brutes'!$F695&lt;&gt;"",'Données brutes'!$G695&lt;&gt;"",'Données brutes'!$H695&lt;&gt;"",'Données brutes'!$O695&lt;&gt;"",'Données brutes'!$P695&lt;&gt;"",'Données brutes'!$Q695&lt;&gt;""),1,0)</f>
        <v>0</v>
      </c>
    </row>
    <row r="696" spans="4:22" x14ac:dyDescent="0.3">
      <c r="D696" s="8" t="s">
        <v>708</v>
      </c>
      <c r="E696" s="7">
        <v>687</v>
      </c>
      <c r="F696" s="7" t="str">
        <f>IF(AND(OR($B$2=1,$B$2=2),$T696=0),"",IF(AND($B$2=3,$V696=0),"",'Données brutes'!F696))</f>
        <v/>
      </c>
      <c r="G696" s="7" t="str">
        <f>IF(AND(OR($B$2=1,$B$2=2),$T696=0),"",IF(AND($B$2=3,$V696=0),"",'Données brutes'!G696))</f>
        <v/>
      </c>
      <c r="H696" s="7" t="str">
        <f>IF(AND(OR($B$2=1,$B$2=2),$T696=0),"",IF(AND($B$2=3,$V696=0),"",'Données brutes'!H696))</f>
        <v/>
      </c>
      <c r="I696" s="7" t="str">
        <f>IF('Données brutes'!I696&lt;&gt;"",'Données brutes'!I696,"")</f>
        <v/>
      </c>
      <c r="K696" s="8" t="str">
        <f t="shared" si="20"/>
        <v>Elève 694</v>
      </c>
      <c r="L696" s="8" t="s">
        <v>111</v>
      </c>
      <c r="M696" s="8">
        <f t="shared" si="21"/>
        <v>687</v>
      </c>
      <c r="N696" s="7">
        <v>1049</v>
      </c>
      <c r="O696" s="7" t="str">
        <f>IF(AND(OR($B$2=1,$B$2=2),$U696=0),"",IF(AND($B$2=3,$V696=0),"",'Données brutes'!O696))</f>
        <v/>
      </c>
      <c r="P696" s="7" t="str">
        <f>IF(AND(OR($B$2=1,$B$2=2),$U696=0),"",IF(AND($B$2=3,$V696=0),"",'Données brutes'!P696))</f>
        <v/>
      </c>
      <c r="Q696" s="7" t="str">
        <f>IF(AND(OR($B$2=1,$B$2=2),$U696=0),"",IF(AND($B$2=3,$V696=0),"",'Données brutes'!Q696))</f>
        <v/>
      </c>
      <c r="R696" s="7" t="str">
        <f>IF('Données brutes'!R696&lt;&gt;"",'Données brutes'!R696,"")</f>
        <v/>
      </c>
      <c r="T696" s="7">
        <f>IF(AND(OR($B$2=1,$B$2=2),AND('Données brutes'!$F696&lt;&gt;"",'Données brutes'!$G696&lt;&gt;"",'Données brutes'!$H696&lt;&gt;"")),1,0)</f>
        <v>0</v>
      </c>
      <c r="U696" s="7">
        <f>IF(AND(OR($B$2=1,$B$2=2),AND('Données brutes'!$O696&lt;&gt;"",'Données brutes'!$P696&lt;&gt;"",'Données brutes'!$Q696&lt;&gt;"")),1,0)</f>
        <v>0</v>
      </c>
      <c r="V696" s="7">
        <f>IF(AND($B$2=3,'Données brutes'!$F696&lt;&gt;"",'Données brutes'!$G696&lt;&gt;"",'Données brutes'!$H696&lt;&gt;"",'Données brutes'!$O696&lt;&gt;"",'Données brutes'!$P696&lt;&gt;"",'Données brutes'!$Q696&lt;&gt;""),1,0)</f>
        <v>0</v>
      </c>
    </row>
    <row r="697" spans="4:22" x14ac:dyDescent="0.3">
      <c r="D697" s="8" t="s">
        <v>709</v>
      </c>
      <c r="E697" s="7">
        <v>895</v>
      </c>
      <c r="F697" s="7" t="str">
        <f>IF(AND(OR($B$2=1,$B$2=2),$T697=0),"",IF(AND($B$2=3,$V697=0),"",'Données brutes'!F697))</f>
        <v/>
      </c>
      <c r="G697" s="7" t="str">
        <f>IF(AND(OR($B$2=1,$B$2=2),$T697=0),"",IF(AND($B$2=3,$V697=0),"",'Données brutes'!G697))</f>
        <v/>
      </c>
      <c r="H697" s="7" t="str">
        <f>IF(AND(OR($B$2=1,$B$2=2),$T697=0),"",IF(AND($B$2=3,$V697=0),"",'Données brutes'!H697))</f>
        <v/>
      </c>
      <c r="I697" s="7" t="str">
        <f>IF('Données brutes'!I697&lt;&gt;"",'Données brutes'!I697,"")</f>
        <v/>
      </c>
      <c r="K697" s="8" t="str">
        <f t="shared" si="20"/>
        <v>Elève 695</v>
      </c>
      <c r="L697" s="8" t="s">
        <v>111</v>
      </c>
      <c r="M697" s="8">
        <f t="shared" si="21"/>
        <v>895</v>
      </c>
      <c r="N697" s="7">
        <v>1762</v>
      </c>
      <c r="O697" s="7" t="str">
        <f>IF(AND(OR($B$2=1,$B$2=2),$U697=0),"",IF(AND($B$2=3,$V697=0),"",'Données brutes'!O697))</f>
        <v/>
      </c>
      <c r="P697" s="7" t="str">
        <f>IF(AND(OR($B$2=1,$B$2=2),$U697=0),"",IF(AND($B$2=3,$V697=0),"",'Données brutes'!P697))</f>
        <v/>
      </c>
      <c r="Q697" s="7" t="str">
        <f>IF(AND(OR($B$2=1,$B$2=2),$U697=0),"",IF(AND($B$2=3,$V697=0),"",'Données brutes'!Q697))</f>
        <v/>
      </c>
      <c r="R697" s="7" t="str">
        <f>IF('Données brutes'!R697&lt;&gt;"",'Données brutes'!R697,"")</f>
        <v/>
      </c>
      <c r="T697" s="7">
        <f>IF(AND(OR($B$2=1,$B$2=2),AND('Données brutes'!$F697&lt;&gt;"",'Données brutes'!$G697&lt;&gt;"",'Données brutes'!$H697&lt;&gt;"")),1,0)</f>
        <v>0</v>
      </c>
      <c r="U697" s="7">
        <f>IF(AND(OR($B$2=1,$B$2=2),AND('Données brutes'!$O697&lt;&gt;"",'Données brutes'!$P697&lt;&gt;"",'Données brutes'!$Q697&lt;&gt;"")),1,0)</f>
        <v>0</v>
      </c>
      <c r="V697" s="7">
        <f>IF(AND($B$2=3,'Données brutes'!$F697&lt;&gt;"",'Données brutes'!$G697&lt;&gt;"",'Données brutes'!$H697&lt;&gt;"",'Données brutes'!$O697&lt;&gt;"",'Données brutes'!$P697&lt;&gt;"",'Données brutes'!$Q697&lt;&gt;""),1,0)</f>
        <v>0</v>
      </c>
    </row>
    <row r="698" spans="4:22" x14ac:dyDescent="0.3">
      <c r="D698" s="8" t="s">
        <v>710</v>
      </c>
      <c r="E698" s="7">
        <v>954</v>
      </c>
      <c r="F698" s="7" t="str">
        <f>IF(AND(OR($B$2=1,$B$2=2),$T698=0),"",IF(AND($B$2=3,$V698=0),"",'Données brutes'!F698))</f>
        <v/>
      </c>
      <c r="G698" s="7" t="str">
        <f>IF(AND(OR($B$2=1,$B$2=2),$T698=0),"",IF(AND($B$2=3,$V698=0),"",'Données brutes'!G698))</f>
        <v/>
      </c>
      <c r="H698" s="7" t="str">
        <f>IF(AND(OR($B$2=1,$B$2=2),$T698=0),"",IF(AND($B$2=3,$V698=0),"",'Données brutes'!H698))</f>
        <v/>
      </c>
      <c r="I698" s="7" t="str">
        <f>IF('Données brutes'!I698&lt;&gt;"",'Données brutes'!I698,"")</f>
        <v/>
      </c>
      <c r="K698" s="8" t="str">
        <f t="shared" si="20"/>
        <v>Elève 696</v>
      </c>
      <c r="L698" s="8" t="s">
        <v>111</v>
      </c>
      <c r="M698" s="8">
        <f t="shared" si="21"/>
        <v>954</v>
      </c>
      <c r="N698" s="7">
        <v>1381</v>
      </c>
      <c r="O698" s="7" t="str">
        <f>IF(AND(OR($B$2=1,$B$2=2),$U698=0),"",IF(AND($B$2=3,$V698=0),"",'Données brutes'!O698))</f>
        <v/>
      </c>
      <c r="P698" s="7" t="str">
        <f>IF(AND(OR($B$2=1,$B$2=2),$U698=0),"",IF(AND($B$2=3,$V698=0),"",'Données brutes'!P698))</f>
        <v/>
      </c>
      <c r="Q698" s="7" t="str">
        <f>IF(AND(OR($B$2=1,$B$2=2),$U698=0),"",IF(AND($B$2=3,$V698=0),"",'Données brutes'!Q698))</f>
        <v/>
      </c>
      <c r="R698" s="7" t="str">
        <f>IF('Données brutes'!R698&lt;&gt;"",'Données brutes'!R698,"")</f>
        <v/>
      </c>
      <c r="T698" s="7">
        <f>IF(AND(OR($B$2=1,$B$2=2),AND('Données brutes'!$F698&lt;&gt;"",'Données brutes'!$G698&lt;&gt;"",'Données brutes'!$H698&lt;&gt;"")),1,0)</f>
        <v>0</v>
      </c>
      <c r="U698" s="7">
        <f>IF(AND(OR($B$2=1,$B$2=2),AND('Données brutes'!$O698&lt;&gt;"",'Données brutes'!$P698&lt;&gt;"",'Données brutes'!$Q698&lt;&gt;"")),1,0)</f>
        <v>0</v>
      </c>
      <c r="V698" s="7">
        <f>IF(AND($B$2=3,'Données brutes'!$F698&lt;&gt;"",'Données brutes'!$G698&lt;&gt;"",'Données brutes'!$H698&lt;&gt;"",'Données brutes'!$O698&lt;&gt;"",'Données brutes'!$P698&lt;&gt;"",'Données brutes'!$Q698&lt;&gt;""),1,0)</f>
        <v>0</v>
      </c>
    </row>
    <row r="699" spans="4:22" x14ac:dyDescent="0.3">
      <c r="D699" s="8" t="s">
        <v>711</v>
      </c>
      <c r="E699" s="7">
        <v>439</v>
      </c>
      <c r="F699" s="7" t="str">
        <f>IF(AND(OR($B$2=1,$B$2=2),$T699=0),"",IF(AND($B$2=3,$V699=0),"",'Données brutes'!F699))</f>
        <v/>
      </c>
      <c r="G699" s="7" t="str">
        <f>IF(AND(OR($B$2=1,$B$2=2),$T699=0),"",IF(AND($B$2=3,$V699=0),"",'Données brutes'!G699))</f>
        <v/>
      </c>
      <c r="H699" s="7" t="str">
        <f>IF(AND(OR($B$2=1,$B$2=2),$T699=0),"",IF(AND($B$2=3,$V699=0),"",'Données brutes'!H699))</f>
        <v/>
      </c>
      <c r="I699" s="7" t="str">
        <f>IF('Données brutes'!I699&lt;&gt;"",'Données brutes'!I699,"")</f>
        <v/>
      </c>
      <c r="K699" s="8" t="str">
        <f t="shared" si="20"/>
        <v>Elève 697</v>
      </c>
      <c r="L699" s="8" t="s">
        <v>111</v>
      </c>
      <c r="M699" s="8">
        <f t="shared" si="21"/>
        <v>439</v>
      </c>
      <c r="N699" s="7">
        <v>1902</v>
      </c>
      <c r="O699" s="7" t="str">
        <f>IF(AND(OR($B$2=1,$B$2=2),$U699=0),"",IF(AND($B$2=3,$V699=0),"",'Données brutes'!O699))</f>
        <v/>
      </c>
      <c r="P699" s="7" t="str">
        <f>IF(AND(OR($B$2=1,$B$2=2),$U699=0),"",IF(AND($B$2=3,$V699=0),"",'Données brutes'!P699))</f>
        <v/>
      </c>
      <c r="Q699" s="7" t="str">
        <f>IF(AND(OR($B$2=1,$B$2=2),$U699=0),"",IF(AND($B$2=3,$V699=0),"",'Données brutes'!Q699))</f>
        <v/>
      </c>
      <c r="R699" s="7" t="str">
        <f>IF('Données brutes'!R699&lt;&gt;"",'Données brutes'!R699,"")</f>
        <v/>
      </c>
      <c r="T699" s="7">
        <f>IF(AND(OR($B$2=1,$B$2=2),AND('Données brutes'!$F699&lt;&gt;"",'Données brutes'!$G699&lt;&gt;"",'Données brutes'!$H699&lt;&gt;"")),1,0)</f>
        <v>0</v>
      </c>
      <c r="U699" s="7">
        <f>IF(AND(OR($B$2=1,$B$2=2),AND('Données brutes'!$O699&lt;&gt;"",'Données brutes'!$P699&lt;&gt;"",'Données brutes'!$Q699&lt;&gt;"")),1,0)</f>
        <v>0</v>
      </c>
      <c r="V699" s="7">
        <f>IF(AND($B$2=3,'Données brutes'!$F699&lt;&gt;"",'Données brutes'!$G699&lt;&gt;"",'Données brutes'!$H699&lt;&gt;"",'Données brutes'!$O699&lt;&gt;"",'Données brutes'!$P699&lt;&gt;"",'Données brutes'!$Q699&lt;&gt;""),1,0)</f>
        <v>0</v>
      </c>
    </row>
    <row r="700" spans="4:22" x14ac:dyDescent="0.3">
      <c r="D700" s="8" t="s">
        <v>712</v>
      </c>
      <c r="E700" s="7">
        <v>698</v>
      </c>
      <c r="F700" s="7" t="str">
        <f>IF(AND(OR($B$2=1,$B$2=2),$T700=0),"",IF(AND($B$2=3,$V700=0),"",'Données brutes'!F700))</f>
        <v/>
      </c>
      <c r="G700" s="7" t="str">
        <f>IF(AND(OR($B$2=1,$B$2=2),$T700=0),"",IF(AND($B$2=3,$V700=0),"",'Données brutes'!G700))</f>
        <v/>
      </c>
      <c r="H700" s="7" t="str">
        <f>IF(AND(OR($B$2=1,$B$2=2),$T700=0),"",IF(AND($B$2=3,$V700=0),"",'Données brutes'!H700))</f>
        <v/>
      </c>
      <c r="I700" s="7" t="str">
        <f>IF('Données brutes'!I700&lt;&gt;"",'Données brutes'!I700,"")</f>
        <v/>
      </c>
      <c r="K700" s="8" t="str">
        <f t="shared" si="20"/>
        <v>Elève 698</v>
      </c>
      <c r="L700" s="8" t="s">
        <v>111</v>
      </c>
      <c r="M700" s="8">
        <f t="shared" si="21"/>
        <v>698</v>
      </c>
      <c r="N700" s="7">
        <v>1407</v>
      </c>
      <c r="O700" s="7" t="str">
        <f>IF(AND(OR($B$2=1,$B$2=2),$U700=0),"",IF(AND($B$2=3,$V700=0),"",'Données brutes'!O700))</f>
        <v/>
      </c>
      <c r="P700" s="7" t="str">
        <f>IF(AND(OR($B$2=1,$B$2=2),$U700=0),"",IF(AND($B$2=3,$V700=0),"",'Données brutes'!P700))</f>
        <v/>
      </c>
      <c r="Q700" s="7" t="str">
        <f>IF(AND(OR($B$2=1,$B$2=2),$U700=0),"",IF(AND($B$2=3,$V700=0),"",'Données brutes'!Q700))</f>
        <v/>
      </c>
      <c r="R700" s="7" t="str">
        <f>IF('Données brutes'!R700&lt;&gt;"",'Données brutes'!R700,"")</f>
        <v/>
      </c>
      <c r="T700" s="7">
        <f>IF(AND(OR($B$2=1,$B$2=2),AND('Données brutes'!$F700&lt;&gt;"",'Données brutes'!$G700&lt;&gt;"",'Données brutes'!$H700&lt;&gt;"")),1,0)</f>
        <v>0</v>
      </c>
      <c r="U700" s="7">
        <f>IF(AND(OR($B$2=1,$B$2=2),AND('Données brutes'!$O700&lt;&gt;"",'Données brutes'!$P700&lt;&gt;"",'Données brutes'!$Q700&lt;&gt;"")),1,0)</f>
        <v>0</v>
      </c>
      <c r="V700" s="7">
        <f>IF(AND($B$2=3,'Données brutes'!$F700&lt;&gt;"",'Données brutes'!$G700&lt;&gt;"",'Données brutes'!$H700&lt;&gt;"",'Données brutes'!$O700&lt;&gt;"",'Données brutes'!$P700&lt;&gt;"",'Données brutes'!$Q700&lt;&gt;""),1,0)</f>
        <v>0</v>
      </c>
    </row>
    <row r="701" spans="4:22" x14ac:dyDescent="0.3">
      <c r="D701" s="8" t="s">
        <v>713</v>
      </c>
      <c r="E701" s="7">
        <v>221</v>
      </c>
      <c r="F701" s="7" t="str">
        <f>IF(AND(OR($B$2=1,$B$2=2),$T701=0),"",IF(AND($B$2=3,$V701=0),"",'Données brutes'!F701))</f>
        <v/>
      </c>
      <c r="G701" s="7" t="str">
        <f>IF(AND(OR($B$2=1,$B$2=2),$T701=0),"",IF(AND($B$2=3,$V701=0),"",'Données brutes'!G701))</f>
        <v/>
      </c>
      <c r="H701" s="7" t="str">
        <f>IF(AND(OR($B$2=1,$B$2=2),$T701=0),"",IF(AND($B$2=3,$V701=0),"",'Données brutes'!H701))</f>
        <v/>
      </c>
      <c r="I701" s="7" t="str">
        <f>IF('Données brutes'!I701&lt;&gt;"",'Données brutes'!I701,"")</f>
        <v/>
      </c>
      <c r="K701" s="8" t="str">
        <f t="shared" si="20"/>
        <v>Elève 699</v>
      </c>
      <c r="L701" s="8" t="s">
        <v>111</v>
      </c>
      <c r="M701" s="8">
        <f t="shared" si="21"/>
        <v>221</v>
      </c>
      <c r="N701" s="7">
        <v>1680</v>
      </c>
      <c r="O701" s="7" t="str">
        <f>IF(AND(OR($B$2=1,$B$2=2),$U701=0),"",IF(AND($B$2=3,$V701=0),"",'Données brutes'!O701))</f>
        <v/>
      </c>
      <c r="P701" s="7" t="str">
        <f>IF(AND(OR($B$2=1,$B$2=2),$U701=0),"",IF(AND($B$2=3,$V701=0),"",'Données brutes'!P701))</f>
        <v/>
      </c>
      <c r="Q701" s="7" t="str">
        <f>IF(AND(OR($B$2=1,$B$2=2),$U701=0),"",IF(AND($B$2=3,$V701=0),"",'Données brutes'!Q701))</f>
        <v/>
      </c>
      <c r="R701" s="7" t="str">
        <f>IF('Données brutes'!R701&lt;&gt;"",'Données brutes'!R701,"")</f>
        <v/>
      </c>
      <c r="T701" s="7">
        <f>IF(AND(OR($B$2=1,$B$2=2),AND('Données brutes'!$F701&lt;&gt;"",'Données brutes'!$G701&lt;&gt;"",'Données brutes'!$H701&lt;&gt;"")),1,0)</f>
        <v>0</v>
      </c>
      <c r="U701" s="7">
        <f>IF(AND(OR($B$2=1,$B$2=2),AND('Données brutes'!$O701&lt;&gt;"",'Données brutes'!$P701&lt;&gt;"",'Données brutes'!$Q701&lt;&gt;"")),1,0)</f>
        <v>0</v>
      </c>
      <c r="V701" s="7">
        <f>IF(AND($B$2=3,'Données brutes'!$F701&lt;&gt;"",'Données brutes'!$G701&lt;&gt;"",'Données brutes'!$H701&lt;&gt;"",'Données brutes'!$O701&lt;&gt;"",'Données brutes'!$P701&lt;&gt;"",'Données brutes'!$Q701&lt;&gt;""),1,0)</f>
        <v>0</v>
      </c>
    </row>
    <row r="702" spans="4:22" x14ac:dyDescent="0.3">
      <c r="D702" s="8" t="s">
        <v>714</v>
      </c>
      <c r="E702" s="7">
        <v>411</v>
      </c>
      <c r="F702" s="7" t="str">
        <f>IF(AND(OR($B$2=1,$B$2=2),$T702=0),"",IF(AND($B$2=3,$V702=0),"",'Données brutes'!F702))</f>
        <v/>
      </c>
      <c r="G702" s="7" t="str">
        <f>IF(AND(OR($B$2=1,$B$2=2),$T702=0),"",IF(AND($B$2=3,$V702=0),"",'Données brutes'!G702))</f>
        <v/>
      </c>
      <c r="H702" s="7" t="str">
        <f>IF(AND(OR($B$2=1,$B$2=2),$T702=0),"",IF(AND($B$2=3,$V702=0),"",'Données brutes'!H702))</f>
        <v/>
      </c>
      <c r="I702" s="7" t="str">
        <f>IF('Données brutes'!I702&lt;&gt;"",'Données brutes'!I702,"")</f>
        <v/>
      </c>
      <c r="K702" s="8" t="str">
        <f t="shared" si="20"/>
        <v>Elève 700</v>
      </c>
      <c r="L702" s="8" t="s">
        <v>111</v>
      </c>
      <c r="M702" s="8">
        <f t="shared" si="21"/>
        <v>411</v>
      </c>
      <c r="N702" s="7">
        <v>1930</v>
      </c>
      <c r="O702" s="7" t="str">
        <f>IF(AND(OR($B$2=1,$B$2=2),$U702=0),"",IF(AND($B$2=3,$V702=0),"",'Données brutes'!O702))</f>
        <v/>
      </c>
      <c r="P702" s="7" t="str">
        <f>IF(AND(OR($B$2=1,$B$2=2),$U702=0),"",IF(AND($B$2=3,$V702=0),"",'Données brutes'!P702))</f>
        <v/>
      </c>
      <c r="Q702" s="7" t="str">
        <f>IF(AND(OR($B$2=1,$B$2=2),$U702=0),"",IF(AND($B$2=3,$V702=0),"",'Données brutes'!Q702))</f>
        <v/>
      </c>
      <c r="R702" s="7" t="str">
        <f>IF('Données brutes'!R702&lt;&gt;"",'Données brutes'!R702,"")</f>
        <v/>
      </c>
      <c r="T702" s="7">
        <f>IF(AND(OR($B$2=1,$B$2=2),AND('Données brutes'!$F702&lt;&gt;"",'Données brutes'!$G702&lt;&gt;"",'Données brutes'!$H702&lt;&gt;"")),1,0)</f>
        <v>0</v>
      </c>
      <c r="U702" s="7">
        <f>IF(AND(OR($B$2=1,$B$2=2),AND('Données brutes'!$O702&lt;&gt;"",'Données brutes'!$P702&lt;&gt;"",'Données brutes'!$Q702&lt;&gt;"")),1,0)</f>
        <v>0</v>
      </c>
      <c r="V702" s="7">
        <f>IF(AND($B$2=3,'Données brutes'!$F702&lt;&gt;"",'Données brutes'!$G702&lt;&gt;"",'Données brutes'!$H702&lt;&gt;"",'Données brutes'!$O702&lt;&gt;"",'Données brutes'!$P702&lt;&gt;"",'Données brutes'!$Q702&lt;&gt;""),1,0)</f>
        <v>0</v>
      </c>
    </row>
    <row r="703" spans="4:22" x14ac:dyDescent="0.3">
      <c r="D703" s="8" t="s">
        <v>715</v>
      </c>
      <c r="E703" s="7">
        <v>413</v>
      </c>
      <c r="F703" s="7" t="str">
        <f>IF(AND(OR($B$2=1,$B$2=2),$T703=0),"",IF(AND($B$2=3,$V703=0),"",'Données brutes'!F703))</f>
        <v/>
      </c>
      <c r="G703" s="7" t="str">
        <f>IF(AND(OR($B$2=1,$B$2=2),$T703=0),"",IF(AND($B$2=3,$V703=0),"",'Données brutes'!G703))</f>
        <v/>
      </c>
      <c r="H703" s="7" t="str">
        <f>IF(AND(OR($B$2=1,$B$2=2),$T703=0),"",IF(AND($B$2=3,$V703=0),"",'Données brutes'!H703))</f>
        <v/>
      </c>
      <c r="I703" s="7" t="str">
        <f>IF('Données brutes'!I703&lt;&gt;"",'Données brutes'!I703,"")</f>
        <v/>
      </c>
      <c r="K703" s="8" t="str">
        <f t="shared" si="20"/>
        <v>Elève 701</v>
      </c>
      <c r="L703" s="8" t="s">
        <v>111</v>
      </c>
      <c r="M703" s="8">
        <f t="shared" si="21"/>
        <v>413</v>
      </c>
      <c r="N703" s="7">
        <v>1818</v>
      </c>
      <c r="O703" s="7" t="str">
        <f>IF(AND(OR($B$2=1,$B$2=2),$U703=0),"",IF(AND($B$2=3,$V703=0),"",'Données brutes'!O703))</f>
        <v/>
      </c>
      <c r="P703" s="7" t="str">
        <f>IF(AND(OR($B$2=1,$B$2=2),$U703=0),"",IF(AND($B$2=3,$V703=0),"",'Données brutes'!P703))</f>
        <v/>
      </c>
      <c r="Q703" s="7" t="str">
        <f>IF(AND(OR($B$2=1,$B$2=2),$U703=0),"",IF(AND($B$2=3,$V703=0),"",'Données brutes'!Q703))</f>
        <v/>
      </c>
      <c r="R703" s="7" t="str">
        <f>IF('Données brutes'!R703&lt;&gt;"",'Données brutes'!R703,"")</f>
        <v/>
      </c>
      <c r="T703" s="7">
        <f>IF(AND(OR($B$2=1,$B$2=2),AND('Données brutes'!$F703&lt;&gt;"",'Données brutes'!$G703&lt;&gt;"",'Données brutes'!$H703&lt;&gt;"")),1,0)</f>
        <v>0</v>
      </c>
      <c r="U703" s="7">
        <f>IF(AND(OR($B$2=1,$B$2=2),AND('Données brutes'!$O703&lt;&gt;"",'Données brutes'!$P703&lt;&gt;"",'Données brutes'!$Q703&lt;&gt;"")),1,0)</f>
        <v>0</v>
      </c>
      <c r="V703" s="7">
        <f>IF(AND($B$2=3,'Données brutes'!$F703&lt;&gt;"",'Données brutes'!$G703&lt;&gt;"",'Données brutes'!$H703&lt;&gt;"",'Données brutes'!$O703&lt;&gt;"",'Données brutes'!$P703&lt;&gt;"",'Données brutes'!$Q703&lt;&gt;""),1,0)</f>
        <v>0</v>
      </c>
    </row>
    <row r="704" spans="4:22" x14ac:dyDescent="0.3">
      <c r="D704" s="8" t="s">
        <v>716</v>
      </c>
      <c r="E704" s="7">
        <v>507</v>
      </c>
      <c r="F704" s="7" t="str">
        <f>IF(AND(OR($B$2=1,$B$2=2),$T704=0),"",IF(AND($B$2=3,$V704=0),"",'Données brutes'!F704))</f>
        <v/>
      </c>
      <c r="G704" s="7" t="str">
        <f>IF(AND(OR($B$2=1,$B$2=2),$T704=0),"",IF(AND($B$2=3,$V704=0),"",'Données brutes'!G704))</f>
        <v/>
      </c>
      <c r="H704" s="7" t="str">
        <f>IF(AND(OR($B$2=1,$B$2=2),$T704=0),"",IF(AND($B$2=3,$V704=0),"",'Données brutes'!H704))</f>
        <v/>
      </c>
      <c r="I704" s="7" t="str">
        <f>IF('Données brutes'!I704&lt;&gt;"",'Données brutes'!I704,"")</f>
        <v/>
      </c>
      <c r="K704" s="8" t="str">
        <f t="shared" si="20"/>
        <v>Elève 702</v>
      </c>
      <c r="L704" s="8" t="s">
        <v>111</v>
      </c>
      <c r="M704" s="8">
        <f t="shared" si="21"/>
        <v>507</v>
      </c>
      <c r="N704" s="7">
        <v>1566</v>
      </c>
      <c r="O704" s="7" t="str">
        <f>IF(AND(OR($B$2=1,$B$2=2),$U704=0),"",IF(AND($B$2=3,$V704=0),"",'Données brutes'!O704))</f>
        <v/>
      </c>
      <c r="P704" s="7" t="str">
        <f>IF(AND(OR($B$2=1,$B$2=2),$U704=0),"",IF(AND($B$2=3,$V704=0),"",'Données brutes'!P704))</f>
        <v/>
      </c>
      <c r="Q704" s="7" t="str">
        <f>IF(AND(OR($B$2=1,$B$2=2),$U704=0),"",IF(AND($B$2=3,$V704=0),"",'Données brutes'!Q704))</f>
        <v/>
      </c>
      <c r="R704" s="7" t="str">
        <f>IF('Données brutes'!R704&lt;&gt;"",'Données brutes'!R704,"")</f>
        <v/>
      </c>
      <c r="T704" s="7">
        <f>IF(AND(OR($B$2=1,$B$2=2),AND('Données brutes'!$F704&lt;&gt;"",'Données brutes'!$G704&lt;&gt;"",'Données brutes'!$H704&lt;&gt;"")),1,0)</f>
        <v>0</v>
      </c>
      <c r="U704" s="7">
        <f>IF(AND(OR($B$2=1,$B$2=2),AND('Données brutes'!$O704&lt;&gt;"",'Données brutes'!$P704&lt;&gt;"",'Données brutes'!$Q704&lt;&gt;"")),1,0)</f>
        <v>0</v>
      </c>
      <c r="V704" s="7">
        <f>IF(AND($B$2=3,'Données brutes'!$F704&lt;&gt;"",'Données brutes'!$G704&lt;&gt;"",'Données brutes'!$H704&lt;&gt;"",'Données brutes'!$O704&lt;&gt;"",'Données brutes'!$P704&lt;&gt;"",'Données brutes'!$Q704&lt;&gt;""),1,0)</f>
        <v>0</v>
      </c>
    </row>
    <row r="705" spans="4:22" x14ac:dyDescent="0.3">
      <c r="D705" s="8" t="s">
        <v>717</v>
      </c>
      <c r="E705" s="7">
        <v>812</v>
      </c>
      <c r="F705" s="7" t="str">
        <f>IF(AND(OR($B$2=1,$B$2=2),$T705=0),"",IF(AND($B$2=3,$V705=0),"",'Données brutes'!F705))</f>
        <v/>
      </c>
      <c r="G705" s="7" t="str">
        <f>IF(AND(OR($B$2=1,$B$2=2),$T705=0),"",IF(AND($B$2=3,$V705=0),"",'Données brutes'!G705))</f>
        <v/>
      </c>
      <c r="H705" s="7" t="str">
        <f>IF(AND(OR($B$2=1,$B$2=2),$T705=0),"",IF(AND($B$2=3,$V705=0),"",'Données brutes'!H705))</f>
        <v/>
      </c>
      <c r="I705" s="7" t="str">
        <f>IF('Données brutes'!I705&lt;&gt;"",'Données brutes'!I705,"")</f>
        <v/>
      </c>
      <c r="K705" s="8" t="str">
        <f t="shared" si="20"/>
        <v>Elève 703</v>
      </c>
      <c r="L705" s="8" t="s">
        <v>111</v>
      </c>
      <c r="M705" s="8">
        <f t="shared" si="21"/>
        <v>812</v>
      </c>
      <c r="N705" s="7">
        <v>1907</v>
      </c>
      <c r="O705" s="7" t="str">
        <f>IF(AND(OR($B$2=1,$B$2=2),$U705=0),"",IF(AND($B$2=3,$V705=0),"",'Données brutes'!O705))</f>
        <v/>
      </c>
      <c r="P705" s="7" t="str">
        <f>IF(AND(OR($B$2=1,$B$2=2),$U705=0),"",IF(AND($B$2=3,$V705=0),"",'Données brutes'!P705))</f>
        <v/>
      </c>
      <c r="Q705" s="7" t="str">
        <f>IF(AND(OR($B$2=1,$B$2=2),$U705=0),"",IF(AND($B$2=3,$V705=0),"",'Données brutes'!Q705))</f>
        <v/>
      </c>
      <c r="R705" s="7" t="str">
        <f>IF('Données brutes'!R705&lt;&gt;"",'Données brutes'!R705,"")</f>
        <v/>
      </c>
      <c r="T705" s="7">
        <f>IF(AND(OR($B$2=1,$B$2=2),AND('Données brutes'!$F705&lt;&gt;"",'Données brutes'!$G705&lt;&gt;"",'Données brutes'!$H705&lt;&gt;"")),1,0)</f>
        <v>0</v>
      </c>
      <c r="U705" s="7">
        <f>IF(AND(OR($B$2=1,$B$2=2),AND('Données brutes'!$O705&lt;&gt;"",'Données brutes'!$P705&lt;&gt;"",'Données brutes'!$Q705&lt;&gt;"")),1,0)</f>
        <v>0</v>
      </c>
      <c r="V705" s="7">
        <f>IF(AND($B$2=3,'Données brutes'!$F705&lt;&gt;"",'Données brutes'!$G705&lt;&gt;"",'Données brutes'!$H705&lt;&gt;"",'Données brutes'!$O705&lt;&gt;"",'Données brutes'!$P705&lt;&gt;"",'Données brutes'!$Q705&lt;&gt;""),1,0)</f>
        <v>0</v>
      </c>
    </row>
    <row r="706" spans="4:22" x14ac:dyDescent="0.3">
      <c r="D706" s="8" t="s">
        <v>718</v>
      </c>
      <c r="E706" s="7">
        <v>201</v>
      </c>
      <c r="F706" s="7" t="str">
        <f>IF(AND(OR($B$2=1,$B$2=2),$T706=0),"",IF(AND($B$2=3,$V706=0),"",'Données brutes'!F706))</f>
        <v/>
      </c>
      <c r="G706" s="7" t="str">
        <f>IF(AND(OR($B$2=1,$B$2=2),$T706=0),"",IF(AND($B$2=3,$V706=0),"",'Données brutes'!G706))</f>
        <v/>
      </c>
      <c r="H706" s="7" t="str">
        <f>IF(AND(OR($B$2=1,$B$2=2),$T706=0),"",IF(AND($B$2=3,$V706=0),"",'Données brutes'!H706))</f>
        <v/>
      </c>
      <c r="I706" s="7" t="str">
        <f>IF('Données brutes'!I706&lt;&gt;"",'Données brutes'!I706,"")</f>
        <v/>
      </c>
      <c r="K706" s="8" t="str">
        <f t="shared" si="20"/>
        <v>Elève 704</v>
      </c>
      <c r="L706" s="8" t="s">
        <v>111</v>
      </c>
      <c r="M706" s="8">
        <f t="shared" si="21"/>
        <v>201</v>
      </c>
      <c r="N706" s="7">
        <v>1965</v>
      </c>
      <c r="O706" s="7" t="str">
        <f>IF(AND(OR($B$2=1,$B$2=2),$U706=0),"",IF(AND($B$2=3,$V706=0),"",'Données brutes'!O706))</f>
        <v/>
      </c>
      <c r="P706" s="7" t="str">
        <f>IF(AND(OR($B$2=1,$B$2=2),$U706=0),"",IF(AND($B$2=3,$V706=0),"",'Données brutes'!P706))</f>
        <v/>
      </c>
      <c r="Q706" s="7" t="str">
        <f>IF(AND(OR($B$2=1,$B$2=2),$U706=0),"",IF(AND($B$2=3,$V706=0),"",'Données brutes'!Q706))</f>
        <v/>
      </c>
      <c r="R706" s="7" t="str">
        <f>IF('Données brutes'!R706&lt;&gt;"",'Données brutes'!R706,"")</f>
        <v/>
      </c>
      <c r="T706" s="7">
        <f>IF(AND(OR($B$2=1,$B$2=2),AND('Données brutes'!$F706&lt;&gt;"",'Données brutes'!$G706&lt;&gt;"",'Données brutes'!$H706&lt;&gt;"")),1,0)</f>
        <v>0</v>
      </c>
      <c r="U706" s="7">
        <f>IF(AND(OR($B$2=1,$B$2=2),AND('Données brutes'!$O706&lt;&gt;"",'Données brutes'!$P706&lt;&gt;"",'Données brutes'!$Q706&lt;&gt;"")),1,0)</f>
        <v>0</v>
      </c>
      <c r="V706" s="7">
        <f>IF(AND($B$2=3,'Données brutes'!$F706&lt;&gt;"",'Données brutes'!$G706&lt;&gt;"",'Données brutes'!$H706&lt;&gt;"",'Données brutes'!$O706&lt;&gt;"",'Données brutes'!$P706&lt;&gt;"",'Données brutes'!$Q706&lt;&gt;""),1,0)</f>
        <v>0</v>
      </c>
    </row>
    <row r="707" spans="4:22" x14ac:dyDescent="0.3">
      <c r="D707" s="8" t="s">
        <v>719</v>
      </c>
      <c r="E707" s="7">
        <v>678</v>
      </c>
      <c r="F707" s="7" t="str">
        <f>IF(AND(OR($B$2=1,$B$2=2),$T707=0),"",IF(AND($B$2=3,$V707=0),"",'Données brutes'!F707))</f>
        <v/>
      </c>
      <c r="G707" s="7" t="str">
        <f>IF(AND(OR($B$2=1,$B$2=2),$T707=0),"",IF(AND($B$2=3,$V707=0),"",'Données brutes'!G707))</f>
        <v/>
      </c>
      <c r="H707" s="7" t="str">
        <f>IF(AND(OR($B$2=1,$B$2=2),$T707=0),"",IF(AND($B$2=3,$V707=0),"",'Données brutes'!H707))</f>
        <v/>
      </c>
      <c r="I707" s="7" t="str">
        <f>IF('Données brutes'!I707&lt;&gt;"",'Données brutes'!I707,"")</f>
        <v/>
      </c>
      <c r="K707" s="8" t="str">
        <f t="shared" si="20"/>
        <v>Elève 705</v>
      </c>
      <c r="L707" s="8" t="s">
        <v>111</v>
      </c>
      <c r="M707" s="8">
        <f t="shared" si="21"/>
        <v>678</v>
      </c>
      <c r="N707" s="7">
        <v>1481</v>
      </c>
      <c r="O707" s="7" t="str">
        <f>IF(AND(OR($B$2=1,$B$2=2),$U707=0),"",IF(AND($B$2=3,$V707=0),"",'Données brutes'!O707))</f>
        <v/>
      </c>
      <c r="P707" s="7" t="str">
        <f>IF(AND(OR($B$2=1,$B$2=2),$U707=0),"",IF(AND($B$2=3,$V707=0),"",'Données brutes'!P707))</f>
        <v/>
      </c>
      <c r="Q707" s="7" t="str">
        <f>IF(AND(OR($B$2=1,$B$2=2),$U707=0),"",IF(AND($B$2=3,$V707=0),"",'Données brutes'!Q707))</f>
        <v/>
      </c>
      <c r="R707" s="7" t="str">
        <f>IF('Données brutes'!R707&lt;&gt;"",'Données brutes'!R707,"")</f>
        <v/>
      </c>
      <c r="T707" s="7">
        <f>IF(AND(OR($B$2=1,$B$2=2),AND('Données brutes'!$F707&lt;&gt;"",'Données brutes'!$G707&lt;&gt;"",'Données brutes'!$H707&lt;&gt;"")),1,0)</f>
        <v>0</v>
      </c>
      <c r="U707" s="7">
        <f>IF(AND(OR($B$2=1,$B$2=2),AND('Données brutes'!$O707&lt;&gt;"",'Données brutes'!$P707&lt;&gt;"",'Données brutes'!$Q707&lt;&gt;"")),1,0)</f>
        <v>0</v>
      </c>
      <c r="V707" s="7">
        <f>IF(AND($B$2=3,'Données brutes'!$F707&lt;&gt;"",'Données brutes'!$G707&lt;&gt;"",'Données brutes'!$H707&lt;&gt;"",'Données brutes'!$O707&lt;&gt;"",'Données brutes'!$P707&lt;&gt;"",'Données brutes'!$Q707&lt;&gt;""),1,0)</f>
        <v>0</v>
      </c>
    </row>
    <row r="708" spans="4:22" x14ac:dyDescent="0.3">
      <c r="D708" s="8" t="s">
        <v>720</v>
      </c>
      <c r="E708" s="7">
        <v>7</v>
      </c>
      <c r="F708" s="7" t="str">
        <f>IF(AND(OR($B$2=1,$B$2=2),$T708=0),"",IF(AND($B$2=3,$V708=0),"",'Données brutes'!F708))</f>
        <v/>
      </c>
      <c r="G708" s="7" t="str">
        <f>IF(AND(OR($B$2=1,$B$2=2),$T708=0),"",IF(AND($B$2=3,$V708=0),"",'Données brutes'!G708))</f>
        <v/>
      </c>
      <c r="H708" s="7" t="str">
        <f>IF(AND(OR($B$2=1,$B$2=2),$T708=0),"",IF(AND($B$2=3,$V708=0),"",'Données brutes'!H708))</f>
        <v/>
      </c>
      <c r="I708" s="7" t="str">
        <f>IF('Données brutes'!I708&lt;&gt;"",'Données brutes'!I708,"")</f>
        <v/>
      </c>
      <c r="K708" s="8" t="str">
        <f t="shared" ref="K708:K771" si="22">IF($B$2=3,D708,L708)</f>
        <v>Elève 706</v>
      </c>
      <c r="L708" s="8" t="s">
        <v>111</v>
      </c>
      <c r="M708" s="8">
        <f t="shared" ref="M708:M771" si="23">IF($B$2=3,E708,N708)</f>
        <v>7</v>
      </c>
      <c r="N708" s="7">
        <v>1647</v>
      </c>
      <c r="O708" s="7" t="str">
        <f>IF(AND(OR($B$2=1,$B$2=2),$U708=0),"",IF(AND($B$2=3,$V708=0),"",'Données brutes'!O708))</f>
        <v/>
      </c>
      <c r="P708" s="7" t="str">
        <f>IF(AND(OR($B$2=1,$B$2=2),$U708=0),"",IF(AND($B$2=3,$V708=0),"",'Données brutes'!P708))</f>
        <v/>
      </c>
      <c r="Q708" s="7" t="str">
        <f>IF(AND(OR($B$2=1,$B$2=2),$U708=0),"",IF(AND($B$2=3,$V708=0),"",'Données brutes'!Q708))</f>
        <v/>
      </c>
      <c r="R708" s="7" t="str">
        <f>IF('Données brutes'!R708&lt;&gt;"",'Données brutes'!R708,"")</f>
        <v/>
      </c>
      <c r="T708" s="7">
        <f>IF(AND(OR($B$2=1,$B$2=2),AND('Données brutes'!$F708&lt;&gt;"",'Données brutes'!$G708&lt;&gt;"",'Données brutes'!$H708&lt;&gt;"")),1,0)</f>
        <v>0</v>
      </c>
      <c r="U708" s="7">
        <f>IF(AND(OR($B$2=1,$B$2=2),AND('Données brutes'!$O708&lt;&gt;"",'Données brutes'!$P708&lt;&gt;"",'Données brutes'!$Q708&lt;&gt;"")),1,0)</f>
        <v>0</v>
      </c>
      <c r="V708" s="7">
        <f>IF(AND($B$2=3,'Données brutes'!$F708&lt;&gt;"",'Données brutes'!$G708&lt;&gt;"",'Données brutes'!$H708&lt;&gt;"",'Données brutes'!$O708&lt;&gt;"",'Données brutes'!$P708&lt;&gt;"",'Données brutes'!$Q708&lt;&gt;""),1,0)</f>
        <v>0</v>
      </c>
    </row>
    <row r="709" spans="4:22" x14ac:dyDescent="0.3">
      <c r="D709" s="8" t="s">
        <v>721</v>
      </c>
      <c r="E709" s="7">
        <v>892</v>
      </c>
      <c r="F709" s="7" t="str">
        <f>IF(AND(OR($B$2=1,$B$2=2),$T709=0),"",IF(AND($B$2=3,$V709=0),"",'Données brutes'!F709))</f>
        <v/>
      </c>
      <c r="G709" s="7" t="str">
        <f>IF(AND(OR($B$2=1,$B$2=2),$T709=0),"",IF(AND($B$2=3,$V709=0),"",'Données brutes'!G709))</f>
        <v/>
      </c>
      <c r="H709" s="7" t="str">
        <f>IF(AND(OR($B$2=1,$B$2=2),$T709=0),"",IF(AND($B$2=3,$V709=0),"",'Données brutes'!H709))</f>
        <v/>
      </c>
      <c r="I709" s="7" t="str">
        <f>IF('Données brutes'!I709&lt;&gt;"",'Données brutes'!I709,"")</f>
        <v/>
      </c>
      <c r="K709" s="8" t="str">
        <f t="shared" si="22"/>
        <v>Elève 707</v>
      </c>
      <c r="L709" s="8" t="s">
        <v>111</v>
      </c>
      <c r="M709" s="8">
        <f t="shared" si="23"/>
        <v>892</v>
      </c>
      <c r="N709" s="7">
        <v>1260</v>
      </c>
      <c r="O709" s="7" t="str">
        <f>IF(AND(OR($B$2=1,$B$2=2),$U709=0),"",IF(AND($B$2=3,$V709=0),"",'Données brutes'!O709))</f>
        <v/>
      </c>
      <c r="P709" s="7" t="str">
        <f>IF(AND(OR($B$2=1,$B$2=2),$U709=0),"",IF(AND($B$2=3,$V709=0),"",'Données brutes'!P709))</f>
        <v/>
      </c>
      <c r="Q709" s="7" t="str">
        <f>IF(AND(OR($B$2=1,$B$2=2),$U709=0),"",IF(AND($B$2=3,$V709=0),"",'Données brutes'!Q709))</f>
        <v/>
      </c>
      <c r="R709" s="7" t="str">
        <f>IF('Données brutes'!R709&lt;&gt;"",'Données brutes'!R709,"")</f>
        <v/>
      </c>
      <c r="T709" s="7">
        <f>IF(AND(OR($B$2=1,$B$2=2),AND('Données brutes'!$F709&lt;&gt;"",'Données brutes'!$G709&lt;&gt;"",'Données brutes'!$H709&lt;&gt;"")),1,0)</f>
        <v>0</v>
      </c>
      <c r="U709" s="7">
        <f>IF(AND(OR($B$2=1,$B$2=2),AND('Données brutes'!$O709&lt;&gt;"",'Données brutes'!$P709&lt;&gt;"",'Données brutes'!$Q709&lt;&gt;"")),1,0)</f>
        <v>0</v>
      </c>
      <c r="V709" s="7">
        <f>IF(AND($B$2=3,'Données brutes'!$F709&lt;&gt;"",'Données brutes'!$G709&lt;&gt;"",'Données brutes'!$H709&lt;&gt;"",'Données brutes'!$O709&lt;&gt;"",'Données brutes'!$P709&lt;&gt;"",'Données brutes'!$Q709&lt;&gt;""),1,0)</f>
        <v>0</v>
      </c>
    </row>
    <row r="710" spans="4:22" x14ac:dyDescent="0.3">
      <c r="D710" s="8" t="s">
        <v>722</v>
      </c>
      <c r="E710" s="7">
        <v>203</v>
      </c>
      <c r="F710" s="7" t="str">
        <f>IF(AND(OR($B$2=1,$B$2=2),$T710=0),"",IF(AND($B$2=3,$V710=0),"",'Données brutes'!F710))</f>
        <v/>
      </c>
      <c r="G710" s="7" t="str">
        <f>IF(AND(OR($B$2=1,$B$2=2),$T710=0),"",IF(AND($B$2=3,$V710=0),"",'Données brutes'!G710))</f>
        <v/>
      </c>
      <c r="H710" s="7" t="str">
        <f>IF(AND(OR($B$2=1,$B$2=2),$T710=0),"",IF(AND($B$2=3,$V710=0),"",'Données brutes'!H710))</f>
        <v/>
      </c>
      <c r="I710" s="7" t="str">
        <f>IF('Données brutes'!I710&lt;&gt;"",'Données brutes'!I710,"")</f>
        <v/>
      </c>
      <c r="K710" s="8" t="str">
        <f t="shared" si="22"/>
        <v>Elève 708</v>
      </c>
      <c r="L710" s="8" t="s">
        <v>111</v>
      </c>
      <c r="M710" s="8">
        <f t="shared" si="23"/>
        <v>203</v>
      </c>
      <c r="N710" s="7">
        <v>1256</v>
      </c>
      <c r="O710" s="7" t="str">
        <f>IF(AND(OR($B$2=1,$B$2=2),$U710=0),"",IF(AND($B$2=3,$V710=0),"",'Données brutes'!O710))</f>
        <v/>
      </c>
      <c r="P710" s="7" t="str">
        <f>IF(AND(OR($B$2=1,$B$2=2),$U710=0),"",IF(AND($B$2=3,$V710=0),"",'Données brutes'!P710))</f>
        <v/>
      </c>
      <c r="Q710" s="7" t="str">
        <f>IF(AND(OR($B$2=1,$B$2=2),$U710=0),"",IF(AND($B$2=3,$V710=0),"",'Données brutes'!Q710))</f>
        <v/>
      </c>
      <c r="R710" s="7" t="str">
        <f>IF('Données brutes'!R710&lt;&gt;"",'Données brutes'!R710,"")</f>
        <v/>
      </c>
      <c r="T710" s="7">
        <f>IF(AND(OR($B$2=1,$B$2=2),AND('Données brutes'!$F710&lt;&gt;"",'Données brutes'!$G710&lt;&gt;"",'Données brutes'!$H710&lt;&gt;"")),1,0)</f>
        <v>0</v>
      </c>
      <c r="U710" s="7">
        <f>IF(AND(OR($B$2=1,$B$2=2),AND('Données brutes'!$O710&lt;&gt;"",'Données brutes'!$P710&lt;&gt;"",'Données brutes'!$Q710&lt;&gt;"")),1,0)</f>
        <v>0</v>
      </c>
      <c r="V710" s="7">
        <f>IF(AND($B$2=3,'Données brutes'!$F710&lt;&gt;"",'Données brutes'!$G710&lt;&gt;"",'Données brutes'!$H710&lt;&gt;"",'Données brutes'!$O710&lt;&gt;"",'Données brutes'!$P710&lt;&gt;"",'Données brutes'!$Q710&lt;&gt;""),1,0)</f>
        <v>0</v>
      </c>
    </row>
    <row r="711" spans="4:22" x14ac:dyDescent="0.3">
      <c r="D711" s="8" t="s">
        <v>723</v>
      </c>
      <c r="E711" s="7">
        <v>816</v>
      </c>
      <c r="F711" s="7" t="str">
        <f>IF(AND(OR($B$2=1,$B$2=2),$T711=0),"",IF(AND($B$2=3,$V711=0),"",'Données brutes'!F711))</f>
        <v/>
      </c>
      <c r="G711" s="7" t="str">
        <f>IF(AND(OR($B$2=1,$B$2=2),$T711=0),"",IF(AND($B$2=3,$V711=0),"",'Données brutes'!G711))</f>
        <v/>
      </c>
      <c r="H711" s="7" t="str">
        <f>IF(AND(OR($B$2=1,$B$2=2),$T711=0),"",IF(AND($B$2=3,$V711=0),"",'Données brutes'!H711))</f>
        <v/>
      </c>
      <c r="I711" s="7" t="str">
        <f>IF('Données brutes'!I711&lt;&gt;"",'Données brutes'!I711,"")</f>
        <v/>
      </c>
      <c r="K711" s="8" t="str">
        <f t="shared" si="22"/>
        <v>Elève 709</v>
      </c>
      <c r="L711" s="8" t="s">
        <v>111</v>
      </c>
      <c r="M711" s="8">
        <f t="shared" si="23"/>
        <v>816</v>
      </c>
      <c r="N711" s="7">
        <v>1892</v>
      </c>
      <c r="O711" s="7" t="str">
        <f>IF(AND(OR($B$2=1,$B$2=2),$U711=0),"",IF(AND($B$2=3,$V711=0),"",'Données brutes'!O711))</f>
        <v/>
      </c>
      <c r="P711" s="7" t="str">
        <f>IF(AND(OR($B$2=1,$B$2=2),$U711=0),"",IF(AND($B$2=3,$V711=0),"",'Données brutes'!P711))</f>
        <v/>
      </c>
      <c r="Q711" s="7" t="str">
        <f>IF(AND(OR($B$2=1,$B$2=2),$U711=0),"",IF(AND($B$2=3,$V711=0),"",'Données brutes'!Q711))</f>
        <v/>
      </c>
      <c r="R711" s="7" t="str">
        <f>IF('Données brutes'!R711&lt;&gt;"",'Données brutes'!R711,"")</f>
        <v/>
      </c>
      <c r="T711" s="7">
        <f>IF(AND(OR($B$2=1,$B$2=2),AND('Données brutes'!$F711&lt;&gt;"",'Données brutes'!$G711&lt;&gt;"",'Données brutes'!$H711&lt;&gt;"")),1,0)</f>
        <v>0</v>
      </c>
      <c r="U711" s="7">
        <f>IF(AND(OR($B$2=1,$B$2=2),AND('Données brutes'!$O711&lt;&gt;"",'Données brutes'!$P711&lt;&gt;"",'Données brutes'!$Q711&lt;&gt;"")),1,0)</f>
        <v>0</v>
      </c>
      <c r="V711" s="7">
        <f>IF(AND($B$2=3,'Données brutes'!$F711&lt;&gt;"",'Données brutes'!$G711&lt;&gt;"",'Données brutes'!$H711&lt;&gt;"",'Données brutes'!$O711&lt;&gt;"",'Données brutes'!$P711&lt;&gt;"",'Données brutes'!$Q711&lt;&gt;""),1,0)</f>
        <v>0</v>
      </c>
    </row>
    <row r="712" spans="4:22" x14ac:dyDescent="0.3">
      <c r="D712" s="8" t="s">
        <v>724</v>
      </c>
      <c r="E712" s="7">
        <v>312</v>
      </c>
      <c r="F712" s="7" t="str">
        <f>IF(AND(OR($B$2=1,$B$2=2),$T712=0),"",IF(AND($B$2=3,$V712=0),"",'Données brutes'!F712))</f>
        <v/>
      </c>
      <c r="G712" s="7" t="str">
        <f>IF(AND(OR($B$2=1,$B$2=2),$T712=0),"",IF(AND($B$2=3,$V712=0),"",'Données brutes'!G712))</f>
        <v/>
      </c>
      <c r="H712" s="7" t="str">
        <f>IF(AND(OR($B$2=1,$B$2=2),$T712=0),"",IF(AND($B$2=3,$V712=0),"",'Données brutes'!H712))</f>
        <v/>
      </c>
      <c r="I712" s="7" t="str">
        <f>IF('Données brutes'!I712&lt;&gt;"",'Données brutes'!I712,"")</f>
        <v/>
      </c>
      <c r="K712" s="8" t="str">
        <f t="shared" si="22"/>
        <v>Elève 710</v>
      </c>
      <c r="L712" s="8" t="s">
        <v>111</v>
      </c>
      <c r="M712" s="8">
        <f t="shared" si="23"/>
        <v>312</v>
      </c>
      <c r="N712" s="7">
        <v>1997</v>
      </c>
      <c r="O712" s="7" t="str">
        <f>IF(AND(OR($B$2=1,$B$2=2),$U712=0),"",IF(AND($B$2=3,$V712=0),"",'Données brutes'!O712))</f>
        <v/>
      </c>
      <c r="P712" s="7" t="str">
        <f>IF(AND(OR($B$2=1,$B$2=2),$U712=0),"",IF(AND($B$2=3,$V712=0),"",'Données brutes'!P712))</f>
        <v/>
      </c>
      <c r="Q712" s="7" t="str">
        <f>IF(AND(OR($B$2=1,$B$2=2),$U712=0),"",IF(AND($B$2=3,$V712=0),"",'Données brutes'!Q712))</f>
        <v/>
      </c>
      <c r="R712" s="7" t="str">
        <f>IF('Données brutes'!R712&lt;&gt;"",'Données brutes'!R712,"")</f>
        <v/>
      </c>
      <c r="T712" s="7">
        <f>IF(AND(OR($B$2=1,$B$2=2),AND('Données brutes'!$F712&lt;&gt;"",'Données brutes'!$G712&lt;&gt;"",'Données brutes'!$H712&lt;&gt;"")),1,0)</f>
        <v>0</v>
      </c>
      <c r="U712" s="7">
        <f>IF(AND(OR($B$2=1,$B$2=2),AND('Données brutes'!$O712&lt;&gt;"",'Données brutes'!$P712&lt;&gt;"",'Données brutes'!$Q712&lt;&gt;"")),1,0)</f>
        <v>0</v>
      </c>
      <c r="V712" s="7">
        <f>IF(AND($B$2=3,'Données brutes'!$F712&lt;&gt;"",'Données brutes'!$G712&lt;&gt;"",'Données brutes'!$H712&lt;&gt;"",'Données brutes'!$O712&lt;&gt;"",'Données brutes'!$P712&lt;&gt;"",'Données brutes'!$Q712&lt;&gt;""),1,0)</f>
        <v>0</v>
      </c>
    </row>
    <row r="713" spans="4:22" x14ac:dyDescent="0.3">
      <c r="D713" s="8" t="s">
        <v>725</v>
      </c>
      <c r="E713" s="7">
        <v>971</v>
      </c>
      <c r="F713" s="7" t="str">
        <f>IF(AND(OR($B$2=1,$B$2=2),$T713=0),"",IF(AND($B$2=3,$V713=0),"",'Données brutes'!F713))</f>
        <v/>
      </c>
      <c r="G713" s="7" t="str">
        <f>IF(AND(OR($B$2=1,$B$2=2),$T713=0),"",IF(AND($B$2=3,$V713=0),"",'Données brutes'!G713))</f>
        <v/>
      </c>
      <c r="H713" s="7" t="str">
        <f>IF(AND(OR($B$2=1,$B$2=2),$T713=0),"",IF(AND($B$2=3,$V713=0),"",'Données brutes'!H713))</f>
        <v/>
      </c>
      <c r="I713" s="7" t="str">
        <f>IF('Données brutes'!I713&lt;&gt;"",'Données brutes'!I713,"")</f>
        <v/>
      </c>
      <c r="K713" s="8" t="str">
        <f t="shared" si="22"/>
        <v>Elève 711</v>
      </c>
      <c r="L713" s="8" t="s">
        <v>111</v>
      </c>
      <c r="M713" s="8">
        <f t="shared" si="23"/>
        <v>971</v>
      </c>
      <c r="N713" s="7">
        <v>1659</v>
      </c>
      <c r="O713" s="7" t="str">
        <f>IF(AND(OR($B$2=1,$B$2=2),$U713=0),"",IF(AND($B$2=3,$V713=0),"",'Données brutes'!O713))</f>
        <v/>
      </c>
      <c r="P713" s="7" t="str">
        <f>IF(AND(OR($B$2=1,$B$2=2),$U713=0),"",IF(AND($B$2=3,$V713=0),"",'Données brutes'!P713))</f>
        <v/>
      </c>
      <c r="Q713" s="7" t="str">
        <f>IF(AND(OR($B$2=1,$B$2=2),$U713=0),"",IF(AND($B$2=3,$V713=0),"",'Données brutes'!Q713))</f>
        <v/>
      </c>
      <c r="R713" s="7" t="str">
        <f>IF('Données brutes'!R713&lt;&gt;"",'Données brutes'!R713,"")</f>
        <v/>
      </c>
      <c r="T713" s="7">
        <f>IF(AND(OR($B$2=1,$B$2=2),AND('Données brutes'!$F713&lt;&gt;"",'Données brutes'!$G713&lt;&gt;"",'Données brutes'!$H713&lt;&gt;"")),1,0)</f>
        <v>0</v>
      </c>
      <c r="U713" s="7">
        <f>IF(AND(OR($B$2=1,$B$2=2),AND('Données brutes'!$O713&lt;&gt;"",'Données brutes'!$P713&lt;&gt;"",'Données brutes'!$Q713&lt;&gt;"")),1,0)</f>
        <v>0</v>
      </c>
      <c r="V713" s="7">
        <f>IF(AND($B$2=3,'Données brutes'!$F713&lt;&gt;"",'Données brutes'!$G713&lt;&gt;"",'Données brutes'!$H713&lt;&gt;"",'Données brutes'!$O713&lt;&gt;"",'Données brutes'!$P713&lt;&gt;"",'Données brutes'!$Q713&lt;&gt;""),1,0)</f>
        <v>0</v>
      </c>
    </row>
    <row r="714" spans="4:22" x14ac:dyDescent="0.3">
      <c r="D714" s="8" t="s">
        <v>726</v>
      </c>
      <c r="E714" s="7">
        <v>327</v>
      </c>
      <c r="F714" s="7" t="str">
        <f>IF(AND(OR($B$2=1,$B$2=2),$T714=0),"",IF(AND($B$2=3,$V714=0),"",'Données brutes'!F714))</f>
        <v/>
      </c>
      <c r="G714" s="7" t="str">
        <f>IF(AND(OR($B$2=1,$B$2=2),$T714=0),"",IF(AND($B$2=3,$V714=0),"",'Données brutes'!G714))</f>
        <v/>
      </c>
      <c r="H714" s="7" t="str">
        <f>IF(AND(OR($B$2=1,$B$2=2),$T714=0),"",IF(AND($B$2=3,$V714=0),"",'Données brutes'!H714))</f>
        <v/>
      </c>
      <c r="I714" s="7" t="str">
        <f>IF('Données brutes'!I714&lt;&gt;"",'Données brutes'!I714,"")</f>
        <v/>
      </c>
      <c r="K714" s="8" t="str">
        <f t="shared" si="22"/>
        <v>Elève 712</v>
      </c>
      <c r="L714" s="8" t="s">
        <v>111</v>
      </c>
      <c r="M714" s="8">
        <f t="shared" si="23"/>
        <v>327</v>
      </c>
      <c r="N714" s="7">
        <v>1120</v>
      </c>
      <c r="O714" s="7" t="str">
        <f>IF(AND(OR($B$2=1,$B$2=2),$U714=0),"",IF(AND($B$2=3,$V714=0),"",'Données brutes'!O714))</f>
        <v/>
      </c>
      <c r="P714" s="7" t="str">
        <f>IF(AND(OR($B$2=1,$B$2=2),$U714=0),"",IF(AND($B$2=3,$V714=0),"",'Données brutes'!P714))</f>
        <v/>
      </c>
      <c r="Q714" s="7" t="str">
        <f>IF(AND(OR($B$2=1,$B$2=2),$U714=0),"",IF(AND($B$2=3,$V714=0),"",'Données brutes'!Q714))</f>
        <v/>
      </c>
      <c r="R714" s="7" t="str">
        <f>IF('Données brutes'!R714&lt;&gt;"",'Données brutes'!R714,"")</f>
        <v/>
      </c>
      <c r="T714" s="7">
        <f>IF(AND(OR($B$2=1,$B$2=2),AND('Données brutes'!$F714&lt;&gt;"",'Données brutes'!$G714&lt;&gt;"",'Données brutes'!$H714&lt;&gt;"")),1,0)</f>
        <v>0</v>
      </c>
      <c r="U714" s="7">
        <f>IF(AND(OR($B$2=1,$B$2=2),AND('Données brutes'!$O714&lt;&gt;"",'Données brutes'!$P714&lt;&gt;"",'Données brutes'!$Q714&lt;&gt;"")),1,0)</f>
        <v>0</v>
      </c>
      <c r="V714" s="7">
        <f>IF(AND($B$2=3,'Données brutes'!$F714&lt;&gt;"",'Données brutes'!$G714&lt;&gt;"",'Données brutes'!$H714&lt;&gt;"",'Données brutes'!$O714&lt;&gt;"",'Données brutes'!$P714&lt;&gt;"",'Données brutes'!$Q714&lt;&gt;""),1,0)</f>
        <v>0</v>
      </c>
    </row>
    <row r="715" spans="4:22" x14ac:dyDescent="0.3">
      <c r="D715" s="8" t="s">
        <v>727</v>
      </c>
      <c r="E715" s="7">
        <v>527</v>
      </c>
      <c r="F715" s="7" t="str">
        <f>IF(AND(OR($B$2=1,$B$2=2),$T715=0),"",IF(AND($B$2=3,$V715=0),"",'Données brutes'!F715))</f>
        <v/>
      </c>
      <c r="G715" s="7" t="str">
        <f>IF(AND(OR($B$2=1,$B$2=2),$T715=0),"",IF(AND($B$2=3,$V715=0),"",'Données brutes'!G715))</f>
        <v/>
      </c>
      <c r="H715" s="7" t="str">
        <f>IF(AND(OR($B$2=1,$B$2=2),$T715=0),"",IF(AND($B$2=3,$V715=0),"",'Données brutes'!H715))</f>
        <v/>
      </c>
      <c r="I715" s="7" t="str">
        <f>IF('Données brutes'!I715&lt;&gt;"",'Données brutes'!I715,"")</f>
        <v/>
      </c>
      <c r="K715" s="8" t="str">
        <f t="shared" si="22"/>
        <v>Elève 713</v>
      </c>
      <c r="L715" s="8" t="s">
        <v>111</v>
      </c>
      <c r="M715" s="8">
        <f t="shared" si="23"/>
        <v>527</v>
      </c>
      <c r="N715" s="7">
        <v>1247</v>
      </c>
      <c r="O715" s="7" t="str">
        <f>IF(AND(OR($B$2=1,$B$2=2),$U715=0),"",IF(AND($B$2=3,$V715=0),"",'Données brutes'!O715))</f>
        <v/>
      </c>
      <c r="P715" s="7" t="str">
        <f>IF(AND(OR($B$2=1,$B$2=2),$U715=0),"",IF(AND($B$2=3,$V715=0),"",'Données brutes'!P715))</f>
        <v/>
      </c>
      <c r="Q715" s="7" t="str">
        <f>IF(AND(OR($B$2=1,$B$2=2),$U715=0),"",IF(AND($B$2=3,$V715=0),"",'Données brutes'!Q715))</f>
        <v/>
      </c>
      <c r="R715" s="7" t="str">
        <f>IF('Données brutes'!R715&lt;&gt;"",'Données brutes'!R715,"")</f>
        <v/>
      </c>
      <c r="T715" s="7">
        <f>IF(AND(OR($B$2=1,$B$2=2),AND('Données brutes'!$F715&lt;&gt;"",'Données brutes'!$G715&lt;&gt;"",'Données brutes'!$H715&lt;&gt;"")),1,0)</f>
        <v>0</v>
      </c>
      <c r="U715" s="7">
        <f>IF(AND(OR($B$2=1,$B$2=2),AND('Données brutes'!$O715&lt;&gt;"",'Données brutes'!$P715&lt;&gt;"",'Données brutes'!$Q715&lt;&gt;"")),1,0)</f>
        <v>0</v>
      </c>
      <c r="V715" s="7">
        <f>IF(AND($B$2=3,'Données brutes'!$F715&lt;&gt;"",'Données brutes'!$G715&lt;&gt;"",'Données brutes'!$H715&lt;&gt;"",'Données brutes'!$O715&lt;&gt;"",'Données brutes'!$P715&lt;&gt;"",'Données brutes'!$Q715&lt;&gt;""),1,0)</f>
        <v>0</v>
      </c>
    </row>
    <row r="716" spans="4:22" x14ac:dyDescent="0.3">
      <c r="D716" s="8" t="s">
        <v>728</v>
      </c>
      <c r="E716" s="7">
        <v>702</v>
      </c>
      <c r="F716" s="7" t="str">
        <f>IF(AND(OR($B$2=1,$B$2=2),$T716=0),"",IF(AND($B$2=3,$V716=0),"",'Données brutes'!F716))</f>
        <v/>
      </c>
      <c r="G716" s="7" t="str">
        <f>IF(AND(OR($B$2=1,$B$2=2),$T716=0),"",IF(AND($B$2=3,$V716=0),"",'Données brutes'!G716))</f>
        <v/>
      </c>
      <c r="H716" s="7" t="str">
        <f>IF(AND(OR($B$2=1,$B$2=2),$T716=0),"",IF(AND($B$2=3,$V716=0),"",'Données brutes'!H716))</f>
        <v/>
      </c>
      <c r="I716" s="7" t="str">
        <f>IF('Données brutes'!I716&lt;&gt;"",'Données brutes'!I716,"")</f>
        <v/>
      </c>
      <c r="K716" s="8" t="str">
        <f t="shared" si="22"/>
        <v>Elève 714</v>
      </c>
      <c r="L716" s="8" t="s">
        <v>111</v>
      </c>
      <c r="M716" s="8">
        <f t="shared" si="23"/>
        <v>702</v>
      </c>
      <c r="N716" s="7">
        <v>1746</v>
      </c>
      <c r="O716" s="7" t="str">
        <f>IF(AND(OR($B$2=1,$B$2=2),$U716=0),"",IF(AND($B$2=3,$V716=0),"",'Données brutes'!O716))</f>
        <v/>
      </c>
      <c r="P716" s="7" t="str">
        <f>IF(AND(OR($B$2=1,$B$2=2),$U716=0),"",IF(AND($B$2=3,$V716=0),"",'Données brutes'!P716))</f>
        <v/>
      </c>
      <c r="Q716" s="7" t="str">
        <f>IF(AND(OR($B$2=1,$B$2=2),$U716=0),"",IF(AND($B$2=3,$V716=0),"",'Données brutes'!Q716))</f>
        <v/>
      </c>
      <c r="R716" s="7" t="str">
        <f>IF('Données brutes'!R716&lt;&gt;"",'Données brutes'!R716,"")</f>
        <v/>
      </c>
      <c r="T716" s="7">
        <f>IF(AND(OR($B$2=1,$B$2=2),AND('Données brutes'!$F716&lt;&gt;"",'Données brutes'!$G716&lt;&gt;"",'Données brutes'!$H716&lt;&gt;"")),1,0)</f>
        <v>0</v>
      </c>
      <c r="U716" s="7">
        <f>IF(AND(OR($B$2=1,$B$2=2),AND('Données brutes'!$O716&lt;&gt;"",'Données brutes'!$P716&lt;&gt;"",'Données brutes'!$Q716&lt;&gt;"")),1,0)</f>
        <v>0</v>
      </c>
      <c r="V716" s="7">
        <f>IF(AND($B$2=3,'Données brutes'!$F716&lt;&gt;"",'Données brutes'!$G716&lt;&gt;"",'Données brutes'!$H716&lt;&gt;"",'Données brutes'!$O716&lt;&gt;"",'Données brutes'!$P716&lt;&gt;"",'Données brutes'!$Q716&lt;&gt;""),1,0)</f>
        <v>0</v>
      </c>
    </row>
    <row r="717" spans="4:22" x14ac:dyDescent="0.3">
      <c r="D717" s="8" t="s">
        <v>729</v>
      </c>
      <c r="E717" s="7">
        <v>170</v>
      </c>
      <c r="F717" s="7" t="str">
        <f>IF(AND(OR($B$2=1,$B$2=2),$T717=0),"",IF(AND($B$2=3,$V717=0),"",'Données brutes'!F717))</f>
        <v/>
      </c>
      <c r="G717" s="7" t="str">
        <f>IF(AND(OR($B$2=1,$B$2=2),$T717=0),"",IF(AND($B$2=3,$V717=0),"",'Données brutes'!G717))</f>
        <v/>
      </c>
      <c r="H717" s="7" t="str">
        <f>IF(AND(OR($B$2=1,$B$2=2),$T717=0),"",IF(AND($B$2=3,$V717=0),"",'Données brutes'!H717))</f>
        <v/>
      </c>
      <c r="I717" s="7" t="str">
        <f>IF('Données brutes'!I717&lt;&gt;"",'Données brutes'!I717,"")</f>
        <v/>
      </c>
      <c r="K717" s="8" t="str">
        <f t="shared" si="22"/>
        <v>Elève 715</v>
      </c>
      <c r="L717" s="8" t="s">
        <v>111</v>
      </c>
      <c r="M717" s="8">
        <f t="shared" si="23"/>
        <v>170</v>
      </c>
      <c r="N717" s="7">
        <v>1240</v>
      </c>
      <c r="O717" s="7" t="str">
        <f>IF(AND(OR($B$2=1,$B$2=2),$U717=0),"",IF(AND($B$2=3,$V717=0),"",'Données brutes'!O717))</f>
        <v/>
      </c>
      <c r="P717" s="7" t="str">
        <f>IF(AND(OR($B$2=1,$B$2=2),$U717=0),"",IF(AND($B$2=3,$V717=0),"",'Données brutes'!P717))</f>
        <v/>
      </c>
      <c r="Q717" s="7" t="str">
        <f>IF(AND(OR($B$2=1,$B$2=2),$U717=0),"",IF(AND($B$2=3,$V717=0),"",'Données brutes'!Q717))</f>
        <v/>
      </c>
      <c r="R717" s="7" t="str">
        <f>IF('Données brutes'!R717&lt;&gt;"",'Données brutes'!R717,"")</f>
        <v/>
      </c>
      <c r="T717" s="7">
        <f>IF(AND(OR($B$2=1,$B$2=2),AND('Données brutes'!$F717&lt;&gt;"",'Données brutes'!$G717&lt;&gt;"",'Données brutes'!$H717&lt;&gt;"")),1,0)</f>
        <v>0</v>
      </c>
      <c r="U717" s="7">
        <f>IF(AND(OR($B$2=1,$B$2=2),AND('Données brutes'!$O717&lt;&gt;"",'Données brutes'!$P717&lt;&gt;"",'Données brutes'!$Q717&lt;&gt;"")),1,0)</f>
        <v>0</v>
      </c>
      <c r="V717" s="7">
        <f>IF(AND($B$2=3,'Données brutes'!$F717&lt;&gt;"",'Données brutes'!$G717&lt;&gt;"",'Données brutes'!$H717&lt;&gt;"",'Données brutes'!$O717&lt;&gt;"",'Données brutes'!$P717&lt;&gt;"",'Données brutes'!$Q717&lt;&gt;""),1,0)</f>
        <v>0</v>
      </c>
    </row>
    <row r="718" spans="4:22" x14ac:dyDescent="0.3">
      <c r="D718" s="8" t="s">
        <v>730</v>
      </c>
      <c r="E718" s="7">
        <v>89</v>
      </c>
      <c r="F718" s="7" t="str">
        <f>IF(AND(OR($B$2=1,$B$2=2),$T718=0),"",IF(AND($B$2=3,$V718=0),"",'Données brutes'!F718))</f>
        <v/>
      </c>
      <c r="G718" s="7" t="str">
        <f>IF(AND(OR($B$2=1,$B$2=2),$T718=0),"",IF(AND($B$2=3,$V718=0),"",'Données brutes'!G718))</f>
        <v/>
      </c>
      <c r="H718" s="7" t="str">
        <f>IF(AND(OR($B$2=1,$B$2=2),$T718=0),"",IF(AND($B$2=3,$V718=0),"",'Données brutes'!H718))</f>
        <v/>
      </c>
      <c r="I718" s="7" t="str">
        <f>IF('Données brutes'!I718&lt;&gt;"",'Données brutes'!I718,"")</f>
        <v/>
      </c>
      <c r="K718" s="8" t="str">
        <f t="shared" si="22"/>
        <v>Elève 716</v>
      </c>
      <c r="L718" s="8" t="s">
        <v>111</v>
      </c>
      <c r="M718" s="8">
        <f t="shared" si="23"/>
        <v>89</v>
      </c>
      <c r="N718" s="7">
        <v>1300</v>
      </c>
      <c r="O718" s="7" t="str">
        <f>IF(AND(OR($B$2=1,$B$2=2),$U718=0),"",IF(AND($B$2=3,$V718=0),"",'Données brutes'!O718))</f>
        <v/>
      </c>
      <c r="P718" s="7" t="str">
        <f>IF(AND(OR($B$2=1,$B$2=2),$U718=0),"",IF(AND($B$2=3,$V718=0),"",'Données brutes'!P718))</f>
        <v/>
      </c>
      <c r="Q718" s="7" t="str">
        <f>IF(AND(OR($B$2=1,$B$2=2),$U718=0),"",IF(AND($B$2=3,$V718=0),"",'Données brutes'!Q718))</f>
        <v/>
      </c>
      <c r="R718" s="7" t="str">
        <f>IF('Données brutes'!R718&lt;&gt;"",'Données brutes'!R718,"")</f>
        <v/>
      </c>
      <c r="T718" s="7">
        <f>IF(AND(OR($B$2=1,$B$2=2),AND('Données brutes'!$F718&lt;&gt;"",'Données brutes'!$G718&lt;&gt;"",'Données brutes'!$H718&lt;&gt;"")),1,0)</f>
        <v>0</v>
      </c>
      <c r="U718" s="7">
        <f>IF(AND(OR($B$2=1,$B$2=2),AND('Données brutes'!$O718&lt;&gt;"",'Données brutes'!$P718&lt;&gt;"",'Données brutes'!$Q718&lt;&gt;"")),1,0)</f>
        <v>0</v>
      </c>
      <c r="V718" s="7">
        <f>IF(AND($B$2=3,'Données brutes'!$F718&lt;&gt;"",'Données brutes'!$G718&lt;&gt;"",'Données brutes'!$H718&lt;&gt;"",'Données brutes'!$O718&lt;&gt;"",'Données brutes'!$P718&lt;&gt;"",'Données brutes'!$Q718&lt;&gt;""),1,0)</f>
        <v>0</v>
      </c>
    </row>
    <row r="719" spans="4:22" x14ac:dyDescent="0.3">
      <c r="D719" s="8" t="s">
        <v>731</v>
      </c>
      <c r="E719" s="7">
        <v>738</v>
      </c>
      <c r="F719" s="7" t="str">
        <f>IF(AND(OR($B$2=1,$B$2=2),$T719=0),"",IF(AND($B$2=3,$V719=0),"",'Données brutes'!F719))</f>
        <v/>
      </c>
      <c r="G719" s="7" t="str">
        <f>IF(AND(OR($B$2=1,$B$2=2),$T719=0),"",IF(AND($B$2=3,$V719=0),"",'Données brutes'!G719))</f>
        <v/>
      </c>
      <c r="H719" s="7" t="str">
        <f>IF(AND(OR($B$2=1,$B$2=2),$T719=0),"",IF(AND($B$2=3,$V719=0),"",'Données brutes'!H719))</f>
        <v/>
      </c>
      <c r="I719" s="7" t="str">
        <f>IF('Données brutes'!I719&lt;&gt;"",'Données brutes'!I719,"")</f>
        <v/>
      </c>
      <c r="K719" s="8" t="str">
        <f t="shared" si="22"/>
        <v>Elève 717</v>
      </c>
      <c r="L719" s="8" t="s">
        <v>111</v>
      </c>
      <c r="M719" s="8">
        <f t="shared" si="23"/>
        <v>738</v>
      </c>
      <c r="N719" s="7">
        <v>1359</v>
      </c>
      <c r="O719" s="7" t="str">
        <f>IF(AND(OR($B$2=1,$B$2=2),$U719=0),"",IF(AND($B$2=3,$V719=0),"",'Données brutes'!O719))</f>
        <v/>
      </c>
      <c r="P719" s="7" t="str">
        <f>IF(AND(OR($B$2=1,$B$2=2),$U719=0),"",IF(AND($B$2=3,$V719=0),"",'Données brutes'!P719))</f>
        <v/>
      </c>
      <c r="Q719" s="7" t="str">
        <f>IF(AND(OR($B$2=1,$B$2=2),$U719=0),"",IF(AND($B$2=3,$V719=0),"",'Données brutes'!Q719))</f>
        <v/>
      </c>
      <c r="R719" s="7" t="str">
        <f>IF('Données brutes'!R719&lt;&gt;"",'Données brutes'!R719,"")</f>
        <v/>
      </c>
      <c r="T719" s="7">
        <f>IF(AND(OR($B$2=1,$B$2=2),AND('Données brutes'!$F719&lt;&gt;"",'Données brutes'!$G719&lt;&gt;"",'Données brutes'!$H719&lt;&gt;"")),1,0)</f>
        <v>0</v>
      </c>
      <c r="U719" s="7">
        <f>IF(AND(OR($B$2=1,$B$2=2),AND('Données brutes'!$O719&lt;&gt;"",'Données brutes'!$P719&lt;&gt;"",'Données brutes'!$Q719&lt;&gt;"")),1,0)</f>
        <v>0</v>
      </c>
      <c r="V719" s="7">
        <f>IF(AND($B$2=3,'Données brutes'!$F719&lt;&gt;"",'Données brutes'!$G719&lt;&gt;"",'Données brutes'!$H719&lt;&gt;"",'Données brutes'!$O719&lt;&gt;"",'Données brutes'!$P719&lt;&gt;"",'Données brutes'!$Q719&lt;&gt;""),1,0)</f>
        <v>0</v>
      </c>
    </row>
    <row r="720" spans="4:22" x14ac:dyDescent="0.3">
      <c r="D720" s="8" t="s">
        <v>732</v>
      </c>
      <c r="E720" s="7">
        <v>648</v>
      </c>
      <c r="F720" s="7" t="str">
        <f>IF(AND(OR($B$2=1,$B$2=2),$T720=0),"",IF(AND($B$2=3,$V720=0),"",'Données brutes'!F720))</f>
        <v/>
      </c>
      <c r="G720" s="7" t="str">
        <f>IF(AND(OR($B$2=1,$B$2=2),$T720=0),"",IF(AND($B$2=3,$V720=0),"",'Données brutes'!G720))</f>
        <v/>
      </c>
      <c r="H720" s="7" t="str">
        <f>IF(AND(OR($B$2=1,$B$2=2),$T720=0),"",IF(AND($B$2=3,$V720=0),"",'Données brutes'!H720))</f>
        <v/>
      </c>
      <c r="I720" s="7" t="str">
        <f>IF('Données brutes'!I720&lt;&gt;"",'Données brutes'!I720,"")</f>
        <v/>
      </c>
      <c r="K720" s="8" t="str">
        <f t="shared" si="22"/>
        <v>Elève 718</v>
      </c>
      <c r="L720" s="8" t="s">
        <v>111</v>
      </c>
      <c r="M720" s="8">
        <f t="shared" si="23"/>
        <v>648</v>
      </c>
      <c r="N720" s="7">
        <v>1077</v>
      </c>
      <c r="O720" s="7" t="str">
        <f>IF(AND(OR($B$2=1,$B$2=2),$U720=0),"",IF(AND($B$2=3,$V720=0),"",'Données brutes'!O720))</f>
        <v/>
      </c>
      <c r="P720" s="7" t="str">
        <f>IF(AND(OR($B$2=1,$B$2=2),$U720=0),"",IF(AND($B$2=3,$V720=0),"",'Données brutes'!P720))</f>
        <v/>
      </c>
      <c r="Q720" s="7" t="str">
        <f>IF(AND(OR($B$2=1,$B$2=2),$U720=0),"",IF(AND($B$2=3,$V720=0),"",'Données brutes'!Q720))</f>
        <v/>
      </c>
      <c r="R720" s="7" t="str">
        <f>IF('Données brutes'!R720&lt;&gt;"",'Données brutes'!R720,"")</f>
        <v/>
      </c>
      <c r="T720" s="7">
        <f>IF(AND(OR($B$2=1,$B$2=2),AND('Données brutes'!$F720&lt;&gt;"",'Données brutes'!$G720&lt;&gt;"",'Données brutes'!$H720&lt;&gt;"")),1,0)</f>
        <v>0</v>
      </c>
      <c r="U720" s="7">
        <f>IF(AND(OR($B$2=1,$B$2=2),AND('Données brutes'!$O720&lt;&gt;"",'Données brutes'!$P720&lt;&gt;"",'Données brutes'!$Q720&lt;&gt;"")),1,0)</f>
        <v>0</v>
      </c>
      <c r="V720" s="7">
        <f>IF(AND($B$2=3,'Données brutes'!$F720&lt;&gt;"",'Données brutes'!$G720&lt;&gt;"",'Données brutes'!$H720&lt;&gt;"",'Données brutes'!$O720&lt;&gt;"",'Données brutes'!$P720&lt;&gt;"",'Données brutes'!$Q720&lt;&gt;""),1,0)</f>
        <v>0</v>
      </c>
    </row>
    <row r="721" spans="4:22" x14ac:dyDescent="0.3">
      <c r="D721" s="8" t="s">
        <v>733</v>
      </c>
      <c r="E721" s="7">
        <v>928</v>
      </c>
      <c r="F721" s="7" t="str">
        <f>IF(AND(OR($B$2=1,$B$2=2),$T721=0),"",IF(AND($B$2=3,$V721=0),"",'Données brutes'!F721))</f>
        <v/>
      </c>
      <c r="G721" s="7" t="str">
        <f>IF(AND(OR($B$2=1,$B$2=2),$T721=0),"",IF(AND($B$2=3,$V721=0),"",'Données brutes'!G721))</f>
        <v/>
      </c>
      <c r="H721" s="7" t="str">
        <f>IF(AND(OR($B$2=1,$B$2=2),$T721=0),"",IF(AND($B$2=3,$V721=0),"",'Données brutes'!H721))</f>
        <v/>
      </c>
      <c r="I721" s="7" t="str">
        <f>IF('Données brutes'!I721&lt;&gt;"",'Données brutes'!I721,"")</f>
        <v/>
      </c>
      <c r="K721" s="8" t="str">
        <f t="shared" si="22"/>
        <v>Elève 719</v>
      </c>
      <c r="L721" s="8" t="s">
        <v>111</v>
      </c>
      <c r="M721" s="8">
        <f t="shared" si="23"/>
        <v>928</v>
      </c>
      <c r="N721" s="7">
        <v>1567</v>
      </c>
      <c r="O721" s="7" t="str">
        <f>IF(AND(OR($B$2=1,$B$2=2),$U721=0),"",IF(AND($B$2=3,$V721=0),"",'Données brutes'!O721))</f>
        <v/>
      </c>
      <c r="P721" s="7" t="str">
        <f>IF(AND(OR($B$2=1,$B$2=2),$U721=0),"",IF(AND($B$2=3,$V721=0),"",'Données brutes'!P721))</f>
        <v/>
      </c>
      <c r="Q721" s="7" t="str">
        <f>IF(AND(OR($B$2=1,$B$2=2),$U721=0),"",IF(AND($B$2=3,$V721=0),"",'Données brutes'!Q721))</f>
        <v/>
      </c>
      <c r="R721" s="7" t="str">
        <f>IF('Données brutes'!R721&lt;&gt;"",'Données brutes'!R721,"")</f>
        <v/>
      </c>
      <c r="T721" s="7">
        <f>IF(AND(OR($B$2=1,$B$2=2),AND('Données brutes'!$F721&lt;&gt;"",'Données brutes'!$G721&lt;&gt;"",'Données brutes'!$H721&lt;&gt;"")),1,0)</f>
        <v>0</v>
      </c>
      <c r="U721" s="7">
        <f>IF(AND(OR($B$2=1,$B$2=2),AND('Données brutes'!$O721&lt;&gt;"",'Données brutes'!$P721&lt;&gt;"",'Données brutes'!$Q721&lt;&gt;"")),1,0)</f>
        <v>0</v>
      </c>
      <c r="V721" s="7">
        <f>IF(AND($B$2=3,'Données brutes'!$F721&lt;&gt;"",'Données brutes'!$G721&lt;&gt;"",'Données brutes'!$H721&lt;&gt;"",'Données brutes'!$O721&lt;&gt;"",'Données brutes'!$P721&lt;&gt;"",'Données brutes'!$Q721&lt;&gt;""),1,0)</f>
        <v>0</v>
      </c>
    </row>
    <row r="722" spans="4:22" x14ac:dyDescent="0.3">
      <c r="D722" s="8" t="s">
        <v>734</v>
      </c>
      <c r="E722" s="7">
        <v>371</v>
      </c>
      <c r="F722" s="7" t="str">
        <f>IF(AND(OR($B$2=1,$B$2=2),$T722=0),"",IF(AND($B$2=3,$V722=0),"",'Données brutes'!F722))</f>
        <v/>
      </c>
      <c r="G722" s="7" t="str">
        <f>IF(AND(OR($B$2=1,$B$2=2),$T722=0),"",IF(AND($B$2=3,$V722=0),"",'Données brutes'!G722))</f>
        <v/>
      </c>
      <c r="H722" s="7" t="str">
        <f>IF(AND(OR($B$2=1,$B$2=2),$T722=0),"",IF(AND($B$2=3,$V722=0),"",'Données brutes'!H722))</f>
        <v/>
      </c>
      <c r="I722" s="7" t="str">
        <f>IF('Données brutes'!I722&lt;&gt;"",'Données brutes'!I722,"")</f>
        <v/>
      </c>
      <c r="K722" s="8" t="str">
        <f t="shared" si="22"/>
        <v>Elève 720</v>
      </c>
      <c r="L722" s="8" t="s">
        <v>111</v>
      </c>
      <c r="M722" s="8">
        <f t="shared" si="23"/>
        <v>371</v>
      </c>
      <c r="N722" s="7">
        <v>1252</v>
      </c>
      <c r="O722" s="7" t="str">
        <f>IF(AND(OR($B$2=1,$B$2=2),$U722=0),"",IF(AND($B$2=3,$V722=0),"",'Données brutes'!O722))</f>
        <v/>
      </c>
      <c r="P722" s="7" t="str">
        <f>IF(AND(OR($B$2=1,$B$2=2),$U722=0),"",IF(AND($B$2=3,$V722=0),"",'Données brutes'!P722))</f>
        <v/>
      </c>
      <c r="Q722" s="7" t="str">
        <f>IF(AND(OR($B$2=1,$B$2=2),$U722=0),"",IF(AND($B$2=3,$V722=0),"",'Données brutes'!Q722))</f>
        <v/>
      </c>
      <c r="R722" s="7" t="str">
        <f>IF('Données brutes'!R722&lt;&gt;"",'Données brutes'!R722,"")</f>
        <v/>
      </c>
      <c r="T722" s="7">
        <f>IF(AND(OR($B$2=1,$B$2=2),AND('Données brutes'!$F722&lt;&gt;"",'Données brutes'!$G722&lt;&gt;"",'Données brutes'!$H722&lt;&gt;"")),1,0)</f>
        <v>0</v>
      </c>
      <c r="U722" s="7">
        <f>IF(AND(OR($B$2=1,$B$2=2),AND('Données brutes'!$O722&lt;&gt;"",'Données brutes'!$P722&lt;&gt;"",'Données brutes'!$Q722&lt;&gt;"")),1,0)</f>
        <v>0</v>
      </c>
      <c r="V722" s="7">
        <f>IF(AND($B$2=3,'Données brutes'!$F722&lt;&gt;"",'Données brutes'!$G722&lt;&gt;"",'Données brutes'!$H722&lt;&gt;"",'Données brutes'!$O722&lt;&gt;"",'Données brutes'!$P722&lt;&gt;"",'Données brutes'!$Q722&lt;&gt;""),1,0)</f>
        <v>0</v>
      </c>
    </row>
    <row r="723" spans="4:22" x14ac:dyDescent="0.3">
      <c r="D723" s="8" t="s">
        <v>735</v>
      </c>
      <c r="E723" s="7">
        <v>20</v>
      </c>
      <c r="F723" s="7" t="str">
        <f>IF(AND(OR($B$2=1,$B$2=2),$T723=0),"",IF(AND($B$2=3,$V723=0),"",'Données brutes'!F723))</f>
        <v/>
      </c>
      <c r="G723" s="7" t="str">
        <f>IF(AND(OR($B$2=1,$B$2=2),$T723=0),"",IF(AND($B$2=3,$V723=0),"",'Données brutes'!G723))</f>
        <v/>
      </c>
      <c r="H723" s="7" t="str">
        <f>IF(AND(OR($B$2=1,$B$2=2),$T723=0),"",IF(AND($B$2=3,$V723=0),"",'Données brutes'!H723))</f>
        <v/>
      </c>
      <c r="I723" s="7" t="str">
        <f>IF('Données brutes'!I723&lt;&gt;"",'Données brutes'!I723,"")</f>
        <v/>
      </c>
      <c r="K723" s="8" t="str">
        <f t="shared" si="22"/>
        <v>Elève 721</v>
      </c>
      <c r="L723" s="8" t="s">
        <v>111</v>
      </c>
      <c r="M723" s="8">
        <f t="shared" si="23"/>
        <v>20</v>
      </c>
      <c r="N723" s="7">
        <v>1233</v>
      </c>
      <c r="O723" s="7" t="str">
        <f>IF(AND(OR($B$2=1,$B$2=2),$U723=0),"",IF(AND($B$2=3,$V723=0),"",'Données brutes'!O723))</f>
        <v/>
      </c>
      <c r="P723" s="7" t="str">
        <f>IF(AND(OR($B$2=1,$B$2=2),$U723=0),"",IF(AND($B$2=3,$V723=0),"",'Données brutes'!P723))</f>
        <v/>
      </c>
      <c r="Q723" s="7" t="str">
        <f>IF(AND(OR($B$2=1,$B$2=2),$U723=0),"",IF(AND($B$2=3,$V723=0),"",'Données brutes'!Q723))</f>
        <v/>
      </c>
      <c r="R723" s="7" t="str">
        <f>IF('Données brutes'!R723&lt;&gt;"",'Données brutes'!R723,"")</f>
        <v/>
      </c>
      <c r="T723" s="7">
        <f>IF(AND(OR($B$2=1,$B$2=2),AND('Données brutes'!$F723&lt;&gt;"",'Données brutes'!$G723&lt;&gt;"",'Données brutes'!$H723&lt;&gt;"")),1,0)</f>
        <v>0</v>
      </c>
      <c r="U723" s="7">
        <f>IF(AND(OR($B$2=1,$B$2=2),AND('Données brutes'!$O723&lt;&gt;"",'Données brutes'!$P723&lt;&gt;"",'Données brutes'!$Q723&lt;&gt;"")),1,0)</f>
        <v>0</v>
      </c>
      <c r="V723" s="7">
        <f>IF(AND($B$2=3,'Données brutes'!$F723&lt;&gt;"",'Données brutes'!$G723&lt;&gt;"",'Données brutes'!$H723&lt;&gt;"",'Données brutes'!$O723&lt;&gt;"",'Données brutes'!$P723&lt;&gt;"",'Données brutes'!$Q723&lt;&gt;""),1,0)</f>
        <v>0</v>
      </c>
    </row>
    <row r="724" spans="4:22" x14ac:dyDescent="0.3">
      <c r="D724" s="8" t="s">
        <v>736</v>
      </c>
      <c r="E724" s="7">
        <v>965</v>
      </c>
      <c r="F724" s="7" t="str">
        <f>IF(AND(OR($B$2=1,$B$2=2),$T724=0),"",IF(AND($B$2=3,$V724=0),"",'Données brutes'!F724))</f>
        <v/>
      </c>
      <c r="G724" s="7" t="str">
        <f>IF(AND(OR($B$2=1,$B$2=2),$T724=0),"",IF(AND($B$2=3,$V724=0),"",'Données brutes'!G724))</f>
        <v/>
      </c>
      <c r="H724" s="7" t="str">
        <f>IF(AND(OR($B$2=1,$B$2=2),$T724=0),"",IF(AND($B$2=3,$V724=0),"",'Données brutes'!H724))</f>
        <v/>
      </c>
      <c r="I724" s="7" t="str">
        <f>IF('Données brutes'!I724&lt;&gt;"",'Données brutes'!I724,"")</f>
        <v/>
      </c>
      <c r="K724" s="8" t="str">
        <f t="shared" si="22"/>
        <v>Elève 722</v>
      </c>
      <c r="L724" s="8" t="s">
        <v>111</v>
      </c>
      <c r="M724" s="8">
        <f t="shared" si="23"/>
        <v>965</v>
      </c>
      <c r="N724" s="7">
        <v>1706</v>
      </c>
      <c r="O724" s="7" t="str">
        <f>IF(AND(OR($B$2=1,$B$2=2),$U724=0),"",IF(AND($B$2=3,$V724=0),"",'Données brutes'!O724))</f>
        <v/>
      </c>
      <c r="P724" s="7" t="str">
        <f>IF(AND(OR($B$2=1,$B$2=2),$U724=0),"",IF(AND($B$2=3,$V724=0),"",'Données brutes'!P724))</f>
        <v/>
      </c>
      <c r="Q724" s="7" t="str">
        <f>IF(AND(OR($B$2=1,$B$2=2),$U724=0),"",IF(AND($B$2=3,$V724=0),"",'Données brutes'!Q724))</f>
        <v/>
      </c>
      <c r="R724" s="7" t="str">
        <f>IF('Données brutes'!R724&lt;&gt;"",'Données brutes'!R724,"")</f>
        <v/>
      </c>
      <c r="T724" s="7">
        <f>IF(AND(OR($B$2=1,$B$2=2),AND('Données brutes'!$F724&lt;&gt;"",'Données brutes'!$G724&lt;&gt;"",'Données brutes'!$H724&lt;&gt;"")),1,0)</f>
        <v>0</v>
      </c>
      <c r="U724" s="7">
        <f>IF(AND(OR($B$2=1,$B$2=2),AND('Données brutes'!$O724&lt;&gt;"",'Données brutes'!$P724&lt;&gt;"",'Données brutes'!$Q724&lt;&gt;"")),1,0)</f>
        <v>0</v>
      </c>
      <c r="V724" s="7">
        <f>IF(AND($B$2=3,'Données brutes'!$F724&lt;&gt;"",'Données brutes'!$G724&lt;&gt;"",'Données brutes'!$H724&lt;&gt;"",'Données brutes'!$O724&lt;&gt;"",'Données brutes'!$P724&lt;&gt;"",'Données brutes'!$Q724&lt;&gt;""),1,0)</f>
        <v>0</v>
      </c>
    </row>
    <row r="725" spans="4:22" x14ac:dyDescent="0.3">
      <c r="D725" s="8" t="s">
        <v>737</v>
      </c>
      <c r="E725" s="7">
        <v>717</v>
      </c>
      <c r="F725" s="7" t="str">
        <f>IF(AND(OR($B$2=1,$B$2=2),$T725=0),"",IF(AND($B$2=3,$V725=0),"",'Données brutes'!F725))</f>
        <v/>
      </c>
      <c r="G725" s="7" t="str">
        <f>IF(AND(OR($B$2=1,$B$2=2),$T725=0),"",IF(AND($B$2=3,$V725=0),"",'Données brutes'!G725))</f>
        <v/>
      </c>
      <c r="H725" s="7" t="str">
        <f>IF(AND(OR($B$2=1,$B$2=2),$T725=0),"",IF(AND($B$2=3,$V725=0),"",'Données brutes'!H725))</f>
        <v/>
      </c>
      <c r="I725" s="7" t="str">
        <f>IF('Données brutes'!I725&lt;&gt;"",'Données brutes'!I725,"")</f>
        <v/>
      </c>
      <c r="K725" s="8" t="str">
        <f t="shared" si="22"/>
        <v>Elève 723</v>
      </c>
      <c r="L725" s="8" t="s">
        <v>111</v>
      </c>
      <c r="M725" s="8">
        <f t="shared" si="23"/>
        <v>717</v>
      </c>
      <c r="N725" s="7">
        <v>1569</v>
      </c>
      <c r="O725" s="7" t="str">
        <f>IF(AND(OR($B$2=1,$B$2=2),$U725=0),"",IF(AND($B$2=3,$V725=0),"",'Données brutes'!O725))</f>
        <v/>
      </c>
      <c r="P725" s="7" t="str">
        <f>IF(AND(OR($B$2=1,$B$2=2),$U725=0),"",IF(AND($B$2=3,$V725=0),"",'Données brutes'!P725))</f>
        <v/>
      </c>
      <c r="Q725" s="7" t="str">
        <f>IF(AND(OR($B$2=1,$B$2=2),$U725=0),"",IF(AND($B$2=3,$V725=0),"",'Données brutes'!Q725))</f>
        <v/>
      </c>
      <c r="R725" s="7" t="str">
        <f>IF('Données brutes'!R725&lt;&gt;"",'Données brutes'!R725,"")</f>
        <v/>
      </c>
      <c r="T725" s="7">
        <f>IF(AND(OR($B$2=1,$B$2=2),AND('Données brutes'!$F725&lt;&gt;"",'Données brutes'!$G725&lt;&gt;"",'Données brutes'!$H725&lt;&gt;"")),1,0)</f>
        <v>0</v>
      </c>
      <c r="U725" s="7">
        <f>IF(AND(OR($B$2=1,$B$2=2),AND('Données brutes'!$O725&lt;&gt;"",'Données brutes'!$P725&lt;&gt;"",'Données brutes'!$Q725&lt;&gt;"")),1,0)</f>
        <v>0</v>
      </c>
      <c r="V725" s="7">
        <f>IF(AND($B$2=3,'Données brutes'!$F725&lt;&gt;"",'Données brutes'!$G725&lt;&gt;"",'Données brutes'!$H725&lt;&gt;"",'Données brutes'!$O725&lt;&gt;"",'Données brutes'!$P725&lt;&gt;"",'Données brutes'!$Q725&lt;&gt;""),1,0)</f>
        <v>0</v>
      </c>
    </row>
    <row r="726" spans="4:22" x14ac:dyDescent="0.3">
      <c r="D726" s="8" t="s">
        <v>738</v>
      </c>
      <c r="E726" s="7">
        <v>919</v>
      </c>
      <c r="F726" s="7" t="str">
        <f>IF(AND(OR($B$2=1,$B$2=2),$T726=0),"",IF(AND($B$2=3,$V726=0),"",'Données brutes'!F726))</f>
        <v/>
      </c>
      <c r="G726" s="7" t="str">
        <f>IF(AND(OR($B$2=1,$B$2=2),$T726=0),"",IF(AND($B$2=3,$V726=0),"",'Données brutes'!G726))</f>
        <v/>
      </c>
      <c r="H726" s="7" t="str">
        <f>IF(AND(OR($B$2=1,$B$2=2),$T726=0),"",IF(AND($B$2=3,$V726=0),"",'Données brutes'!H726))</f>
        <v/>
      </c>
      <c r="I726" s="7" t="str">
        <f>IF('Données brutes'!I726&lt;&gt;"",'Données brutes'!I726,"")</f>
        <v/>
      </c>
      <c r="K726" s="8" t="str">
        <f t="shared" si="22"/>
        <v>Elève 724</v>
      </c>
      <c r="L726" s="8" t="s">
        <v>111</v>
      </c>
      <c r="M726" s="8">
        <f t="shared" si="23"/>
        <v>919</v>
      </c>
      <c r="N726" s="7">
        <v>1496</v>
      </c>
      <c r="O726" s="7" t="str">
        <f>IF(AND(OR($B$2=1,$B$2=2),$U726=0),"",IF(AND($B$2=3,$V726=0),"",'Données brutes'!O726))</f>
        <v/>
      </c>
      <c r="P726" s="7" t="str">
        <f>IF(AND(OR($B$2=1,$B$2=2),$U726=0),"",IF(AND($B$2=3,$V726=0),"",'Données brutes'!P726))</f>
        <v/>
      </c>
      <c r="Q726" s="7" t="str">
        <f>IF(AND(OR($B$2=1,$B$2=2),$U726=0),"",IF(AND($B$2=3,$V726=0),"",'Données brutes'!Q726))</f>
        <v/>
      </c>
      <c r="R726" s="7" t="str">
        <f>IF('Données brutes'!R726&lt;&gt;"",'Données brutes'!R726,"")</f>
        <v/>
      </c>
      <c r="T726" s="7">
        <f>IF(AND(OR($B$2=1,$B$2=2),AND('Données brutes'!$F726&lt;&gt;"",'Données brutes'!$G726&lt;&gt;"",'Données brutes'!$H726&lt;&gt;"")),1,0)</f>
        <v>0</v>
      </c>
      <c r="U726" s="7">
        <f>IF(AND(OR($B$2=1,$B$2=2),AND('Données brutes'!$O726&lt;&gt;"",'Données brutes'!$P726&lt;&gt;"",'Données brutes'!$Q726&lt;&gt;"")),1,0)</f>
        <v>0</v>
      </c>
      <c r="V726" s="7">
        <f>IF(AND($B$2=3,'Données brutes'!$F726&lt;&gt;"",'Données brutes'!$G726&lt;&gt;"",'Données brutes'!$H726&lt;&gt;"",'Données brutes'!$O726&lt;&gt;"",'Données brutes'!$P726&lt;&gt;"",'Données brutes'!$Q726&lt;&gt;""),1,0)</f>
        <v>0</v>
      </c>
    </row>
    <row r="727" spans="4:22" x14ac:dyDescent="0.3">
      <c r="D727" s="8" t="s">
        <v>739</v>
      </c>
      <c r="E727" s="7">
        <v>534</v>
      </c>
      <c r="F727" s="7" t="str">
        <f>IF(AND(OR($B$2=1,$B$2=2),$T727=0),"",IF(AND($B$2=3,$V727=0),"",'Données brutes'!F727))</f>
        <v/>
      </c>
      <c r="G727" s="7" t="str">
        <f>IF(AND(OR($B$2=1,$B$2=2),$T727=0),"",IF(AND($B$2=3,$V727=0),"",'Données brutes'!G727))</f>
        <v/>
      </c>
      <c r="H727" s="7" t="str">
        <f>IF(AND(OR($B$2=1,$B$2=2),$T727=0),"",IF(AND($B$2=3,$V727=0),"",'Données brutes'!H727))</f>
        <v/>
      </c>
      <c r="I727" s="7" t="str">
        <f>IF('Données brutes'!I727&lt;&gt;"",'Données brutes'!I727,"")</f>
        <v/>
      </c>
      <c r="K727" s="8" t="str">
        <f t="shared" si="22"/>
        <v>Elève 725</v>
      </c>
      <c r="L727" s="8" t="s">
        <v>111</v>
      </c>
      <c r="M727" s="8">
        <f t="shared" si="23"/>
        <v>534</v>
      </c>
      <c r="N727" s="7">
        <v>1383</v>
      </c>
      <c r="O727" s="7" t="str">
        <f>IF(AND(OR($B$2=1,$B$2=2),$U727=0),"",IF(AND($B$2=3,$V727=0),"",'Données brutes'!O727))</f>
        <v/>
      </c>
      <c r="P727" s="7" t="str">
        <f>IF(AND(OR($B$2=1,$B$2=2),$U727=0),"",IF(AND($B$2=3,$V727=0),"",'Données brutes'!P727))</f>
        <v/>
      </c>
      <c r="Q727" s="7" t="str">
        <f>IF(AND(OR($B$2=1,$B$2=2),$U727=0),"",IF(AND($B$2=3,$V727=0),"",'Données brutes'!Q727))</f>
        <v/>
      </c>
      <c r="R727" s="7" t="str">
        <f>IF('Données brutes'!R727&lt;&gt;"",'Données brutes'!R727,"")</f>
        <v/>
      </c>
      <c r="T727" s="7">
        <f>IF(AND(OR($B$2=1,$B$2=2),AND('Données brutes'!$F727&lt;&gt;"",'Données brutes'!$G727&lt;&gt;"",'Données brutes'!$H727&lt;&gt;"")),1,0)</f>
        <v>0</v>
      </c>
      <c r="U727" s="7">
        <f>IF(AND(OR($B$2=1,$B$2=2),AND('Données brutes'!$O727&lt;&gt;"",'Données brutes'!$P727&lt;&gt;"",'Données brutes'!$Q727&lt;&gt;"")),1,0)</f>
        <v>0</v>
      </c>
      <c r="V727" s="7">
        <f>IF(AND($B$2=3,'Données brutes'!$F727&lt;&gt;"",'Données brutes'!$G727&lt;&gt;"",'Données brutes'!$H727&lt;&gt;"",'Données brutes'!$O727&lt;&gt;"",'Données brutes'!$P727&lt;&gt;"",'Données brutes'!$Q727&lt;&gt;""),1,0)</f>
        <v>0</v>
      </c>
    </row>
    <row r="728" spans="4:22" x14ac:dyDescent="0.3">
      <c r="D728" s="8" t="s">
        <v>740</v>
      </c>
      <c r="E728" s="7">
        <v>659</v>
      </c>
      <c r="F728" s="7" t="str">
        <f>IF(AND(OR($B$2=1,$B$2=2),$T728=0),"",IF(AND($B$2=3,$V728=0),"",'Données brutes'!F728))</f>
        <v/>
      </c>
      <c r="G728" s="7" t="str">
        <f>IF(AND(OR($B$2=1,$B$2=2),$T728=0),"",IF(AND($B$2=3,$V728=0),"",'Données brutes'!G728))</f>
        <v/>
      </c>
      <c r="H728" s="7" t="str">
        <f>IF(AND(OR($B$2=1,$B$2=2),$T728=0),"",IF(AND($B$2=3,$V728=0),"",'Données brutes'!H728))</f>
        <v/>
      </c>
      <c r="I728" s="7" t="str">
        <f>IF('Données brutes'!I728&lt;&gt;"",'Données brutes'!I728,"")</f>
        <v/>
      </c>
      <c r="K728" s="8" t="str">
        <f t="shared" si="22"/>
        <v>Elève 726</v>
      </c>
      <c r="L728" s="8" t="s">
        <v>111</v>
      </c>
      <c r="M728" s="8">
        <f t="shared" si="23"/>
        <v>659</v>
      </c>
      <c r="N728" s="7">
        <v>1832</v>
      </c>
      <c r="O728" s="7" t="str">
        <f>IF(AND(OR($B$2=1,$B$2=2),$U728=0),"",IF(AND($B$2=3,$V728=0),"",'Données brutes'!O728))</f>
        <v/>
      </c>
      <c r="P728" s="7" t="str">
        <f>IF(AND(OR($B$2=1,$B$2=2),$U728=0),"",IF(AND($B$2=3,$V728=0),"",'Données brutes'!P728))</f>
        <v/>
      </c>
      <c r="Q728" s="7" t="str">
        <f>IF(AND(OR($B$2=1,$B$2=2),$U728=0),"",IF(AND($B$2=3,$V728=0),"",'Données brutes'!Q728))</f>
        <v/>
      </c>
      <c r="R728" s="7" t="str">
        <f>IF('Données brutes'!R728&lt;&gt;"",'Données brutes'!R728,"")</f>
        <v/>
      </c>
      <c r="T728" s="7">
        <f>IF(AND(OR($B$2=1,$B$2=2),AND('Données brutes'!$F728&lt;&gt;"",'Données brutes'!$G728&lt;&gt;"",'Données brutes'!$H728&lt;&gt;"")),1,0)</f>
        <v>0</v>
      </c>
      <c r="U728" s="7">
        <f>IF(AND(OR($B$2=1,$B$2=2),AND('Données brutes'!$O728&lt;&gt;"",'Données brutes'!$P728&lt;&gt;"",'Données brutes'!$Q728&lt;&gt;"")),1,0)</f>
        <v>0</v>
      </c>
      <c r="V728" s="7">
        <f>IF(AND($B$2=3,'Données brutes'!$F728&lt;&gt;"",'Données brutes'!$G728&lt;&gt;"",'Données brutes'!$H728&lt;&gt;"",'Données brutes'!$O728&lt;&gt;"",'Données brutes'!$P728&lt;&gt;"",'Données brutes'!$Q728&lt;&gt;""),1,0)</f>
        <v>0</v>
      </c>
    </row>
    <row r="729" spans="4:22" x14ac:dyDescent="0.3">
      <c r="D729" s="8" t="s">
        <v>741</v>
      </c>
      <c r="E729" s="7">
        <v>325</v>
      </c>
      <c r="F729" s="7" t="str">
        <f>IF(AND(OR($B$2=1,$B$2=2),$T729=0),"",IF(AND($B$2=3,$V729=0),"",'Données brutes'!F729))</f>
        <v/>
      </c>
      <c r="G729" s="7" t="str">
        <f>IF(AND(OR($B$2=1,$B$2=2),$T729=0),"",IF(AND($B$2=3,$V729=0),"",'Données brutes'!G729))</f>
        <v/>
      </c>
      <c r="H729" s="7" t="str">
        <f>IF(AND(OR($B$2=1,$B$2=2),$T729=0),"",IF(AND($B$2=3,$V729=0),"",'Données brutes'!H729))</f>
        <v/>
      </c>
      <c r="I729" s="7" t="str">
        <f>IF('Données brutes'!I729&lt;&gt;"",'Données brutes'!I729,"")</f>
        <v/>
      </c>
      <c r="K729" s="8" t="str">
        <f t="shared" si="22"/>
        <v>Elève 727</v>
      </c>
      <c r="L729" s="8" t="s">
        <v>111</v>
      </c>
      <c r="M729" s="8">
        <f t="shared" si="23"/>
        <v>325</v>
      </c>
      <c r="N729" s="7">
        <v>1906</v>
      </c>
      <c r="O729" s="7" t="str">
        <f>IF(AND(OR($B$2=1,$B$2=2),$U729=0),"",IF(AND($B$2=3,$V729=0),"",'Données brutes'!O729))</f>
        <v/>
      </c>
      <c r="P729" s="7" t="str">
        <f>IF(AND(OR($B$2=1,$B$2=2),$U729=0),"",IF(AND($B$2=3,$V729=0),"",'Données brutes'!P729))</f>
        <v/>
      </c>
      <c r="Q729" s="7" t="str">
        <f>IF(AND(OR($B$2=1,$B$2=2),$U729=0),"",IF(AND($B$2=3,$V729=0),"",'Données brutes'!Q729))</f>
        <v/>
      </c>
      <c r="R729" s="7" t="str">
        <f>IF('Données brutes'!R729&lt;&gt;"",'Données brutes'!R729,"")</f>
        <v/>
      </c>
      <c r="T729" s="7">
        <f>IF(AND(OR($B$2=1,$B$2=2),AND('Données brutes'!$F729&lt;&gt;"",'Données brutes'!$G729&lt;&gt;"",'Données brutes'!$H729&lt;&gt;"")),1,0)</f>
        <v>0</v>
      </c>
      <c r="U729" s="7">
        <f>IF(AND(OR($B$2=1,$B$2=2),AND('Données brutes'!$O729&lt;&gt;"",'Données brutes'!$P729&lt;&gt;"",'Données brutes'!$Q729&lt;&gt;"")),1,0)</f>
        <v>0</v>
      </c>
      <c r="V729" s="7">
        <f>IF(AND($B$2=3,'Données brutes'!$F729&lt;&gt;"",'Données brutes'!$G729&lt;&gt;"",'Données brutes'!$H729&lt;&gt;"",'Données brutes'!$O729&lt;&gt;"",'Données brutes'!$P729&lt;&gt;"",'Données brutes'!$Q729&lt;&gt;""),1,0)</f>
        <v>0</v>
      </c>
    </row>
    <row r="730" spans="4:22" x14ac:dyDescent="0.3">
      <c r="D730" s="8" t="s">
        <v>742</v>
      </c>
      <c r="E730" s="7">
        <v>936</v>
      </c>
      <c r="F730" s="7" t="str">
        <f>IF(AND(OR($B$2=1,$B$2=2),$T730=0),"",IF(AND($B$2=3,$V730=0),"",'Données brutes'!F730))</f>
        <v/>
      </c>
      <c r="G730" s="7" t="str">
        <f>IF(AND(OR($B$2=1,$B$2=2),$T730=0),"",IF(AND($B$2=3,$V730=0),"",'Données brutes'!G730))</f>
        <v/>
      </c>
      <c r="H730" s="7" t="str">
        <f>IF(AND(OR($B$2=1,$B$2=2),$T730=0),"",IF(AND($B$2=3,$V730=0),"",'Données brutes'!H730))</f>
        <v/>
      </c>
      <c r="I730" s="7" t="str">
        <f>IF('Données brutes'!I730&lt;&gt;"",'Données brutes'!I730,"")</f>
        <v/>
      </c>
      <c r="K730" s="8" t="str">
        <f t="shared" si="22"/>
        <v>Elève 728</v>
      </c>
      <c r="L730" s="8" t="s">
        <v>111</v>
      </c>
      <c r="M730" s="8">
        <f t="shared" si="23"/>
        <v>936</v>
      </c>
      <c r="N730" s="7">
        <v>1278</v>
      </c>
      <c r="O730" s="7" t="str">
        <f>IF(AND(OR($B$2=1,$B$2=2),$U730=0),"",IF(AND($B$2=3,$V730=0),"",'Données brutes'!O730))</f>
        <v/>
      </c>
      <c r="P730" s="7" t="str">
        <f>IF(AND(OR($B$2=1,$B$2=2),$U730=0),"",IF(AND($B$2=3,$V730=0),"",'Données brutes'!P730))</f>
        <v/>
      </c>
      <c r="Q730" s="7" t="str">
        <f>IF(AND(OR($B$2=1,$B$2=2),$U730=0),"",IF(AND($B$2=3,$V730=0),"",'Données brutes'!Q730))</f>
        <v/>
      </c>
      <c r="R730" s="7" t="str">
        <f>IF('Données brutes'!R730&lt;&gt;"",'Données brutes'!R730,"")</f>
        <v/>
      </c>
      <c r="T730" s="7">
        <f>IF(AND(OR($B$2=1,$B$2=2),AND('Données brutes'!$F730&lt;&gt;"",'Données brutes'!$G730&lt;&gt;"",'Données brutes'!$H730&lt;&gt;"")),1,0)</f>
        <v>0</v>
      </c>
      <c r="U730" s="7">
        <f>IF(AND(OR($B$2=1,$B$2=2),AND('Données brutes'!$O730&lt;&gt;"",'Données brutes'!$P730&lt;&gt;"",'Données brutes'!$Q730&lt;&gt;"")),1,0)</f>
        <v>0</v>
      </c>
      <c r="V730" s="7">
        <f>IF(AND($B$2=3,'Données brutes'!$F730&lt;&gt;"",'Données brutes'!$G730&lt;&gt;"",'Données brutes'!$H730&lt;&gt;"",'Données brutes'!$O730&lt;&gt;"",'Données brutes'!$P730&lt;&gt;"",'Données brutes'!$Q730&lt;&gt;""),1,0)</f>
        <v>0</v>
      </c>
    </row>
    <row r="731" spans="4:22" x14ac:dyDescent="0.3">
      <c r="D731" s="8" t="s">
        <v>743</v>
      </c>
      <c r="E731" s="7">
        <v>600</v>
      </c>
      <c r="F731" s="7" t="str">
        <f>IF(AND(OR($B$2=1,$B$2=2),$T731=0),"",IF(AND($B$2=3,$V731=0),"",'Données brutes'!F731))</f>
        <v/>
      </c>
      <c r="G731" s="7" t="str">
        <f>IF(AND(OR($B$2=1,$B$2=2),$T731=0),"",IF(AND($B$2=3,$V731=0),"",'Données brutes'!G731))</f>
        <v/>
      </c>
      <c r="H731" s="7" t="str">
        <f>IF(AND(OR($B$2=1,$B$2=2),$T731=0),"",IF(AND($B$2=3,$V731=0),"",'Données brutes'!H731))</f>
        <v/>
      </c>
      <c r="I731" s="7" t="str">
        <f>IF('Données brutes'!I731&lt;&gt;"",'Données brutes'!I731,"")</f>
        <v/>
      </c>
      <c r="K731" s="8" t="str">
        <f t="shared" si="22"/>
        <v>Elève 729</v>
      </c>
      <c r="L731" s="8" t="s">
        <v>111</v>
      </c>
      <c r="M731" s="8">
        <f t="shared" si="23"/>
        <v>600</v>
      </c>
      <c r="N731" s="7">
        <v>1827</v>
      </c>
      <c r="O731" s="7" t="str">
        <f>IF(AND(OR($B$2=1,$B$2=2),$U731=0),"",IF(AND($B$2=3,$V731=0),"",'Données brutes'!O731))</f>
        <v/>
      </c>
      <c r="P731" s="7" t="str">
        <f>IF(AND(OR($B$2=1,$B$2=2),$U731=0),"",IF(AND($B$2=3,$V731=0),"",'Données brutes'!P731))</f>
        <v/>
      </c>
      <c r="Q731" s="7" t="str">
        <f>IF(AND(OR($B$2=1,$B$2=2),$U731=0),"",IF(AND($B$2=3,$V731=0),"",'Données brutes'!Q731))</f>
        <v/>
      </c>
      <c r="R731" s="7" t="str">
        <f>IF('Données brutes'!R731&lt;&gt;"",'Données brutes'!R731,"")</f>
        <v/>
      </c>
      <c r="T731" s="7">
        <f>IF(AND(OR($B$2=1,$B$2=2),AND('Données brutes'!$F731&lt;&gt;"",'Données brutes'!$G731&lt;&gt;"",'Données brutes'!$H731&lt;&gt;"")),1,0)</f>
        <v>0</v>
      </c>
      <c r="U731" s="7">
        <f>IF(AND(OR($B$2=1,$B$2=2),AND('Données brutes'!$O731&lt;&gt;"",'Données brutes'!$P731&lt;&gt;"",'Données brutes'!$Q731&lt;&gt;"")),1,0)</f>
        <v>0</v>
      </c>
      <c r="V731" s="7">
        <f>IF(AND($B$2=3,'Données brutes'!$F731&lt;&gt;"",'Données brutes'!$G731&lt;&gt;"",'Données brutes'!$H731&lt;&gt;"",'Données brutes'!$O731&lt;&gt;"",'Données brutes'!$P731&lt;&gt;"",'Données brutes'!$Q731&lt;&gt;""),1,0)</f>
        <v>0</v>
      </c>
    </row>
    <row r="732" spans="4:22" x14ac:dyDescent="0.3">
      <c r="D732" s="8" t="s">
        <v>744</v>
      </c>
      <c r="E732" s="7">
        <v>436</v>
      </c>
      <c r="F732" s="7" t="str">
        <f>IF(AND(OR($B$2=1,$B$2=2),$T732=0),"",IF(AND($B$2=3,$V732=0),"",'Données brutes'!F732))</f>
        <v/>
      </c>
      <c r="G732" s="7" t="str">
        <f>IF(AND(OR($B$2=1,$B$2=2),$T732=0),"",IF(AND($B$2=3,$V732=0),"",'Données brutes'!G732))</f>
        <v/>
      </c>
      <c r="H732" s="7" t="str">
        <f>IF(AND(OR($B$2=1,$B$2=2),$T732=0),"",IF(AND($B$2=3,$V732=0),"",'Données brutes'!H732))</f>
        <v/>
      </c>
      <c r="I732" s="7" t="str">
        <f>IF('Données brutes'!I732&lt;&gt;"",'Données brutes'!I732,"")</f>
        <v/>
      </c>
      <c r="K732" s="8" t="str">
        <f t="shared" si="22"/>
        <v>Elève 730</v>
      </c>
      <c r="L732" s="8" t="s">
        <v>111</v>
      </c>
      <c r="M732" s="8">
        <f t="shared" si="23"/>
        <v>436</v>
      </c>
      <c r="N732" s="7">
        <v>1874</v>
      </c>
      <c r="O732" s="7" t="str">
        <f>IF(AND(OR($B$2=1,$B$2=2),$U732=0),"",IF(AND($B$2=3,$V732=0),"",'Données brutes'!O732))</f>
        <v/>
      </c>
      <c r="P732" s="7" t="str">
        <f>IF(AND(OR($B$2=1,$B$2=2),$U732=0),"",IF(AND($B$2=3,$V732=0),"",'Données brutes'!P732))</f>
        <v/>
      </c>
      <c r="Q732" s="7" t="str">
        <f>IF(AND(OR($B$2=1,$B$2=2),$U732=0),"",IF(AND($B$2=3,$V732=0),"",'Données brutes'!Q732))</f>
        <v/>
      </c>
      <c r="R732" s="7" t="str">
        <f>IF('Données brutes'!R732&lt;&gt;"",'Données brutes'!R732,"")</f>
        <v/>
      </c>
      <c r="T732" s="7">
        <f>IF(AND(OR($B$2=1,$B$2=2),AND('Données brutes'!$F732&lt;&gt;"",'Données brutes'!$G732&lt;&gt;"",'Données brutes'!$H732&lt;&gt;"")),1,0)</f>
        <v>0</v>
      </c>
      <c r="U732" s="7">
        <f>IF(AND(OR($B$2=1,$B$2=2),AND('Données brutes'!$O732&lt;&gt;"",'Données brutes'!$P732&lt;&gt;"",'Données brutes'!$Q732&lt;&gt;"")),1,0)</f>
        <v>0</v>
      </c>
      <c r="V732" s="7">
        <f>IF(AND($B$2=3,'Données brutes'!$F732&lt;&gt;"",'Données brutes'!$G732&lt;&gt;"",'Données brutes'!$H732&lt;&gt;"",'Données brutes'!$O732&lt;&gt;"",'Données brutes'!$P732&lt;&gt;"",'Données brutes'!$Q732&lt;&gt;""),1,0)</f>
        <v>0</v>
      </c>
    </row>
    <row r="733" spans="4:22" x14ac:dyDescent="0.3">
      <c r="D733" s="8" t="s">
        <v>745</v>
      </c>
      <c r="E733" s="7">
        <v>697</v>
      </c>
      <c r="F733" s="7" t="str">
        <f>IF(AND(OR($B$2=1,$B$2=2),$T733=0),"",IF(AND($B$2=3,$V733=0),"",'Données brutes'!F733))</f>
        <v/>
      </c>
      <c r="G733" s="7" t="str">
        <f>IF(AND(OR($B$2=1,$B$2=2),$T733=0),"",IF(AND($B$2=3,$V733=0),"",'Données brutes'!G733))</f>
        <v/>
      </c>
      <c r="H733" s="7" t="str">
        <f>IF(AND(OR($B$2=1,$B$2=2),$T733=0),"",IF(AND($B$2=3,$V733=0),"",'Données brutes'!H733))</f>
        <v/>
      </c>
      <c r="I733" s="7" t="str">
        <f>IF('Données brutes'!I733&lt;&gt;"",'Données brutes'!I733,"")</f>
        <v/>
      </c>
      <c r="K733" s="8" t="str">
        <f t="shared" si="22"/>
        <v>Elève 731</v>
      </c>
      <c r="L733" s="8" t="s">
        <v>111</v>
      </c>
      <c r="M733" s="8">
        <f t="shared" si="23"/>
        <v>697</v>
      </c>
      <c r="N733" s="7">
        <v>1563</v>
      </c>
      <c r="O733" s="7" t="str">
        <f>IF(AND(OR($B$2=1,$B$2=2),$U733=0),"",IF(AND($B$2=3,$V733=0),"",'Données brutes'!O733))</f>
        <v/>
      </c>
      <c r="P733" s="7" t="str">
        <f>IF(AND(OR($B$2=1,$B$2=2),$U733=0),"",IF(AND($B$2=3,$V733=0),"",'Données brutes'!P733))</f>
        <v/>
      </c>
      <c r="Q733" s="7" t="str">
        <f>IF(AND(OR($B$2=1,$B$2=2),$U733=0),"",IF(AND($B$2=3,$V733=0),"",'Données brutes'!Q733))</f>
        <v/>
      </c>
      <c r="R733" s="7" t="str">
        <f>IF('Données brutes'!R733&lt;&gt;"",'Données brutes'!R733,"")</f>
        <v/>
      </c>
      <c r="T733" s="7">
        <f>IF(AND(OR($B$2=1,$B$2=2),AND('Données brutes'!$F733&lt;&gt;"",'Données brutes'!$G733&lt;&gt;"",'Données brutes'!$H733&lt;&gt;"")),1,0)</f>
        <v>0</v>
      </c>
      <c r="U733" s="7">
        <f>IF(AND(OR($B$2=1,$B$2=2),AND('Données brutes'!$O733&lt;&gt;"",'Données brutes'!$P733&lt;&gt;"",'Données brutes'!$Q733&lt;&gt;"")),1,0)</f>
        <v>0</v>
      </c>
      <c r="V733" s="7">
        <f>IF(AND($B$2=3,'Données brutes'!$F733&lt;&gt;"",'Données brutes'!$G733&lt;&gt;"",'Données brutes'!$H733&lt;&gt;"",'Données brutes'!$O733&lt;&gt;"",'Données brutes'!$P733&lt;&gt;"",'Données brutes'!$Q733&lt;&gt;""),1,0)</f>
        <v>0</v>
      </c>
    </row>
    <row r="734" spans="4:22" x14ac:dyDescent="0.3">
      <c r="D734" s="8" t="s">
        <v>746</v>
      </c>
      <c r="E734" s="7">
        <v>267</v>
      </c>
      <c r="F734" s="7" t="str">
        <f>IF(AND(OR($B$2=1,$B$2=2),$T734=0),"",IF(AND($B$2=3,$V734=0),"",'Données brutes'!F734))</f>
        <v/>
      </c>
      <c r="G734" s="7" t="str">
        <f>IF(AND(OR($B$2=1,$B$2=2),$T734=0),"",IF(AND($B$2=3,$V734=0),"",'Données brutes'!G734))</f>
        <v/>
      </c>
      <c r="H734" s="7" t="str">
        <f>IF(AND(OR($B$2=1,$B$2=2),$T734=0),"",IF(AND($B$2=3,$V734=0),"",'Données brutes'!H734))</f>
        <v/>
      </c>
      <c r="I734" s="7" t="str">
        <f>IF('Données brutes'!I734&lt;&gt;"",'Données brutes'!I734,"")</f>
        <v/>
      </c>
      <c r="K734" s="8" t="str">
        <f t="shared" si="22"/>
        <v>Elève 732</v>
      </c>
      <c r="L734" s="8" t="s">
        <v>111</v>
      </c>
      <c r="M734" s="8">
        <f t="shared" si="23"/>
        <v>267</v>
      </c>
      <c r="N734" s="7">
        <v>1050</v>
      </c>
      <c r="O734" s="7" t="str">
        <f>IF(AND(OR($B$2=1,$B$2=2),$U734=0),"",IF(AND($B$2=3,$V734=0),"",'Données brutes'!O734))</f>
        <v/>
      </c>
      <c r="P734" s="7" t="str">
        <f>IF(AND(OR($B$2=1,$B$2=2),$U734=0),"",IF(AND($B$2=3,$V734=0),"",'Données brutes'!P734))</f>
        <v/>
      </c>
      <c r="Q734" s="7" t="str">
        <f>IF(AND(OR($B$2=1,$B$2=2),$U734=0),"",IF(AND($B$2=3,$V734=0),"",'Données brutes'!Q734))</f>
        <v/>
      </c>
      <c r="R734" s="7" t="str">
        <f>IF('Données brutes'!R734&lt;&gt;"",'Données brutes'!R734,"")</f>
        <v/>
      </c>
      <c r="T734" s="7">
        <f>IF(AND(OR($B$2=1,$B$2=2),AND('Données brutes'!$F734&lt;&gt;"",'Données brutes'!$G734&lt;&gt;"",'Données brutes'!$H734&lt;&gt;"")),1,0)</f>
        <v>0</v>
      </c>
      <c r="U734" s="7">
        <f>IF(AND(OR($B$2=1,$B$2=2),AND('Données brutes'!$O734&lt;&gt;"",'Données brutes'!$P734&lt;&gt;"",'Données brutes'!$Q734&lt;&gt;"")),1,0)</f>
        <v>0</v>
      </c>
      <c r="V734" s="7">
        <f>IF(AND($B$2=3,'Données brutes'!$F734&lt;&gt;"",'Données brutes'!$G734&lt;&gt;"",'Données brutes'!$H734&lt;&gt;"",'Données brutes'!$O734&lt;&gt;"",'Données brutes'!$P734&lt;&gt;"",'Données brutes'!$Q734&lt;&gt;""),1,0)</f>
        <v>0</v>
      </c>
    </row>
    <row r="735" spans="4:22" x14ac:dyDescent="0.3">
      <c r="D735" s="8" t="s">
        <v>747</v>
      </c>
      <c r="E735" s="7">
        <v>586</v>
      </c>
      <c r="F735" s="7" t="str">
        <f>IF(AND(OR($B$2=1,$B$2=2),$T735=0),"",IF(AND($B$2=3,$V735=0),"",'Données brutes'!F735))</f>
        <v/>
      </c>
      <c r="G735" s="7" t="str">
        <f>IF(AND(OR($B$2=1,$B$2=2),$T735=0),"",IF(AND($B$2=3,$V735=0),"",'Données brutes'!G735))</f>
        <v/>
      </c>
      <c r="H735" s="7" t="str">
        <f>IF(AND(OR($B$2=1,$B$2=2),$T735=0),"",IF(AND($B$2=3,$V735=0),"",'Données brutes'!H735))</f>
        <v/>
      </c>
      <c r="I735" s="7" t="str">
        <f>IF('Données brutes'!I735&lt;&gt;"",'Données brutes'!I735,"")</f>
        <v/>
      </c>
      <c r="K735" s="8" t="str">
        <f t="shared" si="22"/>
        <v>Elève 733</v>
      </c>
      <c r="L735" s="8" t="s">
        <v>111</v>
      </c>
      <c r="M735" s="8">
        <f t="shared" si="23"/>
        <v>586</v>
      </c>
      <c r="N735" s="7">
        <v>1291</v>
      </c>
      <c r="O735" s="7" t="str">
        <f>IF(AND(OR($B$2=1,$B$2=2),$U735=0),"",IF(AND($B$2=3,$V735=0),"",'Données brutes'!O735))</f>
        <v/>
      </c>
      <c r="P735" s="7" t="str">
        <f>IF(AND(OR($B$2=1,$B$2=2),$U735=0),"",IF(AND($B$2=3,$V735=0),"",'Données brutes'!P735))</f>
        <v/>
      </c>
      <c r="Q735" s="7" t="str">
        <f>IF(AND(OR($B$2=1,$B$2=2),$U735=0),"",IF(AND($B$2=3,$V735=0),"",'Données brutes'!Q735))</f>
        <v/>
      </c>
      <c r="R735" s="7" t="str">
        <f>IF('Données brutes'!R735&lt;&gt;"",'Données brutes'!R735,"")</f>
        <v/>
      </c>
      <c r="T735" s="7">
        <f>IF(AND(OR($B$2=1,$B$2=2),AND('Données brutes'!$F735&lt;&gt;"",'Données brutes'!$G735&lt;&gt;"",'Données brutes'!$H735&lt;&gt;"")),1,0)</f>
        <v>0</v>
      </c>
      <c r="U735" s="7">
        <f>IF(AND(OR($B$2=1,$B$2=2),AND('Données brutes'!$O735&lt;&gt;"",'Données brutes'!$P735&lt;&gt;"",'Données brutes'!$Q735&lt;&gt;"")),1,0)</f>
        <v>0</v>
      </c>
      <c r="V735" s="7">
        <f>IF(AND($B$2=3,'Données brutes'!$F735&lt;&gt;"",'Données brutes'!$G735&lt;&gt;"",'Données brutes'!$H735&lt;&gt;"",'Données brutes'!$O735&lt;&gt;"",'Données brutes'!$P735&lt;&gt;"",'Données brutes'!$Q735&lt;&gt;""),1,0)</f>
        <v>0</v>
      </c>
    </row>
    <row r="736" spans="4:22" x14ac:dyDescent="0.3">
      <c r="D736" s="8" t="s">
        <v>748</v>
      </c>
      <c r="E736" s="7">
        <v>403</v>
      </c>
      <c r="F736" s="7" t="str">
        <f>IF(AND(OR($B$2=1,$B$2=2),$T736=0),"",IF(AND($B$2=3,$V736=0),"",'Données brutes'!F736))</f>
        <v/>
      </c>
      <c r="G736" s="7" t="str">
        <f>IF(AND(OR($B$2=1,$B$2=2),$T736=0),"",IF(AND($B$2=3,$V736=0),"",'Données brutes'!G736))</f>
        <v/>
      </c>
      <c r="H736" s="7" t="str">
        <f>IF(AND(OR($B$2=1,$B$2=2),$T736=0),"",IF(AND($B$2=3,$V736=0),"",'Données brutes'!H736))</f>
        <v/>
      </c>
      <c r="I736" s="7" t="str">
        <f>IF('Données brutes'!I736&lt;&gt;"",'Données brutes'!I736,"")</f>
        <v/>
      </c>
      <c r="K736" s="8" t="str">
        <f t="shared" si="22"/>
        <v>Elève 734</v>
      </c>
      <c r="L736" s="8" t="s">
        <v>111</v>
      </c>
      <c r="M736" s="8">
        <f t="shared" si="23"/>
        <v>403</v>
      </c>
      <c r="N736" s="7">
        <v>1781</v>
      </c>
      <c r="O736" s="7" t="str">
        <f>IF(AND(OR($B$2=1,$B$2=2),$U736=0),"",IF(AND($B$2=3,$V736=0),"",'Données brutes'!O736))</f>
        <v/>
      </c>
      <c r="P736" s="7" t="str">
        <f>IF(AND(OR($B$2=1,$B$2=2),$U736=0),"",IF(AND($B$2=3,$V736=0),"",'Données brutes'!P736))</f>
        <v/>
      </c>
      <c r="Q736" s="7" t="str">
        <f>IF(AND(OR($B$2=1,$B$2=2),$U736=0),"",IF(AND($B$2=3,$V736=0),"",'Données brutes'!Q736))</f>
        <v/>
      </c>
      <c r="R736" s="7" t="str">
        <f>IF('Données brutes'!R736&lt;&gt;"",'Données brutes'!R736,"")</f>
        <v/>
      </c>
      <c r="T736" s="7">
        <f>IF(AND(OR($B$2=1,$B$2=2),AND('Données brutes'!$F736&lt;&gt;"",'Données brutes'!$G736&lt;&gt;"",'Données brutes'!$H736&lt;&gt;"")),1,0)</f>
        <v>0</v>
      </c>
      <c r="U736" s="7">
        <f>IF(AND(OR($B$2=1,$B$2=2),AND('Données brutes'!$O736&lt;&gt;"",'Données brutes'!$P736&lt;&gt;"",'Données brutes'!$Q736&lt;&gt;"")),1,0)</f>
        <v>0</v>
      </c>
      <c r="V736" s="7">
        <f>IF(AND($B$2=3,'Données brutes'!$F736&lt;&gt;"",'Données brutes'!$G736&lt;&gt;"",'Données brutes'!$H736&lt;&gt;"",'Données brutes'!$O736&lt;&gt;"",'Données brutes'!$P736&lt;&gt;"",'Données brutes'!$Q736&lt;&gt;""),1,0)</f>
        <v>0</v>
      </c>
    </row>
    <row r="737" spans="4:22" x14ac:dyDescent="0.3">
      <c r="D737" s="8" t="s">
        <v>749</v>
      </c>
      <c r="E737" s="7">
        <v>529</v>
      </c>
      <c r="F737" s="7" t="str">
        <f>IF(AND(OR($B$2=1,$B$2=2),$T737=0),"",IF(AND($B$2=3,$V737=0),"",'Données brutes'!F737))</f>
        <v/>
      </c>
      <c r="G737" s="7" t="str">
        <f>IF(AND(OR($B$2=1,$B$2=2),$T737=0),"",IF(AND($B$2=3,$V737=0),"",'Données brutes'!G737))</f>
        <v/>
      </c>
      <c r="H737" s="7" t="str">
        <f>IF(AND(OR($B$2=1,$B$2=2),$T737=0),"",IF(AND($B$2=3,$V737=0),"",'Données brutes'!H737))</f>
        <v/>
      </c>
      <c r="I737" s="7" t="str">
        <f>IF('Données brutes'!I737&lt;&gt;"",'Données brutes'!I737,"")</f>
        <v/>
      </c>
      <c r="K737" s="8" t="str">
        <f t="shared" si="22"/>
        <v>Elève 735</v>
      </c>
      <c r="L737" s="8" t="s">
        <v>111</v>
      </c>
      <c r="M737" s="8">
        <f t="shared" si="23"/>
        <v>529</v>
      </c>
      <c r="N737" s="7">
        <v>1912</v>
      </c>
      <c r="O737" s="7" t="str">
        <f>IF(AND(OR($B$2=1,$B$2=2),$U737=0),"",IF(AND($B$2=3,$V737=0),"",'Données brutes'!O737))</f>
        <v/>
      </c>
      <c r="P737" s="7" t="str">
        <f>IF(AND(OR($B$2=1,$B$2=2),$U737=0),"",IF(AND($B$2=3,$V737=0),"",'Données brutes'!P737))</f>
        <v/>
      </c>
      <c r="Q737" s="7" t="str">
        <f>IF(AND(OR($B$2=1,$B$2=2),$U737=0),"",IF(AND($B$2=3,$V737=0),"",'Données brutes'!Q737))</f>
        <v/>
      </c>
      <c r="R737" s="7" t="str">
        <f>IF('Données brutes'!R737&lt;&gt;"",'Données brutes'!R737,"")</f>
        <v/>
      </c>
      <c r="T737" s="7">
        <f>IF(AND(OR($B$2=1,$B$2=2),AND('Données brutes'!$F737&lt;&gt;"",'Données brutes'!$G737&lt;&gt;"",'Données brutes'!$H737&lt;&gt;"")),1,0)</f>
        <v>0</v>
      </c>
      <c r="U737" s="7">
        <f>IF(AND(OR($B$2=1,$B$2=2),AND('Données brutes'!$O737&lt;&gt;"",'Données brutes'!$P737&lt;&gt;"",'Données brutes'!$Q737&lt;&gt;"")),1,0)</f>
        <v>0</v>
      </c>
      <c r="V737" s="7">
        <f>IF(AND($B$2=3,'Données brutes'!$F737&lt;&gt;"",'Données brutes'!$G737&lt;&gt;"",'Données brutes'!$H737&lt;&gt;"",'Données brutes'!$O737&lt;&gt;"",'Données brutes'!$P737&lt;&gt;"",'Données brutes'!$Q737&lt;&gt;""),1,0)</f>
        <v>0</v>
      </c>
    </row>
    <row r="738" spans="4:22" x14ac:dyDescent="0.3">
      <c r="D738" s="8" t="s">
        <v>750</v>
      </c>
      <c r="E738" s="7">
        <v>53</v>
      </c>
      <c r="F738" s="7" t="str">
        <f>IF(AND(OR($B$2=1,$B$2=2),$T738=0),"",IF(AND($B$2=3,$V738=0),"",'Données brutes'!F738))</f>
        <v/>
      </c>
      <c r="G738" s="7" t="str">
        <f>IF(AND(OR($B$2=1,$B$2=2),$T738=0),"",IF(AND($B$2=3,$V738=0),"",'Données brutes'!G738))</f>
        <v/>
      </c>
      <c r="H738" s="7" t="str">
        <f>IF(AND(OR($B$2=1,$B$2=2),$T738=0),"",IF(AND($B$2=3,$V738=0),"",'Données brutes'!H738))</f>
        <v/>
      </c>
      <c r="I738" s="7" t="str">
        <f>IF('Données brutes'!I738&lt;&gt;"",'Données brutes'!I738,"")</f>
        <v/>
      </c>
      <c r="K738" s="8" t="str">
        <f t="shared" si="22"/>
        <v>Elève 736</v>
      </c>
      <c r="L738" s="8" t="s">
        <v>111</v>
      </c>
      <c r="M738" s="8">
        <f t="shared" si="23"/>
        <v>53</v>
      </c>
      <c r="N738" s="7">
        <v>1190</v>
      </c>
      <c r="O738" s="7" t="str">
        <f>IF(AND(OR($B$2=1,$B$2=2),$U738=0),"",IF(AND($B$2=3,$V738=0),"",'Données brutes'!O738))</f>
        <v/>
      </c>
      <c r="P738" s="7" t="str">
        <f>IF(AND(OR($B$2=1,$B$2=2),$U738=0),"",IF(AND($B$2=3,$V738=0),"",'Données brutes'!P738))</f>
        <v/>
      </c>
      <c r="Q738" s="7" t="str">
        <f>IF(AND(OR($B$2=1,$B$2=2),$U738=0),"",IF(AND($B$2=3,$V738=0),"",'Données brutes'!Q738))</f>
        <v/>
      </c>
      <c r="R738" s="7" t="str">
        <f>IF('Données brutes'!R738&lt;&gt;"",'Données brutes'!R738,"")</f>
        <v/>
      </c>
      <c r="T738" s="7">
        <f>IF(AND(OR($B$2=1,$B$2=2),AND('Données brutes'!$F738&lt;&gt;"",'Données brutes'!$G738&lt;&gt;"",'Données brutes'!$H738&lt;&gt;"")),1,0)</f>
        <v>0</v>
      </c>
      <c r="U738" s="7">
        <f>IF(AND(OR($B$2=1,$B$2=2),AND('Données brutes'!$O738&lt;&gt;"",'Données brutes'!$P738&lt;&gt;"",'Données brutes'!$Q738&lt;&gt;"")),1,0)</f>
        <v>0</v>
      </c>
      <c r="V738" s="7">
        <f>IF(AND($B$2=3,'Données brutes'!$F738&lt;&gt;"",'Données brutes'!$G738&lt;&gt;"",'Données brutes'!$H738&lt;&gt;"",'Données brutes'!$O738&lt;&gt;"",'Données brutes'!$P738&lt;&gt;"",'Données brutes'!$Q738&lt;&gt;""),1,0)</f>
        <v>0</v>
      </c>
    </row>
    <row r="739" spans="4:22" x14ac:dyDescent="0.3">
      <c r="D739" s="8" t="s">
        <v>751</v>
      </c>
      <c r="E739" s="7">
        <v>886</v>
      </c>
      <c r="F739" s="7" t="str">
        <f>IF(AND(OR($B$2=1,$B$2=2),$T739=0),"",IF(AND($B$2=3,$V739=0),"",'Données brutes'!F739))</f>
        <v/>
      </c>
      <c r="G739" s="7" t="str">
        <f>IF(AND(OR($B$2=1,$B$2=2),$T739=0),"",IF(AND($B$2=3,$V739=0),"",'Données brutes'!G739))</f>
        <v/>
      </c>
      <c r="H739" s="7" t="str">
        <f>IF(AND(OR($B$2=1,$B$2=2),$T739=0),"",IF(AND($B$2=3,$V739=0),"",'Données brutes'!H739))</f>
        <v/>
      </c>
      <c r="I739" s="7" t="str">
        <f>IF('Données brutes'!I739&lt;&gt;"",'Données brutes'!I739,"")</f>
        <v/>
      </c>
      <c r="K739" s="8" t="str">
        <f t="shared" si="22"/>
        <v>Elève 737</v>
      </c>
      <c r="L739" s="8" t="s">
        <v>111</v>
      </c>
      <c r="M739" s="8">
        <f t="shared" si="23"/>
        <v>886</v>
      </c>
      <c r="N739" s="7">
        <v>1491</v>
      </c>
      <c r="O739" s="7" t="str">
        <f>IF(AND(OR($B$2=1,$B$2=2),$U739=0),"",IF(AND($B$2=3,$V739=0),"",'Données brutes'!O739))</f>
        <v/>
      </c>
      <c r="P739" s="7" t="str">
        <f>IF(AND(OR($B$2=1,$B$2=2),$U739=0),"",IF(AND($B$2=3,$V739=0),"",'Données brutes'!P739))</f>
        <v/>
      </c>
      <c r="Q739" s="7" t="str">
        <f>IF(AND(OR($B$2=1,$B$2=2),$U739=0),"",IF(AND($B$2=3,$V739=0),"",'Données brutes'!Q739))</f>
        <v/>
      </c>
      <c r="R739" s="7" t="str">
        <f>IF('Données brutes'!R739&lt;&gt;"",'Données brutes'!R739,"")</f>
        <v/>
      </c>
      <c r="T739" s="7">
        <f>IF(AND(OR($B$2=1,$B$2=2),AND('Données brutes'!$F739&lt;&gt;"",'Données brutes'!$G739&lt;&gt;"",'Données brutes'!$H739&lt;&gt;"")),1,0)</f>
        <v>0</v>
      </c>
      <c r="U739" s="7">
        <f>IF(AND(OR($B$2=1,$B$2=2),AND('Données brutes'!$O739&lt;&gt;"",'Données brutes'!$P739&lt;&gt;"",'Données brutes'!$Q739&lt;&gt;"")),1,0)</f>
        <v>0</v>
      </c>
      <c r="V739" s="7">
        <f>IF(AND($B$2=3,'Données brutes'!$F739&lt;&gt;"",'Données brutes'!$G739&lt;&gt;"",'Données brutes'!$H739&lt;&gt;"",'Données brutes'!$O739&lt;&gt;"",'Données brutes'!$P739&lt;&gt;"",'Données brutes'!$Q739&lt;&gt;""),1,0)</f>
        <v>0</v>
      </c>
    </row>
    <row r="740" spans="4:22" x14ac:dyDescent="0.3">
      <c r="D740" s="8" t="s">
        <v>752</v>
      </c>
      <c r="E740" s="7">
        <v>304</v>
      </c>
      <c r="F740" s="7" t="str">
        <f>IF(AND(OR($B$2=1,$B$2=2),$T740=0),"",IF(AND($B$2=3,$V740=0),"",'Données brutes'!F740))</f>
        <v/>
      </c>
      <c r="G740" s="7" t="str">
        <f>IF(AND(OR($B$2=1,$B$2=2),$T740=0),"",IF(AND($B$2=3,$V740=0),"",'Données brutes'!G740))</f>
        <v/>
      </c>
      <c r="H740" s="7" t="str">
        <f>IF(AND(OR($B$2=1,$B$2=2),$T740=0),"",IF(AND($B$2=3,$V740=0),"",'Données brutes'!H740))</f>
        <v/>
      </c>
      <c r="I740" s="7" t="str">
        <f>IF('Données brutes'!I740&lt;&gt;"",'Données brutes'!I740,"")</f>
        <v/>
      </c>
      <c r="K740" s="8" t="str">
        <f t="shared" si="22"/>
        <v>Elève 738</v>
      </c>
      <c r="L740" s="8" t="s">
        <v>111</v>
      </c>
      <c r="M740" s="8">
        <f t="shared" si="23"/>
        <v>304</v>
      </c>
      <c r="N740" s="7">
        <v>1372</v>
      </c>
      <c r="O740" s="7" t="str">
        <f>IF(AND(OR($B$2=1,$B$2=2),$U740=0),"",IF(AND($B$2=3,$V740=0),"",'Données brutes'!O740))</f>
        <v/>
      </c>
      <c r="P740" s="7" t="str">
        <f>IF(AND(OR($B$2=1,$B$2=2),$U740=0),"",IF(AND($B$2=3,$V740=0),"",'Données brutes'!P740))</f>
        <v/>
      </c>
      <c r="Q740" s="7" t="str">
        <f>IF(AND(OR($B$2=1,$B$2=2),$U740=0),"",IF(AND($B$2=3,$V740=0),"",'Données brutes'!Q740))</f>
        <v/>
      </c>
      <c r="R740" s="7" t="str">
        <f>IF('Données brutes'!R740&lt;&gt;"",'Données brutes'!R740,"")</f>
        <v/>
      </c>
      <c r="T740" s="7">
        <f>IF(AND(OR($B$2=1,$B$2=2),AND('Données brutes'!$F740&lt;&gt;"",'Données brutes'!$G740&lt;&gt;"",'Données brutes'!$H740&lt;&gt;"")),1,0)</f>
        <v>0</v>
      </c>
      <c r="U740" s="7">
        <f>IF(AND(OR($B$2=1,$B$2=2),AND('Données brutes'!$O740&lt;&gt;"",'Données brutes'!$P740&lt;&gt;"",'Données brutes'!$Q740&lt;&gt;"")),1,0)</f>
        <v>0</v>
      </c>
      <c r="V740" s="7">
        <f>IF(AND($B$2=3,'Données brutes'!$F740&lt;&gt;"",'Données brutes'!$G740&lt;&gt;"",'Données brutes'!$H740&lt;&gt;"",'Données brutes'!$O740&lt;&gt;"",'Données brutes'!$P740&lt;&gt;"",'Données brutes'!$Q740&lt;&gt;""),1,0)</f>
        <v>0</v>
      </c>
    </row>
    <row r="741" spans="4:22" x14ac:dyDescent="0.3">
      <c r="D741" s="8" t="s">
        <v>753</v>
      </c>
      <c r="E741" s="7">
        <v>234</v>
      </c>
      <c r="F741" s="7" t="str">
        <f>IF(AND(OR($B$2=1,$B$2=2),$T741=0),"",IF(AND($B$2=3,$V741=0),"",'Données brutes'!F741))</f>
        <v/>
      </c>
      <c r="G741" s="7" t="str">
        <f>IF(AND(OR($B$2=1,$B$2=2),$T741=0),"",IF(AND($B$2=3,$V741=0),"",'Données brutes'!G741))</f>
        <v/>
      </c>
      <c r="H741" s="7" t="str">
        <f>IF(AND(OR($B$2=1,$B$2=2),$T741=0),"",IF(AND($B$2=3,$V741=0),"",'Données brutes'!H741))</f>
        <v/>
      </c>
      <c r="I741" s="7" t="str">
        <f>IF('Données brutes'!I741&lt;&gt;"",'Données brutes'!I741,"")</f>
        <v/>
      </c>
      <c r="K741" s="8" t="str">
        <f t="shared" si="22"/>
        <v>Elève 739</v>
      </c>
      <c r="L741" s="8" t="s">
        <v>111</v>
      </c>
      <c r="M741" s="8">
        <f t="shared" si="23"/>
        <v>234</v>
      </c>
      <c r="N741" s="7">
        <v>1959</v>
      </c>
      <c r="O741" s="7" t="str">
        <f>IF(AND(OR($B$2=1,$B$2=2),$U741=0),"",IF(AND($B$2=3,$V741=0),"",'Données brutes'!O741))</f>
        <v/>
      </c>
      <c r="P741" s="7" t="str">
        <f>IF(AND(OR($B$2=1,$B$2=2),$U741=0),"",IF(AND($B$2=3,$V741=0),"",'Données brutes'!P741))</f>
        <v/>
      </c>
      <c r="Q741" s="7" t="str">
        <f>IF(AND(OR($B$2=1,$B$2=2),$U741=0),"",IF(AND($B$2=3,$V741=0),"",'Données brutes'!Q741))</f>
        <v/>
      </c>
      <c r="R741" s="7" t="str">
        <f>IF('Données brutes'!R741&lt;&gt;"",'Données brutes'!R741,"")</f>
        <v/>
      </c>
      <c r="T741" s="7">
        <f>IF(AND(OR($B$2=1,$B$2=2),AND('Données brutes'!$F741&lt;&gt;"",'Données brutes'!$G741&lt;&gt;"",'Données brutes'!$H741&lt;&gt;"")),1,0)</f>
        <v>0</v>
      </c>
      <c r="U741" s="7">
        <f>IF(AND(OR($B$2=1,$B$2=2),AND('Données brutes'!$O741&lt;&gt;"",'Données brutes'!$P741&lt;&gt;"",'Données brutes'!$Q741&lt;&gt;"")),1,0)</f>
        <v>0</v>
      </c>
      <c r="V741" s="7">
        <f>IF(AND($B$2=3,'Données brutes'!$F741&lt;&gt;"",'Données brutes'!$G741&lt;&gt;"",'Données brutes'!$H741&lt;&gt;"",'Données brutes'!$O741&lt;&gt;"",'Données brutes'!$P741&lt;&gt;"",'Données brutes'!$Q741&lt;&gt;""),1,0)</f>
        <v>0</v>
      </c>
    </row>
    <row r="742" spans="4:22" x14ac:dyDescent="0.3">
      <c r="D742" s="8" t="s">
        <v>754</v>
      </c>
      <c r="E742" s="7">
        <v>541</v>
      </c>
      <c r="F742" s="7" t="str">
        <f>IF(AND(OR($B$2=1,$B$2=2),$T742=0),"",IF(AND($B$2=3,$V742=0),"",'Données brutes'!F742))</f>
        <v/>
      </c>
      <c r="G742" s="7" t="str">
        <f>IF(AND(OR($B$2=1,$B$2=2),$T742=0),"",IF(AND($B$2=3,$V742=0),"",'Données brutes'!G742))</f>
        <v/>
      </c>
      <c r="H742" s="7" t="str">
        <f>IF(AND(OR($B$2=1,$B$2=2),$T742=0),"",IF(AND($B$2=3,$V742=0),"",'Données brutes'!H742))</f>
        <v/>
      </c>
      <c r="I742" s="7" t="str">
        <f>IF('Données brutes'!I742&lt;&gt;"",'Données brutes'!I742,"")</f>
        <v/>
      </c>
      <c r="K742" s="8" t="str">
        <f t="shared" si="22"/>
        <v>Elève 740</v>
      </c>
      <c r="L742" s="8" t="s">
        <v>111</v>
      </c>
      <c r="M742" s="8">
        <f t="shared" si="23"/>
        <v>541</v>
      </c>
      <c r="N742" s="7">
        <v>1878</v>
      </c>
      <c r="O742" s="7" t="str">
        <f>IF(AND(OR($B$2=1,$B$2=2),$U742=0),"",IF(AND($B$2=3,$V742=0),"",'Données brutes'!O742))</f>
        <v/>
      </c>
      <c r="P742" s="7" t="str">
        <f>IF(AND(OR($B$2=1,$B$2=2),$U742=0),"",IF(AND($B$2=3,$V742=0),"",'Données brutes'!P742))</f>
        <v/>
      </c>
      <c r="Q742" s="7" t="str">
        <f>IF(AND(OR($B$2=1,$B$2=2),$U742=0),"",IF(AND($B$2=3,$V742=0),"",'Données brutes'!Q742))</f>
        <v/>
      </c>
      <c r="R742" s="7" t="str">
        <f>IF('Données brutes'!R742&lt;&gt;"",'Données brutes'!R742,"")</f>
        <v/>
      </c>
      <c r="T742" s="7">
        <f>IF(AND(OR($B$2=1,$B$2=2),AND('Données brutes'!$F742&lt;&gt;"",'Données brutes'!$G742&lt;&gt;"",'Données brutes'!$H742&lt;&gt;"")),1,0)</f>
        <v>0</v>
      </c>
      <c r="U742" s="7">
        <f>IF(AND(OR($B$2=1,$B$2=2),AND('Données brutes'!$O742&lt;&gt;"",'Données brutes'!$P742&lt;&gt;"",'Données brutes'!$Q742&lt;&gt;"")),1,0)</f>
        <v>0</v>
      </c>
      <c r="V742" s="7">
        <f>IF(AND($B$2=3,'Données brutes'!$F742&lt;&gt;"",'Données brutes'!$G742&lt;&gt;"",'Données brutes'!$H742&lt;&gt;"",'Données brutes'!$O742&lt;&gt;"",'Données brutes'!$P742&lt;&gt;"",'Données brutes'!$Q742&lt;&gt;""),1,0)</f>
        <v>0</v>
      </c>
    </row>
    <row r="743" spans="4:22" x14ac:dyDescent="0.3">
      <c r="D743" s="8" t="s">
        <v>755</v>
      </c>
      <c r="E743" s="7">
        <v>651</v>
      </c>
      <c r="F743" s="7" t="str">
        <f>IF(AND(OR($B$2=1,$B$2=2),$T743=0),"",IF(AND($B$2=3,$V743=0),"",'Données brutes'!F743))</f>
        <v/>
      </c>
      <c r="G743" s="7" t="str">
        <f>IF(AND(OR($B$2=1,$B$2=2),$T743=0),"",IF(AND($B$2=3,$V743=0),"",'Données brutes'!G743))</f>
        <v/>
      </c>
      <c r="H743" s="7" t="str">
        <f>IF(AND(OR($B$2=1,$B$2=2),$T743=0),"",IF(AND($B$2=3,$V743=0),"",'Données brutes'!H743))</f>
        <v/>
      </c>
      <c r="I743" s="7" t="str">
        <f>IF('Données brutes'!I743&lt;&gt;"",'Données brutes'!I743,"")</f>
        <v/>
      </c>
      <c r="K743" s="8" t="str">
        <f t="shared" si="22"/>
        <v>Elève 741</v>
      </c>
      <c r="L743" s="8" t="s">
        <v>111</v>
      </c>
      <c r="M743" s="8">
        <f t="shared" si="23"/>
        <v>651</v>
      </c>
      <c r="N743" s="7">
        <v>1587</v>
      </c>
      <c r="O743" s="7" t="str">
        <f>IF(AND(OR($B$2=1,$B$2=2),$U743=0),"",IF(AND($B$2=3,$V743=0),"",'Données brutes'!O743))</f>
        <v/>
      </c>
      <c r="P743" s="7" t="str">
        <f>IF(AND(OR($B$2=1,$B$2=2),$U743=0),"",IF(AND($B$2=3,$V743=0),"",'Données brutes'!P743))</f>
        <v/>
      </c>
      <c r="Q743" s="7" t="str">
        <f>IF(AND(OR($B$2=1,$B$2=2),$U743=0),"",IF(AND($B$2=3,$V743=0),"",'Données brutes'!Q743))</f>
        <v/>
      </c>
      <c r="R743" s="7" t="str">
        <f>IF('Données brutes'!R743&lt;&gt;"",'Données brutes'!R743,"")</f>
        <v/>
      </c>
      <c r="T743" s="7">
        <f>IF(AND(OR($B$2=1,$B$2=2),AND('Données brutes'!$F743&lt;&gt;"",'Données brutes'!$G743&lt;&gt;"",'Données brutes'!$H743&lt;&gt;"")),1,0)</f>
        <v>0</v>
      </c>
      <c r="U743" s="7">
        <f>IF(AND(OR($B$2=1,$B$2=2),AND('Données brutes'!$O743&lt;&gt;"",'Données brutes'!$P743&lt;&gt;"",'Données brutes'!$Q743&lt;&gt;"")),1,0)</f>
        <v>0</v>
      </c>
      <c r="V743" s="7">
        <f>IF(AND($B$2=3,'Données brutes'!$F743&lt;&gt;"",'Données brutes'!$G743&lt;&gt;"",'Données brutes'!$H743&lt;&gt;"",'Données brutes'!$O743&lt;&gt;"",'Données brutes'!$P743&lt;&gt;"",'Données brutes'!$Q743&lt;&gt;""),1,0)</f>
        <v>0</v>
      </c>
    </row>
    <row r="744" spans="4:22" x14ac:dyDescent="0.3">
      <c r="D744" s="8" t="s">
        <v>756</v>
      </c>
      <c r="E744" s="7">
        <v>475</v>
      </c>
      <c r="F744" s="7" t="str">
        <f>IF(AND(OR($B$2=1,$B$2=2),$T744=0),"",IF(AND($B$2=3,$V744=0),"",'Données brutes'!F744))</f>
        <v/>
      </c>
      <c r="G744" s="7" t="str">
        <f>IF(AND(OR($B$2=1,$B$2=2),$T744=0),"",IF(AND($B$2=3,$V744=0),"",'Données brutes'!G744))</f>
        <v/>
      </c>
      <c r="H744" s="7" t="str">
        <f>IF(AND(OR($B$2=1,$B$2=2),$T744=0),"",IF(AND($B$2=3,$V744=0),"",'Données brutes'!H744))</f>
        <v/>
      </c>
      <c r="I744" s="7" t="str">
        <f>IF('Données brutes'!I744&lt;&gt;"",'Données brutes'!I744,"")</f>
        <v/>
      </c>
      <c r="K744" s="8" t="str">
        <f t="shared" si="22"/>
        <v>Elève 742</v>
      </c>
      <c r="L744" s="8" t="s">
        <v>111</v>
      </c>
      <c r="M744" s="8">
        <f t="shared" si="23"/>
        <v>475</v>
      </c>
      <c r="N744" s="7">
        <v>1776</v>
      </c>
      <c r="O744" s="7" t="str">
        <f>IF(AND(OR($B$2=1,$B$2=2),$U744=0),"",IF(AND($B$2=3,$V744=0),"",'Données brutes'!O744))</f>
        <v/>
      </c>
      <c r="P744" s="7" t="str">
        <f>IF(AND(OR($B$2=1,$B$2=2),$U744=0),"",IF(AND($B$2=3,$V744=0),"",'Données brutes'!P744))</f>
        <v/>
      </c>
      <c r="Q744" s="7" t="str">
        <f>IF(AND(OR($B$2=1,$B$2=2),$U744=0),"",IF(AND($B$2=3,$V744=0),"",'Données brutes'!Q744))</f>
        <v/>
      </c>
      <c r="R744" s="7" t="str">
        <f>IF('Données brutes'!R744&lt;&gt;"",'Données brutes'!R744,"")</f>
        <v/>
      </c>
      <c r="T744" s="7">
        <f>IF(AND(OR($B$2=1,$B$2=2),AND('Données brutes'!$F744&lt;&gt;"",'Données brutes'!$G744&lt;&gt;"",'Données brutes'!$H744&lt;&gt;"")),1,0)</f>
        <v>0</v>
      </c>
      <c r="U744" s="7">
        <f>IF(AND(OR($B$2=1,$B$2=2),AND('Données brutes'!$O744&lt;&gt;"",'Données brutes'!$P744&lt;&gt;"",'Données brutes'!$Q744&lt;&gt;"")),1,0)</f>
        <v>0</v>
      </c>
      <c r="V744" s="7">
        <f>IF(AND($B$2=3,'Données brutes'!$F744&lt;&gt;"",'Données brutes'!$G744&lt;&gt;"",'Données brutes'!$H744&lt;&gt;"",'Données brutes'!$O744&lt;&gt;"",'Données brutes'!$P744&lt;&gt;"",'Données brutes'!$Q744&lt;&gt;""),1,0)</f>
        <v>0</v>
      </c>
    </row>
    <row r="745" spans="4:22" x14ac:dyDescent="0.3">
      <c r="D745" s="8" t="s">
        <v>757</v>
      </c>
      <c r="E745" s="7">
        <v>118</v>
      </c>
      <c r="F745" s="7" t="str">
        <f>IF(AND(OR($B$2=1,$B$2=2),$T745=0),"",IF(AND($B$2=3,$V745=0),"",'Données brutes'!F745))</f>
        <v/>
      </c>
      <c r="G745" s="7" t="str">
        <f>IF(AND(OR($B$2=1,$B$2=2),$T745=0),"",IF(AND($B$2=3,$V745=0),"",'Données brutes'!G745))</f>
        <v/>
      </c>
      <c r="H745" s="7" t="str">
        <f>IF(AND(OR($B$2=1,$B$2=2),$T745=0),"",IF(AND($B$2=3,$V745=0),"",'Données brutes'!H745))</f>
        <v/>
      </c>
      <c r="I745" s="7" t="str">
        <f>IF('Données brutes'!I745&lt;&gt;"",'Données brutes'!I745,"")</f>
        <v/>
      </c>
      <c r="K745" s="8" t="str">
        <f t="shared" si="22"/>
        <v>Elève 743</v>
      </c>
      <c r="L745" s="8" t="s">
        <v>111</v>
      </c>
      <c r="M745" s="8">
        <f t="shared" si="23"/>
        <v>118</v>
      </c>
      <c r="N745" s="7">
        <v>1147</v>
      </c>
      <c r="O745" s="7" t="str">
        <f>IF(AND(OR($B$2=1,$B$2=2),$U745=0),"",IF(AND($B$2=3,$V745=0),"",'Données brutes'!O745))</f>
        <v/>
      </c>
      <c r="P745" s="7" t="str">
        <f>IF(AND(OR($B$2=1,$B$2=2),$U745=0),"",IF(AND($B$2=3,$V745=0),"",'Données brutes'!P745))</f>
        <v/>
      </c>
      <c r="Q745" s="7" t="str">
        <f>IF(AND(OR($B$2=1,$B$2=2),$U745=0),"",IF(AND($B$2=3,$V745=0),"",'Données brutes'!Q745))</f>
        <v/>
      </c>
      <c r="R745" s="7" t="str">
        <f>IF('Données brutes'!R745&lt;&gt;"",'Données brutes'!R745,"")</f>
        <v/>
      </c>
      <c r="T745" s="7">
        <f>IF(AND(OR($B$2=1,$B$2=2),AND('Données brutes'!$F745&lt;&gt;"",'Données brutes'!$G745&lt;&gt;"",'Données brutes'!$H745&lt;&gt;"")),1,0)</f>
        <v>0</v>
      </c>
      <c r="U745" s="7">
        <f>IF(AND(OR($B$2=1,$B$2=2),AND('Données brutes'!$O745&lt;&gt;"",'Données brutes'!$P745&lt;&gt;"",'Données brutes'!$Q745&lt;&gt;"")),1,0)</f>
        <v>0</v>
      </c>
      <c r="V745" s="7">
        <f>IF(AND($B$2=3,'Données brutes'!$F745&lt;&gt;"",'Données brutes'!$G745&lt;&gt;"",'Données brutes'!$H745&lt;&gt;"",'Données brutes'!$O745&lt;&gt;"",'Données brutes'!$P745&lt;&gt;"",'Données brutes'!$Q745&lt;&gt;""),1,0)</f>
        <v>0</v>
      </c>
    </row>
    <row r="746" spans="4:22" x14ac:dyDescent="0.3">
      <c r="D746" s="8" t="s">
        <v>758</v>
      </c>
      <c r="E746" s="7">
        <v>626</v>
      </c>
      <c r="F746" s="7" t="str">
        <f>IF(AND(OR($B$2=1,$B$2=2),$T746=0),"",IF(AND($B$2=3,$V746=0),"",'Données brutes'!F746))</f>
        <v/>
      </c>
      <c r="G746" s="7" t="str">
        <f>IF(AND(OR($B$2=1,$B$2=2),$T746=0),"",IF(AND($B$2=3,$V746=0),"",'Données brutes'!G746))</f>
        <v/>
      </c>
      <c r="H746" s="7" t="str">
        <f>IF(AND(OR($B$2=1,$B$2=2),$T746=0),"",IF(AND($B$2=3,$V746=0),"",'Données brutes'!H746))</f>
        <v/>
      </c>
      <c r="I746" s="7" t="str">
        <f>IF('Données brutes'!I746&lt;&gt;"",'Données brutes'!I746,"")</f>
        <v/>
      </c>
      <c r="K746" s="8" t="str">
        <f t="shared" si="22"/>
        <v>Elève 744</v>
      </c>
      <c r="L746" s="8" t="s">
        <v>111</v>
      </c>
      <c r="M746" s="8">
        <f t="shared" si="23"/>
        <v>626</v>
      </c>
      <c r="N746" s="7">
        <v>1572</v>
      </c>
      <c r="O746" s="7" t="str">
        <f>IF(AND(OR($B$2=1,$B$2=2),$U746=0),"",IF(AND($B$2=3,$V746=0),"",'Données brutes'!O746))</f>
        <v/>
      </c>
      <c r="P746" s="7" t="str">
        <f>IF(AND(OR($B$2=1,$B$2=2),$U746=0),"",IF(AND($B$2=3,$V746=0),"",'Données brutes'!P746))</f>
        <v/>
      </c>
      <c r="Q746" s="7" t="str">
        <f>IF(AND(OR($B$2=1,$B$2=2),$U746=0),"",IF(AND($B$2=3,$V746=0),"",'Données brutes'!Q746))</f>
        <v/>
      </c>
      <c r="R746" s="7" t="str">
        <f>IF('Données brutes'!R746&lt;&gt;"",'Données brutes'!R746,"")</f>
        <v/>
      </c>
      <c r="T746" s="7">
        <f>IF(AND(OR($B$2=1,$B$2=2),AND('Données brutes'!$F746&lt;&gt;"",'Données brutes'!$G746&lt;&gt;"",'Données brutes'!$H746&lt;&gt;"")),1,0)</f>
        <v>0</v>
      </c>
      <c r="U746" s="7">
        <f>IF(AND(OR($B$2=1,$B$2=2),AND('Données brutes'!$O746&lt;&gt;"",'Données brutes'!$P746&lt;&gt;"",'Données brutes'!$Q746&lt;&gt;"")),1,0)</f>
        <v>0</v>
      </c>
      <c r="V746" s="7">
        <f>IF(AND($B$2=3,'Données brutes'!$F746&lt;&gt;"",'Données brutes'!$G746&lt;&gt;"",'Données brutes'!$H746&lt;&gt;"",'Données brutes'!$O746&lt;&gt;"",'Données brutes'!$P746&lt;&gt;"",'Données brutes'!$Q746&lt;&gt;""),1,0)</f>
        <v>0</v>
      </c>
    </row>
    <row r="747" spans="4:22" x14ac:dyDescent="0.3">
      <c r="D747" s="8" t="s">
        <v>759</v>
      </c>
      <c r="E747" s="7">
        <v>40</v>
      </c>
      <c r="F747" s="7" t="str">
        <f>IF(AND(OR($B$2=1,$B$2=2),$T747=0),"",IF(AND($B$2=3,$V747=0),"",'Données brutes'!F747))</f>
        <v/>
      </c>
      <c r="G747" s="7" t="str">
        <f>IF(AND(OR($B$2=1,$B$2=2),$T747=0),"",IF(AND($B$2=3,$V747=0),"",'Données brutes'!G747))</f>
        <v/>
      </c>
      <c r="H747" s="7" t="str">
        <f>IF(AND(OR($B$2=1,$B$2=2),$T747=0),"",IF(AND($B$2=3,$V747=0),"",'Données brutes'!H747))</f>
        <v/>
      </c>
      <c r="I747" s="7" t="str">
        <f>IF('Données brutes'!I747&lt;&gt;"",'Données brutes'!I747,"")</f>
        <v/>
      </c>
      <c r="K747" s="8" t="str">
        <f t="shared" si="22"/>
        <v>Elève 745</v>
      </c>
      <c r="L747" s="8" t="s">
        <v>111</v>
      </c>
      <c r="M747" s="8">
        <f t="shared" si="23"/>
        <v>40</v>
      </c>
      <c r="N747" s="7">
        <v>1976</v>
      </c>
      <c r="O747" s="7" t="str">
        <f>IF(AND(OR($B$2=1,$B$2=2),$U747=0),"",IF(AND($B$2=3,$V747=0),"",'Données brutes'!O747))</f>
        <v/>
      </c>
      <c r="P747" s="7" t="str">
        <f>IF(AND(OR($B$2=1,$B$2=2),$U747=0),"",IF(AND($B$2=3,$V747=0),"",'Données brutes'!P747))</f>
        <v/>
      </c>
      <c r="Q747" s="7" t="str">
        <f>IF(AND(OR($B$2=1,$B$2=2),$U747=0),"",IF(AND($B$2=3,$V747=0),"",'Données brutes'!Q747))</f>
        <v/>
      </c>
      <c r="R747" s="7" t="str">
        <f>IF('Données brutes'!R747&lt;&gt;"",'Données brutes'!R747,"")</f>
        <v/>
      </c>
      <c r="T747" s="7">
        <f>IF(AND(OR($B$2=1,$B$2=2),AND('Données brutes'!$F747&lt;&gt;"",'Données brutes'!$G747&lt;&gt;"",'Données brutes'!$H747&lt;&gt;"")),1,0)</f>
        <v>0</v>
      </c>
      <c r="U747" s="7">
        <f>IF(AND(OR($B$2=1,$B$2=2),AND('Données brutes'!$O747&lt;&gt;"",'Données brutes'!$P747&lt;&gt;"",'Données brutes'!$Q747&lt;&gt;"")),1,0)</f>
        <v>0</v>
      </c>
      <c r="V747" s="7">
        <f>IF(AND($B$2=3,'Données brutes'!$F747&lt;&gt;"",'Données brutes'!$G747&lt;&gt;"",'Données brutes'!$H747&lt;&gt;"",'Données brutes'!$O747&lt;&gt;"",'Données brutes'!$P747&lt;&gt;"",'Données brutes'!$Q747&lt;&gt;""),1,0)</f>
        <v>0</v>
      </c>
    </row>
    <row r="748" spans="4:22" x14ac:dyDescent="0.3">
      <c r="D748" s="8" t="s">
        <v>760</v>
      </c>
      <c r="E748" s="7">
        <v>310</v>
      </c>
      <c r="F748" s="7" t="str">
        <f>IF(AND(OR($B$2=1,$B$2=2),$T748=0),"",IF(AND($B$2=3,$V748=0),"",'Données brutes'!F748))</f>
        <v/>
      </c>
      <c r="G748" s="7" t="str">
        <f>IF(AND(OR($B$2=1,$B$2=2),$T748=0),"",IF(AND($B$2=3,$V748=0),"",'Données brutes'!G748))</f>
        <v/>
      </c>
      <c r="H748" s="7" t="str">
        <f>IF(AND(OR($B$2=1,$B$2=2),$T748=0),"",IF(AND($B$2=3,$V748=0),"",'Données brutes'!H748))</f>
        <v/>
      </c>
      <c r="I748" s="7" t="str">
        <f>IF('Données brutes'!I748&lt;&gt;"",'Données brutes'!I748,"")</f>
        <v/>
      </c>
      <c r="K748" s="8" t="str">
        <f t="shared" si="22"/>
        <v>Elève 746</v>
      </c>
      <c r="L748" s="8" t="s">
        <v>111</v>
      </c>
      <c r="M748" s="8">
        <f t="shared" si="23"/>
        <v>310</v>
      </c>
      <c r="N748" s="7">
        <v>1436</v>
      </c>
      <c r="O748" s="7" t="str">
        <f>IF(AND(OR($B$2=1,$B$2=2),$U748=0),"",IF(AND($B$2=3,$V748=0),"",'Données brutes'!O748))</f>
        <v/>
      </c>
      <c r="P748" s="7" t="str">
        <f>IF(AND(OR($B$2=1,$B$2=2),$U748=0),"",IF(AND($B$2=3,$V748=0),"",'Données brutes'!P748))</f>
        <v/>
      </c>
      <c r="Q748" s="7" t="str">
        <f>IF(AND(OR($B$2=1,$B$2=2),$U748=0),"",IF(AND($B$2=3,$V748=0),"",'Données brutes'!Q748))</f>
        <v/>
      </c>
      <c r="R748" s="7" t="str">
        <f>IF('Données brutes'!R748&lt;&gt;"",'Données brutes'!R748,"")</f>
        <v/>
      </c>
      <c r="T748" s="7">
        <f>IF(AND(OR($B$2=1,$B$2=2),AND('Données brutes'!$F748&lt;&gt;"",'Données brutes'!$G748&lt;&gt;"",'Données brutes'!$H748&lt;&gt;"")),1,0)</f>
        <v>0</v>
      </c>
      <c r="U748" s="7">
        <f>IF(AND(OR($B$2=1,$B$2=2),AND('Données brutes'!$O748&lt;&gt;"",'Données brutes'!$P748&lt;&gt;"",'Données brutes'!$Q748&lt;&gt;"")),1,0)</f>
        <v>0</v>
      </c>
      <c r="V748" s="7">
        <f>IF(AND($B$2=3,'Données brutes'!$F748&lt;&gt;"",'Données brutes'!$G748&lt;&gt;"",'Données brutes'!$H748&lt;&gt;"",'Données brutes'!$O748&lt;&gt;"",'Données brutes'!$P748&lt;&gt;"",'Données brutes'!$Q748&lt;&gt;""),1,0)</f>
        <v>0</v>
      </c>
    </row>
    <row r="749" spans="4:22" x14ac:dyDescent="0.3">
      <c r="D749" s="8" t="s">
        <v>761</v>
      </c>
      <c r="E749" s="7">
        <v>660</v>
      </c>
      <c r="F749" s="7" t="str">
        <f>IF(AND(OR($B$2=1,$B$2=2),$T749=0),"",IF(AND($B$2=3,$V749=0),"",'Données brutes'!F749))</f>
        <v/>
      </c>
      <c r="G749" s="7" t="str">
        <f>IF(AND(OR($B$2=1,$B$2=2),$T749=0),"",IF(AND($B$2=3,$V749=0),"",'Données brutes'!G749))</f>
        <v/>
      </c>
      <c r="H749" s="7" t="str">
        <f>IF(AND(OR($B$2=1,$B$2=2),$T749=0),"",IF(AND($B$2=3,$V749=0),"",'Données brutes'!H749))</f>
        <v/>
      </c>
      <c r="I749" s="7" t="str">
        <f>IF('Données brutes'!I749&lt;&gt;"",'Données brutes'!I749,"")</f>
        <v/>
      </c>
      <c r="K749" s="8" t="str">
        <f t="shared" si="22"/>
        <v>Elève 747</v>
      </c>
      <c r="L749" s="8" t="s">
        <v>111</v>
      </c>
      <c r="M749" s="8">
        <f t="shared" si="23"/>
        <v>660</v>
      </c>
      <c r="N749" s="7">
        <v>1628</v>
      </c>
      <c r="O749" s="7" t="str">
        <f>IF(AND(OR($B$2=1,$B$2=2),$U749=0),"",IF(AND($B$2=3,$V749=0),"",'Données brutes'!O749))</f>
        <v/>
      </c>
      <c r="P749" s="7" t="str">
        <f>IF(AND(OR($B$2=1,$B$2=2),$U749=0),"",IF(AND($B$2=3,$V749=0),"",'Données brutes'!P749))</f>
        <v/>
      </c>
      <c r="Q749" s="7" t="str">
        <f>IF(AND(OR($B$2=1,$B$2=2),$U749=0),"",IF(AND($B$2=3,$V749=0),"",'Données brutes'!Q749))</f>
        <v/>
      </c>
      <c r="R749" s="7" t="str">
        <f>IF('Données brutes'!R749&lt;&gt;"",'Données brutes'!R749,"")</f>
        <v/>
      </c>
      <c r="T749" s="7">
        <f>IF(AND(OR($B$2=1,$B$2=2),AND('Données brutes'!$F749&lt;&gt;"",'Données brutes'!$G749&lt;&gt;"",'Données brutes'!$H749&lt;&gt;"")),1,0)</f>
        <v>0</v>
      </c>
      <c r="U749" s="7">
        <f>IF(AND(OR($B$2=1,$B$2=2),AND('Données brutes'!$O749&lt;&gt;"",'Données brutes'!$P749&lt;&gt;"",'Données brutes'!$Q749&lt;&gt;"")),1,0)</f>
        <v>0</v>
      </c>
      <c r="V749" s="7">
        <f>IF(AND($B$2=3,'Données brutes'!$F749&lt;&gt;"",'Données brutes'!$G749&lt;&gt;"",'Données brutes'!$H749&lt;&gt;"",'Données brutes'!$O749&lt;&gt;"",'Données brutes'!$P749&lt;&gt;"",'Données brutes'!$Q749&lt;&gt;""),1,0)</f>
        <v>0</v>
      </c>
    </row>
    <row r="750" spans="4:22" x14ac:dyDescent="0.3">
      <c r="D750" s="8" t="s">
        <v>762</v>
      </c>
      <c r="E750" s="7">
        <v>179</v>
      </c>
      <c r="F750" s="7" t="str">
        <f>IF(AND(OR($B$2=1,$B$2=2),$T750=0),"",IF(AND($B$2=3,$V750=0),"",'Données brutes'!F750))</f>
        <v/>
      </c>
      <c r="G750" s="7" t="str">
        <f>IF(AND(OR($B$2=1,$B$2=2),$T750=0),"",IF(AND($B$2=3,$V750=0),"",'Données brutes'!G750))</f>
        <v/>
      </c>
      <c r="H750" s="7" t="str">
        <f>IF(AND(OR($B$2=1,$B$2=2),$T750=0),"",IF(AND($B$2=3,$V750=0),"",'Données brutes'!H750))</f>
        <v/>
      </c>
      <c r="I750" s="7" t="str">
        <f>IF('Données brutes'!I750&lt;&gt;"",'Données brutes'!I750,"")</f>
        <v/>
      </c>
      <c r="K750" s="8" t="str">
        <f t="shared" si="22"/>
        <v>Elève 748</v>
      </c>
      <c r="L750" s="8" t="s">
        <v>111</v>
      </c>
      <c r="M750" s="8">
        <f t="shared" si="23"/>
        <v>179</v>
      </c>
      <c r="N750" s="7">
        <v>1594</v>
      </c>
      <c r="O750" s="7" t="str">
        <f>IF(AND(OR($B$2=1,$B$2=2),$U750=0),"",IF(AND($B$2=3,$V750=0),"",'Données brutes'!O750))</f>
        <v/>
      </c>
      <c r="P750" s="7" t="str">
        <f>IF(AND(OR($B$2=1,$B$2=2),$U750=0),"",IF(AND($B$2=3,$V750=0),"",'Données brutes'!P750))</f>
        <v/>
      </c>
      <c r="Q750" s="7" t="str">
        <f>IF(AND(OR($B$2=1,$B$2=2),$U750=0),"",IF(AND($B$2=3,$V750=0),"",'Données brutes'!Q750))</f>
        <v/>
      </c>
      <c r="R750" s="7" t="str">
        <f>IF('Données brutes'!R750&lt;&gt;"",'Données brutes'!R750,"")</f>
        <v/>
      </c>
      <c r="T750" s="7">
        <f>IF(AND(OR($B$2=1,$B$2=2),AND('Données brutes'!$F750&lt;&gt;"",'Données brutes'!$G750&lt;&gt;"",'Données brutes'!$H750&lt;&gt;"")),1,0)</f>
        <v>0</v>
      </c>
      <c r="U750" s="7">
        <f>IF(AND(OR($B$2=1,$B$2=2),AND('Données brutes'!$O750&lt;&gt;"",'Données brutes'!$P750&lt;&gt;"",'Données brutes'!$Q750&lt;&gt;"")),1,0)</f>
        <v>0</v>
      </c>
      <c r="V750" s="7">
        <f>IF(AND($B$2=3,'Données brutes'!$F750&lt;&gt;"",'Données brutes'!$G750&lt;&gt;"",'Données brutes'!$H750&lt;&gt;"",'Données brutes'!$O750&lt;&gt;"",'Données brutes'!$P750&lt;&gt;"",'Données brutes'!$Q750&lt;&gt;""),1,0)</f>
        <v>0</v>
      </c>
    </row>
    <row r="751" spans="4:22" x14ac:dyDescent="0.3">
      <c r="D751" s="8" t="s">
        <v>763</v>
      </c>
      <c r="E751" s="7">
        <v>941</v>
      </c>
      <c r="F751" s="7" t="str">
        <f>IF(AND(OR($B$2=1,$B$2=2),$T751=0),"",IF(AND($B$2=3,$V751=0),"",'Données brutes'!F751))</f>
        <v/>
      </c>
      <c r="G751" s="7" t="str">
        <f>IF(AND(OR($B$2=1,$B$2=2),$T751=0),"",IF(AND($B$2=3,$V751=0),"",'Données brutes'!G751))</f>
        <v/>
      </c>
      <c r="H751" s="7" t="str">
        <f>IF(AND(OR($B$2=1,$B$2=2),$T751=0),"",IF(AND($B$2=3,$V751=0),"",'Données brutes'!H751))</f>
        <v/>
      </c>
      <c r="I751" s="7" t="str">
        <f>IF('Données brutes'!I751&lt;&gt;"",'Données brutes'!I751,"")</f>
        <v/>
      </c>
      <c r="K751" s="8" t="str">
        <f t="shared" si="22"/>
        <v>Elève 749</v>
      </c>
      <c r="L751" s="8" t="s">
        <v>111</v>
      </c>
      <c r="M751" s="8">
        <f t="shared" si="23"/>
        <v>941</v>
      </c>
      <c r="N751" s="7">
        <v>1446</v>
      </c>
      <c r="O751" s="7" t="str">
        <f>IF(AND(OR($B$2=1,$B$2=2),$U751=0),"",IF(AND($B$2=3,$V751=0),"",'Données brutes'!O751))</f>
        <v/>
      </c>
      <c r="P751" s="7" t="str">
        <f>IF(AND(OR($B$2=1,$B$2=2),$U751=0),"",IF(AND($B$2=3,$V751=0),"",'Données brutes'!P751))</f>
        <v/>
      </c>
      <c r="Q751" s="7" t="str">
        <f>IF(AND(OR($B$2=1,$B$2=2),$U751=0),"",IF(AND($B$2=3,$V751=0),"",'Données brutes'!Q751))</f>
        <v/>
      </c>
      <c r="R751" s="7" t="str">
        <f>IF('Données brutes'!R751&lt;&gt;"",'Données brutes'!R751,"")</f>
        <v/>
      </c>
      <c r="T751" s="7">
        <f>IF(AND(OR($B$2=1,$B$2=2),AND('Données brutes'!$F751&lt;&gt;"",'Données brutes'!$G751&lt;&gt;"",'Données brutes'!$H751&lt;&gt;"")),1,0)</f>
        <v>0</v>
      </c>
      <c r="U751" s="7">
        <f>IF(AND(OR($B$2=1,$B$2=2),AND('Données brutes'!$O751&lt;&gt;"",'Données brutes'!$P751&lt;&gt;"",'Données brutes'!$Q751&lt;&gt;"")),1,0)</f>
        <v>0</v>
      </c>
      <c r="V751" s="7">
        <f>IF(AND($B$2=3,'Données brutes'!$F751&lt;&gt;"",'Données brutes'!$G751&lt;&gt;"",'Données brutes'!$H751&lt;&gt;"",'Données brutes'!$O751&lt;&gt;"",'Données brutes'!$P751&lt;&gt;"",'Données brutes'!$Q751&lt;&gt;""),1,0)</f>
        <v>0</v>
      </c>
    </row>
    <row r="752" spans="4:22" x14ac:dyDescent="0.3">
      <c r="D752" s="8" t="s">
        <v>764</v>
      </c>
      <c r="E752" s="7">
        <v>428</v>
      </c>
      <c r="F752" s="7" t="str">
        <f>IF(AND(OR($B$2=1,$B$2=2),$T752=0),"",IF(AND($B$2=3,$V752=0),"",'Données brutes'!F752))</f>
        <v/>
      </c>
      <c r="G752" s="7" t="str">
        <f>IF(AND(OR($B$2=1,$B$2=2),$T752=0),"",IF(AND($B$2=3,$V752=0),"",'Données brutes'!G752))</f>
        <v/>
      </c>
      <c r="H752" s="7" t="str">
        <f>IF(AND(OR($B$2=1,$B$2=2),$T752=0),"",IF(AND($B$2=3,$V752=0),"",'Données brutes'!H752))</f>
        <v/>
      </c>
      <c r="I752" s="7" t="str">
        <f>IF('Données brutes'!I752&lt;&gt;"",'Données brutes'!I752,"")</f>
        <v/>
      </c>
      <c r="K752" s="8" t="str">
        <f t="shared" si="22"/>
        <v>Elève 750</v>
      </c>
      <c r="L752" s="8" t="s">
        <v>111</v>
      </c>
      <c r="M752" s="8">
        <f t="shared" si="23"/>
        <v>428</v>
      </c>
      <c r="N752" s="7">
        <v>1683</v>
      </c>
      <c r="O752" s="7" t="str">
        <f>IF(AND(OR($B$2=1,$B$2=2),$U752=0),"",IF(AND($B$2=3,$V752=0),"",'Données brutes'!O752))</f>
        <v/>
      </c>
      <c r="P752" s="7" t="str">
        <f>IF(AND(OR($B$2=1,$B$2=2),$U752=0),"",IF(AND($B$2=3,$V752=0),"",'Données brutes'!P752))</f>
        <v/>
      </c>
      <c r="Q752" s="7" t="str">
        <f>IF(AND(OR($B$2=1,$B$2=2),$U752=0),"",IF(AND($B$2=3,$V752=0),"",'Données brutes'!Q752))</f>
        <v/>
      </c>
      <c r="R752" s="7" t="str">
        <f>IF('Données brutes'!R752&lt;&gt;"",'Données brutes'!R752,"")</f>
        <v/>
      </c>
      <c r="T752" s="7">
        <f>IF(AND(OR($B$2=1,$B$2=2),AND('Données brutes'!$F752&lt;&gt;"",'Données brutes'!$G752&lt;&gt;"",'Données brutes'!$H752&lt;&gt;"")),1,0)</f>
        <v>0</v>
      </c>
      <c r="U752" s="7">
        <f>IF(AND(OR($B$2=1,$B$2=2),AND('Données brutes'!$O752&lt;&gt;"",'Données brutes'!$P752&lt;&gt;"",'Données brutes'!$Q752&lt;&gt;"")),1,0)</f>
        <v>0</v>
      </c>
      <c r="V752" s="7">
        <f>IF(AND($B$2=3,'Données brutes'!$F752&lt;&gt;"",'Données brutes'!$G752&lt;&gt;"",'Données brutes'!$H752&lt;&gt;"",'Données brutes'!$O752&lt;&gt;"",'Données brutes'!$P752&lt;&gt;"",'Données brutes'!$Q752&lt;&gt;""),1,0)</f>
        <v>0</v>
      </c>
    </row>
    <row r="753" spans="4:22" x14ac:dyDescent="0.3">
      <c r="D753" s="8" t="s">
        <v>765</v>
      </c>
      <c r="E753" s="7">
        <v>303</v>
      </c>
      <c r="F753" s="7" t="str">
        <f>IF(AND(OR($B$2=1,$B$2=2),$T753=0),"",IF(AND($B$2=3,$V753=0),"",'Données brutes'!F753))</f>
        <v/>
      </c>
      <c r="G753" s="7" t="str">
        <f>IF(AND(OR($B$2=1,$B$2=2),$T753=0),"",IF(AND($B$2=3,$V753=0),"",'Données brutes'!G753))</f>
        <v/>
      </c>
      <c r="H753" s="7" t="str">
        <f>IF(AND(OR($B$2=1,$B$2=2),$T753=0),"",IF(AND($B$2=3,$V753=0),"",'Données brutes'!H753))</f>
        <v/>
      </c>
      <c r="I753" s="7" t="str">
        <f>IF('Données brutes'!I753&lt;&gt;"",'Données brutes'!I753,"")</f>
        <v/>
      </c>
      <c r="K753" s="8" t="str">
        <f t="shared" si="22"/>
        <v>Elève 751</v>
      </c>
      <c r="L753" s="8" t="s">
        <v>111</v>
      </c>
      <c r="M753" s="8">
        <f t="shared" si="23"/>
        <v>303</v>
      </c>
      <c r="N753" s="7">
        <v>1607</v>
      </c>
      <c r="O753" s="7" t="str">
        <f>IF(AND(OR($B$2=1,$B$2=2),$U753=0),"",IF(AND($B$2=3,$V753=0),"",'Données brutes'!O753))</f>
        <v/>
      </c>
      <c r="P753" s="7" t="str">
        <f>IF(AND(OR($B$2=1,$B$2=2),$U753=0),"",IF(AND($B$2=3,$V753=0),"",'Données brutes'!P753))</f>
        <v/>
      </c>
      <c r="Q753" s="7" t="str">
        <f>IF(AND(OR($B$2=1,$B$2=2),$U753=0),"",IF(AND($B$2=3,$V753=0),"",'Données brutes'!Q753))</f>
        <v/>
      </c>
      <c r="R753" s="7" t="str">
        <f>IF('Données brutes'!R753&lt;&gt;"",'Données brutes'!R753,"")</f>
        <v/>
      </c>
      <c r="T753" s="7">
        <f>IF(AND(OR($B$2=1,$B$2=2),AND('Données brutes'!$F753&lt;&gt;"",'Données brutes'!$G753&lt;&gt;"",'Données brutes'!$H753&lt;&gt;"")),1,0)</f>
        <v>0</v>
      </c>
      <c r="U753" s="7">
        <f>IF(AND(OR($B$2=1,$B$2=2),AND('Données brutes'!$O753&lt;&gt;"",'Données brutes'!$P753&lt;&gt;"",'Données brutes'!$Q753&lt;&gt;"")),1,0)</f>
        <v>0</v>
      </c>
      <c r="V753" s="7">
        <f>IF(AND($B$2=3,'Données brutes'!$F753&lt;&gt;"",'Données brutes'!$G753&lt;&gt;"",'Données brutes'!$H753&lt;&gt;"",'Données brutes'!$O753&lt;&gt;"",'Données brutes'!$P753&lt;&gt;"",'Données brutes'!$Q753&lt;&gt;""),1,0)</f>
        <v>0</v>
      </c>
    </row>
    <row r="754" spans="4:22" x14ac:dyDescent="0.3">
      <c r="D754" s="8" t="s">
        <v>766</v>
      </c>
      <c r="E754" s="7">
        <v>286</v>
      </c>
      <c r="F754" s="7" t="str">
        <f>IF(AND(OR($B$2=1,$B$2=2),$T754=0),"",IF(AND($B$2=3,$V754=0),"",'Données brutes'!F754))</f>
        <v/>
      </c>
      <c r="G754" s="7" t="str">
        <f>IF(AND(OR($B$2=1,$B$2=2),$T754=0),"",IF(AND($B$2=3,$V754=0),"",'Données brutes'!G754))</f>
        <v/>
      </c>
      <c r="H754" s="7" t="str">
        <f>IF(AND(OR($B$2=1,$B$2=2),$T754=0),"",IF(AND($B$2=3,$V754=0),"",'Données brutes'!H754))</f>
        <v/>
      </c>
      <c r="I754" s="7" t="str">
        <f>IF('Données brutes'!I754&lt;&gt;"",'Données brutes'!I754,"")</f>
        <v/>
      </c>
      <c r="K754" s="8" t="str">
        <f t="shared" si="22"/>
        <v>Elève 752</v>
      </c>
      <c r="L754" s="8" t="s">
        <v>111</v>
      </c>
      <c r="M754" s="8">
        <f t="shared" si="23"/>
        <v>286</v>
      </c>
      <c r="N754" s="7">
        <v>1234</v>
      </c>
      <c r="O754" s="7" t="str">
        <f>IF(AND(OR($B$2=1,$B$2=2),$U754=0),"",IF(AND($B$2=3,$V754=0),"",'Données brutes'!O754))</f>
        <v/>
      </c>
      <c r="P754" s="7" t="str">
        <f>IF(AND(OR($B$2=1,$B$2=2),$U754=0),"",IF(AND($B$2=3,$V754=0),"",'Données brutes'!P754))</f>
        <v/>
      </c>
      <c r="Q754" s="7" t="str">
        <f>IF(AND(OR($B$2=1,$B$2=2),$U754=0),"",IF(AND($B$2=3,$V754=0),"",'Données brutes'!Q754))</f>
        <v/>
      </c>
      <c r="R754" s="7" t="str">
        <f>IF('Données brutes'!R754&lt;&gt;"",'Données brutes'!R754,"")</f>
        <v/>
      </c>
      <c r="T754" s="7">
        <f>IF(AND(OR($B$2=1,$B$2=2),AND('Données brutes'!$F754&lt;&gt;"",'Données brutes'!$G754&lt;&gt;"",'Données brutes'!$H754&lt;&gt;"")),1,0)</f>
        <v>0</v>
      </c>
      <c r="U754" s="7">
        <f>IF(AND(OR($B$2=1,$B$2=2),AND('Données brutes'!$O754&lt;&gt;"",'Données brutes'!$P754&lt;&gt;"",'Données brutes'!$Q754&lt;&gt;"")),1,0)</f>
        <v>0</v>
      </c>
      <c r="V754" s="7">
        <f>IF(AND($B$2=3,'Données brutes'!$F754&lt;&gt;"",'Données brutes'!$G754&lt;&gt;"",'Données brutes'!$H754&lt;&gt;"",'Données brutes'!$O754&lt;&gt;"",'Données brutes'!$P754&lt;&gt;"",'Données brutes'!$Q754&lt;&gt;""),1,0)</f>
        <v>0</v>
      </c>
    </row>
    <row r="755" spans="4:22" x14ac:dyDescent="0.3">
      <c r="D755" s="8" t="s">
        <v>767</v>
      </c>
      <c r="E755" s="7">
        <v>847</v>
      </c>
      <c r="F755" s="7" t="str">
        <f>IF(AND(OR($B$2=1,$B$2=2),$T755=0),"",IF(AND($B$2=3,$V755=0),"",'Données brutes'!F755))</f>
        <v/>
      </c>
      <c r="G755" s="7" t="str">
        <f>IF(AND(OR($B$2=1,$B$2=2),$T755=0),"",IF(AND($B$2=3,$V755=0),"",'Données brutes'!G755))</f>
        <v/>
      </c>
      <c r="H755" s="7" t="str">
        <f>IF(AND(OR($B$2=1,$B$2=2),$T755=0),"",IF(AND($B$2=3,$V755=0),"",'Données brutes'!H755))</f>
        <v/>
      </c>
      <c r="I755" s="7" t="str">
        <f>IF('Données brutes'!I755&lt;&gt;"",'Données brutes'!I755,"")</f>
        <v/>
      </c>
      <c r="K755" s="8" t="str">
        <f t="shared" si="22"/>
        <v>Elève 753</v>
      </c>
      <c r="L755" s="8" t="s">
        <v>111</v>
      </c>
      <c r="M755" s="8">
        <f t="shared" si="23"/>
        <v>847</v>
      </c>
      <c r="N755" s="7">
        <v>1290</v>
      </c>
      <c r="O755" s="7" t="str">
        <f>IF(AND(OR($B$2=1,$B$2=2),$U755=0),"",IF(AND($B$2=3,$V755=0),"",'Données brutes'!O755))</f>
        <v/>
      </c>
      <c r="P755" s="7" t="str">
        <f>IF(AND(OR($B$2=1,$B$2=2),$U755=0),"",IF(AND($B$2=3,$V755=0),"",'Données brutes'!P755))</f>
        <v/>
      </c>
      <c r="Q755" s="7" t="str">
        <f>IF(AND(OR($B$2=1,$B$2=2),$U755=0),"",IF(AND($B$2=3,$V755=0),"",'Données brutes'!Q755))</f>
        <v/>
      </c>
      <c r="R755" s="7" t="str">
        <f>IF('Données brutes'!R755&lt;&gt;"",'Données brutes'!R755,"")</f>
        <v/>
      </c>
      <c r="T755" s="7">
        <f>IF(AND(OR($B$2=1,$B$2=2),AND('Données brutes'!$F755&lt;&gt;"",'Données brutes'!$G755&lt;&gt;"",'Données brutes'!$H755&lt;&gt;"")),1,0)</f>
        <v>0</v>
      </c>
      <c r="U755" s="7">
        <f>IF(AND(OR($B$2=1,$B$2=2),AND('Données brutes'!$O755&lt;&gt;"",'Données brutes'!$P755&lt;&gt;"",'Données brutes'!$Q755&lt;&gt;"")),1,0)</f>
        <v>0</v>
      </c>
      <c r="V755" s="7">
        <f>IF(AND($B$2=3,'Données brutes'!$F755&lt;&gt;"",'Données brutes'!$G755&lt;&gt;"",'Données brutes'!$H755&lt;&gt;"",'Données brutes'!$O755&lt;&gt;"",'Données brutes'!$P755&lt;&gt;"",'Données brutes'!$Q755&lt;&gt;""),1,0)</f>
        <v>0</v>
      </c>
    </row>
    <row r="756" spans="4:22" x14ac:dyDescent="0.3">
      <c r="D756" s="8" t="s">
        <v>768</v>
      </c>
      <c r="E756" s="7">
        <v>858</v>
      </c>
      <c r="F756" s="7" t="str">
        <f>IF(AND(OR($B$2=1,$B$2=2),$T756=0),"",IF(AND($B$2=3,$V756=0),"",'Données brutes'!F756))</f>
        <v/>
      </c>
      <c r="G756" s="7" t="str">
        <f>IF(AND(OR($B$2=1,$B$2=2),$T756=0),"",IF(AND($B$2=3,$V756=0),"",'Données brutes'!G756))</f>
        <v/>
      </c>
      <c r="H756" s="7" t="str">
        <f>IF(AND(OR($B$2=1,$B$2=2),$T756=0),"",IF(AND($B$2=3,$V756=0),"",'Données brutes'!H756))</f>
        <v/>
      </c>
      <c r="I756" s="7" t="str">
        <f>IF('Données brutes'!I756&lt;&gt;"",'Données brutes'!I756,"")</f>
        <v/>
      </c>
      <c r="K756" s="8" t="str">
        <f t="shared" si="22"/>
        <v>Elève 754</v>
      </c>
      <c r="L756" s="8" t="s">
        <v>111</v>
      </c>
      <c r="M756" s="8">
        <f t="shared" si="23"/>
        <v>858</v>
      </c>
      <c r="N756" s="7">
        <v>1810</v>
      </c>
      <c r="O756" s="7" t="str">
        <f>IF(AND(OR($B$2=1,$B$2=2),$U756=0),"",IF(AND($B$2=3,$V756=0),"",'Données brutes'!O756))</f>
        <v/>
      </c>
      <c r="P756" s="7" t="str">
        <f>IF(AND(OR($B$2=1,$B$2=2),$U756=0),"",IF(AND($B$2=3,$V756=0),"",'Données brutes'!P756))</f>
        <v/>
      </c>
      <c r="Q756" s="7" t="str">
        <f>IF(AND(OR($B$2=1,$B$2=2),$U756=0),"",IF(AND($B$2=3,$V756=0),"",'Données brutes'!Q756))</f>
        <v/>
      </c>
      <c r="R756" s="7" t="str">
        <f>IF('Données brutes'!R756&lt;&gt;"",'Données brutes'!R756,"")</f>
        <v/>
      </c>
      <c r="T756" s="7">
        <f>IF(AND(OR($B$2=1,$B$2=2),AND('Données brutes'!$F756&lt;&gt;"",'Données brutes'!$G756&lt;&gt;"",'Données brutes'!$H756&lt;&gt;"")),1,0)</f>
        <v>0</v>
      </c>
      <c r="U756" s="7">
        <f>IF(AND(OR($B$2=1,$B$2=2),AND('Données brutes'!$O756&lt;&gt;"",'Données brutes'!$P756&lt;&gt;"",'Données brutes'!$Q756&lt;&gt;"")),1,0)</f>
        <v>0</v>
      </c>
      <c r="V756" s="7">
        <f>IF(AND($B$2=3,'Données brutes'!$F756&lt;&gt;"",'Données brutes'!$G756&lt;&gt;"",'Données brutes'!$H756&lt;&gt;"",'Données brutes'!$O756&lt;&gt;"",'Données brutes'!$P756&lt;&gt;"",'Données brutes'!$Q756&lt;&gt;""),1,0)</f>
        <v>0</v>
      </c>
    </row>
    <row r="757" spans="4:22" x14ac:dyDescent="0.3">
      <c r="D757" s="8" t="s">
        <v>769</v>
      </c>
      <c r="E757" s="7">
        <v>111</v>
      </c>
      <c r="F757" s="7" t="str">
        <f>IF(AND(OR($B$2=1,$B$2=2),$T757=0),"",IF(AND($B$2=3,$V757=0),"",'Données brutes'!F757))</f>
        <v/>
      </c>
      <c r="G757" s="7" t="str">
        <f>IF(AND(OR($B$2=1,$B$2=2),$T757=0),"",IF(AND($B$2=3,$V757=0),"",'Données brutes'!G757))</f>
        <v/>
      </c>
      <c r="H757" s="7" t="str">
        <f>IF(AND(OR($B$2=1,$B$2=2),$T757=0),"",IF(AND($B$2=3,$V757=0),"",'Données brutes'!H757))</f>
        <v/>
      </c>
      <c r="I757" s="7" t="str">
        <f>IF('Données brutes'!I757&lt;&gt;"",'Données brutes'!I757,"")</f>
        <v/>
      </c>
      <c r="K757" s="8" t="str">
        <f t="shared" si="22"/>
        <v>Elève 755</v>
      </c>
      <c r="L757" s="8" t="s">
        <v>111</v>
      </c>
      <c r="M757" s="8">
        <f t="shared" si="23"/>
        <v>111</v>
      </c>
      <c r="N757" s="7">
        <v>1931</v>
      </c>
      <c r="O757" s="7" t="str">
        <f>IF(AND(OR($B$2=1,$B$2=2),$U757=0),"",IF(AND($B$2=3,$V757=0),"",'Données brutes'!O757))</f>
        <v/>
      </c>
      <c r="P757" s="7" t="str">
        <f>IF(AND(OR($B$2=1,$B$2=2),$U757=0),"",IF(AND($B$2=3,$V757=0),"",'Données brutes'!P757))</f>
        <v/>
      </c>
      <c r="Q757" s="7" t="str">
        <f>IF(AND(OR($B$2=1,$B$2=2),$U757=0),"",IF(AND($B$2=3,$V757=0),"",'Données brutes'!Q757))</f>
        <v/>
      </c>
      <c r="R757" s="7" t="str">
        <f>IF('Données brutes'!R757&lt;&gt;"",'Données brutes'!R757,"")</f>
        <v/>
      </c>
      <c r="T757" s="7">
        <f>IF(AND(OR($B$2=1,$B$2=2),AND('Données brutes'!$F757&lt;&gt;"",'Données brutes'!$G757&lt;&gt;"",'Données brutes'!$H757&lt;&gt;"")),1,0)</f>
        <v>0</v>
      </c>
      <c r="U757" s="7">
        <f>IF(AND(OR($B$2=1,$B$2=2),AND('Données brutes'!$O757&lt;&gt;"",'Données brutes'!$P757&lt;&gt;"",'Données brutes'!$Q757&lt;&gt;"")),1,0)</f>
        <v>0</v>
      </c>
      <c r="V757" s="7">
        <f>IF(AND($B$2=3,'Données brutes'!$F757&lt;&gt;"",'Données brutes'!$G757&lt;&gt;"",'Données brutes'!$H757&lt;&gt;"",'Données brutes'!$O757&lt;&gt;"",'Données brutes'!$P757&lt;&gt;"",'Données brutes'!$Q757&lt;&gt;""),1,0)</f>
        <v>0</v>
      </c>
    </row>
    <row r="758" spans="4:22" x14ac:dyDescent="0.3">
      <c r="D758" s="8" t="s">
        <v>770</v>
      </c>
      <c r="E758" s="7">
        <v>550</v>
      </c>
      <c r="F758" s="7" t="str">
        <f>IF(AND(OR($B$2=1,$B$2=2),$T758=0),"",IF(AND($B$2=3,$V758=0),"",'Données brutes'!F758))</f>
        <v/>
      </c>
      <c r="G758" s="7" t="str">
        <f>IF(AND(OR($B$2=1,$B$2=2),$T758=0),"",IF(AND($B$2=3,$V758=0),"",'Données brutes'!G758))</f>
        <v/>
      </c>
      <c r="H758" s="7" t="str">
        <f>IF(AND(OR($B$2=1,$B$2=2),$T758=0),"",IF(AND($B$2=3,$V758=0),"",'Données brutes'!H758))</f>
        <v/>
      </c>
      <c r="I758" s="7" t="str">
        <f>IF('Données brutes'!I758&lt;&gt;"",'Données brutes'!I758,"")</f>
        <v/>
      </c>
      <c r="K758" s="8" t="str">
        <f t="shared" si="22"/>
        <v>Elève 756</v>
      </c>
      <c r="L758" s="8" t="s">
        <v>111</v>
      </c>
      <c r="M758" s="8">
        <f t="shared" si="23"/>
        <v>550</v>
      </c>
      <c r="N758" s="7">
        <v>1151</v>
      </c>
      <c r="O758" s="7" t="str">
        <f>IF(AND(OR($B$2=1,$B$2=2),$U758=0),"",IF(AND($B$2=3,$V758=0),"",'Données brutes'!O758))</f>
        <v/>
      </c>
      <c r="P758" s="7" t="str">
        <f>IF(AND(OR($B$2=1,$B$2=2),$U758=0),"",IF(AND($B$2=3,$V758=0),"",'Données brutes'!P758))</f>
        <v/>
      </c>
      <c r="Q758" s="7" t="str">
        <f>IF(AND(OR($B$2=1,$B$2=2),$U758=0),"",IF(AND($B$2=3,$V758=0),"",'Données brutes'!Q758))</f>
        <v/>
      </c>
      <c r="R758" s="7" t="str">
        <f>IF('Données brutes'!R758&lt;&gt;"",'Données brutes'!R758,"")</f>
        <v/>
      </c>
      <c r="T758" s="7">
        <f>IF(AND(OR($B$2=1,$B$2=2),AND('Données brutes'!$F758&lt;&gt;"",'Données brutes'!$G758&lt;&gt;"",'Données brutes'!$H758&lt;&gt;"")),1,0)</f>
        <v>0</v>
      </c>
      <c r="U758" s="7">
        <f>IF(AND(OR($B$2=1,$B$2=2),AND('Données brutes'!$O758&lt;&gt;"",'Données brutes'!$P758&lt;&gt;"",'Données brutes'!$Q758&lt;&gt;"")),1,0)</f>
        <v>0</v>
      </c>
      <c r="V758" s="7">
        <f>IF(AND($B$2=3,'Données brutes'!$F758&lt;&gt;"",'Données brutes'!$G758&lt;&gt;"",'Données brutes'!$H758&lt;&gt;"",'Données brutes'!$O758&lt;&gt;"",'Données brutes'!$P758&lt;&gt;"",'Données brutes'!$Q758&lt;&gt;""),1,0)</f>
        <v>0</v>
      </c>
    </row>
    <row r="759" spans="4:22" x14ac:dyDescent="0.3">
      <c r="D759" s="8" t="s">
        <v>771</v>
      </c>
      <c r="E759" s="7">
        <v>18</v>
      </c>
      <c r="F759" s="7" t="str">
        <f>IF(AND(OR($B$2=1,$B$2=2),$T759=0),"",IF(AND($B$2=3,$V759=0),"",'Données brutes'!F759))</f>
        <v/>
      </c>
      <c r="G759" s="7" t="str">
        <f>IF(AND(OR($B$2=1,$B$2=2),$T759=0),"",IF(AND($B$2=3,$V759=0),"",'Données brutes'!G759))</f>
        <v/>
      </c>
      <c r="H759" s="7" t="str">
        <f>IF(AND(OR($B$2=1,$B$2=2),$T759=0),"",IF(AND($B$2=3,$V759=0),"",'Données brutes'!H759))</f>
        <v/>
      </c>
      <c r="I759" s="7" t="str">
        <f>IF('Données brutes'!I759&lt;&gt;"",'Données brutes'!I759,"")</f>
        <v/>
      </c>
      <c r="K759" s="8" t="str">
        <f t="shared" si="22"/>
        <v>Elève 757</v>
      </c>
      <c r="L759" s="8" t="s">
        <v>111</v>
      </c>
      <c r="M759" s="8">
        <f t="shared" si="23"/>
        <v>18</v>
      </c>
      <c r="N759" s="7">
        <v>1225</v>
      </c>
      <c r="O759" s="7" t="str">
        <f>IF(AND(OR($B$2=1,$B$2=2),$U759=0),"",IF(AND($B$2=3,$V759=0),"",'Données brutes'!O759))</f>
        <v/>
      </c>
      <c r="P759" s="7" t="str">
        <f>IF(AND(OR($B$2=1,$B$2=2),$U759=0),"",IF(AND($B$2=3,$V759=0),"",'Données brutes'!P759))</f>
        <v/>
      </c>
      <c r="Q759" s="7" t="str">
        <f>IF(AND(OR($B$2=1,$B$2=2),$U759=0),"",IF(AND($B$2=3,$V759=0),"",'Données brutes'!Q759))</f>
        <v/>
      </c>
      <c r="R759" s="7" t="str">
        <f>IF('Données brutes'!R759&lt;&gt;"",'Données brutes'!R759,"")</f>
        <v/>
      </c>
      <c r="T759" s="7">
        <f>IF(AND(OR($B$2=1,$B$2=2),AND('Données brutes'!$F759&lt;&gt;"",'Données brutes'!$G759&lt;&gt;"",'Données brutes'!$H759&lt;&gt;"")),1,0)</f>
        <v>0</v>
      </c>
      <c r="U759" s="7">
        <f>IF(AND(OR($B$2=1,$B$2=2),AND('Données brutes'!$O759&lt;&gt;"",'Données brutes'!$P759&lt;&gt;"",'Données brutes'!$Q759&lt;&gt;"")),1,0)</f>
        <v>0</v>
      </c>
      <c r="V759" s="7">
        <f>IF(AND($B$2=3,'Données brutes'!$F759&lt;&gt;"",'Données brutes'!$G759&lt;&gt;"",'Données brutes'!$H759&lt;&gt;"",'Données brutes'!$O759&lt;&gt;"",'Données brutes'!$P759&lt;&gt;"",'Données brutes'!$Q759&lt;&gt;""),1,0)</f>
        <v>0</v>
      </c>
    </row>
    <row r="760" spans="4:22" x14ac:dyDescent="0.3">
      <c r="D760" s="8" t="s">
        <v>772</v>
      </c>
      <c r="E760" s="7">
        <v>535</v>
      </c>
      <c r="F760" s="7" t="str">
        <f>IF(AND(OR($B$2=1,$B$2=2),$T760=0),"",IF(AND($B$2=3,$V760=0),"",'Données brutes'!F760))</f>
        <v/>
      </c>
      <c r="G760" s="7" t="str">
        <f>IF(AND(OR($B$2=1,$B$2=2),$T760=0),"",IF(AND($B$2=3,$V760=0),"",'Données brutes'!G760))</f>
        <v/>
      </c>
      <c r="H760" s="7" t="str">
        <f>IF(AND(OR($B$2=1,$B$2=2),$T760=0),"",IF(AND($B$2=3,$V760=0),"",'Données brutes'!H760))</f>
        <v/>
      </c>
      <c r="I760" s="7" t="str">
        <f>IF('Données brutes'!I760&lt;&gt;"",'Données brutes'!I760,"")</f>
        <v/>
      </c>
      <c r="K760" s="8" t="str">
        <f t="shared" si="22"/>
        <v>Elève 758</v>
      </c>
      <c r="L760" s="8" t="s">
        <v>111</v>
      </c>
      <c r="M760" s="8">
        <f t="shared" si="23"/>
        <v>535</v>
      </c>
      <c r="N760" s="7">
        <v>1490</v>
      </c>
      <c r="O760" s="7" t="str">
        <f>IF(AND(OR($B$2=1,$B$2=2),$U760=0),"",IF(AND($B$2=3,$V760=0),"",'Données brutes'!O760))</f>
        <v/>
      </c>
      <c r="P760" s="7" t="str">
        <f>IF(AND(OR($B$2=1,$B$2=2),$U760=0),"",IF(AND($B$2=3,$V760=0),"",'Données brutes'!P760))</f>
        <v/>
      </c>
      <c r="Q760" s="7" t="str">
        <f>IF(AND(OR($B$2=1,$B$2=2),$U760=0),"",IF(AND($B$2=3,$V760=0),"",'Données brutes'!Q760))</f>
        <v/>
      </c>
      <c r="R760" s="7" t="str">
        <f>IF('Données brutes'!R760&lt;&gt;"",'Données brutes'!R760,"")</f>
        <v/>
      </c>
      <c r="T760" s="7">
        <f>IF(AND(OR($B$2=1,$B$2=2),AND('Données brutes'!$F760&lt;&gt;"",'Données brutes'!$G760&lt;&gt;"",'Données brutes'!$H760&lt;&gt;"")),1,0)</f>
        <v>0</v>
      </c>
      <c r="U760" s="7">
        <f>IF(AND(OR($B$2=1,$B$2=2),AND('Données brutes'!$O760&lt;&gt;"",'Données brutes'!$P760&lt;&gt;"",'Données brutes'!$Q760&lt;&gt;"")),1,0)</f>
        <v>0</v>
      </c>
      <c r="V760" s="7">
        <f>IF(AND($B$2=3,'Données brutes'!$F760&lt;&gt;"",'Données brutes'!$G760&lt;&gt;"",'Données brutes'!$H760&lt;&gt;"",'Données brutes'!$O760&lt;&gt;"",'Données brutes'!$P760&lt;&gt;"",'Données brutes'!$Q760&lt;&gt;""),1,0)</f>
        <v>0</v>
      </c>
    </row>
    <row r="761" spans="4:22" x14ac:dyDescent="0.3">
      <c r="D761" s="8" t="s">
        <v>773</v>
      </c>
      <c r="E761" s="7">
        <v>923</v>
      </c>
      <c r="F761" s="7" t="str">
        <f>IF(AND(OR($B$2=1,$B$2=2),$T761=0),"",IF(AND($B$2=3,$V761=0),"",'Données brutes'!F761))</f>
        <v/>
      </c>
      <c r="G761" s="7" t="str">
        <f>IF(AND(OR($B$2=1,$B$2=2),$T761=0),"",IF(AND($B$2=3,$V761=0),"",'Données brutes'!G761))</f>
        <v/>
      </c>
      <c r="H761" s="7" t="str">
        <f>IF(AND(OR($B$2=1,$B$2=2),$T761=0),"",IF(AND($B$2=3,$V761=0),"",'Données brutes'!H761))</f>
        <v/>
      </c>
      <c r="I761" s="7" t="str">
        <f>IF('Données brutes'!I761&lt;&gt;"",'Données brutes'!I761,"")</f>
        <v/>
      </c>
      <c r="K761" s="8" t="str">
        <f t="shared" si="22"/>
        <v>Elève 759</v>
      </c>
      <c r="L761" s="8" t="s">
        <v>111</v>
      </c>
      <c r="M761" s="8">
        <f t="shared" si="23"/>
        <v>923</v>
      </c>
      <c r="N761" s="7">
        <v>1261</v>
      </c>
      <c r="O761" s="7" t="str">
        <f>IF(AND(OR($B$2=1,$B$2=2),$U761=0),"",IF(AND($B$2=3,$V761=0),"",'Données brutes'!O761))</f>
        <v/>
      </c>
      <c r="P761" s="7" t="str">
        <f>IF(AND(OR($B$2=1,$B$2=2),$U761=0),"",IF(AND($B$2=3,$V761=0),"",'Données brutes'!P761))</f>
        <v/>
      </c>
      <c r="Q761" s="7" t="str">
        <f>IF(AND(OR($B$2=1,$B$2=2),$U761=0),"",IF(AND($B$2=3,$V761=0),"",'Données brutes'!Q761))</f>
        <v/>
      </c>
      <c r="R761" s="7" t="str">
        <f>IF('Données brutes'!R761&lt;&gt;"",'Données brutes'!R761,"")</f>
        <v/>
      </c>
      <c r="T761" s="7">
        <f>IF(AND(OR($B$2=1,$B$2=2),AND('Données brutes'!$F761&lt;&gt;"",'Données brutes'!$G761&lt;&gt;"",'Données brutes'!$H761&lt;&gt;"")),1,0)</f>
        <v>0</v>
      </c>
      <c r="U761" s="7">
        <f>IF(AND(OR($B$2=1,$B$2=2),AND('Données brutes'!$O761&lt;&gt;"",'Données brutes'!$P761&lt;&gt;"",'Données brutes'!$Q761&lt;&gt;"")),1,0)</f>
        <v>0</v>
      </c>
      <c r="V761" s="7">
        <f>IF(AND($B$2=3,'Données brutes'!$F761&lt;&gt;"",'Données brutes'!$G761&lt;&gt;"",'Données brutes'!$H761&lt;&gt;"",'Données brutes'!$O761&lt;&gt;"",'Données brutes'!$P761&lt;&gt;"",'Données brutes'!$Q761&lt;&gt;""),1,0)</f>
        <v>0</v>
      </c>
    </row>
    <row r="762" spans="4:22" x14ac:dyDescent="0.3">
      <c r="D762" s="8" t="s">
        <v>774</v>
      </c>
      <c r="E762" s="7">
        <v>696</v>
      </c>
      <c r="F762" s="7" t="str">
        <f>IF(AND(OR($B$2=1,$B$2=2),$T762=0),"",IF(AND($B$2=3,$V762=0),"",'Données brutes'!F762))</f>
        <v/>
      </c>
      <c r="G762" s="7" t="str">
        <f>IF(AND(OR($B$2=1,$B$2=2),$T762=0),"",IF(AND($B$2=3,$V762=0),"",'Données brutes'!G762))</f>
        <v/>
      </c>
      <c r="H762" s="7" t="str">
        <f>IF(AND(OR($B$2=1,$B$2=2),$T762=0),"",IF(AND($B$2=3,$V762=0),"",'Données brutes'!H762))</f>
        <v/>
      </c>
      <c r="I762" s="7" t="str">
        <f>IF('Données brutes'!I762&lt;&gt;"",'Données brutes'!I762,"")</f>
        <v/>
      </c>
      <c r="K762" s="8" t="str">
        <f t="shared" si="22"/>
        <v>Elève 760</v>
      </c>
      <c r="L762" s="8" t="s">
        <v>111</v>
      </c>
      <c r="M762" s="8">
        <f t="shared" si="23"/>
        <v>696</v>
      </c>
      <c r="N762" s="7">
        <v>1991</v>
      </c>
      <c r="O762" s="7" t="str">
        <f>IF(AND(OR($B$2=1,$B$2=2),$U762=0),"",IF(AND($B$2=3,$V762=0),"",'Données brutes'!O762))</f>
        <v/>
      </c>
      <c r="P762" s="7" t="str">
        <f>IF(AND(OR($B$2=1,$B$2=2),$U762=0),"",IF(AND($B$2=3,$V762=0),"",'Données brutes'!P762))</f>
        <v/>
      </c>
      <c r="Q762" s="7" t="str">
        <f>IF(AND(OR($B$2=1,$B$2=2),$U762=0),"",IF(AND($B$2=3,$V762=0),"",'Données brutes'!Q762))</f>
        <v/>
      </c>
      <c r="R762" s="7" t="str">
        <f>IF('Données brutes'!R762&lt;&gt;"",'Données brutes'!R762,"")</f>
        <v/>
      </c>
      <c r="T762" s="7">
        <f>IF(AND(OR($B$2=1,$B$2=2),AND('Données brutes'!$F762&lt;&gt;"",'Données brutes'!$G762&lt;&gt;"",'Données brutes'!$H762&lt;&gt;"")),1,0)</f>
        <v>0</v>
      </c>
      <c r="U762" s="7">
        <f>IF(AND(OR($B$2=1,$B$2=2),AND('Données brutes'!$O762&lt;&gt;"",'Données brutes'!$P762&lt;&gt;"",'Données brutes'!$Q762&lt;&gt;"")),1,0)</f>
        <v>0</v>
      </c>
      <c r="V762" s="7">
        <f>IF(AND($B$2=3,'Données brutes'!$F762&lt;&gt;"",'Données brutes'!$G762&lt;&gt;"",'Données brutes'!$H762&lt;&gt;"",'Données brutes'!$O762&lt;&gt;"",'Données brutes'!$P762&lt;&gt;"",'Données brutes'!$Q762&lt;&gt;""),1,0)</f>
        <v>0</v>
      </c>
    </row>
    <row r="763" spans="4:22" x14ac:dyDescent="0.3">
      <c r="D763" s="8" t="s">
        <v>775</v>
      </c>
      <c r="E763" s="7">
        <v>230</v>
      </c>
      <c r="F763" s="7" t="str">
        <f>IF(AND(OR($B$2=1,$B$2=2),$T763=0),"",IF(AND($B$2=3,$V763=0),"",'Données brutes'!F763))</f>
        <v/>
      </c>
      <c r="G763" s="7" t="str">
        <f>IF(AND(OR($B$2=1,$B$2=2),$T763=0),"",IF(AND($B$2=3,$V763=0),"",'Données brutes'!G763))</f>
        <v/>
      </c>
      <c r="H763" s="7" t="str">
        <f>IF(AND(OR($B$2=1,$B$2=2),$T763=0),"",IF(AND($B$2=3,$V763=0),"",'Données brutes'!H763))</f>
        <v/>
      </c>
      <c r="I763" s="7" t="str">
        <f>IF('Données brutes'!I763&lt;&gt;"",'Données brutes'!I763,"")</f>
        <v/>
      </c>
      <c r="K763" s="8" t="str">
        <f t="shared" si="22"/>
        <v>Elève 761</v>
      </c>
      <c r="L763" s="8" t="s">
        <v>111</v>
      </c>
      <c r="M763" s="8">
        <f t="shared" si="23"/>
        <v>230</v>
      </c>
      <c r="N763" s="7">
        <v>1037</v>
      </c>
      <c r="O763" s="7" t="str">
        <f>IF(AND(OR($B$2=1,$B$2=2),$U763=0),"",IF(AND($B$2=3,$V763=0),"",'Données brutes'!O763))</f>
        <v/>
      </c>
      <c r="P763" s="7" t="str">
        <f>IF(AND(OR($B$2=1,$B$2=2),$U763=0),"",IF(AND($B$2=3,$V763=0),"",'Données brutes'!P763))</f>
        <v/>
      </c>
      <c r="Q763" s="7" t="str">
        <f>IF(AND(OR($B$2=1,$B$2=2),$U763=0),"",IF(AND($B$2=3,$V763=0),"",'Données brutes'!Q763))</f>
        <v/>
      </c>
      <c r="R763" s="7" t="str">
        <f>IF('Données brutes'!R763&lt;&gt;"",'Données brutes'!R763,"")</f>
        <v/>
      </c>
      <c r="T763" s="7">
        <f>IF(AND(OR($B$2=1,$B$2=2),AND('Données brutes'!$F763&lt;&gt;"",'Données brutes'!$G763&lt;&gt;"",'Données brutes'!$H763&lt;&gt;"")),1,0)</f>
        <v>0</v>
      </c>
      <c r="U763" s="7">
        <f>IF(AND(OR($B$2=1,$B$2=2),AND('Données brutes'!$O763&lt;&gt;"",'Données brutes'!$P763&lt;&gt;"",'Données brutes'!$Q763&lt;&gt;"")),1,0)</f>
        <v>0</v>
      </c>
      <c r="V763" s="7">
        <f>IF(AND($B$2=3,'Données brutes'!$F763&lt;&gt;"",'Données brutes'!$G763&lt;&gt;"",'Données brutes'!$H763&lt;&gt;"",'Données brutes'!$O763&lt;&gt;"",'Données brutes'!$P763&lt;&gt;"",'Données brutes'!$Q763&lt;&gt;""),1,0)</f>
        <v>0</v>
      </c>
    </row>
    <row r="764" spans="4:22" x14ac:dyDescent="0.3">
      <c r="D764" s="8" t="s">
        <v>776</v>
      </c>
      <c r="E764" s="7">
        <v>830</v>
      </c>
      <c r="F764" s="7" t="str">
        <f>IF(AND(OR($B$2=1,$B$2=2),$T764=0),"",IF(AND($B$2=3,$V764=0),"",'Données brutes'!F764))</f>
        <v/>
      </c>
      <c r="G764" s="7" t="str">
        <f>IF(AND(OR($B$2=1,$B$2=2),$T764=0),"",IF(AND($B$2=3,$V764=0),"",'Données brutes'!G764))</f>
        <v/>
      </c>
      <c r="H764" s="7" t="str">
        <f>IF(AND(OR($B$2=1,$B$2=2),$T764=0),"",IF(AND($B$2=3,$V764=0),"",'Données brutes'!H764))</f>
        <v/>
      </c>
      <c r="I764" s="7" t="str">
        <f>IF('Données brutes'!I764&lt;&gt;"",'Données brutes'!I764,"")</f>
        <v/>
      </c>
      <c r="K764" s="8" t="str">
        <f t="shared" si="22"/>
        <v>Elève 762</v>
      </c>
      <c r="L764" s="8" t="s">
        <v>111</v>
      </c>
      <c r="M764" s="8">
        <f t="shared" si="23"/>
        <v>830</v>
      </c>
      <c r="N764" s="7">
        <v>1072</v>
      </c>
      <c r="O764" s="7" t="str">
        <f>IF(AND(OR($B$2=1,$B$2=2),$U764=0),"",IF(AND($B$2=3,$V764=0),"",'Données brutes'!O764))</f>
        <v/>
      </c>
      <c r="P764" s="7" t="str">
        <f>IF(AND(OR($B$2=1,$B$2=2),$U764=0),"",IF(AND($B$2=3,$V764=0),"",'Données brutes'!P764))</f>
        <v/>
      </c>
      <c r="Q764" s="7" t="str">
        <f>IF(AND(OR($B$2=1,$B$2=2),$U764=0),"",IF(AND($B$2=3,$V764=0),"",'Données brutes'!Q764))</f>
        <v/>
      </c>
      <c r="R764" s="7" t="str">
        <f>IF('Données brutes'!R764&lt;&gt;"",'Données brutes'!R764,"")</f>
        <v/>
      </c>
      <c r="T764" s="7">
        <f>IF(AND(OR($B$2=1,$B$2=2),AND('Données brutes'!$F764&lt;&gt;"",'Données brutes'!$G764&lt;&gt;"",'Données brutes'!$H764&lt;&gt;"")),1,0)</f>
        <v>0</v>
      </c>
      <c r="U764" s="7">
        <f>IF(AND(OR($B$2=1,$B$2=2),AND('Données brutes'!$O764&lt;&gt;"",'Données brutes'!$P764&lt;&gt;"",'Données brutes'!$Q764&lt;&gt;"")),1,0)</f>
        <v>0</v>
      </c>
      <c r="V764" s="7">
        <f>IF(AND($B$2=3,'Données brutes'!$F764&lt;&gt;"",'Données brutes'!$G764&lt;&gt;"",'Données brutes'!$H764&lt;&gt;"",'Données brutes'!$O764&lt;&gt;"",'Données brutes'!$P764&lt;&gt;"",'Données brutes'!$Q764&lt;&gt;""),1,0)</f>
        <v>0</v>
      </c>
    </row>
    <row r="765" spans="4:22" x14ac:dyDescent="0.3">
      <c r="D765" s="8" t="s">
        <v>777</v>
      </c>
      <c r="E765" s="7">
        <v>855</v>
      </c>
      <c r="F765" s="7" t="str">
        <f>IF(AND(OR($B$2=1,$B$2=2),$T765=0),"",IF(AND($B$2=3,$V765=0),"",'Données brutes'!F765))</f>
        <v/>
      </c>
      <c r="G765" s="7" t="str">
        <f>IF(AND(OR($B$2=1,$B$2=2),$T765=0),"",IF(AND($B$2=3,$V765=0),"",'Données brutes'!G765))</f>
        <v/>
      </c>
      <c r="H765" s="7" t="str">
        <f>IF(AND(OR($B$2=1,$B$2=2),$T765=0),"",IF(AND($B$2=3,$V765=0),"",'Données brutes'!H765))</f>
        <v/>
      </c>
      <c r="I765" s="7" t="str">
        <f>IF('Données brutes'!I765&lt;&gt;"",'Données brutes'!I765,"")</f>
        <v/>
      </c>
      <c r="K765" s="8" t="str">
        <f t="shared" si="22"/>
        <v>Elève 763</v>
      </c>
      <c r="L765" s="8" t="s">
        <v>111</v>
      </c>
      <c r="M765" s="8">
        <f t="shared" si="23"/>
        <v>855</v>
      </c>
      <c r="N765" s="7">
        <v>1681</v>
      </c>
      <c r="O765" s="7" t="str">
        <f>IF(AND(OR($B$2=1,$B$2=2),$U765=0),"",IF(AND($B$2=3,$V765=0),"",'Données brutes'!O765))</f>
        <v/>
      </c>
      <c r="P765" s="7" t="str">
        <f>IF(AND(OR($B$2=1,$B$2=2),$U765=0),"",IF(AND($B$2=3,$V765=0),"",'Données brutes'!P765))</f>
        <v/>
      </c>
      <c r="Q765" s="7" t="str">
        <f>IF(AND(OR($B$2=1,$B$2=2),$U765=0),"",IF(AND($B$2=3,$V765=0),"",'Données brutes'!Q765))</f>
        <v/>
      </c>
      <c r="R765" s="7" t="str">
        <f>IF('Données brutes'!R765&lt;&gt;"",'Données brutes'!R765,"")</f>
        <v/>
      </c>
      <c r="T765" s="7">
        <f>IF(AND(OR($B$2=1,$B$2=2),AND('Données brutes'!$F765&lt;&gt;"",'Données brutes'!$G765&lt;&gt;"",'Données brutes'!$H765&lt;&gt;"")),1,0)</f>
        <v>0</v>
      </c>
      <c r="U765" s="7">
        <f>IF(AND(OR($B$2=1,$B$2=2),AND('Données brutes'!$O765&lt;&gt;"",'Données brutes'!$P765&lt;&gt;"",'Données brutes'!$Q765&lt;&gt;"")),1,0)</f>
        <v>0</v>
      </c>
      <c r="V765" s="7">
        <f>IF(AND($B$2=3,'Données brutes'!$F765&lt;&gt;"",'Données brutes'!$G765&lt;&gt;"",'Données brutes'!$H765&lt;&gt;"",'Données brutes'!$O765&lt;&gt;"",'Données brutes'!$P765&lt;&gt;"",'Données brutes'!$Q765&lt;&gt;""),1,0)</f>
        <v>0</v>
      </c>
    </row>
    <row r="766" spans="4:22" x14ac:dyDescent="0.3">
      <c r="D766" s="8" t="s">
        <v>778</v>
      </c>
      <c r="E766" s="7">
        <v>639</v>
      </c>
      <c r="F766" s="7" t="str">
        <f>IF(AND(OR($B$2=1,$B$2=2),$T766=0),"",IF(AND($B$2=3,$V766=0),"",'Données brutes'!F766))</f>
        <v/>
      </c>
      <c r="G766" s="7" t="str">
        <f>IF(AND(OR($B$2=1,$B$2=2),$T766=0),"",IF(AND($B$2=3,$V766=0),"",'Données brutes'!G766))</f>
        <v/>
      </c>
      <c r="H766" s="7" t="str">
        <f>IF(AND(OR($B$2=1,$B$2=2),$T766=0),"",IF(AND($B$2=3,$V766=0),"",'Données brutes'!H766))</f>
        <v/>
      </c>
      <c r="I766" s="7" t="str">
        <f>IF('Données brutes'!I766&lt;&gt;"",'Données brutes'!I766,"")</f>
        <v/>
      </c>
      <c r="K766" s="8" t="str">
        <f t="shared" si="22"/>
        <v>Elève 764</v>
      </c>
      <c r="L766" s="8" t="s">
        <v>111</v>
      </c>
      <c r="M766" s="8">
        <f t="shared" si="23"/>
        <v>639</v>
      </c>
      <c r="N766" s="7">
        <v>1498</v>
      </c>
      <c r="O766" s="7" t="str">
        <f>IF(AND(OR($B$2=1,$B$2=2),$U766=0),"",IF(AND($B$2=3,$V766=0),"",'Données brutes'!O766))</f>
        <v/>
      </c>
      <c r="P766" s="7" t="str">
        <f>IF(AND(OR($B$2=1,$B$2=2),$U766=0),"",IF(AND($B$2=3,$V766=0),"",'Données brutes'!P766))</f>
        <v/>
      </c>
      <c r="Q766" s="7" t="str">
        <f>IF(AND(OR($B$2=1,$B$2=2),$U766=0),"",IF(AND($B$2=3,$V766=0),"",'Données brutes'!Q766))</f>
        <v/>
      </c>
      <c r="R766" s="7" t="str">
        <f>IF('Données brutes'!R766&lt;&gt;"",'Données brutes'!R766,"")</f>
        <v/>
      </c>
      <c r="T766" s="7">
        <f>IF(AND(OR($B$2=1,$B$2=2),AND('Données brutes'!$F766&lt;&gt;"",'Données brutes'!$G766&lt;&gt;"",'Données brutes'!$H766&lt;&gt;"")),1,0)</f>
        <v>0</v>
      </c>
      <c r="U766" s="7">
        <f>IF(AND(OR($B$2=1,$B$2=2),AND('Données brutes'!$O766&lt;&gt;"",'Données brutes'!$P766&lt;&gt;"",'Données brutes'!$Q766&lt;&gt;"")),1,0)</f>
        <v>0</v>
      </c>
      <c r="V766" s="7">
        <f>IF(AND($B$2=3,'Données brutes'!$F766&lt;&gt;"",'Données brutes'!$G766&lt;&gt;"",'Données brutes'!$H766&lt;&gt;"",'Données brutes'!$O766&lt;&gt;"",'Données brutes'!$P766&lt;&gt;"",'Données brutes'!$Q766&lt;&gt;""),1,0)</f>
        <v>0</v>
      </c>
    </row>
    <row r="767" spans="4:22" x14ac:dyDescent="0.3">
      <c r="D767" s="8" t="s">
        <v>779</v>
      </c>
      <c r="E767" s="7">
        <v>953</v>
      </c>
      <c r="F767" s="7" t="str">
        <f>IF(AND(OR($B$2=1,$B$2=2),$T767=0),"",IF(AND($B$2=3,$V767=0),"",'Données brutes'!F767))</f>
        <v/>
      </c>
      <c r="G767" s="7" t="str">
        <f>IF(AND(OR($B$2=1,$B$2=2),$T767=0),"",IF(AND($B$2=3,$V767=0),"",'Données brutes'!G767))</f>
        <v/>
      </c>
      <c r="H767" s="7" t="str">
        <f>IF(AND(OR($B$2=1,$B$2=2),$T767=0),"",IF(AND($B$2=3,$V767=0),"",'Données brutes'!H767))</f>
        <v/>
      </c>
      <c r="I767" s="7" t="str">
        <f>IF('Données brutes'!I767&lt;&gt;"",'Données brutes'!I767,"")</f>
        <v/>
      </c>
      <c r="K767" s="8" t="str">
        <f t="shared" si="22"/>
        <v>Elève 765</v>
      </c>
      <c r="L767" s="8" t="s">
        <v>111</v>
      </c>
      <c r="M767" s="8">
        <f t="shared" si="23"/>
        <v>953</v>
      </c>
      <c r="N767" s="7">
        <v>1253</v>
      </c>
      <c r="O767" s="7" t="str">
        <f>IF(AND(OR($B$2=1,$B$2=2),$U767=0),"",IF(AND($B$2=3,$V767=0),"",'Données brutes'!O767))</f>
        <v/>
      </c>
      <c r="P767" s="7" t="str">
        <f>IF(AND(OR($B$2=1,$B$2=2),$U767=0),"",IF(AND($B$2=3,$V767=0),"",'Données brutes'!P767))</f>
        <v/>
      </c>
      <c r="Q767" s="7" t="str">
        <f>IF(AND(OR($B$2=1,$B$2=2),$U767=0),"",IF(AND($B$2=3,$V767=0),"",'Données brutes'!Q767))</f>
        <v/>
      </c>
      <c r="R767" s="7" t="str">
        <f>IF('Données brutes'!R767&lt;&gt;"",'Données brutes'!R767,"")</f>
        <v/>
      </c>
      <c r="T767" s="7">
        <f>IF(AND(OR($B$2=1,$B$2=2),AND('Données brutes'!$F767&lt;&gt;"",'Données brutes'!$G767&lt;&gt;"",'Données brutes'!$H767&lt;&gt;"")),1,0)</f>
        <v>0</v>
      </c>
      <c r="U767" s="7">
        <f>IF(AND(OR($B$2=1,$B$2=2),AND('Données brutes'!$O767&lt;&gt;"",'Données brutes'!$P767&lt;&gt;"",'Données brutes'!$Q767&lt;&gt;"")),1,0)</f>
        <v>0</v>
      </c>
      <c r="V767" s="7">
        <f>IF(AND($B$2=3,'Données brutes'!$F767&lt;&gt;"",'Données brutes'!$G767&lt;&gt;"",'Données brutes'!$H767&lt;&gt;"",'Données brutes'!$O767&lt;&gt;"",'Données brutes'!$P767&lt;&gt;"",'Données brutes'!$Q767&lt;&gt;""),1,0)</f>
        <v>0</v>
      </c>
    </row>
    <row r="768" spans="4:22" x14ac:dyDescent="0.3">
      <c r="D768" s="8" t="s">
        <v>780</v>
      </c>
      <c r="E768" s="7">
        <v>306</v>
      </c>
      <c r="F768" s="7" t="str">
        <f>IF(AND(OR($B$2=1,$B$2=2),$T768=0),"",IF(AND($B$2=3,$V768=0),"",'Données brutes'!F768))</f>
        <v/>
      </c>
      <c r="G768" s="7" t="str">
        <f>IF(AND(OR($B$2=1,$B$2=2),$T768=0),"",IF(AND($B$2=3,$V768=0),"",'Données brutes'!G768))</f>
        <v/>
      </c>
      <c r="H768" s="7" t="str">
        <f>IF(AND(OR($B$2=1,$B$2=2),$T768=0),"",IF(AND($B$2=3,$V768=0),"",'Données brutes'!H768))</f>
        <v/>
      </c>
      <c r="I768" s="7" t="str">
        <f>IF('Données brutes'!I768&lt;&gt;"",'Données brutes'!I768,"")</f>
        <v/>
      </c>
      <c r="K768" s="8" t="str">
        <f t="shared" si="22"/>
        <v>Elève 766</v>
      </c>
      <c r="L768" s="8" t="s">
        <v>111</v>
      </c>
      <c r="M768" s="8">
        <f t="shared" si="23"/>
        <v>306</v>
      </c>
      <c r="N768" s="7">
        <v>1885</v>
      </c>
      <c r="O768" s="7" t="str">
        <f>IF(AND(OR($B$2=1,$B$2=2),$U768=0),"",IF(AND($B$2=3,$V768=0),"",'Données brutes'!O768))</f>
        <v/>
      </c>
      <c r="P768" s="7" t="str">
        <f>IF(AND(OR($B$2=1,$B$2=2),$U768=0),"",IF(AND($B$2=3,$V768=0),"",'Données brutes'!P768))</f>
        <v/>
      </c>
      <c r="Q768" s="7" t="str">
        <f>IF(AND(OR($B$2=1,$B$2=2),$U768=0),"",IF(AND($B$2=3,$V768=0),"",'Données brutes'!Q768))</f>
        <v/>
      </c>
      <c r="R768" s="7" t="str">
        <f>IF('Données brutes'!R768&lt;&gt;"",'Données brutes'!R768,"")</f>
        <v/>
      </c>
      <c r="T768" s="7">
        <f>IF(AND(OR($B$2=1,$B$2=2),AND('Données brutes'!$F768&lt;&gt;"",'Données brutes'!$G768&lt;&gt;"",'Données brutes'!$H768&lt;&gt;"")),1,0)</f>
        <v>0</v>
      </c>
      <c r="U768" s="7">
        <f>IF(AND(OR($B$2=1,$B$2=2),AND('Données brutes'!$O768&lt;&gt;"",'Données brutes'!$P768&lt;&gt;"",'Données brutes'!$Q768&lt;&gt;"")),1,0)</f>
        <v>0</v>
      </c>
      <c r="V768" s="7">
        <f>IF(AND($B$2=3,'Données brutes'!$F768&lt;&gt;"",'Données brutes'!$G768&lt;&gt;"",'Données brutes'!$H768&lt;&gt;"",'Données brutes'!$O768&lt;&gt;"",'Données brutes'!$P768&lt;&gt;"",'Données brutes'!$Q768&lt;&gt;""),1,0)</f>
        <v>0</v>
      </c>
    </row>
    <row r="769" spans="4:22" x14ac:dyDescent="0.3">
      <c r="D769" s="8" t="s">
        <v>781</v>
      </c>
      <c r="E769" s="7">
        <v>799</v>
      </c>
      <c r="F769" s="7" t="str">
        <f>IF(AND(OR($B$2=1,$B$2=2),$T769=0),"",IF(AND($B$2=3,$V769=0),"",'Données brutes'!F769))</f>
        <v/>
      </c>
      <c r="G769" s="7" t="str">
        <f>IF(AND(OR($B$2=1,$B$2=2),$T769=0),"",IF(AND($B$2=3,$V769=0),"",'Données brutes'!G769))</f>
        <v/>
      </c>
      <c r="H769" s="7" t="str">
        <f>IF(AND(OR($B$2=1,$B$2=2),$T769=0),"",IF(AND($B$2=3,$V769=0),"",'Données brutes'!H769))</f>
        <v/>
      </c>
      <c r="I769" s="7" t="str">
        <f>IF('Données brutes'!I769&lt;&gt;"",'Données brutes'!I769,"")</f>
        <v/>
      </c>
      <c r="K769" s="8" t="str">
        <f t="shared" si="22"/>
        <v>Elève 767</v>
      </c>
      <c r="L769" s="8" t="s">
        <v>111</v>
      </c>
      <c r="M769" s="8">
        <f t="shared" si="23"/>
        <v>799</v>
      </c>
      <c r="N769" s="7">
        <v>1759</v>
      </c>
      <c r="O769" s="7" t="str">
        <f>IF(AND(OR($B$2=1,$B$2=2),$U769=0),"",IF(AND($B$2=3,$V769=0),"",'Données brutes'!O769))</f>
        <v/>
      </c>
      <c r="P769" s="7" t="str">
        <f>IF(AND(OR($B$2=1,$B$2=2),$U769=0),"",IF(AND($B$2=3,$V769=0),"",'Données brutes'!P769))</f>
        <v/>
      </c>
      <c r="Q769" s="7" t="str">
        <f>IF(AND(OR($B$2=1,$B$2=2),$U769=0),"",IF(AND($B$2=3,$V769=0),"",'Données brutes'!Q769))</f>
        <v/>
      </c>
      <c r="R769" s="7" t="str">
        <f>IF('Données brutes'!R769&lt;&gt;"",'Données brutes'!R769,"")</f>
        <v/>
      </c>
      <c r="T769" s="7">
        <f>IF(AND(OR($B$2=1,$B$2=2),AND('Données brutes'!$F769&lt;&gt;"",'Données brutes'!$G769&lt;&gt;"",'Données brutes'!$H769&lt;&gt;"")),1,0)</f>
        <v>0</v>
      </c>
      <c r="U769" s="7">
        <f>IF(AND(OR($B$2=1,$B$2=2),AND('Données brutes'!$O769&lt;&gt;"",'Données brutes'!$P769&lt;&gt;"",'Données brutes'!$Q769&lt;&gt;"")),1,0)</f>
        <v>0</v>
      </c>
      <c r="V769" s="7">
        <f>IF(AND($B$2=3,'Données brutes'!$F769&lt;&gt;"",'Données brutes'!$G769&lt;&gt;"",'Données brutes'!$H769&lt;&gt;"",'Données brutes'!$O769&lt;&gt;"",'Données brutes'!$P769&lt;&gt;"",'Données brutes'!$Q769&lt;&gt;""),1,0)</f>
        <v>0</v>
      </c>
    </row>
    <row r="770" spans="4:22" x14ac:dyDescent="0.3">
      <c r="D770" s="8" t="s">
        <v>782</v>
      </c>
      <c r="E770" s="7">
        <v>646</v>
      </c>
      <c r="F770" s="7" t="str">
        <f>IF(AND(OR($B$2=1,$B$2=2),$T770=0),"",IF(AND($B$2=3,$V770=0),"",'Données brutes'!F770))</f>
        <v/>
      </c>
      <c r="G770" s="7" t="str">
        <f>IF(AND(OR($B$2=1,$B$2=2),$T770=0),"",IF(AND($B$2=3,$V770=0),"",'Données brutes'!G770))</f>
        <v/>
      </c>
      <c r="H770" s="7" t="str">
        <f>IF(AND(OR($B$2=1,$B$2=2),$T770=0),"",IF(AND($B$2=3,$V770=0),"",'Données brutes'!H770))</f>
        <v/>
      </c>
      <c r="I770" s="7" t="str">
        <f>IF('Données brutes'!I770&lt;&gt;"",'Données brutes'!I770,"")</f>
        <v/>
      </c>
      <c r="K770" s="8" t="str">
        <f t="shared" si="22"/>
        <v>Elève 768</v>
      </c>
      <c r="L770" s="8" t="s">
        <v>111</v>
      </c>
      <c r="M770" s="8">
        <f t="shared" si="23"/>
        <v>646</v>
      </c>
      <c r="N770" s="7">
        <v>1557</v>
      </c>
      <c r="O770" s="7" t="str">
        <f>IF(AND(OR($B$2=1,$B$2=2),$U770=0),"",IF(AND($B$2=3,$V770=0),"",'Données brutes'!O770))</f>
        <v/>
      </c>
      <c r="P770" s="7" t="str">
        <f>IF(AND(OR($B$2=1,$B$2=2),$U770=0),"",IF(AND($B$2=3,$V770=0),"",'Données brutes'!P770))</f>
        <v/>
      </c>
      <c r="Q770" s="7" t="str">
        <f>IF(AND(OR($B$2=1,$B$2=2),$U770=0),"",IF(AND($B$2=3,$V770=0),"",'Données brutes'!Q770))</f>
        <v/>
      </c>
      <c r="R770" s="7" t="str">
        <f>IF('Données brutes'!R770&lt;&gt;"",'Données brutes'!R770,"")</f>
        <v/>
      </c>
      <c r="T770" s="7">
        <f>IF(AND(OR($B$2=1,$B$2=2),AND('Données brutes'!$F770&lt;&gt;"",'Données brutes'!$G770&lt;&gt;"",'Données brutes'!$H770&lt;&gt;"")),1,0)</f>
        <v>0</v>
      </c>
      <c r="U770" s="7">
        <f>IF(AND(OR($B$2=1,$B$2=2),AND('Données brutes'!$O770&lt;&gt;"",'Données brutes'!$P770&lt;&gt;"",'Données brutes'!$Q770&lt;&gt;"")),1,0)</f>
        <v>0</v>
      </c>
      <c r="V770" s="7">
        <f>IF(AND($B$2=3,'Données brutes'!$F770&lt;&gt;"",'Données brutes'!$G770&lt;&gt;"",'Données brutes'!$H770&lt;&gt;"",'Données brutes'!$O770&lt;&gt;"",'Données brutes'!$P770&lt;&gt;"",'Données brutes'!$Q770&lt;&gt;""),1,0)</f>
        <v>0</v>
      </c>
    </row>
    <row r="771" spans="4:22" x14ac:dyDescent="0.3">
      <c r="D771" s="8" t="s">
        <v>783</v>
      </c>
      <c r="E771" s="7">
        <v>51</v>
      </c>
      <c r="F771" s="7" t="str">
        <f>IF(AND(OR($B$2=1,$B$2=2),$T771=0),"",IF(AND($B$2=3,$V771=0),"",'Données brutes'!F771))</f>
        <v/>
      </c>
      <c r="G771" s="7" t="str">
        <f>IF(AND(OR($B$2=1,$B$2=2),$T771=0),"",IF(AND($B$2=3,$V771=0),"",'Données brutes'!G771))</f>
        <v/>
      </c>
      <c r="H771" s="7" t="str">
        <f>IF(AND(OR($B$2=1,$B$2=2),$T771=0),"",IF(AND($B$2=3,$V771=0),"",'Données brutes'!H771))</f>
        <v/>
      </c>
      <c r="I771" s="7" t="str">
        <f>IF('Données brutes'!I771&lt;&gt;"",'Données brutes'!I771,"")</f>
        <v/>
      </c>
      <c r="K771" s="8" t="str">
        <f t="shared" si="22"/>
        <v>Elève 769</v>
      </c>
      <c r="L771" s="8" t="s">
        <v>111</v>
      </c>
      <c r="M771" s="8">
        <f t="shared" si="23"/>
        <v>51</v>
      </c>
      <c r="N771" s="7">
        <v>1140</v>
      </c>
      <c r="O771" s="7" t="str">
        <f>IF(AND(OR($B$2=1,$B$2=2),$U771=0),"",IF(AND($B$2=3,$V771=0),"",'Données brutes'!O771))</f>
        <v/>
      </c>
      <c r="P771" s="7" t="str">
        <f>IF(AND(OR($B$2=1,$B$2=2),$U771=0),"",IF(AND($B$2=3,$V771=0),"",'Données brutes'!P771))</f>
        <v/>
      </c>
      <c r="Q771" s="7" t="str">
        <f>IF(AND(OR($B$2=1,$B$2=2),$U771=0),"",IF(AND($B$2=3,$V771=0),"",'Données brutes'!Q771))</f>
        <v/>
      </c>
      <c r="R771" s="7" t="str">
        <f>IF('Données brutes'!R771&lt;&gt;"",'Données brutes'!R771,"")</f>
        <v/>
      </c>
      <c r="T771" s="7">
        <f>IF(AND(OR($B$2=1,$B$2=2),AND('Données brutes'!$F771&lt;&gt;"",'Données brutes'!$G771&lt;&gt;"",'Données brutes'!$H771&lt;&gt;"")),1,0)</f>
        <v>0</v>
      </c>
      <c r="U771" s="7">
        <f>IF(AND(OR($B$2=1,$B$2=2),AND('Données brutes'!$O771&lt;&gt;"",'Données brutes'!$P771&lt;&gt;"",'Données brutes'!$Q771&lt;&gt;"")),1,0)</f>
        <v>0</v>
      </c>
      <c r="V771" s="7">
        <f>IF(AND($B$2=3,'Données brutes'!$F771&lt;&gt;"",'Données brutes'!$G771&lt;&gt;"",'Données brutes'!$H771&lt;&gt;"",'Données brutes'!$O771&lt;&gt;"",'Données brutes'!$P771&lt;&gt;"",'Données brutes'!$Q771&lt;&gt;""),1,0)</f>
        <v>0</v>
      </c>
    </row>
    <row r="772" spans="4:22" x14ac:dyDescent="0.3">
      <c r="D772" s="8" t="s">
        <v>784</v>
      </c>
      <c r="E772" s="7">
        <v>920</v>
      </c>
      <c r="F772" s="7" t="str">
        <f>IF(AND(OR($B$2=1,$B$2=2),$T772=0),"",IF(AND($B$2=3,$V772=0),"",'Données brutes'!F772))</f>
        <v/>
      </c>
      <c r="G772" s="7" t="str">
        <f>IF(AND(OR($B$2=1,$B$2=2),$T772=0),"",IF(AND($B$2=3,$V772=0),"",'Données brutes'!G772))</f>
        <v/>
      </c>
      <c r="H772" s="7" t="str">
        <f>IF(AND(OR($B$2=1,$B$2=2),$T772=0),"",IF(AND($B$2=3,$V772=0),"",'Données brutes'!H772))</f>
        <v/>
      </c>
      <c r="I772" s="7" t="str">
        <f>IF('Données brutes'!I772&lt;&gt;"",'Données brutes'!I772,"")</f>
        <v/>
      </c>
      <c r="K772" s="8" t="str">
        <f t="shared" ref="K772:K835" si="24">IF($B$2=3,D772,L772)</f>
        <v>Elève 770</v>
      </c>
      <c r="L772" s="8" t="s">
        <v>111</v>
      </c>
      <c r="M772" s="8">
        <f t="shared" ref="M772:M835" si="25">IF($B$2=3,E772,N772)</f>
        <v>920</v>
      </c>
      <c r="N772" s="7">
        <v>1492</v>
      </c>
      <c r="O772" s="7" t="str">
        <f>IF(AND(OR($B$2=1,$B$2=2),$U772=0),"",IF(AND($B$2=3,$V772=0),"",'Données brutes'!O772))</f>
        <v/>
      </c>
      <c r="P772" s="7" t="str">
        <f>IF(AND(OR($B$2=1,$B$2=2),$U772=0),"",IF(AND($B$2=3,$V772=0),"",'Données brutes'!P772))</f>
        <v/>
      </c>
      <c r="Q772" s="7" t="str">
        <f>IF(AND(OR($B$2=1,$B$2=2),$U772=0),"",IF(AND($B$2=3,$V772=0),"",'Données brutes'!Q772))</f>
        <v/>
      </c>
      <c r="R772" s="7" t="str">
        <f>IF('Données brutes'!R772&lt;&gt;"",'Données brutes'!R772,"")</f>
        <v/>
      </c>
      <c r="T772" s="7">
        <f>IF(AND(OR($B$2=1,$B$2=2),AND('Données brutes'!$F772&lt;&gt;"",'Données brutes'!$G772&lt;&gt;"",'Données brutes'!$H772&lt;&gt;"")),1,0)</f>
        <v>0</v>
      </c>
      <c r="U772" s="7">
        <f>IF(AND(OR($B$2=1,$B$2=2),AND('Données brutes'!$O772&lt;&gt;"",'Données brutes'!$P772&lt;&gt;"",'Données brutes'!$Q772&lt;&gt;"")),1,0)</f>
        <v>0</v>
      </c>
      <c r="V772" s="7">
        <f>IF(AND($B$2=3,'Données brutes'!$F772&lt;&gt;"",'Données brutes'!$G772&lt;&gt;"",'Données brutes'!$H772&lt;&gt;"",'Données brutes'!$O772&lt;&gt;"",'Données brutes'!$P772&lt;&gt;"",'Données brutes'!$Q772&lt;&gt;""),1,0)</f>
        <v>0</v>
      </c>
    </row>
    <row r="773" spans="4:22" x14ac:dyDescent="0.3">
      <c r="D773" s="8" t="s">
        <v>785</v>
      </c>
      <c r="E773" s="7">
        <v>940</v>
      </c>
      <c r="F773" s="7" t="str">
        <f>IF(AND(OR($B$2=1,$B$2=2),$T773=0),"",IF(AND($B$2=3,$V773=0),"",'Données brutes'!F773))</f>
        <v/>
      </c>
      <c r="G773" s="7" t="str">
        <f>IF(AND(OR($B$2=1,$B$2=2),$T773=0),"",IF(AND($B$2=3,$V773=0),"",'Données brutes'!G773))</f>
        <v/>
      </c>
      <c r="H773" s="7" t="str">
        <f>IF(AND(OR($B$2=1,$B$2=2),$T773=0),"",IF(AND($B$2=3,$V773=0),"",'Données brutes'!H773))</f>
        <v/>
      </c>
      <c r="I773" s="7" t="str">
        <f>IF('Données brutes'!I773&lt;&gt;"",'Données brutes'!I773,"")</f>
        <v/>
      </c>
      <c r="K773" s="8" t="str">
        <f t="shared" si="24"/>
        <v>Elève 771</v>
      </c>
      <c r="L773" s="8" t="s">
        <v>111</v>
      </c>
      <c r="M773" s="8">
        <f t="shared" si="25"/>
        <v>940</v>
      </c>
      <c r="N773" s="7">
        <v>1816</v>
      </c>
      <c r="O773" s="7" t="str">
        <f>IF(AND(OR($B$2=1,$B$2=2),$U773=0),"",IF(AND($B$2=3,$V773=0),"",'Données brutes'!O773))</f>
        <v/>
      </c>
      <c r="P773" s="7" t="str">
        <f>IF(AND(OR($B$2=1,$B$2=2),$U773=0),"",IF(AND($B$2=3,$V773=0),"",'Données brutes'!P773))</f>
        <v/>
      </c>
      <c r="Q773" s="7" t="str">
        <f>IF(AND(OR($B$2=1,$B$2=2),$U773=0),"",IF(AND($B$2=3,$V773=0),"",'Données brutes'!Q773))</f>
        <v/>
      </c>
      <c r="R773" s="7" t="str">
        <f>IF('Données brutes'!R773&lt;&gt;"",'Données brutes'!R773,"")</f>
        <v/>
      </c>
      <c r="T773" s="7">
        <f>IF(AND(OR($B$2=1,$B$2=2),AND('Données brutes'!$F773&lt;&gt;"",'Données brutes'!$G773&lt;&gt;"",'Données brutes'!$H773&lt;&gt;"")),1,0)</f>
        <v>0</v>
      </c>
      <c r="U773" s="7">
        <f>IF(AND(OR($B$2=1,$B$2=2),AND('Données brutes'!$O773&lt;&gt;"",'Données brutes'!$P773&lt;&gt;"",'Données brutes'!$Q773&lt;&gt;"")),1,0)</f>
        <v>0</v>
      </c>
      <c r="V773" s="7">
        <f>IF(AND($B$2=3,'Données brutes'!$F773&lt;&gt;"",'Données brutes'!$G773&lt;&gt;"",'Données brutes'!$H773&lt;&gt;"",'Données brutes'!$O773&lt;&gt;"",'Données brutes'!$P773&lt;&gt;"",'Données brutes'!$Q773&lt;&gt;""),1,0)</f>
        <v>0</v>
      </c>
    </row>
    <row r="774" spans="4:22" x14ac:dyDescent="0.3">
      <c r="D774" s="8" t="s">
        <v>786</v>
      </c>
      <c r="E774" s="7">
        <v>177</v>
      </c>
      <c r="F774" s="7" t="str">
        <f>IF(AND(OR($B$2=1,$B$2=2),$T774=0),"",IF(AND($B$2=3,$V774=0),"",'Données brutes'!F774))</f>
        <v/>
      </c>
      <c r="G774" s="7" t="str">
        <f>IF(AND(OR($B$2=1,$B$2=2),$T774=0),"",IF(AND($B$2=3,$V774=0),"",'Données brutes'!G774))</f>
        <v/>
      </c>
      <c r="H774" s="7" t="str">
        <f>IF(AND(OR($B$2=1,$B$2=2),$T774=0),"",IF(AND($B$2=3,$V774=0),"",'Données brutes'!H774))</f>
        <v/>
      </c>
      <c r="I774" s="7" t="str">
        <f>IF('Données brutes'!I774&lt;&gt;"",'Données brutes'!I774,"")</f>
        <v/>
      </c>
      <c r="K774" s="8" t="str">
        <f t="shared" si="24"/>
        <v>Elève 772</v>
      </c>
      <c r="L774" s="8" t="s">
        <v>111</v>
      </c>
      <c r="M774" s="8">
        <f t="shared" si="25"/>
        <v>177</v>
      </c>
      <c r="N774" s="7">
        <v>1297</v>
      </c>
      <c r="O774" s="7" t="str">
        <f>IF(AND(OR($B$2=1,$B$2=2),$U774=0),"",IF(AND($B$2=3,$V774=0),"",'Données brutes'!O774))</f>
        <v/>
      </c>
      <c r="P774" s="7" t="str">
        <f>IF(AND(OR($B$2=1,$B$2=2),$U774=0),"",IF(AND($B$2=3,$V774=0),"",'Données brutes'!P774))</f>
        <v/>
      </c>
      <c r="Q774" s="7" t="str">
        <f>IF(AND(OR($B$2=1,$B$2=2),$U774=0),"",IF(AND($B$2=3,$V774=0),"",'Données brutes'!Q774))</f>
        <v/>
      </c>
      <c r="R774" s="7" t="str">
        <f>IF('Données brutes'!R774&lt;&gt;"",'Données brutes'!R774,"")</f>
        <v/>
      </c>
      <c r="T774" s="7">
        <f>IF(AND(OR($B$2=1,$B$2=2),AND('Données brutes'!$F774&lt;&gt;"",'Données brutes'!$G774&lt;&gt;"",'Données brutes'!$H774&lt;&gt;"")),1,0)</f>
        <v>0</v>
      </c>
      <c r="U774" s="7">
        <f>IF(AND(OR($B$2=1,$B$2=2),AND('Données brutes'!$O774&lt;&gt;"",'Données brutes'!$P774&lt;&gt;"",'Données brutes'!$Q774&lt;&gt;"")),1,0)</f>
        <v>0</v>
      </c>
      <c r="V774" s="7">
        <f>IF(AND($B$2=3,'Données brutes'!$F774&lt;&gt;"",'Données brutes'!$G774&lt;&gt;"",'Données brutes'!$H774&lt;&gt;"",'Données brutes'!$O774&lt;&gt;"",'Données brutes'!$P774&lt;&gt;"",'Données brutes'!$Q774&lt;&gt;""),1,0)</f>
        <v>0</v>
      </c>
    </row>
    <row r="775" spans="4:22" x14ac:dyDescent="0.3">
      <c r="D775" s="8" t="s">
        <v>787</v>
      </c>
      <c r="E775" s="7">
        <v>159</v>
      </c>
      <c r="F775" s="7" t="str">
        <f>IF(AND(OR($B$2=1,$B$2=2),$T775=0),"",IF(AND($B$2=3,$V775=0),"",'Données brutes'!F775))</f>
        <v/>
      </c>
      <c r="G775" s="7" t="str">
        <f>IF(AND(OR($B$2=1,$B$2=2),$T775=0),"",IF(AND($B$2=3,$V775=0),"",'Données brutes'!G775))</f>
        <v/>
      </c>
      <c r="H775" s="7" t="str">
        <f>IF(AND(OR($B$2=1,$B$2=2),$T775=0),"",IF(AND($B$2=3,$V775=0),"",'Données brutes'!H775))</f>
        <v/>
      </c>
      <c r="I775" s="7" t="str">
        <f>IF('Données brutes'!I775&lt;&gt;"",'Données brutes'!I775,"")</f>
        <v/>
      </c>
      <c r="K775" s="8" t="str">
        <f t="shared" si="24"/>
        <v>Elève 773</v>
      </c>
      <c r="L775" s="8" t="s">
        <v>111</v>
      </c>
      <c r="M775" s="8">
        <f t="shared" si="25"/>
        <v>159</v>
      </c>
      <c r="N775" s="7">
        <v>1768</v>
      </c>
      <c r="O775" s="7" t="str">
        <f>IF(AND(OR($B$2=1,$B$2=2),$U775=0),"",IF(AND($B$2=3,$V775=0),"",'Données brutes'!O775))</f>
        <v/>
      </c>
      <c r="P775" s="7" t="str">
        <f>IF(AND(OR($B$2=1,$B$2=2),$U775=0),"",IF(AND($B$2=3,$V775=0),"",'Données brutes'!P775))</f>
        <v/>
      </c>
      <c r="Q775" s="7" t="str">
        <f>IF(AND(OR($B$2=1,$B$2=2),$U775=0),"",IF(AND($B$2=3,$V775=0),"",'Données brutes'!Q775))</f>
        <v/>
      </c>
      <c r="R775" s="7" t="str">
        <f>IF('Données brutes'!R775&lt;&gt;"",'Données brutes'!R775,"")</f>
        <v/>
      </c>
      <c r="T775" s="7">
        <f>IF(AND(OR($B$2=1,$B$2=2),AND('Données brutes'!$F775&lt;&gt;"",'Données brutes'!$G775&lt;&gt;"",'Données brutes'!$H775&lt;&gt;"")),1,0)</f>
        <v>0</v>
      </c>
      <c r="U775" s="7">
        <f>IF(AND(OR($B$2=1,$B$2=2),AND('Données brutes'!$O775&lt;&gt;"",'Données brutes'!$P775&lt;&gt;"",'Données brutes'!$Q775&lt;&gt;"")),1,0)</f>
        <v>0</v>
      </c>
      <c r="V775" s="7">
        <f>IF(AND($B$2=3,'Données brutes'!$F775&lt;&gt;"",'Données brutes'!$G775&lt;&gt;"",'Données brutes'!$H775&lt;&gt;"",'Données brutes'!$O775&lt;&gt;"",'Données brutes'!$P775&lt;&gt;"",'Données brutes'!$Q775&lt;&gt;""),1,0)</f>
        <v>0</v>
      </c>
    </row>
    <row r="776" spans="4:22" x14ac:dyDescent="0.3">
      <c r="D776" s="8" t="s">
        <v>788</v>
      </c>
      <c r="E776" s="7">
        <v>668</v>
      </c>
      <c r="F776" s="7" t="str">
        <f>IF(AND(OR($B$2=1,$B$2=2),$T776=0),"",IF(AND($B$2=3,$V776=0),"",'Données brutes'!F776))</f>
        <v/>
      </c>
      <c r="G776" s="7" t="str">
        <f>IF(AND(OR($B$2=1,$B$2=2),$T776=0),"",IF(AND($B$2=3,$V776=0),"",'Données brutes'!G776))</f>
        <v/>
      </c>
      <c r="H776" s="7" t="str">
        <f>IF(AND(OR($B$2=1,$B$2=2),$T776=0),"",IF(AND($B$2=3,$V776=0),"",'Données brutes'!H776))</f>
        <v/>
      </c>
      <c r="I776" s="7" t="str">
        <f>IF('Données brutes'!I776&lt;&gt;"",'Données brutes'!I776,"")</f>
        <v/>
      </c>
      <c r="K776" s="8" t="str">
        <f t="shared" si="24"/>
        <v>Elève 774</v>
      </c>
      <c r="L776" s="8" t="s">
        <v>111</v>
      </c>
      <c r="M776" s="8">
        <f t="shared" si="25"/>
        <v>668</v>
      </c>
      <c r="N776" s="7">
        <v>1645</v>
      </c>
      <c r="O776" s="7" t="str">
        <f>IF(AND(OR($B$2=1,$B$2=2),$U776=0),"",IF(AND($B$2=3,$V776=0),"",'Données brutes'!O776))</f>
        <v/>
      </c>
      <c r="P776" s="7" t="str">
        <f>IF(AND(OR($B$2=1,$B$2=2),$U776=0),"",IF(AND($B$2=3,$V776=0),"",'Données brutes'!P776))</f>
        <v/>
      </c>
      <c r="Q776" s="7" t="str">
        <f>IF(AND(OR($B$2=1,$B$2=2),$U776=0),"",IF(AND($B$2=3,$V776=0),"",'Données brutes'!Q776))</f>
        <v/>
      </c>
      <c r="R776" s="7" t="str">
        <f>IF('Données brutes'!R776&lt;&gt;"",'Données brutes'!R776,"")</f>
        <v/>
      </c>
      <c r="T776" s="7">
        <f>IF(AND(OR($B$2=1,$B$2=2),AND('Données brutes'!$F776&lt;&gt;"",'Données brutes'!$G776&lt;&gt;"",'Données brutes'!$H776&lt;&gt;"")),1,0)</f>
        <v>0</v>
      </c>
      <c r="U776" s="7">
        <f>IF(AND(OR($B$2=1,$B$2=2),AND('Données brutes'!$O776&lt;&gt;"",'Données brutes'!$P776&lt;&gt;"",'Données brutes'!$Q776&lt;&gt;"")),1,0)</f>
        <v>0</v>
      </c>
      <c r="V776" s="7">
        <f>IF(AND($B$2=3,'Données brutes'!$F776&lt;&gt;"",'Données brutes'!$G776&lt;&gt;"",'Données brutes'!$H776&lt;&gt;"",'Données brutes'!$O776&lt;&gt;"",'Données brutes'!$P776&lt;&gt;"",'Données brutes'!$Q776&lt;&gt;""),1,0)</f>
        <v>0</v>
      </c>
    </row>
    <row r="777" spans="4:22" x14ac:dyDescent="0.3">
      <c r="D777" s="8" t="s">
        <v>789</v>
      </c>
      <c r="E777" s="7">
        <v>155</v>
      </c>
      <c r="F777" s="7" t="str">
        <f>IF(AND(OR($B$2=1,$B$2=2),$T777=0),"",IF(AND($B$2=3,$V777=0),"",'Données brutes'!F777))</f>
        <v/>
      </c>
      <c r="G777" s="7" t="str">
        <f>IF(AND(OR($B$2=1,$B$2=2),$T777=0),"",IF(AND($B$2=3,$V777=0),"",'Données brutes'!G777))</f>
        <v/>
      </c>
      <c r="H777" s="7" t="str">
        <f>IF(AND(OR($B$2=1,$B$2=2),$T777=0),"",IF(AND($B$2=3,$V777=0),"",'Données brutes'!H777))</f>
        <v/>
      </c>
      <c r="I777" s="7" t="str">
        <f>IF('Données brutes'!I777&lt;&gt;"",'Données brutes'!I777,"")</f>
        <v/>
      </c>
      <c r="K777" s="8" t="str">
        <f t="shared" si="24"/>
        <v>Elève 775</v>
      </c>
      <c r="L777" s="8" t="s">
        <v>111</v>
      </c>
      <c r="M777" s="8">
        <f t="shared" si="25"/>
        <v>155</v>
      </c>
      <c r="N777" s="7">
        <v>1715</v>
      </c>
      <c r="O777" s="7" t="str">
        <f>IF(AND(OR($B$2=1,$B$2=2),$U777=0),"",IF(AND($B$2=3,$V777=0),"",'Données brutes'!O777))</f>
        <v/>
      </c>
      <c r="P777" s="7" t="str">
        <f>IF(AND(OR($B$2=1,$B$2=2),$U777=0),"",IF(AND($B$2=3,$V777=0),"",'Données brutes'!P777))</f>
        <v/>
      </c>
      <c r="Q777" s="7" t="str">
        <f>IF(AND(OR($B$2=1,$B$2=2),$U777=0),"",IF(AND($B$2=3,$V777=0),"",'Données brutes'!Q777))</f>
        <v/>
      </c>
      <c r="R777" s="7" t="str">
        <f>IF('Données brutes'!R777&lt;&gt;"",'Données brutes'!R777,"")</f>
        <v/>
      </c>
      <c r="T777" s="7">
        <f>IF(AND(OR($B$2=1,$B$2=2),AND('Données brutes'!$F777&lt;&gt;"",'Données brutes'!$G777&lt;&gt;"",'Données brutes'!$H777&lt;&gt;"")),1,0)</f>
        <v>0</v>
      </c>
      <c r="U777" s="7">
        <f>IF(AND(OR($B$2=1,$B$2=2),AND('Données brutes'!$O777&lt;&gt;"",'Données brutes'!$P777&lt;&gt;"",'Données brutes'!$Q777&lt;&gt;"")),1,0)</f>
        <v>0</v>
      </c>
      <c r="V777" s="7">
        <f>IF(AND($B$2=3,'Données brutes'!$F777&lt;&gt;"",'Données brutes'!$G777&lt;&gt;"",'Données brutes'!$H777&lt;&gt;"",'Données brutes'!$O777&lt;&gt;"",'Données brutes'!$P777&lt;&gt;"",'Données brutes'!$Q777&lt;&gt;""),1,0)</f>
        <v>0</v>
      </c>
    </row>
    <row r="778" spans="4:22" x14ac:dyDescent="0.3">
      <c r="D778" s="8" t="s">
        <v>790</v>
      </c>
      <c r="E778" s="7">
        <v>21</v>
      </c>
      <c r="F778" s="7" t="str">
        <f>IF(AND(OR($B$2=1,$B$2=2),$T778=0),"",IF(AND($B$2=3,$V778=0),"",'Données brutes'!F778))</f>
        <v/>
      </c>
      <c r="G778" s="7" t="str">
        <f>IF(AND(OR($B$2=1,$B$2=2),$T778=0),"",IF(AND($B$2=3,$V778=0),"",'Données brutes'!G778))</f>
        <v/>
      </c>
      <c r="H778" s="7" t="str">
        <f>IF(AND(OR($B$2=1,$B$2=2),$T778=0),"",IF(AND($B$2=3,$V778=0),"",'Données brutes'!H778))</f>
        <v/>
      </c>
      <c r="I778" s="7" t="str">
        <f>IF('Données brutes'!I778&lt;&gt;"",'Données brutes'!I778,"")</f>
        <v/>
      </c>
      <c r="K778" s="8" t="str">
        <f t="shared" si="24"/>
        <v>Elève 776</v>
      </c>
      <c r="L778" s="8" t="s">
        <v>111</v>
      </c>
      <c r="M778" s="8">
        <f t="shared" si="25"/>
        <v>21</v>
      </c>
      <c r="N778" s="7">
        <v>1828</v>
      </c>
      <c r="O778" s="7" t="str">
        <f>IF(AND(OR($B$2=1,$B$2=2),$U778=0),"",IF(AND($B$2=3,$V778=0),"",'Données brutes'!O778))</f>
        <v/>
      </c>
      <c r="P778" s="7" t="str">
        <f>IF(AND(OR($B$2=1,$B$2=2),$U778=0),"",IF(AND($B$2=3,$V778=0),"",'Données brutes'!P778))</f>
        <v/>
      </c>
      <c r="Q778" s="7" t="str">
        <f>IF(AND(OR($B$2=1,$B$2=2),$U778=0),"",IF(AND($B$2=3,$V778=0),"",'Données brutes'!Q778))</f>
        <v/>
      </c>
      <c r="R778" s="7" t="str">
        <f>IF('Données brutes'!R778&lt;&gt;"",'Données brutes'!R778,"")</f>
        <v/>
      </c>
      <c r="T778" s="7">
        <f>IF(AND(OR($B$2=1,$B$2=2),AND('Données brutes'!$F778&lt;&gt;"",'Données brutes'!$G778&lt;&gt;"",'Données brutes'!$H778&lt;&gt;"")),1,0)</f>
        <v>0</v>
      </c>
      <c r="U778" s="7">
        <f>IF(AND(OR($B$2=1,$B$2=2),AND('Données brutes'!$O778&lt;&gt;"",'Données brutes'!$P778&lt;&gt;"",'Données brutes'!$Q778&lt;&gt;"")),1,0)</f>
        <v>0</v>
      </c>
      <c r="V778" s="7">
        <f>IF(AND($B$2=3,'Données brutes'!$F778&lt;&gt;"",'Données brutes'!$G778&lt;&gt;"",'Données brutes'!$H778&lt;&gt;"",'Données brutes'!$O778&lt;&gt;"",'Données brutes'!$P778&lt;&gt;"",'Données brutes'!$Q778&lt;&gt;""),1,0)</f>
        <v>0</v>
      </c>
    </row>
    <row r="779" spans="4:22" x14ac:dyDescent="0.3">
      <c r="D779" s="8" t="s">
        <v>791</v>
      </c>
      <c r="E779" s="7">
        <v>665</v>
      </c>
      <c r="F779" s="7" t="str">
        <f>IF(AND(OR($B$2=1,$B$2=2),$T779=0),"",IF(AND($B$2=3,$V779=0),"",'Données brutes'!F779))</f>
        <v/>
      </c>
      <c r="G779" s="7" t="str">
        <f>IF(AND(OR($B$2=1,$B$2=2),$T779=0),"",IF(AND($B$2=3,$V779=0),"",'Données brutes'!G779))</f>
        <v/>
      </c>
      <c r="H779" s="7" t="str">
        <f>IF(AND(OR($B$2=1,$B$2=2),$T779=0),"",IF(AND($B$2=3,$V779=0),"",'Données brutes'!H779))</f>
        <v/>
      </c>
      <c r="I779" s="7" t="str">
        <f>IF('Données brutes'!I779&lt;&gt;"",'Données brutes'!I779,"")</f>
        <v/>
      </c>
      <c r="K779" s="8" t="str">
        <f t="shared" si="24"/>
        <v>Elève 777</v>
      </c>
      <c r="L779" s="8" t="s">
        <v>111</v>
      </c>
      <c r="M779" s="8">
        <f t="shared" si="25"/>
        <v>665</v>
      </c>
      <c r="N779" s="7">
        <v>1551</v>
      </c>
      <c r="O779" s="7" t="str">
        <f>IF(AND(OR($B$2=1,$B$2=2),$U779=0),"",IF(AND($B$2=3,$V779=0),"",'Données brutes'!O779))</f>
        <v/>
      </c>
      <c r="P779" s="7" t="str">
        <f>IF(AND(OR($B$2=1,$B$2=2),$U779=0),"",IF(AND($B$2=3,$V779=0),"",'Données brutes'!P779))</f>
        <v/>
      </c>
      <c r="Q779" s="7" t="str">
        <f>IF(AND(OR($B$2=1,$B$2=2),$U779=0),"",IF(AND($B$2=3,$V779=0),"",'Données brutes'!Q779))</f>
        <v/>
      </c>
      <c r="R779" s="7" t="str">
        <f>IF('Données brutes'!R779&lt;&gt;"",'Données brutes'!R779,"")</f>
        <v/>
      </c>
      <c r="T779" s="7">
        <f>IF(AND(OR($B$2=1,$B$2=2),AND('Données brutes'!$F779&lt;&gt;"",'Données brutes'!$G779&lt;&gt;"",'Données brutes'!$H779&lt;&gt;"")),1,0)</f>
        <v>0</v>
      </c>
      <c r="U779" s="7">
        <f>IF(AND(OR($B$2=1,$B$2=2),AND('Données brutes'!$O779&lt;&gt;"",'Données brutes'!$P779&lt;&gt;"",'Données brutes'!$Q779&lt;&gt;"")),1,0)</f>
        <v>0</v>
      </c>
      <c r="V779" s="7">
        <f>IF(AND($B$2=3,'Données brutes'!$F779&lt;&gt;"",'Données brutes'!$G779&lt;&gt;"",'Données brutes'!$H779&lt;&gt;"",'Données brutes'!$O779&lt;&gt;"",'Données brutes'!$P779&lt;&gt;"",'Données brutes'!$Q779&lt;&gt;""),1,0)</f>
        <v>0</v>
      </c>
    </row>
    <row r="780" spans="4:22" x14ac:dyDescent="0.3">
      <c r="D780" s="8" t="s">
        <v>792</v>
      </c>
      <c r="E780" s="7">
        <v>117</v>
      </c>
      <c r="F780" s="7" t="str">
        <f>IF(AND(OR($B$2=1,$B$2=2),$T780=0),"",IF(AND($B$2=3,$V780=0),"",'Données brutes'!F780))</f>
        <v/>
      </c>
      <c r="G780" s="7" t="str">
        <f>IF(AND(OR($B$2=1,$B$2=2),$T780=0),"",IF(AND($B$2=3,$V780=0),"",'Données brutes'!G780))</f>
        <v/>
      </c>
      <c r="H780" s="7" t="str">
        <f>IF(AND(OR($B$2=1,$B$2=2),$T780=0),"",IF(AND($B$2=3,$V780=0),"",'Données brutes'!H780))</f>
        <v/>
      </c>
      <c r="I780" s="7" t="str">
        <f>IF('Données brutes'!I780&lt;&gt;"",'Données brutes'!I780,"")</f>
        <v/>
      </c>
      <c r="K780" s="8" t="str">
        <f t="shared" si="24"/>
        <v>Elève 778</v>
      </c>
      <c r="L780" s="8" t="s">
        <v>111</v>
      </c>
      <c r="M780" s="8">
        <f t="shared" si="25"/>
        <v>117</v>
      </c>
      <c r="N780" s="7">
        <v>1545</v>
      </c>
      <c r="O780" s="7" t="str">
        <f>IF(AND(OR($B$2=1,$B$2=2),$U780=0),"",IF(AND($B$2=3,$V780=0),"",'Données brutes'!O780))</f>
        <v/>
      </c>
      <c r="P780" s="7" t="str">
        <f>IF(AND(OR($B$2=1,$B$2=2),$U780=0),"",IF(AND($B$2=3,$V780=0),"",'Données brutes'!P780))</f>
        <v/>
      </c>
      <c r="Q780" s="7" t="str">
        <f>IF(AND(OR($B$2=1,$B$2=2),$U780=0),"",IF(AND($B$2=3,$V780=0),"",'Données brutes'!Q780))</f>
        <v/>
      </c>
      <c r="R780" s="7" t="str">
        <f>IF('Données brutes'!R780&lt;&gt;"",'Données brutes'!R780,"")</f>
        <v/>
      </c>
      <c r="T780" s="7">
        <f>IF(AND(OR($B$2=1,$B$2=2),AND('Données brutes'!$F780&lt;&gt;"",'Données brutes'!$G780&lt;&gt;"",'Données brutes'!$H780&lt;&gt;"")),1,0)</f>
        <v>0</v>
      </c>
      <c r="U780" s="7">
        <f>IF(AND(OR($B$2=1,$B$2=2),AND('Données brutes'!$O780&lt;&gt;"",'Données brutes'!$P780&lt;&gt;"",'Données brutes'!$Q780&lt;&gt;"")),1,0)</f>
        <v>0</v>
      </c>
      <c r="V780" s="7">
        <f>IF(AND($B$2=3,'Données brutes'!$F780&lt;&gt;"",'Données brutes'!$G780&lt;&gt;"",'Données brutes'!$H780&lt;&gt;"",'Données brutes'!$O780&lt;&gt;"",'Données brutes'!$P780&lt;&gt;"",'Données brutes'!$Q780&lt;&gt;""),1,0)</f>
        <v>0</v>
      </c>
    </row>
    <row r="781" spans="4:22" x14ac:dyDescent="0.3">
      <c r="D781" s="8" t="s">
        <v>793</v>
      </c>
      <c r="E781" s="7">
        <v>589</v>
      </c>
      <c r="F781" s="7" t="str">
        <f>IF(AND(OR($B$2=1,$B$2=2),$T781=0),"",IF(AND($B$2=3,$V781=0),"",'Données brutes'!F781))</f>
        <v/>
      </c>
      <c r="G781" s="7" t="str">
        <f>IF(AND(OR($B$2=1,$B$2=2),$T781=0),"",IF(AND($B$2=3,$V781=0),"",'Données brutes'!G781))</f>
        <v/>
      </c>
      <c r="H781" s="7" t="str">
        <f>IF(AND(OR($B$2=1,$B$2=2),$T781=0),"",IF(AND($B$2=3,$V781=0),"",'Données brutes'!H781))</f>
        <v/>
      </c>
      <c r="I781" s="7" t="str">
        <f>IF('Données brutes'!I781&lt;&gt;"",'Données brutes'!I781,"")</f>
        <v/>
      </c>
      <c r="K781" s="8" t="str">
        <f t="shared" si="24"/>
        <v>Elève 779</v>
      </c>
      <c r="L781" s="8" t="s">
        <v>111</v>
      </c>
      <c r="M781" s="8">
        <f t="shared" si="25"/>
        <v>589</v>
      </c>
      <c r="N781" s="7">
        <v>1085</v>
      </c>
      <c r="O781" s="7" t="str">
        <f>IF(AND(OR($B$2=1,$B$2=2),$U781=0),"",IF(AND($B$2=3,$V781=0),"",'Données brutes'!O781))</f>
        <v/>
      </c>
      <c r="P781" s="7" t="str">
        <f>IF(AND(OR($B$2=1,$B$2=2),$U781=0),"",IF(AND($B$2=3,$V781=0),"",'Données brutes'!P781))</f>
        <v/>
      </c>
      <c r="Q781" s="7" t="str">
        <f>IF(AND(OR($B$2=1,$B$2=2),$U781=0),"",IF(AND($B$2=3,$V781=0),"",'Données brutes'!Q781))</f>
        <v/>
      </c>
      <c r="R781" s="7" t="str">
        <f>IF('Données brutes'!R781&lt;&gt;"",'Données brutes'!R781,"")</f>
        <v/>
      </c>
      <c r="T781" s="7">
        <f>IF(AND(OR($B$2=1,$B$2=2),AND('Données brutes'!$F781&lt;&gt;"",'Données brutes'!$G781&lt;&gt;"",'Données brutes'!$H781&lt;&gt;"")),1,0)</f>
        <v>0</v>
      </c>
      <c r="U781" s="7">
        <f>IF(AND(OR($B$2=1,$B$2=2),AND('Données brutes'!$O781&lt;&gt;"",'Données brutes'!$P781&lt;&gt;"",'Données brutes'!$Q781&lt;&gt;"")),1,0)</f>
        <v>0</v>
      </c>
      <c r="V781" s="7">
        <f>IF(AND($B$2=3,'Données brutes'!$F781&lt;&gt;"",'Données brutes'!$G781&lt;&gt;"",'Données brutes'!$H781&lt;&gt;"",'Données brutes'!$O781&lt;&gt;"",'Données brutes'!$P781&lt;&gt;"",'Données brutes'!$Q781&lt;&gt;""),1,0)</f>
        <v>0</v>
      </c>
    </row>
    <row r="782" spans="4:22" x14ac:dyDescent="0.3">
      <c r="D782" s="8" t="s">
        <v>794</v>
      </c>
      <c r="E782" s="7">
        <v>746</v>
      </c>
      <c r="F782" s="7" t="str">
        <f>IF(AND(OR($B$2=1,$B$2=2),$T782=0),"",IF(AND($B$2=3,$V782=0),"",'Données brutes'!F782))</f>
        <v/>
      </c>
      <c r="G782" s="7" t="str">
        <f>IF(AND(OR($B$2=1,$B$2=2),$T782=0),"",IF(AND($B$2=3,$V782=0),"",'Données brutes'!G782))</f>
        <v/>
      </c>
      <c r="H782" s="7" t="str">
        <f>IF(AND(OR($B$2=1,$B$2=2),$T782=0),"",IF(AND($B$2=3,$V782=0),"",'Données brutes'!H782))</f>
        <v/>
      </c>
      <c r="I782" s="7" t="str">
        <f>IF('Données brutes'!I782&lt;&gt;"",'Données brutes'!I782,"")</f>
        <v/>
      </c>
      <c r="K782" s="8" t="str">
        <f t="shared" si="24"/>
        <v>Elève 780</v>
      </c>
      <c r="L782" s="8" t="s">
        <v>111</v>
      </c>
      <c r="M782" s="8">
        <f t="shared" si="25"/>
        <v>746</v>
      </c>
      <c r="N782" s="7">
        <v>1702</v>
      </c>
      <c r="O782" s="7" t="str">
        <f>IF(AND(OR($B$2=1,$B$2=2),$U782=0),"",IF(AND($B$2=3,$V782=0),"",'Données brutes'!O782))</f>
        <v/>
      </c>
      <c r="P782" s="7" t="str">
        <f>IF(AND(OR($B$2=1,$B$2=2),$U782=0),"",IF(AND($B$2=3,$V782=0),"",'Données brutes'!P782))</f>
        <v/>
      </c>
      <c r="Q782" s="7" t="str">
        <f>IF(AND(OR($B$2=1,$B$2=2),$U782=0),"",IF(AND($B$2=3,$V782=0),"",'Données brutes'!Q782))</f>
        <v/>
      </c>
      <c r="R782" s="7" t="str">
        <f>IF('Données brutes'!R782&lt;&gt;"",'Données brutes'!R782,"")</f>
        <v/>
      </c>
      <c r="T782" s="7">
        <f>IF(AND(OR($B$2=1,$B$2=2),AND('Données brutes'!$F782&lt;&gt;"",'Données brutes'!$G782&lt;&gt;"",'Données brutes'!$H782&lt;&gt;"")),1,0)</f>
        <v>0</v>
      </c>
      <c r="U782" s="7">
        <f>IF(AND(OR($B$2=1,$B$2=2),AND('Données brutes'!$O782&lt;&gt;"",'Données brutes'!$P782&lt;&gt;"",'Données brutes'!$Q782&lt;&gt;"")),1,0)</f>
        <v>0</v>
      </c>
      <c r="V782" s="7">
        <f>IF(AND($B$2=3,'Données brutes'!$F782&lt;&gt;"",'Données brutes'!$G782&lt;&gt;"",'Données brutes'!$H782&lt;&gt;"",'Données brutes'!$O782&lt;&gt;"",'Données brutes'!$P782&lt;&gt;"",'Données brutes'!$Q782&lt;&gt;""),1,0)</f>
        <v>0</v>
      </c>
    </row>
    <row r="783" spans="4:22" x14ac:dyDescent="0.3">
      <c r="D783" s="8" t="s">
        <v>795</v>
      </c>
      <c r="E783" s="7">
        <v>8</v>
      </c>
      <c r="F783" s="7" t="str">
        <f>IF(AND(OR($B$2=1,$B$2=2),$T783=0),"",IF(AND($B$2=3,$V783=0),"",'Données brutes'!F783))</f>
        <v/>
      </c>
      <c r="G783" s="7" t="str">
        <f>IF(AND(OR($B$2=1,$B$2=2),$T783=0),"",IF(AND($B$2=3,$V783=0),"",'Données brutes'!G783))</f>
        <v/>
      </c>
      <c r="H783" s="7" t="str">
        <f>IF(AND(OR($B$2=1,$B$2=2),$T783=0),"",IF(AND($B$2=3,$V783=0),"",'Données brutes'!H783))</f>
        <v/>
      </c>
      <c r="I783" s="7" t="str">
        <f>IF('Données brutes'!I783&lt;&gt;"",'Données brutes'!I783,"")</f>
        <v/>
      </c>
      <c r="K783" s="8" t="str">
        <f t="shared" si="24"/>
        <v>Elève 781</v>
      </c>
      <c r="L783" s="8" t="s">
        <v>111</v>
      </c>
      <c r="M783" s="8">
        <f t="shared" si="25"/>
        <v>8</v>
      </c>
      <c r="N783" s="7">
        <v>1061</v>
      </c>
      <c r="O783" s="7" t="str">
        <f>IF(AND(OR($B$2=1,$B$2=2),$U783=0),"",IF(AND($B$2=3,$V783=0),"",'Données brutes'!O783))</f>
        <v/>
      </c>
      <c r="P783" s="7" t="str">
        <f>IF(AND(OR($B$2=1,$B$2=2),$U783=0),"",IF(AND($B$2=3,$V783=0),"",'Données brutes'!P783))</f>
        <v/>
      </c>
      <c r="Q783" s="7" t="str">
        <f>IF(AND(OR($B$2=1,$B$2=2),$U783=0),"",IF(AND($B$2=3,$V783=0),"",'Données brutes'!Q783))</f>
        <v/>
      </c>
      <c r="R783" s="7" t="str">
        <f>IF('Données brutes'!R783&lt;&gt;"",'Données brutes'!R783,"")</f>
        <v/>
      </c>
      <c r="T783" s="7">
        <f>IF(AND(OR($B$2=1,$B$2=2),AND('Données brutes'!$F783&lt;&gt;"",'Données brutes'!$G783&lt;&gt;"",'Données brutes'!$H783&lt;&gt;"")),1,0)</f>
        <v>0</v>
      </c>
      <c r="U783" s="7">
        <f>IF(AND(OR($B$2=1,$B$2=2),AND('Données brutes'!$O783&lt;&gt;"",'Données brutes'!$P783&lt;&gt;"",'Données brutes'!$Q783&lt;&gt;"")),1,0)</f>
        <v>0</v>
      </c>
      <c r="V783" s="7">
        <f>IF(AND($B$2=3,'Données brutes'!$F783&lt;&gt;"",'Données brutes'!$G783&lt;&gt;"",'Données brutes'!$H783&lt;&gt;"",'Données brutes'!$O783&lt;&gt;"",'Données brutes'!$P783&lt;&gt;"",'Données brutes'!$Q783&lt;&gt;""),1,0)</f>
        <v>0</v>
      </c>
    </row>
    <row r="784" spans="4:22" x14ac:dyDescent="0.3">
      <c r="D784" s="8" t="s">
        <v>796</v>
      </c>
      <c r="E784" s="7">
        <v>726</v>
      </c>
      <c r="F784" s="7" t="str">
        <f>IF(AND(OR($B$2=1,$B$2=2),$T784=0),"",IF(AND($B$2=3,$V784=0),"",'Données brutes'!F784))</f>
        <v/>
      </c>
      <c r="G784" s="7" t="str">
        <f>IF(AND(OR($B$2=1,$B$2=2),$T784=0),"",IF(AND($B$2=3,$V784=0),"",'Données brutes'!G784))</f>
        <v/>
      </c>
      <c r="H784" s="7" t="str">
        <f>IF(AND(OR($B$2=1,$B$2=2),$T784=0),"",IF(AND($B$2=3,$V784=0),"",'Données brutes'!H784))</f>
        <v/>
      </c>
      <c r="I784" s="7" t="str">
        <f>IF('Données brutes'!I784&lt;&gt;"",'Données brutes'!I784,"")</f>
        <v/>
      </c>
      <c r="K784" s="8" t="str">
        <f t="shared" si="24"/>
        <v>Elève 782</v>
      </c>
      <c r="L784" s="8" t="s">
        <v>111</v>
      </c>
      <c r="M784" s="8">
        <f t="shared" si="25"/>
        <v>726</v>
      </c>
      <c r="N784" s="7">
        <v>1743</v>
      </c>
      <c r="O784" s="7" t="str">
        <f>IF(AND(OR($B$2=1,$B$2=2),$U784=0),"",IF(AND($B$2=3,$V784=0),"",'Données brutes'!O784))</f>
        <v/>
      </c>
      <c r="P784" s="7" t="str">
        <f>IF(AND(OR($B$2=1,$B$2=2),$U784=0),"",IF(AND($B$2=3,$V784=0),"",'Données brutes'!P784))</f>
        <v/>
      </c>
      <c r="Q784" s="7" t="str">
        <f>IF(AND(OR($B$2=1,$B$2=2),$U784=0),"",IF(AND($B$2=3,$V784=0),"",'Données brutes'!Q784))</f>
        <v/>
      </c>
      <c r="R784" s="7" t="str">
        <f>IF('Données brutes'!R784&lt;&gt;"",'Données brutes'!R784,"")</f>
        <v/>
      </c>
      <c r="T784" s="7">
        <f>IF(AND(OR($B$2=1,$B$2=2),AND('Données brutes'!$F784&lt;&gt;"",'Données brutes'!$G784&lt;&gt;"",'Données brutes'!$H784&lt;&gt;"")),1,0)</f>
        <v>0</v>
      </c>
      <c r="U784" s="7">
        <f>IF(AND(OR($B$2=1,$B$2=2),AND('Données brutes'!$O784&lt;&gt;"",'Données brutes'!$P784&lt;&gt;"",'Données brutes'!$Q784&lt;&gt;"")),1,0)</f>
        <v>0</v>
      </c>
      <c r="V784" s="7">
        <f>IF(AND($B$2=3,'Données brutes'!$F784&lt;&gt;"",'Données brutes'!$G784&lt;&gt;"",'Données brutes'!$H784&lt;&gt;"",'Données brutes'!$O784&lt;&gt;"",'Données brutes'!$P784&lt;&gt;"",'Données brutes'!$Q784&lt;&gt;""),1,0)</f>
        <v>0</v>
      </c>
    </row>
    <row r="785" spans="4:22" x14ac:dyDescent="0.3">
      <c r="D785" s="8" t="s">
        <v>797</v>
      </c>
      <c r="E785" s="7">
        <v>834</v>
      </c>
      <c r="F785" s="7" t="str">
        <f>IF(AND(OR($B$2=1,$B$2=2),$T785=0),"",IF(AND($B$2=3,$V785=0),"",'Données brutes'!F785))</f>
        <v/>
      </c>
      <c r="G785" s="7" t="str">
        <f>IF(AND(OR($B$2=1,$B$2=2),$T785=0),"",IF(AND($B$2=3,$V785=0),"",'Données brutes'!G785))</f>
        <v/>
      </c>
      <c r="H785" s="7" t="str">
        <f>IF(AND(OR($B$2=1,$B$2=2),$T785=0),"",IF(AND($B$2=3,$V785=0),"",'Données brutes'!H785))</f>
        <v/>
      </c>
      <c r="I785" s="7" t="str">
        <f>IF('Données brutes'!I785&lt;&gt;"",'Données brutes'!I785,"")</f>
        <v/>
      </c>
      <c r="K785" s="8" t="str">
        <f t="shared" si="24"/>
        <v>Elève 783</v>
      </c>
      <c r="L785" s="8" t="s">
        <v>111</v>
      </c>
      <c r="M785" s="8">
        <f t="shared" si="25"/>
        <v>834</v>
      </c>
      <c r="N785" s="7">
        <v>1232</v>
      </c>
      <c r="O785" s="7" t="str">
        <f>IF(AND(OR($B$2=1,$B$2=2),$U785=0),"",IF(AND($B$2=3,$V785=0),"",'Données brutes'!O785))</f>
        <v/>
      </c>
      <c r="P785" s="7" t="str">
        <f>IF(AND(OR($B$2=1,$B$2=2),$U785=0),"",IF(AND($B$2=3,$V785=0),"",'Données brutes'!P785))</f>
        <v/>
      </c>
      <c r="Q785" s="7" t="str">
        <f>IF(AND(OR($B$2=1,$B$2=2),$U785=0),"",IF(AND($B$2=3,$V785=0),"",'Données brutes'!Q785))</f>
        <v/>
      </c>
      <c r="R785" s="7" t="str">
        <f>IF('Données brutes'!R785&lt;&gt;"",'Données brutes'!R785,"")</f>
        <v/>
      </c>
      <c r="T785" s="7">
        <f>IF(AND(OR($B$2=1,$B$2=2),AND('Données brutes'!$F785&lt;&gt;"",'Données brutes'!$G785&lt;&gt;"",'Données brutes'!$H785&lt;&gt;"")),1,0)</f>
        <v>0</v>
      </c>
      <c r="U785" s="7">
        <f>IF(AND(OR($B$2=1,$B$2=2),AND('Données brutes'!$O785&lt;&gt;"",'Données brutes'!$P785&lt;&gt;"",'Données brutes'!$Q785&lt;&gt;"")),1,0)</f>
        <v>0</v>
      </c>
      <c r="V785" s="7">
        <f>IF(AND($B$2=3,'Données brutes'!$F785&lt;&gt;"",'Données brutes'!$G785&lt;&gt;"",'Données brutes'!$H785&lt;&gt;"",'Données brutes'!$O785&lt;&gt;"",'Données brutes'!$P785&lt;&gt;"",'Données brutes'!$Q785&lt;&gt;""),1,0)</f>
        <v>0</v>
      </c>
    </row>
    <row r="786" spans="4:22" x14ac:dyDescent="0.3">
      <c r="D786" s="8" t="s">
        <v>798</v>
      </c>
      <c r="E786" s="7">
        <v>709</v>
      </c>
      <c r="F786" s="7" t="str">
        <f>IF(AND(OR($B$2=1,$B$2=2),$T786=0),"",IF(AND($B$2=3,$V786=0),"",'Données brutes'!F786))</f>
        <v/>
      </c>
      <c r="G786" s="7" t="str">
        <f>IF(AND(OR($B$2=1,$B$2=2),$T786=0),"",IF(AND($B$2=3,$V786=0),"",'Données brutes'!G786))</f>
        <v/>
      </c>
      <c r="H786" s="7" t="str">
        <f>IF(AND(OR($B$2=1,$B$2=2),$T786=0),"",IF(AND($B$2=3,$V786=0),"",'Données brutes'!H786))</f>
        <v/>
      </c>
      <c r="I786" s="7" t="str">
        <f>IF('Données brutes'!I786&lt;&gt;"",'Données brutes'!I786,"")</f>
        <v/>
      </c>
      <c r="K786" s="8" t="str">
        <f t="shared" si="24"/>
        <v>Elève 784</v>
      </c>
      <c r="L786" s="8" t="s">
        <v>111</v>
      </c>
      <c r="M786" s="8">
        <f t="shared" si="25"/>
        <v>709</v>
      </c>
      <c r="N786" s="7">
        <v>1239</v>
      </c>
      <c r="O786" s="7" t="str">
        <f>IF(AND(OR($B$2=1,$B$2=2),$U786=0),"",IF(AND($B$2=3,$V786=0),"",'Données brutes'!O786))</f>
        <v/>
      </c>
      <c r="P786" s="7" t="str">
        <f>IF(AND(OR($B$2=1,$B$2=2),$U786=0),"",IF(AND($B$2=3,$V786=0),"",'Données brutes'!P786))</f>
        <v/>
      </c>
      <c r="Q786" s="7" t="str">
        <f>IF(AND(OR($B$2=1,$B$2=2),$U786=0),"",IF(AND($B$2=3,$V786=0),"",'Données brutes'!Q786))</f>
        <v/>
      </c>
      <c r="R786" s="7" t="str">
        <f>IF('Données brutes'!R786&lt;&gt;"",'Données brutes'!R786,"")</f>
        <v/>
      </c>
      <c r="T786" s="7">
        <f>IF(AND(OR($B$2=1,$B$2=2),AND('Données brutes'!$F786&lt;&gt;"",'Données brutes'!$G786&lt;&gt;"",'Données brutes'!$H786&lt;&gt;"")),1,0)</f>
        <v>0</v>
      </c>
      <c r="U786" s="7">
        <f>IF(AND(OR($B$2=1,$B$2=2),AND('Données brutes'!$O786&lt;&gt;"",'Données brutes'!$P786&lt;&gt;"",'Données brutes'!$Q786&lt;&gt;"")),1,0)</f>
        <v>0</v>
      </c>
      <c r="V786" s="7">
        <f>IF(AND($B$2=3,'Données brutes'!$F786&lt;&gt;"",'Données brutes'!$G786&lt;&gt;"",'Données brutes'!$H786&lt;&gt;"",'Données brutes'!$O786&lt;&gt;"",'Données brutes'!$P786&lt;&gt;"",'Données brutes'!$Q786&lt;&gt;""),1,0)</f>
        <v>0</v>
      </c>
    </row>
    <row r="787" spans="4:22" x14ac:dyDescent="0.3">
      <c r="D787" s="8" t="s">
        <v>799</v>
      </c>
      <c r="E787" s="7">
        <v>139</v>
      </c>
      <c r="F787" s="7" t="str">
        <f>IF(AND(OR($B$2=1,$B$2=2),$T787=0),"",IF(AND($B$2=3,$V787=0),"",'Données brutes'!F787))</f>
        <v/>
      </c>
      <c r="G787" s="7" t="str">
        <f>IF(AND(OR($B$2=1,$B$2=2),$T787=0),"",IF(AND($B$2=3,$V787=0),"",'Données brutes'!G787))</f>
        <v/>
      </c>
      <c r="H787" s="7" t="str">
        <f>IF(AND(OR($B$2=1,$B$2=2),$T787=0),"",IF(AND($B$2=3,$V787=0),"",'Données brutes'!H787))</f>
        <v/>
      </c>
      <c r="I787" s="7" t="str">
        <f>IF('Données brutes'!I787&lt;&gt;"",'Données brutes'!I787,"")</f>
        <v/>
      </c>
      <c r="K787" s="8" t="str">
        <f t="shared" si="24"/>
        <v>Elève 785</v>
      </c>
      <c r="L787" s="8" t="s">
        <v>111</v>
      </c>
      <c r="M787" s="8">
        <f t="shared" si="25"/>
        <v>139</v>
      </c>
      <c r="N787" s="7">
        <v>1074</v>
      </c>
      <c r="O787" s="7" t="str">
        <f>IF(AND(OR($B$2=1,$B$2=2),$U787=0),"",IF(AND($B$2=3,$V787=0),"",'Données brutes'!O787))</f>
        <v/>
      </c>
      <c r="P787" s="7" t="str">
        <f>IF(AND(OR($B$2=1,$B$2=2),$U787=0),"",IF(AND($B$2=3,$V787=0),"",'Données brutes'!P787))</f>
        <v/>
      </c>
      <c r="Q787" s="7" t="str">
        <f>IF(AND(OR($B$2=1,$B$2=2),$U787=0),"",IF(AND($B$2=3,$V787=0),"",'Données brutes'!Q787))</f>
        <v/>
      </c>
      <c r="R787" s="7" t="str">
        <f>IF('Données brutes'!R787&lt;&gt;"",'Données brutes'!R787,"")</f>
        <v/>
      </c>
      <c r="T787" s="7">
        <f>IF(AND(OR($B$2=1,$B$2=2),AND('Données brutes'!$F787&lt;&gt;"",'Données brutes'!$G787&lt;&gt;"",'Données brutes'!$H787&lt;&gt;"")),1,0)</f>
        <v>0</v>
      </c>
      <c r="U787" s="7">
        <f>IF(AND(OR($B$2=1,$B$2=2),AND('Données brutes'!$O787&lt;&gt;"",'Données brutes'!$P787&lt;&gt;"",'Données brutes'!$Q787&lt;&gt;"")),1,0)</f>
        <v>0</v>
      </c>
      <c r="V787" s="7">
        <f>IF(AND($B$2=3,'Données brutes'!$F787&lt;&gt;"",'Données brutes'!$G787&lt;&gt;"",'Données brutes'!$H787&lt;&gt;"",'Données brutes'!$O787&lt;&gt;"",'Données brutes'!$P787&lt;&gt;"",'Données brutes'!$Q787&lt;&gt;""),1,0)</f>
        <v>0</v>
      </c>
    </row>
    <row r="788" spans="4:22" x14ac:dyDescent="0.3">
      <c r="D788" s="8" t="s">
        <v>800</v>
      </c>
      <c r="E788" s="7">
        <v>64</v>
      </c>
      <c r="F788" s="7" t="str">
        <f>IF(AND(OR($B$2=1,$B$2=2),$T788=0),"",IF(AND($B$2=3,$V788=0),"",'Données brutes'!F788))</f>
        <v/>
      </c>
      <c r="G788" s="7" t="str">
        <f>IF(AND(OR($B$2=1,$B$2=2),$T788=0),"",IF(AND($B$2=3,$V788=0),"",'Données brutes'!G788))</f>
        <v/>
      </c>
      <c r="H788" s="7" t="str">
        <f>IF(AND(OR($B$2=1,$B$2=2),$T788=0),"",IF(AND($B$2=3,$V788=0),"",'Données brutes'!H788))</f>
        <v/>
      </c>
      <c r="I788" s="7" t="str">
        <f>IF('Données brutes'!I788&lt;&gt;"",'Données brutes'!I788,"")</f>
        <v/>
      </c>
      <c r="K788" s="8" t="str">
        <f t="shared" si="24"/>
        <v>Elève 786</v>
      </c>
      <c r="L788" s="8" t="s">
        <v>111</v>
      </c>
      <c r="M788" s="8">
        <f t="shared" si="25"/>
        <v>64</v>
      </c>
      <c r="N788" s="7">
        <v>1425</v>
      </c>
      <c r="O788" s="7" t="str">
        <f>IF(AND(OR($B$2=1,$B$2=2),$U788=0),"",IF(AND($B$2=3,$V788=0),"",'Données brutes'!O788))</f>
        <v/>
      </c>
      <c r="P788" s="7" t="str">
        <f>IF(AND(OR($B$2=1,$B$2=2),$U788=0),"",IF(AND($B$2=3,$V788=0),"",'Données brutes'!P788))</f>
        <v/>
      </c>
      <c r="Q788" s="7" t="str">
        <f>IF(AND(OR($B$2=1,$B$2=2),$U788=0),"",IF(AND($B$2=3,$V788=0),"",'Données brutes'!Q788))</f>
        <v/>
      </c>
      <c r="R788" s="7" t="str">
        <f>IF('Données brutes'!R788&lt;&gt;"",'Données brutes'!R788,"")</f>
        <v/>
      </c>
      <c r="T788" s="7">
        <f>IF(AND(OR($B$2=1,$B$2=2),AND('Données brutes'!$F788&lt;&gt;"",'Données brutes'!$G788&lt;&gt;"",'Données brutes'!$H788&lt;&gt;"")),1,0)</f>
        <v>0</v>
      </c>
      <c r="U788" s="7">
        <f>IF(AND(OR($B$2=1,$B$2=2),AND('Données brutes'!$O788&lt;&gt;"",'Données brutes'!$P788&lt;&gt;"",'Données brutes'!$Q788&lt;&gt;"")),1,0)</f>
        <v>0</v>
      </c>
      <c r="V788" s="7">
        <f>IF(AND($B$2=3,'Données brutes'!$F788&lt;&gt;"",'Données brutes'!$G788&lt;&gt;"",'Données brutes'!$H788&lt;&gt;"",'Données brutes'!$O788&lt;&gt;"",'Données brutes'!$P788&lt;&gt;"",'Données brutes'!$Q788&lt;&gt;""),1,0)</f>
        <v>0</v>
      </c>
    </row>
    <row r="789" spans="4:22" x14ac:dyDescent="0.3">
      <c r="D789" s="8" t="s">
        <v>801</v>
      </c>
      <c r="E789" s="7">
        <v>162</v>
      </c>
      <c r="F789" s="7" t="str">
        <f>IF(AND(OR($B$2=1,$B$2=2),$T789=0),"",IF(AND($B$2=3,$V789=0),"",'Données brutes'!F789))</f>
        <v/>
      </c>
      <c r="G789" s="7" t="str">
        <f>IF(AND(OR($B$2=1,$B$2=2),$T789=0),"",IF(AND($B$2=3,$V789=0),"",'Données brutes'!G789))</f>
        <v/>
      </c>
      <c r="H789" s="7" t="str">
        <f>IF(AND(OR($B$2=1,$B$2=2),$T789=0),"",IF(AND($B$2=3,$V789=0),"",'Données brutes'!H789))</f>
        <v/>
      </c>
      <c r="I789" s="7" t="str">
        <f>IF('Données brutes'!I789&lt;&gt;"",'Données brutes'!I789,"")</f>
        <v/>
      </c>
      <c r="K789" s="8" t="str">
        <f t="shared" si="24"/>
        <v>Elève 787</v>
      </c>
      <c r="L789" s="8" t="s">
        <v>111</v>
      </c>
      <c r="M789" s="8">
        <f t="shared" si="25"/>
        <v>162</v>
      </c>
      <c r="N789" s="7">
        <v>1721</v>
      </c>
      <c r="O789" s="7" t="str">
        <f>IF(AND(OR($B$2=1,$B$2=2),$U789=0),"",IF(AND($B$2=3,$V789=0),"",'Données brutes'!O789))</f>
        <v/>
      </c>
      <c r="P789" s="7" t="str">
        <f>IF(AND(OR($B$2=1,$B$2=2),$U789=0),"",IF(AND($B$2=3,$V789=0),"",'Données brutes'!P789))</f>
        <v/>
      </c>
      <c r="Q789" s="7" t="str">
        <f>IF(AND(OR($B$2=1,$B$2=2),$U789=0),"",IF(AND($B$2=3,$V789=0),"",'Données brutes'!Q789))</f>
        <v/>
      </c>
      <c r="R789" s="7" t="str">
        <f>IF('Données brutes'!R789&lt;&gt;"",'Données brutes'!R789,"")</f>
        <v/>
      </c>
      <c r="T789" s="7">
        <f>IF(AND(OR($B$2=1,$B$2=2),AND('Données brutes'!$F789&lt;&gt;"",'Données brutes'!$G789&lt;&gt;"",'Données brutes'!$H789&lt;&gt;"")),1,0)</f>
        <v>0</v>
      </c>
      <c r="U789" s="7">
        <f>IF(AND(OR($B$2=1,$B$2=2),AND('Données brutes'!$O789&lt;&gt;"",'Données brutes'!$P789&lt;&gt;"",'Données brutes'!$Q789&lt;&gt;"")),1,0)</f>
        <v>0</v>
      </c>
      <c r="V789" s="7">
        <f>IF(AND($B$2=3,'Données brutes'!$F789&lt;&gt;"",'Données brutes'!$G789&lt;&gt;"",'Données brutes'!$H789&lt;&gt;"",'Données brutes'!$O789&lt;&gt;"",'Données brutes'!$P789&lt;&gt;"",'Données brutes'!$Q789&lt;&gt;""),1,0)</f>
        <v>0</v>
      </c>
    </row>
    <row r="790" spans="4:22" x14ac:dyDescent="0.3">
      <c r="D790" s="8" t="s">
        <v>802</v>
      </c>
      <c r="E790" s="7">
        <v>386</v>
      </c>
      <c r="F790" s="7" t="str">
        <f>IF(AND(OR($B$2=1,$B$2=2),$T790=0),"",IF(AND($B$2=3,$V790=0),"",'Données brutes'!F790))</f>
        <v/>
      </c>
      <c r="G790" s="7" t="str">
        <f>IF(AND(OR($B$2=1,$B$2=2),$T790=0),"",IF(AND($B$2=3,$V790=0),"",'Données brutes'!G790))</f>
        <v/>
      </c>
      <c r="H790" s="7" t="str">
        <f>IF(AND(OR($B$2=1,$B$2=2),$T790=0),"",IF(AND($B$2=3,$V790=0),"",'Données brutes'!H790))</f>
        <v/>
      </c>
      <c r="I790" s="7" t="str">
        <f>IF('Données brutes'!I790&lt;&gt;"",'Données brutes'!I790,"")</f>
        <v/>
      </c>
      <c r="K790" s="8" t="str">
        <f t="shared" si="24"/>
        <v>Elève 788</v>
      </c>
      <c r="L790" s="8" t="s">
        <v>111</v>
      </c>
      <c r="M790" s="8">
        <f t="shared" si="25"/>
        <v>386</v>
      </c>
      <c r="N790" s="7">
        <v>1377</v>
      </c>
      <c r="O790" s="7" t="str">
        <f>IF(AND(OR($B$2=1,$B$2=2),$U790=0),"",IF(AND($B$2=3,$V790=0),"",'Données brutes'!O790))</f>
        <v/>
      </c>
      <c r="P790" s="7" t="str">
        <f>IF(AND(OR($B$2=1,$B$2=2),$U790=0),"",IF(AND($B$2=3,$V790=0),"",'Données brutes'!P790))</f>
        <v/>
      </c>
      <c r="Q790" s="7" t="str">
        <f>IF(AND(OR($B$2=1,$B$2=2),$U790=0),"",IF(AND($B$2=3,$V790=0),"",'Données brutes'!Q790))</f>
        <v/>
      </c>
      <c r="R790" s="7" t="str">
        <f>IF('Données brutes'!R790&lt;&gt;"",'Données brutes'!R790,"")</f>
        <v/>
      </c>
      <c r="T790" s="7">
        <f>IF(AND(OR($B$2=1,$B$2=2),AND('Données brutes'!$F790&lt;&gt;"",'Données brutes'!$G790&lt;&gt;"",'Données brutes'!$H790&lt;&gt;"")),1,0)</f>
        <v>0</v>
      </c>
      <c r="U790" s="7">
        <f>IF(AND(OR($B$2=1,$B$2=2),AND('Données brutes'!$O790&lt;&gt;"",'Données brutes'!$P790&lt;&gt;"",'Données brutes'!$Q790&lt;&gt;"")),1,0)</f>
        <v>0</v>
      </c>
      <c r="V790" s="7">
        <f>IF(AND($B$2=3,'Données brutes'!$F790&lt;&gt;"",'Données brutes'!$G790&lt;&gt;"",'Données brutes'!$H790&lt;&gt;"",'Données brutes'!$O790&lt;&gt;"",'Données brutes'!$P790&lt;&gt;"",'Données brutes'!$Q790&lt;&gt;""),1,0)</f>
        <v>0</v>
      </c>
    </row>
    <row r="791" spans="4:22" x14ac:dyDescent="0.3">
      <c r="D791" s="8" t="s">
        <v>803</v>
      </c>
      <c r="E791" s="7">
        <v>123</v>
      </c>
      <c r="F791" s="7" t="str">
        <f>IF(AND(OR($B$2=1,$B$2=2),$T791=0),"",IF(AND($B$2=3,$V791=0),"",'Données brutes'!F791))</f>
        <v/>
      </c>
      <c r="G791" s="7" t="str">
        <f>IF(AND(OR($B$2=1,$B$2=2),$T791=0),"",IF(AND($B$2=3,$V791=0),"",'Données brutes'!G791))</f>
        <v/>
      </c>
      <c r="H791" s="7" t="str">
        <f>IF(AND(OR($B$2=1,$B$2=2),$T791=0),"",IF(AND($B$2=3,$V791=0),"",'Données brutes'!H791))</f>
        <v/>
      </c>
      <c r="I791" s="7" t="str">
        <f>IF('Données brutes'!I791&lt;&gt;"",'Données brutes'!I791,"")</f>
        <v/>
      </c>
      <c r="K791" s="8" t="str">
        <f t="shared" si="24"/>
        <v>Elève 789</v>
      </c>
      <c r="L791" s="8" t="s">
        <v>111</v>
      </c>
      <c r="M791" s="8">
        <f t="shared" si="25"/>
        <v>123</v>
      </c>
      <c r="N791" s="7">
        <v>1111</v>
      </c>
      <c r="O791" s="7" t="str">
        <f>IF(AND(OR($B$2=1,$B$2=2),$U791=0),"",IF(AND($B$2=3,$V791=0),"",'Données brutes'!O791))</f>
        <v/>
      </c>
      <c r="P791" s="7" t="str">
        <f>IF(AND(OR($B$2=1,$B$2=2),$U791=0),"",IF(AND($B$2=3,$V791=0),"",'Données brutes'!P791))</f>
        <v/>
      </c>
      <c r="Q791" s="7" t="str">
        <f>IF(AND(OR($B$2=1,$B$2=2),$U791=0),"",IF(AND($B$2=3,$V791=0),"",'Données brutes'!Q791))</f>
        <v/>
      </c>
      <c r="R791" s="7" t="str">
        <f>IF('Données brutes'!R791&lt;&gt;"",'Données brutes'!R791,"")</f>
        <v/>
      </c>
      <c r="T791" s="7">
        <f>IF(AND(OR($B$2=1,$B$2=2),AND('Données brutes'!$F791&lt;&gt;"",'Données brutes'!$G791&lt;&gt;"",'Données brutes'!$H791&lt;&gt;"")),1,0)</f>
        <v>0</v>
      </c>
      <c r="U791" s="7">
        <f>IF(AND(OR($B$2=1,$B$2=2),AND('Données brutes'!$O791&lt;&gt;"",'Données brutes'!$P791&lt;&gt;"",'Données brutes'!$Q791&lt;&gt;"")),1,0)</f>
        <v>0</v>
      </c>
      <c r="V791" s="7">
        <f>IF(AND($B$2=3,'Données brutes'!$F791&lt;&gt;"",'Données brutes'!$G791&lt;&gt;"",'Données brutes'!$H791&lt;&gt;"",'Données brutes'!$O791&lt;&gt;"",'Données brutes'!$P791&lt;&gt;"",'Données brutes'!$Q791&lt;&gt;""),1,0)</f>
        <v>0</v>
      </c>
    </row>
    <row r="792" spans="4:22" x14ac:dyDescent="0.3">
      <c r="D792" s="8" t="s">
        <v>804</v>
      </c>
      <c r="E792" s="7">
        <v>342</v>
      </c>
      <c r="F792" s="7" t="str">
        <f>IF(AND(OR($B$2=1,$B$2=2),$T792=0),"",IF(AND($B$2=3,$V792=0),"",'Données brutes'!F792))</f>
        <v/>
      </c>
      <c r="G792" s="7" t="str">
        <f>IF(AND(OR($B$2=1,$B$2=2),$T792=0),"",IF(AND($B$2=3,$V792=0),"",'Données brutes'!G792))</f>
        <v/>
      </c>
      <c r="H792" s="7" t="str">
        <f>IF(AND(OR($B$2=1,$B$2=2),$T792=0),"",IF(AND($B$2=3,$V792=0),"",'Données brutes'!H792))</f>
        <v/>
      </c>
      <c r="I792" s="7" t="str">
        <f>IF('Données brutes'!I792&lt;&gt;"",'Données brutes'!I792,"")</f>
        <v/>
      </c>
      <c r="K792" s="8" t="str">
        <f t="shared" si="24"/>
        <v>Elève 790</v>
      </c>
      <c r="L792" s="8" t="s">
        <v>111</v>
      </c>
      <c r="M792" s="8">
        <f t="shared" si="25"/>
        <v>342</v>
      </c>
      <c r="N792" s="7">
        <v>1200</v>
      </c>
      <c r="O792" s="7" t="str">
        <f>IF(AND(OR($B$2=1,$B$2=2),$U792=0),"",IF(AND($B$2=3,$V792=0),"",'Données brutes'!O792))</f>
        <v/>
      </c>
      <c r="P792" s="7" t="str">
        <f>IF(AND(OR($B$2=1,$B$2=2),$U792=0),"",IF(AND($B$2=3,$V792=0),"",'Données brutes'!P792))</f>
        <v/>
      </c>
      <c r="Q792" s="7" t="str">
        <f>IF(AND(OR($B$2=1,$B$2=2),$U792=0),"",IF(AND($B$2=3,$V792=0),"",'Données brutes'!Q792))</f>
        <v/>
      </c>
      <c r="R792" s="7" t="str">
        <f>IF('Données brutes'!R792&lt;&gt;"",'Données brutes'!R792,"")</f>
        <v/>
      </c>
      <c r="T792" s="7">
        <f>IF(AND(OR($B$2=1,$B$2=2),AND('Données brutes'!$F792&lt;&gt;"",'Données brutes'!$G792&lt;&gt;"",'Données brutes'!$H792&lt;&gt;"")),1,0)</f>
        <v>0</v>
      </c>
      <c r="U792" s="7">
        <f>IF(AND(OR($B$2=1,$B$2=2),AND('Données brutes'!$O792&lt;&gt;"",'Données brutes'!$P792&lt;&gt;"",'Données brutes'!$Q792&lt;&gt;"")),1,0)</f>
        <v>0</v>
      </c>
      <c r="V792" s="7">
        <f>IF(AND($B$2=3,'Données brutes'!$F792&lt;&gt;"",'Données brutes'!$G792&lt;&gt;"",'Données brutes'!$H792&lt;&gt;"",'Données brutes'!$O792&lt;&gt;"",'Données brutes'!$P792&lt;&gt;"",'Données brutes'!$Q792&lt;&gt;""),1,0)</f>
        <v>0</v>
      </c>
    </row>
    <row r="793" spans="4:22" x14ac:dyDescent="0.3">
      <c r="D793" s="8" t="s">
        <v>805</v>
      </c>
      <c r="E793" s="7">
        <v>388</v>
      </c>
      <c r="F793" s="7" t="str">
        <f>IF(AND(OR($B$2=1,$B$2=2),$T793=0),"",IF(AND($B$2=3,$V793=0),"",'Données brutes'!F793))</f>
        <v/>
      </c>
      <c r="G793" s="7" t="str">
        <f>IF(AND(OR($B$2=1,$B$2=2),$T793=0),"",IF(AND($B$2=3,$V793=0),"",'Données brutes'!G793))</f>
        <v/>
      </c>
      <c r="H793" s="7" t="str">
        <f>IF(AND(OR($B$2=1,$B$2=2),$T793=0),"",IF(AND($B$2=3,$V793=0),"",'Données brutes'!H793))</f>
        <v/>
      </c>
      <c r="I793" s="7" t="str">
        <f>IF('Données brutes'!I793&lt;&gt;"",'Données brutes'!I793,"")</f>
        <v/>
      </c>
      <c r="K793" s="8" t="str">
        <f t="shared" si="24"/>
        <v>Elève 791</v>
      </c>
      <c r="L793" s="8" t="s">
        <v>111</v>
      </c>
      <c r="M793" s="8">
        <f t="shared" si="25"/>
        <v>388</v>
      </c>
      <c r="N793" s="7">
        <v>1138</v>
      </c>
      <c r="O793" s="7" t="str">
        <f>IF(AND(OR($B$2=1,$B$2=2),$U793=0),"",IF(AND($B$2=3,$V793=0),"",'Données brutes'!O793))</f>
        <v/>
      </c>
      <c r="P793" s="7" t="str">
        <f>IF(AND(OR($B$2=1,$B$2=2),$U793=0),"",IF(AND($B$2=3,$V793=0),"",'Données brutes'!P793))</f>
        <v/>
      </c>
      <c r="Q793" s="7" t="str">
        <f>IF(AND(OR($B$2=1,$B$2=2),$U793=0),"",IF(AND($B$2=3,$V793=0),"",'Données brutes'!Q793))</f>
        <v/>
      </c>
      <c r="R793" s="7" t="str">
        <f>IF('Données brutes'!R793&lt;&gt;"",'Données brutes'!R793,"")</f>
        <v/>
      </c>
      <c r="T793" s="7">
        <f>IF(AND(OR($B$2=1,$B$2=2),AND('Données brutes'!$F793&lt;&gt;"",'Données brutes'!$G793&lt;&gt;"",'Données brutes'!$H793&lt;&gt;"")),1,0)</f>
        <v>0</v>
      </c>
      <c r="U793" s="7">
        <f>IF(AND(OR($B$2=1,$B$2=2),AND('Données brutes'!$O793&lt;&gt;"",'Données brutes'!$P793&lt;&gt;"",'Données brutes'!$Q793&lt;&gt;"")),1,0)</f>
        <v>0</v>
      </c>
      <c r="V793" s="7">
        <f>IF(AND($B$2=3,'Données brutes'!$F793&lt;&gt;"",'Données brutes'!$G793&lt;&gt;"",'Données brutes'!$H793&lt;&gt;"",'Données brutes'!$O793&lt;&gt;"",'Données brutes'!$P793&lt;&gt;"",'Données brutes'!$Q793&lt;&gt;""),1,0)</f>
        <v>0</v>
      </c>
    </row>
    <row r="794" spans="4:22" x14ac:dyDescent="0.3">
      <c r="D794" s="8" t="s">
        <v>806</v>
      </c>
      <c r="E794" s="7">
        <v>914</v>
      </c>
      <c r="F794" s="7" t="str">
        <f>IF(AND(OR($B$2=1,$B$2=2),$T794=0),"",IF(AND($B$2=3,$V794=0),"",'Données brutes'!F794))</f>
        <v/>
      </c>
      <c r="G794" s="7" t="str">
        <f>IF(AND(OR($B$2=1,$B$2=2),$T794=0),"",IF(AND($B$2=3,$V794=0),"",'Données brutes'!G794))</f>
        <v/>
      </c>
      <c r="H794" s="7" t="str">
        <f>IF(AND(OR($B$2=1,$B$2=2),$T794=0),"",IF(AND($B$2=3,$V794=0),"",'Données brutes'!H794))</f>
        <v/>
      </c>
      <c r="I794" s="7" t="str">
        <f>IF('Données brutes'!I794&lt;&gt;"",'Données brutes'!I794,"")</f>
        <v/>
      </c>
      <c r="K794" s="8" t="str">
        <f t="shared" si="24"/>
        <v>Elève 792</v>
      </c>
      <c r="L794" s="8" t="s">
        <v>111</v>
      </c>
      <c r="M794" s="8">
        <f t="shared" si="25"/>
        <v>914</v>
      </c>
      <c r="N794" s="7">
        <v>1001</v>
      </c>
      <c r="O794" s="7" t="str">
        <f>IF(AND(OR($B$2=1,$B$2=2),$U794=0),"",IF(AND($B$2=3,$V794=0),"",'Données brutes'!O794))</f>
        <v/>
      </c>
      <c r="P794" s="7" t="str">
        <f>IF(AND(OR($B$2=1,$B$2=2),$U794=0),"",IF(AND($B$2=3,$V794=0),"",'Données brutes'!P794))</f>
        <v/>
      </c>
      <c r="Q794" s="7" t="str">
        <f>IF(AND(OR($B$2=1,$B$2=2),$U794=0),"",IF(AND($B$2=3,$V794=0),"",'Données brutes'!Q794))</f>
        <v/>
      </c>
      <c r="R794" s="7" t="str">
        <f>IF('Données brutes'!R794&lt;&gt;"",'Données brutes'!R794,"")</f>
        <v/>
      </c>
      <c r="T794" s="7">
        <f>IF(AND(OR($B$2=1,$B$2=2),AND('Données brutes'!$F794&lt;&gt;"",'Données brutes'!$G794&lt;&gt;"",'Données brutes'!$H794&lt;&gt;"")),1,0)</f>
        <v>0</v>
      </c>
      <c r="U794" s="7">
        <f>IF(AND(OR($B$2=1,$B$2=2),AND('Données brutes'!$O794&lt;&gt;"",'Données brutes'!$P794&lt;&gt;"",'Données brutes'!$Q794&lt;&gt;"")),1,0)</f>
        <v>0</v>
      </c>
      <c r="V794" s="7">
        <f>IF(AND($B$2=3,'Données brutes'!$F794&lt;&gt;"",'Données brutes'!$G794&lt;&gt;"",'Données brutes'!$H794&lt;&gt;"",'Données brutes'!$O794&lt;&gt;"",'Données brutes'!$P794&lt;&gt;"",'Données brutes'!$Q794&lt;&gt;""),1,0)</f>
        <v>0</v>
      </c>
    </row>
    <row r="795" spans="4:22" x14ac:dyDescent="0.3">
      <c r="D795" s="8" t="s">
        <v>807</v>
      </c>
      <c r="E795" s="7">
        <v>367</v>
      </c>
      <c r="F795" s="7" t="str">
        <f>IF(AND(OR($B$2=1,$B$2=2),$T795=0),"",IF(AND($B$2=3,$V795=0),"",'Données brutes'!F795))</f>
        <v/>
      </c>
      <c r="G795" s="7" t="str">
        <f>IF(AND(OR($B$2=1,$B$2=2),$T795=0),"",IF(AND($B$2=3,$V795=0),"",'Données brutes'!G795))</f>
        <v/>
      </c>
      <c r="H795" s="7" t="str">
        <f>IF(AND(OR($B$2=1,$B$2=2),$T795=0),"",IF(AND($B$2=3,$V795=0),"",'Données brutes'!H795))</f>
        <v/>
      </c>
      <c r="I795" s="7" t="str">
        <f>IF('Données brutes'!I795&lt;&gt;"",'Données brutes'!I795,"")</f>
        <v/>
      </c>
      <c r="K795" s="8" t="str">
        <f t="shared" si="24"/>
        <v>Elève 793</v>
      </c>
      <c r="L795" s="8" t="s">
        <v>111</v>
      </c>
      <c r="M795" s="8">
        <f t="shared" si="25"/>
        <v>367</v>
      </c>
      <c r="N795" s="7">
        <v>1236</v>
      </c>
      <c r="O795" s="7" t="str">
        <f>IF(AND(OR($B$2=1,$B$2=2),$U795=0),"",IF(AND($B$2=3,$V795=0),"",'Données brutes'!O795))</f>
        <v/>
      </c>
      <c r="P795" s="7" t="str">
        <f>IF(AND(OR($B$2=1,$B$2=2),$U795=0),"",IF(AND($B$2=3,$V795=0),"",'Données brutes'!P795))</f>
        <v/>
      </c>
      <c r="Q795" s="7" t="str">
        <f>IF(AND(OR($B$2=1,$B$2=2),$U795=0),"",IF(AND($B$2=3,$V795=0),"",'Données brutes'!Q795))</f>
        <v/>
      </c>
      <c r="R795" s="7" t="str">
        <f>IF('Données brutes'!R795&lt;&gt;"",'Données brutes'!R795,"")</f>
        <v/>
      </c>
      <c r="T795" s="7">
        <f>IF(AND(OR($B$2=1,$B$2=2),AND('Données brutes'!$F795&lt;&gt;"",'Données brutes'!$G795&lt;&gt;"",'Données brutes'!$H795&lt;&gt;"")),1,0)</f>
        <v>0</v>
      </c>
      <c r="U795" s="7">
        <f>IF(AND(OR($B$2=1,$B$2=2),AND('Données brutes'!$O795&lt;&gt;"",'Données brutes'!$P795&lt;&gt;"",'Données brutes'!$Q795&lt;&gt;"")),1,0)</f>
        <v>0</v>
      </c>
      <c r="V795" s="7">
        <f>IF(AND($B$2=3,'Données brutes'!$F795&lt;&gt;"",'Données brutes'!$G795&lt;&gt;"",'Données brutes'!$H795&lt;&gt;"",'Données brutes'!$O795&lt;&gt;"",'Données brutes'!$P795&lt;&gt;"",'Données brutes'!$Q795&lt;&gt;""),1,0)</f>
        <v>0</v>
      </c>
    </row>
    <row r="796" spans="4:22" x14ac:dyDescent="0.3">
      <c r="D796" s="8" t="s">
        <v>808</v>
      </c>
      <c r="E796" s="7">
        <v>5</v>
      </c>
      <c r="F796" s="7" t="str">
        <f>IF(AND(OR($B$2=1,$B$2=2),$T796=0),"",IF(AND($B$2=3,$V796=0),"",'Données brutes'!F796))</f>
        <v/>
      </c>
      <c r="G796" s="7" t="str">
        <f>IF(AND(OR($B$2=1,$B$2=2),$T796=0),"",IF(AND($B$2=3,$V796=0),"",'Données brutes'!G796))</f>
        <v/>
      </c>
      <c r="H796" s="7" t="str">
        <f>IF(AND(OR($B$2=1,$B$2=2),$T796=0),"",IF(AND($B$2=3,$V796=0),"",'Données brutes'!H796))</f>
        <v/>
      </c>
      <c r="I796" s="7" t="str">
        <f>IF('Données brutes'!I796&lt;&gt;"",'Données brutes'!I796,"")</f>
        <v/>
      </c>
      <c r="K796" s="8" t="str">
        <f t="shared" si="24"/>
        <v>Elève 794</v>
      </c>
      <c r="L796" s="8" t="s">
        <v>111</v>
      </c>
      <c r="M796" s="8">
        <f t="shared" si="25"/>
        <v>5</v>
      </c>
      <c r="N796" s="7">
        <v>1756</v>
      </c>
      <c r="O796" s="7" t="str">
        <f>IF(AND(OR($B$2=1,$B$2=2),$U796=0),"",IF(AND($B$2=3,$V796=0),"",'Données brutes'!O796))</f>
        <v/>
      </c>
      <c r="P796" s="7" t="str">
        <f>IF(AND(OR($B$2=1,$B$2=2),$U796=0),"",IF(AND($B$2=3,$V796=0),"",'Données brutes'!P796))</f>
        <v/>
      </c>
      <c r="Q796" s="7" t="str">
        <f>IF(AND(OR($B$2=1,$B$2=2),$U796=0),"",IF(AND($B$2=3,$V796=0),"",'Données brutes'!Q796))</f>
        <v/>
      </c>
      <c r="R796" s="7" t="str">
        <f>IF('Données brutes'!R796&lt;&gt;"",'Données brutes'!R796,"")</f>
        <v/>
      </c>
      <c r="T796" s="7">
        <f>IF(AND(OR($B$2=1,$B$2=2),AND('Données brutes'!$F796&lt;&gt;"",'Données brutes'!$G796&lt;&gt;"",'Données brutes'!$H796&lt;&gt;"")),1,0)</f>
        <v>0</v>
      </c>
      <c r="U796" s="7">
        <f>IF(AND(OR($B$2=1,$B$2=2),AND('Données brutes'!$O796&lt;&gt;"",'Données brutes'!$P796&lt;&gt;"",'Données brutes'!$Q796&lt;&gt;"")),1,0)</f>
        <v>0</v>
      </c>
      <c r="V796" s="7">
        <f>IF(AND($B$2=3,'Données brutes'!$F796&lt;&gt;"",'Données brutes'!$G796&lt;&gt;"",'Données brutes'!$H796&lt;&gt;"",'Données brutes'!$O796&lt;&gt;"",'Données brutes'!$P796&lt;&gt;"",'Données brutes'!$Q796&lt;&gt;""),1,0)</f>
        <v>0</v>
      </c>
    </row>
    <row r="797" spans="4:22" x14ac:dyDescent="0.3">
      <c r="D797" s="8" t="s">
        <v>809</v>
      </c>
      <c r="E797" s="7">
        <v>228</v>
      </c>
      <c r="F797" s="7" t="str">
        <f>IF(AND(OR($B$2=1,$B$2=2),$T797=0),"",IF(AND($B$2=3,$V797=0),"",'Données brutes'!F797))</f>
        <v/>
      </c>
      <c r="G797" s="7" t="str">
        <f>IF(AND(OR($B$2=1,$B$2=2),$T797=0),"",IF(AND($B$2=3,$V797=0),"",'Données brutes'!G797))</f>
        <v/>
      </c>
      <c r="H797" s="7" t="str">
        <f>IF(AND(OR($B$2=1,$B$2=2),$T797=0),"",IF(AND($B$2=3,$V797=0),"",'Données brutes'!H797))</f>
        <v/>
      </c>
      <c r="I797" s="7" t="str">
        <f>IF('Données brutes'!I797&lt;&gt;"",'Données brutes'!I797,"")</f>
        <v/>
      </c>
      <c r="K797" s="8" t="str">
        <f t="shared" si="24"/>
        <v>Elève 795</v>
      </c>
      <c r="L797" s="8" t="s">
        <v>111</v>
      </c>
      <c r="M797" s="8">
        <f t="shared" si="25"/>
        <v>228</v>
      </c>
      <c r="N797" s="7">
        <v>1181</v>
      </c>
      <c r="O797" s="7" t="str">
        <f>IF(AND(OR($B$2=1,$B$2=2),$U797=0),"",IF(AND($B$2=3,$V797=0),"",'Données brutes'!O797))</f>
        <v/>
      </c>
      <c r="P797" s="7" t="str">
        <f>IF(AND(OR($B$2=1,$B$2=2),$U797=0),"",IF(AND($B$2=3,$V797=0),"",'Données brutes'!P797))</f>
        <v/>
      </c>
      <c r="Q797" s="7" t="str">
        <f>IF(AND(OR($B$2=1,$B$2=2),$U797=0),"",IF(AND($B$2=3,$V797=0),"",'Données brutes'!Q797))</f>
        <v/>
      </c>
      <c r="R797" s="7" t="str">
        <f>IF('Données brutes'!R797&lt;&gt;"",'Données brutes'!R797,"")</f>
        <v/>
      </c>
      <c r="T797" s="7">
        <f>IF(AND(OR($B$2=1,$B$2=2),AND('Données brutes'!$F797&lt;&gt;"",'Données brutes'!$G797&lt;&gt;"",'Données brutes'!$H797&lt;&gt;"")),1,0)</f>
        <v>0</v>
      </c>
      <c r="U797" s="7">
        <f>IF(AND(OR($B$2=1,$B$2=2),AND('Données brutes'!$O797&lt;&gt;"",'Données brutes'!$P797&lt;&gt;"",'Données brutes'!$Q797&lt;&gt;"")),1,0)</f>
        <v>0</v>
      </c>
      <c r="V797" s="7">
        <f>IF(AND($B$2=3,'Données brutes'!$F797&lt;&gt;"",'Données brutes'!$G797&lt;&gt;"",'Données brutes'!$H797&lt;&gt;"",'Données brutes'!$O797&lt;&gt;"",'Données brutes'!$P797&lt;&gt;"",'Données brutes'!$Q797&lt;&gt;""),1,0)</f>
        <v>0</v>
      </c>
    </row>
    <row r="798" spans="4:22" x14ac:dyDescent="0.3">
      <c r="D798" s="8" t="s">
        <v>810</v>
      </c>
      <c r="E798" s="7">
        <v>629</v>
      </c>
      <c r="F798" s="7" t="str">
        <f>IF(AND(OR($B$2=1,$B$2=2),$T798=0),"",IF(AND($B$2=3,$V798=0),"",'Données brutes'!F798))</f>
        <v/>
      </c>
      <c r="G798" s="7" t="str">
        <f>IF(AND(OR($B$2=1,$B$2=2),$T798=0),"",IF(AND($B$2=3,$V798=0),"",'Données brutes'!G798))</f>
        <v/>
      </c>
      <c r="H798" s="7" t="str">
        <f>IF(AND(OR($B$2=1,$B$2=2),$T798=0),"",IF(AND($B$2=3,$V798=0),"",'Données brutes'!H798))</f>
        <v/>
      </c>
      <c r="I798" s="7" t="str">
        <f>IF('Données brutes'!I798&lt;&gt;"",'Données brutes'!I798,"")</f>
        <v/>
      </c>
      <c r="K798" s="8" t="str">
        <f t="shared" si="24"/>
        <v>Elève 796</v>
      </c>
      <c r="L798" s="8" t="s">
        <v>111</v>
      </c>
      <c r="M798" s="8">
        <f t="shared" si="25"/>
        <v>629</v>
      </c>
      <c r="N798" s="7">
        <v>1092</v>
      </c>
      <c r="O798" s="7" t="str">
        <f>IF(AND(OR($B$2=1,$B$2=2),$U798=0),"",IF(AND($B$2=3,$V798=0),"",'Données brutes'!O798))</f>
        <v/>
      </c>
      <c r="P798" s="7" t="str">
        <f>IF(AND(OR($B$2=1,$B$2=2),$U798=0),"",IF(AND($B$2=3,$V798=0),"",'Données brutes'!P798))</f>
        <v/>
      </c>
      <c r="Q798" s="7" t="str">
        <f>IF(AND(OR($B$2=1,$B$2=2),$U798=0),"",IF(AND($B$2=3,$V798=0),"",'Données brutes'!Q798))</f>
        <v/>
      </c>
      <c r="R798" s="7" t="str">
        <f>IF('Données brutes'!R798&lt;&gt;"",'Données brutes'!R798,"")</f>
        <v/>
      </c>
      <c r="T798" s="7">
        <f>IF(AND(OR($B$2=1,$B$2=2),AND('Données brutes'!$F798&lt;&gt;"",'Données brutes'!$G798&lt;&gt;"",'Données brutes'!$H798&lt;&gt;"")),1,0)</f>
        <v>0</v>
      </c>
      <c r="U798" s="7">
        <f>IF(AND(OR($B$2=1,$B$2=2),AND('Données brutes'!$O798&lt;&gt;"",'Données brutes'!$P798&lt;&gt;"",'Données brutes'!$Q798&lt;&gt;"")),1,0)</f>
        <v>0</v>
      </c>
      <c r="V798" s="7">
        <f>IF(AND($B$2=3,'Données brutes'!$F798&lt;&gt;"",'Données brutes'!$G798&lt;&gt;"",'Données brutes'!$H798&lt;&gt;"",'Données brutes'!$O798&lt;&gt;"",'Données brutes'!$P798&lt;&gt;"",'Données brutes'!$Q798&lt;&gt;""),1,0)</f>
        <v>0</v>
      </c>
    </row>
    <row r="799" spans="4:22" x14ac:dyDescent="0.3">
      <c r="D799" s="8" t="s">
        <v>811</v>
      </c>
      <c r="E799" s="7">
        <v>778</v>
      </c>
      <c r="F799" s="7" t="str">
        <f>IF(AND(OR($B$2=1,$B$2=2),$T799=0),"",IF(AND($B$2=3,$V799=0),"",'Données brutes'!F799))</f>
        <v/>
      </c>
      <c r="G799" s="7" t="str">
        <f>IF(AND(OR($B$2=1,$B$2=2),$T799=0),"",IF(AND($B$2=3,$V799=0),"",'Données brutes'!G799))</f>
        <v/>
      </c>
      <c r="H799" s="7" t="str">
        <f>IF(AND(OR($B$2=1,$B$2=2),$T799=0),"",IF(AND($B$2=3,$V799=0),"",'Données brutes'!H799))</f>
        <v/>
      </c>
      <c r="I799" s="7" t="str">
        <f>IF('Données brutes'!I799&lt;&gt;"",'Données brutes'!I799,"")</f>
        <v/>
      </c>
      <c r="K799" s="8" t="str">
        <f t="shared" si="24"/>
        <v>Elève 797</v>
      </c>
      <c r="L799" s="8" t="s">
        <v>111</v>
      </c>
      <c r="M799" s="8">
        <f t="shared" si="25"/>
        <v>778</v>
      </c>
      <c r="N799" s="7">
        <v>1853</v>
      </c>
      <c r="O799" s="7" t="str">
        <f>IF(AND(OR($B$2=1,$B$2=2),$U799=0),"",IF(AND($B$2=3,$V799=0),"",'Données brutes'!O799))</f>
        <v/>
      </c>
      <c r="P799" s="7" t="str">
        <f>IF(AND(OR($B$2=1,$B$2=2),$U799=0),"",IF(AND($B$2=3,$V799=0),"",'Données brutes'!P799))</f>
        <v/>
      </c>
      <c r="Q799" s="7" t="str">
        <f>IF(AND(OR($B$2=1,$B$2=2),$U799=0),"",IF(AND($B$2=3,$V799=0),"",'Données brutes'!Q799))</f>
        <v/>
      </c>
      <c r="R799" s="7" t="str">
        <f>IF('Données brutes'!R799&lt;&gt;"",'Données brutes'!R799,"")</f>
        <v/>
      </c>
      <c r="T799" s="7">
        <f>IF(AND(OR($B$2=1,$B$2=2),AND('Données brutes'!$F799&lt;&gt;"",'Données brutes'!$G799&lt;&gt;"",'Données brutes'!$H799&lt;&gt;"")),1,0)</f>
        <v>0</v>
      </c>
      <c r="U799" s="7">
        <f>IF(AND(OR($B$2=1,$B$2=2),AND('Données brutes'!$O799&lt;&gt;"",'Données brutes'!$P799&lt;&gt;"",'Données brutes'!$Q799&lt;&gt;"")),1,0)</f>
        <v>0</v>
      </c>
      <c r="V799" s="7">
        <f>IF(AND($B$2=3,'Données brutes'!$F799&lt;&gt;"",'Données brutes'!$G799&lt;&gt;"",'Données brutes'!$H799&lt;&gt;"",'Données brutes'!$O799&lt;&gt;"",'Données brutes'!$P799&lt;&gt;"",'Données brutes'!$Q799&lt;&gt;""),1,0)</f>
        <v>0</v>
      </c>
    </row>
    <row r="800" spans="4:22" x14ac:dyDescent="0.3">
      <c r="D800" s="8" t="s">
        <v>812</v>
      </c>
      <c r="E800" s="7">
        <v>113</v>
      </c>
      <c r="F800" s="7" t="str">
        <f>IF(AND(OR($B$2=1,$B$2=2),$T800=0),"",IF(AND($B$2=3,$V800=0),"",'Données brutes'!F800))</f>
        <v/>
      </c>
      <c r="G800" s="7" t="str">
        <f>IF(AND(OR($B$2=1,$B$2=2),$T800=0),"",IF(AND($B$2=3,$V800=0),"",'Données brutes'!G800))</f>
        <v/>
      </c>
      <c r="H800" s="7" t="str">
        <f>IF(AND(OR($B$2=1,$B$2=2),$T800=0),"",IF(AND($B$2=3,$V800=0),"",'Données brutes'!H800))</f>
        <v/>
      </c>
      <c r="I800" s="7" t="str">
        <f>IF('Données brutes'!I800&lt;&gt;"",'Données brutes'!I800,"")</f>
        <v/>
      </c>
      <c r="K800" s="8" t="str">
        <f t="shared" si="24"/>
        <v>Elève 798</v>
      </c>
      <c r="L800" s="8" t="s">
        <v>111</v>
      </c>
      <c r="M800" s="8">
        <f t="shared" si="25"/>
        <v>113</v>
      </c>
      <c r="N800" s="7">
        <v>1010</v>
      </c>
      <c r="O800" s="7" t="str">
        <f>IF(AND(OR($B$2=1,$B$2=2),$U800=0),"",IF(AND($B$2=3,$V800=0),"",'Données brutes'!O800))</f>
        <v/>
      </c>
      <c r="P800" s="7" t="str">
        <f>IF(AND(OR($B$2=1,$B$2=2),$U800=0),"",IF(AND($B$2=3,$V800=0),"",'Données brutes'!P800))</f>
        <v/>
      </c>
      <c r="Q800" s="7" t="str">
        <f>IF(AND(OR($B$2=1,$B$2=2),$U800=0),"",IF(AND($B$2=3,$V800=0),"",'Données brutes'!Q800))</f>
        <v/>
      </c>
      <c r="R800" s="7" t="str">
        <f>IF('Données brutes'!R800&lt;&gt;"",'Données brutes'!R800,"")</f>
        <v/>
      </c>
      <c r="T800" s="7">
        <f>IF(AND(OR($B$2=1,$B$2=2),AND('Données brutes'!$F800&lt;&gt;"",'Données brutes'!$G800&lt;&gt;"",'Données brutes'!$H800&lt;&gt;"")),1,0)</f>
        <v>0</v>
      </c>
      <c r="U800" s="7">
        <f>IF(AND(OR($B$2=1,$B$2=2),AND('Données brutes'!$O800&lt;&gt;"",'Données brutes'!$P800&lt;&gt;"",'Données brutes'!$Q800&lt;&gt;"")),1,0)</f>
        <v>0</v>
      </c>
      <c r="V800" s="7">
        <f>IF(AND($B$2=3,'Données brutes'!$F800&lt;&gt;"",'Données brutes'!$G800&lt;&gt;"",'Données brutes'!$H800&lt;&gt;"",'Données brutes'!$O800&lt;&gt;"",'Données brutes'!$P800&lt;&gt;"",'Données brutes'!$Q800&lt;&gt;""),1,0)</f>
        <v>0</v>
      </c>
    </row>
    <row r="801" spans="4:22" x14ac:dyDescent="0.3">
      <c r="D801" s="8" t="s">
        <v>813</v>
      </c>
      <c r="E801" s="7">
        <v>338</v>
      </c>
      <c r="F801" s="7" t="str">
        <f>IF(AND(OR($B$2=1,$B$2=2),$T801=0),"",IF(AND($B$2=3,$V801=0),"",'Données brutes'!F801))</f>
        <v/>
      </c>
      <c r="G801" s="7" t="str">
        <f>IF(AND(OR($B$2=1,$B$2=2),$T801=0),"",IF(AND($B$2=3,$V801=0),"",'Données brutes'!G801))</f>
        <v/>
      </c>
      <c r="H801" s="7" t="str">
        <f>IF(AND(OR($B$2=1,$B$2=2),$T801=0),"",IF(AND($B$2=3,$V801=0),"",'Données brutes'!H801))</f>
        <v/>
      </c>
      <c r="I801" s="7" t="str">
        <f>IF('Données brutes'!I801&lt;&gt;"",'Données brutes'!I801,"")</f>
        <v/>
      </c>
      <c r="K801" s="8" t="str">
        <f t="shared" si="24"/>
        <v>Elève 799</v>
      </c>
      <c r="L801" s="8" t="s">
        <v>111</v>
      </c>
      <c r="M801" s="8">
        <f t="shared" si="25"/>
        <v>338</v>
      </c>
      <c r="N801" s="7">
        <v>1420</v>
      </c>
      <c r="O801" s="7" t="str">
        <f>IF(AND(OR($B$2=1,$B$2=2),$U801=0),"",IF(AND($B$2=3,$V801=0),"",'Données brutes'!O801))</f>
        <v/>
      </c>
      <c r="P801" s="7" t="str">
        <f>IF(AND(OR($B$2=1,$B$2=2),$U801=0),"",IF(AND($B$2=3,$V801=0),"",'Données brutes'!P801))</f>
        <v/>
      </c>
      <c r="Q801" s="7" t="str">
        <f>IF(AND(OR($B$2=1,$B$2=2),$U801=0),"",IF(AND($B$2=3,$V801=0),"",'Données brutes'!Q801))</f>
        <v/>
      </c>
      <c r="R801" s="7" t="str">
        <f>IF('Données brutes'!R801&lt;&gt;"",'Données brutes'!R801,"")</f>
        <v/>
      </c>
      <c r="T801" s="7">
        <f>IF(AND(OR($B$2=1,$B$2=2),AND('Données brutes'!$F801&lt;&gt;"",'Données brutes'!$G801&lt;&gt;"",'Données brutes'!$H801&lt;&gt;"")),1,0)</f>
        <v>0</v>
      </c>
      <c r="U801" s="7">
        <f>IF(AND(OR($B$2=1,$B$2=2),AND('Données brutes'!$O801&lt;&gt;"",'Données brutes'!$P801&lt;&gt;"",'Données brutes'!$Q801&lt;&gt;"")),1,0)</f>
        <v>0</v>
      </c>
      <c r="V801" s="7">
        <f>IF(AND($B$2=3,'Données brutes'!$F801&lt;&gt;"",'Données brutes'!$G801&lt;&gt;"",'Données brutes'!$H801&lt;&gt;"",'Données brutes'!$O801&lt;&gt;"",'Données brutes'!$P801&lt;&gt;"",'Données brutes'!$Q801&lt;&gt;""),1,0)</f>
        <v>0</v>
      </c>
    </row>
    <row r="802" spans="4:22" x14ac:dyDescent="0.3">
      <c r="D802" s="8" t="s">
        <v>814</v>
      </c>
      <c r="E802" s="7">
        <v>706</v>
      </c>
      <c r="F802" s="7" t="str">
        <f>IF(AND(OR($B$2=1,$B$2=2),$T802=0),"",IF(AND($B$2=3,$V802=0),"",'Données brutes'!F802))</f>
        <v/>
      </c>
      <c r="G802" s="7" t="str">
        <f>IF(AND(OR($B$2=1,$B$2=2),$T802=0),"",IF(AND($B$2=3,$V802=0),"",'Données brutes'!G802))</f>
        <v/>
      </c>
      <c r="H802" s="7" t="str">
        <f>IF(AND(OR($B$2=1,$B$2=2),$T802=0),"",IF(AND($B$2=3,$V802=0),"",'Données brutes'!H802))</f>
        <v/>
      </c>
      <c r="I802" s="7" t="str">
        <f>IF('Données brutes'!I802&lt;&gt;"",'Données brutes'!I802,"")</f>
        <v/>
      </c>
      <c r="K802" s="8" t="str">
        <f t="shared" si="24"/>
        <v>Elève 800</v>
      </c>
      <c r="L802" s="8" t="s">
        <v>111</v>
      </c>
      <c r="M802" s="8">
        <f t="shared" si="25"/>
        <v>706</v>
      </c>
      <c r="N802" s="7">
        <v>1441</v>
      </c>
      <c r="O802" s="7" t="str">
        <f>IF(AND(OR($B$2=1,$B$2=2),$U802=0),"",IF(AND($B$2=3,$V802=0),"",'Données brutes'!O802))</f>
        <v/>
      </c>
      <c r="P802" s="7" t="str">
        <f>IF(AND(OR($B$2=1,$B$2=2),$U802=0),"",IF(AND($B$2=3,$V802=0),"",'Données brutes'!P802))</f>
        <v/>
      </c>
      <c r="Q802" s="7" t="str">
        <f>IF(AND(OR($B$2=1,$B$2=2),$U802=0),"",IF(AND($B$2=3,$V802=0),"",'Données brutes'!Q802))</f>
        <v/>
      </c>
      <c r="R802" s="7" t="str">
        <f>IF('Données brutes'!R802&lt;&gt;"",'Données brutes'!R802,"")</f>
        <v/>
      </c>
      <c r="T802" s="7">
        <f>IF(AND(OR($B$2=1,$B$2=2),AND('Données brutes'!$F802&lt;&gt;"",'Données brutes'!$G802&lt;&gt;"",'Données brutes'!$H802&lt;&gt;"")),1,0)</f>
        <v>0</v>
      </c>
      <c r="U802" s="7">
        <f>IF(AND(OR($B$2=1,$B$2=2),AND('Données brutes'!$O802&lt;&gt;"",'Données brutes'!$P802&lt;&gt;"",'Données brutes'!$Q802&lt;&gt;"")),1,0)</f>
        <v>0</v>
      </c>
      <c r="V802" s="7">
        <f>IF(AND($B$2=3,'Données brutes'!$F802&lt;&gt;"",'Données brutes'!$G802&lt;&gt;"",'Données brutes'!$H802&lt;&gt;"",'Données brutes'!$O802&lt;&gt;"",'Données brutes'!$P802&lt;&gt;"",'Données brutes'!$Q802&lt;&gt;""),1,0)</f>
        <v>0</v>
      </c>
    </row>
    <row r="803" spans="4:22" x14ac:dyDescent="0.3">
      <c r="D803" s="8" t="s">
        <v>815</v>
      </c>
      <c r="E803" s="7">
        <v>84</v>
      </c>
      <c r="F803" s="7" t="str">
        <f>IF(AND(OR($B$2=1,$B$2=2),$T803=0),"",IF(AND($B$2=3,$V803=0),"",'Données brutes'!F803))</f>
        <v/>
      </c>
      <c r="G803" s="7" t="str">
        <f>IF(AND(OR($B$2=1,$B$2=2),$T803=0),"",IF(AND($B$2=3,$V803=0),"",'Données brutes'!G803))</f>
        <v/>
      </c>
      <c r="H803" s="7" t="str">
        <f>IF(AND(OR($B$2=1,$B$2=2),$T803=0),"",IF(AND($B$2=3,$V803=0),"",'Données brutes'!H803))</f>
        <v/>
      </c>
      <c r="I803" s="7" t="str">
        <f>IF('Données brutes'!I803&lt;&gt;"",'Données brutes'!I803,"")</f>
        <v/>
      </c>
      <c r="K803" s="8" t="str">
        <f t="shared" si="24"/>
        <v>Elève 801</v>
      </c>
      <c r="L803" s="8" t="s">
        <v>111</v>
      </c>
      <c r="M803" s="8">
        <f t="shared" si="25"/>
        <v>84</v>
      </c>
      <c r="N803" s="7">
        <v>1134</v>
      </c>
      <c r="O803" s="7" t="str">
        <f>IF(AND(OR($B$2=1,$B$2=2),$U803=0),"",IF(AND($B$2=3,$V803=0),"",'Données brutes'!O803))</f>
        <v/>
      </c>
      <c r="P803" s="7" t="str">
        <f>IF(AND(OR($B$2=1,$B$2=2),$U803=0),"",IF(AND($B$2=3,$V803=0),"",'Données brutes'!P803))</f>
        <v/>
      </c>
      <c r="Q803" s="7" t="str">
        <f>IF(AND(OR($B$2=1,$B$2=2),$U803=0),"",IF(AND($B$2=3,$V803=0),"",'Données brutes'!Q803))</f>
        <v/>
      </c>
      <c r="R803" s="7" t="str">
        <f>IF('Données brutes'!R803&lt;&gt;"",'Données brutes'!R803,"")</f>
        <v/>
      </c>
      <c r="T803" s="7">
        <f>IF(AND(OR($B$2=1,$B$2=2),AND('Données brutes'!$F803&lt;&gt;"",'Données brutes'!$G803&lt;&gt;"",'Données brutes'!$H803&lt;&gt;"")),1,0)</f>
        <v>0</v>
      </c>
      <c r="U803" s="7">
        <f>IF(AND(OR($B$2=1,$B$2=2),AND('Données brutes'!$O803&lt;&gt;"",'Données brutes'!$P803&lt;&gt;"",'Données brutes'!$Q803&lt;&gt;"")),1,0)</f>
        <v>0</v>
      </c>
      <c r="V803" s="7">
        <f>IF(AND($B$2=3,'Données brutes'!$F803&lt;&gt;"",'Données brutes'!$G803&lt;&gt;"",'Données brutes'!$H803&lt;&gt;"",'Données brutes'!$O803&lt;&gt;"",'Données brutes'!$P803&lt;&gt;"",'Données brutes'!$Q803&lt;&gt;""),1,0)</f>
        <v>0</v>
      </c>
    </row>
    <row r="804" spans="4:22" x14ac:dyDescent="0.3">
      <c r="D804" s="8" t="s">
        <v>816</v>
      </c>
      <c r="E804" s="7">
        <v>247</v>
      </c>
      <c r="F804" s="7" t="str">
        <f>IF(AND(OR($B$2=1,$B$2=2),$T804=0),"",IF(AND($B$2=3,$V804=0),"",'Données brutes'!F804))</f>
        <v/>
      </c>
      <c r="G804" s="7" t="str">
        <f>IF(AND(OR($B$2=1,$B$2=2),$T804=0),"",IF(AND($B$2=3,$V804=0),"",'Données brutes'!G804))</f>
        <v/>
      </c>
      <c r="H804" s="7" t="str">
        <f>IF(AND(OR($B$2=1,$B$2=2),$T804=0),"",IF(AND($B$2=3,$V804=0),"",'Données brutes'!H804))</f>
        <v/>
      </c>
      <c r="I804" s="7" t="str">
        <f>IF('Données brutes'!I804&lt;&gt;"",'Données brutes'!I804,"")</f>
        <v/>
      </c>
      <c r="K804" s="8" t="str">
        <f t="shared" si="24"/>
        <v>Elève 802</v>
      </c>
      <c r="L804" s="8" t="s">
        <v>111</v>
      </c>
      <c r="M804" s="8">
        <f t="shared" si="25"/>
        <v>247</v>
      </c>
      <c r="N804" s="7">
        <v>1619</v>
      </c>
      <c r="O804" s="7" t="str">
        <f>IF(AND(OR($B$2=1,$B$2=2),$U804=0),"",IF(AND($B$2=3,$V804=0),"",'Données brutes'!O804))</f>
        <v/>
      </c>
      <c r="P804" s="7" t="str">
        <f>IF(AND(OR($B$2=1,$B$2=2),$U804=0),"",IF(AND($B$2=3,$V804=0),"",'Données brutes'!P804))</f>
        <v/>
      </c>
      <c r="Q804" s="7" t="str">
        <f>IF(AND(OR($B$2=1,$B$2=2),$U804=0),"",IF(AND($B$2=3,$V804=0),"",'Données brutes'!Q804))</f>
        <v/>
      </c>
      <c r="R804" s="7" t="str">
        <f>IF('Données brutes'!R804&lt;&gt;"",'Données brutes'!R804,"")</f>
        <v/>
      </c>
      <c r="T804" s="7">
        <f>IF(AND(OR($B$2=1,$B$2=2),AND('Données brutes'!$F804&lt;&gt;"",'Données brutes'!$G804&lt;&gt;"",'Données brutes'!$H804&lt;&gt;"")),1,0)</f>
        <v>0</v>
      </c>
      <c r="U804" s="7">
        <f>IF(AND(OR($B$2=1,$B$2=2),AND('Données brutes'!$O804&lt;&gt;"",'Données brutes'!$P804&lt;&gt;"",'Données brutes'!$Q804&lt;&gt;"")),1,0)</f>
        <v>0</v>
      </c>
      <c r="V804" s="7">
        <f>IF(AND($B$2=3,'Données brutes'!$F804&lt;&gt;"",'Données brutes'!$G804&lt;&gt;"",'Données brutes'!$H804&lt;&gt;"",'Données brutes'!$O804&lt;&gt;"",'Données brutes'!$P804&lt;&gt;"",'Données brutes'!$Q804&lt;&gt;""),1,0)</f>
        <v>0</v>
      </c>
    </row>
    <row r="805" spans="4:22" x14ac:dyDescent="0.3">
      <c r="D805" s="8" t="s">
        <v>817</v>
      </c>
      <c r="E805" s="7">
        <v>266</v>
      </c>
      <c r="F805" s="7" t="str">
        <f>IF(AND(OR($B$2=1,$B$2=2),$T805=0),"",IF(AND($B$2=3,$V805=0),"",'Données brutes'!F805))</f>
        <v/>
      </c>
      <c r="G805" s="7" t="str">
        <f>IF(AND(OR($B$2=1,$B$2=2),$T805=0),"",IF(AND($B$2=3,$V805=0),"",'Données brutes'!G805))</f>
        <v/>
      </c>
      <c r="H805" s="7" t="str">
        <f>IF(AND(OR($B$2=1,$B$2=2),$T805=0),"",IF(AND($B$2=3,$V805=0),"",'Données brutes'!H805))</f>
        <v/>
      </c>
      <c r="I805" s="7" t="str">
        <f>IF('Données brutes'!I805&lt;&gt;"",'Données brutes'!I805,"")</f>
        <v/>
      </c>
      <c r="K805" s="8" t="str">
        <f t="shared" si="24"/>
        <v>Elève 803</v>
      </c>
      <c r="L805" s="8" t="s">
        <v>111</v>
      </c>
      <c r="M805" s="8">
        <f t="shared" si="25"/>
        <v>266</v>
      </c>
      <c r="N805" s="7">
        <v>2000</v>
      </c>
      <c r="O805" s="7" t="str">
        <f>IF(AND(OR($B$2=1,$B$2=2),$U805=0),"",IF(AND($B$2=3,$V805=0),"",'Données brutes'!O805))</f>
        <v/>
      </c>
      <c r="P805" s="7" t="str">
        <f>IF(AND(OR($B$2=1,$B$2=2),$U805=0),"",IF(AND($B$2=3,$V805=0),"",'Données brutes'!P805))</f>
        <v/>
      </c>
      <c r="Q805" s="7" t="str">
        <f>IF(AND(OR($B$2=1,$B$2=2),$U805=0),"",IF(AND($B$2=3,$V805=0),"",'Données brutes'!Q805))</f>
        <v/>
      </c>
      <c r="R805" s="7" t="str">
        <f>IF('Données brutes'!R805&lt;&gt;"",'Données brutes'!R805,"")</f>
        <v/>
      </c>
      <c r="T805" s="7">
        <f>IF(AND(OR($B$2=1,$B$2=2),AND('Données brutes'!$F805&lt;&gt;"",'Données brutes'!$G805&lt;&gt;"",'Données brutes'!$H805&lt;&gt;"")),1,0)</f>
        <v>0</v>
      </c>
      <c r="U805" s="7">
        <f>IF(AND(OR($B$2=1,$B$2=2),AND('Données brutes'!$O805&lt;&gt;"",'Données brutes'!$P805&lt;&gt;"",'Données brutes'!$Q805&lt;&gt;"")),1,0)</f>
        <v>0</v>
      </c>
      <c r="V805" s="7">
        <f>IF(AND($B$2=3,'Données brutes'!$F805&lt;&gt;"",'Données brutes'!$G805&lt;&gt;"",'Données brutes'!$H805&lt;&gt;"",'Données brutes'!$O805&lt;&gt;"",'Données brutes'!$P805&lt;&gt;"",'Données brutes'!$Q805&lt;&gt;""),1,0)</f>
        <v>0</v>
      </c>
    </row>
    <row r="806" spans="4:22" x14ac:dyDescent="0.3">
      <c r="D806" s="8" t="s">
        <v>818</v>
      </c>
      <c r="E806" s="7">
        <v>263</v>
      </c>
      <c r="F806" s="7" t="str">
        <f>IF(AND(OR($B$2=1,$B$2=2),$T806=0),"",IF(AND($B$2=3,$V806=0),"",'Données brutes'!F806))</f>
        <v/>
      </c>
      <c r="G806" s="7" t="str">
        <f>IF(AND(OR($B$2=1,$B$2=2),$T806=0),"",IF(AND($B$2=3,$V806=0),"",'Données brutes'!G806))</f>
        <v/>
      </c>
      <c r="H806" s="7" t="str">
        <f>IF(AND(OR($B$2=1,$B$2=2),$T806=0),"",IF(AND($B$2=3,$V806=0),"",'Données brutes'!H806))</f>
        <v/>
      </c>
      <c r="I806" s="7" t="str">
        <f>IF('Données brutes'!I806&lt;&gt;"",'Données brutes'!I806,"")</f>
        <v/>
      </c>
      <c r="K806" s="8" t="str">
        <f t="shared" si="24"/>
        <v>Elève 804</v>
      </c>
      <c r="L806" s="8" t="s">
        <v>111</v>
      </c>
      <c r="M806" s="8">
        <f t="shared" si="25"/>
        <v>263</v>
      </c>
      <c r="N806" s="7">
        <v>1170</v>
      </c>
      <c r="O806" s="7" t="str">
        <f>IF(AND(OR($B$2=1,$B$2=2),$U806=0),"",IF(AND($B$2=3,$V806=0),"",'Données brutes'!O806))</f>
        <v/>
      </c>
      <c r="P806" s="7" t="str">
        <f>IF(AND(OR($B$2=1,$B$2=2),$U806=0),"",IF(AND($B$2=3,$V806=0),"",'Données brutes'!P806))</f>
        <v/>
      </c>
      <c r="Q806" s="7" t="str">
        <f>IF(AND(OR($B$2=1,$B$2=2),$U806=0),"",IF(AND($B$2=3,$V806=0),"",'Données brutes'!Q806))</f>
        <v/>
      </c>
      <c r="R806" s="7" t="str">
        <f>IF('Données brutes'!R806&lt;&gt;"",'Données brutes'!R806,"")</f>
        <v/>
      </c>
      <c r="T806" s="7">
        <f>IF(AND(OR($B$2=1,$B$2=2),AND('Données brutes'!$F806&lt;&gt;"",'Données brutes'!$G806&lt;&gt;"",'Données brutes'!$H806&lt;&gt;"")),1,0)</f>
        <v>0</v>
      </c>
      <c r="U806" s="7">
        <f>IF(AND(OR($B$2=1,$B$2=2),AND('Données brutes'!$O806&lt;&gt;"",'Données brutes'!$P806&lt;&gt;"",'Données brutes'!$Q806&lt;&gt;"")),1,0)</f>
        <v>0</v>
      </c>
      <c r="V806" s="7">
        <f>IF(AND($B$2=3,'Données brutes'!$F806&lt;&gt;"",'Données brutes'!$G806&lt;&gt;"",'Données brutes'!$H806&lt;&gt;"",'Données brutes'!$O806&lt;&gt;"",'Données brutes'!$P806&lt;&gt;"",'Données brutes'!$Q806&lt;&gt;""),1,0)</f>
        <v>0</v>
      </c>
    </row>
    <row r="807" spans="4:22" x14ac:dyDescent="0.3">
      <c r="D807" s="8" t="s">
        <v>819</v>
      </c>
      <c r="E807" s="7">
        <v>190</v>
      </c>
      <c r="F807" s="7" t="str">
        <f>IF(AND(OR($B$2=1,$B$2=2),$T807=0),"",IF(AND($B$2=3,$V807=0),"",'Données brutes'!F807))</f>
        <v/>
      </c>
      <c r="G807" s="7" t="str">
        <f>IF(AND(OR($B$2=1,$B$2=2),$T807=0),"",IF(AND($B$2=3,$V807=0),"",'Données brutes'!G807))</f>
        <v/>
      </c>
      <c r="H807" s="7" t="str">
        <f>IF(AND(OR($B$2=1,$B$2=2),$T807=0),"",IF(AND($B$2=3,$V807=0),"",'Données brutes'!H807))</f>
        <v/>
      </c>
      <c r="I807" s="7" t="str">
        <f>IF('Données brutes'!I807&lt;&gt;"",'Données brutes'!I807,"")</f>
        <v/>
      </c>
      <c r="K807" s="8" t="str">
        <f t="shared" si="24"/>
        <v>Elève 805</v>
      </c>
      <c r="L807" s="8" t="s">
        <v>111</v>
      </c>
      <c r="M807" s="8">
        <f t="shared" si="25"/>
        <v>190</v>
      </c>
      <c r="N807" s="7">
        <v>1663</v>
      </c>
      <c r="O807" s="7" t="str">
        <f>IF(AND(OR($B$2=1,$B$2=2),$U807=0),"",IF(AND($B$2=3,$V807=0),"",'Données brutes'!O807))</f>
        <v/>
      </c>
      <c r="P807" s="7" t="str">
        <f>IF(AND(OR($B$2=1,$B$2=2),$U807=0),"",IF(AND($B$2=3,$V807=0),"",'Données brutes'!P807))</f>
        <v/>
      </c>
      <c r="Q807" s="7" t="str">
        <f>IF(AND(OR($B$2=1,$B$2=2),$U807=0),"",IF(AND($B$2=3,$V807=0),"",'Données brutes'!Q807))</f>
        <v/>
      </c>
      <c r="R807" s="7" t="str">
        <f>IF('Données brutes'!R807&lt;&gt;"",'Données brutes'!R807,"")</f>
        <v/>
      </c>
      <c r="T807" s="7">
        <f>IF(AND(OR($B$2=1,$B$2=2),AND('Données brutes'!$F807&lt;&gt;"",'Données brutes'!$G807&lt;&gt;"",'Données brutes'!$H807&lt;&gt;"")),1,0)</f>
        <v>0</v>
      </c>
      <c r="U807" s="7">
        <f>IF(AND(OR($B$2=1,$B$2=2),AND('Données brutes'!$O807&lt;&gt;"",'Données brutes'!$P807&lt;&gt;"",'Données brutes'!$Q807&lt;&gt;"")),1,0)</f>
        <v>0</v>
      </c>
      <c r="V807" s="7">
        <f>IF(AND($B$2=3,'Données brutes'!$F807&lt;&gt;"",'Données brutes'!$G807&lt;&gt;"",'Données brutes'!$H807&lt;&gt;"",'Données brutes'!$O807&lt;&gt;"",'Données brutes'!$P807&lt;&gt;"",'Données brutes'!$Q807&lt;&gt;""),1,0)</f>
        <v>0</v>
      </c>
    </row>
    <row r="808" spans="4:22" x14ac:dyDescent="0.3">
      <c r="D808" s="8" t="s">
        <v>820</v>
      </c>
      <c r="E808" s="7">
        <v>900</v>
      </c>
      <c r="F808" s="7" t="str">
        <f>IF(AND(OR($B$2=1,$B$2=2),$T808=0),"",IF(AND($B$2=3,$V808=0),"",'Données brutes'!F808))</f>
        <v/>
      </c>
      <c r="G808" s="7" t="str">
        <f>IF(AND(OR($B$2=1,$B$2=2),$T808=0),"",IF(AND($B$2=3,$V808=0),"",'Données brutes'!G808))</f>
        <v/>
      </c>
      <c r="H808" s="7" t="str">
        <f>IF(AND(OR($B$2=1,$B$2=2),$T808=0),"",IF(AND($B$2=3,$V808=0),"",'Données brutes'!H808))</f>
        <v/>
      </c>
      <c r="I808" s="7" t="str">
        <f>IF('Données brutes'!I808&lt;&gt;"",'Données brutes'!I808,"")</f>
        <v/>
      </c>
      <c r="K808" s="8" t="str">
        <f t="shared" si="24"/>
        <v>Elève 806</v>
      </c>
      <c r="L808" s="8" t="s">
        <v>111</v>
      </c>
      <c r="M808" s="8">
        <f t="shared" si="25"/>
        <v>900</v>
      </c>
      <c r="N808" s="7">
        <v>1379</v>
      </c>
      <c r="O808" s="7" t="str">
        <f>IF(AND(OR($B$2=1,$B$2=2),$U808=0),"",IF(AND($B$2=3,$V808=0),"",'Données brutes'!O808))</f>
        <v/>
      </c>
      <c r="P808" s="7" t="str">
        <f>IF(AND(OR($B$2=1,$B$2=2),$U808=0),"",IF(AND($B$2=3,$V808=0),"",'Données brutes'!P808))</f>
        <v/>
      </c>
      <c r="Q808" s="7" t="str">
        <f>IF(AND(OR($B$2=1,$B$2=2),$U808=0),"",IF(AND($B$2=3,$V808=0),"",'Données brutes'!Q808))</f>
        <v/>
      </c>
      <c r="R808" s="7" t="str">
        <f>IF('Données brutes'!R808&lt;&gt;"",'Données brutes'!R808,"")</f>
        <v/>
      </c>
      <c r="T808" s="7">
        <f>IF(AND(OR($B$2=1,$B$2=2),AND('Données brutes'!$F808&lt;&gt;"",'Données brutes'!$G808&lt;&gt;"",'Données brutes'!$H808&lt;&gt;"")),1,0)</f>
        <v>0</v>
      </c>
      <c r="U808" s="7">
        <f>IF(AND(OR($B$2=1,$B$2=2),AND('Données brutes'!$O808&lt;&gt;"",'Données brutes'!$P808&lt;&gt;"",'Données brutes'!$Q808&lt;&gt;"")),1,0)</f>
        <v>0</v>
      </c>
      <c r="V808" s="7">
        <f>IF(AND($B$2=3,'Données brutes'!$F808&lt;&gt;"",'Données brutes'!$G808&lt;&gt;"",'Données brutes'!$H808&lt;&gt;"",'Données brutes'!$O808&lt;&gt;"",'Données brutes'!$P808&lt;&gt;"",'Données brutes'!$Q808&lt;&gt;""),1,0)</f>
        <v>0</v>
      </c>
    </row>
    <row r="809" spans="4:22" x14ac:dyDescent="0.3">
      <c r="D809" s="8" t="s">
        <v>821</v>
      </c>
      <c r="E809" s="7">
        <v>769</v>
      </c>
      <c r="F809" s="7" t="str">
        <f>IF(AND(OR($B$2=1,$B$2=2),$T809=0),"",IF(AND($B$2=3,$V809=0),"",'Données brutes'!F809))</f>
        <v/>
      </c>
      <c r="G809" s="7" t="str">
        <f>IF(AND(OR($B$2=1,$B$2=2),$T809=0),"",IF(AND($B$2=3,$V809=0),"",'Données brutes'!G809))</f>
        <v/>
      </c>
      <c r="H809" s="7" t="str">
        <f>IF(AND(OR($B$2=1,$B$2=2),$T809=0),"",IF(AND($B$2=3,$V809=0),"",'Données brutes'!H809))</f>
        <v/>
      </c>
      <c r="I809" s="7" t="str">
        <f>IF('Données brutes'!I809&lt;&gt;"",'Données brutes'!I809,"")</f>
        <v/>
      </c>
      <c r="K809" s="8" t="str">
        <f t="shared" si="24"/>
        <v>Elève 807</v>
      </c>
      <c r="L809" s="8" t="s">
        <v>111</v>
      </c>
      <c r="M809" s="8">
        <f t="shared" si="25"/>
        <v>769</v>
      </c>
      <c r="N809" s="7">
        <v>1805</v>
      </c>
      <c r="O809" s="7" t="str">
        <f>IF(AND(OR($B$2=1,$B$2=2),$U809=0),"",IF(AND($B$2=3,$V809=0),"",'Données brutes'!O809))</f>
        <v/>
      </c>
      <c r="P809" s="7" t="str">
        <f>IF(AND(OR($B$2=1,$B$2=2),$U809=0),"",IF(AND($B$2=3,$V809=0),"",'Données brutes'!P809))</f>
        <v/>
      </c>
      <c r="Q809" s="7" t="str">
        <f>IF(AND(OR($B$2=1,$B$2=2),$U809=0),"",IF(AND($B$2=3,$V809=0),"",'Données brutes'!Q809))</f>
        <v/>
      </c>
      <c r="R809" s="7" t="str">
        <f>IF('Données brutes'!R809&lt;&gt;"",'Données brutes'!R809,"")</f>
        <v/>
      </c>
      <c r="T809" s="7">
        <f>IF(AND(OR($B$2=1,$B$2=2),AND('Données brutes'!$F809&lt;&gt;"",'Données brutes'!$G809&lt;&gt;"",'Données brutes'!$H809&lt;&gt;"")),1,0)</f>
        <v>0</v>
      </c>
      <c r="U809" s="7">
        <f>IF(AND(OR($B$2=1,$B$2=2),AND('Données brutes'!$O809&lt;&gt;"",'Données brutes'!$P809&lt;&gt;"",'Données brutes'!$Q809&lt;&gt;"")),1,0)</f>
        <v>0</v>
      </c>
      <c r="V809" s="7">
        <f>IF(AND($B$2=3,'Données brutes'!$F809&lt;&gt;"",'Données brutes'!$G809&lt;&gt;"",'Données brutes'!$H809&lt;&gt;"",'Données brutes'!$O809&lt;&gt;"",'Données brutes'!$P809&lt;&gt;"",'Données brutes'!$Q809&lt;&gt;""),1,0)</f>
        <v>0</v>
      </c>
    </row>
    <row r="810" spans="4:22" x14ac:dyDescent="0.3">
      <c r="D810" s="8" t="s">
        <v>822</v>
      </c>
      <c r="E810" s="7">
        <v>880</v>
      </c>
      <c r="F810" s="7" t="str">
        <f>IF(AND(OR($B$2=1,$B$2=2),$T810=0),"",IF(AND($B$2=3,$V810=0),"",'Données brutes'!F810))</f>
        <v/>
      </c>
      <c r="G810" s="7" t="str">
        <f>IF(AND(OR($B$2=1,$B$2=2),$T810=0),"",IF(AND($B$2=3,$V810=0),"",'Données brutes'!G810))</f>
        <v/>
      </c>
      <c r="H810" s="7" t="str">
        <f>IF(AND(OR($B$2=1,$B$2=2),$T810=0),"",IF(AND($B$2=3,$V810=0),"",'Données brutes'!H810))</f>
        <v/>
      </c>
      <c r="I810" s="7" t="str">
        <f>IF('Données brutes'!I810&lt;&gt;"",'Données brutes'!I810,"")</f>
        <v/>
      </c>
      <c r="K810" s="8" t="str">
        <f t="shared" si="24"/>
        <v>Elève 808</v>
      </c>
      <c r="L810" s="8" t="s">
        <v>111</v>
      </c>
      <c r="M810" s="8">
        <f t="shared" si="25"/>
        <v>880</v>
      </c>
      <c r="N810" s="7">
        <v>1697</v>
      </c>
      <c r="O810" s="7" t="str">
        <f>IF(AND(OR($B$2=1,$B$2=2),$U810=0),"",IF(AND($B$2=3,$V810=0),"",'Données brutes'!O810))</f>
        <v/>
      </c>
      <c r="P810" s="7" t="str">
        <f>IF(AND(OR($B$2=1,$B$2=2),$U810=0),"",IF(AND($B$2=3,$V810=0),"",'Données brutes'!P810))</f>
        <v/>
      </c>
      <c r="Q810" s="7" t="str">
        <f>IF(AND(OR($B$2=1,$B$2=2),$U810=0),"",IF(AND($B$2=3,$V810=0),"",'Données brutes'!Q810))</f>
        <v/>
      </c>
      <c r="R810" s="7" t="str">
        <f>IF('Données brutes'!R810&lt;&gt;"",'Données brutes'!R810,"")</f>
        <v/>
      </c>
      <c r="T810" s="7">
        <f>IF(AND(OR($B$2=1,$B$2=2),AND('Données brutes'!$F810&lt;&gt;"",'Données brutes'!$G810&lt;&gt;"",'Données brutes'!$H810&lt;&gt;"")),1,0)</f>
        <v>0</v>
      </c>
      <c r="U810" s="7">
        <f>IF(AND(OR($B$2=1,$B$2=2),AND('Données brutes'!$O810&lt;&gt;"",'Données brutes'!$P810&lt;&gt;"",'Données brutes'!$Q810&lt;&gt;"")),1,0)</f>
        <v>0</v>
      </c>
      <c r="V810" s="7">
        <f>IF(AND($B$2=3,'Données brutes'!$F810&lt;&gt;"",'Données brutes'!$G810&lt;&gt;"",'Données brutes'!$H810&lt;&gt;"",'Données brutes'!$O810&lt;&gt;"",'Données brutes'!$P810&lt;&gt;"",'Données brutes'!$Q810&lt;&gt;""),1,0)</f>
        <v>0</v>
      </c>
    </row>
    <row r="811" spans="4:22" x14ac:dyDescent="0.3">
      <c r="D811" s="8" t="s">
        <v>823</v>
      </c>
      <c r="E811" s="7">
        <v>511</v>
      </c>
      <c r="F811" s="7" t="str">
        <f>IF(AND(OR($B$2=1,$B$2=2),$T811=0),"",IF(AND($B$2=3,$V811=0),"",'Données brutes'!F811))</f>
        <v/>
      </c>
      <c r="G811" s="7" t="str">
        <f>IF(AND(OR($B$2=1,$B$2=2),$T811=0),"",IF(AND($B$2=3,$V811=0),"",'Données brutes'!G811))</f>
        <v/>
      </c>
      <c r="H811" s="7" t="str">
        <f>IF(AND(OR($B$2=1,$B$2=2),$T811=0),"",IF(AND($B$2=3,$V811=0),"",'Données brutes'!H811))</f>
        <v/>
      </c>
      <c r="I811" s="7" t="str">
        <f>IF('Données brutes'!I811&lt;&gt;"",'Données brutes'!I811,"")</f>
        <v/>
      </c>
      <c r="K811" s="8" t="str">
        <f t="shared" si="24"/>
        <v>Elève 809</v>
      </c>
      <c r="L811" s="8" t="s">
        <v>111</v>
      </c>
      <c r="M811" s="8">
        <f t="shared" si="25"/>
        <v>511</v>
      </c>
      <c r="N811" s="7">
        <v>1470</v>
      </c>
      <c r="O811" s="7" t="str">
        <f>IF(AND(OR($B$2=1,$B$2=2),$U811=0),"",IF(AND($B$2=3,$V811=0),"",'Données brutes'!O811))</f>
        <v/>
      </c>
      <c r="P811" s="7" t="str">
        <f>IF(AND(OR($B$2=1,$B$2=2),$U811=0),"",IF(AND($B$2=3,$V811=0),"",'Données brutes'!P811))</f>
        <v/>
      </c>
      <c r="Q811" s="7" t="str">
        <f>IF(AND(OR($B$2=1,$B$2=2),$U811=0),"",IF(AND($B$2=3,$V811=0),"",'Données brutes'!Q811))</f>
        <v/>
      </c>
      <c r="R811" s="7" t="str">
        <f>IF('Données brutes'!R811&lt;&gt;"",'Données brutes'!R811,"")</f>
        <v/>
      </c>
      <c r="T811" s="7">
        <f>IF(AND(OR($B$2=1,$B$2=2),AND('Données brutes'!$F811&lt;&gt;"",'Données brutes'!$G811&lt;&gt;"",'Données brutes'!$H811&lt;&gt;"")),1,0)</f>
        <v>0</v>
      </c>
      <c r="U811" s="7">
        <f>IF(AND(OR($B$2=1,$B$2=2),AND('Données brutes'!$O811&lt;&gt;"",'Données brutes'!$P811&lt;&gt;"",'Données brutes'!$Q811&lt;&gt;"")),1,0)</f>
        <v>0</v>
      </c>
      <c r="V811" s="7">
        <f>IF(AND($B$2=3,'Données brutes'!$F811&lt;&gt;"",'Données brutes'!$G811&lt;&gt;"",'Données brutes'!$H811&lt;&gt;"",'Données brutes'!$O811&lt;&gt;"",'Données brutes'!$P811&lt;&gt;"",'Données brutes'!$Q811&lt;&gt;""),1,0)</f>
        <v>0</v>
      </c>
    </row>
    <row r="812" spans="4:22" x14ac:dyDescent="0.3">
      <c r="D812" s="8" t="s">
        <v>824</v>
      </c>
      <c r="E812" s="7">
        <v>217</v>
      </c>
      <c r="F812" s="7" t="str">
        <f>IF(AND(OR($B$2=1,$B$2=2),$T812=0),"",IF(AND($B$2=3,$V812=0),"",'Données brutes'!F812))</f>
        <v/>
      </c>
      <c r="G812" s="7" t="str">
        <f>IF(AND(OR($B$2=1,$B$2=2),$T812=0),"",IF(AND($B$2=3,$V812=0),"",'Données brutes'!G812))</f>
        <v/>
      </c>
      <c r="H812" s="7" t="str">
        <f>IF(AND(OR($B$2=1,$B$2=2),$T812=0),"",IF(AND($B$2=3,$V812=0),"",'Données brutes'!H812))</f>
        <v/>
      </c>
      <c r="I812" s="7" t="str">
        <f>IF('Données brutes'!I812&lt;&gt;"",'Données brutes'!I812,"")</f>
        <v/>
      </c>
      <c r="K812" s="8" t="str">
        <f t="shared" si="24"/>
        <v>Elève 810</v>
      </c>
      <c r="L812" s="8" t="s">
        <v>111</v>
      </c>
      <c r="M812" s="8">
        <f t="shared" si="25"/>
        <v>217</v>
      </c>
      <c r="N812" s="7">
        <v>1127</v>
      </c>
      <c r="O812" s="7" t="str">
        <f>IF(AND(OR($B$2=1,$B$2=2),$U812=0),"",IF(AND($B$2=3,$V812=0),"",'Données brutes'!O812))</f>
        <v/>
      </c>
      <c r="P812" s="7" t="str">
        <f>IF(AND(OR($B$2=1,$B$2=2),$U812=0),"",IF(AND($B$2=3,$V812=0),"",'Données brutes'!P812))</f>
        <v/>
      </c>
      <c r="Q812" s="7" t="str">
        <f>IF(AND(OR($B$2=1,$B$2=2),$U812=0),"",IF(AND($B$2=3,$V812=0),"",'Données brutes'!Q812))</f>
        <v/>
      </c>
      <c r="R812" s="7" t="str">
        <f>IF('Données brutes'!R812&lt;&gt;"",'Données brutes'!R812,"")</f>
        <v/>
      </c>
      <c r="T812" s="7">
        <f>IF(AND(OR($B$2=1,$B$2=2),AND('Données brutes'!$F812&lt;&gt;"",'Données brutes'!$G812&lt;&gt;"",'Données brutes'!$H812&lt;&gt;"")),1,0)</f>
        <v>0</v>
      </c>
      <c r="U812" s="7">
        <f>IF(AND(OR($B$2=1,$B$2=2),AND('Données brutes'!$O812&lt;&gt;"",'Données brutes'!$P812&lt;&gt;"",'Données brutes'!$Q812&lt;&gt;"")),1,0)</f>
        <v>0</v>
      </c>
      <c r="V812" s="7">
        <f>IF(AND($B$2=3,'Données brutes'!$F812&lt;&gt;"",'Données brutes'!$G812&lt;&gt;"",'Données brutes'!$H812&lt;&gt;"",'Données brutes'!$O812&lt;&gt;"",'Données brutes'!$P812&lt;&gt;"",'Données brutes'!$Q812&lt;&gt;""),1,0)</f>
        <v>0</v>
      </c>
    </row>
    <row r="813" spans="4:22" x14ac:dyDescent="0.3">
      <c r="D813" s="8" t="s">
        <v>825</v>
      </c>
      <c r="E813" s="7">
        <v>989</v>
      </c>
      <c r="F813" s="7" t="str">
        <f>IF(AND(OR($B$2=1,$B$2=2),$T813=0),"",IF(AND($B$2=3,$V813=0),"",'Données brutes'!F813))</f>
        <v/>
      </c>
      <c r="G813" s="7" t="str">
        <f>IF(AND(OR($B$2=1,$B$2=2),$T813=0),"",IF(AND($B$2=3,$V813=0),"",'Données brutes'!G813))</f>
        <v/>
      </c>
      <c r="H813" s="7" t="str">
        <f>IF(AND(OR($B$2=1,$B$2=2),$T813=0),"",IF(AND($B$2=3,$V813=0),"",'Données brutes'!H813))</f>
        <v/>
      </c>
      <c r="I813" s="7" t="str">
        <f>IF('Données brutes'!I813&lt;&gt;"",'Données brutes'!I813,"")</f>
        <v/>
      </c>
      <c r="K813" s="8" t="str">
        <f t="shared" si="24"/>
        <v>Elève 811</v>
      </c>
      <c r="L813" s="8" t="s">
        <v>111</v>
      </c>
      <c r="M813" s="8">
        <f t="shared" si="25"/>
        <v>989</v>
      </c>
      <c r="N813" s="7">
        <v>1797</v>
      </c>
      <c r="O813" s="7" t="str">
        <f>IF(AND(OR($B$2=1,$B$2=2),$U813=0),"",IF(AND($B$2=3,$V813=0),"",'Données brutes'!O813))</f>
        <v/>
      </c>
      <c r="P813" s="7" t="str">
        <f>IF(AND(OR($B$2=1,$B$2=2),$U813=0),"",IF(AND($B$2=3,$V813=0),"",'Données brutes'!P813))</f>
        <v/>
      </c>
      <c r="Q813" s="7" t="str">
        <f>IF(AND(OR($B$2=1,$B$2=2),$U813=0),"",IF(AND($B$2=3,$V813=0),"",'Données brutes'!Q813))</f>
        <v/>
      </c>
      <c r="R813" s="7" t="str">
        <f>IF('Données brutes'!R813&lt;&gt;"",'Données brutes'!R813,"")</f>
        <v/>
      </c>
      <c r="T813" s="7">
        <f>IF(AND(OR($B$2=1,$B$2=2),AND('Données brutes'!$F813&lt;&gt;"",'Données brutes'!$G813&lt;&gt;"",'Données brutes'!$H813&lt;&gt;"")),1,0)</f>
        <v>0</v>
      </c>
      <c r="U813" s="7">
        <f>IF(AND(OR($B$2=1,$B$2=2),AND('Données brutes'!$O813&lt;&gt;"",'Données brutes'!$P813&lt;&gt;"",'Données brutes'!$Q813&lt;&gt;"")),1,0)</f>
        <v>0</v>
      </c>
      <c r="V813" s="7">
        <f>IF(AND($B$2=3,'Données brutes'!$F813&lt;&gt;"",'Données brutes'!$G813&lt;&gt;"",'Données brutes'!$H813&lt;&gt;"",'Données brutes'!$O813&lt;&gt;"",'Données brutes'!$P813&lt;&gt;"",'Données brutes'!$Q813&lt;&gt;""),1,0)</f>
        <v>0</v>
      </c>
    </row>
    <row r="814" spans="4:22" x14ac:dyDescent="0.3">
      <c r="D814" s="8" t="s">
        <v>826</v>
      </c>
      <c r="E814" s="7">
        <v>3</v>
      </c>
      <c r="F814" s="7" t="str">
        <f>IF(AND(OR($B$2=1,$B$2=2),$T814=0),"",IF(AND($B$2=3,$V814=0),"",'Données brutes'!F814))</f>
        <v/>
      </c>
      <c r="G814" s="7" t="str">
        <f>IF(AND(OR($B$2=1,$B$2=2),$T814=0),"",IF(AND($B$2=3,$V814=0),"",'Données brutes'!G814))</f>
        <v/>
      </c>
      <c r="H814" s="7" t="str">
        <f>IF(AND(OR($B$2=1,$B$2=2),$T814=0),"",IF(AND($B$2=3,$V814=0),"",'Données brutes'!H814))</f>
        <v/>
      </c>
      <c r="I814" s="7" t="str">
        <f>IF('Données brutes'!I814&lt;&gt;"",'Données brutes'!I814,"")</f>
        <v/>
      </c>
      <c r="K814" s="8" t="str">
        <f t="shared" si="24"/>
        <v>Elève 812</v>
      </c>
      <c r="L814" s="8" t="s">
        <v>111</v>
      </c>
      <c r="M814" s="8">
        <f t="shared" si="25"/>
        <v>3</v>
      </c>
      <c r="N814" s="7">
        <v>1494</v>
      </c>
      <c r="O814" s="7" t="str">
        <f>IF(AND(OR($B$2=1,$B$2=2),$U814=0),"",IF(AND($B$2=3,$V814=0),"",'Données brutes'!O814))</f>
        <v/>
      </c>
      <c r="P814" s="7" t="str">
        <f>IF(AND(OR($B$2=1,$B$2=2),$U814=0),"",IF(AND($B$2=3,$V814=0),"",'Données brutes'!P814))</f>
        <v/>
      </c>
      <c r="Q814" s="7" t="str">
        <f>IF(AND(OR($B$2=1,$B$2=2),$U814=0),"",IF(AND($B$2=3,$V814=0),"",'Données brutes'!Q814))</f>
        <v/>
      </c>
      <c r="R814" s="7" t="str">
        <f>IF('Données brutes'!R814&lt;&gt;"",'Données brutes'!R814,"")</f>
        <v/>
      </c>
      <c r="T814" s="7">
        <f>IF(AND(OR($B$2=1,$B$2=2),AND('Données brutes'!$F814&lt;&gt;"",'Données brutes'!$G814&lt;&gt;"",'Données brutes'!$H814&lt;&gt;"")),1,0)</f>
        <v>0</v>
      </c>
      <c r="U814" s="7">
        <f>IF(AND(OR($B$2=1,$B$2=2),AND('Données brutes'!$O814&lt;&gt;"",'Données brutes'!$P814&lt;&gt;"",'Données brutes'!$Q814&lt;&gt;"")),1,0)</f>
        <v>0</v>
      </c>
      <c r="V814" s="7">
        <f>IF(AND($B$2=3,'Données brutes'!$F814&lt;&gt;"",'Données brutes'!$G814&lt;&gt;"",'Données brutes'!$H814&lt;&gt;"",'Données brutes'!$O814&lt;&gt;"",'Données brutes'!$P814&lt;&gt;"",'Données brutes'!$Q814&lt;&gt;""),1,0)</f>
        <v>0</v>
      </c>
    </row>
    <row r="815" spans="4:22" x14ac:dyDescent="0.3">
      <c r="D815" s="8" t="s">
        <v>827</v>
      </c>
      <c r="E815" s="7">
        <v>911</v>
      </c>
      <c r="F815" s="7" t="str">
        <f>IF(AND(OR($B$2=1,$B$2=2),$T815=0),"",IF(AND($B$2=3,$V815=0),"",'Données brutes'!F815))</f>
        <v/>
      </c>
      <c r="G815" s="7" t="str">
        <f>IF(AND(OR($B$2=1,$B$2=2),$T815=0),"",IF(AND($B$2=3,$V815=0),"",'Données brutes'!G815))</f>
        <v/>
      </c>
      <c r="H815" s="7" t="str">
        <f>IF(AND(OR($B$2=1,$B$2=2),$T815=0),"",IF(AND($B$2=3,$V815=0),"",'Données brutes'!H815))</f>
        <v/>
      </c>
      <c r="I815" s="7" t="str">
        <f>IF('Données brutes'!I815&lt;&gt;"",'Données brutes'!I815,"")</f>
        <v/>
      </c>
      <c r="K815" s="8" t="str">
        <f t="shared" si="24"/>
        <v>Elève 813</v>
      </c>
      <c r="L815" s="8" t="s">
        <v>111</v>
      </c>
      <c r="M815" s="8">
        <f t="shared" si="25"/>
        <v>911</v>
      </c>
      <c r="N815" s="7">
        <v>1398</v>
      </c>
      <c r="O815" s="7" t="str">
        <f>IF(AND(OR($B$2=1,$B$2=2),$U815=0),"",IF(AND($B$2=3,$V815=0),"",'Données brutes'!O815))</f>
        <v/>
      </c>
      <c r="P815" s="7" t="str">
        <f>IF(AND(OR($B$2=1,$B$2=2),$U815=0),"",IF(AND($B$2=3,$V815=0),"",'Données brutes'!P815))</f>
        <v/>
      </c>
      <c r="Q815" s="7" t="str">
        <f>IF(AND(OR($B$2=1,$B$2=2),$U815=0),"",IF(AND($B$2=3,$V815=0),"",'Données brutes'!Q815))</f>
        <v/>
      </c>
      <c r="R815" s="7" t="str">
        <f>IF('Données brutes'!R815&lt;&gt;"",'Données brutes'!R815,"")</f>
        <v/>
      </c>
      <c r="T815" s="7">
        <f>IF(AND(OR($B$2=1,$B$2=2),AND('Données brutes'!$F815&lt;&gt;"",'Données brutes'!$G815&lt;&gt;"",'Données brutes'!$H815&lt;&gt;"")),1,0)</f>
        <v>0</v>
      </c>
      <c r="U815" s="7">
        <f>IF(AND(OR($B$2=1,$B$2=2),AND('Données brutes'!$O815&lt;&gt;"",'Données brutes'!$P815&lt;&gt;"",'Données brutes'!$Q815&lt;&gt;"")),1,0)</f>
        <v>0</v>
      </c>
      <c r="V815" s="7">
        <f>IF(AND($B$2=3,'Données brutes'!$F815&lt;&gt;"",'Données brutes'!$G815&lt;&gt;"",'Données brutes'!$H815&lt;&gt;"",'Données brutes'!$O815&lt;&gt;"",'Données brutes'!$P815&lt;&gt;"",'Données brutes'!$Q815&lt;&gt;""),1,0)</f>
        <v>0</v>
      </c>
    </row>
    <row r="816" spans="4:22" x14ac:dyDescent="0.3">
      <c r="D816" s="8" t="s">
        <v>828</v>
      </c>
      <c r="E816" s="7">
        <v>199</v>
      </c>
      <c r="F816" s="7" t="str">
        <f>IF(AND(OR($B$2=1,$B$2=2),$T816=0),"",IF(AND($B$2=3,$V816=0),"",'Données brutes'!F816))</f>
        <v/>
      </c>
      <c r="G816" s="7" t="str">
        <f>IF(AND(OR($B$2=1,$B$2=2),$T816=0),"",IF(AND($B$2=3,$V816=0),"",'Données brutes'!G816))</f>
        <v/>
      </c>
      <c r="H816" s="7" t="str">
        <f>IF(AND(OR($B$2=1,$B$2=2),$T816=0),"",IF(AND($B$2=3,$V816=0),"",'Données brutes'!H816))</f>
        <v/>
      </c>
      <c r="I816" s="7" t="str">
        <f>IF('Données brutes'!I816&lt;&gt;"",'Données brutes'!I816,"")</f>
        <v/>
      </c>
      <c r="K816" s="8" t="str">
        <f t="shared" si="24"/>
        <v>Elève 814</v>
      </c>
      <c r="L816" s="8" t="s">
        <v>111</v>
      </c>
      <c r="M816" s="8">
        <f t="shared" si="25"/>
        <v>199</v>
      </c>
      <c r="N816" s="7">
        <v>1578</v>
      </c>
      <c r="O816" s="7" t="str">
        <f>IF(AND(OR($B$2=1,$B$2=2),$U816=0),"",IF(AND($B$2=3,$V816=0),"",'Données brutes'!O816))</f>
        <v/>
      </c>
      <c r="P816" s="7" t="str">
        <f>IF(AND(OR($B$2=1,$B$2=2),$U816=0),"",IF(AND($B$2=3,$V816=0),"",'Données brutes'!P816))</f>
        <v/>
      </c>
      <c r="Q816" s="7" t="str">
        <f>IF(AND(OR($B$2=1,$B$2=2),$U816=0),"",IF(AND($B$2=3,$V816=0),"",'Données brutes'!Q816))</f>
        <v/>
      </c>
      <c r="R816" s="7" t="str">
        <f>IF('Données brutes'!R816&lt;&gt;"",'Données brutes'!R816,"")</f>
        <v/>
      </c>
      <c r="T816" s="7">
        <f>IF(AND(OR($B$2=1,$B$2=2),AND('Données brutes'!$F816&lt;&gt;"",'Données brutes'!$G816&lt;&gt;"",'Données brutes'!$H816&lt;&gt;"")),1,0)</f>
        <v>0</v>
      </c>
      <c r="U816" s="7">
        <f>IF(AND(OR($B$2=1,$B$2=2),AND('Données brutes'!$O816&lt;&gt;"",'Données brutes'!$P816&lt;&gt;"",'Données brutes'!$Q816&lt;&gt;"")),1,0)</f>
        <v>0</v>
      </c>
      <c r="V816" s="7">
        <f>IF(AND($B$2=3,'Données brutes'!$F816&lt;&gt;"",'Données brutes'!$G816&lt;&gt;"",'Données brutes'!$H816&lt;&gt;"",'Données brutes'!$O816&lt;&gt;"",'Données brutes'!$P816&lt;&gt;"",'Données brutes'!$Q816&lt;&gt;""),1,0)</f>
        <v>0</v>
      </c>
    </row>
    <row r="817" spans="4:22" x14ac:dyDescent="0.3">
      <c r="D817" s="8" t="s">
        <v>829</v>
      </c>
      <c r="E817" s="7">
        <v>395</v>
      </c>
      <c r="F817" s="7" t="str">
        <f>IF(AND(OR($B$2=1,$B$2=2),$T817=0),"",IF(AND($B$2=3,$V817=0),"",'Données brutes'!F817))</f>
        <v/>
      </c>
      <c r="G817" s="7" t="str">
        <f>IF(AND(OR($B$2=1,$B$2=2),$T817=0),"",IF(AND($B$2=3,$V817=0),"",'Données brutes'!G817))</f>
        <v/>
      </c>
      <c r="H817" s="7" t="str">
        <f>IF(AND(OR($B$2=1,$B$2=2),$T817=0),"",IF(AND($B$2=3,$V817=0),"",'Données brutes'!H817))</f>
        <v/>
      </c>
      <c r="I817" s="7" t="str">
        <f>IF('Données brutes'!I817&lt;&gt;"",'Données brutes'!I817,"")</f>
        <v/>
      </c>
      <c r="K817" s="8" t="str">
        <f t="shared" si="24"/>
        <v>Elève 815</v>
      </c>
      <c r="L817" s="8" t="s">
        <v>111</v>
      </c>
      <c r="M817" s="8">
        <f t="shared" si="25"/>
        <v>395</v>
      </c>
      <c r="N817" s="7">
        <v>1665</v>
      </c>
      <c r="O817" s="7" t="str">
        <f>IF(AND(OR($B$2=1,$B$2=2),$U817=0),"",IF(AND($B$2=3,$V817=0),"",'Données brutes'!O817))</f>
        <v/>
      </c>
      <c r="P817" s="7" t="str">
        <f>IF(AND(OR($B$2=1,$B$2=2),$U817=0),"",IF(AND($B$2=3,$V817=0),"",'Données brutes'!P817))</f>
        <v/>
      </c>
      <c r="Q817" s="7" t="str">
        <f>IF(AND(OR($B$2=1,$B$2=2),$U817=0),"",IF(AND($B$2=3,$V817=0),"",'Données brutes'!Q817))</f>
        <v/>
      </c>
      <c r="R817" s="7" t="str">
        <f>IF('Données brutes'!R817&lt;&gt;"",'Données brutes'!R817,"")</f>
        <v/>
      </c>
      <c r="T817" s="7">
        <f>IF(AND(OR($B$2=1,$B$2=2),AND('Données brutes'!$F817&lt;&gt;"",'Données brutes'!$G817&lt;&gt;"",'Données brutes'!$H817&lt;&gt;"")),1,0)</f>
        <v>0</v>
      </c>
      <c r="U817" s="7">
        <f>IF(AND(OR($B$2=1,$B$2=2),AND('Données brutes'!$O817&lt;&gt;"",'Données brutes'!$P817&lt;&gt;"",'Données brutes'!$Q817&lt;&gt;"")),1,0)</f>
        <v>0</v>
      </c>
      <c r="V817" s="7">
        <f>IF(AND($B$2=3,'Données brutes'!$F817&lt;&gt;"",'Données brutes'!$G817&lt;&gt;"",'Données brutes'!$H817&lt;&gt;"",'Données brutes'!$O817&lt;&gt;"",'Données brutes'!$P817&lt;&gt;"",'Données brutes'!$Q817&lt;&gt;""),1,0)</f>
        <v>0</v>
      </c>
    </row>
    <row r="818" spans="4:22" x14ac:dyDescent="0.3">
      <c r="D818" s="8" t="s">
        <v>830</v>
      </c>
      <c r="E818" s="7">
        <v>355</v>
      </c>
      <c r="F818" s="7" t="str">
        <f>IF(AND(OR($B$2=1,$B$2=2),$T818=0),"",IF(AND($B$2=3,$V818=0),"",'Données brutes'!F818))</f>
        <v/>
      </c>
      <c r="G818" s="7" t="str">
        <f>IF(AND(OR($B$2=1,$B$2=2),$T818=0),"",IF(AND($B$2=3,$V818=0),"",'Données brutes'!G818))</f>
        <v/>
      </c>
      <c r="H818" s="7" t="str">
        <f>IF(AND(OR($B$2=1,$B$2=2),$T818=0),"",IF(AND($B$2=3,$V818=0),"",'Données brutes'!H818))</f>
        <v/>
      </c>
      <c r="I818" s="7" t="str">
        <f>IF('Données brutes'!I818&lt;&gt;"",'Données brutes'!I818,"")</f>
        <v/>
      </c>
      <c r="K818" s="8" t="str">
        <f t="shared" si="24"/>
        <v>Elève 816</v>
      </c>
      <c r="L818" s="8" t="s">
        <v>111</v>
      </c>
      <c r="M818" s="8">
        <f t="shared" si="25"/>
        <v>355</v>
      </c>
      <c r="N818" s="7">
        <v>1478</v>
      </c>
      <c r="O818" s="7" t="str">
        <f>IF(AND(OR($B$2=1,$B$2=2),$U818=0),"",IF(AND($B$2=3,$V818=0),"",'Données brutes'!O818))</f>
        <v/>
      </c>
      <c r="P818" s="7" t="str">
        <f>IF(AND(OR($B$2=1,$B$2=2),$U818=0),"",IF(AND($B$2=3,$V818=0),"",'Données brutes'!P818))</f>
        <v/>
      </c>
      <c r="Q818" s="7" t="str">
        <f>IF(AND(OR($B$2=1,$B$2=2),$U818=0),"",IF(AND($B$2=3,$V818=0),"",'Données brutes'!Q818))</f>
        <v/>
      </c>
      <c r="R818" s="7" t="str">
        <f>IF('Données brutes'!R818&lt;&gt;"",'Données brutes'!R818,"")</f>
        <v/>
      </c>
      <c r="T818" s="7">
        <f>IF(AND(OR($B$2=1,$B$2=2),AND('Données brutes'!$F818&lt;&gt;"",'Données brutes'!$G818&lt;&gt;"",'Données brutes'!$H818&lt;&gt;"")),1,0)</f>
        <v>0</v>
      </c>
      <c r="U818" s="7">
        <f>IF(AND(OR($B$2=1,$B$2=2),AND('Données brutes'!$O818&lt;&gt;"",'Données brutes'!$P818&lt;&gt;"",'Données brutes'!$Q818&lt;&gt;"")),1,0)</f>
        <v>0</v>
      </c>
      <c r="V818" s="7">
        <f>IF(AND($B$2=3,'Données brutes'!$F818&lt;&gt;"",'Données brutes'!$G818&lt;&gt;"",'Données brutes'!$H818&lt;&gt;"",'Données brutes'!$O818&lt;&gt;"",'Données brutes'!$P818&lt;&gt;"",'Données brutes'!$Q818&lt;&gt;""),1,0)</f>
        <v>0</v>
      </c>
    </row>
    <row r="819" spans="4:22" x14ac:dyDescent="0.3">
      <c r="D819" s="8" t="s">
        <v>831</v>
      </c>
      <c r="E819" s="7">
        <v>374</v>
      </c>
      <c r="F819" s="7" t="str">
        <f>IF(AND(OR($B$2=1,$B$2=2),$T819=0),"",IF(AND($B$2=3,$V819=0),"",'Données brutes'!F819))</f>
        <v/>
      </c>
      <c r="G819" s="7" t="str">
        <f>IF(AND(OR($B$2=1,$B$2=2),$T819=0),"",IF(AND($B$2=3,$V819=0),"",'Données brutes'!G819))</f>
        <v/>
      </c>
      <c r="H819" s="7" t="str">
        <f>IF(AND(OR($B$2=1,$B$2=2),$T819=0),"",IF(AND($B$2=3,$V819=0),"",'Données brutes'!H819))</f>
        <v/>
      </c>
      <c r="I819" s="7" t="str">
        <f>IF('Données brutes'!I819&lt;&gt;"",'Données brutes'!I819,"")</f>
        <v/>
      </c>
      <c r="K819" s="8" t="str">
        <f t="shared" si="24"/>
        <v>Elève 817</v>
      </c>
      <c r="L819" s="8" t="s">
        <v>111</v>
      </c>
      <c r="M819" s="8">
        <f t="shared" si="25"/>
        <v>374</v>
      </c>
      <c r="N819" s="7">
        <v>1822</v>
      </c>
      <c r="O819" s="7" t="str">
        <f>IF(AND(OR($B$2=1,$B$2=2),$U819=0),"",IF(AND($B$2=3,$V819=0),"",'Données brutes'!O819))</f>
        <v/>
      </c>
      <c r="P819" s="7" t="str">
        <f>IF(AND(OR($B$2=1,$B$2=2),$U819=0),"",IF(AND($B$2=3,$V819=0),"",'Données brutes'!P819))</f>
        <v/>
      </c>
      <c r="Q819" s="7" t="str">
        <f>IF(AND(OR($B$2=1,$B$2=2),$U819=0),"",IF(AND($B$2=3,$V819=0),"",'Données brutes'!Q819))</f>
        <v/>
      </c>
      <c r="R819" s="7" t="str">
        <f>IF('Données brutes'!R819&lt;&gt;"",'Données brutes'!R819,"")</f>
        <v/>
      </c>
      <c r="T819" s="7">
        <f>IF(AND(OR($B$2=1,$B$2=2),AND('Données brutes'!$F819&lt;&gt;"",'Données brutes'!$G819&lt;&gt;"",'Données brutes'!$H819&lt;&gt;"")),1,0)</f>
        <v>0</v>
      </c>
      <c r="U819" s="7">
        <f>IF(AND(OR($B$2=1,$B$2=2),AND('Données brutes'!$O819&lt;&gt;"",'Données brutes'!$P819&lt;&gt;"",'Données brutes'!$Q819&lt;&gt;"")),1,0)</f>
        <v>0</v>
      </c>
      <c r="V819" s="7">
        <f>IF(AND($B$2=3,'Données brutes'!$F819&lt;&gt;"",'Données brutes'!$G819&lt;&gt;"",'Données brutes'!$H819&lt;&gt;"",'Données brutes'!$O819&lt;&gt;"",'Données brutes'!$P819&lt;&gt;"",'Données brutes'!$Q819&lt;&gt;""),1,0)</f>
        <v>0</v>
      </c>
    </row>
    <row r="820" spans="4:22" x14ac:dyDescent="0.3">
      <c r="D820" s="8" t="s">
        <v>832</v>
      </c>
      <c r="E820" s="7">
        <v>656</v>
      </c>
      <c r="F820" s="7" t="str">
        <f>IF(AND(OR($B$2=1,$B$2=2),$T820=0),"",IF(AND($B$2=3,$V820=0),"",'Données brutes'!F820))</f>
        <v/>
      </c>
      <c r="G820" s="7" t="str">
        <f>IF(AND(OR($B$2=1,$B$2=2),$T820=0),"",IF(AND($B$2=3,$V820=0),"",'Données brutes'!G820))</f>
        <v/>
      </c>
      <c r="H820" s="7" t="str">
        <f>IF(AND(OR($B$2=1,$B$2=2),$T820=0),"",IF(AND($B$2=3,$V820=0),"",'Données brutes'!H820))</f>
        <v/>
      </c>
      <c r="I820" s="7" t="str">
        <f>IF('Données brutes'!I820&lt;&gt;"",'Données brutes'!I820,"")</f>
        <v/>
      </c>
      <c r="K820" s="8" t="str">
        <f t="shared" si="24"/>
        <v>Elève 818</v>
      </c>
      <c r="L820" s="8" t="s">
        <v>111</v>
      </c>
      <c r="M820" s="8">
        <f t="shared" si="25"/>
        <v>656</v>
      </c>
      <c r="N820" s="7">
        <v>1288</v>
      </c>
      <c r="O820" s="7" t="str">
        <f>IF(AND(OR($B$2=1,$B$2=2),$U820=0),"",IF(AND($B$2=3,$V820=0),"",'Données brutes'!O820))</f>
        <v/>
      </c>
      <c r="P820" s="7" t="str">
        <f>IF(AND(OR($B$2=1,$B$2=2),$U820=0),"",IF(AND($B$2=3,$V820=0),"",'Données brutes'!P820))</f>
        <v/>
      </c>
      <c r="Q820" s="7" t="str">
        <f>IF(AND(OR($B$2=1,$B$2=2),$U820=0),"",IF(AND($B$2=3,$V820=0),"",'Données brutes'!Q820))</f>
        <v/>
      </c>
      <c r="R820" s="7" t="str">
        <f>IF('Données brutes'!R820&lt;&gt;"",'Données brutes'!R820,"")</f>
        <v/>
      </c>
      <c r="T820" s="7">
        <f>IF(AND(OR($B$2=1,$B$2=2),AND('Données brutes'!$F820&lt;&gt;"",'Données brutes'!$G820&lt;&gt;"",'Données brutes'!$H820&lt;&gt;"")),1,0)</f>
        <v>0</v>
      </c>
      <c r="U820" s="7">
        <f>IF(AND(OR($B$2=1,$B$2=2),AND('Données brutes'!$O820&lt;&gt;"",'Données brutes'!$P820&lt;&gt;"",'Données brutes'!$Q820&lt;&gt;"")),1,0)</f>
        <v>0</v>
      </c>
      <c r="V820" s="7">
        <f>IF(AND($B$2=3,'Données brutes'!$F820&lt;&gt;"",'Données brutes'!$G820&lt;&gt;"",'Données brutes'!$H820&lt;&gt;"",'Données brutes'!$O820&lt;&gt;"",'Données brutes'!$P820&lt;&gt;"",'Données brutes'!$Q820&lt;&gt;""),1,0)</f>
        <v>0</v>
      </c>
    </row>
    <row r="821" spans="4:22" x14ac:dyDescent="0.3">
      <c r="D821" s="8" t="s">
        <v>833</v>
      </c>
      <c r="E821" s="7">
        <v>862</v>
      </c>
      <c r="F821" s="7" t="str">
        <f>IF(AND(OR($B$2=1,$B$2=2),$T821=0),"",IF(AND($B$2=3,$V821=0),"",'Données brutes'!F821))</f>
        <v/>
      </c>
      <c r="G821" s="7" t="str">
        <f>IF(AND(OR($B$2=1,$B$2=2),$T821=0),"",IF(AND($B$2=3,$V821=0),"",'Données brutes'!G821))</f>
        <v/>
      </c>
      <c r="H821" s="7" t="str">
        <f>IF(AND(OR($B$2=1,$B$2=2),$T821=0),"",IF(AND($B$2=3,$V821=0),"",'Données brutes'!H821))</f>
        <v/>
      </c>
      <c r="I821" s="7" t="str">
        <f>IF('Données brutes'!I821&lt;&gt;"",'Données brutes'!I821,"")</f>
        <v/>
      </c>
      <c r="K821" s="8" t="str">
        <f t="shared" si="24"/>
        <v>Elève 819</v>
      </c>
      <c r="L821" s="8" t="s">
        <v>111</v>
      </c>
      <c r="M821" s="8">
        <f t="shared" si="25"/>
        <v>862</v>
      </c>
      <c r="N821" s="7">
        <v>1135</v>
      </c>
      <c r="O821" s="7" t="str">
        <f>IF(AND(OR($B$2=1,$B$2=2),$U821=0),"",IF(AND($B$2=3,$V821=0),"",'Données brutes'!O821))</f>
        <v/>
      </c>
      <c r="P821" s="7" t="str">
        <f>IF(AND(OR($B$2=1,$B$2=2),$U821=0),"",IF(AND($B$2=3,$V821=0),"",'Données brutes'!P821))</f>
        <v/>
      </c>
      <c r="Q821" s="7" t="str">
        <f>IF(AND(OR($B$2=1,$B$2=2),$U821=0),"",IF(AND($B$2=3,$V821=0),"",'Données brutes'!Q821))</f>
        <v/>
      </c>
      <c r="R821" s="7" t="str">
        <f>IF('Données brutes'!R821&lt;&gt;"",'Données brutes'!R821,"")</f>
        <v/>
      </c>
      <c r="T821" s="7">
        <f>IF(AND(OR($B$2=1,$B$2=2),AND('Données brutes'!$F821&lt;&gt;"",'Données brutes'!$G821&lt;&gt;"",'Données brutes'!$H821&lt;&gt;"")),1,0)</f>
        <v>0</v>
      </c>
      <c r="U821" s="7">
        <f>IF(AND(OR($B$2=1,$B$2=2),AND('Données brutes'!$O821&lt;&gt;"",'Données brutes'!$P821&lt;&gt;"",'Données brutes'!$Q821&lt;&gt;"")),1,0)</f>
        <v>0</v>
      </c>
      <c r="V821" s="7">
        <f>IF(AND($B$2=3,'Données brutes'!$F821&lt;&gt;"",'Données brutes'!$G821&lt;&gt;"",'Données brutes'!$H821&lt;&gt;"",'Données brutes'!$O821&lt;&gt;"",'Données brutes'!$P821&lt;&gt;"",'Données brutes'!$Q821&lt;&gt;""),1,0)</f>
        <v>0</v>
      </c>
    </row>
    <row r="822" spans="4:22" x14ac:dyDescent="0.3">
      <c r="D822" s="8" t="s">
        <v>834</v>
      </c>
      <c r="E822" s="7">
        <v>508</v>
      </c>
      <c r="F822" s="7" t="str">
        <f>IF(AND(OR($B$2=1,$B$2=2),$T822=0),"",IF(AND($B$2=3,$V822=0),"",'Données brutes'!F822))</f>
        <v/>
      </c>
      <c r="G822" s="7" t="str">
        <f>IF(AND(OR($B$2=1,$B$2=2),$T822=0),"",IF(AND($B$2=3,$V822=0),"",'Données brutes'!G822))</f>
        <v/>
      </c>
      <c r="H822" s="7" t="str">
        <f>IF(AND(OR($B$2=1,$B$2=2),$T822=0),"",IF(AND($B$2=3,$V822=0),"",'Données brutes'!H822))</f>
        <v/>
      </c>
      <c r="I822" s="7" t="str">
        <f>IF('Données brutes'!I822&lt;&gt;"",'Données brutes'!I822,"")</f>
        <v/>
      </c>
      <c r="K822" s="8" t="str">
        <f t="shared" si="24"/>
        <v>Elève 820</v>
      </c>
      <c r="L822" s="8" t="s">
        <v>111</v>
      </c>
      <c r="M822" s="8">
        <f t="shared" si="25"/>
        <v>508</v>
      </c>
      <c r="N822" s="7">
        <v>1562</v>
      </c>
      <c r="O822" s="7" t="str">
        <f>IF(AND(OR($B$2=1,$B$2=2),$U822=0),"",IF(AND($B$2=3,$V822=0),"",'Données brutes'!O822))</f>
        <v/>
      </c>
      <c r="P822" s="7" t="str">
        <f>IF(AND(OR($B$2=1,$B$2=2),$U822=0),"",IF(AND($B$2=3,$V822=0),"",'Données brutes'!P822))</f>
        <v/>
      </c>
      <c r="Q822" s="7" t="str">
        <f>IF(AND(OR($B$2=1,$B$2=2),$U822=0),"",IF(AND($B$2=3,$V822=0),"",'Données brutes'!Q822))</f>
        <v/>
      </c>
      <c r="R822" s="7" t="str">
        <f>IF('Données brutes'!R822&lt;&gt;"",'Données brutes'!R822,"")</f>
        <v/>
      </c>
      <c r="T822" s="7">
        <f>IF(AND(OR($B$2=1,$B$2=2),AND('Données brutes'!$F822&lt;&gt;"",'Données brutes'!$G822&lt;&gt;"",'Données brutes'!$H822&lt;&gt;"")),1,0)</f>
        <v>0</v>
      </c>
      <c r="U822" s="7">
        <f>IF(AND(OR($B$2=1,$B$2=2),AND('Données brutes'!$O822&lt;&gt;"",'Données brutes'!$P822&lt;&gt;"",'Données brutes'!$Q822&lt;&gt;"")),1,0)</f>
        <v>0</v>
      </c>
      <c r="V822" s="7">
        <f>IF(AND($B$2=3,'Données brutes'!$F822&lt;&gt;"",'Données brutes'!$G822&lt;&gt;"",'Données brutes'!$H822&lt;&gt;"",'Données brutes'!$O822&lt;&gt;"",'Données brutes'!$P822&lt;&gt;"",'Données brutes'!$Q822&lt;&gt;""),1,0)</f>
        <v>0</v>
      </c>
    </row>
    <row r="823" spans="4:22" x14ac:dyDescent="0.3">
      <c r="D823" s="8" t="s">
        <v>835</v>
      </c>
      <c r="E823" s="7">
        <v>888</v>
      </c>
      <c r="F823" s="7" t="str">
        <f>IF(AND(OR($B$2=1,$B$2=2),$T823=0),"",IF(AND($B$2=3,$V823=0),"",'Données brutes'!F823))</f>
        <v/>
      </c>
      <c r="G823" s="7" t="str">
        <f>IF(AND(OR($B$2=1,$B$2=2),$T823=0),"",IF(AND($B$2=3,$V823=0),"",'Données brutes'!G823))</f>
        <v/>
      </c>
      <c r="H823" s="7" t="str">
        <f>IF(AND(OR($B$2=1,$B$2=2),$T823=0),"",IF(AND($B$2=3,$V823=0),"",'Données brutes'!H823))</f>
        <v/>
      </c>
      <c r="I823" s="7" t="str">
        <f>IF('Données brutes'!I823&lt;&gt;"",'Données brutes'!I823,"")</f>
        <v/>
      </c>
      <c r="K823" s="8" t="str">
        <f t="shared" si="24"/>
        <v>Elève 821</v>
      </c>
      <c r="L823" s="8" t="s">
        <v>111</v>
      </c>
      <c r="M823" s="8">
        <f t="shared" si="25"/>
        <v>888</v>
      </c>
      <c r="N823" s="7">
        <v>1186</v>
      </c>
      <c r="O823" s="7" t="str">
        <f>IF(AND(OR($B$2=1,$B$2=2),$U823=0),"",IF(AND($B$2=3,$V823=0),"",'Données brutes'!O823))</f>
        <v/>
      </c>
      <c r="P823" s="7" t="str">
        <f>IF(AND(OR($B$2=1,$B$2=2),$U823=0),"",IF(AND($B$2=3,$V823=0),"",'Données brutes'!P823))</f>
        <v/>
      </c>
      <c r="Q823" s="7" t="str">
        <f>IF(AND(OR($B$2=1,$B$2=2),$U823=0),"",IF(AND($B$2=3,$V823=0),"",'Données brutes'!Q823))</f>
        <v/>
      </c>
      <c r="R823" s="7" t="str">
        <f>IF('Données brutes'!R823&lt;&gt;"",'Données brutes'!R823,"")</f>
        <v/>
      </c>
      <c r="T823" s="7">
        <f>IF(AND(OR($B$2=1,$B$2=2),AND('Données brutes'!$F823&lt;&gt;"",'Données brutes'!$G823&lt;&gt;"",'Données brutes'!$H823&lt;&gt;"")),1,0)</f>
        <v>0</v>
      </c>
      <c r="U823" s="7">
        <f>IF(AND(OR($B$2=1,$B$2=2),AND('Données brutes'!$O823&lt;&gt;"",'Données brutes'!$P823&lt;&gt;"",'Données brutes'!$Q823&lt;&gt;"")),1,0)</f>
        <v>0</v>
      </c>
      <c r="V823" s="7">
        <f>IF(AND($B$2=3,'Données brutes'!$F823&lt;&gt;"",'Données brutes'!$G823&lt;&gt;"",'Données brutes'!$H823&lt;&gt;"",'Données brutes'!$O823&lt;&gt;"",'Données brutes'!$P823&lt;&gt;"",'Données brutes'!$Q823&lt;&gt;""),1,0)</f>
        <v>0</v>
      </c>
    </row>
    <row r="824" spans="4:22" x14ac:dyDescent="0.3">
      <c r="D824" s="8" t="s">
        <v>836</v>
      </c>
      <c r="E824" s="7">
        <v>167</v>
      </c>
      <c r="F824" s="7" t="str">
        <f>IF(AND(OR($B$2=1,$B$2=2),$T824=0),"",IF(AND($B$2=3,$V824=0),"",'Données brutes'!F824))</f>
        <v/>
      </c>
      <c r="G824" s="7" t="str">
        <f>IF(AND(OR($B$2=1,$B$2=2),$T824=0),"",IF(AND($B$2=3,$V824=0),"",'Données brutes'!G824))</f>
        <v/>
      </c>
      <c r="H824" s="7" t="str">
        <f>IF(AND(OR($B$2=1,$B$2=2),$T824=0),"",IF(AND($B$2=3,$V824=0),"",'Données brutes'!H824))</f>
        <v/>
      </c>
      <c r="I824" s="7" t="str">
        <f>IF('Données brutes'!I824&lt;&gt;"",'Données brutes'!I824,"")</f>
        <v/>
      </c>
      <c r="K824" s="8" t="str">
        <f t="shared" si="24"/>
        <v>Elève 822</v>
      </c>
      <c r="L824" s="8" t="s">
        <v>111</v>
      </c>
      <c r="M824" s="8">
        <f t="shared" si="25"/>
        <v>167</v>
      </c>
      <c r="N824" s="7">
        <v>1981</v>
      </c>
      <c r="O824" s="7" t="str">
        <f>IF(AND(OR($B$2=1,$B$2=2),$U824=0),"",IF(AND($B$2=3,$V824=0),"",'Données brutes'!O824))</f>
        <v/>
      </c>
      <c r="P824" s="7" t="str">
        <f>IF(AND(OR($B$2=1,$B$2=2),$U824=0),"",IF(AND($B$2=3,$V824=0),"",'Données brutes'!P824))</f>
        <v/>
      </c>
      <c r="Q824" s="7" t="str">
        <f>IF(AND(OR($B$2=1,$B$2=2),$U824=0),"",IF(AND($B$2=3,$V824=0),"",'Données brutes'!Q824))</f>
        <v/>
      </c>
      <c r="R824" s="7" t="str">
        <f>IF('Données brutes'!R824&lt;&gt;"",'Données brutes'!R824,"")</f>
        <v/>
      </c>
      <c r="T824" s="7">
        <f>IF(AND(OR($B$2=1,$B$2=2),AND('Données brutes'!$F824&lt;&gt;"",'Données brutes'!$G824&lt;&gt;"",'Données brutes'!$H824&lt;&gt;"")),1,0)</f>
        <v>0</v>
      </c>
      <c r="U824" s="7">
        <f>IF(AND(OR($B$2=1,$B$2=2),AND('Données brutes'!$O824&lt;&gt;"",'Données brutes'!$P824&lt;&gt;"",'Données brutes'!$Q824&lt;&gt;"")),1,0)</f>
        <v>0</v>
      </c>
      <c r="V824" s="7">
        <f>IF(AND($B$2=3,'Données brutes'!$F824&lt;&gt;"",'Données brutes'!$G824&lt;&gt;"",'Données brutes'!$H824&lt;&gt;"",'Données brutes'!$O824&lt;&gt;"",'Données brutes'!$P824&lt;&gt;"",'Données brutes'!$Q824&lt;&gt;""),1,0)</f>
        <v>0</v>
      </c>
    </row>
    <row r="825" spans="4:22" x14ac:dyDescent="0.3">
      <c r="D825" s="8" t="s">
        <v>837</v>
      </c>
      <c r="E825" s="7">
        <v>611</v>
      </c>
      <c r="F825" s="7" t="str">
        <f>IF(AND(OR($B$2=1,$B$2=2),$T825=0),"",IF(AND($B$2=3,$V825=0),"",'Données brutes'!F825))</f>
        <v/>
      </c>
      <c r="G825" s="7" t="str">
        <f>IF(AND(OR($B$2=1,$B$2=2),$T825=0),"",IF(AND($B$2=3,$V825=0),"",'Données brutes'!G825))</f>
        <v/>
      </c>
      <c r="H825" s="7" t="str">
        <f>IF(AND(OR($B$2=1,$B$2=2),$T825=0),"",IF(AND($B$2=3,$V825=0),"",'Données brutes'!H825))</f>
        <v/>
      </c>
      <c r="I825" s="7" t="str">
        <f>IF('Données brutes'!I825&lt;&gt;"",'Données brutes'!I825,"")</f>
        <v/>
      </c>
      <c r="K825" s="8" t="str">
        <f t="shared" si="24"/>
        <v>Elève 823</v>
      </c>
      <c r="L825" s="8" t="s">
        <v>111</v>
      </c>
      <c r="M825" s="8">
        <f t="shared" si="25"/>
        <v>611</v>
      </c>
      <c r="N825" s="7">
        <v>1635</v>
      </c>
      <c r="O825" s="7" t="str">
        <f>IF(AND(OR($B$2=1,$B$2=2),$U825=0),"",IF(AND($B$2=3,$V825=0),"",'Données brutes'!O825))</f>
        <v/>
      </c>
      <c r="P825" s="7" t="str">
        <f>IF(AND(OR($B$2=1,$B$2=2),$U825=0),"",IF(AND($B$2=3,$V825=0),"",'Données brutes'!P825))</f>
        <v/>
      </c>
      <c r="Q825" s="7" t="str">
        <f>IF(AND(OR($B$2=1,$B$2=2),$U825=0),"",IF(AND($B$2=3,$V825=0),"",'Données brutes'!Q825))</f>
        <v/>
      </c>
      <c r="R825" s="7" t="str">
        <f>IF('Données brutes'!R825&lt;&gt;"",'Données brutes'!R825,"")</f>
        <v/>
      </c>
      <c r="T825" s="7">
        <f>IF(AND(OR($B$2=1,$B$2=2),AND('Données brutes'!$F825&lt;&gt;"",'Données brutes'!$G825&lt;&gt;"",'Données brutes'!$H825&lt;&gt;"")),1,0)</f>
        <v>0</v>
      </c>
      <c r="U825" s="7">
        <f>IF(AND(OR($B$2=1,$B$2=2),AND('Données brutes'!$O825&lt;&gt;"",'Données brutes'!$P825&lt;&gt;"",'Données brutes'!$Q825&lt;&gt;"")),1,0)</f>
        <v>0</v>
      </c>
      <c r="V825" s="7">
        <f>IF(AND($B$2=3,'Données brutes'!$F825&lt;&gt;"",'Données brutes'!$G825&lt;&gt;"",'Données brutes'!$H825&lt;&gt;"",'Données brutes'!$O825&lt;&gt;"",'Données brutes'!$P825&lt;&gt;"",'Données brutes'!$Q825&lt;&gt;""),1,0)</f>
        <v>0</v>
      </c>
    </row>
    <row r="826" spans="4:22" x14ac:dyDescent="0.3">
      <c r="D826" s="8" t="s">
        <v>838</v>
      </c>
      <c r="E826" s="7">
        <v>468</v>
      </c>
      <c r="F826" s="7" t="str">
        <f>IF(AND(OR($B$2=1,$B$2=2),$T826=0),"",IF(AND($B$2=3,$V826=0),"",'Données brutes'!F826))</f>
        <v/>
      </c>
      <c r="G826" s="7" t="str">
        <f>IF(AND(OR($B$2=1,$B$2=2),$T826=0),"",IF(AND($B$2=3,$V826=0),"",'Données brutes'!G826))</f>
        <v/>
      </c>
      <c r="H826" s="7" t="str">
        <f>IF(AND(OR($B$2=1,$B$2=2),$T826=0),"",IF(AND($B$2=3,$V826=0),"",'Données brutes'!H826))</f>
        <v/>
      </c>
      <c r="I826" s="7" t="str">
        <f>IF('Données brutes'!I826&lt;&gt;"",'Données brutes'!I826,"")</f>
        <v/>
      </c>
      <c r="K826" s="8" t="str">
        <f t="shared" si="24"/>
        <v>Elève 824</v>
      </c>
      <c r="L826" s="8" t="s">
        <v>111</v>
      </c>
      <c r="M826" s="8">
        <f t="shared" si="25"/>
        <v>468</v>
      </c>
      <c r="N826" s="7">
        <v>1604</v>
      </c>
      <c r="O826" s="7" t="str">
        <f>IF(AND(OR($B$2=1,$B$2=2),$U826=0),"",IF(AND($B$2=3,$V826=0),"",'Données brutes'!O826))</f>
        <v/>
      </c>
      <c r="P826" s="7" t="str">
        <f>IF(AND(OR($B$2=1,$B$2=2),$U826=0),"",IF(AND($B$2=3,$V826=0),"",'Données brutes'!P826))</f>
        <v/>
      </c>
      <c r="Q826" s="7" t="str">
        <f>IF(AND(OR($B$2=1,$B$2=2),$U826=0),"",IF(AND($B$2=3,$V826=0),"",'Données brutes'!Q826))</f>
        <v/>
      </c>
      <c r="R826" s="7" t="str">
        <f>IF('Données brutes'!R826&lt;&gt;"",'Données brutes'!R826,"")</f>
        <v/>
      </c>
      <c r="T826" s="7">
        <f>IF(AND(OR($B$2=1,$B$2=2),AND('Données brutes'!$F826&lt;&gt;"",'Données brutes'!$G826&lt;&gt;"",'Données brutes'!$H826&lt;&gt;"")),1,0)</f>
        <v>0</v>
      </c>
      <c r="U826" s="7">
        <f>IF(AND(OR($B$2=1,$B$2=2),AND('Données brutes'!$O826&lt;&gt;"",'Données brutes'!$P826&lt;&gt;"",'Données brutes'!$Q826&lt;&gt;"")),1,0)</f>
        <v>0</v>
      </c>
      <c r="V826" s="7">
        <f>IF(AND($B$2=3,'Données brutes'!$F826&lt;&gt;"",'Données brutes'!$G826&lt;&gt;"",'Données brutes'!$H826&lt;&gt;"",'Données brutes'!$O826&lt;&gt;"",'Données brutes'!$P826&lt;&gt;"",'Données brutes'!$Q826&lt;&gt;""),1,0)</f>
        <v>0</v>
      </c>
    </row>
    <row r="827" spans="4:22" x14ac:dyDescent="0.3">
      <c r="D827" s="8" t="s">
        <v>839</v>
      </c>
      <c r="E827" s="7">
        <v>415</v>
      </c>
      <c r="F827" s="7" t="str">
        <f>IF(AND(OR($B$2=1,$B$2=2),$T827=0),"",IF(AND($B$2=3,$V827=0),"",'Données brutes'!F827))</f>
        <v/>
      </c>
      <c r="G827" s="7" t="str">
        <f>IF(AND(OR($B$2=1,$B$2=2),$T827=0),"",IF(AND($B$2=3,$V827=0),"",'Données brutes'!G827))</f>
        <v/>
      </c>
      <c r="H827" s="7" t="str">
        <f>IF(AND(OR($B$2=1,$B$2=2),$T827=0),"",IF(AND($B$2=3,$V827=0),"",'Données brutes'!H827))</f>
        <v/>
      </c>
      <c r="I827" s="7" t="str">
        <f>IF('Données brutes'!I827&lt;&gt;"",'Données brutes'!I827,"")</f>
        <v/>
      </c>
      <c r="K827" s="8" t="str">
        <f t="shared" si="24"/>
        <v>Elève 825</v>
      </c>
      <c r="L827" s="8" t="s">
        <v>111</v>
      </c>
      <c r="M827" s="8">
        <f t="shared" si="25"/>
        <v>415</v>
      </c>
      <c r="N827" s="7">
        <v>1430</v>
      </c>
      <c r="O827" s="7" t="str">
        <f>IF(AND(OR($B$2=1,$B$2=2),$U827=0),"",IF(AND($B$2=3,$V827=0),"",'Données brutes'!O827))</f>
        <v/>
      </c>
      <c r="P827" s="7" t="str">
        <f>IF(AND(OR($B$2=1,$B$2=2),$U827=0),"",IF(AND($B$2=3,$V827=0),"",'Données brutes'!P827))</f>
        <v/>
      </c>
      <c r="Q827" s="7" t="str">
        <f>IF(AND(OR($B$2=1,$B$2=2),$U827=0),"",IF(AND($B$2=3,$V827=0),"",'Données brutes'!Q827))</f>
        <v/>
      </c>
      <c r="R827" s="7" t="str">
        <f>IF('Données brutes'!R827&lt;&gt;"",'Données brutes'!R827,"")</f>
        <v/>
      </c>
      <c r="T827" s="7">
        <f>IF(AND(OR($B$2=1,$B$2=2),AND('Données brutes'!$F827&lt;&gt;"",'Données brutes'!$G827&lt;&gt;"",'Données brutes'!$H827&lt;&gt;"")),1,0)</f>
        <v>0</v>
      </c>
      <c r="U827" s="7">
        <f>IF(AND(OR($B$2=1,$B$2=2),AND('Données brutes'!$O827&lt;&gt;"",'Données brutes'!$P827&lt;&gt;"",'Données brutes'!$Q827&lt;&gt;"")),1,0)</f>
        <v>0</v>
      </c>
      <c r="V827" s="7">
        <f>IF(AND($B$2=3,'Données brutes'!$F827&lt;&gt;"",'Données brutes'!$G827&lt;&gt;"",'Données brutes'!$H827&lt;&gt;"",'Données brutes'!$O827&lt;&gt;"",'Données brutes'!$P827&lt;&gt;"",'Données brutes'!$Q827&lt;&gt;""),1,0)</f>
        <v>0</v>
      </c>
    </row>
    <row r="828" spans="4:22" x14ac:dyDescent="0.3">
      <c r="D828" s="8" t="s">
        <v>840</v>
      </c>
      <c r="E828" s="7">
        <v>509</v>
      </c>
      <c r="F828" s="7" t="str">
        <f>IF(AND(OR($B$2=1,$B$2=2),$T828=0),"",IF(AND($B$2=3,$V828=0),"",'Données brutes'!F828))</f>
        <v/>
      </c>
      <c r="G828" s="7" t="str">
        <f>IF(AND(OR($B$2=1,$B$2=2),$T828=0),"",IF(AND($B$2=3,$V828=0),"",'Données brutes'!G828))</f>
        <v/>
      </c>
      <c r="H828" s="7" t="str">
        <f>IF(AND(OR($B$2=1,$B$2=2),$T828=0),"",IF(AND($B$2=3,$V828=0),"",'Données brutes'!H828))</f>
        <v/>
      </c>
      <c r="I828" s="7" t="str">
        <f>IF('Données brutes'!I828&lt;&gt;"",'Données brutes'!I828,"")</f>
        <v/>
      </c>
      <c r="K828" s="8" t="str">
        <f t="shared" si="24"/>
        <v>Elève 826</v>
      </c>
      <c r="L828" s="8" t="s">
        <v>111</v>
      </c>
      <c r="M828" s="8">
        <f t="shared" si="25"/>
        <v>509</v>
      </c>
      <c r="N828" s="7">
        <v>1666</v>
      </c>
      <c r="O828" s="7" t="str">
        <f>IF(AND(OR($B$2=1,$B$2=2),$U828=0),"",IF(AND($B$2=3,$V828=0),"",'Données brutes'!O828))</f>
        <v/>
      </c>
      <c r="P828" s="7" t="str">
        <f>IF(AND(OR($B$2=1,$B$2=2),$U828=0),"",IF(AND($B$2=3,$V828=0),"",'Données brutes'!P828))</f>
        <v/>
      </c>
      <c r="Q828" s="7" t="str">
        <f>IF(AND(OR($B$2=1,$B$2=2),$U828=0),"",IF(AND($B$2=3,$V828=0),"",'Données brutes'!Q828))</f>
        <v/>
      </c>
      <c r="R828" s="7" t="str">
        <f>IF('Données brutes'!R828&lt;&gt;"",'Données brutes'!R828,"")</f>
        <v/>
      </c>
      <c r="T828" s="7">
        <f>IF(AND(OR($B$2=1,$B$2=2),AND('Données brutes'!$F828&lt;&gt;"",'Données brutes'!$G828&lt;&gt;"",'Données brutes'!$H828&lt;&gt;"")),1,0)</f>
        <v>0</v>
      </c>
      <c r="U828" s="7">
        <f>IF(AND(OR($B$2=1,$B$2=2),AND('Données brutes'!$O828&lt;&gt;"",'Données brutes'!$P828&lt;&gt;"",'Données brutes'!$Q828&lt;&gt;"")),1,0)</f>
        <v>0</v>
      </c>
      <c r="V828" s="7">
        <f>IF(AND($B$2=3,'Données brutes'!$F828&lt;&gt;"",'Données brutes'!$G828&lt;&gt;"",'Données brutes'!$H828&lt;&gt;"",'Données brutes'!$O828&lt;&gt;"",'Données brutes'!$P828&lt;&gt;"",'Données brutes'!$Q828&lt;&gt;""),1,0)</f>
        <v>0</v>
      </c>
    </row>
    <row r="829" spans="4:22" x14ac:dyDescent="0.3">
      <c r="D829" s="8" t="s">
        <v>841</v>
      </c>
      <c r="E829" s="7">
        <v>993</v>
      </c>
      <c r="F829" s="7" t="str">
        <f>IF(AND(OR($B$2=1,$B$2=2),$T829=0),"",IF(AND($B$2=3,$V829=0),"",'Données brutes'!F829))</f>
        <v/>
      </c>
      <c r="G829" s="7" t="str">
        <f>IF(AND(OR($B$2=1,$B$2=2),$T829=0),"",IF(AND($B$2=3,$V829=0),"",'Données brutes'!G829))</f>
        <v/>
      </c>
      <c r="H829" s="7" t="str">
        <f>IF(AND(OR($B$2=1,$B$2=2),$T829=0),"",IF(AND($B$2=3,$V829=0),"",'Données brutes'!H829))</f>
        <v/>
      </c>
      <c r="I829" s="7" t="str">
        <f>IF('Données brutes'!I829&lt;&gt;"",'Données brutes'!I829,"")</f>
        <v/>
      </c>
      <c r="K829" s="8" t="str">
        <f t="shared" si="24"/>
        <v>Elève 827</v>
      </c>
      <c r="L829" s="8" t="s">
        <v>111</v>
      </c>
      <c r="M829" s="8">
        <f t="shared" si="25"/>
        <v>993</v>
      </c>
      <c r="N829" s="7">
        <v>1487</v>
      </c>
      <c r="O829" s="7" t="str">
        <f>IF(AND(OR($B$2=1,$B$2=2),$U829=0),"",IF(AND($B$2=3,$V829=0),"",'Données brutes'!O829))</f>
        <v/>
      </c>
      <c r="P829" s="7" t="str">
        <f>IF(AND(OR($B$2=1,$B$2=2),$U829=0),"",IF(AND($B$2=3,$V829=0),"",'Données brutes'!P829))</f>
        <v/>
      </c>
      <c r="Q829" s="7" t="str">
        <f>IF(AND(OR($B$2=1,$B$2=2),$U829=0),"",IF(AND($B$2=3,$V829=0),"",'Données brutes'!Q829))</f>
        <v/>
      </c>
      <c r="R829" s="7" t="str">
        <f>IF('Données brutes'!R829&lt;&gt;"",'Données brutes'!R829,"")</f>
        <v/>
      </c>
      <c r="T829" s="7">
        <f>IF(AND(OR($B$2=1,$B$2=2),AND('Données brutes'!$F829&lt;&gt;"",'Données brutes'!$G829&lt;&gt;"",'Données brutes'!$H829&lt;&gt;"")),1,0)</f>
        <v>0</v>
      </c>
      <c r="U829" s="7">
        <f>IF(AND(OR($B$2=1,$B$2=2),AND('Données brutes'!$O829&lt;&gt;"",'Données brutes'!$P829&lt;&gt;"",'Données brutes'!$Q829&lt;&gt;"")),1,0)</f>
        <v>0</v>
      </c>
      <c r="V829" s="7">
        <f>IF(AND($B$2=3,'Données brutes'!$F829&lt;&gt;"",'Données brutes'!$G829&lt;&gt;"",'Données brutes'!$H829&lt;&gt;"",'Données brutes'!$O829&lt;&gt;"",'Données brutes'!$P829&lt;&gt;"",'Données brutes'!$Q829&lt;&gt;""),1,0)</f>
        <v>0</v>
      </c>
    </row>
    <row r="830" spans="4:22" x14ac:dyDescent="0.3">
      <c r="D830" s="8" t="s">
        <v>842</v>
      </c>
      <c r="E830" s="7">
        <v>394</v>
      </c>
      <c r="F830" s="7" t="str">
        <f>IF(AND(OR($B$2=1,$B$2=2),$T830=0),"",IF(AND($B$2=3,$V830=0),"",'Données brutes'!F830))</f>
        <v/>
      </c>
      <c r="G830" s="7" t="str">
        <f>IF(AND(OR($B$2=1,$B$2=2),$T830=0),"",IF(AND($B$2=3,$V830=0),"",'Données brutes'!G830))</f>
        <v/>
      </c>
      <c r="H830" s="7" t="str">
        <f>IF(AND(OR($B$2=1,$B$2=2),$T830=0),"",IF(AND($B$2=3,$V830=0),"",'Données brutes'!H830))</f>
        <v/>
      </c>
      <c r="I830" s="7" t="str">
        <f>IF('Données brutes'!I830&lt;&gt;"",'Données brutes'!I830,"")</f>
        <v/>
      </c>
      <c r="K830" s="8" t="str">
        <f t="shared" si="24"/>
        <v>Elève 828</v>
      </c>
      <c r="L830" s="8" t="s">
        <v>111</v>
      </c>
      <c r="M830" s="8">
        <f t="shared" si="25"/>
        <v>394</v>
      </c>
      <c r="N830" s="7">
        <v>1285</v>
      </c>
      <c r="O830" s="7" t="str">
        <f>IF(AND(OR($B$2=1,$B$2=2),$U830=0),"",IF(AND($B$2=3,$V830=0),"",'Données brutes'!O830))</f>
        <v/>
      </c>
      <c r="P830" s="7" t="str">
        <f>IF(AND(OR($B$2=1,$B$2=2),$U830=0),"",IF(AND($B$2=3,$V830=0),"",'Données brutes'!P830))</f>
        <v/>
      </c>
      <c r="Q830" s="7" t="str">
        <f>IF(AND(OR($B$2=1,$B$2=2),$U830=0),"",IF(AND($B$2=3,$V830=0),"",'Données brutes'!Q830))</f>
        <v/>
      </c>
      <c r="R830" s="7" t="str">
        <f>IF('Données brutes'!R830&lt;&gt;"",'Données brutes'!R830,"")</f>
        <v/>
      </c>
      <c r="T830" s="7">
        <f>IF(AND(OR($B$2=1,$B$2=2),AND('Données brutes'!$F830&lt;&gt;"",'Données brutes'!$G830&lt;&gt;"",'Données brutes'!$H830&lt;&gt;"")),1,0)</f>
        <v>0</v>
      </c>
      <c r="U830" s="7">
        <f>IF(AND(OR($B$2=1,$B$2=2),AND('Données brutes'!$O830&lt;&gt;"",'Données brutes'!$P830&lt;&gt;"",'Données brutes'!$Q830&lt;&gt;"")),1,0)</f>
        <v>0</v>
      </c>
      <c r="V830" s="7">
        <f>IF(AND($B$2=3,'Données brutes'!$F830&lt;&gt;"",'Données brutes'!$G830&lt;&gt;"",'Données brutes'!$H830&lt;&gt;"",'Données brutes'!$O830&lt;&gt;"",'Données brutes'!$P830&lt;&gt;"",'Données brutes'!$Q830&lt;&gt;""),1,0)</f>
        <v>0</v>
      </c>
    </row>
    <row r="831" spans="4:22" x14ac:dyDescent="0.3">
      <c r="D831" s="8" t="s">
        <v>843</v>
      </c>
      <c r="E831" s="7">
        <v>943</v>
      </c>
      <c r="F831" s="7" t="str">
        <f>IF(AND(OR($B$2=1,$B$2=2),$T831=0),"",IF(AND($B$2=3,$V831=0),"",'Données brutes'!F831))</f>
        <v/>
      </c>
      <c r="G831" s="7" t="str">
        <f>IF(AND(OR($B$2=1,$B$2=2),$T831=0),"",IF(AND($B$2=3,$V831=0),"",'Données brutes'!G831))</f>
        <v/>
      </c>
      <c r="H831" s="7" t="str">
        <f>IF(AND(OR($B$2=1,$B$2=2),$T831=0),"",IF(AND($B$2=3,$V831=0),"",'Données brutes'!H831))</f>
        <v/>
      </c>
      <c r="I831" s="7" t="str">
        <f>IF('Données brutes'!I831&lt;&gt;"",'Données brutes'!I831,"")</f>
        <v/>
      </c>
      <c r="K831" s="8" t="str">
        <f t="shared" si="24"/>
        <v>Elève 829</v>
      </c>
      <c r="L831" s="8" t="s">
        <v>111</v>
      </c>
      <c r="M831" s="8">
        <f t="shared" si="25"/>
        <v>943</v>
      </c>
      <c r="N831" s="7">
        <v>1128</v>
      </c>
      <c r="O831" s="7" t="str">
        <f>IF(AND(OR($B$2=1,$B$2=2),$U831=0),"",IF(AND($B$2=3,$V831=0),"",'Données brutes'!O831))</f>
        <v/>
      </c>
      <c r="P831" s="7" t="str">
        <f>IF(AND(OR($B$2=1,$B$2=2),$U831=0),"",IF(AND($B$2=3,$V831=0),"",'Données brutes'!P831))</f>
        <v/>
      </c>
      <c r="Q831" s="7" t="str">
        <f>IF(AND(OR($B$2=1,$B$2=2),$U831=0),"",IF(AND($B$2=3,$V831=0),"",'Données brutes'!Q831))</f>
        <v/>
      </c>
      <c r="R831" s="7" t="str">
        <f>IF('Données brutes'!R831&lt;&gt;"",'Données brutes'!R831,"")</f>
        <v/>
      </c>
      <c r="T831" s="7">
        <f>IF(AND(OR($B$2=1,$B$2=2),AND('Données brutes'!$F831&lt;&gt;"",'Données brutes'!$G831&lt;&gt;"",'Données brutes'!$H831&lt;&gt;"")),1,0)</f>
        <v>0</v>
      </c>
      <c r="U831" s="7">
        <f>IF(AND(OR($B$2=1,$B$2=2),AND('Données brutes'!$O831&lt;&gt;"",'Données brutes'!$P831&lt;&gt;"",'Données brutes'!$Q831&lt;&gt;"")),1,0)</f>
        <v>0</v>
      </c>
      <c r="V831" s="7">
        <f>IF(AND($B$2=3,'Données brutes'!$F831&lt;&gt;"",'Données brutes'!$G831&lt;&gt;"",'Données brutes'!$H831&lt;&gt;"",'Données brutes'!$O831&lt;&gt;"",'Données brutes'!$P831&lt;&gt;"",'Données brutes'!$Q831&lt;&gt;""),1,0)</f>
        <v>0</v>
      </c>
    </row>
    <row r="832" spans="4:22" x14ac:dyDescent="0.3">
      <c r="D832" s="8" t="s">
        <v>844</v>
      </c>
      <c r="E832" s="7">
        <v>259</v>
      </c>
      <c r="F832" s="7" t="str">
        <f>IF(AND(OR($B$2=1,$B$2=2),$T832=0),"",IF(AND($B$2=3,$V832=0),"",'Données brutes'!F832))</f>
        <v/>
      </c>
      <c r="G832" s="7" t="str">
        <f>IF(AND(OR($B$2=1,$B$2=2),$T832=0),"",IF(AND($B$2=3,$V832=0),"",'Données brutes'!G832))</f>
        <v/>
      </c>
      <c r="H832" s="7" t="str">
        <f>IF(AND(OR($B$2=1,$B$2=2),$T832=0),"",IF(AND($B$2=3,$V832=0),"",'Données brutes'!H832))</f>
        <v/>
      </c>
      <c r="I832" s="7" t="str">
        <f>IF('Données brutes'!I832&lt;&gt;"",'Données brutes'!I832,"")</f>
        <v/>
      </c>
      <c r="K832" s="8" t="str">
        <f t="shared" si="24"/>
        <v>Elève 830</v>
      </c>
      <c r="L832" s="8" t="s">
        <v>111</v>
      </c>
      <c r="M832" s="8">
        <f t="shared" si="25"/>
        <v>259</v>
      </c>
      <c r="N832" s="7">
        <v>1325</v>
      </c>
      <c r="O832" s="7" t="str">
        <f>IF(AND(OR($B$2=1,$B$2=2),$U832=0),"",IF(AND($B$2=3,$V832=0),"",'Données brutes'!O832))</f>
        <v/>
      </c>
      <c r="P832" s="7" t="str">
        <f>IF(AND(OR($B$2=1,$B$2=2),$U832=0),"",IF(AND($B$2=3,$V832=0),"",'Données brutes'!P832))</f>
        <v/>
      </c>
      <c r="Q832" s="7" t="str">
        <f>IF(AND(OR($B$2=1,$B$2=2),$U832=0),"",IF(AND($B$2=3,$V832=0),"",'Données brutes'!Q832))</f>
        <v/>
      </c>
      <c r="R832" s="7" t="str">
        <f>IF('Données brutes'!R832&lt;&gt;"",'Données brutes'!R832,"")</f>
        <v/>
      </c>
      <c r="T832" s="7">
        <f>IF(AND(OR($B$2=1,$B$2=2),AND('Données brutes'!$F832&lt;&gt;"",'Données brutes'!$G832&lt;&gt;"",'Données brutes'!$H832&lt;&gt;"")),1,0)</f>
        <v>0</v>
      </c>
      <c r="U832" s="7">
        <f>IF(AND(OR($B$2=1,$B$2=2),AND('Données brutes'!$O832&lt;&gt;"",'Données brutes'!$P832&lt;&gt;"",'Données brutes'!$Q832&lt;&gt;"")),1,0)</f>
        <v>0</v>
      </c>
      <c r="V832" s="7">
        <f>IF(AND($B$2=3,'Données brutes'!$F832&lt;&gt;"",'Données brutes'!$G832&lt;&gt;"",'Données brutes'!$H832&lt;&gt;"",'Données brutes'!$O832&lt;&gt;"",'Données brutes'!$P832&lt;&gt;"",'Données brutes'!$Q832&lt;&gt;""),1,0)</f>
        <v>0</v>
      </c>
    </row>
    <row r="833" spans="4:22" x14ac:dyDescent="0.3">
      <c r="D833" s="8" t="s">
        <v>845</v>
      </c>
      <c r="E833" s="7">
        <v>226</v>
      </c>
      <c r="F833" s="7" t="str">
        <f>IF(AND(OR($B$2=1,$B$2=2),$T833=0),"",IF(AND($B$2=3,$V833=0),"",'Données brutes'!F833))</f>
        <v/>
      </c>
      <c r="G833" s="7" t="str">
        <f>IF(AND(OR($B$2=1,$B$2=2),$T833=0),"",IF(AND($B$2=3,$V833=0),"",'Données brutes'!G833))</f>
        <v/>
      </c>
      <c r="H833" s="7" t="str">
        <f>IF(AND(OR($B$2=1,$B$2=2),$T833=0),"",IF(AND($B$2=3,$V833=0),"",'Données brutes'!H833))</f>
        <v/>
      </c>
      <c r="I833" s="7" t="str">
        <f>IF('Données brutes'!I833&lt;&gt;"",'Données brutes'!I833,"")</f>
        <v/>
      </c>
      <c r="K833" s="8" t="str">
        <f t="shared" si="24"/>
        <v>Elève 831</v>
      </c>
      <c r="L833" s="8" t="s">
        <v>111</v>
      </c>
      <c r="M833" s="8">
        <f t="shared" si="25"/>
        <v>226</v>
      </c>
      <c r="N833" s="7">
        <v>1370</v>
      </c>
      <c r="O833" s="7" t="str">
        <f>IF(AND(OR($B$2=1,$B$2=2),$U833=0),"",IF(AND($B$2=3,$V833=0),"",'Données brutes'!O833))</f>
        <v/>
      </c>
      <c r="P833" s="7" t="str">
        <f>IF(AND(OR($B$2=1,$B$2=2),$U833=0),"",IF(AND($B$2=3,$V833=0),"",'Données brutes'!P833))</f>
        <v/>
      </c>
      <c r="Q833" s="7" t="str">
        <f>IF(AND(OR($B$2=1,$B$2=2),$U833=0),"",IF(AND($B$2=3,$V833=0),"",'Données brutes'!Q833))</f>
        <v/>
      </c>
      <c r="R833" s="7" t="str">
        <f>IF('Données brutes'!R833&lt;&gt;"",'Données brutes'!R833,"")</f>
        <v/>
      </c>
      <c r="T833" s="7">
        <f>IF(AND(OR($B$2=1,$B$2=2),AND('Données brutes'!$F833&lt;&gt;"",'Données brutes'!$G833&lt;&gt;"",'Données brutes'!$H833&lt;&gt;"")),1,0)</f>
        <v>0</v>
      </c>
      <c r="U833" s="7">
        <f>IF(AND(OR($B$2=1,$B$2=2),AND('Données brutes'!$O833&lt;&gt;"",'Données brutes'!$P833&lt;&gt;"",'Données brutes'!$Q833&lt;&gt;"")),1,0)</f>
        <v>0</v>
      </c>
      <c r="V833" s="7">
        <f>IF(AND($B$2=3,'Données brutes'!$F833&lt;&gt;"",'Données brutes'!$G833&lt;&gt;"",'Données brutes'!$H833&lt;&gt;"",'Données brutes'!$O833&lt;&gt;"",'Données brutes'!$P833&lt;&gt;"",'Données brutes'!$Q833&lt;&gt;""),1,0)</f>
        <v>0</v>
      </c>
    </row>
    <row r="834" spans="4:22" x14ac:dyDescent="0.3">
      <c r="D834" s="8" t="s">
        <v>846</v>
      </c>
      <c r="E834" s="7">
        <v>910</v>
      </c>
      <c r="F834" s="7" t="str">
        <f>IF(AND(OR($B$2=1,$B$2=2),$T834=0),"",IF(AND($B$2=3,$V834=0),"",'Données brutes'!F834))</f>
        <v/>
      </c>
      <c r="G834" s="7" t="str">
        <f>IF(AND(OR($B$2=1,$B$2=2),$T834=0),"",IF(AND($B$2=3,$V834=0),"",'Données brutes'!G834))</f>
        <v/>
      </c>
      <c r="H834" s="7" t="str">
        <f>IF(AND(OR($B$2=1,$B$2=2),$T834=0),"",IF(AND($B$2=3,$V834=0),"",'Données brutes'!H834))</f>
        <v/>
      </c>
      <c r="I834" s="7" t="str">
        <f>IF('Données brutes'!I834&lt;&gt;"",'Données brutes'!I834,"")</f>
        <v/>
      </c>
      <c r="K834" s="8" t="str">
        <f t="shared" si="24"/>
        <v>Elève 832</v>
      </c>
      <c r="L834" s="8" t="s">
        <v>111</v>
      </c>
      <c r="M834" s="8">
        <f t="shared" si="25"/>
        <v>910</v>
      </c>
      <c r="N834" s="7">
        <v>1107</v>
      </c>
      <c r="O834" s="7" t="str">
        <f>IF(AND(OR($B$2=1,$B$2=2),$U834=0),"",IF(AND($B$2=3,$V834=0),"",'Données brutes'!O834))</f>
        <v/>
      </c>
      <c r="P834" s="7" t="str">
        <f>IF(AND(OR($B$2=1,$B$2=2),$U834=0),"",IF(AND($B$2=3,$V834=0),"",'Données brutes'!P834))</f>
        <v/>
      </c>
      <c r="Q834" s="7" t="str">
        <f>IF(AND(OR($B$2=1,$B$2=2),$U834=0),"",IF(AND($B$2=3,$V834=0),"",'Données brutes'!Q834))</f>
        <v/>
      </c>
      <c r="R834" s="7" t="str">
        <f>IF('Données brutes'!R834&lt;&gt;"",'Données brutes'!R834,"")</f>
        <v/>
      </c>
      <c r="T834" s="7">
        <f>IF(AND(OR($B$2=1,$B$2=2),AND('Données brutes'!$F834&lt;&gt;"",'Données brutes'!$G834&lt;&gt;"",'Données brutes'!$H834&lt;&gt;"")),1,0)</f>
        <v>0</v>
      </c>
      <c r="U834" s="7">
        <f>IF(AND(OR($B$2=1,$B$2=2),AND('Données brutes'!$O834&lt;&gt;"",'Données brutes'!$P834&lt;&gt;"",'Données brutes'!$Q834&lt;&gt;"")),1,0)</f>
        <v>0</v>
      </c>
      <c r="V834" s="7">
        <f>IF(AND($B$2=3,'Données brutes'!$F834&lt;&gt;"",'Données brutes'!$G834&lt;&gt;"",'Données brutes'!$H834&lt;&gt;"",'Données brutes'!$O834&lt;&gt;"",'Données brutes'!$P834&lt;&gt;"",'Données brutes'!$Q834&lt;&gt;""),1,0)</f>
        <v>0</v>
      </c>
    </row>
    <row r="835" spans="4:22" x14ac:dyDescent="0.3">
      <c r="D835" s="8" t="s">
        <v>847</v>
      </c>
      <c r="E835" s="7">
        <v>981</v>
      </c>
      <c r="F835" s="7" t="str">
        <f>IF(AND(OR($B$2=1,$B$2=2),$T835=0),"",IF(AND($B$2=3,$V835=0),"",'Données brutes'!F835))</f>
        <v/>
      </c>
      <c r="G835" s="7" t="str">
        <f>IF(AND(OR($B$2=1,$B$2=2),$T835=0),"",IF(AND($B$2=3,$V835=0),"",'Données brutes'!G835))</f>
        <v/>
      </c>
      <c r="H835" s="7" t="str">
        <f>IF(AND(OR($B$2=1,$B$2=2),$T835=0),"",IF(AND($B$2=3,$V835=0),"",'Données brutes'!H835))</f>
        <v/>
      </c>
      <c r="I835" s="7" t="str">
        <f>IF('Données brutes'!I835&lt;&gt;"",'Données brutes'!I835,"")</f>
        <v/>
      </c>
      <c r="K835" s="8" t="str">
        <f t="shared" si="24"/>
        <v>Elève 833</v>
      </c>
      <c r="L835" s="8" t="s">
        <v>111</v>
      </c>
      <c r="M835" s="8">
        <f t="shared" si="25"/>
        <v>981</v>
      </c>
      <c r="N835" s="7">
        <v>1718</v>
      </c>
      <c r="O835" s="7" t="str">
        <f>IF(AND(OR($B$2=1,$B$2=2),$U835=0),"",IF(AND($B$2=3,$V835=0),"",'Données brutes'!O835))</f>
        <v/>
      </c>
      <c r="P835" s="7" t="str">
        <f>IF(AND(OR($B$2=1,$B$2=2),$U835=0),"",IF(AND($B$2=3,$V835=0),"",'Données brutes'!P835))</f>
        <v/>
      </c>
      <c r="Q835" s="7" t="str">
        <f>IF(AND(OR($B$2=1,$B$2=2),$U835=0),"",IF(AND($B$2=3,$V835=0),"",'Données brutes'!Q835))</f>
        <v/>
      </c>
      <c r="R835" s="7" t="str">
        <f>IF('Données brutes'!R835&lt;&gt;"",'Données brutes'!R835,"")</f>
        <v/>
      </c>
      <c r="T835" s="7">
        <f>IF(AND(OR($B$2=1,$B$2=2),AND('Données brutes'!$F835&lt;&gt;"",'Données brutes'!$G835&lt;&gt;"",'Données brutes'!$H835&lt;&gt;"")),1,0)</f>
        <v>0</v>
      </c>
      <c r="U835" s="7">
        <f>IF(AND(OR($B$2=1,$B$2=2),AND('Données brutes'!$O835&lt;&gt;"",'Données brutes'!$P835&lt;&gt;"",'Données brutes'!$Q835&lt;&gt;"")),1,0)</f>
        <v>0</v>
      </c>
      <c r="V835" s="7">
        <f>IF(AND($B$2=3,'Données brutes'!$F835&lt;&gt;"",'Données brutes'!$G835&lt;&gt;"",'Données brutes'!$H835&lt;&gt;"",'Données brutes'!$O835&lt;&gt;"",'Données brutes'!$P835&lt;&gt;"",'Données brutes'!$Q835&lt;&gt;""),1,0)</f>
        <v>0</v>
      </c>
    </row>
    <row r="836" spans="4:22" x14ac:dyDescent="0.3">
      <c r="D836" s="8" t="s">
        <v>848</v>
      </c>
      <c r="E836" s="7">
        <v>145</v>
      </c>
      <c r="F836" s="7" t="str">
        <f>IF(AND(OR($B$2=1,$B$2=2),$T836=0),"",IF(AND($B$2=3,$V836=0),"",'Données brutes'!F836))</f>
        <v/>
      </c>
      <c r="G836" s="7" t="str">
        <f>IF(AND(OR($B$2=1,$B$2=2),$T836=0),"",IF(AND($B$2=3,$V836=0),"",'Données brutes'!G836))</f>
        <v/>
      </c>
      <c r="H836" s="7" t="str">
        <f>IF(AND(OR($B$2=1,$B$2=2),$T836=0),"",IF(AND($B$2=3,$V836=0),"",'Données brutes'!H836))</f>
        <v/>
      </c>
      <c r="I836" s="7" t="str">
        <f>IF('Données brutes'!I836&lt;&gt;"",'Données brutes'!I836,"")</f>
        <v/>
      </c>
      <c r="K836" s="8" t="str">
        <f t="shared" ref="K836:K899" si="26">IF($B$2=3,D836,L836)</f>
        <v>Elève 834</v>
      </c>
      <c r="L836" s="8" t="s">
        <v>111</v>
      </c>
      <c r="M836" s="8">
        <f t="shared" ref="M836:M899" si="27">IF($B$2=3,E836,N836)</f>
        <v>145</v>
      </c>
      <c r="N836" s="7">
        <v>1100</v>
      </c>
      <c r="O836" s="7" t="str">
        <f>IF(AND(OR($B$2=1,$B$2=2),$U836=0),"",IF(AND($B$2=3,$V836=0),"",'Données brutes'!O836))</f>
        <v/>
      </c>
      <c r="P836" s="7" t="str">
        <f>IF(AND(OR($B$2=1,$B$2=2),$U836=0),"",IF(AND($B$2=3,$V836=0),"",'Données brutes'!P836))</f>
        <v/>
      </c>
      <c r="Q836" s="7" t="str">
        <f>IF(AND(OR($B$2=1,$B$2=2),$U836=0),"",IF(AND($B$2=3,$V836=0),"",'Données brutes'!Q836))</f>
        <v/>
      </c>
      <c r="R836" s="7" t="str">
        <f>IF('Données brutes'!R836&lt;&gt;"",'Données brutes'!R836,"")</f>
        <v/>
      </c>
      <c r="T836" s="7">
        <f>IF(AND(OR($B$2=1,$B$2=2),AND('Données brutes'!$F836&lt;&gt;"",'Données brutes'!$G836&lt;&gt;"",'Données brutes'!$H836&lt;&gt;"")),1,0)</f>
        <v>0</v>
      </c>
      <c r="U836" s="7">
        <f>IF(AND(OR($B$2=1,$B$2=2),AND('Données brutes'!$O836&lt;&gt;"",'Données brutes'!$P836&lt;&gt;"",'Données brutes'!$Q836&lt;&gt;"")),1,0)</f>
        <v>0</v>
      </c>
      <c r="V836" s="7">
        <f>IF(AND($B$2=3,'Données brutes'!$F836&lt;&gt;"",'Données brutes'!$G836&lt;&gt;"",'Données brutes'!$H836&lt;&gt;"",'Données brutes'!$O836&lt;&gt;"",'Données brutes'!$P836&lt;&gt;"",'Données brutes'!$Q836&lt;&gt;""),1,0)</f>
        <v>0</v>
      </c>
    </row>
    <row r="837" spans="4:22" x14ac:dyDescent="0.3">
      <c r="D837" s="8" t="s">
        <v>849</v>
      </c>
      <c r="E837" s="7">
        <v>339</v>
      </c>
      <c r="F837" s="7" t="str">
        <f>IF(AND(OR($B$2=1,$B$2=2),$T837=0),"",IF(AND($B$2=3,$V837=0),"",'Données brutes'!F837))</f>
        <v/>
      </c>
      <c r="G837" s="7" t="str">
        <f>IF(AND(OR($B$2=1,$B$2=2),$T837=0),"",IF(AND($B$2=3,$V837=0),"",'Données brutes'!G837))</f>
        <v/>
      </c>
      <c r="H837" s="7" t="str">
        <f>IF(AND(OR($B$2=1,$B$2=2),$T837=0),"",IF(AND($B$2=3,$V837=0),"",'Données brutes'!H837))</f>
        <v/>
      </c>
      <c r="I837" s="7" t="str">
        <f>IF('Données brutes'!I837&lt;&gt;"",'Données brutes'!I837,"")</f>
        <v/>
      </c>
      <c r="K837" s="8" t="str">
        <f t="shared" si="26"/>
        <v>Elève 835</v>
      </c>
      <c r="L837" s="8" t="s">
        <v>111</v>
      </c>
      <c r="M837" s="8">
        <f t="shared" si="27"/>
        <v>339</v>
      </c>
      <c r="N837" s="7">
        <v>1911</v>
      </c>
      <c r="O837" s="7" t="str">
        <f>IF(AND(OR($B$2=1,$B$2=2),$U837=0),"",IF(AND($B$2=3,$V837=0),"",'Données brutes'!O837))</f>
        <v/>
      </c>
      <c r="P837" s="7" t="str">
        <f>IF(AND(OR($B$2=1,$B$2=2),$U837=0),"",IF(AND($B$2=3,$V837=0),"",'Données brutes'!P837))</f>
        <v/>
      </c>
      <c r="Q837" s="7" t="str">
        <f>IF(AND(OR($B$2=1,$B$2=2),$U837=0),"",IF(AND($B$2=3,$V837=0),"",'Données brutes'!Q837))</f>
        <v/>
      </c>
      <c r="R837" s="7" t="str">
        <f>IF('Données brutes'!R837&lt;&gt;"",'Données brutes'!R837,"")</f>
        <v/>
      </c>
      <c r="T837" s="7">
        <f>IF(AND(OR($B$2=1,$B$2=2),AND('Données brutes'!$F837&lt;&gt;"",'Données brutes'!$G837&lt;&gt;"",'Données brutes'!$H837&lt;&gt;"")),1,0)</f>
        <v>0</v>
      </c>
      <c r="U837" s="7">
        <f>IF(AND(OR($B$2=1,$B$2=2),AND('Données brutes'!$O837&lt;&gt;"",'Données brutes'!$P837&lt;&gt;"",'Données brutes'!$Q837&lt;&gt;"")),1,0)</f>
        <v>0</v>
      </c>
      <c r="V837" s="7">
        <f>IF(AND($B$2=3,'Données brutes'!$F837&lt;&gt;"",'Données brutes'!$G837&lt;&gt;"",'Données brutes'!$H837&lt;&gt;"",'Données brutes'!$O837&lt;&gt;"",'Données brutes'!$P837&lt;&gt;"",'Données brutes'!$Q837&lt;&gt;""),1,0)</f>
        <v>0</v>
      </c>
    </row>
    <row r="838" spans="4:22" x14ac:dyDescent="0.3">
      <c r="D838" s="8" t="s">
        <v>850</v>
      </c>
      <c r="E838" s="7">
        <v>121</v>
      </c>
      <c r="F838" s="7" t="str">
        <f>IF(AND(OR($B$2=1,$B$2=2),$T838=0),"",IF(AND($B$2=3,$V838=0),"",'Données brutes'!F838))</f>
        <v/>
      </c>
      <c r="G838" s="7" t="str">
        <f>IF(AND(OR($B$2=1,$B$2=2),$T838=0),"",IF(AND($B$2=3,$V838=0),"",'Données brutes'!G838))</f>
        <v/>
      </c>
      <c r="H838" s="7" t="str">
        <f>IF(AND(OR($B$2=1,$B$2=2),$T838=0),"",IF(AND($B$2=3,$V838=0),"",'Données brutes'!H838))</f>
        <v/>
      </c>
      <c r="I838" s="7" t="str">
        <f>IF('Données brutes'!I838&lt;&gt;"",'Données brutes'!I838,"")</f>
        <v/>
      </c>
      <c r="K838" s="8" t="str">
        <f t="shared" si="26"/>
        <v>Elève 836</v>
      </c>
      <c r="L838" s="8" t="s">
        <v>111</v>
      </c>
      <c r="M838" s="8">
        <f t="shared" si="27"/>
        <v>121</v>
      </c>
      <c r="N838" s="7">
        <v>1897</v>
      </c>
      <c r="O838" s="7" t="str">
        <f>IF(AND(OR($B$2=1,$B$2=2),$U838=0),"",IF(AND($B$2=3,$V838=0),"",'Données brutes'!O838))</f>
        <v/>
      </c>
      <c r="P838" s="7" t="str">
        <f>IF(AND(OR($B$2=1,$B$2=2),$U838=0),"",IF(AND($B$2=3,$V838=0),"",'Données brutes'!P838))</f>
        <v/>
      </c>
      <c r="Q838" s="7" t="str">
        <f>IF(AND(OR($B$2=1,$B$2=2),$U838=0),"",IF(AND($B$2=3,$V838=0),"",'Données brutes'!Q838))</f>
        <v/>
      </c>
      <c r="R838" s="7" t="str">
        <f>IF('Données brutes'!R838&lt;&gt;"",'Données brutes'!R838,"")</f>
        <v/>
      </c>
      <c r="T838" s="7">
        <f>IF(AND(OR($B$2=1,$B$2=2),AND('Données brutes'!$F838&lt;&gt;"",'Données brutes'!$G838&lt;&gt;"",'Données brutes'!$H838&lt;&gt;"")),1,0)</f>
        <v>0</v>
      </c>
      <c r="U838" s="7">
        <f>IF(AND(OR($B$2=1,$B$2=2),AND('Données brutes'!$O838&lt;&gt;"",'Données brutes'!$P838&lt;&gt;"",'Données brutes'!$Q838&lt;&gt;"")),1,0)</f>
        <v>0</v>
      </c>
      <c r="V838" s="7">
        <f>IF(AND($B$2=3,'Données brutes'!$F838&lt;&gt;"",'Données brutes'!$G838&lt;&gt;"",'Données brutes'!$H838&lt;&gt;"",'Données brutes'!$O838&lt;&gt;"",'Données brutes'!$P838&lt;&gt;"",'Données brutes'!$Q838&lt;&gt;""),1,0)</f>
        <v>0</v>
      </c>
    </row>
    <row r="839" spans="4:22" x14ac:dyDescent="0.3">
      <c r="D839" s="8" t="s">
        <v>851</v>
      </c>
      <c r="E839" s="7">
        <v>208</v>
      </c>
      <c r="F839" s="7" t="str">
        <f>IF(AND(OR($B$2=1,$B$2=2),$T839=0),"",IF(AND($B$2=3,$V839=0),"",'Données brutes'!F839))</f>
        <v/>
      </c>
      <c r="G839" s="7" t="str">
        <f>IF(AND(OR($B$2=1,$B$2=2),$T839=0),"",IF(AND($B$2=3,$V839=0),"",'Données brutes'!G839))</f>
        <v/>
      </c>
      <c r="H839" s="7" t="str">
        <f>IF(AND(OR($B$2=1,$B$2=2),$T839=0),"",IF(AND($B$2=3,$V839=0),"",'Données brutes'!H839))</f>
        <v/>
      </c>
      <c r="I839" s="7" t="str">
        <f>IF('Données brutes'!I839&lt;&gt;"",'Données brutes'!I839,"")</f>
        <v/>
      </c>
      <c r="K839" s="8" t="str">
        <f t="shared" si="26"/>
        <v>Elève 837</v>
      </c>
      <c r="L839" s="8" t="s">
        <v>111</v>
      </c>
      <c r="M839" s="8">
        <f t="shared" si="27"/>
        <v>208</v>
      </c>
      <c r="N839" s="7">
        <v>1323</v>
      </c>
      <c r="O839" s="7" t="str">
        <f>IF(AND(OR($B$2=1,$B$2=2),$U839=0),"",IF(AND($B$2=3,$V839=0),"",'Données brutes'!O839))</f>
        <v/>
      </c>
      <c r="P839" s="7" t="str">
        <f>IF(AND(OR($B$2=1,$B$2=2),$U839=0),"",IF(AND($B$2=3,$V839=0),"",'Données brutes'!P839))</f>
        <v/>
      </c>
      <c r="Q839" s="7" t="str">
        <f>IF(AND(OR($B$2=1,$B$2=2),$U839=0),"",IF(AND($B$2=3,$V839=0),"",'Données brutes'!Q839))</f>
        <v/>
      </c>
      <c r="R839" s="7" t="str">
        <f>IF('Données brutes'!R839&lt;&gt;"",'Données brutes'!R839,"")</f>
        <v/>
      </c>
      <c r="T839" s="7">
        <f>IF(AND(OR($B$2=1,$B$2=2),AND('Données brutes'!$F839&lt;&gt;"",'Données brutes'!$G839&lt;&gt;"",'Données brutes'!$H839&lt;&gt;"")),1,0)</f>
        <v>0</v>
      </c>
      <c r="U839" s="7">
        <f>IF(AND(OR($B$2=1,$B$2=2),AND('Données brutes'!$O839&lt;&gt;"",'Données brutes'!$P839&lt;&gt;"",'Données brutes'!$Q839&lt;&gt;"")),1,0)</f>
        <v>0</v>
      </c>
      <c r="V839" s="7">
        <f>IF(AND($B$2=3,'Données brutes'!$F839&lt;&gt;"",'Données brutes'!$G839&lt;&gt;"",'Données brutes'!$H839&lt;&gt;"",'Données brutes'!$O839&lt;&gt;"",'Données brutes'!$P839&lt;&gt;"",'Données brutes'!$Q839&lt;&gt;""),1,0)</f>
        <v>0</v>
      </c>
    </row>
    <row r="840" spans="4:22" x14ac:dyDescent="0.3">
      <c r="D840" s="8" t="s">
        <v>852</v>
      </c>
      <c r="E840" s="7">
        <v>921</v>
      </c>
      <c r="F840" s="7" t="str">
        <f>IF(AND(OR($B$2=1,$B$2=2),$T840=0),"",IF(AND($B$2=3,$V840=0),"",'Données brutes'!F840))</f>
        <v/>
      </c>
      <c r="G840" s="7" t="str">
        <f>IF(AND(OR($B$2=1,$B$2=2),$T840=0),"",IF(AND($B$2=3,$V840=0),"",'Données brutes'!G840))</f>
        <v/>
      </c>
      <c r="H840" s="7" t="str">
        <f>IF(AND(OR($B$2=1,$B$2=2),$T840=0),"",IF(AND($B$2=3,$V840=0),"",'Données brutes'!H840))</f>
        <v/>
      </c>
      <c r="I840" s="7" t="str">
        <f>IF('Données brutes'!I840&lt;&gt;"",'Données brutes'!I840,"")</f>
        <v/>
      </c>
      <c r="K840" s="8" t="str">
        <f t="shared" si="26"/>
        <v>Elève 838</v>
      </c>
      <c r="L840" s="8" t="s">
        <v>111</v>
      </c>
      <c r="M840" s="8">
        <f t="shared" si="27"/>
        <v>921</v>
      </c>
      <c r="N840" s="7">
        <v>1577</v>
      </c>
      <c r="O840" s="7" t="str">
        <f>IF(AND(OR($B$2=1,$B$2=2),$U840=0),"",IF(AND($B$2=3,$V840=0),"",'Données brutes'!O840))</f>
        <v/>
      </c>
      <c r="P840" s="7" t="str">
        <f>IF(AND(OR($B$2=1,$B$2=2),$U840=0),"",IF(AND($B$2=3,$V840=0),"",'Données brutes'!P840))</f>
        <v/>
      </c>
      <c r="Q840" s="7" t="str">
        <f>IF(AND(OR($B$2=1,$B$2=2),$U840=0),"",IF(AND($B$2=3,$V840=0),"",'Données brutes'!Q840))</f>
        <v/>
      </c>
      <c r="R840" s="7" t="str">
        <f>IF('Données brutes'!R840&lt;&gt;"",'Données brutes'!R840,"")</f>
        <v/>
      </c>
      <c r="T840" s="7">
        <f>IF(AND(OR($B$2=1,$B$2=2),AND('Données brutes'!$F840&lt;&gt;"",'Données brutes'!$G840&lt;&gt;"",'Données brutes'!$H840&lt;&gt;"")),1,0)</f>
        <v>0</v>
      </c>
      <c r="U840" s="7">
        <f>IF(AND(OR($B$2=1,$B$2=2),AND('Données brutes'!$O840&lt;&gt;"",'Données brutes'!$P840&lt;&gt;"",'Données brutes'!$Q840&lt;&gt;"")),1,0)</f>
        <v>0</v>
      </c>
      <c r="V840" s="7">
        <f>IF(AND($B$2=3,'Données brutes'!$F840&lt;&gt;"",'Données brutes'!$G840&lt;&gt;"",'Données brutes'!$H840&lt;&gt;"",'Données brutes'!$O840&lt;&gt;"",'Données brutes'!$P840&lt;&gt;"",'Données brutes'!$Q840&lt;&gt;""),1,0)</f>
        <v>0</v>
      </c>
    </row>
    <row r="841" spans="4:22" x14ac:dyDescent="0.3">
      <c r="D841" s="8" t="s">
        <v>853</v>
      </c>
      <c r="E841" s="7">
        <v>809</v>
      </c>
      <c r="F841" s="7" t="str">
        <f>IF(AND(OR($B$2=1,$B$2=2),$T841=0),"",IF(AND($B$2=3,$V841=0),"",'Données brutes'!F841))</f>
        <v/>
      </c>
      <c r="G841" s="7" t="str">
        <f>IF(AND(OR($B$2=1,$B$2=2),$T841=0),"",IF(AND($B$2=3,$V841=0),"",'Données brutes'!G841))</f>
        <v/>
      </c>
      <c r="H841" s="7" t="str">
        <f>IF(AND(OR($B$2=1,$B$2=2),$T841=0),"",IF(AND($B$2=3,$V841=0),"",'Données brutes'!H841))</f>
        <v/>
      </c>
      <c r="I841" s="7" t="str">
        <f>IF('Données brutes'!I841&lt;&gt;"",'Données brutes'!I841,"")</f>
        <v/>
      </c>
      <c r="K841" s="8" t="str">
        <f t="shared" si="26"/>
        <v>Elève 839</v>
      </c>
      <c r="L841" s="8" t="s">
        <v>111</v>
      </c>
      <c r="M841" s="8">
        <f t="shared" si="27"/>
        <v>809</v>
      </c>
      <c r="N841" s="7">
        <v>1045</v>
      </c>
      <c r="O841" s="7" t="str">
        <f>IF(AND(OR($B$2=1,$B$2=2),$U841=0),"",IF(AND($B$2=3,$V841=0),"",'Données brutes'!O841))</f>
        <v/>
      </c>
      <c r="P841" s="7" t="str">
        <f>IF(AND(OR($B$2=1,$B$2=2),$U841=0),"",IF(AND($B$2=3,$V841=0),"",'Données brutes'!P841))</f>
        <v/>
      </c>
      <c r="Q841" s="7" t="str">
        <f>IF(AND(OR($B$2=1,$B$2=2),$U841=0),"",IF(AND($B$2=3,$V841=0),"",'Données brutes'!Q841))</f>
        <v/>
      </c>
      <c r="R841" s="7" t="str">
        <f>IF('Données brutes'!R841&lt;&gt;"",'Données brutes'!R841,"")</f>
        <v/>
      </c>
      <c r="T841" s="7">
        <f>IF(AND(OR($B$2=1,$B$2=2),AND('Données brutes'!$F841&lt;&gt;"",'Données brutes'!$G841&lt;&gt;"",'Données brutes'!$H841&lt;&gt;"")),1,0)</f>
        <v>0</v>
      </c>
      <c r="U841" s="7">
        <f>IF(AND(OR($B$2=1,$B$2=2),AND('Données brutes'!$O841&lt;&gt;"",'Données brutes'!$P841&lt;&gt;"",'Données brutes'!$Q841&lt;&gt;"")),1,0)</f>
        <v>0</v>
      </c>
      <c r="V841" s="7">
        <f>IF(AND($B$2=3,'Données brutes'!$F841&lt;&gt;"",'Données brutes'!$G841&lt;&gt;"",'Données brutes'!$H841&lt;&gt;"",'Données brutes'!$O841&lt;&gt;"",'Données brutes'!$P841&lt;&gt;"",'Données brutes'!$Q841&lt;&gt;""),1,0)</f>
        <v>0</v>
      </c>
    </row>
    <row r="842" spans="4:22" x14ac:dyDescent="0.3">
      <c r="D842" s="8" t="s">
        <v>854</v>
      </c>
      <c r="E842" s="7">
        <v>584</v>
      </c>
      <c r="F842" s="7" t="str">
        <f>IF(AND(OR($B$2=1,$B$2=2),$T842=0),"",IF(AND($B$2=3,$V842=0),"",'Données brutes'!F842))</f>
        <v/>
      </c>
      <c r="G842" s="7" t="str">
        <f>IF(AND(OR($B$2=1,$B$2=2),$T842=0),"",IF(AND($B$2=3,$V842=0),"",'Données brutes'!G842))</f>
        <v/>
      </c>
      <c r="H842" s="7" t="str">
        <f>IF(AND(OR($B$2=1,$B$2=2),$T842=0),"",IF(AND($B$2=3,$V842=0),"",'Données brutes'!H842))</f>
        <v/>
      </c>
      <c r="I842" s="7" t="str">
        <f>IF('Données brutes'!I842&lt;&gt;"",'Données brutes'!I842,"")</f>
        <v/>
      </c>
      <c r="K842" s="8" t="str">
        <f t="shared" si="26"/>
        <v>Elève 840</v>
      </c>
      <c r="L842" s="8" t="s">
        <v>111</v>
      </c>
      <c r="M842" s="8">
        <f t="shared" si="27"/>
        <v>584</v>
      </c>
      <c r="N842" s="7">
        <v>1399</v>
      </c>
      <c r="O842" s="7" t="str">
        <f>IF(AND(OR($B$2=1,$B$2=2),$U842=0),"",IF(AND($B$2=3,$V842=0),"",'Données brutes'!O842))</f>
        <v/>
      </c>
      <c r="P842" s="7" t="str">
        <f>IF(AND(OR($B$2=1,$B$2=2),$U842=0),"",IF(AND($B$2=3,$V842=0),"",'Données brutes'!P842))</f>
        <v/>
      </c>
      <c r="Q842" s="7" t="str">
        <f>IF(AND(OR($B$2=1,$B$2=2),$U842=0),"",IF(AND($B$2=3,$V842=0),"",'Données brutes'!Q842))</f>
        <v/>
      </c>
      <c r="R842" s="7" t="str">
        <f>IF('Données brutes'!R842&lt;&gt;"",'Données brutes'!R842,"")</f>
        <v/>
      </c>
      <c r="T842" s="7">
        <f>IF(AND(OR($B$2=1,$B$2=2),AND('Données brutes'!$F842&lt;&gt;"",'Données brutes'!$G842&lt;&gt;"",'Données brutes'!$H842&lt;&gt;"")),1,0)</f>
        <v>0</v>
      </c>
      <c r="U842" s="7">
        <f>IF(AND(OR($B$2=1,$B$2=2),AND('Données brutes'!$O842&lt;&gt;"",'Données brutes'!$P842&lt;&gt;"",'Données brutes'!$Q842&lt;&gt;"")),1,0)</f>
        <v>0</v>
      </c>
      <c r="V842" s="7">
        <f>IF(AND($B$2=3,'Données brutes'!$F842&lt;&gt;"",'Données brutes'!$G842&lt;&gt;"",'Données brutes'!$H842&lt;&gt;"",'Données brutes'!$O842&lt;&gt;"",'Données brutes'!$P842&lt;&gt;"",'Données brutes'!$Q842&lt;&gt;""),1,0)</f>
        <v>0</v>
      </c>
    </row>
    <row r="843" spans="4:22" x14ac:dyDescent="0.3">
      <c r="D843" s="8" t="s">
        <v>855</v>
      </c>
      <c r="E843" s="7">
        <v>240</v>
      </c>
      <c r="F843" s="7" t="str">
        <f>IF(AND(OR($B$2=1,$B$2=2),$T843=0),"",IF(AND($B$2=3,$V843=0),"",'Données brutes'!F843))</f>
        <v/>
      </c>
      <c r="G843" s="7" t="str">
        <f>IF(AND(OR($B$2=1,$B$2=2),$T843=0),"",IF(AND($B$2=3,$V843=0),"",'Données brutes'!G843))</f>
        <v/>
      </c>
      <c r="H843" s="7" t="str">
        <f>IF(AND(OR($B$2=1,$B$2=2),$T843=0),"",IF(AND($B$2=3,$V843=0),"",'Données brutes'!H843))</f>
        <v/>
      </c>
      <c r="I843" s="7" t="str">
        <f>IF('Données brutes'!I843&lt;&gt;"",'Données brutes'!I843,"")</f>
        <v/>
      </c>
      <c r="K843" s="8" t="str">
        <f t="shared" si="26"/>
        <v>Elève 841</v>
      </c>
      <c r="L843" s="8" t="s">
        <v>111</v>
      </c>
      <c r="M843" s="8">
        <f t="shared" si="27"/>
        <v>240</v>
      </c>
      <c r="N843" s="7">
        <v>1688</v>
      </c>
      <c r="O843" s="7" t="str">
        <f>IF(AND(OR($B$2=1,$B$2=2),$U843=0),"",IF(AND($B$2=3,$V843=0),"",'Données brutes'!O843))</f>
        <v/>
      </c>
      <c r="P843" s="7" t="str">
        <f>IF(AND(OR($B$2=1,$B$2=2),$U843=0),"",IF(AND($B$2=3,$V843=0),"",'Données brutes'!P843))</f>
        <v/>
      </c>
      <c r="Q843" s="7" t="str">
        <f>IF(AND(OR($B$2=1,$B$2=2),$U843=0),"",IF(AND($B$2=3,$V843=0),"",'Données brutes'!Q843))</f>
        <v/>
      </c>
      <c r="R843" s="7" t="str">
        <f>IF('Données brutes'!R843&lt;&gt;"",'Données brutes'!R843,"")</f>
        <v/>
      </c>
      <c r="T843" s="7">
        <f>IF(AND(OR($B$2=1,$B$2=2),AND('Données brutes'!$F843&lt;&gt;"",'Données brutes'!$G843&lt;&gt;"",'Données brutes'!$H843&lt;&gt;"")),1,0)</f>
        <v>0</v>
      </c>
      <c r="U843" s="7">
        <f>IF(AND(OR($B$2=1,$B$2=2),AND('Données brutes'!$O843&lt;&gt;"",'Données brutes'!$P843&lt;&gt;"",'Données brutes'!$Q843&lt;&gt;"")),1,0)</f>
        <v>0</v>
      </c>
      <c r="V843" s="7">
        <f>IF(AND($B$2=3,'Données brutes'!$F843&lt;&gt;"",'Données brutes'!$G843&lt;&gt;"",'Données brutes'!$H843&lt;&gt;"",'Données brutes'!$O843&lt;&gt;"",'Données brutes'!$P843&lt;&gt;"",'Données brutes'!$Q843&lt;&gt;""),1,0)</f>
        <v>0</v>
      </c>
    </row>
    <row r="844" spans="4:22" x14ac:dyDescent="0.3">
      <c r="D844" s="8" t="s">
        <v>856</v>
      </c>
      <c r="E844" s="7">
        <v>161</v>
      </c>
      <c r="F844" s="7" t="str">
        <f>IF(AND(OR($B$2=1,$B$2=2),$T844=0),"",IF(AND($B$2=3,$V844=0),"",'Données brutes'!F844))</f>
        <v/>
      </c>
      <c r="G844" s="7" t="str">
        <f>IF(AND(OR($B$2=1,$B$2=2),$T844=0),"",IF(AND($B$2=3,$V844=0),"",'Données brutes'!G844))</f>
        <v/>
      </c>
      <c r="H844" s="7" t="str">
        <f>IF(AND(OR($B$2=1,$B$2=2),$T844=0),"",IF(AND($B$2=3,$V844=0),"",'Données brutes'!H844))</f>
        <v/>
      </c>
      <c r="I844" s="7" t="str">
        <f>IF('Données brutes'!I844&lt;&gt;"",'Données brutes'!I844,"")</f>
        <v/>
      </c>
      <c r="K844" s="8" t="str">
        <f t="shared" si="26"/>
        <v>Elève 842</v>
      </c>
      <c r="L844" s="8" t="s">
        <v>111</v>
      </c>
      <c r="M844" s="8">
        <f t="shared" si="27"/>
        <v>161</v>
      </c>
      <c r="N844" s="7">
        <v>1235</v>
      </c>
      <c r="O844" s="7" t="str">
        <f>IF(AND(OR($B$2=1,$B$2=2),$U844=0),"",IF(AND($B$2=3,$V844=0),"",'Données brutes'!O844))</f>
        <v/>
      </c>
      <c r="P844" s="7" t="str">
        <f>IF(AND(OR($B$2=1,$B$2=2),$U844=0),"",IF(AND($B$2=3,$V844=0),"",'Données brutes'!P844))</f>
        <v/>
      </c>
      <c r="Q844" s="7" t="str">
        <f>IF(AND(OR($B$2=1,$B$2=2),$U844=0),"",IF(AND($B$2=3,$V844=0),"",'Données brutes'!Q844))</f>
        <v/>
      </c>
      <c r="R844" s="7" t="str">
        <f>IF('Données brutes'!R844&lt;&gt;"",'Données brutes'!R844,"")</f>
        <v/>
      </c>
      <c r="T844" s="7">
        <f>IF(AND(OR($B$2=1,$B$2=2),AND('Données brutes'!$F844&lt;&gt;"",'Données brutes'!$G844&lt;&gt;"",'Données brutes'!$H844&lt;&gt;"")),1,0)</f>
        <v>0</v>
      </c>
      <c r="U844" s="7">
        <f>IF(AND(OR($B$2=1,$B$2=2),AND('Données brutes'!$O844&lt;&gt;"",'Données brutes'!$P844&lt;&gt;"",'Données brutes'!$Q844&lt;&gt;"")),1,0)</f>
        <v>0</v>
      </c>
      <c r="V844" s="7">
        <f>IF(AND($B$2=3,'Données brutes'!$F844&lt;&gt;"",'Données brutes'!$G844&lt;&gt;"",'Données brutes'!$H844&lt;&gt;"",'Données brutes'!$O844&lt;&gt;"",'Données brutes'!$P844&lt;&gt;"",'Données brutes'!$Q844&lt;&gt;""),1,0)</f>
        <v>0</v>
      </c>
    </row>
    <row r="845" spans="4:22" x14ac:dyDescent="0.3">
      <c r="D845" s="8" t="s">
        <v>857</v>
      </c>
      <c r="E845" s="7">
        <v>345</v>
      </c>
      <c r="F845" s="7" t="str">
        <f>IF(AND(OR($B$2=1,$B$2=2),$T845=0),"",IF(AND($B$2=3,$V845=0),"",'Données brutes'!F845))</f>
        <v/>
      </c>
      <c r="G845" s="7" t="str">
        <f>IF(AND(OR($B$2=1,$B$2=2),$T845=0),"",IF(AND($B$2=3,$V845=0),"",'Données brutes'!G845))</f>
        <v/>
      </c>
      <c r="H845" s="7" t="str">
        <f>IF(AND(OR($B$2=1,$B$2=2),$T845=0),"",IF(AND($B$2=3,$V845=0),"",'Données brutes'!H845))</f>
        <v/>
      </c>
      <c r="I845" s="7" t="str">
        <f>IF('Données brutes'!I845&lt;&gt;"",'Données brutes'!I845,"")</f>
        <v/>
      </c>
      <c r="K845" s="8" t="str">
        <f t="shared" si="26"/>
        <v>Elève 843</v>
      </c>
      <c r="L845" s="8" t="s">
        <v>111</v>
      </c>
      <c r="M845" s="8">
        <f t="shared" si="27"/>
        <v>345</v>
      </c>
      <c r="N845" s="7">
        <v>1773</v>
      </c>
      <c r="O845" s="7" t="str">
        <f>IF(AND(OR($B$2=1,$B$2=2),$U845=0),"",IF(AND($B$2=3,$V845=0),"",'Données brutes'!O845))</f>
        <v/>
      </c>
      <c r="P845" s="7" t="str">
        <f>IF(AND(OR($B$2=1,$B$2=2),$U845=0),"",IF(AND($B$2=3,$V845=0),"",'Données brutes'!P845))</f>
        <v/>
      </c>
      <c r="Q845" s="7" t="str">
        <f>IF(AND(OR($B$2=1,$B$2=2),$U845=0),"",IF(AND($B$2=3,$V845=0),"",'Données brutes'!Q845))</f>
        <v/>
      </c>
      <c r="R845" s="7" t="str">
        <f>IF('Données brutes'!R845&lt;&gt;"",'Données brutes'!R845,"")</f>
        <v/>
      </c>
      <c r="T845" s="7">
        <f>IF(AND(OR($B$2=1,$B$2=2),AND('Données brutes'!$F845&lt;&gt;"",'Données brutes'!$G845&lt;&gt;"",'Données brutes'!$H845&lt;&gt;"")),1,0)</f>
        <v>0</v>
      </c>
      <c r="U845" s="7">
        <f>IF(AND(OR($B$2=1,$B$2=2),AND('Données brutes'!$O845&lt;&gt;"",'Données brutes'!$P845&lt;&gt;"",'Données brutes'!$Q845&lt;&gt;"")),1,0)</f>
        <v>0</v>
      </c>
      <c r="V845" s="7">
        <f>IF(AND($B$2=3,'Données brutes'!$F845&lt;&gt;"",'Données brutes'!$G845&lt;&gt;"",'Données brutes'!$H845&lt;&gt;"",'Données brutes'!$O845&lt;&gt;"",'Données brutes'!$P845&lt;&gt;"",'Données brutes'!$Q845&lt;&gt;""),1,0)</f>
        <v>0</v>
      </c>
    </row>
    <row r="846" spans="4:22" x14ac:dyDescent="0.3">
      <c r="D846" s="8" t="s">
        <v>858</v>
      </c>
      <c r="E846" s="7">
        <v>100</v>
      </c>
      <c r="F846" s="7" t="str">
        <f>IF(AND(OR($B$2=1,$B$2=2),$T846=0),"",IF(AND($B$2=3,$V846=0),"",'Données brutes'!F846))</f>
        <v/>
      </c>
      <c r="G846" s="7" t="str">
        <f>IF(AND(OR($B$2=1,$B$2=2),$T846=0),"",IF(AND($B$2=3,$V846=0),"",'Données brutes'!G846))</f>
        <v/>
      </c>
      <c r="H846" s="7" t="str">
        <f>IF(AND(OR($B$2=1,$B$2=2),$T846=0),"",IF(AND($B$2=3,$V846=0),"",'Données brutes'!H846))</f>
        <v/>
      </c>
      <c r="I846" s="7" t="str">
        <f>IF('Données brutes'!I846&lt;&gt;"",'Données brutes'!I846,"")</f>
        <v/>
      </c>
      <c r="K846" s="8" t="str">
        <f t="shared" si="26"/>
        <v>Elève 844</v>
      </c>
      <c r="L846" s="8" t="s">
        <v>111</v>
      </c>
      <c r="M846" s="8">
        <f t="shared" si="27"/>
        <v>100</v>
      </c>
      <c r="N846" s="7">
        <v>1765</v>
      </c>
      <c r="O846" s="7" t="str">
        <f>IF(AND(OR($B$2=1,$B$2=2),$U846=0),"",IF(AND($B$2=3,$V846=0),"",'Données brutes'!O846))</f>
        <v/>
      </c>
      <c r="P846" s="7" t="str">
        <f>IF(AND(OR($B$2=1,$B$2=2),$U846=0),"",IF(AND($B$2=3,$V846=0),"",'Données brutes'!P846))</f>
        <v/>
      </c>
      <c r="Q846" s="7" t="str">
        <f>IF(AND(OR($B$2=1,$B$2=2),$U846=0),"",IF(AND($B$2=3,$V846=0),"",'Données brutes'!Q846))</f>
        <v/>
      </c>
      <c r="R846" s="7" t="str">
        <f>IF('Données brutes'!R846&lt;&gt;"",'Données brutes'!R846,"")</f>
        <v/>
      </c>
      <c r="T846" s="7">
        <f>IF(AND(OR($B$2=1,$B$2=2),AND('Données brutes'!$F846&lt;&gt;"",'Données brutes'!$G846&lt;&gt;"",'Données brutes'!$H846&lt;&gt;"")),1,0)</f>
        <v>0</v>
      </c>
      <c r="U846" s="7">
        <f>IF(AND(OR($B$2=1,$B$2=2),AND('Données brutes'!$O846&lt;&gt;"",'Données brutes'!$P846&lt;&gt;"",'Données brutes'!$Q846&lt;&gt;"")),1,0)</f>
        <v>0</v>
      </c>
      <c r="V846" s="7">
        <f>IF(AND($B$2=3,'Données brutes'!$F846&lt;&gt;"",'Données brutes'!$G846&lt;&gt;"",'Données brutes'!$H846&lt;&gt;"",'Données brutes'!$O846&lt;&gt;"",'Données brutes'!$P846&lt;&gt;"",'Données brutes'!$Q846&lt;&gt;""),1,0)</f>
        <v>0</v>
      </c>
    </row>
    <row r="847" spans="4:22" x14ac:dyDescent="0.3">
      <c r="D847" s="8" t="s">
        <v>859</v>
      </c>
      <c r="E847" s="7">
        <v>407</v>
      </c>
      <c r="F847" s="7" t="str">
        <f>IF(AND(OR($B$2=1,$B$2=2),$T847=0),"",IF(AND($B$2=3,$V847=0),"",'Données brutes'!F847))</f>
        <v/>
      </c>
      <c r="G847" s="7" t="str">
        <f>IF(AND(OR($B$2=1,$B$2=2),$T847=0),"",IF(AND($B$2=3,$V847=0),"",'Données brutes'!G847))</f>
        <v/>
      </c>
      <c r="H847" s="7" t="str">
        <f>IF(AND(OR($B$2=1,$B$2=2),$T847=0),"",IF(AND($B$2=3,$V847=0),"",'Données brutes'!H847))</f>
        <v/>
      </c>
      <c r="I847" s="7" t="str">
        <f>IF('Données brutes'!I847&lt;&gt;"",'Données brutes'!I847,"")</f>
        <v/>
      </c>
      <c r="K847" s="8" t="str">
        <f t="shared" si="26"/>
        <v>Elève 845</v>
      </c>
      <c r="L847" s="8" t="s">
        <v>111</v>
      </c>
      <c r="M847" s="8">
        <f t="shared" si="27"/>
        <v>407</v>
      </c>
      <c r="N847" s="7">
        <v>1458</v>
      </c>
      <c r="O847" s="7" t="str">
        <f>IF(AND(OR($B$2=1,$B$2=2),$U847=0),"",IF(AND($B$2=3,$V847=0),"",'Données brutes'!O847))</f>
        <v/>
      </c>
      <c r="P847" s="7" t="str">
        <f>IF(AND(OR($B$2=1,$B$2=2),$U847=0),"",IF(AND($B$2=3,$V847=0),"",'Données brutes'!P847))</f>
        <v/>
      </c>
      <c r="Q847" s="7" t="str">
        <f>IF(AND(OR($B$2=1,$B$2=2),$U847=0),"",IF(AND($B$2=3,$V847=0),"",'Données brutes'!Q847))</f>
        <v/>
      </c>
      <c r="R847" s="7" t="str">
        <f>IF('Données brutes'!R847&lt;&gt;"",'Données brutes'!R847,"")</f>
        <v/>
      </c>
      <c r="T847" s="7">
        <f>IF(AND(OR($B$2=1,$B$2=2),AND('Données brutes'!$F847&lt;&gt;"",'Données brutes'!$G847&lt;&gt;"",'Données brutes'!$H847&lt;&gt;"")),1,0)</f>
        <v>0</v>
      </c>
      <c r="U847" s="7">
        <f>IF(AND(OR($B$2=1,$B$2=2),AND('Données brutes'!$O847&lt;&gt;"",'Données brutes'!$P847&lt;&gt;"",'Données brutes'!$Q847&lt;&gt;"")),1,0)</f>
        <v>0</v>
      </c>
      <c r="V847" s="7">
        <f>IF(AND($B$2=3,'Données brutes'!$F847&lt;&gt;"",'Données brutes'!$G847&lt;&gt;"",'Données brutes'!$H847&lt;&gt;"",'Données brutes'!$O847&lt;&gt;"",'Données brutes'!$P847&lt;&gt;"",'Données brutes'!$Q847&lt;&gt;""),1,0)</f>
        <v>0</v>
      </c>
    </row>
    <row r="848" spans="4:22" x14ac:dyDescent="0.3">
      <c r="D848" s="8" t="s">
        <v>860</v>
      </c>
      <c r="E848" s="7">
        <v>361</v>
      </c>
      <c r="F848" s="7" t="str">
        <f>IF(AND(OR($B$2=1,$B$2=2),$T848=0),"",IF(AND($B$2=3,$V848=0),"",'Données brutes'!F848))</f>
        <v/>
      </c>
      <c r="G848" s="7" t="str">
        <f>IF(AND(OR($B$2=1,$B$2=2),$T848=0),"",IF(AND($B$2=3,$V848=0),"",'Données brutes'!G848))</f>
        <v/>
      </c>
      <c r="H848" s="7" t="str">
        <f>IF(AND(OR($B$2=1,$B$2=2),$T848=0),"",IF(AND($B$2=3,$V848=0),"",'Données brutes'!H848))</f>
        <v/>
      </c>
      <c r="I848" s="7" t="str">
        <f>IF('Données brutes'!I848&lt;&gt;"",'Données brutes'!I848,"")</f>
        <v/>
      </c>
      <c r="K848" s="8" t="str">
        <f t="shared" si="26"/>
        <v>Elève 846</v>
      </c>
      <c r="L848" s="8" t="s">
        <v>111</v>
      </c>
      <c r="M848" s="8">
        <f t="shared" si="27"/>
        <v>361</v>
      </c>
      <c r="N848" s="7">
        <v>1378</v>
      </c>
      <c r="O848" s="7" t="str">
        <f>IF(AND(OR($B$2=1,$B$2=2),$U848=0),"",IF(AND($B$2=3,$V848=0),"",'Données brutes'!O848))</f>
        <v/>
      </c>
      <c r="P848" s="7" t="str">
        <f>IF(AND(OR($B$2=1,$B$2=2),$U848=0),"",IF(AND($B$2=3,$V848=0),"",'Données brutes'!P848))</f>
        <v/>
      </c>
      <c r="Q848" s="7" t="str">
        <f>IF(AND(OR($B$2=1,$B$2=2),$U848=0),"",IF(AND($B$2=3,$V848=0),"",'Données brutes'!Q848))</f>
        <v/>
      </c>
      <c r="R848" s="7" t="str">
        <f>IF('Données brutes'!R848&lt;&gt;"",'Données brutes'!R848,"")</f>
        <v/>
      </c>
      <c r="T848" s="7">
        <f>IF(AND(OR($B$2=1,$B$2=2),AND('Données brutes'!$F848&lt;&gt;"",'Données brutes'!$G848&lt;&gt;"",'Données brutes'!$H848&lt;&gt;"")),1,0)</f>
        <v>0</v>
      </c>
      <c r="U848" s="7">
        <f>IF(AND(OR($B$2=1,$B$2=2),AND('Données brutes'!$O848&lt;&gt;"",'Données brutes'!$P848&lt;&gt;"",'Données brutes'!$Q848&lt;&gt;"")),1,0)</f>
        <v>0</v>
      </c>
      <c r="V848" s="7">
        <f>IF(AND($B$2=3,'Données brutes'!$F848&lt;&gt;"",'Données brutes'!$G848&lt;&gt;"",'Données brutes'!$H848&lt;&gt;"",'Données brutes'!$O848&lt;&gt;"",'Données brutes'!$P848&lt;&gt;"",'Données brutes'!$Q848&lt;&gt;""),1,0)</f>
        <v>0</v>
      </c>
    </row>
    <row r="849" spans="4:22" x14ac:dyDescent="0.3">
      <c r="D849" s="8" t="s">
        <v>861</v>
      </c>
      <c r="E849" s="7">
        <v>595</v>
      </c>
      <c r="F849" s="7" t="str">
        <f>IF(AND(OR($B$2=1,$B$2=2),$T849=0),"",IF(AND($B$2=3,$V849=0),"",'Données brutes'!F849))</f>
        <v/>
      </c>
      <c r="G849" s="7" t="str">
        <f>IF(AND(OR($B$2=1,$B$2=2),$T849=0),"",IF(AND($B$2=3,$V849=0),"",'Données brutes'!G849))</f>
        <v/>
      </c>
      <c r="H849" s="7" t="str">
        <f>IF(AND(OR($B$2=1,$B$2=2),$T849=0),"",IF(AND($B$2=3,$V849=0),"",'Données brutes'!H849))</f>
        <v/>
      </c>
      <c r="I849" s="7" t="str">
        <f>IF('Données brutes'!I849&lt;&gt;"",'Données brutes'!I849,"")</f>
        <v/>
      </c>
      <c r="K849" s="8" t="str">
        <f t="shared" si="26"/>
        <v>Elève 847</v>
      </c>
      <c r="L849" s="8" t="s">
        <v>111</v>
      </c>
      <c r="M849" s="8">
        <f t="shared" si="27"/>
        <v>595</v>
      </c>
      <c r="N849" s="7">
        <v>1004</v>
      </c>
      <c r="O849" s="7" t="str">
        <f>IF(AND(OR($B$2=1,$B$2=2),$U849=0),"",IF(AND($B$2=3,$V849=0),"",'Données brutes'!O849))</f>
        <v/>
      </c>
      <c r="P849" s="7" t="str">
        <f>IF(AND(OR($B$2=1,$B$2=2),$U849=0),"",IF(AND($B$2=3,$V849=0),"",'Données brutes'!P849))</f>
        <v/>
      </c>
      <c r="Q849" s="7" t="str">
        <f>IF(AND(OR($B$2=1,$B$2=2),$U849=0),"",IF(AND($B$2=3,$V849=0),"",'Données brutes'!Q849))</f>
        <v/>
      </c>
      <c r="R849" s="7" t="str">
        <f>IF('Données brutes'!R849&lt;&gt;"",'Données brutes'!R849,"")</f>
        <v/>
      </c>
      <c r="T849" s="7">
        <f>IF(AND(OR($B$2=1,$B$2=2),AND('Données brutes'!$F849&lt;&gt;"",'Données brutes'!$G849&lt;&gt;"",'Données brutes'!$H849&lt;&gt;"")),1,0)</f>
        <v>0</v>
      </c>
      <c r="U849" s="7">
        <f>IF(AND(OR($B$2=1,$B$2=2),AND('Données brutes'!$O849&lt;&gt;"",'Données brutes'!$P849&lt;&gt;"",'Données brutes'!$Q849&lt;&gt;"")),1,0)</f>
        <v>0</v>
      </c>
      <c r="V849" s="7">
        <f>IF(AND($B$2=3,'Données brutes'!$F849&lt;&gt;"",'Données brutes'!$G849&lt;&gt;"",'Données brutes'!$H849&lt;&gt;"",'Données brutes'!$O849&lt;&gt;"",'Données brutes'!$P849&lt;&gt;"",'Données brutes'!$Q849&lt;&gt;""),1,0)</f>
        <v>0</v>
      </c>
    </row>
    <row r="850" spans="4:22" x14ac:dyDescent="0.3">
      <c r="D850" s="8" t="s">
        <v>862</v>
      </c>
      <c r="E850" s="7">
        <v>138</v>
      </c>
      <c r="F850" s="7" t="str">
        <f>IF(AND(OR($B$2=1,$B$2=2),$T850=0),"",IF(AND($B$2=3,$V850=0),"",'Données brutes'!F850))</f>
        <v/>
      </c>
      <c r="G850" s="7" t="str">
        <f>IF(AND(OR($B$2=1,$B$2=2),$T850=0),"",IF(AND($B$2=3,$V850=0),"",'Données brutes'!G850))</f>
        <v/>
      </c>
      <c r="H850" s="7" t="str">
        <f>IF(AND(OR($B$2=1,$B$2=2),$T850=0),"",IF(AND($B$2=3,$V850=0),"",'Données brutes'!H850))</f>
        <v/>
      </c>
      <c r="I850" s="7" t="str">
        <f>IF('Données brutes'!I850&lt;&gt;"",'Données brutes'!I850,"")</f>
        <v/>
      </c>
      <c r="K850" s="8" t="str">
        <f t="shared" si="26"/>
        <v>Elève 848</v>
      </c>
      <c r="L850" s="8" t="s">
        <v>111</v>
      </c>
      <c r="M850" s="8">
        <f t="shared" si="27"/>
        <v>138</v>
      </c>
      <c r="N850" s="7">
        <v>1123</v>
      </c>
      <c r="O850" s="7" t="str">
        <f>IF(AND(OR($B$2=1,$B$2=2),$U850=0),"",IF(AND($B$2=3,$V850=0),"",'Données brutes'!O850))</f>
        <v/>
      </c>
      <c r="P850" s="7" t="str">
        <f>IF(AND(OR($B$2=1,$B$2=2),$U850=0),"",IF(AND($B$2=3,$V850=0),"",'Données brutes'!P850))</f>
        <v/>
      </c>
      <c r="Q850" s="7" t="str">
        <f>IF(AND(OR($B$2=1,$B$2=2),$U850=0),"",IF(AND($B$2=3,$V850=0),"",'Données brutes'!Q850))</f>
        <v/>
      </c>
      <c r="R850" s="7" t="str">
        <f>IF('Données brutes'!R850&lt;&gt;"",'Données brutes'!R850,"")</f>
        <v/>
      </c>
      <c r="T850" s="7">
        <f>IF(AND(OR($B$2=1,$B$2=2),AND('Données brutes'!$F850&lt;&gt;"",'Données brutes'!$G850&lt;&gt;"",'Données brutes'!$H850&lt;&gt;"")),1,0)</f>
        <v>0</v>
      </c>
      <c r="U850" s="7">
        <f>IF(AND(OR($B$2=1,$B$2=2),AND('Données brutes'!$O850&lt;&gt;"",'Données brutes'!$P850&lt;&gt;"",'Données brutes'!$Q850&lt;&gt;"")),1,0)</f>
        <v>0</v>
      </c>
      <c r="V850" s="7">
        <f>IF(AND($B$2=3,'Données brutes'!$F850&lt;&gt;"",'Données brutes'!$G850&lt;&gt;"",'Données brutes'!$H850&lt;&gt;"",'Données brutes'!$O850&lt;&gt;"",'Données brutes'!$P850&lt;&gt;"",'Données brutes'!$Q850&lt;&gt;""),1,0)</f>
        <v>0</v>
      </c>
    </row>
    <row r="851" spans="4:22" x14ac:dyDescent="0.3">
      <c r="D851" s="8" t="s">
        <v>863</v>
      </c>
      <c r="E851" s="7">
        <v>904</v>
      </c>
      <c r="F851" s="7" t="str">
        <f>IF(AND(OR($B$2=1,$B$2=2),$T851=0),"",IF(AND($B$2=3,$V851=0),"",'Données brutes'!F851))</f>
        <v/>
      </c>
      <c r="G851" s="7" t="str">
        <f>IF(AND(OR($B$2=1,$B$2=2),$T851=0),"",IF(AND($B$2=3,$V851=0),"",'Données brutes'!G851))</f>
        <v/>
      </c>
      <c r="H851" s="7" t="str">
        <f>IF(AND(OR($B$2=1,$B$2=2),$T851=0),"",IF(AND($B$2=3,$V851=0),"",'Données brutes'!H851))</f>
        <v/>
      </c>
      <c r="I851" s="7" t="str">
        <f>IF('Données brutes'!I851&lt;&gt;"",'Données brutes'!I851,"")</f>
        <v/>
      </c>
      <c r="K851" s="8" t="str">
        <f t="shared" si="26"/>
        <v>Elève 849</v>
      </c>
      <c r="L851" s="8" t="s">
        <v>111</v>
      </c>
      <c r="M851" s="8">
        <f t="shared" si="27"/>
        <v>904</v>
      </c>
      <c r="N851" s="7">
        <v>1035</v>
      </c>
      <c r="O851" s="7" t="str">
        <f>IF(AND(OR($B$2=1,$B$2=2),$U851=0),"",IF(AND($B$2=3,$V851=0),"",'Données brutes'!O851))</f>
        <v/>
      </c>
      <c r="P851" s="7" t="str">
        <f>IF(AND(OR($B$2=1,$B$2=2),$U851=0),"",IF(AND($B$2=3,$V851=0),"",'Données brutes'!P851))</f>
        <v/>
      </c>
      <c r="Q851" s="7" t="str">
        <f>IF(AND(OR($B$2=1,$B$2=2),$U851=0),"",IF(AND($B$2=3,$V851=0),"",'Données brutes'!Q851))</f>
        <v/>
      </c>
      <c r="R851" s="7" t="str">
        <f>IF('Données brutes'!R851&lt;&gt;"",'Données brutes'!R851,"")</f>
        <v/>
      </c>
      <c r="T851" s="7">
        <f>IF(AND(OR($B$2=1,$B$2=2),AND('Données brutes'!$F851&lt;&gt;"",'Données brutes'!$G851&lt;&gt;"",'Données brutes'!$H851&lt;&gt;"")),1,0)</f>
        <v>0</v>
      </c>
      <c r="U851" s="7">
        <f>IF(AND(OR($B$2=1,$B$2=2),AND('Données brutes'!$O851&lt;&gt;"",'Données brutes'!$P851&lt;&gt;"",'Données brutes'!$Q851&lt;&gt;"")),1,0)</f>
        <v>0</v>
      </c>
      <c r="V851" s="7">
        <f>IF(AND($B$2=3,'Données brutes'!$F851&lt;&gt;"",'Données brutes'!$G851&lt;&gt;"",'Données brutes'!$H851&lt;&gt;"",'Données brutes'!$O851&lt;&gt;"",'Données brutes'!$P851&lt;&gt;"",'Données brutes'!$Q851&lt;&gt;""),1,0)</f>
        <v>0</v>
      </c>
    </row>
    <row r="852" spans="4:22" x14ac:dyDescent="0.3">
      <c r="D852" s="8" t="s">
        <v>864</v>
      </c>
      <c r="E852" s="7">
        <v>225</v>
      </c>
      <c r="F852" s="7" t="str">
        <f>IF(AND(OR($B$2=1,$B$2=2),$T852=0),"",IF(AND($B$2=3,$V852=0),"",'Données brutes'!F852))</f>
        <v/>
      </c>
      <c r="G852" s="7" t="str">
        <f>IF(AND(OR($B$2=1,$B$2=2),$T852=0),"",IF(AND($B$2=3,$V852=0),"",'Données brutes'!G852))</f>
        <v/>
      </c>
      <c r="H852" s="7" t="str">
        <f>IF(AND(OR($B$2=1,$B$2=2),$T852=0),"",IF(AND($B$2=3,$V852=0),"",'Données brutes'!H852))</f>
        <v/>
      </c>
      <c r="I852" s="7" t="str">
        <f>IF('Données brutes'!I852&lt;&gt;"",'Données brutes'!I852,"")</f>
        <v/>
      </c>
      <c r="K852" s="8" t="str">
        <f t="shared" si="26"/>
        <v>Elève 850</v>
      </c>
      <c r="L852" s="8" t="s">
        <v>111</v>
      </c>
      <c r="M852" s="8">
        <f t="shared" si="27"/>
        <v>225</v>
      </c>
      <c r="N852" s="7">
        <v>1026</v>
      </c>
      <c r="O852" s="7" t="str">
        <f>IF(AND(OR($B$2=1,$B$2=2),$U852=0),"",IF(AND($B$2=3,$V852=0),"",'Données brutes'!O852))</f>
        <v/>
      </c>
      <c r="P852" s="7" t="str">
        <f>IF(AND(OR($B$2=1,$B$2=2),$U852=0),"",IF(AND($B$2=3,$V852=0),"",'Données brutes'!P852))</f>
        <v/>
      </c>
      <c r="Q852" s="7" t="str">
        <f>IF(AND(OR($B$2=1,$B$2=2),$U852=0),"",IF(AND($B$2=3,$V852=0),"",'Données brutes'!Q852))</f>
        <v/>
      </c>
      <c r="R852" s="7" t="str">
        <f>IF('Données brutes'!R852&lt;&gt;"",'Données brutes'!R852,"")</f>
        <v/>
      </c>
      <c r="T852" s="7">
        <f>IF(AND(OR($B$2=1,$B$2=2),AND('Données brutes'!$F852&lt;&gt;"",'Données brutes'!$G852&lt;&gt;"",'Données brutes'!$H852&lt;&gt;"")),1,0)</f>
        <v>0</v>
      </c>
      <c r="U852" s="7">
        <f>IF(AND(OR($B$2=1,$B$2=2),AND('Données brutes'!$O852&lt;&gt;"",'Données brutes'!$P852&lt;&gt;"",'Données brutes'!$Q852&lt;&gt;"")),1,0)</f>
        <v>0</v>
      </c>
      <c r="V852" s="7">
        <f>IF(AND($B$2=3,'Données brutes'!$F852&lt;&gt;"",'Données brutes'!$G852&lt;&gt;"",'Données brutes'!$H852&lt;&gt;"",'Données brutes'!$O852&lt;&gt;"",'Données brutes'!$P852&lt;&gt;"",'Données brutes'!$Q852&lt;&gt;""),1,0)</f>
        <v>0</v>
      </c>
    </row>
    <row r="853" spans="4:22" x14ac:dyDescent="0.3">
      <c r="D853" s="8" t="s">
        <v>865</v>
      </c>
      <c r="E853" s="7">
        <v>69</v>
      </c>
      <c r="F853" s="7" t="str">
        <f>IF(AND(OR($B$2=1,$B$2=2),$T853=0),"",IF(AND($B$2=3,$V853=0),"",'Données brutes'!F853))</f>
        <v/>
      </c>
      <c r="G853" s="7" t="str">
        <f>IF(AND(OR($B$2=1,$B$2=2),$T853=0),"",IF(AND($B$2=3,$V853=0),"",'Données brutes'!G853))</f>
        <v/>
      </c>
      <c r="H853" s="7" t="str">
        <f>IF(AND(OR($B$2=1,$B$2=2),$T853=0),"",IF(AND($B$2=3,$V853=0),"",'Données brutes'!H853))</f>
        <v/>
      </c>
      <c r="I853" s="7" t="str">
        <f>IF('Données brutes'!I853&lt;&gt;"",'Données brutes'!I853,"")</f>
        <v/>
      </c>
      <c r="K853" s="8" t="str">
        <f t="shared" si="26"/>
        <v>Elève 851</v>
      </c>
      <c r="L853" s="8" t="s">
        <v>111</v>
      </c>
      <c r="M853" s="8">
        <f t="shared" si="27"/>
        <v>69</v>
      </c>
      <c r="N853" s="7">
        <v>1130</v>
      </c>
      <c r="O853" s="7" t="str">
        <f>IF(AND(OR($B$2=1,$B$2=2),$U853=0),"",IF(AND($B$2=3,$V853=0),"",'Données brutes'!O853))</f>
        <v/>
      </c>
      <c r="P853" s="7" t="str">
        <f>IF(AND(OR($B$2=1,$B$2=2),$U853=0),"",IF(AND($B$2=3,$V853=0),"",'Données brutes'!P853))</f>
        <v/>
      </c>
      <c r="Q853" s="7" t="str">
        <f>IF(AND(OR($B$2=1,$B$2=2),$U853=0),"",IF(AND($B$2=3,$V853=0),"",'Données brutes'!Q853))</f>
        <v/>
      </c>
      <c r="R853" s="7" t="str">
        <f>IF('Données brutes'!R853&lt;&gt;"",'Données brutes'!R853,"")</f>
        <v/>
      </c>
      <c r="T853" s="7">
        <f>IF(AND(OR($B$2=1,$B$2=2),AND('Données brutes'!$F853&lt;&gt;"",'Données brutes'!$G853&lt;&gt;"",'Données brutes'!$H853&lt;&gt;"")),1,0)</f>
        <v>0</v>
      </c>
      <c r="U853" s="7">
        <f>IF(AND(OR($B$2=1,$B$2=2),AND('Données brutes'!$O853&lt;&gt;"",'Données brutes'!$P853&lt;&gt;"",'Données brutes'!$Q853&lt;&gt;"")),1,0)</f>
        <v>0</v>
      </c>
      <c r="V853" s="7">
        <f>IF(AND($B$2=3,'Données brutes'!$F853&lt;&gt;"",'Données brutes'!$G853&lt;&gt;"",'Données brutes'!$H853&lt;&gt;"",'Données brutes'!$O853&lt;&gt;"",'Données brutes'!$P853&lt;&gt;"",'Données brutes'!$Q853&lt;&gt;""),1,0)</f>
        <v>0</v>
      </c>
    </row>
    <row r="854" spans="4:22" x14ac:dyDescent="0.3">
      <c r="D854" s="8" t="s">
        <v>866</v>
      </c>
      <c r="E854" s="7">
        <v>588</v>
      </c>
      <c r="F854" s="7" t="str">
        <f>IF(AND(OR($B$2=1,$B$2=2),$T854=0),"",IF(AND($B$2=3,$V854=0),"",'Données brutes'!F854))</f>
        <v/>
      </c>
      <c r="G854" s="7" t="str">
        <f>IF(AND(OR($B$2=1,$B$2=2),$T854=0),"",IF(AND($B$2=3,$V854=0),"",'Données brutes'!G854))</f>
        <v/>
      </c>
      <c r="H854" s="7" t="str">
        <f>IF(AND(OR($B$2=1,$B$2=2),$T854=0),"",IF(AND($B$2=3,$V854=0),"",'Données brutes'!H854))</f>
        <v/>
      </c>
      <c r="I854" s="7" t="str">
        <f>IF('Données brutes'!I854&lt;&gt;"",'Données brutes'!I854,"")</f>
        <v/>
      </c>
      <c r="K854" s="8" t="str">
        <f t="shared" si="26"/>
        <v>Elève 852</v>
      </c>
      <c r="L854" s="8" t="s">
        <v>111</v>
      </c>
      <c r="M854" s="8">
        <f t="shared" si="27"/>
        <v>588</v>
      </c>
      <c r="N854" s="7">
        <v>1939</v>
      </c>
      <c r="O854" s="7" t="str">
        <f>IF(AND(OR($B$2=1,$B$2=2),$U854=0),"",IF(AND($B$2=3,$V854=0),"",'Données brutes'!O854))</f>
        <v/>
      </c>
      <c r="P854" s="7" t="str">
        <f>IF(AND(OR($B$2=1,$B$2=2),$U854=0),"",IF(AND($B$2=3,$V854=0),"",'Données brutes'!P854))</f>
        <v/>
      </c>
      <c r="Q854" s="7" t="str">
        <f>IF(AND(OR($B$2=1,$B$2=2),$U854=0),"",IF(AND($B$2=3,$V854=0),"",'Données brutes'!Q854))</f>
        <v/>
      </c>
      <c r="R854" s="7" t="str">
        <f>IF('Données brutes'!R854&lt;&gt;"",'Données brutes'!R854,"")</f>
        <v/>
      </c>
      <c r="T854" s="7">
        <f>IF(AND(OR($B$2=1,$B$2=2),AND('Données brutes'!$F854&lt;&gt;"",'Données brutes'!$G854&lt;&gt;"",'Données brutes'!$H854&lt;&gt;"")),1,0)</f>
        <v>0</v>
      </c>
      <c r="U854" s="7">
        <f>IF(AND(OR($B$2=1,$B$2=2),AND('Données brutes'!$O854&lt;&gt;"",'Données brutes'!$P854&lt;&gt;"",'Données brutes'!$Q854&lt;&gt;"")),1,0)</f>
        <v>0</v>
      </c>
      <c r="V854" s="7">
        <f>IF(AND($B$2=3,'Données brutes'!$F854&lt;&gt;"",'Données brutes'!$G854&lt;&gt;"",'Données brutes'!$H854&lt;&gt;"",'Données brutes'!$O854&lt;&gt;"",'Données brutes'!$P854&lt;&gt;"",'Données brutes'!$Q854&lt;&gt;""),1,0)</f>
        <v>0</v>
      </c>
    </row>
    <row r="855" spans="4:22" x14ac:dyDescent="0.3">
      <c r="D855" s="8" t="s">
        <v>867</v>
      </c>
      <c r="E855" s="7">
        <v>112</v>
      </c>
      <c r="F855" s="7" t="str">
        <f>IF(AND(OR($B$2=1,$B$2=2),$T855=0),"",IF(AND($B$2=3,$V855=0),"",'Données brutes'!F855))</f>
        <v/>
      </c>
      <c r="G855" s="7" t="str">
        <f>IF(AND(OR($B$2=1,$B$2=2),$T855=0),"",IF(AND($B$2=3,$V855=0),"",'Données brutes'!G855))</f>
        <v/>
      </c>
      <c r="H855" s="7" t="str">
        <f>IF(AND(OR($B$2=1,$B$2=2),$T855=0),"",IF(AND($B$2=3,$V855=0),"",'Données brutes'!H855))</f>
        <v/>
      </c>
      <c r="I855" s="7" t="str">
        <f>IF('Données brutes'!I855&lt;&gt;"",'Données brutes'!I855,"")</f>
        <v/>
      </c>
      <c r="K855" s="8" t="str">
        <f t="shared" si="26"/>
        <v>Elève 853</v>
      </c>
      <c r="L855" s="8" t="s">
        <v>111</v>
      </c>
      <c r="M855" s="8">
        <f t="shared" si="27"/>
        <v>112</v>
      </c>
      <c r="N855" s="7">
        <v>1400</v>
      </c>
      <c r="O855" s="7" t="str">
        <f>IF(AND(OR($B$2=1,$B$2=2),$U855=0),"",IF(AND($B$2=3,$V855=0),"",'Données brutes'!O855))</f>
        <v/>
      </c>
      <c r="P855" s="7" t="str">
        <f>IF(AND(OR($B$2=1,$B$2=2),$U855=0),"",IF(AND($B$2=3,$V855=0),"",'Données brutes'!P855))</f>
        <v/>
      </c>
      <c r="Q855" s="7" t="str">
        <f>IF(AND(OR($B$2=1,$B$2=2),$U855=0),"",IF(AND($B$2=3,$V855=0),"",'Données brutes'!Q855))</f>
        <v/>
      </c>
      <c r="R855" s="7" t="str">
        <f>IF('Données brutes'!R855&lt;&gt;"",'Données brutes'!R855,"")</f>
        <v/>
      </c>
      <c r="T855" s="7">
        <f>IF(AND(OR($B$2=1,$B$2=2),AND('Données brutes'!$F855&lt;&gt;"",'Données brutes'!$G855&lt;&gt;"",'Données brutes'!$H855&lt;&gt;"")),1,0)</f>
        <v>0</v>
      </c>
      <c r="U855" s="7">
        <f>IF(AND(OR($B$2=1,$B$2=2),AND('Données brutes'!$O855&lt;&gt;"",'Données brutes'!$P855&lt;&gt;"",'Données brutes'!$Q855&lt;&gt;"")),1,0)</f>
        <v>0</v>
      </c>
      <c r="V855" s="7">
        <f>IF(AND($B$2=3,'Données brutes'!$F855&lt;&gt;"",'Données brutes'!$G855&lt;&gt;"",'Données brutes'!$H855&lt;&gt;"",'Données brutes'!$O855&lt;&gt;"",'Données brutes'!$P855&lt;&gt;"",'Données brutes'!$Q855&lt;&gt;""),1,0)</f>
        <v>0</v>
      </c>
    </row>
    <row r="856" spans="4:22" x14ac:dyDescent="0.3">
      <c r="D856" s="8" t="s">
        <v>868</v>
      </c>
      <c r="E856" s="7">
        <v>902</v>
      </c>
      <c r="F856" s="7" t="str">
        <f>IF(AND(OR($B$2=1,$B$2=2),$T856=0),"",IF(AND($B$2=3,$V856=0),"",'Données brutes'!F856))</f>
        <v/>
      </c>
      <c r="G856" s="7" t="str">
        <f>IF(AND(OR($B$2=1,$B$2=2),$T856=0),"",IF(AND($B$2=3,$V856=0),"",'Données brutes'!G856))</f>
        <v/>
      </c>
      <c r="H856" s="7" t="str">
        <f>IF(AND(OR($B$2=1,$B$2=2),$T856=0),"",IF(AND($B$2=3,$V856=0),"",'Données brutes'!H856))</f>
        <v/>
      </c>
      <c r="I856" s="7" t="str">
        <f>IF('Données brutes'!I856&lt;&gt;"",'Données brutes'!I856,"")</f>
        <v/>
      </c>
      <c r="K856" s="8" t="str">
        <f t="shared" si="26"/>
        <v>Elève 854</v>
      </c>
      <c r="L856" s="8" t="s">
        <v>111</v>
      </c>
      <c r="M856" s="8">
        <f t="shared" si="27"/>
        <v>902</v>
      </c>
      <c r="N856" s="7">
        <v>1949</v>
      </c>
      <c r="O856" s="7" t="str">
        <f>IF(AND(OR($B$2=1,$B$2=2),$U856=0),"",IF(AND($B$2=3,$V856=0),"",'Données brutes'!O856))</f>
        <v/>
      </c>
      <c r="P856" s="7" t="str">
        <f>IF(AND(OR($B$2=1,$B$2=2),$U856=0),"",IF(AND($B$2=3,$V856=0),"",'Données brutes'!P856))</f>
        <v/>
      </c>
      <c r="Q856" s="7" t="str">
        <f>IF(AND(OR($B$2=1,$B$2=2),$U856=0),"",IF(AND($B$2=3,$V856=0),"",'Données brutes'!Q856))</f>
        <v/>
      </c>
      <c r="R856" s="7" t="str">
        <f>IF('Données brutes'!R856&lt;&gt;"",'Données brutes'!R856,"")</f>
        <v/>
      </c>
      <c r="T856" s="7">
        <f>IF(AND(OR($B$2=1,$B$2=2),AND('Données brutes'!$F856&lt;&gt;"",'Données brutes'!$G856&lt;&gt;"",'Données brutes'!$H856&lt;&gt;"")),1,0)</f>
        <v>0</v>
      </c>
      <c r="U856" s="7">
        <f>IF(AND(OR($B$2=1,$B$2=2),AND('Données brutes'!$O856&lt;&gt;"",'Données brutes'!$P856&lt;&gt;"",'Données brutes'!$Q856&lt;&gt;"")),1,0)</f>
        <v>0</v>
      </c>
      <c r="V856" s="7">
        <f>IF(AND($B$2=3,'Données brutes'!$F856&lt;&gt;"",'Données brutes'!$G856&lt;&gt;"",'Données brutes'!$H856&lt;&gt;"",'Données brutes'!$O856&lt;&gt;"",'Données brutes'!$P856&lt;&gt;"",'Données brutes'!$Q856&lt;&gt;""),1,0)</f>
        <v>0</v>
      </c>
    </row>
    <row r="857" spans="4:22" x14ac:dyDescent="0.3">
      <c r="D857" s="8" t="s">
        <v>869</v>
      </c>
      <c r="E857" s="7">
        <v>126</v>
      </c>
      <c r="F857" s="7" t="str">
        <f>IF(AND(OR($B$2=1,$B$2=2),$T857=0),"",IF(AND($B$2=3,$V857=0),"",'Données brutes'!F857))</f>
        <v/>
      </c>
      <c r="G857" s="7" t="str">
        <f>IF(AND(OR($B$2=1,$B$2=2),$T857=0),"",IF(AND($B$2=3,$V857=0),"",'Données brutes'!G857))</f>
        <v/>
      </c>
      <c r="H857" s="7" t="str">
        <f>IF(AND(OR($B$2=1,$B$2=2),$T857=0),"",IF(AND($B$2=3,$V857=0),"",'Données brutes'!H857))</f>
        <v/>
      </c>
      <c r="I857" s="7" t="str">
        <f>IF('Données brutes'!I857&lt;&gt;"",'Données brutes'!I857,"")</f>
        <v/>
      </c>
      <c r="K857" s="8" t="str">
        <f t="shared" si="26"/>
        <v>Elève 855</v>
      </c>
      <c r="L857" s="8" t="s">
        <v>111</v>
      </c>
      <c r="M857" s="8">
        <f t="shared" si="27"/>
        <v>126</v>
      </c>
      <c r="N857" s="7">
        <v>1116</v>
      </c>
      <c r="O857" s="7" t="str">
        <f>IF(AND(OR($B$2=1,$B$2=2),$U857=0),"",IF(AND($B$2=3,$V857=0),"",'Données brutes'!O857))</f>
        <v/>
      </c>
      <c r="P857" s="7" t="str">
        <f>IF(AND(OR($B$2=1,$B$2=2),$U857=0),"",IF(AND($B$2=3,$V857=0),"",'Données brutes'!P857))</f>
        <v/>
      </c>
      <c r="Q857" s="7" t="str">
        <f>IF(AND(OR($B$2=1,$B$2=2),$U857=0),"",IF(AND($B$2=3,$V857=0),"",'Données brutes'!Q857))</f>
        <v/>
      </c>
      <c r="R857" s="7" t="str">
        <f>IF('Données brutes'!R857&lt;&gt;"",'Données brutes'!R857,"")</f>
        <v/>
      </c>
      <c r="T857" s="7">
        <f>IF(AND(OR($B$2=1,$B$2=2),AND('Données brutes'!$F857&lt;&gt;"",'Données brutes'!$G857&lt;&gt;"",'Données brutes'!$H857&lt;&gt;"")),1,0)</f>
        <v>0</v>
      </c>
      <c r="U857" s="7">
        <f>IF(AND(OR($B$2=1,$B$2=2),AND('Données brutes'!$O857&lt;&gt;"",'Données brutes'!$P857&lt;&gt;"",'Données brutes'!$Q857&lt;&gt;"")),1,0)</f>
        <v>0</v>
      </c>
      <c r="V857" s="7">
        <f>IF(AND($B$2=3,'Données brutes'!$F857&lt;&gt;"",'Données brutes'!$G857&lt;&gt;"",'Données brutes'!$H857&lt;&gt;"",'Données brutes'!$O857&lt;&gt;"",'Données brutes'!$P857&lt;&gt;"",'Données brutes'!$Q857&lt;&gt;""),1,0)</f>
        <v>0</v>
      </c>
    </row>
    <row r="858" spans="4:22" x14ac:dyDescent="0.3">
      <c r="D858" s="8" t="s">
        <v>870</v>
      </c>
      <c r="E858" s="7">
        <v>553</v>
      </c>
      <c r="F858" s="7" t="str">
        <f>IF(AND(OR($B$2=1,$B$2=2),$T858=0),"",IF(AND($B$2=3,$V858=0),"",'Données brutes'!F858))</f>
        <v/>
      </c>
      <c r="G858" s="7" t="str">
        <f>IF(AND(OR($B$2=1,$B$2=2),$T858=0),"",IF(AND($B$2=3,$V858=0),"",'Données brutes'!G858))</f>
        <v/>
      </c>
      <c r="H858" s="7" t="str">
        <f>IF(AND(OR($B$2=1,$B$2=2),$T858=0),"",IF(AND($B$2=3,$V858=0),"",'Données brutes'!H858))</f>
        <v/>
      </c>
      <c r="I858" s="7" t="str">
        <f>IF('Données brutes'!I858&lt;&gt;"",'Données brutes'!I858,"")</f>
        <v/>
      </c>
      <c r="K858" s="8" t="str">
        <f t="shared" si="26"/>
        <v>Elève 856</v>
      </c>
      <c r="L858" s="8" t="s">
        <v>111</v>
      </c>
      <c r="M858" s="8">
        <f t="shared" si="27"/>
        <v>553</v>
      </c>
      <c r="N858" s="7">
        <v>1293</v>
      </c>
      <c r="O858" s="7" t="str">
        <f>IF(AND(OR($B$2=1,$B$2=2),$U858=0),"",IF(AND($B$2=3,$V858=0),"",'Données brutes'!O858))</f>
        <v/>
      </c>
      <c r="P858" s="7" t="str">
        <f>IF(AND(OR($B$2=1,$B$2=2),$U858=0),"",IF(AND($B$2=3,$V858=0),"",'Données brutes'!P858))</f>
        <v/>
      </c>
      <c r="Q858" s="7" t="str">
        <f>IF(AND(OR($B$2=1,$B$2=2),$U858=0),"",IF(AND($B$2=3,$V858=0),"",'Données brutes'!Q858))</f>
        <v/>
      </c>
      <c r="R858" s="7" t="str">
        <f>IF('Données brutes'!R858&lt;&gt;"",'Données brutes'!R858,"")</f>
        <v/>
      </c>
      <c r="T858" s="7">
        <f>IF(AND(OR($B$2=1,$B$2=2),AND('Données brutes'!$F858&lt;&gt;"",'Données brutes'!$G858&lt;&gt;"",'Données brutes'!$H858&lt;&gt;"")),1,0)</f>
        <v>0</v>
      </c>
      <c r="U858" s="7">
        <f>IF(AND(OR($B$2=1,$B$2=2),AND('Données brutes'!$O858&lt;&gt;"",'Données brutes'!$P858&lt;&gt;"",'Données brutes'!$Q858&lt;&gt;"")),1,0)</f>
        <v>0</v>
      </c>
      <c r="V858" s="7">
        <f>IF(AND($B$2=3,'Données brutes'!$F858&lt;&gt;"",'Données brutes'!$G858&lt;&gt;"",'Données brutes'!$H858&lt;&gt;"",'Données brutes'!$O858&lt;&gt;"",'Données brutes'!$P858&lt;&gt;"",'Données brutes'!$Q858&lt;&gt;""),1,0)</f>
        <v>0</v>
      </c>
    </row>
    <row r="859" spans="4:22" x14ac:dyDescent="0.3">
      <c r="D859" s="8" t="s">
        <v>871</v>
      </c>
      <c r="E859" s="7">
        <v>133</v>
      </c>
      <c r="F859" s="7" t="str">
        <f>IF(AND(OR($B$2=1,$B$2=2),$T859=0),"",IF(AND($B$2=3,$V859=0),"",'Données brutes'!F859))</f>
        <v/>
      </c>
      <c r="G859" s="7" t="str">
        <f>IF(AND(OR($B$2=1,$B$2=2),$T859=0),"",IF(AND($B$2=3,$V859=0),"",'Données brutes'!G859))</f>
        <v/>
      </c>
      <c r="H859" s="7" t="str">
        <f>IF(AND(OR($B$2=1,$B$2=2),$T859=0),"",IF(AND($B$2=3,$V859=0),"",'Données brutes'!H859))</f>
        <v/>
      </c>
      <c r="I859" s="7" t="str">
        <f>IF('Données brutes'!I859&lt;&gt;"",'Données brutes'!I859,"")</f>
        <v/>
      </c>
      <c r="K859" s="8" t="str">
        <f t="shared" si="26"/>
        <v>Elève 857</v>
      </c>
      <c r="L859" s="8" t="s">
        <v>111</v>
      </c>
      <c r="M859" s="8">
        <f t="shared" si="27"/>
        <v>133</v>
      </c>
      <c r="N859" s="7">
        <v>1990</v>
      </c>
      <c r="O859" s="7" t="str">
        <f>IF(AND(OR($B$2=1,$B$2=2),$U859=0),"",IF(AND($B$2=3,$V859=0),"",'Données brutes'!O859))</f>
        <v/>
      </c>
      <c r="P859" s="7" t="str">
        <f>IF(AND(OR($B$2=1,$B$2=2),$U859=0),"",IF(AND($B$2=3,$V859=0),"",'Données brutes'!P859))</f>
        <v/>
      </c>
      <c r="Q859" s="7" t="str">
        <f>IF(AND(OR($B$2=1,$B$2=2),$U859=0),"",IF(AND($B$2=3,$V859=0),"",'Données brutes'!Q859))</f>
        <v/>
      </c>
      <c r="R859" s="7" t="str">
        <f>IF('Données brutes'!R859&lt;&gt;"",'Données brutes'!R859,"")</f>
        <v/>
      </c>
      <c r="T859" s="7">
        <f>IF(AND(OR($B$2=1,$B$2=2),AND('Données brutes'!$F859&lt;&gt;"",'Données brutes'!$G859&lt;&gt;"",'Données brutes'!$H859&lt;&gt;"")),1,0)</f>
        <v>0</v>
      </c>
      <c r="U859" s="7">
        <f>IF(AND(OR($B$2=1,$B$2=2),AND('Données brutes'!$O859&lt;&gt;"",'Données brutes'!$P859&lt;&gt;"",'Données brutes'!$Q859&lt;&gt;"")),1,0)</f>
        <v>0</v>
      </c>
      <c r="V859" s="7">
        <f>IF(AND($B$2=3,'Données brutes'!$F859&lt;&gt;"",'Données brutes'!$G859&lt;&gt;"",'Données brutes'!$H859&lt;&gt;"",'Données brutes'!$O859&lt;&gt;"",'Données brutes'!$P859&lt;&gt;"",'Données brutes'!$Q859&lt;&gt;""),1,0)</f>
        <v>0</v>
      </c>
    </row>
    <row r="860" spans="4:22" x14ac:dyDescent="0.3">
      <c r="D860" s="8" t="s">
        <v>872</v>
      </c>
      <c r="E860" s="7">
        <v>751</v>
      </c>
      <c r="F860" s="7" t="str">
        <f>IF(AND(OR($B$2=1,$B$2=2),$T860=0),"",IF(AND($B$2=3,$V860=0),"",'Données brutes'!F860))</f>
        <v/>
      </c>
      <c r="G860" s="7" t="str">
        <f>IF(AND(OR($B$2=1,$B$2=2),$T860=0),"",IF(AND($B$2=3,$V860=0),"",'Données brutes'!G860))</f>
        <v/>
      </c>
      <c r="H860" s="7" t="str">
        <f>IF(AND(OR($B$2=1,$B$2=2),$T860=0),"",IF(AND($B$2=3,$V860=0),"",'Données brutes'!H860))</f>
        <v/>
      </c>
      <c r="I860" s="7" t="str">
        <f>IF('Données brutes'!I860&lt;&gt;"",'Données brutes'!I860,"")</f>
        <v/>
      </c>
      <c r="K860" s="8" t="str">
        <f t="shared" si="26"/>
        <v>Elève 858</v>
      </c>
      <c r="L860" s="8" t="s">
        <v>111</v>
      </c>
      <c r="M860" s="8">
        <f t="shared" si="27"/>
        <v>751</v>
      </c>
      <c r="N860" s="7">
        <v>1296</v>
      </c>
      <c r="O860" s="7" t="str">
        <f>IF(AND(OR($B$2=1,$B$2=2),$U860=0),"",IF(AND($B$2=3,$V860=0),"",'Données brutes'!O860))</f>
        <v/>
      </c>
      <c r="P860" s="7" t="str">
        <f>IF(AND(OR($B$2=1,$B$2=2),$U860=0),"",IF(AND($B$2=3,$V860=0),"",'Données brutes'!P860))</f>
        <v/>
      </c>
      <c r="Q860" s="7" t="str">
        <f>IF(AND(OR($B$2=1,$B$2=2),$U860=0),"",IF(AND($B$2=3,$V860=0),"",'Données brutes'!Q860))</f>
        <v/>
      </c>
      <c r="R860" s="7" t="str">
        <f>IF('Données brutes'!R860&lt;&gt;"",'Données brutes'!R860,"")</f>
        <v/>
      </c>
      <c r="T860" s="7">
        <f>IF(AND(OR($B$2=1,$B$2=2),AND('Données brutes'!$F860&lt;&gt;"",'Données brutes'!$G860&lt;&gt;"",'Données brutes'!$H860&lt;&gt;"")),1,0)</f>
        <v>0</v>
      </c>
      <c r="U860" s="7">
        <f>IF(AND(OR($B$2=1,$B$2=2),AND('Données brutes'!$O860&lt;&gt;"",'Données brutes'!$P860&lt;&gt;"",'Données brutes'!$Q860&lt;&gt;"")),1,0)</f>
        <v>0</v>
      </c>
      <c r="V860" s="7">
        <f>IF(AND($B$2=3,'Données brutes'!$F860&lt;&gt;"",'Données brutes'!$G860&lt;&gt;"",'Données brutes'!$H860&lt;&gt;"",'Données brutes'!$O860&lt;&gt;"",'Données brutes'!$P860&lt;&gt;"",'Données brutes'!$Q860&lt;&gt;""),1,0)</f>
        <v>0</v>
      </c>
    </row>
    <row r="861" spans="4:22" x14ac:dyDescent="0.3">
      <c r="D861" s="8" t="s">
        <v>873</v>
      </c>
      <c r="E861" s="7">
        <v>805</v>
      </c>
      <c r="F861" s="7" t="str">
        <f>IF(AND(OR($B$2=1,$B$2=2),$T861=0),"",IF(AND($B$2=3,$V861=0),"",'Données brutes'!F861))</f>
        <v/>
      </c>
      <c r="G861" s="7" t="str">
        <f>IF(AND(OR($B$2=1,$B$2=2),$T861=0),"",IF(AND($B$2=3,$V861=0),"",'Données brutes'!G861))</f>
        <v/>
      </c>
      <c r="H861" s="7" t="str">
        <f>IF(AND(OR($B$2=1,$B$2=2),$T861=0),"",IF(AND($B$2=3,$V861=0),"",'Données brutes'!H861))</f>
        <v/>
      </c>
      <c r="I861" s="7" t="str">
        <f>IF('Données brutes'!I861&lt;&gt;"",'Données brutes'!I861,"")</f>
        <v/>
      </c>
      <c r="K861" s="8" t="str">
        <f t="shared" si="26"/>
        <v>Elève 859</v>
      </c>
      <c r="L861" s="8" t="s">
        <v>111</v>
      </c>
      <c r="M861" s="8">
        <f t="shared" si="27"/>
        <v>805</v>
      </c>
      <c r="N861" s="7">
        <v>1126</v>
      </c>
      <c r="O861" s="7" t="str">
        <f>IF(AND(OR($B$2=1,$B$2=2),$U861=0),"",IF(AND($B$2=3,$V861=0),"",'Données brutes'!O861))</f>
        <v/>
      </c>
      <c r="P861" s="7" t="str">
        <f>IF(AND(OR($B$2=1,$B$2=2),$U861=0),"",IF(AND($B$2=3,$V861=0),"",'Données brutes'!P861))</f>
        <v/>
      </c>
      <c r="Q861" s="7" t="str">
        <f>IF(AND(OR($B$2=1,$B$2=2),$U861=0),"",IF(AND($B$2=3,$V861=0),"",'Données brutes'!Q861))</f>
        <v/>
      </c>
      <c r="R861" s="7" t="str">
        <f>IF('Données brutes'!R861&lt;&gt;"",'Données brutes'!R861,"")</f>
        <v/>
      </c>
      <c r="T861" s="7">
        <f>IF(AND(OR($B$2=1,$B$2=2),AND('Données brutes'!$F861&lt;&gt;"",'Données brutes'!$G861&lt;&gt;"",'Données brutes'!$H861&lt;&gt;"")),1,0)</f>
        <v>0</v>
      </c>
      <c r="U861" s="7">
        <f>IF(AND(OR($B$2=1,$B$2=2),AND('Données brutes'!$O861&lt;&gt;"",'Données brutes'!$P861&lt;&gt;"",'Données brutes'!$Q861&lt;&gt;"")),1,0)</f>
        <v>0</v>
      </c>
      <c r="V861" s="7">
        <f>IF(AND($B$2=3,'Données brutes'!$F861&lt;&gt;"",'Données brutes'!$G861&lt;&gt;"",'Données brutes'!$H861&lt;&gt;"",'Données brutes'!$O861&lt;&gt;"",'Données brutes'!$P861&lt;&gt;"",'Données brutes'!$Q861&lt;&gt;""),1,0)</f>
        <v>0</v>
      </c>
    </row>
    <row r="862" spans="4:22" x14ac:dyDescent="0.3">
      <c r="D862" s="8" t="s">
        <v>874</v>
      </c>
      <c r="E862" s="7">
        <v>452</v>
      </c>
      <c r="F862" s="7" t="str">
        <f>IF(AND(OR($B$2=1,$B$2=2),$T862=0),"",IF(AND($B$2=3,$V862=0),"",'Données brutes'!F862))</f>
        <v/>
      </c>
      <c r="G862" s="7" t="str">
        <f>IF(AND(OR($B$2=1,$B$2=2),$T862=0),"",IF(AND($B$2=3,$V862=0),"",'Données brutes'!G862))</f>
        <v/>
      </c>
      <c r="H862" s="7" t="str">
        <f>IF(AND(OR($B$2=1,$B$2=2),$T862=0),"",IF(AND($B$2=3,$V862=0),"",'Données brutes'!H862))</f>
        <v/>
      </c>
      <c r="I862" s="7" t="str">
        <f>IF('Données brutes'!I862&lt;&gt;"",'Données brutes'!I862,"")</f>
        <v/>
      </c>
      <c r="K862" s="8" t="str">
        <f t="shared" si="26"/>
        <v>Elève 860</v>
      </c>
      <c r="L862" s="8" t="s">
        <v>111</v>
      </c>
      <c r="M862" s="8">
        <f t="shared" si="27"/>
        <v>452</v>
      </c>
      <c r="N862" s="7">
        <v>1989</v>
      </c>
      <c r="O862" s="7" t="str">
        <f>IF(AND(OR($B$2=1,$B$2=2),$U862=0),"",IF(AND($B$2=3,$V862=0),"",'Données brutes'!O862))</f>
        <v/>
      </c>
      <c r="P862" s="7" t="str">
        <f>IF(AND(OR($B$2=1,$B$2=2),$U862=0),"",IF(AND($B$2=3,$V862=0),"",'Données brutes'!P862))</f>
        <v/>
      </c>
      <c r="Q862" s="7" t="str">
        <f>IF(AND(OR($B$2=1,$B$2=2),$U862=0),"",IF(AND($B$2=3,$V862=0),"",'Données brutes'!Q862))</f>
        <v/>
      </c>
      <c r="R862" s="7" t="str">
        <f>IF('Données brutes'!R862&lt;&gt;"",'Données brutes'!R862,"")</f>
        <v/>
      </c>
      <c r="T862" s="7">
        <f>IF(AND(OR($B$2=1,$B$2=2),AND('Données brutes'!$F862&lt;&gt;"",'Données brutes'!$G862&lt;&gt;"",'Données brutes'!$H862&lt;&gt;"")),1,0)</f>
        <v>0</v>
      </c>
      <c r="U862" s="7">
        <f>IF(AND(OR($B$2=1,$B$2=2),AND('Données brutes'!$O862&lt;&gt;"",'Données brutes'!$P862&lt;&gt;"",'Données brutes'!$Q862&lt;&gt;"")),1,0)</f>
        <v>0</v>
      </c>
      <c r="V862" s="7">
        <f>IF(AND($B$2=3,'Données brutes'!$F862&lt;&gt;"",'Données brutes'!$G862&lt;&gt;"",'Données brutes'!$H862&lt;&gt;"",'Données brutes'!$O862&lt;&gt;"",'Données brutes'!$P862&lt;&gt;"",'Données brutes'!$Q862&lt;&gt;""),1,0)</f>
        <v>0</v>
      </c>
    </row>
    <row r="863" spans="4:22" x14ac:dyDescent="0.3">
      <c r="D863" s="8" t="s">
        <v>875</v>
      </c>
      <c r="E863" s="7">
        <v>88</v>
      </c>
      <c r="F863" s="7" t="str">
        <f>IF(AND(OR($B$2=1,$B$2=2),$T863=0),"",IF(AND($B$2=3,$V863=0),"",'Données brutes'!F863))</f>
        <v/>
      </c>
      <c r="G863" s="7" t="str">
        <f>IF(AND(OR($B$2=1,$B$2=2),$T863=0),"",IF(AND($B$2=3,$V863=0),"",'Données brutes'!G863))</f>
        <v/>
      </c>
      <c r="H863" s="7" t="str">
        <f>IF(AND(OR($B$2=1,$B$2=2),$T863=0),"",IF(AND($B$2=3,$V863=0),"",'Données brutes'!H863))</f>
        <v/>
      </c>
      <c r="I863" s="7" t="str">
        <f>IF('Données brutes'!I863&lt;&gt;"",'Données brutes'!I863,"")</f>
        <v/>
      </c>
      <c r="K863" s="8" t="str">
        <f t="shared" si="26"/>
        <v>Elève 861</v>
      </c>
      <c r="L863" s="8" t="s">
        <v>111</v>
      </c>
      <c r="M863" s="8">
        <f t="shared" si="27"/>
        <v>88</v>
      </c>
      <c r="N863" s="7">
        <v>1349</v>
      </c>
      <c r="O863" s="7" t="str">
        <f>IF(AND(OR($B$2=1,$B$2=2),$U863=0),"",IF(AND($B$2=3,$V863=0),"",'Données brutes'!O863))</f>
        <v/>
      </c>
      <c r="P863" s="7" t="str">
        <f>IF(AND(OR($B$2=1,$B$2=2),$U863=0),"",IF(AND($B$2=3,$V863=0),"",'Données brutes'!P863))</f>
        <v/>
      </c>
      <c r="Q863" s="7" t="str">
        <f>IF(AND(OR($B$2=1,$B$2=2),$U863=0),"",IF(AND($B$2=3,$V863=0),"",'Données brutes'!Q863))</f>
        <v/>
      </c>
      <c r="R863" s="7" t="str">
        <f>IF('Données brutes'!R863&lt;&gt;"",'Données brutes'!R863,"")</f>
        <v/>
      </c>
      <c r="T863" s="7">
        <f>IF(AND(OR($B$2=1,$B$2=2),AND('Données brutes'!$F863&lt;&gt;"",'Données brutes'!$G863&lt;&gt;"",'Données brutes'!$H863&lt;&gt;"")),1,0)</f>
        <v>0</v>
      </c>
      <c r="U863" s="7">
        <f>IF(AND(OR($B$2=1,$B$2=2),AND('Données brutes'!$O863&lt;&gt;"",'Données brutes'!$P863&lt;&gt;"",'Données brutes'!$Q863&lt;&gt;"")),1,0)</f>
        <v>0</v>
      </c>
      <c r="V863" s="7">
        <f>IF(AND($B$2=3,'Données brutes'!$F863&lt;&gt;"",'Données brutes'!$G863&lt;&gt;"",'Données brutes'!$H863&lt;&gt;"",'Données brutes'!$O863&lt;&gt;"",'Données brutes'!$P863&lt;&gt;"",'Données brutes'!$Q863&lt;&gt;""),1,0)</f>
        <v>0</v>
      </c>
    </row>
    <row r="864" spans="4:22" x14ac:dyDescent="0.3">
      <c r="D864" s="8" t="s">
        <v>876</v>
      </c>
      <c r="E864" s="7">
        <v>890</v>
      </c>
      <c r="F864" s="7" t="str">
        <f>IF(AND(OR($B$2=1,$B$2=2),$T864=0),"",IF(AND($B$2=3,$V864=0),"",'Données brutes'!F864))</f>
        <v/>
      </c>
      <c r="G864" s="7" t="str">
        <f>IF(AND(OR($B$2=1,$B$2=2),$T864=0),"",IF(AND($B$2=3,$V864=0),"",'Données brutes'!G864))</f>
        <v/>
      </c>
      <c r="H864" s="7" t="str">
        <f>IF(AND(OR($B$2=1,$B$2=2),$T864=0),"",IF(AND($B$2=3,$V864=0),"",'Données brutes'!H864))</f>
        <v/>
      </c>
      <c r="I864" s="7" t="str">
        <f>IF('Données brutes'!I864&lt;&gt;"",'Données brutes'!I864,"")</f>
        <v/>
      </c>
      <c r="K864" s="8" t="str">
        <f t="shared" si="26"/>
        <v>Elève 862</v>
      </c>
      <c r="L864" s="8" t="s">
        <v>111</v>
      </c>
      <c r="M864" s="8">
        <f t="shared" si="27"/>
        <v>890</v>
      </c>
      <c r="N864" s="7">
        <v>1304</v>
      </c>
      <c r="O864" s="7" t="str">
        <f>IF(AND(OR($B$2=1,$B$2=2),$U864=0),"",IF(AND($B$2=3,$V864=0),"",'Données brutes'!O864))</f>
        <v/>
      </c>
      <c r="P864" s="7" t="str">
        <f>IF(AND(OR($B$2=1,$B$2=2),$U864=0),"",IF(AND($B$2=3,$V864=0),"",'Données brutes'!P864))</f>
        <v/>
      </c>
      <c r="Q864" s="7" t="str">
        <f>IF(AND(OR($B$2=1,$B$2=2),$U864=0),"",IF(AND($B$2=3,$V864=0),"",'Données brutes'!Q864))</f>
        <v/>
      </c>
      <c r="R864" s="7" t="str">
        <f>IF('Données brutes'!R864&lt;&gt;"",'Données brutes'!R864,"")</f>
        <v/>
      </c>
      <c r="T864" s="7">
        <f>IF(AND(OR($B$2=1,$B$2=2),AND('Données brutes'!$F864&lt;&gt;"",'Données brutes'!$G864&lt;&gt;"",'Données brutes'!$H864&lt;&gt;"")),1,0)</f>
        <v>0</v>
      </c>
      <c r="U864" s="7">
        <f>IF(AND(OR($B$2=1,$B$2=2),AND('Données brutes'!$O864&lt;&gt;"",'Données brutes'!$P864&lt;&gt;"",'Données brutes'!$Q864&lt;&gt;"")),1,0)</f>
        <v>0</v>
      </c>
      <c r="V864" s="7">
        <f>IF(AND($B$2=3,'Données brutes'!$F864&lt;&gt;"",'Données brutes'!$G864&lt;&gt;"",'Données brutes'!$H864&lt;&gt;"",'Données brutes'!$O864&lt;&gt;"",'Données brutes'!$P864&lt;&gt;"",'Données brutes'!$Q864&lt;&gt;""),1,0)</f>
        <v>0</v>
      </c>
    </row>
    <row r="865" spans="4:22" x14ac:dyDescent="0.3">
      <c r="D865" s="8" t="s">
        <v>877</v>
      </c>
      <c r="E865" s="7">
        <v>462</v>
      </c>
      <c r="F865" s="7" t="str">
        <f>IF(AND(OR($B$2=1,$B$2=2),$T865=0),"",IF(AND($B$2=3,$V865=0),"",'Données brutes'!F865))</f>
        <v/>
      </c>
      <c r="G865" s="7" t="str">
        <f>IF(AND(OR($B$2=1,$B$2=2),$T865=0),"",IF(AND($B$2=3,$V865=0),"",'Données brutes'!G865))</f>
        <v/>
      </c>
      <c r="H865" s="7" t="str">
        <f>IF(AND(OR($B$2=1,$B$2=2),$T865=0),"",IF(AND($B$2=3,$V865=0),"",'Données brutes'!H865))</f>
        <v/>
      </c>
      <c r="I865" s="7" t="str">
        <f>IF('Données brutes'!I865&lt;&gt;"",'Données brutes'!I865,"")</f>
        <v/>
      </c>
      <c r="K865" s="8" t="str">
        <f t="shared" si="26"/>
        <v>Elève 863</v>
      </c>
      <c r="L865" s="8" t="s">
        <v>111</v>
      </c>
      <c r="M865" s="8">
        <f t="shared" si="27"/>
        <v>462</v>
      </c>
      <c r="N865" s="7">
        <v>1238</v>
      </c>
      <c r="O865" s="7" t="str">
        <f>IF(AND(OR($B$2=1,$B$2=2),$U865=0),"",IF(AND($B$2=3,$V865=0),"",'Données brutes'!O865))</f>
        <v/>
      </c>
      <c r="P865" s="7" t="str">
        <f>IF(AND(OR($B$2=1,$B$2=2),$U865=0),"",IF(AND($B$2=3,$V865=0),"",'Données brutes'!P865))</f>
        <v/>
      </c>
      <c r="Q865" s="7" t="str">
        <f>IF(AND(OR($B$2=1,$B$2=2),$U865=0),"",IF(AND($B$2=3,$V865=0),"",'Données brutes'!Q865))</f>
        <v/>
      </c>
      <c r="R865" s="7" t="str">
        <f>IF('Données brutes'!R865&lt;&gt;"",'Données brutes'!R865,"")</f>
        <v/>
      </c>
      <c r="T865" s="7">
        <f>IF(AND(OR($B$2=1,$B$2=2),AND('Données brutes'!$F865&lt;&gt;"",'Données brutes'!$G865&lt;&gt;"",'Données brutes'!$H865&lt;&gt;"")),1,0)</f>
        <v>0</v>
      </c>
      <c r="U865" s="7">
        <f>IF(AND(OR($B$2=1,$B$2=2),AND('Données brutes'!$O865&lt;&gt;"",'Données brutes'!$P865&lt;&gt;"",'Données brutes'!$Q865&lt;&gt;"")),1,0)</f>
        <v>0</v>
      </c>
      <c r="V865" s="7">
        <f>IF(AND($B$2=3,'Données brutes'!$F865&lt;&gt;"",'Données brutes'!$G865&lt;&gt;"",'Données brutes'!$H865&lt;&gt;"",'Données brutes'!$O865&lt;&gt;"",'Données brutes'!$P865&lt;&gt;"",'Données brutes'!$Q865&lt;&gt;""),1,0)</f>
        <v>0</v>
      </c>
    </row>
    <row r="866" spans="4:22" x14ac:dyDescent="0.3">
      <c r="D866" s="8" t="s">
        <v>878</v>
      </c>
      <c r="E866" s="7">
        <v>674</v>
      </c>
      <c r="F866" s="7" t="str">
        <f>IF(AND(OR($B$2=1,$B$2=2),$T866=0),"",IF(AND($B$2=3,$V866=0),"",'Données brutes'!F866))</f>
        <v/>
      </c>
      <c r="G866" s="7" t="str">
        <f>IF(AND(OR($B$2=1,$B$2=2),$T866=0),"",IF(AND($B$2=3,$V866=0),"",'Données brutes'!G866))</f>
        <v/>
      </c>
      <c r="H866" s="7" t="str">
        <f>IF(AND(OR($B$2=1,$B$2=2),$T866=0),"",IF(AND($B$2=3,$V866=0),"",'Données brutes'!H866))</f>
        <v/>
      </c>
      <c r="I866" s="7" t="str">
        <f>IF('Données brutes'!I866&lt;&gt;"",'Données brutes'!I866,"")</f>
        <v/>
      </c>
      <c r="K866" s="8" t="str">
        <f t="shared" si="26"/>
        <v>Elève 864</v>
      </c>
      <c r="L866" s="8" t="s">
        <v>111</v>
      </c>
      <c r="M866" s="8">
        <f t="shared" si="27"/>
        <v>674</v>
      </c>
      <c r="N866" s="7">
        <v>1391</v>
      </c>
      <c r="O866" s="7" t="str">
        <f>IF(AND(OR($B$2=1,$B$2=2),$U866=0),"",IF(AND($B$2=3,$V866=0),"",'Données brutes'!O866))</f>
        <v/>
      </c>
      <c r="P866" s="7" t="str">
        <f>IF(AND(OR($B$2=1,$B$2=2),$U866=0),"",IF(AND($B$2=3,$V866=0),"",'Données brutes'!P866))</f>
        <v/>
      </c>
      <c r="Q866" s="7" t="str">
        <f>IF(AND(OR($B$2=1,$B$2=2),$U866=0),"",IF(AND($B$2=3,$V866=0),"",'Données brutes'!Q866))</f>
        <v/>
      </c>
      <c r="R866" s="7" t="str">
        <f>IF('Données brutes'!R866&lt;&gt;"",'Données brutes'!R866,"")</f>
        <v/>
      </c>
      <c r="T866" s="7">
        <f>IF(AND(OR($B$2=1,$B$2=2),AND('Données brutes'!$F866&lt;&gt;"",'Données brutes'!$G866&lt;&gt;"",'Données brutes'!$H866&lt;&gt;"")),1,0)</f>
        <v>0</v>
      </c>
      <c r="U866" s="7">
        <f>IF(AND(OR($B$2=1,$B$2=2),AND('Données brutes'!$O866&lt;&gt;"",'Données brutes'!$P866&lt;&gt;"",'Données brutes'!$Q866&lt;&gt;"")),1,0)</f>
        <v>0</v>
      </c>
      <c r="V866" s="7">
        <f>IF(AND($B$2=3,'Données brutes'!$F866&lt;&gt;"",'Données brutes'!$G866&lt;&gt;"",'Données brutes'!$H866&lt;&gt;"",'Données brutes'!$O866&lt;&gt;"",'Données brutes'!$P866&lt;&gt;"",'Données brutes'!$Q866&lt;&gt;""),1,0)</f>
        <v>0</v>
      </c>
    </row>
    <row r="867" spans="4:22" x14ac:dyDescent="0.3">
      <c r="D867" s="8" t="s">
        <v>879</v>
      </c>
      <c r="E867" s="7">
        <v>256</v>
      </c>
      <c r="F867" s="7" t="str">
        <f>IF(AND(OR($B$2=1,$B$2=2),$T867=0),"",IF(AND($B$2=3,$V867=0),"",'Données brutes'!F867))</f>
        <v/>
      </c>
      <c r="G867" s="7" t="str">
        <f>IF(AND(OR($B$2=1,$B$2=2),$T867=0),"",IF(AND($B$2=3,$V867=0),"",'Données brutes'!G867))</f>
        <v/>
      </c>
      <c r="H867" s="7" t="str">
        <f>IF(AND(OR($B$2=1,$B$2=2),$T867=0),"",IF(AND($B$2=3,$V867=0),"",'Données brutes'!H867))</f>
        <v/>
      </c>
      <c r="I867" s="7" t="str">
        <f>IF('Données brutes'!I867&lt;&gt;"",'Données brutes'!I867,"")</f>
        <v/>
      </c>
      <c r="K867" s="8" t="str">
        <f t="shared" si="26"/>
        <v>Elève 865</v>
      </c>
      <c r="L867" s="8" t="s">
        <v>111</v>
      </c>
      <c r="M867" s="8">
        <f t="shared" si="27"/>
        <v>256</v>
      </c>
      <c r="N867" s="7">
        <v>1883</v>
      </c>
      <c r="O867" s="7" t="str">
        <f>IF(AND(OR($B$2=1,$B$2=2),$U867=0),"",IF(AND($B$2=3,$V867=0),"",'Données brutes'!O867))</f>
        <v/>
      </c>
      <c r="P867" s="7" t="str">
        <f>IF(AND(OR($B$2=1,$B$2=2),$U867=0),"",IF(AND($B$2=3,$V867=0),"",'Données brutes'!P867))</f>
        <v/>
      </c>
      <c r="Q867" s="7" t="str">
        <f>IF(AND(OR($B$2=1,$B$2=2),$U867=0),"",IF(AND($B$2=3,$V867=0),"",'Données brutes'!Q867))</f>
        <v/>
      </c>
      <c r="R867" s="7" t="str">
        <f>IF('Données brutes'!R867&lt;&gt;"",'Données brutes'!R867,"")</f>
        <v/>
      </c>
      <c r="T867" s="7">
        <f>IF(AND(OR($B$2=1,$B$2=2),AND('Données brutes'!$F867&lt;&gt;"",'Données brutes'!$G867&lt;&gt;"",'Données brutes'!$H867&lt;&gt;"")),1,0)</f>
        <v>0</v>
      </c>
      <c r="U867" s="7">
        <f>IF(AND(OR($B$2=1,$B$2=2),AND('Données brutes'!$O867&lt;&gt;"",'Données brutes'!$P867&lt;&gt;"",'Données brutes'!$Q867&lt;&gt;"")),1,0)</f>
        <v>0</v>
      </c>
      <c r="V867" s="7">
        <f>IF(AND($B$2=3,'Données brutes'!$F867&lt;&gt;"",'Données brutes'!$G867&lt;&gt;"",'Données brutes'!$H867&lt;&gt;"",'Données brutes'!$O867&lt;&gt;"",'Données brutes'!$P867&lt;&gt;"",'Données brutes'!$Q867&lt;&gt;""),1,0)</f>
        <v>0</v>
      </c>
    </row>
    <row r="868" spans="4:22" x14ac:dyDescent="0.3">
      <c r="D868" s="8" t="s">
        <v>880</v>
      </c>
      <c r="E868" s="7">
        <v>893</v>
      </c>
      <c r="F868" s="7" t="str">
        <f>IF(AND(OR($B$2=1,$B$2=2),$T868=0),"",IF(AND($B$2=3,$V868=0),"",'Données brutes'!F868))</f>
        <v/>
      </c>
      <c r="G868" s="7" t="str">
        <f>IF(AND(OR($B$2=1,$B$2=2),$T868=0),"",IF(AND($B$2=3,$V868=0),"",'Données brutes'!G868))</f>
        <v/>
      </c>
      <c r="H868" s="7" t="str">
        <f>IF(AND(OR($B$2=1,$B$2=2),$T868=0),"",IF(AND($B$2=3,$V868=0),"",'Données brutes'!H868))</f>
        <v/>
      </c>
      <c r="I868" s="7" t="str">
        <f>IF('Données brutes'!I868&lt;&gt;"",'Données brutes'!I868,"")</f>
        <v/>
      </c>
      <c r="K868" s="8" t="str">
        <f t="shared" si="26"/>
        <v>Elève 866</v>
      </c>
      <c r="L868" s="8" t="s">
        <v>111</v>
      </c>
      <c r="M868" s="8">
        <f t="shared" si="27"/>
        <v>893</v>
      </c>
      <c r="N868" s="7">
        <v>1585</v>
      </c>
      <c r="O868" s="7" t="str">
        <f>IF(AND(OR($B$2=1,$B$2=2),$U868=0),"",IF(AND($B$2=3,$V868=0),"",'Données brutes'!O868))</f>
        <v/>
      </c>
      <c r="P868" s="7" t="str">
        <f>IF(AND(OR($B$2=1,$B$2=2),$U868=0),"",IF(AND($B$2=3,$V868=0),"",'Données brutes'!P868))</f>
        <v/>
      </c>
      <c r="Q868" s="7" t="str">
        <f>IF(AND(OR($B$2=1,$B$2=2),$U868=0),"",IF(AND($B$2=3,$V868=0),"",'Données brutes'!Q868))</f>
        <v/>
      </c>
      <c r="R868" s="7" t="str">
        <f>IF('Données brutes'!R868&lt;&gt;"",'Données brutes'!R868,"")</f>
        <v/>
      </c>
      <c r="T868" s="7">
        <f>IF(AND(OR($B$2=1,$B$2=2),AND('Données brutes'!$F868&lt;&gt;"",'Données brutes'!$G868&lt;&gt;"",'Données brutes'!$H868&lt;&gt;"")),1,0)</f>
        <v>0</v>
      </c>
      <c r="U868" s="7">
        <f>IF(AND(OR($B$2=1,$B$2=2),AND('Données brutes'!$O868&lt;&gt;"",'Données brutes'!$P868&lt;&gt;"",'Données brutes'!$Q868&lt;&gt;"")),1,0)</f>
        <v>0</v>
      </c>
      <c r="V868" s="7">
        <f>IF(AND($B$2=3,'Données brutes'!$F868&lt;&gt;"",'Données brutes'!$G868&lt;&gt;"",'Données brutes'!$H868&lt;&gt;"",'Données brutes'!$O868&lt;&gt;"",'Données brutes'!$P868&lt;&gt;"",'Données brutes'!$Q868&lt;&gt;""),1,0)</f>
        <v>0</v>
      </c>
    </row>
    <row r="869" spans="4:22" x14ac:dyDescent="0.3">
      <c r="D869" s="8" t="s">
        <v>881</v>
      </c>
      <c r="E869" s="7">
        <v>254</v>
      </c>
      <c r="F869" s="7" t="str">
        <f>IF(AND(OR($B$2=1,$B$2=2),$T869=0),"",IF(AND($B$2=3,$V869=0),"",'Données brutes'!F869))</f>
        <v/>
      </c>
      <c r="G869" s="7" t="str">
        <f>IF(AND(OR($B$2=1,$B$2=2),$T869=0),"",IF(AND($B$2=3,$V869=0),"",'Données brutes'!G869))</f>
        <v/>
      </c>
      <c r="H869" s="7" t="str">
        <f>IF(AND(OR($B$2=1,$B$2=2),$T869=0),"",IF(AND($B$2=3,$V869=0),"",'Données brutes'!H869))</f>
        <v/>
      </c>
      <c r="I869" s="7" t="str">
        <f>IF('Données brutes'!I869&lt;&gt;"",'Données brutes'!I869,"")</f>
        <v/>
      </c>
      <c r="K869" s="8" t="str">
        <f t="shared" si="26"/>
        <v>Elève 867</v>
      </c>
      <c r="L869" s="8" t="s">
        <v>111</v>
      </c>
      <c r="M869" s="8">
        <f t="shared" si="27"/>
        <v>254</v>
      </c>
      <c r="N869" s="7">
        <v>1115</v>
      </c>
      <c r="O869" s="7" t="str">
        <f>IF(AND(OR($B$2=1,$B$2=2),$U869=0),"",IF(AND($B$2=3,$V869=0),"",'Données brutes'!O869))</f>
        <v/>
      </c>
      <c r="P869" s="7" t="str">
        <f>IF(AND(OR($B$2=1,$B$2=2),$U869=0),"",IF(AND($B$2=3,$V869=0),"",'Données brutes'!P869))</f>
        <v/>
      </c>
      <c r="Q869" s="7" t="str">
        <f>IF(AND(OR($B$2=1,$B$2=2),$U869=0),"",IF(AND($B$2=3,$V869=0),"",'Données brutes'!Q869))</f>
        <v/>
      </c>
      <c r="R869" s="7" t="str">
        <f>IF('Données brutes'!R869&lt;&gt;"",'Données brutes'!R869,"")</f>
        <v/>
      </c>
      <c r="T869" s="7">
        <f>IF(AND(OR($B$2=1,$B$2=2),AND('Données brutes'!$F869&lt;&gt;"",'Données brutes'!$G869&lt;&gt;"",'Données brutes'!$H869&lt;&gt;"")),1,0)</f>
        <v>0</v>
      </c>
      <c r="U869" s="7">
        <f>IF(AND(OR($B$2=1,$B$2=2),AND('Données brutes'!$O869&lt;&gt;"",'Données brutes'!$P869&lt;&gt;"",'Données brutes'!$Q869&lt;&gt;"")),1,0)</f>
        <v>0</v>
      </c>
      <c r="V869" s="7">
        <f>IF(AND($B$2=3,'Données brutes'!$F869&lt;&gt;"",'Données brutes'!$G869&lt;&gt;"",'Données brutes'!$H869&lt;&gt;"",'Données brutes'!$O869&lt;&gt;"",'Données brutes'!$P869&lt;&gt;"",'Données brutes'!$Q869&lt;&gt;""),1,0)</f>
        <v>0</v>
      </c>
    </row>
    <row r="870" spans="4:22" x14ac:dyDescent="0.3">
      <c r="D870" s="8" t="s">
        <v>882</v>
      </c>
      <c r="E870" s="7">
        <v>672</v>
      </c>
      <c r="F870" s="7" t="str">
        <f>IF(AND(OR($B$2=1,$B$2=2),$T870=0),"",IF(AND($B$2=3,$V870=0),"",'Données brutes'!F870))</f>
        <v/>
      </c>
      <c r="G870" s="7" t="str">
        <f>IF(AND(OR($B$2=1,$B$2=2),$T870=0),"",IF(AND($B$2=3,$V870=0),"",'Données brutes'!G870))</f>
        <v/>
      </c>
      <c r="H870" s="7" t="str">
        <f>IF(AND(OR($B$2=1,$B$2=2),$T870=0),"",IF(AND($B$2=3,$V870=0),"",'Données brutes'!H870))</f>
        <v/>
      </c>
      <c r="I870" s="7" t="str">
        <f>IF('Données brutes'!I870&lt;&gt;"",'Données brutes'!I870,"")</f>
        <v/>
      </c>
      <c r="K870" s="8" t="str">
        <f t="shared" si="26"/>
        <v>Elève 868</v>
      </c>
      <c r="L870" s="8" t="s">
        <v>111</v>
      </c>
      <c r="M870" s="8">
        <f t="shared" si="27"/>
        <v>672</v>
      </c>
      <c r="N870" s="7">
        <v>1156</v>
      </c>
      <c r="O870" s="7" t="str">
        <f>IF(AND(OR($B$2=1,$B$2=2),$U870=0),"",IF(AND($B$2=3,$V870=0),"",'Données brutes'!O870))</f>
        <v/>
      </c>
      <c r="P870" s="7" t="str">
        <f>IF(AND(OR($B$2=1,$B$2=2),$U870=0),"",IF(AND($B$2=3,$V870=0),"",'Données brutes'!P870))</f>
        <v/>
      </c>
      <c r="Q870" s="7" t="str">
        <f>IF(AND(OR($B$2=1,$B$2=2),$U870=0),"",IF(AND($B$2=3,$V870=0),"",'Données brutes'!Q870))</f>
        <v/>
      </c>
      <c r="R870" s="7" t="str">
        <f>IF('Données brutes'!R870&lt;&gt;"",'Données brutes'!R870,"")</f>
        <v/>
      </c>
      <c r="T870" s="7">
        <f>IF(AND(OR($B$2=1,$B$2=2),AND('Données brutes'!$F870&lt;&gt;"",'Données brutes'!$G870&lt;&gt;"",'Données brutes'!$H870&lt;&gt;"")),1,0)</f>
        <v>0</v>
      </c>
      <c r="U870" s="7">
        <f>IF(AND(OR($B$2=1,$B$2=2),AND('Données brutes'!$O870&lt;&gt;"",'Données brutes'!$P870&lt;&gt;"",'Données brutes'!$Q870&lt;&gt;"")),1,0)</f>
        <v>0</v>
      </c>
      <c r="V870" s="7">
        <f>IF(AND($B$2=3,'Données brutes'!$F870&lt;&gt;"",'Données brutes'!$G870&lt;&gt;"",'Données brutes'!$H870&lt;&gt;"",'Données brutes'!$O870&lt;&gt;"",'Données brutes'!$P870&lt;&gt;"",'Données brutes'!$Q870&lt;&gt;""),1,0)</f>
        <v>0</v>
      </c>
    </row>
    <row r="871" spans="4:22" x14ac:dyDescent="0.3">
      <c r="D871" s="8" t="s">
        <v>883</v>
      </c>
      <c r="E871" s="7">
        <v>770</v>
      </c>
      <c r="F871" s="7" t="str">
        <f>IF(AND(OR($B$2=1,$B$2=2),$T871=0),"",IF(AND($B$2=3,$V871=0),"",'Données brutes'!F871))</f>
        <v/>
      </c>
      <c r="G871" s="7" t="str">
        <f>IF(AND(OR($B$2=1,$B$2=2),$T871=0),"",IF(AND($B$2=3,$V871=0),"",'Données brutes'!G871))</f>
        <v/>
      </c>
      <c r="H871" s="7" t="str">
        <f>IF(AND(OR($B$2=1,$B$2=2),$T871=0),"",IF(AND($B$2=3,$V871=0),"",'Données brutes'!H871))</f>
        <v/>
      </c>
      <c r="I871" s="7" t="str">
        <f>IF('Données brutes'!I871&lt;&gt;"",'Données brutes'!I871,"")</f>
        <v/>
      </c>
      <c r="K871" s="8" t="str">
        <f t="shared" si="26"/>
        <v>Elève 869</v>
      </c>
      <c r="L871" s="8" t="s">
        <v>111</v>
      </c>
      <c r="M871" s="8">
        <f t="shared" si="27"/>
        <v>770</v>
      </c>
      <c r="N871" s="7">
        <v>1508</v>
      </c>
      <c r="O871" s="7" t="str">
        <f>IF(AND(OR($B$2=1,$B$2=2),$U871=0),"",IF(AND($B$2=3,$V871=0),"",'Données brutes'!O871))</f>
        <v/>
      </c>
      <c r="P871" s="7" t="str">
        <f>IF(AND(OR($B$2=1,$B$2=2),$U871=0),"",IF(AND($B$2=3,$V871=0),"",'Données brutes'!P871))</f>
        <v/>
      </c>
      <c r="Q871" s="7" t="str">
        <f>IF(AND(OR($B$2=1,$B$2=2),$U871=0),"",IF(AND($B$2=3,$V871=0),"",'Données brutes'!Q871))</f>
        <v/>
      </c>
      <c r="R871" s="7" t="str">
        <f>IF('Données brutes'!R871&lt;&gt;"",'Données brutes'!R871,"")</f>
        <v/>
      </c>
      <c r="T871" s="7">
        <f>IF(AND(OR($B$2=1,$B$2=2),AND('Données brutes'!$F871&lt;&gt;"",'Données brutes'!$G871&lt;&gt;"",'Données brutes'!$H871&lt;&gt;"")),1,0)</f>
        <v>0</v>
      </c>
      <c r="U871" s="7">
        <f>IF(AND(OR($B$2=1,$B$2=2),AND('Données brutes'!$O871&lt;&gt;"",'Données brutes'!$P871&lt;&gt;"",'Données brutes'!$Q871&lt;&gt;"")),1,0)</f>
        <v>0</v>
      </c>
      <c r="V871" s="7">
        <f>IF(AND($B$2=3,'Données brutes'!$F871&lt;&gt;"",'Données brutes'!$G871&lt;&gt;"",'Données brutes'!$H871&lt;&gt;"",'Données brutes'!$O871&lt;&gt;"",'Données brutes'!$P871&lt;&gt;"",'Données brutes'!$Q871&lt;&gt;""),1,0)</f>
        <v>0</v>
      </c>
    </row>
    <row r="872" spans="4:22" x14ac:dyDescent="0.3">
      <c r="D872" s="8" t="s">
        <v>884</v>
      </c>
      <c r="E872" s="7">
        <v>300</v>
      </c>
      <c r="F872" s="7" t="str">
        <f>IF(AND(OR($B$2=1,$B$2=2),$T872=0),"",IF(AND($B$2=3,$V872=0),"",'Données brutes'!F872))</f>
        <v/>
      </c>
      <c r="G872" s="7" t="str">
        <f>IF(AND(OR($B$2=1,$B$2=2),$T872=0),"",IF(AND($B$2=3,$V872=0),"",'Données brutes'!G872))</f>
        <v/>
      </c>
      <c r="H872" s="7" t="str">
        <f>IF(AND(OR($B$2=1,$B$2=2),$T872=0),"",IF(AND($B$2=3,$V872=0),"",'Données brutes'!H872))</f>
        <v/>
      </c>
      <c r="I872" s="7" t="str">
        <f>IF('Données brutes'!I872&lt;&gt;"",'Données brutes'!I872,"")</f>
        <v/>
      </c>
      <c r="K872" s="8" t="str">
        <f t="shared" si="26"/>
        <v>Elève 870</v>
      </c>
      <c r="L872" s="8" t="s">
        <v>111</v>
      </c>
      <c r="M872" s="8">
        <f t="shared" si="27"/>
        <v>300</v>
      </c>
      <c r="N872" s="7">
        <v>1540</v>
      </c>
      <c r="O872" s="7" t="str">
        <f>IF(AND(OR($B$2=1,$B$2=2),$U872=0),"",IF(AND($B$2=3,$V872=0),"",'Données brutes'!O872))</f>
        <v/>
      </c>
      <c r="P872" s="7" t="str">
        <f>IF(AND(OR($B$2=1,$B$2=2),$U872=0),"",IF(AND($B$2=3,$V872=0),"",'Données brutes'!P872))</f>
        <v/>
      </c>
      <c r="Q872" s="7" t="str">
        <f>IF(AND(OR($B$2=1,$B$2=2),$U872=0),"",IF(AND($B$2=3,$V872=0),"",'Données brutes'!Q872))</f>
        <v/>
      </c>
      <c r="R872" s="7" t="str">
        <f>IF('Données brutes'!R872&lt;&gt;"",'Données brutes'!R872,"")</f>
        <v/>
      </c>
      <c r="T872" s="7">
        <f>IF(AND(OR($B$2=1,$B$2=2),AND('Données brutes'!$F872&lt;&gt;"",'Données brutes'!$G872&lt;&gt;"",'Données brutes'!$H872&lt;&gt;"")),1,0)</f>
        <v>0</v>
      </c>
      <c r="U872" s="7">
        <f>IF(AND(OR($B$2=1,$B$2=2),AND('Données brutes'!$O872&lt;&gt;"",'Données brutes'!$P872&lt;&gt;"",'Données brutes'!$Q872&lt;&gt;"")),1,0)</f>
        <v>0</v>
      </c>
      <c r="V872" s="7">
        <f>IF(AND($B$2=3,'Données brutes'!$F872&lt;&gt;"",'Données brutes'!$G872&lt;&gt;"",'Données brutes'!$H872&lt;&gt;"",'Données brutes'!$O872&lt;&gt;"",'Données brutes'!$P872&lt;&gt;"",'Données brutes'!$Q872&lt;&gt;""),1,0)</f>
        <v>0</v>
      </c>
    </row>
    <row r="873" spans="4:22" x14ac:dyDescent="0.3">
      <c r="D873" s="8" t="s">
        <v>885</v>
      </c>
      <c r="E873" s="7">
        <v>652</v>
      </c>
      <c r="F873" s="7" t="str">
        <f>IF(AND(OR($B$2=1,$B$2=2),$T873=0),"",IF(AND($B$2=3,$V873=0),"",'Données brutes'!F873))</f>
        <v/>
      </c>
      <c r="G873" s="7" t="str">
        <f>IF(AND(OR($B$2=1,$B$2=2),$T873=0),"",IF(AND($B$2=3,$V873=0),"",'Données brutes'!G873))</f>
        <v/>
      </c>
      <c r="H873" s="7" t="str">
        <f>IF(AND(OR($B$2=1,$B$2=2),$T873=0),"",IF(AND($B$2=3,$V873=0),"",'Données brutes'!H873))</f>
        <v/>
      </c>
      <c r="I873" s="7" t="str">
        <f>IF('Données brutes'!I873&lt;&gt;"",'Données brutes'!I873,"")</f>
        <v/>
      </c>
      <c r="K873" s="8" t="str">
        <f t="shared" si="26"/>
        <v>Elève 871</v>
      </c>
      <c r="L873" s="8" t="s">
        <v>111</v>
      </c>
      <c r="M873" s="8">
        <f t="shared" si="27"/>
        <v>652</v>
      </c>
      <c r="N873" s="7">
        <v>1532</v>
      </c>
      <c r="O873" s="7" t="str">
        <f>IF(AND(OR($B$2=1,$B$2=2),$U873=0),"",IF(AND($B$2=3,$V873=0),"",'Données brutes'!O873))</f>
        <v/>
      </c>
      <c r="P873" s="7" t="str">
        <f>IF(AND(OR($B$2=1,$B$2=2),$U873=0),"",IF(AND($B$2=3,$V873=0),"",'Données brutes'!P873))</f>
        <v/>
      </c>
      <c r="Q873" s="7" t="str">
        <f>IF(AND(OR($B$2=1,$B$2=2),$U873=0),"",IF(AND($B$2=3,$V873=0),"",'Données brutes'!Q873))</f>
        <v/>
      </c>
      <c r="R873" s="7" t="str">
        <f>IF('Données brutes'!R873&lt;&gt;"",'Données brutes'!R873,"")</f>
        <v/>
      </c>
      <c r="T873" s="7">
        <f>IF(AND(OR($B$2=1,$B$2=2),AND('Données brutes'!$F873&lt;&gt;"",'Données brutes'!$G873&lt;&gt;"",'Données brutes'!$H873&lt;&gt;"")),1,0)</f>
        <v>0</v>
      </c>
      <c r="U873" s="7">
        <f>IF(AND(OR($B$2=1,$B$2=2),AND('Données brutes'!$O873&lt;&gt;"",'Données brutes'!$P873&lt;&gt;"",'Données brutes'!$Q873&lt;&gt;"")),1,0)</f>
        <v>0</v>
      </c>
      <c r="V873" s="7">
        <f>IF(AND($B$2=3,'Données brutes'!$F873&lt;&gt;"",'Données brutes'!$G873&lt;&gt;"",'Données brutes'!$H873&lt;&gt;"",'Données brutes'!$O873&lt;&gt;"",'Données brutes'!$P873&lt;&gt;"",'Données brutes'!$Q873&lt;&gt;""),1,0)</f>
        <v>0</v>
      </c>
    </row>
    <row r="874" spans="4:22" x14ac:dyDescent="0.3">
      <c r="D874" s="8" t="s">
        <v>886</v>
      </c>
      <c r="E874" s="7">
        <v>91</v>
      </c>
      <c r="F874" s="7" t="str">
        <f>IF(AND(OR($B$2=1,$B$2=2),$T874=0),"",IF(AND($B$2=3,$V874=0),"",'Données brutes'!F874))</f>
        <v/>
      </c>
      <c r="G874" s="7" t="str">
        <f>IF(AND(OR($B$2=1,$B$2=2),$T874=0),"",IF(AND($B$2=3,$V874=0),"",'Données brutes'!G874))</f>
        <v/>
      </c>
      <c r="H874" s="7" t="str">
        <f>IF(AND(OR($B$2=1,$B$2=2),$T874=0),"",IF(AND($B$2=3,$V874=0),"",'Données brutes'!H874))</f>
        <v/>
      </c>
      <c r="I874" s="7" t="str">
        <f>IF('Données brutes'!I874&lt;&gt;"",'Données brutes'!I874,"")</f>
        <v/>
      </c>
      <c r="K874" s="8" t="str">
        <f t="shared" si="26"/>
        <v>Elève 872</v>
      </c>
      <c r="L874" s="8" t="s">
        <v>111</v>
      </c>
      <c r="M874" s="8">
        <f t="shared" si="27"/>
        <v>91</v>
      </c>
      <c r="N874" s="7">
        <v>1788</v>
      </c>
      <c r="O874" s="7" t="str">
        <f>IF(AND(OR($B$2=1,$B$2=2),$U874=0),"",IF(AND($B$2=3,$V874=0),"",'Données brutes'!O874))</f>
        <v/>
      </c>
      <c r="P874" s="7" t="str">
        <f>IF(AND(OR($B$2=1,$B$2=2),$U874=0),"",IF(AND($B$2=3,$V874=0),"",'Données brutes'!P874))</f>
        <v/>
      </c>
      <c r="Q874" s="7" t="str">
        <f>IF(AND(OR($B$2=1,$B$2=2),$U874=0),"",IF(AND($B$2=3,$V874=0),"",'Données brutes'!Q874))</f>
        <v/>
      </c>
      <c r="R874" s="7" t="str">
        <f>IF('Données brutes'!R874&lt;&gt;"",'Données brutes'!R874,"")</f>
        <v/>
      </c>
      <c r="T874" s="7">
        <f>IF(AND(OR($B$2=1,$B$2=2),AND('Données brutes'!$F874&lt;&gt;"",'Données brutes'!$G874&lt;&gt;"",'Données brutes'!$H874&lt;&gt;"")),1,0)</f>
        <v>0</v>
      </c>
      <c r="U874" s="7">
        <f>IF(AND(OR($B$2=1,$B$2=2),AND('Données brutes'!$O874&lt;&gt;"",'Données brutes'!$P874&lt;&gt;"",'Données brutes'!$Q874&lt;&gt;"")),1,0)</f>
        <v>0</v>
      </c>
      <c r="V874" s="7">
        <f>IF(AND($B$2=3,'Données brutes'!$F874&lt;&gt;"",'Données brutes'!$G874&lt;&gt;"",'Données brutes'!$H874&lt;&gt;"",'Données brutes'!$O874&lt;&gt;"",'Données brutes'!$P874&lt;&gt;"",'Données brutes'!$Q874&lt;&gt;""),1,0)</f>
        <v>0</v>
      </c>
    </row>
    <row r="875" spans="4:22" x14ac:dyDescent="0.3">
      <c r="D875" s="8" t="s">
        <v>887</v>
      </c>
      <c r="E875" s="7">
        <v>622</v>
      </c>
      <c r="F875" s="7" t="str">
        <f>IF(AND(OR($B$2=1,$B$2=2),$T875=0),"",IF(AND($B$2=3,$V875=0),"",'Données brutes'!F875))</f>
        <v/>
      </c>
      <c r="G875" s="7" t="str">
        <f>IF(AND(OR($B$2=1,$B$2=2),$T875=0),"",IF(AND($B$2=3,$V875=0),"",'Données brutes'!G875))</f>
        <v/>
      </c>
      <c r="H875" s="7" t="str">
        <f>IF(AND(OR($B$2=1,$B$2=2),$T875=0),"",IF(AND($B$2=3,$V875=0),"",'Données brutes'!H875))</f>
        <v/>
      </c>
      <c r="I875" s="7" t="str">
        <f>IF('Données brutes'!I875&lt;&gt;"",'Données brutes'!I875,"")</f>
        <v/>
      </c>
      <c r="K875" s="8" t="str">
        <f t="shared" si="26"/>
        <v>Elève 873</v>
      </c>
      <c r="L875" s="8" t="s">
        <v>111</v>
      </c>
      <c r="M875" s="8">
        <f t="shared" si="27"/>
        <v>622</v>
      </c>
      <c r="N875" s="7">
        <v>1560</v>
      </c>
      <c r="O875" s="7" t="str">
        <f>IF(AND(OR($B$2=1,$B$2=2),$U875=0),"",IF(AND($B$2=3,$V875=0),"",'Données brutes'!O875))</f>
        <v/>
      </c>
      <c r="P875" s="7" t="str">
        <f>IF(AND(OR($B$2=1,$B$2=2),$U875=0),"",IF(AND($B$2=3,$V875=0),"",'Données brutes'!P875))</f>
        <v/>
      </c>
      <c r="Q875" s="7" t="str">
        <f>IF(AND(OR($B$2=1,$B$2=2),$U875=0),"",IF(AND($B$2=3,$V875=0),"",'Données brutes'!Q875))</f>
        <v/>
      </c>
      <c r="R875" s="7" t="str">
        <f>IF('Données brutes'!R875&lt;&gt;"",'Données brutes'!R875,"")</f>
        <v/>
      </c>
      <c r="T875" s="7">
        <f>IF(AND(OR($B$2=1,$B$2=2),AND('Données brutes'!$F875&lt;&gt;"",'Données brutes'!$G875&lt;&gt;"",'Données brutes'!$H875&lt;&gt;"")),1,0)</f>
        <v>0</v>
      </c>
      <c r="U875" s="7">
        <f>IF(AND(OR($B$2=1,$B$2=2),AND('Données brutes'!$O875&lt;&gt;"",'Données brutes'!$P875&lt;&gt;"",'Données brutes'!$Q875&lt;&gt;"")),1,0)</f>
        <v>0</v>
      </c>
      <c r="V875" s="7">
        <f>IF(AND($B$2=3,'Données brutes'!$F875&lt;&gt;"",'Données brutes'!$G875&lt;&gt;"",'Données brutes'!$H875&lt;&gt;"",'Données brutes'!$O875&lt;&gt;"",'Données brutes'!$P875&lt;&gt;"",'Données brutes'!$Q875&lt;&gt;""),1,0)</f>
        <v>0</v>
      </c>
    </row>
    <row r="876" spans="4:22" x14ac:dyDescent="0.3">
      <c r="D876" s="8" t="s">
        <v>888</v>
      </c>
      <c r="E876" s="7">
        <v>456</v>
      </c>
      <c r="F876" s="7" t="str">
        <f>IF(AND(OR($B$2=1,$B$2=2),$T876=0),"",IF(AND($B$2=3,$V876=0),"",'Données brutes'!F876))</f>
        <v/>
      </c>
      <c r="G876" s="7" t="str">
        <f>IF(AND(OR($B$2=1,$B$2=2),$T876=0),"",IF(AND($B$2=3,$V876=0),"",'Données brutes'!G876))</f>
        <v/>
      </c>
      <c r="H876" s="7" t="str">
        <f>IF(AND(OR($B$2=1,$B$2=2),$T876=0),"",IF(AND($B$2=3,$V876=0),"",'Données brutes'!H876))</f>
        <v/>
      </c>
      <c r="I876" s="7" t="str">
        <f>IF('Données brutes'!I876&lt;&gt;"",'Données brutes'!I876,"")</f>
        <v/>
      </c>
      <c r="K876" s="8" t="str">
        <f t="shared" si="26"/>
        <v>Elève 874</v>
      </c>
      <c r="L876" s="8" t="s">
        <v>111</v>
      </c>
      <c r="M876" s="8">
        <f t="shared" si="27"/>
        <v>456</v>
      </c>
      <c r="N876" s="7">
        <v>1539</v>
      </c>
      <c r="O876" s="7" t="str">
        <f>IF(AND(OR($B$2=1,$B$2=2),$U876=0),"",IF(AND($B$2=3,$V876=0),"",'Données brutes'!O876))</f>
        <v/>
      </c>
      <c r="P876" s="7" t="str">
        <f>IF(AND(OR($B$2=1,$B$2=2),$U876=0),"",IF(AND($B$2=3,$V876=0),"",'Données brutes'!P876))</f>
        <v/>
      </c>
      <c r="Q876" s="7" t="str">
        <f>IF(AND(OR($B$2=1,$B$2=2),$U876=0),"",IF(AND($B$2=3,$V876=0),"",'Données brutes'!Q876))</f>
        <v/>
      </c>
      <c r="R876" s="7" t="str">
        <f>IF('Données brutes'!R876&lt;&gt;"",'Données brutes'!R876,"")</f>
        <v/>
      </c>
      <c r="T876" s="7">
        <f>IF(AND(OR($B$2=1,$B$2=2),AND('Données brutes'!$F876&lt;&gt;"",'Données brutes'!$G876&lt;&gt;"",'Données brutes'!$H876&lt;&gt;"")),1,0)</f>
        <v>0</v>
      </c>
      <c r="U876" s="7">
        <f>IF(AND(OR($B$2=1,$B$2=2),AND('Données brutes'!$O876&lt;&gt;"",'Données brutes'!$P876&lt;&gt;"",'Données brutes'!$Q876&lt;&gt;"")),1,0)</f>
        <v>0</v>
      </c>
      <c r="V876" s="7">
        <f>IF(AND($B$2=3,'Données brutes'!$F876&lt;&gt;"",'Données brutes'!$G876&lt;&gt;"",'Données brutes'!$H876&lt;&gt;"",'Données brutes'!$O876&lt;&gt;"",'Données brutes'!$P876&lt;&gt;"",'Données brutes'!$Q876&lt;&gt;""),1,0)</f>
        <v>0</v>
      </c>
    </row>
    <row r="877" spans="4:22" x14ac:dyDescent="0.3">
      <c r="D877" s="8" t="s">
        <v>889</v>
      </c>
      <c r="E877" s="7">
        <v>164</v>
      </c>
      <c r="F877" s="7" t="str">
        <f>IF(AND(OR($B$2=1,$B$2=2),$T877=0),"",IF(AND($B$2=3,$V877=0),"",'Données brutes'!F877))</f>
        <v/>
      </c>
      <c r="G877" s="7" t="str">
        <f>IF(AND(OR($B$2=1,$B$2=2),$T877=0),"",IF(AND($B$2=3,$V877=0),"",'Données brutes'!G877))</f>
        <v/>
      </c>
      <c r="H877" s="7" t="str">
        <f>IF(AND(OR($B$2=1,$B$2=2),$T877=0),"",IF(AND($B$2=3,$V877=0),"",'Données brutes'!H877))</f>
        <v/>
      </c>
      <c r="I877" s="7" t="str">
        <f>IF('Données brutes'!I877&lt;&gt;"",'Données brutes'!I877,"")</f>
        <v/>
      </c>
      <c r="K877" s="8" t="str">
        <f t="shared" si="26"/>
        <v>Elève 875</v>
      </c>
      <c r="L877" s="8" t="s">
        <v>111</v>
      </c>
      <c r="M877" s="8">
        <f t="shared" si="27"/>
        <v>164</v>
      </c>
      <c r="N877" s="7">
        <v>1811</v>
      </c>
      <c r="O877" s="7" t="str">
        <f>IF(AND(OR($B$2=1,$B$2=2),$U877=0),"",IF(AND($B$2=3,$V877=0),"",'Données brutes'!O877))</f>
        <v/>
      </c>
      <c r="P877" s="7" t="str">
        <f>IF(AND(OR($B$2=1,$B$2=2),$U877=0),"",IF(AND($B$2=3,$V877=0),"",'Données brutes'!P877))</f>
        <v/>
      </c>
      <c r="Q877" s="7" t="str">
        <f>IF(AND(OR($B$2=1,$B$2=2),$U877=0),"",IF(AND($B$2=3,$V877=0),"",'Données brutes'!Q877))</f>
        <v/>
      </c>
      <c r="R877" s="7" t="str">
        <f>IF('Données brutes'!R877&lt;&gt;"",'Données brutes'!R877,"")</f>
        <v/>
      </c>
      <c r="T877" s="7">
        <f>IF(AND(OR($B$2=1,$B$2=2),AND('Données brutes'!$F877&lt;&gt;"",'Données brutes'!$G877&lt;&gt;"",'Données brutes'!$H877&lt;&gt;"")),1,0)</f>
        <v>0</v>
      </c>
      <c r="U877" s="7">
        <f>IF(AND(OR($B$2=1,$B$2=2),AND('Données brutes'!$O877&lt;&gt;"",'Données brutes'!$P877&lt;&gt;"",'Données brutes'!$Q877&lt;&gt;"")),1,0)</f>
        <v>0</v>
      </c>
      <c r="V877" s="7">
        <f>IF(AND($B$2=3,'Données brutes'!$F877&lt;&gt;"",'Données brutes'!$G877&lt;&gt;"",'Données brutes'!$H877&lt;&gt;"",'Données brutes'!$O877&lt;&gt;"",'Données brutes'!$P877&lt;&gt;"",'Données brutes'!$Q877&lt;&gt;""),1,0)</f>
        <v>0</v>
      </c>
    </row>
    <row r="878" spans="4:22" x14ac:dyDescent="0.3">
      <c r="D878" s="8" t="s">
        <v>890</v>
      </c>
      <c r="E878" s="7">
        <v>635</v>
      </c>
      <c r="F878" s="7" t="str">
        <f>IF(AND(OR($B$2=1,$B$2=2),$T878=0),"",IF(AND($B$2=3,$V878=0),"",'Données brutes'!F878))</f>
        <v/>
      </c>
      <c r="G878" s="7" t="str">
        <f>IF(AND(OR($B$2=1,$B$2=2),$T878=0),"",IF(AND($B$2=3,$V878=0),"",'Données brutes'!G878))</f>
        <v/>
      </c>
      <c r="H878" s="7" t="str">
        <f>IF(AND(OR($B$2=1,$B$2=2),$T878=0),"",IF(AND($B$2=3,$V878=0),"",'Données brutes'!H878))</f>
        <v/>
      </c>
      <c r="I878" s="7" t="str">
        <f>IF('Données brutes'!I878&lt;&gt;"",'Données brutes'!I878,"")</f>
        <v/>
      </c>
      <c r="K878" s="8" t="str">
        <f t="shared" si="26"/>
        <v>Elève 876</v>
      </c>
      <c r="L878" s="8" t="s">
        <v>111</v>
      </c>
      <c r="M878" s="8">
        <f t="shared" si="27"/>
        <v>635</v>
      </c>
      <c r="N878" s="7">
        <v>1222</v>
      </c>
      <c r="O878" s="7" t="str">
        <f>IF(AND(OR($B$2=1,$B$2=2),$U878=0),"",IF(AND($B$2=3,$V878=0),"",'Données brutes'!O878))</f>
        <v/>
      </c>
      <c r="P878" s="7" t="str">
        <f>IF(AND(OR($B$2=1,$B$2=2),$U878=0),"",IF(AND($B$2=3,$V878=0),"",'Données brutes'!P878))</f>
        <v/>
      </c>
      <c r="Q878" s="7" t="str">
        <f>IF(AND(OR($B$2=1,$B$2=2),$U878=0),"",IF(AND($B$2=3,$V878=0),"",'Données brutes'!Q878))</f>
        <v/>
      </c>
      <c r="R878" s="7" t="str">
        <f>IF('Données brutes'!R878&lt;&gt;"",'Données brutes'!R878,"")</f>
        <v/>
      </c>
      <c r="T878" s="7">
        <f>IF(AND(OR($B$2=1,$B$2=2),AND('Données brutes'!$F878&lt;&gt;"",'Données brutes'!$G878&lt;&gt;"",'Données brutes'!$H878&lt;&gt;"")),1,0)</f>
        <v>0</v>
      </c>
      <c r="U878" s="7">
        <f>IF(AND(OR($B$2=1,$B$2=2),AND('Données brutes'!$O878&lt;&gt;"",'Données brutes'!$P878&lt;&gt;"",'Données brutes'!$Q878&lt;&gt;"")),1,0)</f>
        <v>0</v>
      </c>
      <c r="V878" s="7">
        <f>IF(AND($B$2=3,'Données brutes'!$F878&lt;&gt;"",'Données brutes'!$G878&lt;&gt;"",'Données brutes'!$H878&lt;&gt;"",'Données brutes'!$O878&lt;&gt;"",'Données brutes'!$P878&lt;&gt;"",'Données brutes'!$Q878&lt;&gt;""),1,0)</f>
        <v>0</v>
      </c>
    </row>
    <row r="879" spans="4:22" x14ac:dyDescent="0.3">
      <c r="D879" s="8" t="s">
        <v>891</v>
      </c>
      <c r="E879" s="7">
        <v>32</v>
      </c>
      <c r="F879" s="7" t="str">
        <f>IF(AND(OR($B$2=1,$B$2=2),$T879=0),"",IF(AND($B$2=3,$V879=0),"",'Données brutes'!F879))</f>
        <v/>
      </c>
      <c r="G879" s="7" t="str">
        <f>IF(AND(OR($B$2=1,$B$2=2),$T879=0),"",IF(AND($B$2=3,$V879=0),"",'Données brutes'!G879))</f>
        <v/>
      </c>
      <c r="H879" s="7" t="str">
        <f>IF(AND(OR($B$2=1,$B$2=2),$T879=0),"",IF(AND($B$2=3,$V879=0),"",'Données brutes'!H879))</f>
        <v/>
      </c>
      <c r="I879" s="7" t="str">
        <f>IF('Données brutes'!I879&lt;&gt;"",'Données brutes'!I879,"")</f>
        <v/>
      </c>
      <c r="K879" s="8" t="str">
        <f t="shared" si="26"/>
        <v>Elève 877</v>
      </c>
      <c r="L879" s="8" t="s">
        <v>111</v>
      </c>
      <c r="M879" s="8">
        <f t="shared" si="27"/>
        <v>32</v>
      </c>
      <c r="N879" s="7">
        <v>1201</v>
      </c>
      <c r="O879" s="7" t="str">
        <f>IF(AND(OR($B$2=1,$B$2=2),$U879=0),"",IF(AND($B$2=3,$V879=0),"",'Données brutes'!O879))</f>
        <v/>
      </c>
      <c r="P879" s="7" t="str">
        <f>IF(AND(OR($B$2=1,$B$2=2),$U879=0),"",IF(AND($B$2=3,$V879=0),"",'Données brutes'!P879))</f>
        <v/>
      </c>
      <c r="Q879" s="7" t="str">
        <f>IF(AND(OR($B$2=1,$B$2=2),$U879=0),"",IF(AND($B$2=3,$V879=0),"",'Données brutes'!Q879))</f>
        <v/>
      </c>
      <c r="R879" s="7" t="str">
        <f>IF('Données brutes'!R879&lt;&gt;"",'Données brutes'!R879,"")</f>
        <v/>
      </c>
      <c r="T879" s="7">
        <f>IF(AND(OR($B$2=1,$B$2=2),AND('Données brutes'!$F879&lt;&gt;"",'Données brutes'!$G879&lt;&gt;"",'Données brutes'!$H879&lt;&gt;"")),1,0)</f>
        <v>0</v>
      </c>
      <c r="U879" s="7">
        <f>IF(AND(OR($B$2=1,$B$2=2),AND('Données brutes'!$O879&lt;&gt;"",'Données brutes'!$P879&lt;&gt;"",'Données brutes'!$Q879&lt;&gt;"")),1,0)</f>
        <v>0</v>
      </c>
      <c r="V879" s="7">
        <f>IF(AND($B$2=3,'Données brutes'!$F879&lt;&gt;"",'Données brutes'!$G879&lt;&gt;"",'Données brutes'!$H879&lt;&gt;"",'Données brutes'!$O879&lt;&gt;"",'Données brutes'!$P879&lt;&gt;"",'Données brutes'!$Q879&lt;&gt;""),1,0)</f>
        <v>0</v>
      </c>
    </row>
    <row r="880" spans="4:22" x14ac:dyDescent="0.3">
      <c r="D880" s="8" t="s">
        <v>892</v>
      </c>
      <c r="E880" s="7">
        <v>131</v>
      </c>
      <c r="F880" s="7" t="str">
        <f>IF(AND(OR($B$2=1,$B$2=2),$T880=0),"",IF(AND($B$2=3,$V880=0),"",'Données brutes'!F880))</f>
        <v/>
      </c>
      <c r="G880" s="7" t="str">
        <f>IF(AND(OR($B$2=1,$B$2=2),$T880=0),"",IF(AND($B$2=3,$V880=0),"",'Données brutes'!G880))</f>
        <v/>
      </c>
      <c r="H880" s="7" t="str">
        <f>IF(AND(OR($B$2=1,$B$2=2),$T880=0),"",IF(AND($B$2=3,$V880=0),"",'Données brutes'!H880))</f>
        <v/>
      </c>
      <c r="I880" s="7" t="str">
        <f>IF('Données brutes'!I880&lt;&gt;"",'Données brutes'!I880,"")</f>
        <v/>
      </c>
      <c r="K880" s="8" t="str">
        <f t="shared" si="26"/>
        <v>Elève 878</v>
      </c>
      <c r="L880" s="8" t="s">
        <v>111</v>
      </c>
      <c r="M880" s="8">
        <f t="shared" si="27"/>
        <v>131</v>
      </c>
      <c r="N880" s="7">
        <v>1405</v>
      </c>
      <c r="O880" s="7" t="str">
        <f>IF(AND(OR($B$2=1,$B$2=2),$U880=0),"",IF(AND($B$2=3,$V880=0),"",'Données brutes'!O880))</f>
        <v/>
      </c>
      <c r="P880" s="7" t="str">
        <f>IF(AND(OR($B$2=1,$B$2=2),$U880=0),"",IF(AND($B$2=3,$V880=0),"",'Données brutes'!P880))</f>
        <v/>
      </c>
      <c r="Q880" s="7" t="str">
        <f>IF(AND(OR($B$2=1,$B$2=2),$U880=0),"",IF(AND($B$2=3,$V880=0),"",'Données brutes'!Q880))</f>
        <v/>
      </c>
      <c r="R880" s="7" t="str">
        <f>IF('Données brutes'!R880&lt;&gt;"",'Données brutes'!R880,"")</f>
        <v/>
      </c>
      <c r="T880" s="7">
        <f>IF(AND(OR($B$2=1,$B$2=2),AND('Données brutes'!$F880&lt;&gt;"",'Données brutes'!$G880&lt;&gt;"",'Données brutes'!$H880&lt;&gt;"")),1,0)</f>
        <v>0</v>
      </c>
      <c r="U880" s="7">
        <f>IF(AND(OR($B$2=1,$B$2=2),AND('Données brutes'!$O880&lt;&gt;"",'Données brutes'!$P880&lt;&gt;"",'Données brutes'!$Q880&lt;&gt;"")),1,0)</f>
        <v>0</v>
      </c>
      <c r="V880" s="7">
        <f>IF(AND($B$2=3,'Données brutes'!$F880&lt;&gt;"",'Données brutes'!$G880&lt;&gt;"",'Données brutes'!$H880&lt;&gt;"",'Données brutes'!$O880&lt;&gt;"",'Données brutes'!$P880&lt;&gt;"",'Données brutes'!$Q880&lt;&gt;""),1,0)</f>
        <v>0</v>
      </c>
    </row>
    <row r="881" spans="4:22" x14ac:dyDescent="0.3">
      <c r="D881" s="8" t="s">
        <v>893</v>
      </c>
      <c r="E881" s="7">
        <v>547</v>
      </c>
      <c r="F881" s="7" t="str">
        <f>IF(AND(OR($B$2=1,$B$2=2),$T881=0),"",IF(AND($B$2=3,$V881=0),"",'Données brutes'!F881))</f>
        <v/>
      </c>
      <c r="G881" s="7" t="str">
        <f>IF(AND(OR($B$2=1,$B$2=2),$T881=0),"",IF(AND($B$2=3,$V881=0),"",'Données brutes'!G881))</f>
        <v/>
      </c>
      <c r="H881" s="7" t="str">
        <f>IF(AND(OR($B$2=1,$B$2=2),$T881=0),"",IF(AND($B$2=3,$V881=0),"",'Données brutes'!H881))</f>
        <v/>
      </c>
      <c r="I881" s="7" t="str">
        <f>IF('Données brutes'!I881&lt;&gt;"",'Données brutes'!I881,"")</f>
        <v/>
      </c>
      <c r="K881" s="8" t="str">
        <f t="shared" si="26"/>
        <v>Elève 879</v>
      </c>
      <c r="L881" s="8" t="s">
        <v>111</v>
      </c>
      <c r="M881" s="8">
        <f t="shared" si="27"/>
        <v>547</v>
      </c>
      <c r="N881" s="7">
        <v>1286</v>
      </c>
      <c r="O881" s="7" t="str">
        <f>IF(AND(OR($B$2=1,$B$2=2),$U881=0),"",IF(AND($B$2=3,$V881=0),"",'Données brutes'!O881))</f>
        <v/>
      </c>
      <c r="P881" s="7" t="str">
        <f>IF(AND(OR($B$2=1,$B$2=2),$U881=0),"",IF(AND($B$2=3,$V881=0),"",'Données brutes'!P881))</f>
        <v/>
      </c>
      <c r="Q881" s="7" t="str">
        <f>IF(AND(OR($B$2=1,$B$2=2),$U881=0),"",IF(AND($B$2=3,$V881=0),"",'Données brutes'!Q881))</f>
        <v/>
      </c>
      <c r="R881" s="7" t="str">
        <f>IF('Données brutes'!R881&lt;&gt;"",'Données brutes'!R881,"")</f>
        <v/>
      </c>
      <c r="T881" s="7">
        <f>IF(AND(OR($B$2=1,$B$2=2),AND('Données brutes'!$F881&lt;&gt;"",'Données brutes'!$G881&lt;&gt;"",'Données brutes'!$H881&lt;&gt;"")),1,0)</f>
        <v>0</v>
      </c>
      <c r="U881" s="7">
        <f>IF(AND(OR($B$2=1,$B$2=2),AND('Données brutes'!$O881&lt;&gt;"",'Données brutes'!$P881&lt;&gt;"",'Données brutes'!$Q881&lt;&gt;"")),1,0)</f>
        <v>0</v>
      </c>
      <c r="V881" s="7">
        <f>IF(AND($B$2=3,'Données brutes'!$F881&lt;&gt;"",'Données brutes'!$G881&lt;&gt;"",'Données brutes'!$H881&lt;&gt;"",'Données brutes'!$O881&lt;&gt;"",'Données brutes'!$P881&lt;&gt;"",'Données brutes'!$Q881&lt;&gt;""),1,0)</f>
        <v>0</v>
      </c>
    </row>
    <row r="882" spans="4:22" x14ac:dyDescent="0.3">
      <c r="D882" s="8" t="s">
        <v>894</v>
      </c>
      <c r="E882" s="7">
        <v>837</v>
      </c>
      <c r="F882" s="7" t="str">
        <f>IF(AND(OR($B$2=1,$B$2=2),$T882=0),"",IF(AND($B$2=3,$V882=0),"",'Données brutes'!F882))</f>
        <v/>
      </c>
      <c r="G882" s="7" t="str">
        <f>IF(AND(OR($B$2=1,$B$2=2),$T882=0),"",IF(AND($B$2=3,$V882=0),"",'Données brutes'!G882))</f>
        <v/>
      </c>
      <c r="H882" s="7" t="str">
        <f>IF(AND(OR($B$2=1,$B$2=2),$T882=0),"",IF(AND($B$2=3,$V882=0),"",'Données brutes'!H882))</f>
        <v/>
      </c>
      <c r="I882" s="7" t="str">
        <f>IF('Données brutes'!I882&lt;&gt;"",'Données brutes'!I882,"")</f>
        <v/>
      </c>
      <c r="K882" s="8" t="str">
        <f t="shared" si="26"/>
        <v>Elève 880</v>
      </c>
      <c r="L882" s="8" t="s">
        <v>111</v>
      </c>
      <c r="M882" s="8">
        <f t="shared" si="27"/>
        <v>837</v>
      </c>
      <c r="N882" s="7">
        <v>1712</v>
      </c>
      <c r="O882" s="7" t="str">
        <f>IF(AND(OR($B$2=1,$B$2=2),$U882=0),"",IF(AND($B$2=3,$V882=0),"",'Données brutes'!O882))</f>
        <v/>
      </c>
      <c r="P882" s="7" t="str">
        <f>IF(AND(OR($B$2=1,$B$2=2),$U882=0),"",IF(AND($B$2=3,$V882=0),"",'Données brutes'!P882))</f>
        <v/>
      </c>
      <c r="Q882" s="7" t="str">
        <f>IF(AND(OR($B$2=1,$B$2=2),$U882=0),"",IF(AND($B$2=3,$V882=0),"",'Données brutes'!Q882))</f>
        <v/>
      </c>
      <c r="R882" s="7" t="str">
        <f>IF('Données brutes'!R882&lt;&gt;"",'Données brutes'!R882,"")</f>
        <v/>
      </c>
      <c r="T882" s="7">
        <f>IF(AND(OR($B$2=1,$B$2=2),AND('Données brutes'!$F882&lt;&gt;"",'Données brutes'!$G882&lt;&gt;"",'Données brutes'!$H882&lt;&gt;"")),1,0)</f>
        <v>0</v>
      </c>
      <c r="U882" s="7">
        <f>IF(AND(OR($B$2=1,$B$2=2),AND('Données brutes'!$O882&lt;&gt;"",'Données brutes'!$P882&lt;&gt;"",'Données brutes'!$Q882&lt;&gt;"")),1,0)</f>
        <v>0</v>
      </c>
      <c r="V882" s="7">
        <f>IF(AND($B$2=3,'Données brutes'!$F882&lt;&gt;"",'Données brutes'!$G882&lt;&gt;"",'Données brutes'!$H882&lt;&gt;"",'Données brutes'!$O882&lt;&gt;"",'Données brutes'!$P882&lt;&gt;"",'Données brutes'!$Q882&lt;&gt;""),1,0)</f>
        <v>0</v>
      </c>
    </row>
    <row r="883" spans="4:22" x14ac:dyDescent="0.3">
      <c r="D883" s="8" t="s">
        <v>895</v>
      </c>
      <c r="E883" s="7">
        <v>661</v>
      </c>
      <c r="F883" s="7" t="str">
        <f>IF(AND(OR($B$2=1,$B$2=2),$T883=0),"",IF(AND($B$2=3,$V883=0),"",'Données brutes'!F883))</f>
        <v/>
      </c>
      <c r="G883" s="7" t="str">
        <f>IF(AND(OR($B$2=1,$B$2=2),$T883=0),"",IF(AND($B$2=3,$V883=0),"",'Données brutes'!G883))</f>
        <v/>
      </c>
      <c r="H883" s="7" t="str">
        <f>IF(AND(OR($B$2=1,$B$2=2),$T883=0),"",IF(AND($B$2=3,$V883=0),"",'Données brutes'!H883))</f>
        <v/>
      </c>
      <c r="I883" s="7" t="str">
        <f>IF('Données brutes'!I883&lt;&gt;"",'Données brutes'!I883,"")</f>
        <v/>
      </c>
      <c r="K883" s="8" t="str">
        <f t="shared" si="26"/>
        <v>Elève 881</v>
      </c>
      <c r="L883" s="8" t="s">
        <v>111</v>
      </c>
      <c r="M883" s="8">
        <f t="shared" si="27"/>
        <v>661</v>
      </c>
      <c r="N883" s="7">
        <v>1610</v>
      </c>
      <c r="O883" s="7" t="str">
        <f>IF(AND(OR($B$2=1,$B$2=2),$U883=0),"",IF(AND($B$2=3,$V883=0),"",'Données brutes'!O883))</f>
        <v/>
      </c>
      <c r="P883" s="7" t="str">
        <f>IF(AND(OR($B$2=1,$B$2=2),$U883=0),"",IF(AND($B$2=3,$V883=0),"",'Données brutes'!P883))</f>
        <v/>
      </c>
      <c r="Q883" s="7" t="str">
        <f>IF(AND(OR($B$2=1,$B$2=2),$U883=0),"",IF(AND($B$2=3,$V883=0),"",'Données brutes'!Q883))</f>
        <v/>
      </c>
      <c r="R883" s="7" t="str">
        <f>IF('Données brutes'!R883&lt;&gt;"",'Données brutes'!R883,"")</f>
        <v/>
      </c>
      <c r="T883" s="7">
        <f>IF(AND(OR($B$2=1,$B$2=2),AND('Données brutes'!$F883&lt;&gt;"",'Données brutes'!$G883&lt;&gt;"",'Données brutes'!$H883&lt;&gt;"")),1,0)</f>
        <v>0</v>
      </c>
      <c r="U883" s="7">
        <f>IF(AND(OR($B$2=1,$B$2=2),AND('Données brutes'!$O883&lt;&gt;"",'Données brutes'!$P883&lt;&gt;"",'Données brutes'!$Q883&lt;&gt;"")),1,0)</f>
        <v>0</v>
      </c>
      <c r="V883" s="7">
        <f>IF(AND($B$2=3,'Données brutes'!$F883&lt;&gt;"",'Données brutes'!$G883&lt;&gt;"",'Données brutes'!$H883&lt;&gt;"",'Données brutes'!$O883&lt;&gt;"",'Données brutes'!$P883&lt;&gt;"",'Données brutes'!$Q883&lt;&gt;""),1,0)</f>
        <v>0</v>
      </c>
    </row>
    <row r="884" spans="4:22" x14ac:dyDescent="0.3">
      <c r="D884" s="8" t="s">
        <v>896</v>
      </c>
      <c r="E884" s="7">
        <v>380</v>
      </c>
      <c r="F884" s="7" t="str">
        <f>IF(AND(OR($B$2=1,$B$2=2),$T884=0),"",IF(AND($B$2=3,$V884=0),"",'Données brutes'!F884))</f>
        <v/>
      </c>
      <c r="G884" s="7" t="str">
        <f>IF(AND(OR($B$2=1,$B$2=2),$T884=0),"",IF(AND($B$2=3,$V884=0),"",'Données brutes'!G884))</f>
        <v/>
      </c>
      <c r="H884" s="7" t="str">
        <f>IF(AND(OR($B$2=1,$B$2=2),$T884=0),"",IF(AND($B$2=3,$V884=0),"",'Données brutes'!H884))</f>
        <v/>
      </c>
      <c r="I884" s="7" t="str">
        <f>IF('Données brutes'!I884&lt;&gt;"",'Données brutes'!I884,"")</f>
        <v/>
      </c>
      <c r="K884" s="8" t="str">
        <f t="shared" si="26"/>
        <v>Elève 882</v>
      </c>
      <c r="L884" s="8" t="s">
        <v>111</v>
      </c>
      <c r="M884" s="8">
        <f t="shared" si="27"/>
        <v>380</v>
      </c>
      <c r="N884" s="7">
        <v>1460</v>
      </c>
      <c r="O884" s="7" t="str">
        <f>IF(AND(OR($B$2=1,$B$2=2),$U884=0),"",IF(AND($B$2=3,$V884=0),"",'Données brutes'!O884))</f>
        <v/>
      </c>
      <c r="P884" s="7" t="str">
        <f>IF(AND(OR($B$2=1,$B$2=2),$U884=0),"",IF(AND($B$2=3,$V884=0),"",'Données brutes'!P884))</f>
        <v/>
      </c>
      <c r="Q884" s="7" t="str">
        <f>IF(AND(OR($B$2=1,$B$2=2),$U884=0),"",IF(AND($B$2=3,$V884=0),"",'Données brutes'!Q884))</f>
        <v/>
      </c>
      <c r="R884" s="7" t="str">
        <f>IF('Données brutes'!R884&lt;&gt;"",'Données brutes'!R884,"")</f>
        <v/>
      </c>
      <c r="T884" s="7">
        <f>IF(AND(OR($B$2=1,$B$2=2),AND('Données brutes'!$F884&lt;&gt;"",'Données brutes'!$G884&lt;&gt;"",'Données brutes'!$H884&lt;&gt;"")),1,0)</f>
        <v>0</v>
      </c>
      <c r="U884" s="7">
        <f>IF(AND(OR($B$2=1,$B$2=2),AND('Données brutes'!$O884&lt;&gt;"",'Données brutes'!$P884&lt;&gt;"",'Données brutes'!$Q884&lt;&gt;"")),1,0)</f>
        <v>0</v>
      </c>
      <c r="V884" s="7">
        <f>IF(AND($B$2=3,'Données brutes'!$F884&lt;&gt;"",'Données brutes'!$G884&lt;&gt;"",'Données brutes'!$H884&lt;&gt;"",'Données brutes'!$O884&lt;&gt;"",'Données brutes'!$P884&lt;&gt;"",'Données brutes'!$Q884&lt;&gt;""),1,0)</f>
        <v>0</v>
      </c>
    </row>
    <row r="885" spans="4:22" x14ac:dyDescent="0.3">
      <c r="D885" s="8" t="s">
        <v>897</v>
      </c>
      <c r="E885" s="7">
        <v>992</v>
      </c>
      <c r="F885" s="7" t="str">
        <f>IF(AND(OR($B$2=1,$B$2=2),$T885=0),"",IF(AND($B$2=3,$V885=0),"",'Données brutes'!F885))</f>
        <v/>
      </c>
      <c r="G885" s="7" t="str">
        <f>IF(AND(OR($B$2=1,$B$2=2),$T885=0),"",IF(AND($B$2=3,$V885=0),"",'Données brutes'!G885))</f>
        <v/>
      </c>
      <c r="H885" s="7" t="str">
        <f>IF(AND(OR($B$2=1,$B$2=2),$T885=0),"",IF(AND($B$2=3,$V885=0),"",'Données brutes'!H885))</f>
        <v/>
      </c>
      <c r="I885" s="7" t="str">
        <f>IF('Données brutes'!I885&lt;&gt;"",'Données brutes'!I885,"")</f>
        <v/>
      </c>
      <c r="K885" s="8" t="str">
        <f t="shared" si="26"/>
        <v>Elève 883</v>
      </c>
      <c r="L885" s="8" t="s">
        <v>111</v>
      </c>
      <c r="M885" s="8">
        <f t="shared" si="27"/>
        <v>992</v>
      </c>
      <c r="N885" s="7">
        <v>1198</v>
      </c>
      <c r="O885" s="7" t="str">
        <f>IF(AND(OR($B$2=1,$B$2=2),$U885=0),"",IF(AND($B$2=3,$V885=0),"",'Données brutes'!O885))</f>
        <v/>
      </c>
      <c r="P885" s="7" t="str">
        <f>IF(AND(OR($B$2=1,$B$2=2),$U885=0),"",IF(AND($B$2=3,$V885=0),"",'Données brutes'!P885))</f>
        <v/>
      </c>
      <c r="Q885" s="7" t="str">
        <f>IF(AND(OR($B$2=1,$B$2=2),$U885=0),"",IF(AND($B$2=3,$V885=0),"",'Données brutes'!Q885))</f>
        <v/>
      </c>
      <c r="R885" s="7" t="str">
        <f>IF('Données brutes'!R885&lt;&gt;"",'Données brutes'!R885,"")</f>
        <v/>
      </c>
      <c r="T885" s="7">
        <f>IF(AND(OR($B$2=1,$B$2=2),AND('Données brutes'!$F885&lt;&gt;"",'Données brutes'!$G885&lt;&gt;"",'Données brutes'!$H885&lt;&gt;"")),1,0)</f>
        <v>0</v>
      </c>
      <c r="U885" s="7">
        <f>IF(AND(OR($B$2=1,$B$2=2),AND('Données brutes'!$O885&lt;&gt;"",'Données brutes'!$P885&lt;&gt;"",'Données brutes'!$Q885&lt;&gt;"")),1,0)</f>
        <v>0</v>
      </c>
      <c r="V885" s="7">
        <f>IF(AND($B$2=3,'Données brutes'!$F885&lt;&gt;"",'Données brutes'!$G885&lt;&gt;"",'Données brutes'!$H885&lt;&gt;"",'Données brutes'!$O885&lt;&gt;"",'Données brutes'!$P885&lt;&gt;"",'Données brutes'!$Q885&lt;&gt;""),1,0)</f>
        <v>0</v>
      </c>
    </row>
    <row r="886" spans="4:22" x14ac:dyDescent="0.3">
      <c r="D886" s="8" t="s">
        <v>898</v>
      </c>
      <c r="E886" s="7">
        <v>182</v>
      </c>
      <c r="F886" s="7" t="str">
        <f>IF(AND(OR($B$2=1,$B$2=2),$T886=0),"",IF(AND($B$2=3,$V886=0),"",'Données brutes'!F886))</f>
        <v/>
      </c>
      <c r="G886" s="7" t="str">
        <f>IF(AND(OR($B$2=1,$B$2=2),$T886=0),"",IF(AND($B$2=3,$V886=0),"",'Données brutes'!G886))</f>
        <v/>
      </c>
      <c r="H886" s="7" t="str">
        <f>IF(AND(OR($B$2=1,$B$2=2),$T886=0),"",IF(AND($B$2=3,$V886=0),"",'Données brutes'!H886))</f>
        <v/>
      </c>
      <c r="I886" s="7" t="str">
        <f>IF('Données brutes'!I886&lt;&gt;"",'Données brutes'!I886,"")</f>
        <v/>
      </c>
      <c r="K886" s="8" t="str">
        <f t="shared" si="26"/>
        <v>Elève 884</v>
      </c>
      <c r="L886" s="8" t="s">
        <v>111</v>
      </c>
      <c r="M886" s="8">
        <f t="shared" si="27"/>
        <v>182</v>
      </c>
      <c r="N886" s="7">
        <v>1353</v>
      </c>
      <c r="O886" s="7" t="str">
        <f>IF(AND(OR($B$2=1,$B$2=2),$U886=0),"",IF(AND($B$2=3,$V886=0),"",'Données brutes'!O886))</f>
        <v/>
      </c>
      <c r="P886" s="7" t="str">
        <f>IF(AND(OR($B$2=1,$B$2=2),$U886=0),"",IF(AND($B$2=3,$V886=0),"",'Données brutes'!P886))</f>
        <v/>
      </c>
      <c r="Q886" s="7" t="str">
        <f>IF(AND(OR($B$2=1,$B$2=2),$U886=0),"",IF(AND($B$2=3,$V886=0),"",'Données brutes'!Q886))</f>
        <v/>
      </c>
      <c r="R886" s="7" t="str">
        <f>IF('Données brutes'!R886&lt;&gt;"",'Données brutes'!R886,"")</f>
        <v/>
      </c>
      <c r="T886" s="7">
        <f>IF(AND(OR($B$2=1,$B$2=2),AND('Données brutes'!$F886&lt;&gt;"",'Données brutes'!$G886&lt;&gt;"",'Données brutes'!$H886&lt;&gt;"")),1,0)</f>
        <v>0</v>
      </c>
      <c r="U886" s="7">
        <f>IF(AND(OR($B$2=1,$B$2=2),AND('Données brutes'!$O886&lt;&gt;"",'Données brutes'!$P886&lt;&gt;"",'Données brutes'!$Q886&lt;&gt;"")),1,0)</f>
        <v>0</v>
      </c>
      <c r="V886" s="7">
        <f>IF(AND($B$2=3,'Données brutes'!$F886&lt;&gt;"",'Données brutes'!$G886&lt;&gt;"",'Données brutes'!$H886&lt;&gt;"",'Données brutes'!$O886&lt;&gt;"",'Données brutes'!$P886&lt;&gt;"",'Données brutes'!$Q886&lt;&gt;""),1,0)</f>
        <v>0</v>
      </c>
    </row>
    <row r="887" spans="4:22" x14ac:dyDescent="0.3">
      <c r="D887" s="8" t="s">
        <v>899</v>
      </c>
      <c r="E887" s="7">
        <v>734</v>
      </c>
      <c r="F887" s="7" t="str">
        <f>IF(AND(OR($B$2=1,$B$2=2),$T887=0),"",IF(AND($B$2=3,$V887=0),"",'Données brutes'!F887))</f>
        <v/>
      </c>
      <c r="G887" s="7" t="str">
        <f>IF(AND(OR($B$2=1,$B$2=2),$T887=0),"",IF(AND($B$2=3,$V887=0),"",'Données brutes'!G887))</f>
        <v/>
      </c>
      <c r="H887" s="7" t="str">
        <f>IF(AND(OR($B$2=1,$B$2=2),$T887=0),"",IF(AND($B$2=3,$V887=0),"",'Données brutes'!H887))</f>
        <v/>
      </c>
      <c r="I887" s="7" t="str">
        <f>IF('Données brutes'!I887&lt;&gt;"",'Données brutes'!I887,"")</f>
        <v/>
      </c>
      <c r="K887" s="8" t="str">
        <f t="shared" si="26"/>
        <v>Elève 885</v>
      </c>
      <c r="L887" s="8" t="s">
        <v>111</v>
      </c>
      <c r="M887" s="8">
        <f t="shared" si="27"/>
        <v>734</v>
      </c>
      <c r="N887" s="7">
        <v>1310</v>
      </c>
      <c r="O887" s="7" t="str">
        <f>IF(AND(OR($B$2=1,$B$2=2),$U887=0),"",IF(AND($B$2=3,$V887=0),"",'Données brutes'!O887))</f>
        <v/>
      </c>
      <c r="P887" s="7" t="str">
        <f>IF(AND(OR($B$2=1,$B$2=2),$U887=0),"",IF(AND($B$2=3,$V887=0),"",'Données brutes'!P887))</f>
        <v/>
      </c>
      <c r="Q887" s="7" t="str">
        <f>IF(AND(OR($B$2=1,$B$2=2),$U887=0),"",IF(AND($B$2=3,$V887=0),"",'Données brutes'!Q887))</f>
        <v/>
      </c>
      <c r="R887" s="7" t="str">
        <f>IF('Données brutes'!R887&lt;&gt;"",'Données brutes'!R887,"")</f>
        <v/>
      </c>
      <c r="T887" s="7">
        <f>IF(AND(OR($B$2=1,$B$2=2),AND('Données brutes'!$F887&lt;&gt;"",'Données brutes'!$G887&lt;&gt;"",'Données brutes'!$H887&lt;&gt;"")),1,0)</f>
        <v>0</v>
      </c>
      <c r="U887" s="7">
        <f>IF(AND(OR($B$2=1,$B$2=2),AND('Données brutes'!$O887&lt;&gt;"",'Données brutes'!$P887&lt;&gt;"",'Données brutes'!$Q887&lt;&gt;"")),1,0)</f>
        <v>0</v>
      </c>
      <c r="V887" s="7">
        <f>IF(AND($B$2=3,'Données brutes'!$F887&lt;&gt;"",'Données brutes'!$G887&lt;&gt;"",'Données brutes'!$H887&lt;&gt;"",'Données brutes'!$O887&lt;&gt;"",'Données brutes'!$P887&lt;&gt;"",'Données brutes'!$Q887&lt;&gt;""),1,0)</f>
        <v>0</v>
      </c>
    </row>
    <row r="888" spans="4:22" x14ac:dyDescent="0.3">
      <c r="D888" s="8" t="s">
        <v>900</v>
      </c>
      <c r="E888" s="7">
        <v>35</v>
      </c>
      <c r="F888" s="7" t="str">
        <f>IF(AND(OR($B$2=1,$B$2=2),$T888=0),"",IF(AND($B$2=3,$V888=0),"",'Données brutes'!F888))</f>
        <v/>
      </c>
      <c r="G888" s="7" t="str">
        <f>IF(AND(OR($B$2=1,$B$2=2),$T888=0),"",IF(AND($B$2=3,$V888=0),"",'Données brutes'!G888))</f>
        <v/>
      </c>
      <c r="H888" s="7" t="str">
        <f>IF(AND(OR($B$2=1,$B$2=2),$T888=0),"",IF(AND($B$2=3,$V888=0),"",'Données brutes'!H888))</f>
        <v/>
      </c>
      <c r="I888" s="7" t="str">
        <f>IF('Données brutes'!I888&lt;&gt;"",'Données brutes'!I888,"")</f>
        <v/>
      </c>
      <c r="K888" s="8" t="str">
        <f t="shared" si="26"/>
        <v>Elève 886</v>
      </c>
      <c r="L888" s="8" t="s">
        <v>111</v>
      </c>
      <c r="M888" s="8">
        <f t="shared" si="27"/>
        <v>35</v>
      </c>
      <c r="N888" s="7">
        <v>1984</v>
      </c>
      <c r="O888" s="7" t="str">
        <f>IF(AND(OR($B$2=1,$B$2=2),$U888=0),"",IF(AND($B$2=3,$V888=0),"",'Données brutes'!O888))</f>
        <v/>
      </c>
      <c r="P888" s="7" t="str">
        <f>IF(AND(OR($B$2=1,$B$2=2),$U888=0),"",IF(AND($B$2=3,$V888=0),"",'Données brutes'!P888))</f>
        <v/>
      </c>
      <c r="Q888" s="7" t="str">
        <f>IF(AND(OR($B$2=1,$B$2=2),$U888=0),"",IF(AND($B$2=3,$V888=0),"",'Données brutes'!Q888))</f>
        <v/>
      </c>
      <c r="R888" s="7" t="str">
        <f>IF('Données brutes'!R888&lt;&gt;"",'Données brutes'!R888,"")</f>
        <v/>
      </c>
      <c r="T888" s="7">
        <f>IF(AND(OR($B$2=1,$B$2=2),AND('Données brutes'!$F888&lt;&gt;"",'Données brutes'!$G888&lt;&gt;"",'Données brutes'!$H888&lt;&gt;"")),1,0)</f>
        <v>0</v>
      </c>
      <c r="U888" s="7">
        <f>IF(AND(OR($B$2=1,$B$2=2),AND('Données brutes'!$O888&lt;&gt;"",'Données brutes'!$P888&lt;&gt;"",'Données brutes'!$Q888&lt;&gt;"")),1,0)</f>
        <v>0</v>
      </c>
      <c r="V888" s="7">
        <f>IF(AND($B$2=3,'Données brutes'!$F888&lt;&gt;"",'Données brutes'!$G888&lt;&gt;"",'Données brutes'!$H888&lt;&gt;"",'Données brutes'!$O888&lt;&gt;"",'Données brutes'!$P888&lt;&gt;"",'Données brutes'!$Q888&lt;&gt;""),1,0)</f>
        <v>0</v>
      </c>
    </row>
    <row r="889" spans="4:22" x14ac:dyDescent="0.3">
      <c r="D889" s="8" t="s">
        <v>901</v>
      </c>
      <c r="E889" s="7">
        <v>973</v>
      </c>
      <c r="F889" s="7" t="str">
        <f>IF(AND(OR($B$2=1,$B$2=2),$T889=0),"",IF(AND($B$2=3,$V889=0),"",'Données brutes'!F889))</f>
        <v/>
      </c>
      <c r="G889" s="7" t="str">
        <f>IF(AND(OR($B$2=1,$B$2=2),$T889=0),"",IF(AND($B$2=3,$V889=0),"",'Données brutes'!G889))</f>
        <v/>
      </c>
      <c r="H889" s="7" t="str">
        <f>IF(AND(OR($B$2=1,$B$2=2),$T889=0),"",IF(AND($B$2=3,$V889=0),"",'Données brutes'!H889))</f>
        <v/>
      </c>
      <c r="I889" s="7" t="str">
        <f>IF('Données brutes'!I889&lt;&gt;"",'Données brutes'!I889,"")</f>
        <v/>
      </c>
      <c r="K889" s="8" t="str">
        <f t="shared" si="26"/>
        <v>Elève 887</v>
      </c>
      <c r="L889" s="8" t="s">
        <v>111</v>
      </c>
      <c r="M889" s="8">
        <f t="shared" si="27"/>
        <v>973</v>
      </c>
      <c r="N889" s="7">
        <v>1302</v>
      </c>
      <c r="O889" s="7" t="str">
        <f>IF(AND(OR($B$2=1,$B$2=2),$U889=0),"",IF(AND($B$2=3,$V889=0),"",'Données brutes'!O889))</f>
        <v/>
      </c>
      <c r="P889" s="7" t="str">
        <f>IF(AND(OR($B$2=1,$B$2=2),$U889=0),"",IF(AND($B$2=3,$V889=0),"",'Données brutes'!P889))</f>
        <v/>
      </c>
      <c r="Q889" s="7" t="str">
        <f>IF(AND(OR($B$2=1,$B$2=2),$U889=0),"",IF(AND($B$2=3,$V889=0),"",'Données brutes'!Q889))</f>
        <v/>
      </c>
      <c r="R889" s="7" t="str">
        <f>IF('Données brutes'!R889&lt;&gt;"",'Données brutes'!R889,"")</f>
        <v/>
      </c>
      <c r="T889" s="7">
        <f>IF(AND(OR($B$2=1,$B$2=2),AND('Données brutes'!$F889&lt;&gt;"",'Données brutes'!$G889&lt;&gt;"",'Données brutes'!$H889&lt;&gt;"")),1,0)</f>
        <v>0</v>
      </c>
      <c r="U889" s="7">
        <f>IF(AND(OR($B$2=1,$B$2=2),AND('Données brutes'!$O889&lt;&gt;"",'Données brutes'!$P889&lt;&gt;"",'Données brutes'!$Q889&lt;&gt;"")),1,0)</f>
        <v>0</v>
      </c>
      <c r="V889" s="7">
        <f>IF(AND($B$2=3,'Données brutes'!$F889&lt;&gt;"",'Données brutes'!$G889&lt;&gt;"",'Données brutes'!$H889&lt;&gt;"",'Données brutes'!$O889&lt;&gt;"",'Données brutes'!$P889&lt;&gt;"",'Données brutes'!$Q889&lt;&gt;""),1,0)</f>
        <v>0</v>
      </c>
    </row>
    <row r="890" spans="4:22" x14ac:dyDescent="0.3">
      <c r="D890" s="8" t="s">
        <v>902</v>
      </c>
      <c r="E890" s="7">
        <v>887</v>
      </c>
      <c r="F890" s="7" t="str">
        <f>IF(AND(OR($B$2=1,$B$2=2),$T890=0),"",IF(AND($B$2=3,$V890=0),"",'Données brutes'!F890))</f>
        <v/>
      </c>
      <c r="G890" s="7" t="str">
        <f>IF(AND(OR($B$2=1,$B$2=2),$T890=0),"",IF(AND($B$2=3,$V890=0),"",'Données brutes'!G890))</f>
        <v/>
      </c>
      <c r="H890" s="7" t="str">
        <f>IF(AND(OR($B$2=1,$B$2=2),$T890=0),"",IF(AND($B$2=3,$V890=0),"",'Données brutes'!H890))</f>
        <v/>
      </c>
      <c r="I890" s="7" t="str">
        <f>IF('Données brutes'!I890&lt;&gt;"",'Données brutes'!I890,"")</f>
        <v/>
      </c>
      <c r="K890" s="8" t="str">
        <f t="shared" si="26"/>
        <v>Elève 888</v>
      </c>
      <c r="L890" s="8" t="s">
        <v>111</v>
      </c>
      <c r="M890" s="8">
        <f t="shared" si="27"/>
        <v>887</v>
      </c>
      <c r="N890" s="7">
        <v>1164</v>
      </c>
      <c r="O890" s="7" t="str">
        <f>IF(AND(OR($B$2=1,$B$2=2),$U890=0),"",IF(AND($B$2=3,$V890=0),"",'Données brutes'!O890))</f>
        <v/>
      </c>
      <c r="P890" s="7" t="str">
        <f>IF(AND(OR($B$2=1,$B$2=2),$U890=0),"",IF(AND($B$2=3,$V890=0),"",'Données brutes'!P890))</f>
        <v/>
      </c>
      <c r="Q890" s="7" t="str">
        <f>IF(AND(OR($B$2=1,$B$2=2),$U890=0),"",IF(AND($B$2=3,$V890=0),"",'Données brutes'!Q890))</f>
        <v/>
      </c>
      <c r="R890" s="7" t="str">
        <f>IF('Données brutes'!R890&lt;&gt;"",'Données brutes'!R890,"")</f>
        <v/>
      </c>
      <c r="T890" s="7">
        <f>IF(AND(OR($B$2=1,$B$2=2),AND('Données brutes'!$F890&lt;&gt;"",'Données brutes'!$G890&lt;&gt;"",'Données brutes'!$H890&lt;&gt;"")),1,0)</f>
        <v>0</v>
      </c>
      <c r="U890" s="7">
        <f>IF(AND(OR($B$2=1,$B$2=2),AND('Données brutes'!$O890&lt;&gt;"",'Données brutes'!$P890&lt;&gt;"",'Données brutes'!$Q890&lt;&gt;"")),1,0)</f>
        <v>0</v>
      </c>
      <c r="V890" s="7">
        <f>IF(AND($B$2=3,'Données brutes'!$F890&lt;&gt;"",'Données brutes'!$G890&lt;&gt;"",'Données brutes'!$H890&lt;&gt;"",'Données brutes'!$O890&lt;&gt;"",'Données brutes'!$P890&lt;&gt;"",'Données brutes'!$Q890&lt;&gt;""),1,0)</f>
        <v>0</v>
      </c>
    </row>
    <row r="891" spans="4:22" x14ac:dyDescent="0.3">
      <c r="D891" s="8" t="s">
        <v>903</v>
      </c>
      <c r="E891" s="7">
        <v>331</v>
      </c>
      <c r="F891" s="7" t="str">
        <f>IF(AND(OR($B$2=1,$B$2=2),$T891=0),"",IF(AND($B$2=3,$V891=0),"",'Données brutes'!F891))</f>
        <v/>
      </c>
      <c r="G891" s="7" t="str">
        <f>IF(AND(OR($B$2=1,$B$2=2),$T891=0),"",IF(AND($B$2=3,$V891=0),"",'Données brutes'!G891))</f>
        <v/>
      </c>
      <c r="H891" s="7" t="str">
        <f>IF(AND(OR($B$2=1,$B$2=2),$T891=0),"",IF(AND($B$2=3,$V891=0),"",'Données brutes'!H891))</f>
        <v/>
      </c>
      <c r="I891" s="7" t="str">
        <f>IF('Données brutes'!I891&lt;&gt;"",'Données brutes'!I891,"")</f>
        <v/>
      </c>
      <c r="K891" s="8" t="str">
        <f t="shared" si="26"/>
        <v>Elève 889</v>
      </c>
      <c r="L891" s="8" t="s">
        <v>111</v>
      </c>
      <c r="M891" s="8">
        <f t="shared" si="27"/>
        <v>331</v>
      </c>
      <c r="N891" s="7">
        <v>1336</v>
      </c>
      <c r="O891" s="7" t="str">
        <f>IF(AND(OR($B$2=1,$B$2=2),$U891=0),"",IF(AND($B$2=3,$V891=0),"",'Données brutes'!O891))</f>
        <v/>
      </c>
      <c r="P891" s="7" t="str">
        <f>IF(AND(OR($B$2=1,$B$2=2),$U891=0),"",IF(AND($B$2=3,$V891=0),"",'Données brutes'!P891))</f>
        <v/>
      </c>
      <c r="Q891" s="7" t="str">
        <f>IF(AND(OR($B$2=1,$B$2=2),$U891=0),"",IF(AND($B$2=3,$V891=0),"",'Données brutes'!Q891))</f>
        <v/>
      </c>
      <c r="R891" s="7" t="str">
        <f>IF('Données brutes'!R891&lt;&gt;"",'Données brutes'!R891,"")</f>
        <v/>
      </c>
      <c r="T891" s="7">
        <f>IF(AND(OR($B$2=1,$B$2=2),AND('Données brutes'!$F891&lt;&gt;"",'Données brutes'!$G891&lt;&gt;"",'Données brutes'!$H891&lt;&gt;"")),1,0)</f>
        <v>0</v>
      </c>
      <c r="U891" s="7">
        <f>IF(AND(OR($B$2=1,$B$2=2),AND('Données brutes'!$O891&lt;&gt;"",'Données brutes'!$P891&lt;&gt;"",'Données brutes'!$Q891&lt;&gt;"")),1,0)</f>
        <v>0</v>
      </c>
      <c r="V891" s="7">
        <f>IF(AND($B$2=3,'Données brutes'!$F891&lt;&gt;"",'Données brutes'!$G891&lt;&gt;"",'Données brutes'!$H891&lt;&gt;"",'Données brutes'!$O891&lt;&gt;"",'Données brutes'!$P891&lt;&gt;"",'Données brutes'!$Q891&lt;&gt;""),1,0)</f>
        <v>0</v>
      </c>
    </row>
    <row r="892" spans="4:22" x14ac:dyDescent="0.3">
      <c r="D892" s="8" t="s">
        <v>904</v>
      </c>
      <c r="E892" s="7">
        <v>158</v>
      </c>
      <c r="F892" s="7" t="str">
        <f>IF(AND(OR($B$2=1,$B$2=2),$T892=0),"",IF(AND($B$2=3,$V892=0),"",'Données brutes'!F892))</f>
        <v/>
      </c>
      <c r="G892" s="7" t="str">
        <f>IF(AND(OR($B$2=1,$B$2=2),$T892=0),"",IF(AND($B$2=3,$V892=0),"",'Données brutes'!G892))</f>
        <v/>
      </c>
      <c r="H892" s="7" t="str">
        <f>IF(AND(OR($B$2=1,$B$2=2),$T892=0),"",IF(AND($B$2=3,$V892=0),"",'Données brutes'!H892))</f>
        <v/>
      </c>
      <c r="I892" s="7" t="str">
        <f>IF('Données brutes'!I892&lt;&gt;"",'Données brutes'!I892,"")</f>
        <v/>
      </c>
      <c r="K892" s="8" t="str">
        <f t="shared" si="26"/>
        <v>Elève 890</v>
      </c>
      <c r="L892" s="8" t="s">
        <v>111</v>
      </c>
      <c r="M892" s="8">
        <f t="shared" si="27"/>
        <v>158</v>
      </c>
      <c r="N892" s="7">
        <v>1656</v>
      </c>
      <c r="O892" s="7" t="str">
        <f>IF(AND(OR($B$2=1,$B$2=2),$U892=0),"",IF(AND($B$2=3,$V892=0),"",'Données brutes'!O892))</f>
        <v/>
      </c>
      <c r="P892" s="7" t="str">
        <f>IF(AND(OR($B$2=1,$B$2=2),$U892=0),"",IF(AND($B$2=3,$V892=0),"",'Données brutes'!P892))</f>
        <v/>
      </c>
      <c r="Q892" s="7" t="str">
        <f>IF(AND(OR($B$2=1,$B$2=2),$U892=0),"",IF(AND($B$2=3,$V892=0),"",'Données brutes'!Q892))</f>
        <v/>
      </c>
      <c r="R892" s="7" t="str">
        <f>IF('Données brutes'!R892&lt;&gt;"",'Données brutes'!R892,"")</f>
        <v/>
      </c>
      <c r="T892" s="7">
        <f>IF(AND(OR($B$2=1,$B$2=2),AND('Données brutes'!$F892&lt;&gt;"",'Données brutes'!$G892&lt;&gt;"",'Données brutes'!$H892&lt;&gt;"")),1,0)</f>
        <v>0</v>
      </c>
      <c r="U892" s="7">
        <f>IF(AND(OR($B$2=1,$B$2=2),AND('Données brutes'!$O892&lt;&gt;"",'Données brutes'!$P892&lt;&gt;"",'Données brutes'!$Q892&lt;&gt;"")),1,0)</f>
        <v>0</v>
      </c>
      <c r="V892" s="7">
        <f>IF(AND($B$2=3,'Données brutes'!$F892&lt;&gt;"",'Données brutes'!$G892&lt;&gt;"",'Données brutes'!$H892&lt;&gt;"",'Données brutes'!$O892&lt;&gt;"",'Données brutes'!$P892&lt;&gt;"",'Données brutes'!$Q892&lt;&gt;""),1,0)</f>
        <v>0</v>
      </c>
    </row>
    <row r="893" spans="4:22" x14ac:dyDescent="0.3">
      <c r="D893" s="8" t="s">
        <v>905</v>
      </c>
      <c r="E893" s="7">
        <v>417</v>
      </c>
      <c r="F893" s="7" t="str">
        <f>IF(AND(OR($B$2=1,$B$2=2),$T893=0),"",IF(AND($B$2=3,$V893=0),"",'Données brutes'!F893))</f>
        <v/>
      </c>
      <c r="G893" s="7" t="str">
        <f>IF(AND(OR($B$2=1,$B$2=2),$T893=0),"",IF(AND($B$2=3,$V893=0),"",'Données brutes'!G893))</f>
        <v/>
      </c>
      <c r="H893" s="7" t="str">
        <f>IF(AND(OR($B$2=1,$B$2=2),$T893=0),"",IF(AND($B$2=3,$V893=0),"",'Données brutes'!H893))</f>
        <v/>
      </c>
      <c r="I893" s="7" t="str">
        <f>IF('Données brutes'!I893&lt;&gt;"",'Données brutes'!I893,"")</f>
        <v/>
      </c>
      <c r="K893" s="8" t="str">
        <f t="shared" si="26"/>
        <v>Elève 891</v>
      </c>
      <c r="L893" s="8" t="s">
        <v>111</v>
      </c>
      <c r="M893" s="8">
        <f t="shared" si="27"/>
        <v>417</v>
      </c>
      <c r="N893" s="7">
        <v>1003</v>
      </c>
      <c r="O893" s="7" t="str">
        <f>IF(AND(OR($B$2=1,$B$2=2),$U893=0),"",IF(AND($B$2=3,$V893=0),"",'Données brutes'!O893))</f>
        <v/>
      </c>
      <c r="P893" s="7" t="str">
        <f>IF(AND(OR($B$2=1,$B$2=2),$U893=0),"",IF(AND($B$2=3,$V893=0),"",'Données brutes'!P893))</f>
        <v/>
      </c>
      <c r="Q893" s="7" t="str">
        <f>IF(AND(OR($B$2=1,$B$2=2),$U893=0),"",IF(AND($B$2=3,$V893=0),"",'Données brutes'!Q893))</f>
        <v/>
      </c>
      <c r="R893" s="7" t="str">
        <f>IF('Données brutes'!R893&lt;&gt;"",'Données brutes'!R893,"")</f>
        <v/>
      </c>
      <c r="T893" s="7">
        <f>IF(AND(OR($B$2=1,$B$2=2),AND('Données brutes'!$F893&lt;&gt;"",'Données brutes'!$G893&lt;&gt;"",'Données brutes'!$H893&lt;&gt;"")),1,0)</f>
        <v>0</v>
      </c>
      <c r="U893" s="7">
        <f>IF(AND(OR($B$2=1,$B$2=2),AND('Données brutes'!$O893&lt;&gt;"",'Données brutes'!$P893&lt;&gt;"",'Données brutes'!$Q893&lt;&gt;"")),1,0)</f>
        <v>0</v>
      </c>
      <c r="V893" s="7">
        <f>IF(AND($B$2=3,'Données brutes'!$F893&lt;&gt;"",'Données brutes'!$G893&lt;&gt;"",'Données brutes'!$H893&lt;&gt;"",'Données brutes'!$O893&lt;&gt;"",'Données brutes'!$P893&lt;&gt;"",'Données brutes'!$Q893&lt;&gt;""),1,0)</f>
        <v>0</v>
      </c>
    </row>
    <row r="894" spans="4:22" x14ac:dyDescent="0.3">
      <c r="D894" s="8" t="s">
        <v>906</v>
      </c>
      <c r="E894" s="7">
        <v>223</v>
      </c>
      <c r="F894" s="7" t="str">
        <f>IF(AND(OR($B$2=1,$B$2=2),$T894=0),"",IF(AND($B$2=3,$V894=0),"",'Données brutes'!F894))</f>
        <v/>
      </c>
      <c r="G894" s="7" t="str">
        <f>IF(AND(OR($B$2=1,$B$2=2),$T894=0),"",IF(AND($B$2=3,$V894=0),"",'Données brutes'!G894))</f>
        <v/>
      </c>
      <c r="H894" s="7" t="str">
        <f>IF(AND(OR($B$2=1,$B$2=2),$T894=0),"",IF(AND($B$2=3,$V894=0),"",'Données brutes'!H894))</f>
        <v/>
      </c>
      <c r="I894" s="7" t="str">
        <f>IF('Données brutes'!I894&lt;&gt;"",'Données brutes'!I894,"")</f>
        <v/>
      </c>
      <c r="K894" s="8" t="str">
        <f t="shared" si="26"/>
        <v>Elève 892</v>
      </c>
      <c r="L894" s="8" t="s">
        <v>111</v>
      </c>
      <c r="M894" s="8">
        <f t="shared" si="27"/>
        <v>223</v>
      </c>
      <c r="N894" s="7">
        <v>1342</v>
      </c>
      <c r="O894" s="7" t="str">
        <f>IF(AND(OR($B$2=1,$B$2=2),$U894=0),"",IF(AND($B$2=3,$V894=0),"",'Données brutes'!O894))</f>
        <v/>
      </c>
      <c r="P894" s="7" t="str">
        <f>IF(AND(OR($B$2=1,$B$2=2),$U894=0),"",IF(AND($B$2=3,$V894=0),"",'Données brutes'!P894))</f>
        <v/>
      </c>
      <c r="Q894" s="7" t="str">
        <f>IF(AND(OR($B$2=1,$B$2=2),$U894=0),"",IF(AND($B$2=3,$V894=0),"",'Données brutes'!Q894))</f>
        <v/>
      </c>
      <c r="R894" s="7" t="str">
        <f>IF('Données brutes'!R894&lt;&gt;"",'Données brutes'!R894,"")</f>
        <v/>
      </c>
      <c r="T894" s="7">
        <f>IF(AND(OR($B$2=1,$B$2=2),AND('Données brutes'!$F894&lt;&gt;"",'Données brutes'!$G894&lt;&gt;"",'Données brutes'!$H894&lt;&gt;"")),1,0)</f>
        <v>0</v>
      </c>
      <c r="U894" s="7">
        <f>IF(AND(OR($B$2=1,$B$2=2),AND('Données brutes'!$O894&lt;&gt;"",'Données brutes'!$P894&lt;&gt;"",'Données brutes'!$Q894&lt;&gt;"")),1,0)</f>
        <v>0</v>
      </c>
      <c r="V894" s="7">
        <f>IF(AND($B$2=3,'Données brutes'!$F894&lt;&gt;"",'Données brutes'!$G894&lt;&gt;"",'Données brutes'!$H894&lt;&gt;"",'Données brutes'!$O894&lt;&gt;"",'Données brutes'!$P894&lt;&gt;"",'Données brutes'!$Q894&lt;&gt;""),1,0)</f>
        <v>0</v>
      </c>
    </row>
    <row r="895" spans="4:22" x14ac:dyDescent="0.3">
      <c r="D895" s="8" t="s">
        <v>907</v>
      </c>
      <c r="E895" s="7">
        <v>845</v>
      </c>
      <c r="F895" s="7" t="str">
        <f>IF(AND(OR($B$2=1,$B$2=2),$T895=0),"",IF(AND($B$2=3,$V895=0),"",'Données brutes'!F895))</f>
        <v/>
      </c>
      <c r="G895" s="7" t="str">
        <f>IF(AND(OR($B$2=1,$B$2=2),$T895=0),"",IF(AND($B$2=3,$V895=0),"",'Données brutes'!G895))</f>
        <v/>
      </c>
      <c r="H895" s="7" t="str">
        <f>IF(AND(OR($B$2=1,$B$2=2),$T895=0),"",IF(AND($B$2=3,$V895=0),"",'Données brutes'!H895))</f>
        <v/>
      </c>
      <c r="I895" s="7" t="str">
        <f>IF('Données brutes'!I895&lt;&gt;"",'Données brutes'!I895,"")</f>
        <v/>
      </c>
      <c r="K895" s="8" t="str">
        <f t="shared" si="26"/>
        <v>Elève 893</v>
      </c>
      <c r="L895" s="8" t="s">
        <v>111</v>
      </c>
      <c r="M895" s="8">
        <f t="shared" si="27"/>
        <v>845</v>
      </c>
      <c r="N895" s="7">
        <v>1966</v>
      </c>
      <c r="O895" s="7" t="str">
        <f>IF(AND(OR($B$2=1,$B$2=2),$U895=0),"",IF(AND($B$2=3,$V895=0),"",'Données brutes'!O895))</f>
        <v/>
      </c>
      <c r="P895" s="7" t="str">
        <f>IF(AND(OR($B$2=1,$B$2=2),$U895=0),"",IF(AND($B$2=3,$V895=0),"",'Données brutes'!P895))</f>
        <v/>
      </c>
      <c r="Q895" s="7" t="str">
        <f>IF(AND(OR($B$2=1,$B$2=2),$U895=0),"",IF(AND($B$2=3,$V895=0),"",'Données brutes'!Q895))</f>
        <v/>
      </c>
      <c r="R895" s="7" t="str">
        <f>IF('Données brutes'!R895&lt;&gt;"",'Données brutes'!R895,"")</f>
        <v/>
      </c>
      <c r="T895" s="7">
        <f>IF(AND(OR($B$2=1,$B$2=2),AND('Données brutes'!$F895&lt;&gt;"",'Données brutes'!$G895&lt;&gt;"",'Données brutes'!$H895&lt;&gt;"")),1,0)</f>
        <v>0</v>
      </c>
      <c r="U895" s="7">
        <f>IF(AND(OR($B$2=1,$B$2=2),AND('Données brutes'!$O895&lt;&gt;"",'Données brutes'!$P895&lt;&gt;"",'Données brutes'!$Q895&lt;&gt;"")),1,0)</f>
        <v>0</v>
      </c>
      <c r="V895" s="7">
        <f>IF(AND($B$2=3,'Données brutes'!$F895&lt;&gt;"",'Données brutes'!$G895&lt;&gt;"",'Données brutes'!$H895&lt;&gt;"",'Données brutes'!$O895&lt;&gt;"",'Données brutes'!$P895&lt;&gt;"",'Données brutes'!$Q895&lt;&gt;""),1,0)</f>
        <v>0</v>
      </c>
    </row>
    <row r="896" spans="4:22" x14ac:dyDescent="0.3">
      <c r="D896" s="8" t="s">
        <v>908</v>
      </c>
      <c r="E896" s="7">
        <v>705</v>
      </c>
      <c r="F896" s="7" t="str">
        <f>IF(AND(OR($B$2=1,$B$2=2),$T896=0),"",IF(AND($B$2=3,$V896=0),"",'Données brutes'!F896))</f>
        <v/>
      </c>
      <c r="G896" s="7" t="str">
        <f>IF(AND(OR($B$2=1,$B$2=2),$T896=0),"",IF(AND($B$2=3,$V896=0),"",'Données brutes'!G896))</f>
        <v/>
      </c>
      <c r="H896" s="7" t="str">
        <f>IF(AND(OR($B$2=1,$B$2=2),$T896=0),"",IF(AND($B$2=3,$V896=0),"",'Données brutes'!H896))</f>
        <v/>
      </c>
      <c r="I896" s="7" t="str">
        <f>IF('Données brutes'!I896&lt;&gt;"",'Données brutes'!I896,"")</f>
        <v/>
      </c>
      <c r="K896" s="8" t="str">
        <f t="shared" si="26"/>
        <v>Elève 894</v>
      </c>
      <c r="L896" s="8" t="s">
        <v>111</v>
      </c>
      <c r="M896" s="8">
        <f t="shared" si="27"/>
        <v>705</v>
      </c>
      <c r="N896" s="7">
        <v>1176</v>
      </c>
      <c r="O896" s="7" t="str">
        <f>IF(AND(OR($B$2=1,$B$2=2),$U896=0),"",IF(AND($B$2=3,$V896=0),"",'Données brutes'!O896))</f>
        <v/>
      </c>
      <c r="P896" s="7" t="str">
        <f>IF(AND(OR($B$2=1,$B$2=2),$U896=0),"",IF(AND($B$2=3,$V896=0),"",'Données brutes'!P896))</f>
        <v/>
      </c>
      <c r="Q896" s="7" t="str">
        <f>IF(AND(OR($B$2=1,$B$2=2),$U896=0),"",IF(AND($B$2=3,$V896=0),"",'Données brutes'!Q896))</f>
        <v/>
      </c>
      <c r="R896" s="7" t="str">
        <f>IF('Données brutes'!R896&lt;&gt;"",'Données brutes'!R896,"")</f>
        <v/>
      </c>
      <c r="T896" s="7">
        <f>IF(AND(OR($B$2=1,$B$2=2),AND('Données brutes'!$F896&lt;&gt;"",'Données brutes'!$G896&lt;&gt;"",'Données brutes'!$H896&lt;&gt;"")),1,0)</f>
        <v>0</v>
      </c>
      <c r="U896" s="7">
        <f>IF(AND(OR($B$2=1,$B$2=2),AND('Données brutes'!$O896&lt;&gt;"",'Données brutes'!$P896&lt;&gt;"",'Données brutes'!$Q896&lt;&gt;"")),1,0)</f>
        <v>0</v>
      </c>
      <c r="V896" s="7">
        <f>IF(AND($B$2=3,'Données brutes'!$F896&lt;&gt;"",'Données brutes'!$G896&lt;&gt;"",'Données brutes'!$H896&lt;&gt;"",'Données brutes'!$O896&lt;&gt;"",'Données brutes'!$P896&lt;&gt;"",'Données brutes'!$Q896&lt;&gt;""),1,0)</f>
        <v>0</v>
      </c>
    </row>
    <row r="897" spans="4:22" x14ac:dyDescent="0.3">
      <c r="D897" s="8" t="s">
        <v>909</v>
      </c>
      <c r="E897" s="7">
        <v>718</v>
      </c>
      <c r="F897" s="7" t="str">
        <f>IF(AND(OR($B$2=1,$B$2=2),$T897=0),"",IF(AND($B$2=3,$V897=0),"",'Données brutes'!F897))</f>
        <v/>
      </c>
      <c r="G897" s="7" t="str">
        <f>IF(AND(OR($B$2=1,$B$2=2),$T897=0),"",IF(AND($B$2=3,$V897=0),"",'Données brutes'!G897))</f>
        <v/>
      </c>
      <c r="H897" s="7" t="str">
        <f>IF(AND(OR($B$2=1,$B$2=2),$T897=0),"",IF(AND($B$2=3,$V897=0),"",'Données brutes'!H897))</f>
        <v/>
      </c>
      <c r="I897" s="7" t="str">
        <f>IF('Données brutes'!I897&lt;&gt;"",'Données brutes'!I897,"")</f>
        <v/>
      </c>
      <c r="K897" s="8" t="str">
        <f t="shared" si="26"/>
        <v>Elève 895</v>
      </c>
      <c r="L897" s="8" t="s">
        <v>111</v>
      </c>
      <c r="M897" s="8">
        <f t="shared" si="27"/>
        <v>718</v>
      </c>
      <c r="N897" s="7">
        <v>1214</v>
      </c>
      <c r="O897" s="7" t="str">
        <f>IF(AND(OR($B$2=1,$B$2=2),$U897=0),"",IF(AND($B$2=3,$V897=0),"",'Données brutes'!O897))</f>
        <v/>
      </c>
      <c r="P897" s="7" t="str">
        <f>IF(AND(OR($B$2=1,$B$2=2),$U897=0),"",IF(AND($B$2=3,$V897=0),"",'Données brutes'!P897))</f>
        <v/>
      </c>
      <c r="Q897" s="7" t="str">
        <f>IF(AND(OR($B$2=1,$B$2=2),$U897=0),"",IF(AND($B$2=3,$V897=0),"",'Données brutes'!Q897))</f>
        <v/>
      </c>
      <c r="R897" s="7" t="str">
        <f>IF('Données brutes'!R897&lt;&gt;"",'Données brutes'!R897,"")</f>
        <v/>
      </c>
      <c r="T897" s="7">
        <f>IF(AND(OR($B$2=1,$B$2=2),AND('Données brutes'!$F897&lt;&gt;"",'Données brutes'!$G897&lt;&gt;"",'Données brutes'!$H897&lt;&gt;"")),1,0)</f>
        <v>0</v>
      </c>
      <c r="U897" s="7">
        <f>IF(AND(OR($B$2=1,$B$2=2),AND('Données brutes'!$O897&lt;&gt;"",'Données brutes'!$P897&lt;&gt;"",'Données brutes'!$Q897&lt;&gt;"")),1,0)</f>
        <v>0</v>
      </c>
      <c r="V897" s="7">
        <f>IF(AND($B$2=3,'Données brutes'!$F897&lt;&gt;"",'Données brutes'!$G897&lt;&gt;"",'Données brutes'!$H897&lt;&gt;"",'Données brutes'!$O897&lt;&gt;"",'Données brutes'!$P897&lt;&gt;"",'Données brutes'!$Q897&lt;&gt;""),1,0)</f>
        <v>0</v>
      </c>
    </row>
    <row r="898" spans="4:22" x14ac:dyDescent="0.3">
      <c r="D898" s="8" t="s">
        <v>910</v>
      </c>
      <c r="E898" s="7">
        <v>1000</v>
      </c>
      <c r="F898" s="7" t="str">
        <f>IF(AND(OR($B$2=1,$B$2=2),$T898=0),"",IF(AND($B$2=3,$V898=0),"",'Données brutes'!F898))</f>
        <v/>
      </c>
      <c r="G898" s="7" t="str">
        <f>IF(AND(OR($B$2=1,$B$2=2),$T898=0),"",IF(AND($B$2=3,$V898=0),"",'Données brutes'!G898))</f>
        <v/>
      </c>
      <c r="H898" s="7" t="str">
        <f>IF(AND(OR($B$2=1,$B$2=2),$T898=0),"",IF(AND($B$2=3,$V898=0),"",'Données brutes'!H898))</f>
        <v/>
      </c>
      <c r="I898" s="7" t="str">
        <f>IF('Données brutes'!I898&lt;&gt;"",'Données brutes'!I898,"")</f>
        <v/>
      </c>
      <c r="K898" s="8" t="str">
        <f t="shared" si="26"/>
        <v>Elève 896</v>
      </c>
      <c r="L898" s="8" t="s">
        <v>111</v>
      </c>
      <c r="M898" s="8">
        <f t="shared" si="27"/>
        <v>1000</v>
      </c>
      <c r="N898" s="7">
        <v>1119</v>
      </c>
      <c r="O898" s="7" t="str">
        <f>IF(AND(OR($B$2=1,$B$2=2),$U898=0),"",IF(AND($B$2=3,$V898=0),"",'Données brutes'!O898))</f>
        <v/>
      </c>
      <c r="P898" s="7" t="str">
        <f>IF(AND(OR($B$2=1,$B$2=2),$U898=0),"",IF(AND($B$2=3,$V898=0),"",'Données brutes'!P898))</f>
        <v/>
      </c>
      <c r="Q898" s="7" t="str">
        <f>IF(AND(OR($B$2=1,$B$2=2),$U898=0),"",IF(AND($B$2=3,$V898=0),"",'Données brutes'!Q898))</f>
        <v/>
      </c>
      <c r="R898" s="7" t="str">
        <f>IF('Données brutes'!R898&lt;&gt;"",'Données brutes'!R898,"")</f>
        <v/>
      </c>
      <c r="T898" s="7">
        <f>IF(AND(OR($B$2=1,$B$2=2),AND('Données brutes'!$F898&lt;&gt;"",'Données brutes'!$G898&lt;&gt;"",'Données brutes'!$H898&lt;&gt;"")),1,0)</f>
        <v>0</v>
      </c>
      <c r="U898" s="7">
        <f>IF(AND(OR($B$2=1,$B$2=2),AND('Données brutes'!$O898&lt;&gt;"",'Données brutes'!$P898&lt;&gt;"",'Données brutes'!$Q898&lt;&gt;"")),1,0)</f>
        <v>0</v>
      </c>
      <c r="V898" s="7">
        <f>IF(AND($B$2=3,'Données brutes'!$F898&lt;&gt;"",'Données brutes'!$G898&lt;&gt;"",'Données brutes'!$H898&lt;&gt;"",'Données brutes'!$O898&lt;&gt;"",'Données brutes'!$P898&lt;&gt;"",'Données brutes'!$Q898&lt;&gt;""),1,0)</f>
        <v>0</v>
      </c>
    </row>
    <row r="899" spans="4:22" x14ac:dyDescent="0.3">
      <c r="D899" s="8" t="s">
        <v>911</v>
      </c>
      <c r="E899" s="7">
        <v>387</v>
      </c>
      <c r="F899" s="7" t="str">
        <f>IF(AND(OR($B$2=1,$B$2=2),$T899=0),"",IF(AND($B$2=3,$V899=0),"",'Données brutes'!F899))</f>
        <v/>
      </c>
      <c r="G899" s="7" t="str">
        <f>IF(AND(OR($B$2=1,$B$2=2),$T899=0),"",IF(AND($B$2=3,$V899=0),"",'Données brutes'!G899))</f>
        <v/>
      </c>
      <c r="H899" s="7" t="str">
        <f>IF(AND(OR($B$2=1,$B$2=2),$T899=0),"",IF(AND($B$2=3,$V899=0),"",'Données brutes'!H899))</f>
        <v/>
      </c>
      <c r="I899" s="7" t="str">
        <f>IF('Données brutes'!I899&lt;&gt;"",'Données brutes'!I899,"")</f>
        <v/>
      </c>
      <c r="K899" s="8" t="str">
        <f t="shared" si="26"/>
        <v>Elève 897</v>
      </c>
      <c r="L899" s="8" t="s">
        <v>111</v>
      </c>
      <c r="M899" s="8">
        <f t="shared" si="27"/>
        <v>387</v>
      </c>
      <c r="N899" s="7">
        <v>1355</v>
      </c>
      <c r="O899" s="7" t="str">
        <f>IF(AND(OR($B$2=1,$B$2=2),$U899=0),"",IF(AND($B$2=3,$V899=0),"",'Données brutes'!O899))</f>
        <v/>
      </c>
      <c r="P899" s="7" t="str">
        <f>IF(AND(OR($B$2=1,$B$2=2),$U899=0),"",IF(AND($B$2=3,$V899=0),"",'Données brutes'!P899))</f>
        <v/>
      </c>
      <c r="Q899" s="7" t="str">
        <f>IF(AND(OR($B$2=1,$B$2=2),$U899=0),"",IF(AND($B$2=3,$V899=0),"",'Données brutes'!Q899))</f>
        <v/>
      </c>
      <c r="R899" s="7" t="str">
        <f>IF('Données brutes'!R899&lt;&gt;"",'Données brutes'!R899,"")</f>
        <v/>
      </c>
      <c r="T899" s="7">
        <f>IF(AND(OR($B$2=1,$B$2=2),AND('Données brutes'!$F899&lt;&gt;"",'Données brutes'!$G899&lt;&gt;"",'Données brutes'!$H899&lt;&gt;"")),1,0)</f>
        <v>0</v>
      </c>
      <c r="U899" s="7">
        <f>IF(AND(OR($B$2=1,$B$2=2),AND('Données brutes'!$O899&lt;&gt;"",'Données brutes'!$P899&lt;&gt;"",'Données brutes'!$Q899&lt;&gt;"")),1,0)</f>
        <v>0</v>
      </c>
      <c r="V899" s="7">
        <f>IF(AND($B$2=3,'Données brutes'!$F899&lt;&gt;"",'Données brutes'!$G899&lt;&gt;"",'Données brutes'!$H899&lt;&gt;"",'Données brutes'!$O899&lt;&gt;"",'Données brutes'!$P899&lt;&gt;"",'Données brutes'!$Q899&lt;&gt;""),1,0)</f>
        <v>0</v>
      </c>
    </row>
    <row r="900" spans="4:22" x14ac:dyDescent="0.3">
      <c r="D900" s="8" t="s">
        <v>912</v>
      </c>
      <c r="E900" s="7">
        <v>956</v>
      </c>
      <c r="F900" s="7" t="str">
        <f>IF(AND(OR($B$2=1,$B$2=2),$T900=0),"",IF(AND($B$2=3,$V900=0),"",'Données brutes'!F900))</f>
        <v/>
      </c>
      <c r="G900" s="7" t="str">
        <f>IF(AND(OR($B$2=1,$B$2=2),$T900=0),"",IF(AND($B$2=3,$V900=0),"",'Données brutes'!G900))</f>
        <v/>
      </c>
      <c r="H900" s="7" t="str">
        <f>IF(AND(OR($B$2=1,$B$2=2),$T900=0),"",IF(AND($B$2=3,$V900=0),"",'Données brutes'!H900))</f>
        <v/>
      </c>
      <c r="I900" s="7" t="str">
        <f>IF('Données brutes'!I900&lt;&gt;"",'Données brutes'!I900,"")</f>
        <v/>
      </c>
      <c r="K900" s="8" t="str">
        <f t="shared" ref="K900:K963" si="28">IF($B$2=3,D900,L900)</f>
        <v>Elève 898</v>
      </c>
      <c r="L900" s="8" t="s">
        <v>111</v>
      </c>
      <c r="M900" s="8">
        <f t="shared" ref="M900:M963" si="29">IF($B$2=3,E900,N900)</f>
        <v>956</v>
      </c>
      <c r="N900" s="7">
        <v>1427</v>
      </c>
      <c r="O900" s="7" t="str">
        <f>IF(AND(OR($B$2=1,$B$2=2),$U900=0),"",IF(AND($B$2=3,$V900=0),"",'Données brutes'!O900))</f>
        <v/>
      </c>
      <c r="P900" s="7" t="str">
        <f>IF(AND(OR($B$2=1,$B$2=2),$U900=0),"",IF(AND($B$2=3,$V900=0),"",'Données brutes'!P900))</f>
        <v/>
      </c>
      <c r="Q900" s="7" t="str">
        <f>IF(AND(OR($B$2=1,$B$2=2),$U900=0),"",IF(AND($B$2=3,$V900=0),"",'Données brutes'!Q900))</f>
        <v/>
      </c>
      <c r="R900" s="7" t="str">
        <f>IF('Données brutes'!R900&lt;&gt;"",'Données brutes'!R900,"")</f>
        <v/>
      </c>
      <c r="T900" s="7">
        <f>IF(AND(OR($B$2=1,$B$2=2),AND('Données brutes'!$F900&lt;&gt;"",'Données brutes'!$G900&lt;&gt;"",'Données brutes'!$H900&lt;&gt;"")),1,0)</f>
        <v>0</v>
      </c>
      <c r="U900" s="7">
        <f>IF(AND(OR($B$2=1,$B$2=2),AND('Données brutes'!$O900&lt;&gt;"",'Données brutes'!$P900&lt;&gt;"",'Données brutes'!$Q900&lt;&gt;"")),1,0)</f>
        <v>0</v>
      </c>
      <c r="V900" s="7">
        <f>IF(AND($B$2=3,'Données brutes'!$F900&lt;&gt;"",'Données brutes'!$G900&lt;&gt;"",'Données brutes'!$H900&lt;&gt;"",'Données brutes'!$O900&lt;&gt;"",'Données brutes'!$P900&lt;&gt;"",'Données brutes'!$Q900&lt;&gt;""),1,0)</f>
        <v>0</v>
      </c>
    </row>
    <row r="901" spans="4:22" x14ac:dyDescent="0.3">
      <c r="D901" s="8" t="s">
        <v>913</v>
      </c>
      <c r="E901" s="7">
        <v>765</v>
      </c>
      <c r="F901" s="7" t="str">
        <f>IF(AND(OR($B$2=1,$B$2=2),$T901=0),"",IF(AND($B$2=3,$V901=0),"",'Données brutes'!F901))</f>
        <v/>
      </c>
      <c r="G901" s="7" t="str">
        <f>IF(AND(OR($B$2=1,$B$2=2),$T901=0),"",IF(AND($B$2=3,$V901=0),"",'Données brutes'!G901))</f>
        <v/>
      </c>
      <c r="H901" s="7" t="str">
        <f>IF(AND(OR($B$2=1,$B$2=2),$T901=0),"",IF(AND($B$2=3,$V901=0),"",'Données brutes'!H901))</f>
        <v/>
      </c>
      <c r="I901" s="7" t="str">
        <f>IF('Données brutes'!I901&lt;&gt;"",'Données brutes'!I901,"")</f>
        <v/>
      </c>
      <c r="K901" s="8" t="str">
        <f t="shared" si="28"/>
        <v>Elève 899</v>
      </c>
      <c r="L901" s="8" t="s">
        <v>111</v>
      </c>
      <c r="M901" s="8">
        <f t="shared" si="29"/>
        <v>765</v>
      </c>
      <c r="N901" s="7">
        <v>1063</v>
      </c>
      <c r="O901" s="7" t="str">
        <f>IF(AND(OR($B$2=1,$B$2=2),$U901=0),"",IF(AND($B$2=3,$V901=0),"",'Données brutes'!O901))</f>
        <v/>
      </c>
      <c r="P901" s="7" t="str">
        <f>IF(AND(OR($B$2=1,$B$2=2),$U901=0),"",IF(AND($B$2=3,$V901=0),"",'Données brutes'!P901))</f>
        <v/>
      </c>
      <c r="Q901" s="7" t="str">
        <f>IF(AND(OR($B$2=1,$B$2=2),$U901=0),"",IF(AND($B$2=3,$V901=0),"",'Données brutes'!Q901))</f>
        <v/>
      </c>
      <c r="R901" s="7" t="str">
        <f>IF('Données brutes'!R901&lt;&gt;"",'Données brutes'!R901,"")</f>
        <v/>
      </c>
      <c r="T901" s="7">
        <f>IF(AND(OR($B$2=1,$B$2=2),AND('Données brutes'!$F901&lt;&gt;"",'Données brutes'!$G901&lt;&gt;"",'Données brutes'!$H901&lt;&gt;"")),1,0)</f>
        <v>0</v>
      </c>
      <c r="U901" s="7">
        <f>IF(AND(OR($B$2=1,$B$2=2),AND('Données brutes'!$O901&lt;&gt;"",'Données brutes'!$P901&lt;&gt;"",'Données brutes'!$Q901&lt;&gt;"")),1,0)</f>
        <v>0</v>
      </c>
      <c r="V901" s="7">
        <f>IF(AND($B$2=3,'Données brutes'!$F901&lt;&gt;"",'Données brutes'!$G901&lt;&gt;"",'Données brutes'!$H901&lt;&gt;"",'Données brutes'!$O901&lt;&gt;"",'Données brutes'!$P901&lt;&gt;"",'Données brutes'!$Q901&lt;&gt;""),1,0)</f>
        <v>0</v>
      </c>
    </row>
    <row r="902" spans="4:22" x14ac:dyDescent="0.3">
      <c r="D902" s="8" t="s">
        <v>914</v>
      </c>
      <c r="E902" s="7">
        <v>681</v>
      </c>
      <c r="F902" s="7" t="str">
        <f>IF(AND(OR($B$2=1,$B$2=2),$T902=0),"",IF(AND($B$2=3,$V902=0),"",'Données brutes'!F902))</f>
        <v/>
      </c>
      <c r="G902" s="7" t="str">
        <f>IF(AND(OR($B$2=1,$B$2=2),$T902=0),"",IF(AND($B$2=3,$V902=0),"",'Données brutes'!G902))</f>
        <v/>
      </c>
      <c r="H902" s="7" t="str">
        <f>IF(AND(OR($B$2=1,$B$2=2),$T902=0),"",IF(AND($B$2=3,$V902=0),"",'Données brutes'!H902))</f>
        <v/>
      </c>
      <c r="I902" s="7" t="str">
        <f>IF('Données brutes'!I902&lt;&gt;"",'Données brutes'!I902,"")</f>
        <v/>
      </c>
      <c r="K902" s="8" t="str">
        <f t="shared" si="28"/>
        <v>Elève 900</v>
      </c>
      <c r="L902" s="8" t="s">
        <v>111</v>
      </c>
      <c r="M902" s="8">
        <f t="shared" si="29"/>
        <v>681</v>
      </c>
      <c r="N902" s="7">
        <v>1011</v>
      </c>
      <c r="O902" s="7" t="str">
        <f>IF(AND(OR($B$2=1,$B$2=2),$U902=0),"",IF(AND($B$2=3,$V902=0),"",'Données brutes'!O902))</f>
        <v/>
      </c>
      <c r="P902" s="7" t="str">
        <f>IF(AND(OR($B$2=1,$B$2=2),$U902=0),"",IF(AND($B$2=3,$V902=0),"",'Données brutes'!P902))</f>
        <v/>
      </c>
      <c r="Q902" s="7" t="str">
        <f>IF(AND(OR($B$2=1,$B$2=2),$U902=0),"",IF(AND($B$2=3,$V902=0),"",'Données brutes'!Q902))</f>
        <v/>
      </c>
      <c r="R902" s="7" t="str">
        <f>IF('Données brutes'!R902&lt;&gt;"",'Données brutes'!R902,"")</f>
        <v/>
      </c>
      <c r="T902" s="7">
        <f>IF(AND(OR($B$2=1,$B$2=2),AND('Données brutes'!$F902&lt;&gt;"",'Données brutes'!$G902&lt;&gt;"",'Données brutes'!$H902&lt;&gt;"")),1,0)</f>
        <v>0</v>
      </c>
      <c r="U902" s="7">
        <f>IF(AND(OR($B$2=1,$B$2=2),AND('Données brutes'!$O902&lt;&gt;"",'Données brutes'!$P902&lt;&gt;"",'Données brutes'!$Q902&lt;&gt;"")),1,0)</f>
        <v>0</v>
      </c>
      <c r="V902" s="7">
        <f>IF(AND($B$2=3,'Données brutes'!$F902&lt;&gt;"",'Données brutes'!$G902&lt;&gt;"",'Données brutes'!$H902&lt;&gt;"",'Données brutes'!$O902&lt;&gt;"",'Données brutes'!$P902&lt;&gt;"",'Données brutes'!$Q902&lt;&gt;""),1,0)</f>
        <v>0</v>
      </c>
    </row>
    <row r="903" spans="4:22" x14ac:dyDescent="0.3">
      <c r="D903" s="8" t="s">
        <v>915</v>
      </c>
      <c r="E903" s="7">
        <v>908</v>
      </c>
      <c r="F903" s="7" t="str">
        <f>IF(AND(OR($B$2=1,$B$2=2),$T903=0),"",IF(AND($B$2=3,$V903=0),"",'Données brutes'!F903))</f>
        <v/>
      </c>
      <c r="G903" s="7" t="str">
        <f>IF(AND(OR($B$2=1,$B$2=2),$T903=0),"",IF(AND($B$2=3,$V903=0),"",'Données brutes'!G903))</f>
        <v/>
      </c>
      <c r="H903" s="7" t="str">
        <f>IF(AND(OR($B$2=1,$B$2=2),$T903=0),"",IF(AND($B$2=3,$V903=0),"",'Données brutes'!H903))</f>
        <v/>
      </c>
      <c r="I903" s="7" t="str">
        <f>IF('Données brutes'!I903&lt;&gt;"",'Données brutes'!I903,"")</f>
        <v/>
      </c>
      <c r="K903" s="8" t="str">
        <f t="shared" si="28"/>
        <v>Elève 901</v>
      </c>
      <c r="L903" s="8" t="s">
        <v>111</v>
      </c>
      <c r="M903" s="8">
        <f t="shared" si="29"/>
        <v>908</v>
      </c>
      <c r="N903" s="7">
        <v>1983</v>
      </c>
      <c r="O903" s="7" t="str">
        <f>IF(AND(OR($B$2=1,$B$2=2),$U903=0),"",IF(AND($B$2=3,$V903=0),"",'Données brutes'!O903))</f>
        <v/>
      </c>
      <c r="P903" s="7" t="str">
        <f>IF(AND(OR($B$2=1,$B$2=2),$U903=0),"",IF(AND($B$2=3,$V903=0),"",'Données brutes'!P903))</f>
        <v/>
      </c>
      <c r="Q903" s="7" t="str">
        <f>IF(AND(OR($B$2=1,$B$2=2),$U903=0),"",IF(AND($B$2=3,$V903=0),"",'Données brutes'!Q903))</f>
        <v/>
      </c>
      <c r="R903" s="7" t="str">
        <f>IF('Données brutes'!R903&lt;&gt;"",'Données brutes'!R903,"")</f>
        <v/>
      </c>
      <c r="T903" s="7">
        <f>IF(AND(OR($B$2=1,$B$2=2),AND('Données brutes'!$F903&lt;&gt;"",'Données brutes'!$G903&lt;&gt;"",'Données brutes'!$H903&lt;&gt;"")),1,0)</f>
        <v>0</v>
      </c>
      <c r="U903" s="7">
        <f>IF(AND(OR($B$2=1,$B$2=2),AND('Données brutes'!$O903&lt;&gt;"",'Données brutes'!$P903&lt;&gt;"",'Données brutes'!$Q903&lt;&gt;"")),1,0)</f>
        <v>0</v>
      </c>
      <c r="V903" s="7">
        <f>IF(AND($B$2=3,'Données brutes'!$F903&lt;&gt;"",'Données brutes'!$G903&lt;&gt;"",'Données brutes'!$H903&lt;&gt;"",'Données brutes'!$O903&lt;&gt;"",'Données brutes'!$P903&lt;&gt;"",'Données brutes'!$Q903&lt;&gt;""),1,0)</f>
        <v>0</v>
      </c>
    </row>
    <row r="904" spans="4:22" x14ac:dyDescent="0.3">
      <c r="D904" s="8" t="s">
        <v>916</v>
      </c>
      <c r="E904" s="7">
        <v>944</v>
      </c>
      <c r="F904" s="7" t="str">
        <f>IF(AND(OR($B$2=1,$B$2=2),$T904=0),"",IF(AND($B$2=3,$V904=0),"",'Données brutes'!F904))</f>
        <v/>
      </c>
      <c r="G904" s="7" t="str">
        <f>IF(AND(OR($B$2=1,$B$2=2),$T904=0),"",IF(AND($B$2=3,$V904=0),"",'Données brutes'!G904))</f>
        <v/>
      </c>
      <c r="H904" s="7" t="str">
        <f>IF(AND(OR($B$2=1,$B$2=2),$T904=0),"",IF(AND($B$2=3,$V904=0),"",'Données brutes'!H904))</f>
        <v/>
      </c>
      <c r="I904" s="7" t="str">
        <f>IF('Données brutes'!I904&lt;&gt;"",'Données brutes'!I904,"")</f>
        <v/>
      </c>
      <c r="K904" s="8" t="str">
        <f t="shared" si="28"/>
        <v>Elève 902</v>
      </c>
      <c r="L904" s="8" t="s">
        <v>111</v>
      </c>
      <c r="M904" s="8">
        <f t="shared" si="29"/>
        <v>944</v>
      </c>
      <c r="N904" s="7">
        <v>1905</v>
      </c>
      <c r="O904" s="7" t="str">
        <f>IF(AND(OR($B$2=1,$B$2=2),$U904=0),"",IF(AND($B$2=3,$V904=0),"",'Données brutes'!O904))</f>
        <v/>
      </c>
      <c r="P904" s="7" t="str">
        <f>IF(AND(OR($B$2=1,$B$2=2),$U904=0),"",IF(AND($B$2=3,$V904=0),"",'Données brutes'!P904))</f>
        <v/>
      </c>
      <c r="Q904" s="7" t="str">
        <f>IF(AND(OR($B$2=1,$B$2=2),$U904=0),"",IF(AND($B$2=3,$V904=0),"",'Données brutes'!Q904))</f>
        <v/>
      </c>
      <c r="R904" s="7" t="str">
        <f>IF('Données brutes'!R904&lt;&gt;"",'Données brutes'!R904,"")</f>
        <v/>
      </c>
      <c r="T904" s="7">
        <f>IF(AND(OR($B$2=1,$B$2=2),AND('Données brutes'!$F904&lt;&gt;"",'Données brutes'!$G904&lt;&gt;"",'Données brutes'!$H904&lt;&gt;"")),1,0)</f>
        <v>0</v>
      </c>
      <c r="U904" s="7">
        <f>IF(AND(OR($B$2=1,$B$2=2),AND('Données brutes'!$O904&lt;&gt;"",'Données brutes'!$P904&lt;&gt;"",'Données brutes'!$Q904&lt;&gt;"")),1,0)</f>
        <v>0</v>
      </c>
      <c r="V904" s="7">
        <f>IF(AND($B$2=3,'Données brutes'!$F904&lt;&gt;"",'Données brutes'!$G904&lt;&gt;"",'Données brutes'!$H904&lt;&gt;"",'Données brutes'!$O904&lt;&gt;"",'Données brutes'!$P904&lt;&gt;"",'Données brutes'!$Q904&lt;&gt;""),1,0)</f>
        <v>0</v>
      </c>
    </row>
    <row r="905" spans="4:22" x14ac:dyDescent="0.3">
      <c r="D905" s="8" t="s">
        <v>917</v>
      </c>
      <c r="E905" s="7">
        <v>408</v>
      </c>
      <c r="F905" s="7" t="str">
        <f>IF(AND(OR($B$2=1,$B$2=2),$T905=0),"",IF(AND($B$2=3,$V905=0),"",'Données brutes'!F905))</f>
        <v/>
      </c>
      <c r="G905" s="7" t="str">
        <f>IF(AND(OR($B$2=1,$B$2=2),$T905=0),"",IF(AND($B$2=3,$V905=0),"",'Données brutes'!G905))</f>
        <v/>
      </c>
      <c r="H905" s="7" t="str">
        <f>IF(AND(OR($B$2=1,$B$2=2),$T905=0),"",IF(AND($B$2=3,$V905=0),"",'Données brutes'!H905))</f>
        <v/>
      </c>
      <c r="I905" s="7" t="str">
        <f>IF('Données brutes'!I905&lt;&gt;"",'Données brutes'!I905,"")</f>
        <v/>
      </c>
      <c r="K905" s="8" t="str">
        <f t="shared" si="28"/>
        <v>Elève 903</v>
      </c>
      <c r="L905" s="8" t="s">
        <v>111</v>
      </c>
      <c r="M905" s="8">
        <f t="shared" si="29"/>
        <v>408</v>
      </c>
      <c r="N905" s="7">
        <v>1402</v>
      </c>
      <c r="O905" s="7" t="str">
        <f>IF(AND(OR($B$2=1,$B$2=2),$U905=0),"",IF(AND($B$2=3,$V905=0),"",'Données brutes'!O905))</f>
        <v/>
      </c>
      <c r="P905" s="7" t="str">
        <f>IF(AND(OR($B$2=1,$B$2=2),$U905=0),"",IF(AND($B$2=3,$V905=0),"",'Données brutes'!P905))</f>
        <v/>
      </c>
      <c r="Q905" s="7" t="str">
        <f>IF(AND(OR($B$2=1,$B$2=2),$U905=0),"",IF(AND($B$2=3,$V905=0),"",'Données brutes'!Q905))</f>
        <v/>
      </c>
      <c r="R905" s="7" t="str">
        <f>IF('Données brutes'!R905&lt;&gt;"",'Données brutes'!R905,"")</f>
        <v/>
      </c>
      <c r="T905" s="7">
        <f>IF(AND(OR($B$2=1,$B$2=2),AND('Données brutes'!$F905&lt;&gt;"",'Données brutes'!$G905&lt;&gt;"",'Données brutes'!$H905&lt;&gt;"")),1,0)</f>
        <v>0</v>
      </c>
      <c r="U905" s="7">
        <f>IF(AND(OR($B$2=1,$B$2=2),AND('Données brutes'!$O905&lt;&gt;"",'Données brutes'!$P905&lt;&gt;"",'Données brutes'!$Q905&lt;&gt;"")),1,0)</f>
        <v>0</v>
      </c>
      <c r="V905" s="7">
        <f>IF(AND($B$2=3,'Données brutes'!$F905&lt;&gt;"",'Données brutes'!$G905&lt;&gt;"",'Données brutes'!$H905&lt;&gt;"",'Données brutes'!$O905&lt;&gt;"",'Données brutes'!$P905&lt;&gt;"",'Données brutes'!$Q905&lt;&gt;""),1,0)</f>
        <v>0</v>
      </c>
    </row>
    <row r="906" spans="4:22" x14ac:dyDescent="0.3">
      <c r="D906" s="8" t="s">
        <v>918</v>
      </c>
      <c r="E906" s="7">
        <v>401</v>
      </c>
      <c r="F906" s="7" t="str">
        <f>IF(AND(OR($B$2=1,$B$2=2),$T906=0),"",IF(AND($B$2=3,$V906=0),"",'Données brutes'!F906))</f>
        <v/>
      </c>
      <c r="G906" s="7" t="str">
        <f>IF(AND(OR($B$2=1,$B$2=2),$T906=0),"",IF(AND($B$2=3,$V906=0),"",'Données brutes'!G906))</f>
        <v/>
      </c>
      <c r="H906" s="7" t="str">
        <f>IF(AND(OR($B$2=1,$B$2=2),$T906=0),"",IF(AND($B$2=3,$V906=0),"",'Données brutes'!H906))</f>
        <v/>
      </c>
      <c r="I906" s="7" t="str">
        <f>IF('Données brutes'!I906&lt;&gt;"",'Données brutes'!I906,"")</f>
        <v/>
      </c>
      <c r="K906" s="8" t="str">
        <f t="shared" si="28"/>
        <v>Elève 904</v>
      </c>
      <c r="L906" s="8" t="s">
        <v>111</v>
      </c>
      <c r="M906" s="8">
        <f t="shared" si="29"/>
        <v>401</v>
      </c>
      <c r="N906" s="7">
        <v>1020</v>
      </c>
      <c r="O906" s="7" t="str">
        <f>IF(AND(OR($B$2=1,$B$2=2),$U906=0),"",IF(AND($B$2=3,$V906=0),"",'Données brutes'!O906))</f>
        <v/>
      </c>
      <c r="P906" s="7" t="str">
        <f>IF(AND(OR($B$2=1,$B$2=2),$U906=0),"",IF(AND($B$2=3,$V906=0),"",'Données brutes'!P906))</f>
        <v/>
      </c>
      <c r="Q906" s="7" t="str">
        <f>IF(AND(OR($B$2=1,$B$2=2),$U906=0),"",IF(AND($B$2=3,$V906=0),"",'Données brutes'!Q906))</f>
        <v/>
      </c>
      <c r="R906" s="7" t="str">
        <f>IF('Données brutes'!R906&lt;&gt;"",'Données brutes'!R906,"")</f>
        <v/>
      </c>
      <c r="T906" s="7">
        <f>IF(AND(OR($B$2=1,$B$2=2),AND('Données brutes'!$F906&lt;&gt;"",'Données brutes'!$G906&lt;&gt;"",'Données brutes'!$H906&lt;&gt;"")),1,0)</f>
        <v>0</v>
      </c>
      <c r="U906" s="7">
        <f>IF(AND(OR($B$2=1,$B$2=2),AND('Données brutes'!$O906&lt;&gt;"",'Données brutes'!$P906&lt;&gt;"",'Données brutes'!$Q906&lt;&gt;"")),1,0)</f>
        <v>0</v>
      </c>
      <c r="V906" s="7">
        <f>IF(AND($B$2=3,'Données brutes'!$F906&lt;&gt;"",'Données brutes'!$G906&lt;&gt;"",'Données brutes'!$H906&lt;&gt;"",'Données brutes'!$O906&lt;&gt;"",'Données brutes'!$P906&lt;&gt;"",'Données brutes'!$Q906&lt;&gt;""),1,0)</f>
        <v>0</v>
      </c>
    </row>
    <row r="907" spans="4:22" x14ac:dyDescent="0.3">
      <c r="D907" s="8" t="s">
        <v>919</v>
      </c>
      <c r="E907" s="7">
        <v>958</v>
      </c>
      <c r="F907" s="7" t="str">
        <f>IF(AND(OR($B$2=1,$B$2=2),$T907=0),"",IF(AND($B$2=3,$V907=0),"",'Données brutes'!F907))</f>
        <v/>
      </c>
      <c r="G907" s="7" t="str">
        <f>IF(AND(OR($B$2=1,$B$2=2),$T907=0),"",IF(AND($B$2=3,$V907=0),"",'Données brutes'!G907))</f>
        <v/>
      </c>
      <c r="H907" s="7" t="str">
        <f>IF(AND(OR($B$2=1,$B$2=2),$T907=0),"",IF(AND($B$2=3,$V907=0),"",'Données brutes'!H907))</f>
        <v/>
      </c>
      <c r="I907" s="7" t="str">
        <f>IF('Données brutes'!I907&lt;&gt;"",'Données brutes'!I907,"")</f>
        <v/>
      </c>
      <c r="K907" s="8" t="str">
        <f t="shared" si="28"/>
        <v>Elève 905</v>
      </c>
      <c r="L907" s="8" t="s">
        <v>111</v>
      </c>
      <c r="M907" s="8">
        <f t="shared" si="29"/>
        <v>958</v>
      </c>
      <c r="N907" s="7">
        <v>1367</v>
      </c>
      <c r="O907" s="7" t="str">
        <f>IF(AND(OR($B$2=1,$B$2=2),$U907=0),"",IF(AND($B$2=3,$V907=0),"",'Données brutes'!O907))</f>
        <v/>
      </c>
      <c r="P907" s="7" t="str">
        <f>IF(AND(OR($B$2=1,$B$2=2),$U907=0),"",IF(AND($B$2=3,$V907=0),"",'Données brutes'!P907))</f>
        <v/>
      </c>
      <c r="Q907" s="7" t="str">
        <f>IF(AND(OR($B$2=1,$B$2=2),$U907=0),"",IF(AND($B$2=3,$V907=0),"",'Données brutes'!Q907))</f>
        <v/>
      </c>
      <c r="R907" s="7" t="str">
        <f>IF('Données brutes'!R907&lt;&gt;"",'Données brutes'!R907,"")</f>
        <v/>
      </c>
      <c r="T907" s="7">
        <f>IF(AND(OR($B$2=1,$B$2=2),AND('Données brutes'!$F907&lt;&gt;"",'Données brutes'!$G907&lt;&gt;"",'Données brutes'!$H907&lt;&gt;"")),1,0)</f>
        <v>0</v>
      </c>
      <c r="U907" s="7">
        <f>IF(AND(OR($B$2=1,$B$2=2),AND('Données brutes'!$O907&lt;&gt;"",'Données brutes'!$P907&lt;&gt;"",'Données brutes'!$Q907&lt;&gt;"")),1,0)</f>
        <v>0</v>
      </c>
      <c r="V907" s="7">
        <f>IF(AND($B$2=3,'Données brutes'!$F907&lt;&gt;"",'Données brutes'!$G907&lt;&gt;"",'Données brutes'!$H907&lt;&gt;"",'Données brutes'!$O907&lt;&gt;"",'Données brutes'!$P907&lt;&gt;"",'Données brutes'!$Q907&lt;&gt;""),1,0)</f>
        <v>0</v>
      </c>
    </row>
    <row r="908" spans="4:22" x14ac:dyDescent="0.3">
      <c r="D908" s="8" t="s">
        <v>920</v>
      </c>
      <c r="E908" s="7">
        <v>10</v>
      </c>
      <c r="F908" s="7" t="str">
        <f>IF(AND(OR($B$2=1,$B$2=2),$T908=0),"",IF(AND($B$2=3,$V908=0),"",'Données brutes'!F908))</f>
        <v/>
      </c>
      <c r="G908" s="7" t="str">
        <f>IF(AND(OR($B$2=1,$B$2=2),$T908=0),"",IF(AND($B$2=3,$V908=0),"",'Données brutes'!G908))</f>
        <v/>
      </c>
      <c r="H908" s="7" t="str">
        <f>IF(AND(OR($B$2=1,$B$2=2),$T908=0),"",IF(AND($B$2=3,$V908=0),"",'Données brutes'!H908))</f>
        <v/>
      </c>
      <c r="I908" s="7" t="str">
        <f>IF('Données brutes'!I908&lt;&gt;"",'Données brutes'!I908,"")</f>
        <v/>
      </c>
      <c r="K908" s="8" t="str">
        <f t="shared" si="28"/>
        <v>Elève 906</v>
      </c>
      <c r="L908" s="8" t="s">
        <v>111</v>
      </c>
      <c r="M908" s="8">
        <f t="shared" si="29"/>
        <v>10</v>
      </c>
      <c r="N908" s="7">
        <v>1821</v>
      </c>
      <c r="O908" s="7" t="str">
        <f>IF(AND(OR($B$2=1,$B$2=2),$U908=0),"",IF(AND($B$2=3,$V908=0),"",'Données brutes'!O908))</f>
        <v/>
      </c>
      <c r="P908" s="7" t="str">
        <f>IF(AND(OR($B$2=1,$B$2=2),$U908=0),"",IF(AND($B$2=3,$V908=0),"",'Données brutes'!P908))</f>
        <v/>
      </c>
      <c r="Q908" s="7" t="str">
        <f>IF(AND(OR($B$2=1,$B$2=2),$U908=0),"",IF(AND($B$2=3,$V908=0),"",'Données brutes'!Q908))</f>
        <v/>
      </c>
      <c r="R908" s="7" t="str">
        <f>IF('Données brutes'!R908&lt;&gt;"",'Données brutes'!R908,"")</f>
        <v/>
      </c>
      <c r="T908" s="7">
        <f>IF(AND(OR($B$2=1,$B$2=2),AND('Données brutes'!$F908&lt;&gt;"",'Données brutes'!$G908&lt;&gt;"",'Données brutes'!$H908&lt;&gt;"")),1,0)</f>
        <v>0</v>
      </c>
      <c r="U908" s="7">
        <f>IF(AND(OR($B$2=1,$B$2=2),AND('Données brutes'!$O908&lt;&gt;"",'Données brutes'!$P908&lt;&gt;"",'Données brutes'!$Q908&lt;&gt;"")),1,0)</f>
        <v>0</v>
      </c>
      <c r="V908" s="7">
        <f>IF(AND($B$2=3,'Données brutes'!$F908&lt;&gt;"",'Données brutes'!$G908&lt;&gt;"",'Données brutes'!$H908&lt;&gt;"",'Données brutes'!$O908&lt;&gt;"",'Données brutes'!$P908&lt;&gt;"",'Données brutes'!$Q908&lt;&gt;""),1,0)</f>
        <v>0</v>
      </c>
    </row>
    <row r="909" spans="4:22" x14ac:dyDescent="0.3">
      <c r="D909" s="8" t="s">
        <v>921</v>
      </c>
      <c r="E909" s="7">
        <v>565</v>
      </c>
      <c r="F909" s="7" t="str">
        <f>IF(AND(OR($B$2=1,$B$2=2),$T909=0),"",IF(AND($B$2=3,$V909=0),"",'Données brutes'!F909))</f>
        <v/>
      </c>
      <c r="G909" s="7" t="str">
        <f>IF(AND(OR($B$2=1,$B$2=2),$T909=0),"",IF(AND($B$2=3,$V909=0),"",'Données brutes'!G909))</f>
        <v/>
      </c>
      <c r="H909" s="7" t="str">
        <f>IF(AND(OR($B$2=1,$B$2=2),$T909=0),"",IF(AND($B$2=3,$V909=0),"",'Données brutes'!H909))</f>
        <v/>
      </c>
      <c r="I909" s="7" t="str">
        <f>IF('Données brutes'!I909&lt;&gt;"",'Données brutes'!I909,"")</f>
        <v/>
      </c>
      <c r="K909" s="8" t="str">
        <f t="shared" si="28"/>
        <v>Elève 907</v>
      </c>
      <c r="L909" s="8" t="s">
        <v>111</v>
      </c>
      <c r="M909" s="8">
        <f t="shared" si="29"/>
        <v>565</v>
      </c>
      <c r="N909" s="7">
        <v>1259</v>
      </c>
      <c r="O909" s="7" t="str">
        <f>IF(AND(OR($B$2=1,$B$2=2),$U909=0),"",IF(AND($B$2=3,$V909=0),"",'Données brutes'!O909))</f>
        <v/>
      </c>
      <c r="P909" s="7" t="str">
        <f>IF(AND(OR($B$2=1,$B$2=2),$U909=0),"",IF(AND($B$2=3,$V909=0),"",'Données brutes'!P909))</f>
        <v/>
      </c>
      <c r="Q909" s="7" t="str">
        <f>IF(AND(OR($B$2=1,$B$2=2),$U909=0),"",IF(AND($B$2=3,$V909=0),"",'Données brutes'!Q909))</f>
        <v/>
      </c>
      <c r="R909" s="7" t="str">
        <f>IF('Données brutes'!R909&lt;&gt;"",'Données brutes'!R909,"")</f>
        <v/>
      </c>
      <c r="T909" s="7">
        <f>IF(AND(OR($B$2=1,$B$2=2),AND('Données brutes'!$F909&lt;&gt;"",'Données brutes'!$G909&lt;&gt;"",'Données brutes'!$H909&lt;&gt;"")),1,0)</f>
        <v>0</v>
      </c>
      <c r="U909" s="7">
        <f>IF(AND(OR($B$2=1,$B$2=2),AND('Données brutes'!$O909&lt;&gt;"",'Données brutes'!$P909&lt;&gt;"",'Données brutes'!$Q909&lt;&gt;"")),1,0)</f>
        <v>0</v>
      </c>
      <c r="V909" s="7">
        <f>IF(AND($B$2=3,'Données brutes'!$F909&lt;&gt;"",'Données brutes'!$G909&lt;&gt;"",'Données brutes'!$H909&lt;&gt;"",'Données brutes'!$O909&lt;&gt;"",'Données brutes'!$P909&lt;&gt;"",'Données brutes'!$Q909&lt;&gt;""),1,0)</f>
        <v>0</v>
      </c>
    </row>
    <row r="910" spans="4:22" x14ac:dyDescent="0.3">
      <c r="D910" s="8" t="s">
        <v>922</v>
      </c>
      <c r="E910" s="7">
        <v>422</v>
      </c>
      <c r="F910" s="7" t="str">
        <f>IF(AND(OR($B$2=1,$B$2=2),$T910=0),"",IF(AND($B$2=3,$V910=0),"",'Données brutes'!F910))</f>
        <v/>
      </c>
      <c r="G910" s="7" t="str">
        <f>IF(AND(OR($B$2=1,$B$2=2),$T910=0),"",IF(AND($B$2=3,$V910=0),"",'Données brutes'!G910))</f>
        <v/>
      </c>
      <c r="H910" s="7" t="str">
        <f>IF(AND(OR($B$2=1,$B$2=2),$T910=0),"",IF(AND($B$2=3,$V910=0),"",'Données brutes'!H910))</f>
        <v/>
      </c>
      <c r="I910" s="7" t="str">
        <f>IF('Données brutes'!I910&lt;&gt;"",'Données brutes'!I910,"")</f>
        <v/>
      </c>
      <c r="K910" s="8" t="str">
        <f t="shared" si="28"/>
        <v>Elève 908</v>
      </c>
      <c r="L910" s="8" t="s">
        <v>111</v>
      </c>
      <c r="M910" s="8">
        <f t="shared" si="29"/>
        <v>422</v>
      </c>
      <c r="N910" s="7">
        <v>1749</v>
      </c>
      <c r="O910" s="7" t="str">
        <f>IF(AND(OR($B$2=1,$B$2=2),$U910=0),"",IF(AND($B$2=3,$V910=0),"",'Données brutes'!O910))</f>
        <v/>
      </c>
      <c r="P910" s="7" t="str">
        <f>IF(AND(OR($B$2=1,$B$2=2),$U910=0),"",IF(AND($B$2=3,$V910=0),"",'Données brutes'!P910))</f>
        <v/>
      </c>
      <c r="Q910" s="7" t="str">
        <f>IF(AND(OR($B$2=1,$B$2=2),$U910=0),"",IF(AND($B$2=3,$V910=0),"",'Données brutes'!Q910))</f>
        <v/>
      </c>
      <c r="R910" s="7" t="str">
        <f>IF('Données brutes'!R910&lt;&gt;"",'Données brutes'!R910,"")</f>
        <v/>
      </c>
      <c r="T910" s="7">
        <f>IF(AND(OR($B$2=1,$B$2=2),AND('Données brutes'!$F910&lt;&gt;"",'Données brutes'!$G910&lt;&gt;"",'Données brutes'!$H910&lt;&gt;"")),1,0)</f>
        <v>0</v>
      </c>
      <c r="U910" s="7">
        <f>IF(AND(OR($B$2=1,$B$2=2),AND('Données brutes'!$O910&lt;&gt;"",'Données brutes'!$P910&lt;&gt;"",'Données brutes'!$Q910&lt;&gt;"")),1,0)</f>
        <v>0</v>
      </c>
      <c r="V910" s="7">
        <f>IF(AND($B$2=3,'Données brutes'!$F910&lt;&gt;"",'Données brutes'!$G910&lt;&gt;"",'Données brutes'!$H910&lt;&gt;"",'Données brutes'!$O910&lt;&gt;"",'Données brutes'!$P910&lt;&gt;"",'Données brutes'!$Q910&lt;&gt;""),1,0)</f>
        <v>0</v>
      </c>
    </row>
    <row r="911" spans="4:22" x14ac:dyDescent="0.3">
      <c r="D911" s="8" t="s">
        <v>923</v>
      </c>
      <c r="E911" s="7">
        <v>675</v>
      </c>
      <c r="F911" s="7" t="str">
        <f>IF(AND(OR($B$2=1,$B$2=2),$T911=0),"",IF(AND($B$2=3,$V911=0),"",'Données brutes'!F911))</f>
        <v/>
      </c>
      <c r="G911" s="7" t="str">
        <f>IF(AND(OR($B$2=1,$B$2=2),$T911=0),"",IF(AND($B$2=3,$V911=0),"",'Données brutes'!G911))</f>
        <v/>
      </c>
      <c r="H911" s="7" t="str">
        <f>IF(AND(OR($B$2=1,$B$2=2),$T911=0),"",IF(AND($B$2=3,$V911=0),"",'Données brutes'!H911))</f>
        <v/>
      </c>
      <c r="I911" s="7" t="str">
        <f>IF('Données brutes'!I911&lt;&gt;"",'Données brutes'!I911,"")</f>
        <v/>
      </c>
      <c r="K911" s="8" t="str">
        <f t="shared" si="28"/>
        <v>Elève 909</v>
      </c>
      <c r="L911" s="8" t="s">
        <v>111</v>
      </c>
      <c r="M911" s="8">
        <f t="shared" si="29"/>
        <v>675</v>
      </c>
      <c r="N911" s="7">
        <v>1790</v>
      </c>
      <c r="O911" s="7" t="str">
        <f>IF(AND(OR($B$2=1,$B$2=2),$U911=0),"",IF(AND($B$2=3,$V911=0),"",'Données brutes'!O911))</f>
        <v/>
      </c>
      <c r="P911" s="7" t="str">
        <f>IF(AND(OR($B$2=1,$B$2=2),$U911=0),"",IF(AND($B$2=3,$V911=0),"",'Données brutes'!P911))</f>
        <v/>
      </c>
      <c r="Q911" s="7" t="str">
        <f>IF(AND(OR($B$2=1,$B$2=2),$U911=0),"",IF(AND($B$2=3,$V911=0),"",'Données brutes'!Q911))</f>
        <v/>
      </c>
      <c r="R911" s="7" t="str">
        <f>IF('Données brutes'!R911&lt;&gt;"",'Données brutes'!R911,"")</f>
        <v/>
      </c>
      <c r="T911" s="7">
        <f>IF(AND(OR($B$2=1,$B$2=2),AND('Données brutes'!$F911&lt;&gt;"",'Données brutes'!$G911&lt;&gt;"",'Données brutes'!$H911&lt;&gt;"")),1,0)</f>
        <v>0</v>
      </c>
      <c r="U911" s="7">
        <f>IF(AND(OR($B$2=1,$B$2=2),AND('Données brutes'!$O911&lt;&gt;"",'Données brutes'!$P911&lt;&gt;"",'Données brutes'!$Q911&lt;&gt;"")),1,0)</f>
        <v>0</v>
      </c>
      <c r="V911" s="7">
        <f>IF(AND($B$2=3,'Données brutes'!$F911&lt;&gt;"",'Données brutes'!$G911&lt;&gt;"",'Données brutes'!$H911&lt;&gt;"",'Données brutes'!$O911&lt;&gt;"",'Données brutes'!$P911&lt;&gt;"",'Données brutes'!$Q911&lt;&gt;""),1,0)</f>
        <v>0</v>
      </c>
    </row>
    <row r="912" spans="4:22" x14ac:dyDescent="0.3">
      <c r="D912" s="8" t="s">
        <v>924</v>
      </c>
      <c r="E912" s="7">
        <v>922</v>
      </c>
      <c r="F912" s="7" t="str">
        <f>IF(AND(OR($B$2=1,$B$2=2),$T912=0),"",IF(AND($B$2=3,$V912=0),"",'Données brutes'!F912))</f>
        <v/>
      </c>
      <c r="G912" s="7" t="str">
        <f>IF(AND(OR($B$2=1,$B$2=2),$T912=0),"",IF(AND($B$2=3,$V912=0),"",'Données brutes'!G912))</f>
        <v/>
      </c>
      <c r="H912" s="7" t="str">
        <f>IF(AND(OR($B$2=1,$B$2=2),$T912=0),"",IF(AND($B$2=3,$V912=0),"",'Données brutes'!H912))</f>
        <v/>
      </c>
      <c r="I912" s="7" t="str">
        <f>IF('Données brutes'!I912&lt;&gt;"",'Données brutes'!I912,"")</f>
        <v/>
      </c>
      <c r="K912" s="8" t="str">
        <f t="shared" si="28"/>
        <v>Elève 910</v>
      </c>
      <c r="L912" s="8" t="s">
        <v>111</v>
      </c>
      <c r="M912" s="8">
        <f t="shared" si="29"/>
        <v>922</v>
      </c>
      <c r="N912" s="7">
        <v>1276</v>
      </c>
      <c r="O912" s="7" t="str">
        <f>IF(AND(OR($B$2=1,$B$2=2),$U912=0),"",IF(AND($B$2=3,$V912=0),"",'Données brutes'!O912))</f>
        <v/>
      </c>
      <c r="P912" s="7" t="str">
        <f>IF(AND(OR($B$2=1,$B$2=2),$U912=0),"",IF(AND($B$2=3,$V912=0),"",'Données brutes'!P912))</f>
        <v/>
      </c>
      <c r="Q912" s="7" t="str">
        <f>IF(AND(OR($B$2=1,$B$2=2),$U912=0),"",IF(AND($B$2=3,$V912=0),"",'Données brutes'!Q912))</f>
        <v/>
      </c>
      <c r="R912" s="7" t="str">
        <f>IF('Données brutes'!R912&lt;&gt;"",'Données brutes'!R912,"")</f>
        <v/>
      </c>
      <c r="T912" s="7">
        <f>IF(AND(OR($B$2=1,$B$2=2),AND('Données brutes'!$F912&lt;&gt;"",'Données brutes'!$G912&lt;&gt;"",'Données brutes'!$H912&lt;&gt;"")),1,0)</f>
        <v>0</v>
      </c>
      <c r="U912" s="7">
        <f>IF(AND(OR($B$2=1,$B$2=2),AND('Données brutes'!$O912&lt;&gt;"",'Données brutes'!$P912&lt;&gt;"",'Données brutes'!$Q912&lt;&gt;"")),1,0)</f>
        <v>0</v>
      </c>
      <c r="V912" s="7">
        <f>IF(AND($B$2=3,'Données brutes'!$F912&lt;&gt;"",'Données brutes'!$G912&lt;&gt;"",'Données brutes'!$H912&lt;&gt;"",'Données brutes'!$O912&lt;&gt;"",'Données brutes'!$P912&lt;&gt;"",'Données brutes'!$Q912&lt;&gt;""),1,0)</f>
        <v>0</v>
      </c>
    </row>
    <row r="913" spans="4:22" x14ac:dyDescent="0.3">
      <c r="D913" s="8" t="s">
        <v>925</v>
      </c>
      <c r="E913" s="7">
        <v>165</v>
      </c>
      <c r="F913" s="7" t="str">
        <f>IF(AND(OR($B$2=1,$B$2=2),$T913=0),"",IF(AND($B$2=3,$V913=0),"",'Données brutes'!F913))</f>
        <v/>
      </c>
      <c r="G913" s="7" t="str">
        <f>IF(AND(OR($B$2=1,$B$2=2),$T913=0),"",IF(AND($B$2=3,$V913=0),"",'Données brutes'!G913))</f>
        <v/>
      </c>
      <c r="H913" s="7" t="str">
        <f>IF(AND(OR($B$2=1,$B$2=2),$T913=0),"",IF(AND($B$2=3,$V913=0),"",'Données brutes'!H913))</f>
        <v/>
      </c>
      <c r="I913" s="7" t="str">
        <f>IF('Données brutes'!I913&lt;&gt;"",'Données brutes'!I913,"")</f>
        <v/>
      </c>
      <c r="K913" s="8" t="str">
        <f t="shared" si="28"/>
        <v>Elève 911</v>
      </c>
      <c r="L913" s="8" t="s">
        <v>111</v>
      </c>
      <c r="M913" s="8">
        <f t="shared" si="29"/>
        <v>165</v>
      </c>
      <c r="N913" s="7">
        <v>1385</v>
      </c>
      <c r="O913" s="7" t="str">
        <f>IF(AND(OR($B$2=1,$B$2=2),$U913=0),"",IF(AND($B$2=3,$V913=0),"",'Données brutes'!O913))</f>
        <v/>
      </c>
      <c r="P913" s="7" t="str">
        <f>IF(AND(OR($B$2=1,$B$2=2),$U913=0),"",IF(AND($B$2=3,$V913=0),"",'Données brutes'!P913))</f>
        <v/>
      </c>
      <c r="Q913" s="7" t="str">
        <f>IF(AND(OR($B$2=1,$B$2=2),$U913=0),"",IF(AND($B$2=3,$V913=0),"",'Données brutes'!Q913))</f>
        <v/>
      </c>
      <c r="R913" s="7" t="str">
        <f>IF('Données brutes'!R913&lt;&gt;"",'Données brutes'!R913,"")</f>
        <v/>
      </c>
      <c r="T913" s="7">
        <f>IF(AND(OR($B$2=1,$B$2=2),AND('Données brutes'!$F913&lt;&gt;"",'Données brutes'!$G913&lt;&gt;"",'Données brutes'!$H913&lt;&gt;"")),1,0)</f>
        <v>0</v>
      </c>
      <c r="U913" s="7">
        <f>IF(AND(OR($B$2=1,$B$2=2),AND('Données brutes'!$O913&lt;&gt;"",'Données brutes'!$P913&lt;&gt;"",'Données brutes'!$Q913&lt;&gt;"")),1,0)</f>
        <v>0</v>
      </c>
      <c r="V913" s="7">
        <f>IF(AND($B$2=3,'Données brutes'!$F913&lt;&gt;"",'Données brutes'!$G913&lt;&gt;"",'Données brutes'!$H913&lt;&gt;"",'Données brutes'!$O913&lt;&gt;"",'Données brutes'!$P913&lt;&gt;"",'Données brutes'!$Q913&lt;&gt;""),1,0)</f>
        <v>0</v>
      </c>
    </row>
    <row r="914" spans="4:22" x14ac:dyDescent="0.3">
      <c r="D914" s="8" t="s">
        <v>926</v>
      </c>
      <c r="E914" s="7">
        <v>273</v>
      </c>
      <c r="F914" s="7" t="str">
        <f>IF(AND(OR($B$2=1,$B$2=2),$T914=0),"",IF(AND($B$2=3,$V914=0),"",'Données brutes'!F914))</f>
        <v/>
      </c>
      <c r="G914" s="7" t="str">
        <f>IF(AND(OR($B$2=1,$B$2=2),$T914=0),"",IF(AND($B$2=3,$V914=0),"",'Données brutes'!G914))</f>
        <v/>
      </c>
      <c r="H914" s="7" t="str">
        <f>IF(AND(OR($B$2=1,$B$2=2),$T914=0),"",IF(AND($B$2=3,$V914=0),"",'Données brutes'!H914))</f>
        <v/>
      </c>
      <c r="I914" s="7" t="str">
        <f>IF('Données brutes'!I914&lt;&gt;"",'Données brutes'!I914,"")</f>
        <v/>
      </c>
      <c r="K914" s="8" t="str">
        <f t="shared" si="28"/>
        <v>Elève 912</v>
      </c>
      <c r="L914" s="8" t="s">
        <v>111</v>
      </c>
      <c r="M914" s="8">
        <f t="shared" si="29"/>
        <v>273</v>
      </c>
      <c r="N914" s="7">
        <v>1066</v>
      </c>
      <c r="O914" s="7" t="str">
        <f>IF(AND(OR($B$2=1,$B$2=2),$U914=0),"",IF(AND($B$2=3,$V914=0),"",'Données brutes'!O914))</f>
        <v/>
      </c>
      <c r="P914" s="7" t="str">
        <f>IF(AND(OR($B$2=1,$B$2=2),$U914=0),"",IF(AND($B$2=3,$V914=0),"",'Données brutes'!P914))</f>
        <v/>
      </c>
      <c r="Q914" s="7" t="str">
        <f>IF(AND(OR($B$2=1,$B$2=2),$U914=0),"",IF(AND($B$2=3,$V914=0),"",'Données brutes'!Q914))</f>
        <v/>
      </c>
      <c r="R914" s="7" t="str">
        <f>IF('Données brutes'!R914&lt;&gt;"",'Données brutes'!R914,"")</f>
        <v/>
      </c>
      <c r="T914" s="7">
        <f>IF(AND(OR($B$2=1,$B$2=2),AND('Données brutes'!$F914&lt;&gt;"",'Données brutes'!$G914&lt;&gt;"",'Données brutes'!$H914&lt;&gt;"")),1,0)</f>
        <v>0</v>
      </c>
      <c r="U914" s="7">
        <f>IF(AND(OR($B$2=1,$B$2=2),AND('Données brutes'!$O914&lt;&gt;"",'Données brutes'!$P914&lt;&gt;"",'Données brutes'!$Q914&lt;&gt;"")),1,0)</f>
        <v>0</v>
      </c>
      <c r="V914" s="7">
        <f>IF(AND($B$2=3,'Données brutes'!$F914&lt;&gt;"",'Données brutes'!$G914&lt;&gt;"",'Données brutes'!$H914&lt;&gt;"",'Données brutes'!$O914&lt;&gt;"",'Données brutes'!$P914&lt;&gt;"",'Données brutes'!$Q914&lt;&gt;""),1,0)</f>
        <v>0</v>
      </c>
    </row>
    <row r="915" spans="4:22" x14ac:dyDescent="0.3">
      <c r="D915" s="8" t="s">
        <v>927</v>
      </c>
      <c r="E915" s="7">
        <v>57</v>
      </c>
      <c r="F915" s="7" t="str">
        <f>IF(AND(OR($B$2=1,$B$2=2),$T915=0),"",IF(AND($B$2=3,$V915=0),"",'Données brutes'!F915))</f>
        <v/>
      </c>
      <c r="G915" s="7" t="str">
        <f>IF(AND(OR($B$2=1,$B$2=2),$T915=0),"",IF(AND($B$2=3,$V915=0),"",'Données brutes'!G915))</f>
        <v/>
      </c>
      <c r="H915" s="7" t="str">
        <f>IF(AND(OR($B$2=1,$B$2=2),$T915=0),"",IF(AND($B$2=3,$V915=0),"",'Données brutes'!H915))</f>
        <v/>
      </c>
      <c r="I915" s="7" t="str">
        <f>IF('Données brutes'!I915&lt;&gt;"",'Données brutes'!I915,"")</f>
        <v/>
      </c>
      <c r="K915" s="8" t="str">
        <f t="shared" si="28"/>
        <v>Elève 913</v>
      </c>
      <c r="L915" s="8" t="s">
        <v>111</v>
      </c>
      <c r="M915" s="8">
        <f t="shared" si="29"/>
        <v>57</v>
      </c>
      <c r="N915" s="7">
        <v>1775</v>
      </c>
      <c r="O915" s="7" t="str">
        <f>IF(AND(OR($B$2=1,$B$2=2),$U915=0),"",IF(AND($B$2=3,$V915=0),"",'Données brutes'!O915))</f>
        <v/>
      </c>
      <c r="P915" s="7" t="str">
        <f>IF(AND(OR($B$2=1,$B$2=2),$U915=0),"",IF(AND($B$2=3,$V915=0),"",'Données brutes'!P915))</f>
        <v/>
      </c>
      <c r="Q915" s="7" t="str">
        <f>IF(AND(OR($B$2=1,$B$2=2),$U915=0),"",IF(AND($B$2=3,$V915=0),"",'Données brutes'!Q915))</f>
        <v/>
      </c>
      <c r="R915" s="7" t="str">
        <f>IF('Données brutes'!R915&lt;&gt;"",'Données brutes'!R915,"")</f>
        <v/>
      </c>
      <c r="T915" s="7">
        <f>IF(AND(OR($B$2=1,$B$2=2),AND('Données brutes'!$F915&lt;&gt;"",'Données brutes'!$G915&lt;&gt;"",'Données brutes'!$H915&lt;&gt;"")),1,0)</f>
        <v>0</v>
      </c>
      <c r="U915" s="7">
        <f>IF(AND(OR($B$2=1,$B$2=2),AND('Données brutes'!$O915&lt;&gt;"",'Données brutes'!$P915&lt;&gt;"",'Données brutes'!$Q915&lt;&gt;"")),1,0)</f>
        <v>0</v>
      </c>
      <c r="V915" s="7">
        <f>IF(AND($B$2=3,'Données brutes'!$F915&lt;&gt;"",'Données brutes'!$G915&lt;&gt;"",'Données brutes'!$H915&lt;&gt;"",'Données brutes'!$O915&lt;&gt;"",'Données brutes'!$P915&lt;&gt;"",'Données brutes'!$Q915&lt;&gt;""),1,0)</f>
        <v>0</v>
      </c>
    </row>
    <row r="916" spans="4:22" x14ac:dyDescent="0.3">
      <c r="D916" s="8" t="s">
        <v>928</v>
      </c>
      <c r="E916" s="7">
        <v>379</v>
      </c>
      <c r="F916" s="7" t="str">
        <f>IF(AND(OR($B$2=1,$B$2=2),$T916=0),"",IF(AND($B$2=3,$V916=0),"",'Données brutes'!F916))</f>
        <v/>
      </c>
      <c r="G916" s="7" t="str">
        <f>IF(AND(OR($B$2=1,$B$2=2),$T916=0),"",IF(AND($B$2=3,$V916=0),"",'Données brutes'!G916))</f>
        <v/>
      </c>
      <c r="H916" s="7" t="str">
        <f>IF(AND(OR($B$2=1,$B$2=2),$T916=0),"",IF(AND($B$2=3,$V916=0),"",'Données brutes'!H916))</f>
        <v/>
      </c>
      <c r="I916" s="7" t="str">
        <f>IF('Données brutes'!I916&lt;&gt;"",'Données brutes'!I916,"")</f>
        <v/>
      </c>
      <c r="K916" s="8" t="str">
        <f t="shared" si="28"/>
        <v>Elève 914</v>
      </c>
      <c r="L916" s="8" t="s">
        <v>111</v>
      </c>
      <c r="M916" s="8">
        <f t="shared" si="29"/>
        <v>379</v>
      </c>
      <c r="N916" s="7">
        <v>1459</v>
      </c>
      <c r="O916" s="7" t="str">
        <f>IF(AND(OR($B$2=1,$B$2=2),$U916=0),"",IF(AND($B$2=3,$V916=0),"",'Données brutes'!O916))</f>
        <v/>
      </c>
      <c r="P916" s="7" t="str">
        <f>IF(AND(OR($B$2=1,$B$2=2),$U916=0),"",IF(AND($B$2=3,$V916=0),"",'Données brutes'!P916))</f>
        <v/>
      </c>
      <c r="Q916" s="7" t="str">
        <f>IF(AND(OR($B$2=1,$B$2=2),$U916=0),"",IF(AND($B$2=3,$V916=0),"",'Données brutes'!Q916))</f>
        <v/>
      </c>
      <c r="R916" s="7" t="str">
        <f>IF('Données brutes'!R916&lt;&gt;"",'Données brutes'!R916,"")</f>
        <v/>
      </c>
      <c r="T916" s="7">
        <f>IF(AND(OR($B$2=1,$B$2=2),AND('Données brutes'!$F916&lt;&gt;"",'Données brutes'!$G916&lt;&gt;"",'Données brutes'!$H916&lt;&gt;"")),1,0)</f>
        <v>0</v>
      </c>
      <c r="U916" s="7">
        <f>IF(AND(OR($B$2=1,$B$2=2),AND('Données brutes'!$O916&lt;&gt;"",'Données brutes'!$P916&lt;&gt;"",'Données brutes'!$Q916&lt;&gt;"")),1,0)</f>
        <v>0</v>
      </c>
      <c r="V916" s="7">
        <f>IF(AND($B$2=3,'Données brutes'!$F916&lt;&gt;"",'Données brutes'!$G916&lt;&gt;"",'Données brutes'!$H916&lt;&gt;"",'Données brutes'!$O916&lt;&gt;"",'Données brutes'!$P916&lt;&gt;"",'Données brutes'!$Q916&lt;&gt;""),1,0)</f>
        <v>0</v>
      </c>
    </row>
    <row r="917" spans="4:22" x14ac:dyDescent="0.3">
      <c r="D917" s="8" t="s">
        <v>929</v>
      </c>
      <c r="E917" s="7">
        <v>103</v>
      </c>
      <c r="F917" s="7" t="str">
        <f>IF(AND(OR($B$2=1,$B$2=2),$T917=0),"",IF(AND($B$2=3,$V917=0),"",'Données brutes'!F917))</f>
        <v/>
      </c>
      <c r="G917" s="7" t="str">
        <f>IF(AND(OR($B$2=1,$B$2=2),$T917=0),"",IF(AND($B$2=3,$V917=0),"",'Données brutes'!G917))</f>
        <v/>
      </c>
      <c r="H917" s="7" t="str">
        <f>IF(AND(OR($B$2=1,$B$2=2),$T917=0),"",IF(AND($B$2=3,$V917=0),"",'Données brutes'!H917))</f>
        <v/>
      </c>
      <c r="I917" s="7" t="str">
        <f>IF('Données brutes'!I917&lt;&gt;"",'Données brutes'!I917,"")</f>
        <v/>
      </c>
      <c r="K917" s="8" t="str">
        <f t="shared" si="28"/>
        <v>Elève 915</v>
      </c>
      <c r="L917" s="8" t="s">
        <v>111</v>
      </c>
      <c r="M917" s="8">
        <f t="shared" si="29"/>
        <v>103</v>
      </c>
      <c r="N917" s="7">
        <v>1034</v>
      </c>
      <c r="O917" s="7" t="str">
        <f>IF(AND(OR($B$2=1,$B$2=2),$U917=0),"",IF(AND($B$2=3,$V917=0),"",'Données brutes'!O917))</f>
        <v/>
      </c>
      <c r="P917" s="7" t="str">
        <f>IF(AND(OR($B$2=1,$B$2=2),$U917=0),"",IF(AND($B$2=3,$V917=0),"",'Données brutes'!P917))</f>
        <v/>
      </c>
      <c r="Q917" s="7" t="str">
        <f>IF(AND(OR($B$2=1,$B$2=2),$U917=0),"",IF(AND($B$2=3,$V917=0),"",'Données brutes'!Q917))</f>
        <v/>
      </c>
      <c r="R917" s="7" t="str">
        <f>IF('Données brutes'!R917&lt;&gt;"",'Données brutes'!R917,"")</f>
        <v/>
      </c>
      <c r="T917" s="7">
        <f>IF(AND(OR($B$2=1,$B$2=2),AND('Données brutes'!$F917&lt;&gt;"",'Données brutes'!$G917&lt;&gt;"",'Données brutes'!$H917&lt;&gt;"")),1,0)</f>
        <v>0</v>
      </c>
      <c r="U917" s="7">
        <f>IF(AND(OR($B$2=1,$B$2=2),AND('Données brutes'!$O917&lt;&gt;"",'Données brutes'!$P917&lt;&gt;"",'Données brutes'!$Q917&lt;&gt;"")),1,0)</f>
        <v>0</v>
      </c>
      <c r="V917" s="7">
        <f>IF(AND($B$2=3,'Données brutes'!$F917&lt;&gt;"",'Données brutes'!$G917&lt;&gt;"",'Données brutes'!$H917&lt;&gt;"",'Données brutes'!$O917&lt;&gt;"",'Données brutes'!$P917&lt;&gt;"",'Données brutes'!$Q917&lt;&gt;""),1,0)</f>
        <v>0</v>
      </c>
    </row>
    <row r="918" spans="4:22" x14ac:dyDescent="0.3">
      <c r="D918" s="8" t="s">
        <v>930</v>
      </c>
      <c r="E918" s="7">
        <v>829</v>
      </c>
      <c r="F918" s="7" t="str">
        <f>IF(AND(OR($B$2=1,$B$2=2),$T918=0),"",IF(AND($B$2=3,$V918=0),"",'Données brutes'!F918))</f>
        <v/>
      </c>
      <c r="G918" s="7" t="str">
        <f>IF(AND(OR($B$2=1,$B$2=2),$T918=0),"",IF(AND($B$2=3,$V918=0),"",'Données brutes'!G918))</f>
        <v/>
      </c>
      <c r="H918" s="7" t="str">
        <f>IF(AND(OR($B$2=1,$B$2=2),$T918=0),"",IF(AND($B$2=3,$V918=0),"",'Données brutes'!H918))</f>
        <v/>
      </c>
      <c r="I918" s="7" t="str">
        <f>IF('Données brutes'!I918&lt;&gt;"",'Données brutes'!I918,"")</f>
        <v/>
      </c>
      <c r="K918" s="8" t="str">
        <f t="shared" si="28"/>
        <v>Elève 916</v>
      </c>
      <c r="L918" s="8" t="s">
        <v>111</v>
      </c>
      <c r="M918" s="8">
        <f t="shared" si="29"/>
        <v>829</v>
      </c>
      <c r="N918" s="7">
        <v>1867</v>
      </c>
      <c r="O918" s="7" t="str">
        <f>IF(AND(OR($B$2=1,$B$2=2),$U918=0),"",IF(AND($B$2=3,$V918=0),"",'Données brutes'!O918))</f>
        <v/>
      </c>
      <c r="P918" s="7" t="str">
        <f>IF(AND(OR($B$2=1,$B$2=2),$U918=0),"",IF(AND($B$2=3,$V918=0),"",'Données brutes'!P918))</f>
        <v/>
      </c>
      <c r="Q918" s="7" t="str">
        <f>IF(AND(OR($B$2=1,$B$2=2),$U918=0),"",IF(AND($B$2=3,$V918=0),"",'Données brutes'!Q918))</f>
        <v/>
      </c>
      <c r="R918" s="7" t="str">
        <f>IF('Données brutes'!R918&lt;&gt;"",'Données brutes'!R918,"")</f>
        <v/>
      </c>
      <c r="T918" s="7">
        <f>IF(AND(OR($B$2=1,$B$2=2),AND('Données brutes'!$F918&lt;&gt;"",'Données brutes'!$G918&lt;&gt;"",'Données brutes'!$H918&lt;&gt;"")),1,0)</f>
        <v>0</v>
      </c>
      <c r="U918" s="7">
        <f>IF(AND(OR($B$2=1,$B$2=2),AND('Données brutes'!$O918&lt;&gt;"",'Données brutes'!$P918&lt;&gt;"",'Données brutes'!$Q918&lt;&gt;"")),1,0)</f>
        <v>0</v>
      </c>
      <c r="V918" s="7">
        <f>IF(AND($B$2=3,'Données brutes'!$F918&lt;&gt;"",'Données brutes'!$G918&lt;&gt;"",'Données brutes'!$H918&lt;&gt;"",'Données brutes'!$O918&lt;&gt;"",'Données brutes'!$P918&lt;&gt;"",'Données brutes'!$Q918&lt;&gt;""),1,0)</f>
        <v>0</v>
      </c>
    </row>
    <row r="919" spans="4:22" x14ac:dyDescent="0.3">
      <c r="D919" s="8" t="s">
        <v>931</v>
      </c>
      <c r="E919" s="7">
        <v>440</v>
      </c>
      <c r="F919" s="7" t="str">
        <f>IF(AND(OR($B$2=1,$B$2=2),$T919=0),"",IF(AND($B$2=3,$V919=0),"",'Données brutes'!F919))</f>
        <v/>
      </c>
      <c r="G919" s="7" t="str">
        <f>IF(AND(OR($B$2=1,$B$2=2),$T919=0),"",IF(AND($B$2=3,$V919=0),"",'Données brutes'!G919))</f>
        <v/>
      </c>
      <c r="H919" s="7" t="str">
        <f>IF(AND(OR($B$2=1,$B$2=2),$T919=0),"",IF(AND($B$2=3,$V919=0),"",'Données brutes'!H919))</f>
        <v/>
      </c>
      <c r="I919" s="7" t="str">
        <f>IF('Données brutes'!I919&lt;&gt;"",'Données brutes'!I919,"")</f>
        <v/>
      </c>
      <c r="K919" s="8" t="str">
        <f t="shared" si="28"/>
        <v>Elève 917</v>
      </c>
      <c r="L919" s="8" t="s">
        <v>111</v>
      </c>
      <c r="M919" s="8">
        <f t="shared" si="29"/>
        <v>440</v>
      </c>
      <c r="N919" s="7">
        <v>1606</v>
      </c>
      <c r="O919" s="7" t="str">
        <f>IF(AND(OR($B$2=1,$B$2=2),$U919=0),"",IF(AND($B$2=3,$V919=0),"",'Données brutes'!O919))</f>
        <v/>
      </c>
      <c r="P919" s="7" t="str">
        <f>IF(AND(OR($B$2=1,$B$2=2),$U919=0),"",IF(AND($B$2=3,$V919=0),"",'Données brutes'!P919))</f>
        <v/>
      </c>
      <c r="Q919" s="7" t="str">
        <f>IF(AND(OR($B$2=1,$B$2=2),$U919=0),"",IF(AND($B$2=3,$V919=0),"",'Données brutes'!Q919))</f>
        <v/>
      </c>
      <c r="R919" s="7" t="str">
        <f>IF('Données brutes'!R919&lt;&gt;"",'Données brutes'!R919,"")</f>
        <v/>
      </c>
      <c r="T919" s="7">
        <f>IF(AND(OR($B$2=1,$B$2=2),AND('Données brutes'!$F919&lt;&gt;"",'Données brutes'!$G919&lt;&gt;"",'Données brutes'!$H919&lt;&gt;"")),1,0)</f>
        <v>0</v>
      </c>
      <c r="U919" s="7">
        <f>IF(AND(OR($B$2=1,$B$2=2),AND('Données brutes'!$O919&lt;&gt;"",'Données brutes'!$P919&lt;&gt;"",'Données brutes'!$Q919&lt;&gt;"")),1,0)</f>
        <v>0</v>
      </c>
      <c r="V919" s="7">
        <f>IF(AND($B$2=3,'Données brutes'!$F919&lt;&gt;"",'Données brutes'!$G919&lt;&gt;"",'Données brutes'!$H919&lt;&gt;"",'Données brutes'!$O919&lt;&gt;"",'Données brutes'!$P919&lt;&gt;"",'Données brutes'!$Q919&lt;&gt;""),1,0)</f>
        <v>0</v>
      </c>
    </row>
    <row r="920" spans="4:22" x14ac:dyDescent="0.3">
      <c r="D920" s="8" t="s">
        <v>932</v>
      </c>
      <c r="E920" s="7">
        <v>173</v>
      </c>
      <c r="F920" s="7" t="str">
        <f>IF(AND(OR($B$2=1,$B$2=2),$T920=0),"",IF(AND($B$2=3,$V920=0),"",'Données brutes'!F920))</f>
        <v/>
      </c>
      <c r="G920" s="7" t="str">
        <f>IF(AND(OR($B$2=1,$B$2=2),$T920=0),"",IF(AND($B$2=3,$V920=0),"",'Données brutes'!G920))</f>
        <v/>
      </c>
      <c r="H920" s="7" t="str">
        <f>IF(AND(OR($B$2=1,$B$2=2),$T920=0),"",IF(AND($B$2=3,$V920=0),"",'Données brutes'!H920))</f>
        <v/>
      </c>
      <c r="I920" s="7" t="str">
        <f>IF('Données brutes'!I920&lt;&gt;"",'Données brutes'!I920,"")</f>
        <v/>
      </c>
      <c r="K920" s="8" t="str">
        <f t="shared" si="28"/>
        <v>Elève 918</v>
      </c>
      <c r="L920" s="8" t="s">
        <v>111</v>
      </c>
      <c r="M920" s="8">
        <f t="shared" si="29"/>
        <v>173</v>
      </c>
      <c r="N920" s="7">
        <v>1593</v>
      </c>
      <c r="O920" s="7" t="str">
        <f>IF(AND(OR($B$2=1,$B$2=2),$U920=0),"",IF(AND($B$2=3,$V920=0),"",'Données brutes'!O920))</f>
        <v/>
      </c>
      <c r="P920" s="7" t="str">
        <f>IF(AND(OR($B$2=1,$B$2=2),$U920=0),"",IF(AND($B$2=3,$V920=0),"",'Données brutes'!P920))</f>
        <v/>
      </c>
      <c r="Q920" s="7" t="str">
        <f>IF(AND(OR($B$2=1,$B$2=2),$U920=0),"",IF(AND($B$2=3,$V920=0),"",'Données brutes'!Q920))</f>
        <v/>
      </c>
      <c r="R920" s="7" t="str">
        <f>IF('Données brutes'!R920&lt;&gt;"",'Données brutes'!R920,"")</f>
        <v/>
      </c>
      <c r="T920" s="7">
        <f>IF(AND(OR($B$2=1,$B$2=2),AND('Données brutes'!$F920&lt;&gt;"",'Données brutes'!$G920&lt;&gt;"",'Données brutes'!$H920&lt;&gt;"")),1,0)</f>
        <v>0</v>
      </c>
      <c r="U920" s="7">
        <f>IF(AND(OR($B$2=1,$B$2=2),AND('Données brutes'!$O920&lt;&gt;"",'Données brutes'!$P920&lt;&gt;"",'Données brutes'!$Q920&lt;&gt;"")),1,0)</f>
        <v>0</v>
      </c>
      <c r="V920" s="7">
        <f>IF(AND($B$2=3,'Données brutes'!$F920&lt;&gt;"",'Données brutes'!$G920&lt;&gt;"",'Données brutes'!$H920&lt;&gt;"",'Données brutes'!$O920&lt;&gt;"",'Données brutes'!$P920&lt;&gt;"",'Données brutes'!$Q920&lt;&gt;""),1,0)</f>
        <v>0</v>
      </c>
    </row>
    <row r="921" spans="4:22" x14ac:dyDescent="0.3">
      <c r="D921" s="8" t="s">
        <v>933</v>
      </c>
      <c r="E921" s="7">
        <v>896</v>
      </c>
      <c r="F921" s="7" t="str">
        <f>IF(AND(OR($B$2=1,$B$2=2),$T921=0),"",IF(AND($B$2=3,$V921=0),"",'Données brutes'!F921))</f>
        <v/>
      </c>
      <c r="G921" s="7" t="str">
        <f>IF(AND(OR($B$2=1,$B$2=2),$T921=0),"",IF(AND($B$2=3,$V921=0),"",'Données brutes'!G921))</f>
        <v/>
      </c>
      <c r="H921" s="7" t="str">
        <f>IF(AND(OR($B$2=1,$B$2=2),$T921=0),"",IF(AND($B$2=3,$V921=0),"",'Données brutes'!H921))</f>
        <v/>
      </c>
      <c r="I921" s="7" t="str">
        <f>IF('Données brutes'!I921&lt;&gt;"",'Données brutes'!I921,"")</f>
        <v/>
      </c>
      <c r="K921" s="8" t="str">
        <f t="shared" si="28"/>
        <v>Elève 919</v>
      </c>
      <c r="L921" s="8" t="s">
        <v>111</v>
      </c>
      <c r="M921" s="8">
        <f t="shared" si="29"/>
        <v>896</v>
      </c>
      <c r="N921" s="7">
        <v>1040</v>
      </c>
      <c r="O921" s="7" t="str">
        <f>IF(AND(OR($B$2=1,$B$2=2),$U921=0),"",IF(AND($B$2=3,$V921=0),"",'Données brutes'!O921))</f>
        <v/>
      </c>
      <c r="P921" s="7" t="str">
        <f>IF(AND(OR($B$2=1,$B$2=2),$U921=0),"",IF(AND($B$2=3,$V921=0),"",'Données brutes'!P921))</f>
        <v/>
      </c>
      <c r="Q921" s="7" t="str">
        <f>IF(AND(OR($B$2=1,$B$2=2),$U921=0),"",IF(AND($B$2=3,$V921=0),"",'Données brutes'!Q921))</f>
        <v/>
      </c>
      <c r="R921" s="7" t="str">
        <f>IF('Données brutes'!R921&lt;&gt;"",'Données brutes'!R921,"")</f>
        <v/>
      </c>
      <c r="T921" s="7">
        <f>IF(AND(OR($B$2=1,$B$2=2),AND('Données brutes'!$F921&lt;&gt;"",'Données brutes'!$G921&lt;&gt;"",'Données brutes'!$H921&lt;&gt;"")),1,0)</f>
        <v>0</v>
      </c>
      <c r="U921" s="7">
        <f>IF(AND(OR($B$2=1,$B$2=2),AND('Données brutes'!$O921&lt;&gt;"",'Données brutes'!$P921&lt;&gt;"",'Données brutes'!$Q921&lt;&gt;"")),1,0)</f>
        <v>0</v>
      </c>
      <c r="V921" s="7">
        <f>IF(AND($B$2=3,'Données brutes'!$F921&lt;&gt;"",'Données brutes'!$G921&lt;&gt;"",'Données brutes'!$H921&lt;&gt;"",'Données brutes'!$O921&lt;&gt;"",'Données brutes'!$P921&lt;&gt;"",'Données brutes'!$Q921&lt;&gt;""),1,0)</f>
        <v>0</v>
      </c>
    </row>
    <row r="922" spans="4:22" x14ac:dyDescent="0.3">
      <c r="D922" s="8" t="s">
        <v>934</v>
      </c>
      <c r="E922" s="7">
        <v>127</v>
      </c>
      <c r="F922" s="7" t="str">
        <f>IF(AND(OR($B$2=1,$B$2=2),$T922=0),"",IF(AND($B$2=3,$V922=0),"",'Données brutes'!F922))</f>
        <v/>
      </c>
      <c r="G922" s="7" t="str">
        <f>IF(AND(OR($B$2=1,$B$2=2),$T922=0),"",IF(AND($B$2=3,$V922=0),"",'Données brutes'!G922))</f>
        <v/>
      </c>
      <c r="H922" s="7" t="str">
        <f>IF(AND(OR($B$2=1,$B$2=2),$T922=0),"",IF(AND($B$2=3,$V922=0),"",'Données brutes'!H922))</f>
        <v/>
      </c>
      <c r="I922" s="7" t="str">
        <f>IF('Données brutes'!I922&lt;&gt;"",'Données brutes'!I922,"")</f>
        <v/>
      </c>
      <c r="K922" s="8" t="str">
        <f t="shared" si="28"/>
        <v>Elève 920</v>
      </c>
      <c r="L922" s="8" t="s">
        <v>111</v>
      </c>
      <c r="M922" s="8">
        <f t="shared" si="29"/>
        <v>127</v>
      </c>
      <c r="N922" s="7">
        <v>1894</v>
      </c>
      <c r="O922" s="7" t="str">
        <f>IF(AND(OR($B$2=1,$B$2=2),$U922=0),"",IF(AND($B$2=3,$V922=0),"",'Données brutes'!O922))</f>
        <v/>
      </c>
      <c r="P922" s="7" t="str">
        <f>IF(AND(OR($B$2=1,$B$2=2),$U922=0),"",IF(AND($B$2=3,$V922=0),"",'Données brutes'!P922))</f>
        <v/>
      </c>
      <c r="Q922" s="7" t="str">
        <f>IF(AND(OR($B$2=1,$B$2=2),$U922=0),"",IF(AND($B$2=3,$V922=0),"",'Données brutes'!Q922))</f>
        <v/>
      </c>
      <c r="R922" s="7" t="str">
        <f>IF('Données brutes'!R922&lt;&gt;"",'Données brutes'!R922,"")</f>
        <v/>
      </c>
      <c r="T922" s="7">
        <f>IF(AND(OR($B$2=1,$B$2=2),AND('Données brutes'!$F922&lt;&gt;"",'Données brutes'!$G922&lt;&gt;"",'Données brutes'!$H922&lt;&gt;"")),1,0)</f>
        <v>0</v>
      </c>
      <c r="U922" s="7">
        <f>IF(AND(OR($B$2=1,$B$2=2),AND('Données brutes'!$O922&lt;&gt;"",'Données brutes'!$P922&lt;&gt;"",'Données brutes'!$Q922&lt;&gt;"")),1,0)</f>
        <v>0</v>
      </c>
      <c r="V922" s="7">
        <f>IF(AND($B$2=3,'Données brutes'!$F922&lt;&gt;"",'Données brutes'!$G922&lt;&gt;"",'Données brutes'!$H922&lt;&gt;"",'Données brutes'!$O922&lt;&gt;"",'Données brutes'!$P922&lt;&gt;"",'Données brutes'!$Q922&lt;&gt;""),1,0)</f>
        <v>0</v>
      </c>
    </row>
    <row r="923" spans="4:22" x14ac:dyDescent="0.3">
      <c r="D923" s="8" t="s">
        <v>935</v>
      </c>
      <c r="E923" s="7">
        <v>262</v>
      </c>
      <c r="F923" s="7" t="str">
        <f>IF(AND(OR($B$2=1,$B$2=2),$T923=0),"",IF(AND($B$2=3,$V923=0),"",'Données brutes'!F923))</f>
        <v/>
      </c>
      <c r="G923" s="7" t="str">
        <f>IF(AND(OR($B$2=1,$B$2=2),$T923=0),"",IF(AND($B$2=3,$V923=0),"",'Données brutes'!G923))</f>
        <v/>
      </c>
      <c r="H923" s="7" t="str">
        <f>IF(AND(OR($B$2=1,$B$2=2),$T923=0),"",IF(AND($B$2=3,$V923=0),"",'Données brutes'!H923))</f>
        <v/>
      </c>
      <c r="I923" s="7" t="str">
        <f>IF('Données brutes'!I923&lt;&gt;"",'Données brutes'!I923,"")</f>
        <v/>
      </c>
      <c r="K923" s="8" t="str">
        <f t="shared" si="28"/>
        <v>Elève 921</v>
      </c>
      <c r="L923" s="8" t="s">
        <v>111</v>
      </c>
      <c r="M923" s="8">
        <f t="shared" si="29"/>
        <v>262</v>
      </c>
      <c r="N923" s="7">
        <v>1641</v>
      </c>
      <c r="O923" s="7" t="str">
        <f>IF(AND(OR($B$2=1,$B$2=2),$U923=0),"",IF(AND($B$2=3,$V923=0),"",'Données brutes'!O923))</f>
        <v/>
      </c>
      <c r="P923" s="7" t="str">
        <f>IF(AND(OR($B$2=1,$B$2=2),$U923=0),"",IF(AND($B$2=3,$V923=0),"",'Données brutes'!P923))</f>
        <v/>
      </c>
      <c r="Q923" s="7" t="str">
        <f>IF(AND(OR($B$2=1,$B$2=2),$U923=0),"",IF(AND($B$2=3,$V923=0),"",'Données brutes'!Q923))</f>
        <v/>
      </c>
      <c r="R923" s="7" t="str">
        <f>IF('Données brutes'!R923&lt;&gt;"",'Données brutes'!R923,"")</f>
        <v/>
      </c>
      <c r="T923" s="7">
        <f>IF(AND(OR($B$2=1,$B$2=2),AND('Données brutes'!$F923&lt;&gt;"",'Données brutes'!$G923&lt;&gt;"",'Données brutes'!$H923&lt;&gt;"")),1,0)</f>
        <v>0</v>
      </c>
      <c r="U923" s="7">
        <f>IF(AND(OR($B$2=1,$B$2=2),AND('Données brutes'!$O923&lt;&gt;"",'Données brutes'!$P923&lt;&gt;"",'Données brutes'!$Q923&lt;&gt;"")),1,0)</f>
        <v>0</v>
      </c>
      <c r="V923" s="7">
        <f>IF(AND($B$2=3,'Données brutes'!$F923&lt;&gt;"",'Données brutes'!$G923&lt;&gt;"",'Données brutes'!$H923&lt;&gt;"",'Données brutes'!$O923&lt;&gt;"",'Données brutes'!$P923&lt;&gt;"",'Données brutes'!$Q923&lt;&gt;""),1,0)</f>
        <v>0</v>
      </c>
    </row>
    <row r="924" spans="4:22" x14ac:dyDescent="0.3">
      <c r="D924" s="8" t="s">
        <v>936</v>
      </c>
      <c r="E924" s="7">
        <v>883</v>
      </c>
      <c r="F924" s="7" t="str">
        <f>IF(AND(OR($B$2=1,$B$2=2),$T924=0),"",IF(AND($B$2=3,$V924=0),"",'Données brutes'!F924))</f>
        <v/>
      </c>
      <c r="G924" s="7" t="str">
        <f>IF(AND(OR($B$2=1,$B$2=2),$T924=0),"",IF(AND($B$2=3,$V924=0),"",'Données brutes'!G924))</f>
        <v/>
      </c>
      <c r="H924" s="7" t="str">
        <f>IF(AND(OR($B$2=1,$B$2=2),$T924=0),"",IF(AND($B$2=3,$V924=0),"",'Données brutes'!H924))</f>
        <v/>
      </c>
      <c r="I924" s="7" t="str">
        <f>IF('Données brutes'!I924&lt;&gt;"",'Données brutes'!I924,"")</f>
        <v/>
      </c>
      <c r="K924" s="8" t="str">
        <f t="shared" si="28"/>
        <v>Elève 922</v>
      </c>
      <c r="L924" s="8" t="s">
        <v>111</v>
      </c>
      <c r="M924" s="8">
        <f t="shared" si="29"/>
        <v>883</v>
      </c>
      <c r="N924" s="7">
        <v>1766</v>
      </c>
      <c r="O924" s="7" t="str">
        <f>IF(AND(OR($B$2=1,$B$2=2),$U924=0),"",IF(AND($B$2=3,$V924=0),"",'Données brutes'!O924))</f>
        <v/>
      </c>
      <c r="P924" s="7" t="str">
        <f>IF(AND(OR($B$2=1,$B$2=2),$U924=0),"",IF(AND($B$2=3,$V924=0),"",'Données brutes'!P924))</f>
        <v/>
      </c>
      <c r="Q924" s="7" t="str">
        <f>IF(AND(OR($B$2=1,$B$2=2),$U924=0),"",IF(AND($B$2=3,$V924=0),"",'Données brutes'!Q924))</f>
        <v/>
      </c>
      <c r="R924" s="7" t="str">
        <f>IF('Données brutes'!R924&lt;&gt;"",'Données brutes'!R924,"")</f>
        <v/>
      </c>
      <c r="T924" s="7">
        <f>IF(AND(OR($B$2=1,$B$2=2),AND('Données brutes'!$F924&lt;&gt;"",'Données brutes'!$G924&lt;&gt;"",'Données brutes'!$H924&lt;&gt;"")),1,0)</f>
        <v>0</v>
      </c>
      <c r="U924" s="7">
        <f>IF(AND(OR($B$2=1,$B$2=2),AND('Données brutes'!$O924&lt;&gt;"",'Données brutes'!$P924&lt;&gt;"",'Données brutes'!$Q924&lt;&gt;"")),1,0)</f>
        <v>0</v>
      </c>
      <c r="V924" s="7">
        <f>IF(AND($B$2=3,'Données brutes'!$F924&lt;&gt;"",'Données brutes'!$G924&lt;&gt;"",'Données brutes'!$H924&lt;&gt;"",'Données brutes'!$O924&lt;&gt;"",'Données brutes'!$P924&lt;&gt;"",'Données brutes'!$Q924&lt;&gt;""),1,0)</f>
        <v>0</v>
      </c>
    </row>
    <row r="925" spans="4:22" x14ac:dyDescent="0.3">
      <c r="D925" s="8" t="s">
        <v>937</v>
      </c>
      <c r="E925" s="7">
        <v>773</v>
      </c>
      <c r="F925" s="7" t="str">
        <f>IF(AND(OR($B$2=1,$B$2=2),$T925=0),"",IF(AND($B$2=3,$V925=0),"",'Données brutes'!F925))</f>
        <v/>
      </c>
      <c r="G925" s="7" t="str">
        <f>IF(AND(OR($B$2=1,$B$2=2),$T925=0),"",IF(AND($B$2=3,$V925=0),"",'Données brutes'!G925))</f>
        <v/>
      </c>
      <c r="H925" s="7" t="str">
        <f>IF(AND(OR($B$2=1,$B$2=2),$T925=0),"",IF(AND($B$2=3,$V925=0),"",'Données brutes'!H925))</f>
        <v/>
      </c>
      <c r="I925" s="7" t="str">
        <f>IF('Données brutes'!I925&lt;&gt;"",'Données brutes'!I925,"")</f>
        <v/>
      </c>
      <c r="K925" s="8" t="str">
        <f t="shared" si="28"/>
        <v>Elève 923</v>
      </c>
      <c r="L925" s="8" t="s">
        <v>111</v>
      </c>
      <c r="M925" s="8">
        <f t="shared" si="29"/>
        <v>773</v>
      </c>
      <c r="N925" s="7">
        <v>1549</v>
      </c>
      <c r="O925" s="7" t="str">
        <f>IF(AND(OR($B$2=1,$B$2=2),$U925=0),"",IF(AND($B$2=3,$V925=0),"",'Données brutes'!O925))</f>
        <v/>
      </c>
      <c r="P925" s="7" t="str">
        <f>IF(AND(OR($B$2=1,$B$2=2),$U925=0),"",IF(AND($B$2=3,$V925=0),"",'Données brutes'!P925))</f>
        <v/>
      </c>
      <c r="Q925" s="7" t="str">
        <f>IF(AND(OR($B$2=1,$B$2=2),$U925=0),"",IF(AND($B$2=3,$V925=0),"",'Données brutes'!Q925))</f>
        <v/>
      </c>
      <c r="R925" s="7" t="str">
        <f>IF('Données brutes'!R925&lt;&gt;"",'Données brutes'!R925,"")</f>
        <v/>
      </c>
      <c r="T925" s="7">
        <f>IF(AND(OR($B$2=1,$B$2=2),AND('Données brutes'!$F925&lt;&gt;"",'Données brutes'!$G925&lt;&gt;"",'Données brutes'!$H925&lt;&gt;"")),1,0)</f>
        <v>0</v>
      </c>
      <c r="U925" s="7">
        <f>IF(AND(OR($B$2=1,$B$2=2),AND('Données brutes'!$O925&lt;&gt;"",'Données brutes'!$P925&lt;&gt;"",'Données brutes'!$Q925&lt;&gt;"")),1,0)</f>
        <v>0</v>
      </c>
      <c r="V925" s="7">
        <f>IF(AND($B$2=3,'Données brutes'!$F925&lt;&gt;"",'Données brutes'!$G925&lt;&gt;"",'Données brutes'!$H925&lt;&gt;"",'Données brutes'!$O925&lt;&gt;"",'Données brutes'!$P925&lt;&gt;"",'Données brutes'!$Q925&lt;&gt;""),1,0)</f>
        <v>0</v>
      </c>
    </row>
    <row r="926" spans="4:22" x14ac:dyDescent="0.3">
      <c r="D926" s="8" t="s">
        <v>938</v>
      </c>
      <c r="E926" s="7">
        <v>497</v>
      </c>
      <c r="F926" s="7" t="str">
        <f>IF(AND(OR($B$2=1,$B$2=2),$T926=0),"",IF(AND($B$2=3,$V926=0),"",'Données brutes'!F926))</f>
        <v/>
      </c>
      <c r="G926" s="7" t="str">
        <f>IF(AND(OR($B$2=1,$B$2=2),$T926=0),"",IF(AND($B$2=3,$V926=0),"",'Données brutes'!G926))</f>
        <v/>
      </c>
      <c r="H926" s="7" t="str">
        <f>IF(AND(OR($B$2=1,$B$2=2),$T926=0),"",IF(AND($B$2=3,$V926=0),"",'Données brutes'!H926))</f>
        <v/>
      </c>
      <c r="I926" s="7" t="str">
        <f>IF('Données brutes'!I926&lt;&gt;"",'Données brutes'!I926,"")</f>
        <v/>
      </c>
      <c r="K926" s="8" t="str">
        <f t="shared" si="28"/>
        <v>Elève 924</v>
      </c>
      <c r="L926" s="8" t="s">
        <v>111</v>
      </c>
      <c r="M926" s="8">
        <f t="shared" si="29"/>
        <v>497</v>
      </c>
      <c r="N926" s="7">
        <v>1636</v>
      </c>
      <c r="O926" s="7" t="str">
        <f>IF(AND(OR($B$2=1,$B$2=2),$U926=0),"",IF(AND($B$2=3,$V926=0),"",'Données brutes'!O926))</f>
        <v/>
      </c>
      <c r="P926" s="7" t="str">
        <f>IF(AND(OR($B$2=1,$B$2=2),$U926=0),"",IF(AND($B$2=3,$V926=0),"",'Données brutes'!P926))</f>
        <v/>
      </c>
      <c r="Q926" s="7" t="str">
        <f>IF(AND(OR($B$2=1,$B$2=2),$U926=0),"",IF(AND($B$2=3,$V926=0),"",'Données brutes'!Q926))</f>
        <v/>
      </c>
      <c r="R926" s="7" t="str">
        <f>IF('Données brutes'!R926&lt;&gt;"",'Données brutes'!R926,"")</f>
        <v/>
      </c>
      <c r="T926" s="7">
        <f>IF(AND(OR($B$2=1,$B$2=2),AND('Données brutes'!$F926&lt;&gt;"",'Données brutes'!$G926&lt;&gt;"",'Données brutes'!$H926&lt;&gt;"")),1,0)</f>
        <v>0</v>
      </c>
      <c r="U926" s="7">
        <f>IF(AND(OR($B$2=1,$B$2=2),AND('Données brutes'!$O926&lt;&gt;"",'Données brutes'!$P926&lt;&gt;"",'Données brutes'!$Q926&lt;&gt;"")),1,0)</f>
        <v>0</v>
      </c>
      <c r="V926" s="7">
        <f>IF(AND($B$2=3,'Données brutes'!$F926&lt;&gt;"",'Données brutes'!$G926&lt;&gt;"",'Données brutes'!$H926&lt;&gt;"",'Données brutes'!$O926&lt;&gt;"",'Données brutes'!$P926&lt;&gt;"",'Données brutes'!$Q926&lt;&gt;""),1,0)</f>
        <v>0</v>
      </c>
    </row>
    <row r="927" spans="4:22" x14ac:dyDescent="0.3">
      <c r="D927" s="8" t="s">
        <v>939</v>
      </c>
      <c r="E927" s="7">
        <v>186</v>
      </c>
      <c r="F927" s="7" t="str">
        <f>IF(AND(OR($B$2=1,$B$2=2),$T927=0),"",IF(AND($B$2=3,$V927=0),"",'Données brutes'!F927))</f>
        <v/>
      </c>
      <c r="G927" s="7" t="str">
        <f>IF(AND(OR($B$2=1,$B$2=2),$T927=0),"",IF(AND($B$2=3,$V927=0),"",'Données brutes'!G927))</f>
        <v/>
      </c>
      <c r="H927" s="7" t="str">
        <f>IF(AND(OR($B$2=1,$B$2=2),$T927=0),"",IF(AND($B$2=3,$V927=0),"",'Données brutes'!H927))</f>
        <v/>
      </c>
      <c r="I927" s="7" t="str">
        <f>IF('Données brutes'!I927&lt;&gt;"",'Données brutes'!I927,"")</f>
        <v/>
      </c>
      <c r="K927" s="8" t="str">
        <f t="shared" si="28"/>
        <v>Elève 925</v>
      </c>
      <c r="L927" s="8" t="s">
        <v>111</v>
      </c>
      <c r="M927" s="8">
        <f t="shared" si="29"/>
        <v>186</v>
      </c>
      <c r="N927" s="7">
        <v>1970</v>
      </c>
      <c r="O927" s="7" t="str">
        <f>IF(AND(OR($B$2=1,$B$2=2),$U927=0),"",IF(AND($B$2=3,$V927=0),"",'Données brutes'!O927))</f>
        <v/>
      </c>
      <c r="P927" s="7" t="str">
        <f>IF(AND(OR($B$2=1,$B$2=2),$U927=0),"",IF(AND($B$2=3,$V927=0),"",'Données brutes'!P927))</f>
        <v/>
      </c>
      <c r="Q927" s="7" t="str">
        <f>IF(AND(OR($B$2=1,$B$2=2),$U927=0),"",IF(AND($B$2=3,$V927=0),"",'Données brutes'!Q927))</f>
        <v/>
      </c>
      <c r="R927" s="7" t="str">
        <f>IF('Données brutes'!R927&lt;&gt;"",'Données brutes'!R927,"")</f>
        <v/>
      </c>
      <c r="T927" s="7">
        <f>IF(AND(OR($B$2=1,$B$2=2),AND('Données brutes'!$F927&lt;&gt;"",'Données brutes'!$G927&lt;&gt;"",'Données brutes'!$H927&lt;&gt;"")),1,0)</f>
        <v>0</v>
      </c>
      <c r="U927" s="7">
        <f>IF(AND(OR($B$2=1,$B$2=2),AND('Données brutes'!$O927&lt;&gt;"",'Données brutes'!$P927&lt;&gt;"",'Données brutes'!$Q927&lt;&gt;"")),1,0)</f>
        <v>0</v>
      </c>
      <c r="V927" s="7">
        <f>IF(AND($B$2=3,'Données brutes'!$F927&lt;&gt;"",'Données brutes'!$G927&lt;&gt;"",'Données brutes'!$H927&lt;&gt;"",'Données brutes'!$O927&lt;&gt;"",'Données brutes'!$P927&lt;&gt;"",'Données brutes'!$Q927&lt;&gt;""),1,0)</f>
        <v>0</v>
      </c>
    </row>
    <row r="928" spans="4:22" x14ac:dyDescent="0.3">
      <c r="D928" s="8" t="s">
        <v>940</v>
      </c>
      <c r="E928" s="7">
        <v>988</v>
      </c>
      <c r="F928" s="7" t="str">
        <f>IF(AND(OR($B$2=1,$B$2=2),$T928=0),"",IF(AND($B$2=3,$V928=0),"",'Données brutes'!F928))</f>
        <v/>
      </c>
      <c r="G928" s="7" t="str">
        <f>IF(AND(OR($B$2=1,$B$2=2),$T928=0),"",IF(AND($B$2=3,$V928=0),"",'Données brutes'!G928))</f>
        <v/>
      </c>
      <c r="H928" s="7" t="str">
        <f>IF(AND(OR($B$2=1,$B$2=2),$T928=0),"",IF(AND($B$2=3,$V928=0),"",'Données brutes'!H928))</f>
        <v/>
      </c>
      <c r="I928" s="7" t="str">
        <f>IF('Données brutes'!I928&lt;&gt;"",'Données brutes'!I928,"")</f>
        <v/>
      </c>
      <c r="K928" s="8" t="str">
        <f t="shared" si="28"/>
        <v>Elève 926</v>
      </c>
      <c r="L928" s="8" t="s">
        <v>111</v>
      </c>
      <c r="M928" s="8">
        <f t="shared" si="29"/>
        <v>988</v>
      </c>
      <c r="N928" s="7">
        <v>1307</v>
      </c>
      <c r="O928" s="7" t="str">
        <f>IF(AND(OR($B$2=1,$B$2=2),$U928=0),"",IF(AND($B$2=3,$V928=0),"",'Données brutes'!O928))</f>
        <v/>
      </c>
      <c r="P928" s="7" t="str">
        <f>IF(AND(OR($B$2=1,$B$2=2),$U928=0),"",IF(AND($B$2=3,$V928=0),"",'Données brutes'!P928))</f>
        <v/>
      </c>
      <c r="Q928" s="7" t="str">
        <f>IF(AND(OR($B$2=1,$B$2=2),$U928=0),"",IF(AND($B$2=3,$V928=0),"",'Données brutes'!Q928))</f>
        <v/>
      </c>
      <c r="R928" s="7" t="str">
        <f>IF('Données brutes'!R928&lt;&gt;"",'Données brutes'!R928,"")</f>
        <v/>
      </c>
      <c r="T928" s="7">
        <f>IF(AND(OR($B$2=1,$B$2=2),AND('Données brutes'!$F928&lt;&gt;"",'Données brutes'!$G928&lt;&gt;"",'Données brutes'!$H928&lt;&gt;"")),1,0)</f>
        <v>0</v>
      </c>
      <c r="U928" s="7">
        <f>IF(AND(OR($B$2=1,$B$2=2),AND('Données brutes'!$O928&lt;&gt;"",'Données brutes'!$P928&lt;&gt;"",'Données brutes'!$Q928&lt;&gt;"")),1,0)</f>
        <v>0</v>
      </c>
      <c r="V928" s="7">
        <f>IF(AND($B$2=3,'Données brutes'!$F928&lt;&gt;"",'Données brutes'!$G928&lt;&gt;"",'Données brutes'!$H928&lt;&gt;"",'Données brutes'!$O928&lt;&gt;"",'Données brutes'!$P928&lt;&gt;"",'Données brutes'!$Q928&lt;&gt;""),1,0)</f>
        <v>0</v>
      </c>
    </row>
    <row r="929" spans="4:22" x14ac:dyDescent="0.3">
      <c r="D929" s="8" t="s">
        <v>941</v>
      </c>
      <c r="E929" s="7">
        <v>402</v>
      </c>
      <c r="F929" s="7" t="str">
        <f>IF(AND(OR($B$2=1,$B$2=2),$T929=0),"",IF(AND($B$2=3,$V929=0),"",'Données brutes'!F929))</f>
        <v/>
      </c>
      <c r="G929" s="7" t="str">
        <f>IF(AND(OR($B$2=1,$B$2=2),$T929=0),"",IF(AND($B$2=3,$V929=0),"",'Données brutes'!G929))</f>
        <v/>
      </c>
      <c r="H929" s="7" t="str">
        <f>IF(AND(OR($B$2=1,$B$2=2),$T929=0),"",IF(AND($B$2=3,$V929=0),"",'Données brutes'!H929))</f>
        <v/>
      </c>
      <c r="I929" s="7" t="str">
        <f>IF('Données brutes'!I929&lt;&gt;"",'Données brutes'!I929,"")</f>
        <v/>
      </c>
      <c r="K929" s="8" t="str">
        <f t="shared" si="28"/>
        <v>Elève 927</v>
      </c>
      <c r="L929" s="8" t="s">
        <v>111</v>
      </c>
      <c r="M929" s="8">
        <f t="shared" si="29"/>
        <v>402</v>
      </c>
      <c r="N929" s="7">
        <v>1722</v>
      </c>
      <c r="O929" s="7" t="str">
        <f>IF(AND(OR($B$2=1,$B$2=2),$U929=0),"",IF(AND($B$2=3,$V929=0),"",'Données brutes'!O929))</f>
        <v/>
      </c>
      <c r="P929" s="7" t="str">
        <f>IF(AND(OR($B$2=1,$B$2=2),$U929=0),"",IF(AND($B$2=3,$V929=0),"",'Données brutes'!P929))</f>
        <v/>
      </c>
      <c r="Q929" s="7" t="str">
        <f>IF(AND(OR($B$2=1,$B$2=2),$U929=0),"",IF(AND($B$2=3,$V929=0),"",'Données brutes'!Q929))</f>
        <v/>
      </c>
      <c r="R929" s="7" t="str">
        <f>IF('Données brutes'!R929&lt;&gt;"",'Données brutes'!R929,"")</f>
        <v/>
      </c>
      <c r="T929" s="7">
        <f>IF(AND(OR($B$2=1,$B$2=2),AND('Données brutes'!$F929&lt;&gt;"",'Données brutes'!$G929&lt;&gt;"",'Données brutes'!$H929&lt;&gt;"")),1,0)</f>
        <v>0</v>
      </c>
      <c r="U929" s="7">
        <f>IF(AND(OR($B$2=1,$B$2=2),AND('Données brutes'!$O929&lt;&gt;"",'Données brutes'!$P929&lt;&gt;"",'Données brutes'!$Q929&lt;&gt;"")),1,0)</f>
        <v>0</v>
      </c>
      <c r="V929" s="7">
        <f>IF(AND($B$2=3,'Données brutes'!$F929&lt;&gt;"",'Données brutes'!$G929&lt;&gt;"",'Données brutes'!$H929&lt;&gt;"",'Données brutes'!$O929&lt;&gt;"",'Données brutes'!$P929&lt;&gt;"",'Données brutes'!$Q929&lt;&gt;""),1,0)</f>
        <v>0</v>
      </c>
    </row>
    <row r="930" spans="4:22" x14ac:dyDescent="0.3">
      <c r="D930" s="8" t="s">
        <v>942</v>
      </c>
      <c r="E930" s="7">
        <v>358</v>
      </c>
      <c r="F930" s="7" t="str">
        <f>IF(AND(OR($B$2=1,$B$2=2),$T930=0),"",IF(AND($B$2=3,$V930=0),"",'Données brutes'!F930))</f>
        <v/>
      </c>
      <c r="G930" s="7" t="str">
        <f>IF(AND(OR($B$2=1,$B$2=2),$T930=0),"",IF(AND($B$2=3,$V930=0),"",'Données brutes'!G930))</f>
        <v/>
      </c>
      <c r="H930" s="7" t="str">
        <f>IF(AND(OR($B$2=1,$B$2=2),$T930=0),"",IF(AND($B$2=3,$V930=0),"",'Données brutes'!H930))</f>
        <v/>
      </c>
      <c r="I930" s="7" t="str">
        <f>IF('Données brutes'!I930&lt;&gt;"",'Données brutes'!I930,"")</f>
        <v/>
      </c>
      <c r="K930" s="8" t="str">
        <f t="shared" si="28"/>
        <v>Elève 928</v>
      </c>
      <c r="L930" s="8" t="s">
        <v>111</v>
      </c>
      <c r="M930" s="8">
        <f t="shared" si="29"/>
        <v>358</v>
      </c>
      <c r="N930" s="7">
        <v>1518</v>
      </c>
      <c r="O930" s="7" t="str">
        <f>IF(AND(OR($B$2=1,$B$2=2),$U930=0),"",IF(AND($B$2=3,$V930=0),"",'Données brutes'!O930))</f>
        <v/>
      </c>
      <c r="P930" s="7" t="str">
        <f>IF(AND(OR($B$2=1,$B$2=2),$U930=0),"",IF(AND($B$2=3,$V930=0),"",'Données brutes'!P930))</f>
        <v/>
      </c>
      <c r="Q930" s="7" t="str">
        <f>IF(AND(OR($B$2=1,$B$2=2),$U930=0),"",IF(AND($B$2=3,$V930=0),"",'Données brutes'!Q930))</f>
        <v/>
      </c>
      <c r="R930" s="7" t="str">
        <f>IF('Données brutes'!R930&lt;&gt;"",'Données brutes'!R930,"")</f>
        <v/>
      </c>
      <c r="T930" s="7">
        <f>IF(AND(OR($B$2=1,$B$2=2),AND('Données brutes'!$F930&lt;&gt;"",'Données brutes'!$G930&lt;&gt;"",'Données brutes'!$H930&lt;&gt;"")),1,0)</f>
        <v>0</v>
      </c>
      <c r="U930" s="7">
        <f>IF(AND(OR($B$2=1,$B$2=2),AND('Données brutes'!$O930&lt;&gt;"",'Données brutes'!$P930&lt;&gt;"",'Données brutes'!$Q930&lt;&gt;"")),1,0)</f>
        <v>0</v>
      </c>
      <c r="V930" s="7">
        <f>IF(AND($B$2=3,'Données brutes'!$F930&lt;&gt;"",'Données brutes'!$G930&lt;&gt;"",'Données brutes'!$H930&lt;&gt;"",'Données brutes'!$O930&lt;&gt;"",'Données brutes'!$P930&lt;&gt;"",'Données brutes'!$Q930&lt;&gt;""),1,0)</f>
        <v>0</v>
      </c>
    </row>
    <row r="931" spans="4:22" x14ac:dyDescent="0.3">
      <c r="D931" s="8" t="s">
        <v>943</v>
      </c>
      <c r="E931" s="7">
        <v>601</v>
      </c>
      <c r="F931" s="7" t="str">
        <f>IF(AND(OR($B$2=1,$B$2=2),$T931=0),"",IF(AND($B$2=3,$V931=0),"",'Données brutes'!F931))</f>
        <v/>
      </c>
      <c r="G931" s="7" t="str">
        <f>IF(AND(OR($B$2=1,$B$2=2),$T931=0),"",IF(AND($B$2=3,$V931=0),"",'Données brutes'!G931))</f>
        <v/>
      </c>
      <c r="H931" s="7" t="str">
        <f>IF(AND(OR($B$2=1,$B$2=2),$T931=0),"",IF(AND($B$2=3,$V931=0),"",'Données brutes'!H931))</f>
        <v/>
      </c>
      <c r="I931" s="7" t="str">
        <f>IF('Données brutes'!I931&lt;&gt;"",'Données brutes'!I931,"")</f>
        <v/>
      </c>
      <c r="K931" s="8" t="str">
        <f t="shared" si="28"/>
        <v>Elève 929</v>
      </c>
      <c r="L931" s="8" t="s">
        <v>111</v>
      </c>
      <c r="M931" s="8">
        <f t="shared" si="29"/>
        <v>601</v>
      </c>
      <c r="N931" s="7">
        <v>1843</v>
      </c>
      <c r="O931" s="7" t="str">
        <f>IF(AND(OR($B$2=1,$B$2=2),$U931=0),"",IF(AND($B$2=3,$V931=0),"",'Données brutes'!O931))</f>
        <v/>
      </c>
      <c r="P931" s="7" t="str">
        <f>IF(AND(OR($B$2=1,$B$2=2),$U931=0),"",IF(AND($B$2=3,$V931=0),"",'Données brutes'!P931))</f>
        <v/>
      </c>
      <c r="Q931" s="7" t="str">
        <f>IF(AND(OR($B$2=1,$B$2=2),$U931=0),"",IF(AND($B$2=3,$V931=0),"",'Données brutes'!Q931))</f>
        <v/>
      </c>
      <c r="R931" s="7" t="str">
        <f>IF('Données brutes'!R931&lt;&gt;"",'Données brutes'!R931,"")</f>
        <v/>
      </c>
      <c r="T931" s="7">
        <f>IF(AND(OR($B$2=1,$B$2=2),AND('Données brutes'!$F931&lt;&gt;"",'Données brutes'!$G931&lt;&gt;"",'Données brutes'!$H931&lt;&gt;"")),1,0)</f>
        <v>0</v>
      </c>
      <c r="U931" s="7">
        <f>IF(AND(OR($B$2=1,$B$2=2),AND('Données brutes'!$O931&lt;&gt;"",'Données brutes'!$P931&lt;&gt;"",'Données brutes'!$Q931&lt;&gt;"")),1,0)</f>
        <v>0</v>
      </c>
      <c r="V931" s="7">
        <f>IF(AND($B$2=3,'Données brutes'!$F931&lt;&gt;"",'Données brutes'!$G931&lt;&gt;"",'Données brutes'!$H931&lt;&gt;"",'Données brutes'!$O931&lt;&gt;"",'Données brutes'!$P931&lt;&gt;"",'Données brutes'!$Q931&lt;&gt;""),1,0)</f>
        <v>0</v>
      </c>
    </row>
    <row r="932" spans="4:22" x14ac:dyDescent="0.3">
      <c r="D932" s="8" t="s">
        <v>944</v>
      </c>
      <c r="E932" s="7">
        <v>218</v>
      </c>
      <c r="F932" s="7" t="str">
        <f>IF(AND(OR($B$2=1,$B$2=2),$T932=0),"",IF(AND($B$2=3,$V932=0),"",'Données brutes'!F932))</f>
        <v/>
      </c>
      <c r="G932" s="7" t="str">
        <f>IF(AND(OR($B$2=1,$B$2=2),$T932=0),"",IF(AND($B$2=3,$V932=0),"",'Données brutes'!G932))</f>
        <v/>
      </c>
      <c r="H932" s="7" t="str">
        <f>IF(AND(OR($B$2=1,$B$2=2),$T932=0),"",IF(AND($B$2=3,$V932=0),"",'Données brutes'!H932))</f>
        <v/>
      </c>
      <c r="I932" s="7" t="str">
        <f>IF('Données brutes'!I932&lt;&gt;"",'Données brutes'!I932,"")</f>
        <v/>
      </c>
      <c r="K932" s="8" t="str">
        <f t="shared" si="28"/>
        <v>Elève 930</v>
      </c>
      <c r="L932" s="8" t="s">
        <v>111</v>
      </c>
      <c r="M932" s="8">
        <f t="shared" si="29"/>
        <v>218</v>
      </c>
      <c r="N932" s="7">
        <v>1558</v>
      </c>
      <c r="O932" s="7" t="str">
        <f>IF(AND(OR($B$2=1,$B$2=2),$U932=0),"",IF(AND($B$2=3,$V932=0),"",'Données brutes'!O932))</f>
        <v/>
      </c>
      <c r="P932" s="7" t="str">
        <f>IF(AND(OR($B$2=1,$B$2=2),$U932=0),"",IF(AND($B$2=3,$V932=0),"",'Données brutes'!P932))</f>
        <v/>
      </c>
      <c r="Q932" s="7" t="str">
        <f>IF(AND(OR($B$2=1,$B$2=2),$U932=0),"",IF(AND($B$2=3,$V932=0),"",'Données brutes'!Q932))</f>
        <v/>
      </c>
      <c r="R932" s="7" t="str">
        <f>IF('Données brutes'!R932&lt;&gt;"",'Données brutes'!R932,"")</f>
        <v/>
      </c>
      <c r="T932" s="7">
        <f>IF(AND(OR($B$2=1,$B$2=2),AND('Données brutes'!$F932&lt;&gt;"",'Données brutes'!$G932&lt;&gt;"",'Données brutes'!$H932&lt;&gt;"")),1,0)</f>
        <v>0</v>
      </c>
      <c r="U932" s="7">
        <f>IF(AND(OR($B$2=1,$B$2=2),AND('Données brutes'!$O932&lt;&gt;"",'Données brutes'!$P932&lt;&gt;"",'Données brutes'!$Q932&lt;&gt;"")),1,0)</f>
        <v>0</v>
      </c>
      <c r="V932" s="7">
        <f>IF(AND($B$2=3,'Données brutes'!$F932&lt;&gt;"",'Données brutes'!$G932&lt;&gt;"",'Données brutes'!$H932&lt;&gt;"",'Données brutes'!$O932&lt;&gt;"",'Données brutes'!$P932&lt;&gt;"",'Données brutes'!$Q932&lt;&gt;""),1,0)</f>
        <v>0</v>
      </c>
    </row>
    <row r="933" spans="4:22" x14ac:dyDescent="0.3">
      <c r="D933" s="8" t="s">
        <v>945</v>
      </c>
      <c r="E933" s="7">
        <v>385</v>
      </c>
      <c r="F933" s="7" t="str">
        <f>IF(AND(OR($B$2=1,$B$2=2),$T933=0),"",IF(AND($B$2=3,$V933=0),"",'Données brutes'!F933))</f>
        <v/>
      </c>
      <c r="G933" s="7" t="str">
        <f>IF(AND(OR($B$2=1,$B$2=2),$T933=0),"",IF(AND($B$2=3,$V933=0),"",'Données brutes'!G933))</f>
        <v/>
      </c>
      <c r="H933" s="7" t="str">
        <f>IF(AND(OR($B$2=1,$B$2=2),$T933=0),"",IF(AND($B$2=3,$V933=0),"",'Données brutes'!H933))</f>
        <v/>
      </c>
      <c r="I933" s="7" t="str">
        <f>IF('Données brutes'!I933&lt;&gt;"",'Données brutes'!I933,"")</f>
        <v/>
      </c>
      <c r="K933" s="8" t="str">
        <f t="shared" si="28"/>
        <v>Elève 931</v>
      </c>
      <c r="L933" s="8" t="s">
        <v>111</v>
      </c>
      <c r="M933" s="8">
        <f t="shared" si="29"/>
        <v>385</v>
      </c>
      <c r="N933" s="7">
        <v>1580</v>
      </c>
      <c r="O933" s="7" t="str">
        <f>IF(AND(OR($B$2=1,$B$2=2),$U933=0),"",IF(AND($B$2=3,$V933=0),"",'Données brutes'!O933))</f>
        <v/>
      </c>
      <c r="P933" s="7" t="str">
        <f>IF(AND(OR($B$2=1,$B$2=2),$U933=0),"",IF(AND($B$2=3,$V933=0),"",'Données brutes'!P933))</f>
        <v/>
      </c>
      <c r="Q933" s="7" t="str">
        <f>IF(AND(OR($B$2=1,$B$2=2),$U933=0),"",IF(AND($B$2=3,$V933=0),"",'Données brutes'!Q933))</f>
        <v/>
      </c>
      <c r="R933" s="7" t="str">
        <f>IF('Données brutes'!R933&lt;&gt;"",'Données brutes'!R933,"")</f>
        <v/>
      </c>
      <c r="T933" s="7">
        <f>IF(AND(OR($B$2=1,$B$2=2),AND('Données brutes'!$F933&lt;&gt;"",'Données brutes'!$G933&lt;&gt;"",'Données brutes'!$H933&lt;&gt;"")),1,0)</f>
        <v>0</v>
      </c>
      <c r="U933" s="7">
        <f>IF(AND(OR($B$2=1,$B$2=2),AND('Données brutes'!$O933&lt;&gt;"",'Données brutes'!$P933&lt;&gt;"",'Données brutes'!$Q933&lt;&gt;"")),1,0)</f>
        <v>0</v>
      </c>
      <c r="V933" s="7">
        <f>IF(AND($B$2=3,'Données brutes'!$F933&lt;&gt;"",'Données brutes'!$G933&lt;&gt;"",'Données brutes'!$H933&lt;&gt;"",'Données brutes'!$O933&lt;&gt;"",'Données brutes'!$P933&lt;&gt;"",'Données brutes'!$Q933&lt;&gt;""),1,0)</f>
        <v>0</v>
      </c>
    </row>
    <row r="934" spans="4:22" x14ac:dyDescent="0.3">
      <c r="D934" s="8" t="s">
        <v>946</v>
      </c>
      <c r="E934" s="7">
        <v>723</v>
      </c>
      <c r="F934" s="7" t="str">
        <f>IF(AND(OR($B$2=1,$B$2=2),$T934=0),"",IF(AND($B$2=3,$V934=0),"",'Données brutes'!F934))</f>
        <v/>
      </c>
      <c r="G934" s="7" t="str">
        <f>IF(AND(OR($B$2=1,$B$2=2),$T934=0),"",IF(AND($B$2=3,$V934=0),"",'Données brutes'!G934))</f>
        <v/>
      </c>
      <c r="H934" s="7" t="str">
        <f>IF(AND(OR($B$2=1,$B$2=2),$T934=0),"",IF(AND($B$2=3,$V934=0),"",'Données brutes'!H934))</f>
        <v/>
      </c>
      <c r="I934" s="7" t="str">
        <f>IF('Données brutes'!I934&lt;&gt;"",'Données brutes'!I934,"")</f>
        <v/>
      </c>
      <c r="K934" s="8" t="str">
        <f t="shared" si="28"/>
        <v>Elève 932</v>
      </c>
      <c r="L934" s="8" t="s">
        <v>111</v>
      </c>
      <c r="M934" s="8">
        <f t="shared" si="29"/>
        <v>723</v>
      </c>
      <c r="N934" s="7">
        <v>1561</v>
      </c>
      <c r="O934" s="7" t="str">
        <f>IF(AND(OR($B$2=1,$B$2=2),$U934=0),"",IF(AND($B$2=3,$V934=0),"",'Données brutes'!O934))</f>
        <v/>
      </c>
      <c r="P934" s="7" t="str">
        <f>IF(AND(OR($B$2=1,$B$2=2),$U934=0),"",IF(AND($B$2=3,$V934=0),"",'Données brutes'!P934))</f>
        <v/>
      </c>
      <c r="Q934" s="7" t="str">
        <f>IF(AND(OR($B$2=1,$B$2=2),$U934=0),"",IF(AND($B$2=3,$V934=0),"",'Données brutes'!Q934))</f>
        <v/>
      </c>
      <c r="R934" s="7" t="str">
        <f>IF('Données brutes'!R934&lt;&gt;"",'Données brutes'!R934,"")</f>
        <v/>
      </c>
      <c r="T934" s="7">
        <f>IF(AND(OR($B$2=1,$B$2=2),AND('Données brutes'!$F934&lt;&gt;"",'Données brutes'!$G934&lt;&gt;"",'Données brutes'!$H934&lt;&gt;"")),1,0)</f>
        <v>0</v>
      </c>
      <c r="U934" s="7">
        <f>IF(AND(OR($B$2=1,$B$2=2),AND('Données brutes'!$O934&lt;&gt;"",'Données brutes'!$P934&lt;&gt;"",'Données brutes'!$Q934&lt;&gt;"")),1,0)</f>
        <v>0</v>
      </c>
      <c r="V934" s="7">
        <f>IF(AND($B$2=3,'Données brutes'!$F934&lt;&gt;"",'Données brutes'!$G934&lt;&gt;"",'Données brutes'!$H934&lt;&gt;"",'Données brutes'!$O934&lt;&gt;"",'Données brutes'!$P934&lt;&gt;"",'Données brutes'!$Q934&lt;&gt;""),1,0)</f>
        <v>0</v>
      </c>
    </row>
    <row r="935" spans="4:22" x14ac:dyDescent="0.3">
      <c r="D935" s="8" t="s">
        <v>947</v>
      </c>
      <c r="E935" s="7">
        <v>873</v>
      </c>
      <c r="F935" s="7" t="str">
        <f>IF(AND(OR($B$2=1,$B$2=2),$T935=0),"",IF(AND($B$2=3,$V935=0),"",'Données brutes'!F935))</f>
        <v/>
      </c>
      <c r="G935" s="7" t="str">
        <f>IF(AND(OR($B$2=1,$B$2=2),$T935=0),"",IF(AND($B$2=3,$V935=0),"",'Données brutes'!G935))</f>
        <v/>
      </c>
      <c r="H935" s="7" t="str">
        <f>IF(AND(OR($B$2=1,$B$2=2),$T935=0),"",IF(AND($B$2=3,$V935=0),"",'Données brutes'!H935))</f>
        <v/>
      </c>
      <c r="I935" s="7" t="str">
        <f>IF('Données brutes'!I935&lt;&gt;"",'Données brutes'!I935,"")</f>
        <v/>
      </c>
      <c r="K935" s="8" t="str">
        <f t="shared" si="28"/>
        <v>Elève 933</v>
      </c>
      <c r="L935" s="8" t="s">
        <v>111</v>
      </c>
      <c r="M935" s="8">
        <f t="shared" si="29"/>
        <v>873</v>
      </c>
      <c r="N935" s="7">
        <v>1537</v>
      </c>
      <c r="O935" s="7" t="str">
        <f>IF(AND(OR($B$2=1,$B$2=2),$U935=0),"",IF(AND($B$2=3,$V935=0),"",'Données brutes'!O935))</f>
        <v/>
      </c>
      <c r="P935" s="7" t="str">
        <f>IF(AND(OR($B$2=1,$B$2=2),$U935=0),"",IF(AND($B$2=3,$V935=0),"",'Données brutes'!P935))</f>
        <v/>
      </c>
      <c r="Q935" s="7" t="str">
        <f>IF(AND(OR($B$2=1,$B$2=2),$U935=0),"",IF(AND($B$2=3,$V935=0),"",'Données brutes'!Q935))</f>
        <v/>
      </c>
      <c r="R935" s="7" t="str">
        <f>IF('Données brutes'!R935&lt;&gt;"",'Données brutes'!R935,"")</f>
        <v/>
      </c>
      <c r="T935" s="7">
        <f>IF(AND(OR($B$2=1,$B$2=2),AND('Données brutes'!$F935&lt;&gt;"",'Données brutes'!$G935&lt;&gt;"",'Données brutes'!$H935&lt;&gt;"")),1,0)</f>
        <v>0</v>
      </c>
      <c r="U935" s="7">
        <f>IF(AND(OR($B$2=1,$B$2=2),AND('Données brutes'!$O935&lt;&gt;"",'Données brutes'!$P935&lt;&gt;"",'Données brutes'!$Q935&lt;&gt;"")),1,0)</f>
        <v>0</v>
      </c>
      <c r="V935" s="7">
        <f>IF(AND($B$2=3,'Données brutes'!$F935&lt;&gt;"",'Données brutes'!$G935&lt;&gt;"",'Données brutes'!$H935&lt;&gt;"",'Données brutes'!$O935&lt;&gt;"",'Données brutes'!$P935&lt;&gt;"",'Données brutes'!$Q935&lt;&gt;""),1,0)</f>
        <v>0</v>
      </c>
    </row>
    <row r="936" spans="4:22" x14ac:dyDescent="0.3">
      <c r="D936" s="8" t="s">
        <v>948</v>
      </c>
      <c r="E936" s="7">
        <v>619</v>
      </c>
      <c r="F936" s="7" t="str">
        <f>IF(AND(OR($B$2=1,$B$2=2),$T936=0),"",IF(AND($B$2=3,$V936=0),"",'Données brutes'!F936))</f>
        <v/>
      </c>
      <c r="G936" s="7" t="str">
        <f>IF(AND(OR($B$2=1,$B$2=2),$T936=0),"",IF(AND($B$2=3,$V936=0),"",'Données brutes'!G936))</f>
        <v/>
      </c>
      <c r="H936" s="7" t="str">
        <f>IF(AND(OR($B$2=1,$B$2=2),$T936=0),"",IF(AND($B$2=3,$V936=0),"",'Données brutes'!H936))</f>
        <v/>
      </c>
      <c r="I936" s="7" t="str">
        <f>IF('Données brutes'!I936&lt;&gt;"",'Données brutes'!I936,"")</f>
        <v/>
      </c>
      <c r="K936" s="8" t="str">
        <f t="shared" si="28"/>
        <v>Elève 934</v>
      </c>
      <c r="L936" s="8" t="s">
        <v>111</v>
      </c>
      <c r="M936" s="8">
        <f t="shared" si="29"/>
        <v>619</v>
      </c>
      <c r="N936" s="7">
        <v>1935</v>
      </c>
      <c r="O936" s="7" t="str">
        <f>IF(AND(OR($B$2=1,$B$2=2),$U936=0),"",IF(AND($B$2=3,$V936=0),"",'Données brutes'!O936))</f>
        <v/>
      </c>
      <c r="P936" s="7" t="str">
        <f>IF(AND(OR($B$2=1,$B$2=2),$U936=0),"",IF(AND($B$2=3,$V936=0),"",'Données brutes'!P936))</f>
        <v/>
      </c>
      <c r="Q936" s="7" t="str">
        <f>IF(AND(OR($B$2=1,$B$2=2),$U936=0),"",IF(AND($B$2=3,$V936=0),"",'Données brutes'!Q936))</f>
        <v/>
      </c>
      <c r="R936" s="7" t="str">
        <f>IF('Données brutes'!R936&lt;&gt;"",'Données brutes'!R936,"")</f>
        <v/>
      </c>
      <c r="T936" s="7">
        <f>IF(AND(OR($B$2=1,$B$2=2),AND('Données brutes'!$F936&lt;&gt;"",'Données brutes'!$G936&lt;&gt;"",'Données brutes'!$H936&lt;&gt;"")),1,0)</f>
        <v>0</v>
      </c>
      <c r="U936" s="7">
        <f>IF(AND(OR($B$2=1,$B$2=2),AND('Données brutes'!$O936&lt;&gt;"",'Données brutes'!$P936&lt;&gt;"",'Données brutes'!$Q936&lt;&gt;"")),1,0)</f>
        <v>0</v>
      </c>
      <c r="V936" s="7">
        <f>IF(AND($B$2=3,'Données brutes'!$F936&lt;&gt;"",'Données brutes'!$G936&lt;&gt;"",'Données brutes'!$H936&lt;&gt;"",'Données brutes'!$O936&lt;&gt;"",'Données brutes'!$P936&lt;&gt;"",'Données brutes'!$Q936&lt;&gt;""),1,0)</f>
        <v>0</v>
      </c>
    </row>
    <row r="937" spans="4:22" x14ac:dyDescent="0.3">
      <c r="D937" s="8" t="s">
        <v>949</v>
      </c>
      <c r="E937" s="7">
        <v>233</v>
      </c>
      <c r="F937" s="7" t="str">
        <f>IF(AND(OR($B$2=1,$B$2=2),$T937=0),"",IF(AND($B$2=3,$V937=0),"",'Données brutes'!F937))</f>
        <v/>
      </c>
      <c r="G937" s="7" t="str">
        <f>IF(AND(OR($B$2=1,$B$2=2),$T937=0),"",IF(AND($B$2=3,$V937=0),"",'Données brutes'!G937))</f>
        <v/>
      </c>
      <c r="H937" s="7" t="str">
        <f>IF(AND(OR($B$2=1,$B$2=2),$T937=0),"",IF(AND($B$2=3,$V937=0),"",'Données brutes'!H937))</f>
        <v/>
      </c>
      <c r="I937" s="7" t="str">
        <f>IF('Données brutes'!I937&lt;&gt;"",'Données brutes'!I937,"")</f>
        <v/>
      </c>
      <c r="K937" s="8" t="str">
        <f t="shared" si="28"/>
        <v>Elève 935</v>
      </c>
      <c r="L937" s="8" t="s">
        <v>111</v>
      </c>
      <c r="M937" s="8">
        <f t="shared" si="29"/>
        <v>233</v>
      </c>
      <c r="N937" s="7">
        <v>1284</v>
      </c>
      <c r="O937" s="7" t="str">
        <f>IF(AND(OR($B$2=1,$B$2=2),$U937=0),"",IF(AND($B$2=3,$V937=0),"",'Données brutes'!O937))</f>
        <v/>
      </c>
      <c r="P937" s="7" t="str">
        <f>IF(AND(OR($B$2=1,$B$2=2),$U937=0),"",IF(AND($B$2=3,$V937=0),"",'Données brutes'!P937))</f>
        <v/>
      </c>
      <c r="Q937" s="7" t="str">
        <f>IF(AND(OR($B$2=1,$B$2=2),$U937=0),"",IF(AND($B$2=3,$V937=0),"",'Données brutes'!Q937))</f>
        <v/>
      </c>
      <c r="R937" s="7" t="str">
        <f>IF('Données brutes'!R937&lt;&gt;"",'Données brutes'!R937,"")</f>
        <v/>
      </c>
      <c r="T937" s="7">
        <f>IF(AND(OR($B$2=1,$B$2=2),AND('Données brutes'!$F937&lt;&gt;"",'Données brutes'!$G937&lt;&gt;"",'Données brutes'!$H937&lt;&gt;"")),1,0)</f>
        <v>0</v>
      </c>
      <c r="U937" s="7">
        <f>IF(AND(OR($B$2=1,$B$2=2),AND('Données brutes'!$O937&lt;&gt;"",'Données brutes'!$P937&lt;&gt;"",'Données brutes'!$Q937&lt;&gt;"")),1,0)</f>
        <v>0</v>
      </c>
      <c r="V937" s="7">
        <f>IF(AND($B$2=3,'Données brutes'!$F937&lt;&gt;"",'Données brutes'!$G937&lt;&gt;"",'Données brutes'!$H937&lt;&gt;"",'Données brutes'!$O937&lt;&gt;"",'Données brutes'!$P937&lt;&gt;"",'Données brutes'!$Q937&lt;&gt;""),1,0)</f>
        <v>0</v>
      </c>
    </row>
    <row r="938" spans="4:22" x14ac:dyDescent="0.3">
      <c r="D938" s="8" t="s">
        <v>950</v>
      </c>
      <c r="E938" s="7">
        <v>197</v>
      </c>
      <c r="F938" s="7" t="str">
        <f>IF(AND(OR($B$2=1,$B$2=2),$T938=0),"",IF(AND($B$2=3,$V938=0),"",'Données brutes'!F938))</f>
        <v/>
      </c>
      <c r="G938" s="7" t="str">
        <f>IF(AND(OR($B$2=1,$B$2=2),$T938=0),"",IF(AND($B$2=3,$V938=0),"",'Données brutes'!G938))</f>
        <v/>
      </c>
      <c r="H938" s="7" t="str">
        <f>IF(AND(OR($B$2=1,$B$2=2),$T938=0),"",IF(AND($B$2=3,$V938=0),"",'Données brutes'!H938))</f>
        <v/>
      </c>
      <c r="I938" s="7" t="str">
        <f>IF('Données brutes'!I938&lt;&gt;"",'Données brutes'!I938,"")</f>
        <v/>
      </c>
      <c r="K938" s="8" t="str">
        <f t="shared" si="28"/>
        <v>Elève 936</v>
      </c>
      <c r="L938" s="8" t="s">
        <v>111</v>
      </c>
      <c r="M938" s="8">
        <f t="shared" si="29"/>
        <v>197</v>
      </c>
      <c r="N938" s="7">
        <v>1973</v>
      </c>
      <c r="O938" s="7" t="str">
        <f>IF(AND(OR($B$2=1,$B$2=2),$U938=0),"",IF(AND($B$2=3,$V938=0),"",'Données brutes'!O938))</f>
        <v/>
      </c>
      <c r="P938" s="7" t="str">
        <f>IF(AND(OR($B$2=1,$B$2=2),$U938=0),"",IF(AND($B$2=3,$V938=0),"",'Données brutes'!P938))</f>
        <v/>
      </c>
      <c r="Q938" s="7" t="str">
        <f>IF(AND(OR($B$2=1,$B$2=2),$U938=0),"",IF(AND($B$2=3,$V938=0),"",'Données brutes'!Q938))</f>
        <v/>
      </c>
      <c r="R938" s="7" t="str">
        <f>IF('Données brutes'!R938&lt;&gt;"",'Données brutes'!R938,"")</f>
        <v/>
      </c>
      <c r="T938" s="7">
        <f>IF(AND(OR($B$2=1,$B$2=2),AND('Données brutes'!$F938&lt;&gt;"",'Données brutes'!$G938&lt;&gt;"",'Données brutes'!$H938&lt;&gt;"")),1,0)</f>
        <v>0</v>
      </c>
      <c r="U938" s="7">
        <f>IF(AND(OR($B$2=1,$B$2=2),AND('Données brutes'!$O938&lt;&gt;"",'Données brutes'!$P938&lt;&gt;"",'Données brutes'!$Q938&lt;&gt;"")),1,0)</f>
        <v>0</v>
      </c>
      <c r="V938" s="7">
        <f>IF(AND($B$2=3,'Données brutes'!$F938&lt;&gt;"",'Données brutes'!$G938&lt;&gt;"",'Données brutes'!$H938&lt;&gt;"",'Données brutes'!$O938&lt;&gt;"",'Données brutes'!$P938&lt;&gt;"",'Données brutes'!$Q938&lt;&gt;""),1,0)</f>
        <v>0</v>
      </c>
    </row>
    <row r="939" spans="4:22" x14ac:dyDescent="0.3">
      <c r="D939" s="8" t="s">
        <v>951</v>
      </c>
      <c r="E939" s="7">
        <v>76</v>
      </c>
      <c r="F939" s="7" t="str">
        <f>IF(AND(OR($B$2=1,$B$2=2),$T939=0),"",IF(AND($B$2=3,$V939=0),"",'Données brutes'!F939))</f>
        <v/>
      </c>
      <c r="G939" s="7" t="str">
        <f>IF(AND(OR($B$2=1,$B$2=2),$T939=0),"",IF(AND($B$2=3,$V939=0),"",'Données brutes'!G939))</f>
        <v/>
      </c>
      <c r="H939" s="7" t="str">
        <f>IF(AND(OR($B$2=1,$B$2=2),$T939=0),"",IF(AND($B$2=3,$V939=0),"",'Données brutes'!H939))</f>
        <v/>
      </c>
      <c r="I939" s="7" t="str">
        <f>IF('Données brutes'!I939&lt;&gt;"",'Données brutes'!I939,"")</f>
        <v/>
      </c>
      <c r="K939" s="8" t="str">
        <f t="shared" si="28"/>
        <v>Elève 937</v>
      </c>
      <c r="L939" s="8" t="s">
        <v>111</v>
      </c>
      <c r="M939" s="8">
        <f t="shared" si="29"/>
        <v>76</v>
      </c>
      <c r="N939" s="7">
        <v>1180</v>
      </c>
      <c r="O939" s="7" t="str">
        <f>IF(AND(OR($B$2=1,$B$2=2),$U939=0),"",IF(AND($B$2=3,$V939=0),"",'Données brutes'!O939))</f>
        <v/>
      </c>
      <c r="P939" s="7" t="str">
        <f>IF(AND(OR($B$2=1,$B$2=2),$U939=0),"",IF(AND($B$2=3,$V939=0),"",'Données brutes'!P939))</f>
        <v/>
      </c>
      <c r="Q939" s="7" t="str">
        <f>IF(AND(OR($B$2=1,$B$2=2),$U939=0),"",IF(AND($B$2=3,$V939=0),"",'Données brutes'!Q939))</f>
        <v/>
      </c>
      <c r="R939" s="7" t="str">
        <f>IF('Données brutes'!R939&lt;&gt;"",'Données brutes'!R939,"")</f>
        <v/>
      </c>
      <c r="T939" s="7">
        <f>IF(AND(OR($B$2=1,$B$2=2),AND('Données brutes'!$F939&lt;&gt;"",'Données brutes'!$G939&lt;&gt;"",'Données brutes'!$H939&lt;&gt;"")),1,0)</f>
        <v>0</v>
      </c>
      <c r="U939" s="7">
        <f>IF(AND(OR($B$2=1,$B$2=2),AND('Données brutes'!$O939&lt;&gt;"",'Données brutes'!$P939&lt;&gt;"",'Données brutes'!$Q939&lt;&gt;"")),1,0)</f>
        <v>0</v>
      </c>
      <c r="V939" s="7">
        <f>IF(AND($B$2=3,'Données brutes'!$F939&lt;&gt;"",'Données brutes'!$G939&lt;&gt;"",'Données brutes'!$H939&lt;&gt;"",'Données brutes'!$O939&lt;&gt;"",'Données brutes'!$P939&lt;&gt;"",'Données brutes'!$Q939&lt;&gt;""),1,0)</f>
        <v>0</v>
      </c>
    </row>
    <row r="940" spans="4:22" x14ac:dyDescent="0.3">
      <c r="D940" s="8" t="s">
        <v>952</v>
      </c>
      <c r="E940" s="7">
        <v>446</v>
      </c>
      <c r="F940" s="7" t="str">
        <f>IF(AND(OR($B$2=1,$B$2=2),$T940=0),"",IF(AND($B$2=3,$V940=0),"",'Données brutes'!F940))</f>
        <v/>
      </c>
      <c r="G940" s="7" t="str">
        <f>IF(AND(OR($B$2=1,$B$2=2),$T940=0),"",IF(AND($B$2=3,$V940=0),"",'Données brutes'!G940))</f>
        <v/>
      </c>
      <c r="H940" s="7" t="str">
        <f>IF(AND(OR($B$2=1,$B$2=2),$T940=0),"",IF(AND($B$2=3,$V940=0),"",'Données brutes'!H940))</f>
        <v/>
      </c>
      <c r="I940" s="7" t="str">
        <f>IF('Données brutes'!I940&lt;&gt;"",'Données brutes'!I940,"")</f>
        <v/>
      </c>
      <c r="K940" s="8" t="str">
        <f t="shared" si="28"/>
        <v>Elève 938</v>
      </c>
      <c r="L940" s="8" t="s">
        <v>111</v>
      </c>
      <c r="M940" s="8">
        <f t="shared" si="29"/>
        <v>446</v>
      </c>
      <c r="N940" s="7">
        <v>1643</v>
      </c>
      <c r="O940" s="7" t="str">
        <f>IF(AND(OR($B$2=1,$B$2=2),$U940=0),"",IF(AND($B$2=3,$V940=0),"",'Données brutes'!O940))</f>
        <v/>
      </c>
      <c r="P940" s="7" t="str">
        <f>IF(AND(OR($B$2=1,$B$2=2),$U940=0),"",IF(AND($B$2=3,$V940=0),"",'Données brutes'!P940))</f>
        <v/>
      </c>
      <c r="Q940" s="7" t="str">
        <f>IF(AND(OR($B$2=1,$B$2=2),$U940=0),"",IF(AND($B$2=3,$V940=0),"",'Données brutes'!Q940))</f>
        <v/>
      </c>
      <c r="R940" s="7" t="str">
        <f>IF('Données brutes'!R940&lt;&gt;"",'Données brutes'!R940,"")</f>
        <v/>
      </c>
      <c r="T940" s="7">
        <f>IF(AND(OR($B$2=1,$B$2=2),AND('Données brutes'!$F940&lt;&gt;"",'Données brutes'!$G940&lt;&gt;"",'Données brutes'!$H940&lt;&gt;"")),1,0)</f>
        <v>0</v>
      </c>
      <c r="U940" s="7">
        <f>IF(AND(OR($B$2=1,$B$2=2),AND('Données brutes'!$O940&lt;&gt;"",'Données brutes'!$P940&lt;&gt;"",'Données brutes'!$Q940&lt;&gt;"")),1,0)</f>
        <v>0</v>
      </c>
      <c r="V940" s="7">
        <f>IF(AND($B$2=3,'Données brutes'!$F940&lt;&gt;"",'Données brutes'!$G940&lt;&gt;"",'Données brutes'!$H940&lt;&gt;"",'Données brutes'!$O940&lt;&gt;"",'Données brutes'!$P940&lt;&gt;"",'Données brutes'!$Q940&lt;&gt;""),1,0)</f>
        <v>0</v>
      </c>
    </row>
    <row r="941" spans="4:22" x14ac:dyDescent="0.3">
      <c r="D941" s="8" t="s">
        <v>953</v>
      </c>
      <c r="E941" s="7">
        <v>389</v>
      </c>
      <c r="F941" s="7" t="str">
        <f>IF(AND(OR($B$2=1,$B$2=2),$T941=0),"",IF(AND($B$2=3,$V941=0),"",'Données brutes'!F941))</f>
        <v/>
      </c>
      <c r="G941" s="7" t="str">
        <f>IF(AND(OR($B$2=1,$B$2=2),$T941=0),"",IF(AND($B$2=3,$V941=0),"",'Données brutes'!G941))</f>
        <v/>
      </c>
      <c r="H941" s="7" t="str">
        <f>IF(AND(OR($B$2=1,$B$2=2),$T941=0),"",IF(AND($B$2=3,$V941=0),"",'Données brutes'!H941))</f>
        <v/>
      </c>
      <c r="I941" s="7" t="str">
        <f>IF('Données brutes'!I941&lt;&gt;"",'Données brutes'!I941,"")</f>
        <v/>
      </c>
      <c r="K941" s="8" t="str">
        <f t="shared" si="28"/>
        <v>Elève 939</v>
      </c>
      <c r="L941" s="8" t="s">
        <v>111</v>
      </c>
      <c r="M941" s="8">
        <f t="shared" si="29"/>
        <v>389</v>
      </c>
      <c r="N941" s="7">
        <v>1893</v>
      </c>
      <c r="O941" s="7" t="str">
        <f>IF(AND(OR($B$2=1,$B$2=2),$U941=0),"",IF(AND($B$2=3,$V941=0),"",'Données brutes'!O941))</f>
        <v/>
      </c>
      <c r="P941" s="7" t="str">
        <f>IF(AND(OR($B$2=1,$B$2=2),$U941=0),"",IF(AND($B$2=3,$V941=0),"",'Données brutes'!P941))</f>
        <v/>
      </c>
      <c r="Q941" s="7" t="str">
        <f>IF(AND(OR($B$2=1,$B$2=2),$U941=0),"",IF(AND($B$2=3,$V941=0),"",'Données brutes'!Q941))</f>
        <v/>
      </c>
      <c r="R941" s="7" t="str">
        <f>IF('Données brutes'!R941&lt;&gt;"",'Données brutes'!R941,"")</f>
        <v/>
      </c>
      <c r="T941" s="7">
        <f>IF(AND(OR($B$2=1,$B$2=2),AND('Données brutes'!$F941&lt;&gt;"",'Données brutes'!$G941&lt;&gt;"",'Données brutes'!$H941&lt;&gt;"")),1,0)</f>
        <v>0</v>
      </c>
      <c r="U941" s="7">
        <f>IF(AND(OR($B$2=1,$B$2=2),AND('Données brutes'!$O941&lt;&gt;"",'Données brutes'!$P941&lt;&gt;"",'Données brutes'!$Q941&lt;&gt;"")),1,0)</f>
        <v>0</v>
      </c>
      <c r="V941" s="7">
        <f>IF(AND($B$2=3,'Données brutes'!$F941&lt;&gt;"",'Données brutes'!$G941&lt;&gt;"",'Données brutes'!$H941&lt;&gt;"",'Données brutes'!$O941&lt;&gt;"",'Données brutes'!$P941&lt;&gt;"",'Données brutes'!$Q941&lt;&gt;""),1,0)</f>
        <v>0</v>
      </c>
    </row>
    <row r="942" spans="4:22" x14ac:dyDescent="0.3">
      <c r="D942" s="8" t="s">
        <v>954</v>
      </c>
      <c r="E942" s="7">
        <v>852</v>
      </c>
      <c r="F942" s="7" t="str">
        <f>IF(AND(OR($B$2=1,$B$2=2),$T942=0),"",IF(AND($B$2=3,$V942=0),"",'Données brutes'!F942))</f>
        <v/>
      </c>
      <c r="G942" s="7" t="str">
        <f>IF(AND(OR($B$2=1,$B$2=2),$T942=0),"",IF(AND($B$2=3,$V942=0),"",'Données brutes'!G942))</f>
        <v/>
      </c>
      <c r="H942" s="7" t="str">
        <f>IF(AND(OR($B$2=1,$B$2=2),$T942=0),"",IF(AND($B$2=3,$V942=0),"",'Données brutes'!H942))</f>
        <v/>
      </c>
      <c r="I942" s="7" t="str">
        <f>IF('Données brutes'!I942&lt;&gt;"",'Données brutes'!I942,"")</f>
        <v/>
      </c>
      <c r="K942" s="8" t="str">
        <f t="shared" si="28"/>
        <v>Elève 940</v>
      </c>
      <c r="L942" s="8" t="s">
        <v>111</v>
      </c>
      <c r="M942" s="8">
        <f t="shared" si="29"/>
        <v>852</v>
      </c>
      <c r="N942" s="7">
        <v>1031</v>
      </c>
      <c r="O942" s="7" t="str">
        <f>IF(AND(OR($B$2=1,$B$2=2),$U942=0),"",IF(AND($B$2=3,$V942=0),"",'Données brutes'!O942))</f>
        <v/>
      </c>
      <c r="P942" s="7" t="str">
        <f>IF(AND(OR($B$2=1,$B$2=2),$U942=0),"",IF(AND($B$2=3,$V942=0),"",'Données brutes'!P942))</f>
        <v/>
      </c>
      <c r="Q942" s="7" t="str">
        <f>IF(AND(OR($B$2=1,$B$2=2),$U942=0),"",IF(AND($B$2=3,$V942=0),"",'Données brutes'!Q942))</f>
        <v/>
      </c>
      <c r="R942" s="7" t="str">
        <f>IF('Données brutes'!R942&lt;&gt;"",'Données brutes'!R942,"")</f>
        <v/>
      </c>
      <c r="T942" s="7">
        <f>IF(AND(OR($B$2=1,$B$2=2),AND('Données brutes'!$F942&lt;&gt;"",'Données brutes'!$G942&lt;&gt;"",'Données brutes'!$H942&lt;&gt;"")),1,0)</f>
        <v>0</v>
      </c>
      <c r="U942" s="7">
        <f>IF(AND(OR($B$2=1,$B$2=2),AND('Données brutes'!$O942&lt;&gt;"",'Données brutes'!$P942&lt;&gt;"",'Données brutes'!$Q942&lt;&gt;"")),1,0)</f>
        <v>0</v>
      </c>
      <c r="V942" s="7">
        <f>IF(AND($B$2=3,'Données brutes'!$F942&lt;&gt;"",'Données brutes'!$G942&lt;&gt;"",'Données brutes'!$H942&lt;&gt;"",'Données brutes'!$O942&lt;&gt;"",'Données brutes'!$P942&lt;&gt;"",'Données brutes'!$Q942&lt;&gt;""),1,0)</f>
        <v>0</v>
      </c>
    </row>
    <row r="943" spans="4:22" x14ac:dyDescent="0.3">
      <c r="D943" s="8" t="s">
        <v>955</v>
      </c>
      <c r="E943" s="7">
        <v>260</v>
      </c>
      <c r="F943" s="7" t="str">
        <f>IF(AND(OR($B$2=1,$B$2=2),$T943=0),"",IF(AND($B$2=3,$V943=0),"",'Données brutes'!F943))</f>
        <v/>
      </c>
      <c r="G943" s="7" t="str">
        <f>IF(AND(OR($B$2=1,$B$2=2),$T943=0),"",IF(AND($B$2=3,$V943=0),"",'Données brutes'!G943))</f>
        <v/>
      </c>
      <c r="H943" s="7" t="str">
        <f>IF(AND(OR($B$2=1,$B$2=2),$T943=0),"",IF(AND($B$2=3,$V943=0),"",'Données brutes'!H943))</f>
        <v/>
      </c>
      <c r="I943" s="7" t="str">
        <f>IF('Données brutes'!I943&lt;&gt;"",'Données brutes'!I943,"")</f>
        <v/>
      </c>
      <c r="K943" s="8" t="str">
        <f t="shared" si="28"/>
        <v>Elève 941</v>
      </c>
      <c r="L943" s="8" t="s">
        <v>111</v>
      </c>
      <c r="M943" s="8">
        <f t="shared" si="29"/>
        <v>260</v>
      </c>
      <c r="N943" s="7">
        <v>1021</v>
      </c>
      <c r="O943" s="7" t="str">
        <f>IF(AND(OR($B$2=1,$B$2=2),$U943=0),"",IF(AND($B$2=3,$V943=0),"",'Données brutes'!O943))</f>
        <v/>
      </c>
      <c r="P943" s="7" t="str">
        <f>IF(AND(OR($B$2=1,$B$2=2),$U943=0),"",IF(AND($B$2=3,$V943=0),"",'Données brutes'!P943))</f>
        <v/>
      </c>
      <c r="Q943" s="7" t="str">
        <f>IF(AND(OR($B$2=1,$B$2=2),$U943=0),"",IF(AND($B$2=3,$V943=0),"",'Données brutes'!Q943))</f>
        <v/>
      </c>
      <c r="R943" s="7" t="str">
        <f>IF('Données brutes'!R943&lt;&gt;"",'Données brutes'!R943,"")</f>
        <v/>
      </c>
      <c r="T943" s="7">
        <f>IF(AND(OR($B$2=1,$B$2=2),AND('Données brutes'!$F943&lt;&gt;"",'Données brutes'!$G943&lt;&gt;"",'Données brutes'!$H943&lt;&gt;"")),1,0)</f>
        <v>0</v>
      </c>
      <c r="U943" s="7">
        <f>IF(AND(OR($B$2=1,$B$2=2),AND('Données brutes'!$O943&lt;&gt;"",'Données brutes'!$P943&lt;&gt;"",'Données brutes'!$Q943&lt;&gt;"")),1,0)</f>
        <v>0</v>
      </c>
      <c r="V943" s="7">
        <f>IF(AND($B$2=3,'Données brutes'!$F943&lt;&gt;"",'Données brutes'!$G943&lt;&gt;"",'Données brutes'!$H943&lt;&gt;"",'Données brutes'!$O943&lt;&gt;"",'Données brutes'!$P943&lt;&gt;"",'Données brutes'!$Q943&lt;&gt;""),1,0)</f>
        <v>0</v>
      </c>
    </row>
    <row r="944" spans="4:22" x14ac:dyDescent="0.3">
      <c r="D944" s="8" t="s">
        <v>956</v>
      </c>
      <c r="E944" s="7">
        <v>667</v>
      </c>
      <c r="F944" s="7" t="str">
        <f>IF(AND(OR($B$2=1,$B$2=2),$T944=0),"",IF(AND($B$2=3,$V944=0),"",'Données brutes'!F944))</f>
        <v/>
      </c>
      <c r="G944" s="7" t="str">
        <f>IF(AND(OR($B$2=1,$B$2=2),$T944=0),"",IF(AND($B$2=3,$V944=0),"",'Données brutes'!G944))</f>
        <v/>
      </c>
      <c r="H944" s="7" t="str">
        <f>IF(AND(OR($B$2=1,$B$2=2),$T944=0),"",IF(AND($B$2=3,$V944=0),"",'Données brutes'!H944))</f>
        <v/>
      </c>
      <c r="I944" s="7" t="str">
        <f>IF('Données brutes'!I944&lt;&gt;"",'Données brutes'!I944,"")</f>
        <v/>
      </c>
      <c r="K944" s="8" t="str">
        <f t="shared" si="28"/>
        <v>Elève 942</v>
      </c>
      <c r="L944" s="8" t="s">
        <v>111</v>
      </c>
      <c r="M944" s="8">
        <f t="shared" si="29"/>
        <v>667</v>
      </c>
      <c r="N944" s="7">
        <v>1226</v>
      </c>
      <c r="O944" s="7" t="str">
        <f>IF(AND(OR($B$2=1,$B$2=2),$U944=0),"",IF(AND($B$2=3,$V944=0),"",'Données brutes'!O944))</f>
        <v/>
      </c>
      <c r="P944" s="7" t="str">
        <f>IF(AND(OR($B$2=1,$B$2=2),$U944=0),"",IF(AND($B$2=3,$V944=0),"",'Données brutes'!P944))</f>
        <v/>
      </c>
      <c r="Q944" s="7" t="str">
        <f>IF(AND(OR($B$2=1,$B$2=2),$U944=0),"",IF(AND($B$2=3,$V944=0),"",'Données brutes'!Q944))</f>
        <v/>
      </c>
      <c r="R944" s="7" t="str">
        <f>IF('Données brutes'!R944&lt;&gt;"",'Données brutes'!R944,"")</f>
        <v/>
      </c>
      <c r="T944" s="7">
        <f>IF(AND(OR($B$2=1,$B$2=2),AND('Données brutes'!$F944&lt;&gt;"",'Données brutes'!$G944&lt;&gt;"",'Données brutes'!$H944&lt;&gt;"")),1,0)</f>
        <v>0</v>
      </c>
      <c r="U944" s="7">
        <f>IF(AND(OR($B$2=1,$B$2=2),AND('Données brutes'!$O944&lt;&gt;"",'Données brutes'!$P944&lt;&gt;"",'Données brutes'!$Q944&lt;&gt;"")),1,0)</f>
        <v>0</v>
      </c>
      <c r="V944" s="7">
        <f>IF(AND($B$2=3,'Données brutes'!$F944&lt;&gt;"",'Données brutes'!$G944&lt;&gt;"",'Données brutes'!$H944&lt;&gt;"",'Données brutes'!$O944&lt;&gt;"",'Données brutes'!$P944&lt;&gt;"",'Données brutes'!$Q944&lt;&gt;""),1,0)</f>
        <v>0</v>
      </c>
    </row>
    <row r="945" spans="4:22" x14ac:dyDescent="0.3">
      <c r="D945" s="8" t="s">
        <v>957</v>
      </c>
      <c r="E945" s="7">
        <v>409</v>
      </c>
      <c r="F945" s="7" t="str">
        <f>IF(AND(OR($B$2=1,$B$2=2),$T945=0),"",IF(AND($B$2=3,$V945=0),"",'Données brutes'!F945))</f>
        <v/>
      </c>
      <c r="G945" s="7" t="str">
        <f>IF(AND(OR($B$2=1,$B$2=2),$T945=0),"",IF(AND($B$2=3,$V945=0),"",'Données brutes'!G945))</f>
        <v/>
      </c>
      <c r="H945" s="7" t="str">
        <f>IF(AND(OR($B$2=1,$B$2=2),$T945=0),"",IF(AND($B$2=3,$V945=0),"",'Données brutes'!H945))</f>
        <v/>
      </c>
      <c r="I945" s="7" t="str">
        <f>IF('Données brutes'!I945&lt;&gt;"",'Données brutes'!I945,"")</f>
        <v/>
      </c>
      <c r="K945" s="8" t="str">
        <f t="shared" si="28"/>
        <v>Elève 943</v>
      </c>
      <c r="L945" s="8" t="s">
        <v>111</v>
      </c>
      <c r="M945" s="8">
        <f t="shared" si="29"/>
        <v>409</v>
      </c>
      <c r="N945" s="7">
        <v>1674</v>
      </c>
      <c r="O945" s="7" t="str">
        <f>IF(AND(OR($B$2=1,$B$2=2),$U945=0),"",IF(AND($B$2=3,$V945=0),"",'Données brutes'!O945))</f>
        <v/>
      </c>
      <c r="P945" s="7" t="str">
        <f>IF(AND(OR($B$2=1,$B$2=2),$U945=0),"",IF(AND($B$2=3,$V945=0),"",'Données brutes'!P945))</f>
        <v/>
      </c>
      <c r="Q945" s="7" t="str">
        <f>IF(AND(OR($B$2=1,$B$2=2),$U945=0),"",IF(AND($B$2=3,$V945=0),"",'Données brutes'!Q945))</f>
        <v/>
      </c>
      <c r="R945" s="7" t="str">
        <f>IF('Données brutes'!R945&lt;&gt;"",'Données brutes'!R945,"")</f>
        <v/>
      </c>
      <c r="T945" s="7">
        <f>IF(AND(OR($B$2=1,$B$2=2),AND('Données brutes'!$F945&lt;&gt;"",'Données brutes'!$G945&lt;&gt;"",'Données brutes'!$H945&lt;&gt;"")),1,0)</f>
        <v>0</v>
      </c>
      <c r="U945" s="7">
        <f>IF(AND(OR($B$2=1,$B$2=2),AND('Données brutes'!$O945&lt;&gt;"",'Données brutes'!$P945&lt;&gt;"",'Données brutes'!$Q945&lt;&gt;"")),1,0)</f>
        <v>0</v>
      </c>
      <c r="V945" s="7">
        <f>IF(AND($B$2=3,'Données brutes'!$F945&lt;&gt;"",'Données brutes'!$G945&lt;&gt;"",'Données brutes'!$H945&lt;&gt;"",'Données brutes'!$O945&lt;&gt;"",'Données brutes'!$P945&lt;&gt;"",'Données brutes'!$Q945&lt;&gt;""),1,0)</f>
        <v>0</v>
      </c>
    </row>
    <row r="946" spans="4:22" x14ac:dyDescent="0.3">
      <c r="D946" s="8" t="s">
        <v>958</v>
      </c>
      <c r="E946" s="7">
        <v>853</v>
      </c>
      <c r="F946" s="7" t="str">
        <f>IF(AND(OR($B$2=1,$B$2=2),$T946=0),"",IF(AND($B$2=3,$V946=0),"",'Données brutes'!F946))</f>
        <v/>
      </c>
      <c r="G946" s="7" t="str">
        <f>IF(AND(OR($B$2=1,$B$2=2),$T946=0),"",IF(AND($B$2=3,$V946=0),"",'Données brutes'!G946))</f>
        <v/>
      </c>
      <c r="H946" s="7" t="str">
        <f>IF(AND(OR($B$2=1,$B$2=2),$T946=0),"",IF(AND($B$2=3,$V946=0),"",'Données brutes'!H946))</f>
        <v/>
      </c>
      <c r="I946" s="7" t="str">
        <f>IF('Données brutes'!I946&lt;&gt;"",'Données brutes'!I946,"")</f>
        <v/>
      </c>
      <c r="K946" s="8" t="str">
        <f t="shared" si="28"/>
        <v>Elève 944</v>
      </c>
      <c r="L946" s="8" t="s">
        <v>111</v>
      </c>
      <c r="M946" s="8">
        <f t="shared" si="29"/>
        <v>853</v>
      </c>
      <c r="N946" s="7">
        <v>1941</v>
      </c>
      <c r="O946" s="7" t="str">
        <f>IF(AND(OR($B$2=1,$B$2=2),$U946=0),"",IF(AND($B$2=3,$V946=0),"",'Données brutes'!O946))</f>
        <v/>
      </c>
      <c r="P946" s="7" t="str">
        <f>IF(AND(OR($B$2=1,$B$2=2),$U946=0),"",IF(AND($B$2=3,$V946=0),"",'Données brutes'!P946))</f>
        <v/>
      </c>
      <c r="Q946" s="7" t="str">
        <f>IF(AND(OR($B$2=1,$B$2=2),$U946=0),"",IF(AND($B$2=3,$V946=0),"",'Données brutes'!Q946))</f>
        <v/>
      </c>
      <c r="R946" s="7" t="str">
        <f>IF('Données brutes'!R946&lt;&gt;"",'Données brutes'!R946,"")</f>
        <v/>
      </c>
      <c r="T946" s="7">
        <f>IF(AND(OR($B$2=1,$B$2=2),AND('Données brutes'!$F946&lt;&gt;"",'Données brutes'!$G946&lt;&gt;"",'Données brutes'!$H946&lt;&gt;"")),1,0)</f>
        <v>0</v>
      </c>
      <c r="U946" s="7">
        <f>IF(AND(OR($B$2=1,$B$2=2),AND('Données brutes'!$O946&lt;&gt;"",'Données brutes'!$P946&lt;&gt;"",'Données brutes'!$Q946&lt;&gt;"")),1,0)</f>
        <v>0</v>
      </c>
      <c r="V946" s="7">
        <f>IF(AND($B$2=3,'Données brutes'!$F946&lt;&gt;"",'Données brutes'!$G946&lt;&gt;"",'Données brutes'!$H946&lt;&gt;"",'Données brutes'!$O946&lt;&gt;"",'Données brutes'!$P946&lt;&gt;"",'Données brutes'!$Q946&lt;&gt;""),1,0)</f>
        <v>0</v>
      </c>
    </row>
    <row r="947" spans="4:22" x14ac:dyDescent="0.3">
      <c r="D947" s="8" t="s">
        <v>959</v>
      </c>
      <c r="E947" s="7">
        <v>141</v>
      </c>
      <c r="F947" s="7" t="str">
        <f>IF(AND(OR($B$2=1,$B$2=2),$T947=0),"",IF(AND($B$2=3,$V947=0),"",'Données brutes'!F947))</f>
        <v/>
      </c>
      <c r="G947" s="7" t="str">
        <f>IF(AND(OR($B$2=1,$B$2=2),$T947=0),"",IF(AND($B$2=3,$V947=0),"",'Données brutes'!G947))</f>
        <v/>
      </c>
      <c r="H947" s="7" t="str">
        <f>IF(AND(OR($B$2=1,$B$2=2),$T947=0),"",IF(AND($B$2=3,$V947=0),"",'Données brutes'!H947))</f>
        <v/>
      </c>
      <c r="I947" s="7" t="str">
        <f>IF('Données brutes'!I947&lt;&gt;"",'Données brutes'!I947,"")</f>
        <v/>
      </c>
      <c r="K947" s="8" t="str">
        <f t="shared" si="28"/>
        <v>Elève 945</v>
      </c>
      <c r="L947" s="8" t="s">
        <v>111</v>
      </c>
      <c r="M947" s="8">
        <f t="shared" si="29"/>
        <v>141</v>
      </c>
      <c r="N947" s="7">
        <v>1099</v>
      </c>
      <c r="O947" s="7" t="str">
        <f>IF(AND(OR($B$2=1,$B$2=2),$U947=0),"",IF(AND($B$2=3,$V947=0),"",'Données brutes'!O947))</f>
        <v/>
      </c>
      <c r="P947" s="7" t="str">
        <f>IF(AND(OR($B$2=1,$B$2=2),$U947=0),"",IF(AND($B$2=3,$V947=0),"",'Données brutes'!P947))</f>
        <v/>
      </c>
      <c r="Q947" s="7" t="str">
        <f>IF(AND(OR($B$2=1,$B$2=2),$U947=0),"",IF(AND($B$2=3,$V947=0),"",'Données brutes'!Q947))</f>
        <v/>
      </c>
      <c r="R947" s="7" t="str">
        <f>IF('Données brutes'!R947&lt;&gt;"",'Données brutes'!R947,"")</f>
        <v/>
      </c>
      <c r="T947" s="7">
        <f>IF(AND(OR($B$2=1,$B$2=2),AND('Données brutes'!$F947&lt;&gt;"",'Données brutes'!$G947&lt;&gt;"",'Données brutes'!$H947&lt;&gt;"")),1,0)</f>
        <v>0</v>
      </c>
      <c r="U947" s="7">
        <f>IF(AND(OR($B$2=1,$B$2=2),AND('Données brutes'!$O947&lt;&gt;"",'Données brutes'!$P947&lt;&gt;"",'Données brutes'!$Q947&lt;&gt;"")),1,0)</f>
        <v>0</v>
      </c>
      <c r="V947" s="7">
        <f>IF(AND($B$2=3,'Données brutes'!$F947&lt;&gt;"",'Données brutes'!$G947&lt;&gt;"",'Données brutes'!$H947&lt;&gt;"",'Données brutes'!$O947&lt;&gt;"",'Données brutes'!$P947&lt;&gt;"",'Données brutes'!$Q947&lt;&gt;""),1,0)</f>
        <v>0</v>
      </c>
    </row>
    <row r="948" spans="4:22" x14ac:dyDescent="0.3">
      <c r="D948" s="8" t="s">
        <v>960</v>
      </c>
      <c r="E948" s="7">
        <v>962</v>
      </c>
      <c r="F948" s="7" t="str">
        <f>IF(AND(OR($B$2=1,$B$2=2),$T948=0),"",IF(AND($B$2=3,$V948=0),"",'Données brutes'!F948))</f>
        <v/>
      </c>
      <c r="G948" s="7" t="str">
        <f>IF(AND(OR($B$2=1,$B$2=2),$T948=0),"",IF(AND($B$2=3,$V948=0),"",'Données brutes'!G948))</f>
        <v/>
      </c>
      <c r="H948" s="7" t="str">
        <f>IF(AND(OR($B$2=1,$B$2=2),$T948=0),"",IF(AND($B$2=3,$V948=0),"",'Données brutes'!H948))</f>
        <v/>
      </c>
      <c r="I948" s="7" t="str">
        <f>IF('Données brutes'!I948&lt;&gt;"",'Données brutes'!I948,"")</f>
        <v/>
      </c>
      <c r="K948" s="8" t="str">
        <f t="shared" si="28"/>
        <v>Elève 946</v>
      </c>
      <c r="L948" s="8" t="s">
        <v>111</v>
      </c>
      <c r="M948" s="8">
        <f t="shared" si="29"/>
        <v>962</v>
      </c>
      <c r="N948" s="7">
        <v>1526</v>
      </c>
      <c r="O948" s="7" t="str">
        <f>IF(AND(OR($B$2=1,$B$2=2),$U948=0),"",IF(AND($B$2=3,$V948=0),"",'Données brutes'!O948))</f>
        <v/>
      </c>
      <c r="P948" s="7" t="str">
        <f>IF(AND(OR($B$2=1,$B$2=2),$U948=0),"",IF(AND($B$2=3,$V948=0),"",'Données brutes'!P948))</f>
        <v/>
      </c>
      <c r="Q948" s="7" t="str">
        <f>IF(AND(OR($B$2=1,$B$2=2),$U948=0),"",IF(AND($B$2=3,$V948=0),"",'Données brutes'!Q948))</f>
        <v/>
      </c>
      <c r="R948" s="7" t="str">
        <f>IF('Données brutes'!R948&lt;&gt;"",'Données brutes'!R948,"")</f>
        <v/>
      </c>
      <c r="T948" s="7">
        <f>IF(AND(OR($B$2=1,$B$2=2),AND('Données brutes'!$F948&lt;&gt;"",'Données brutes'!$G948&lt;&gt;"",'Données brutes'!$H948&lt;&gt;"")),1,0)</f>
        <v>0</v>
      </c>
      <c r="U948" s="7">
        <f>IF(AND(OR($B$2=1,$B$2=2),AND('Données brutes'!$O948&lt;&gt;"",'Données brutes'!$P948&lt;&gt;"",'Données brutes'!$Q948&lt;&gt;"")),1,0)</f>
        <v>0</v>
      </c>
      <c r="V948" s="7">
        <f>IF(AND($B$2=3,'Données brutes'!$F948&lt;&gt;"",'Données brutes'!$G948&lt;&gt;"",'Données brutes'!$H948&lt;&gt;"",'Données brutes'!$O948&lt;&gt;"",'Données brutes'!$P948&lt;&gt;"",'Données brutes'!$Q948&lt;&gt;""),1,0)</f>
        <v>0</v>
      </c>
    </row>
    <row r="949" spans="4:22" x14ac:dyDescent="0.3">
      <c r="D949" s="8" t="s">
        <v>961</v>
      </c>
      <c r="E949" s="7">
        <v>961</v>
      </c>
      <c r="F949" s="7" t="str">
        <f>IF(AND(OR($B$2=1,$B$2=2),$T949=0),"",IF(AND($B$2=3,$V949=0),"",'Données brutes'!F949))</f>
        <v/>
      </c>
      <c r="G949" s="7" t="str">
        <f>IF(AND(OR($B$2=1,$B$2=2),$T949=0),"",IF(AND($B$2=3,$V949=0),"",'Données brutes'!G949))</f>
        <v/>
      </c>
      <c r="H949" s="7" t="str">
        <f>IF(AND(OR($B$2=1,$B$2=2),$T949=0),"",IF(AND($B$2=3,$V949=0),"",'Données brutes'!H949))</f>
        <v/>
      </c>
      <c r="I949" s="7" t="str">
        <f>IF('Données brutes'!I949&lt;&gt;"",'Données brutes'!I949,"")</f>
        <v/>
      </c>
      <c r="K949" s="8" t="str">
        <f t="shared" si="28"/>
        <v>Elève 947</v>
      </c>
      <c r="L949" s="8" t="s">
        <v>111</v>
      </c>
      <c r="M949" s="8">
        <f t="shared" si="29"/>
        <v>961</v>
      </c>
      <c r="N949" s="7">
        <v>1857</v>
      </c>
      <c r="O949" s="7" t="str">
        <f>IF(AND(OR($B$2=1,$B$2=2),$U949=0),"",IF(AND($B$2=3,$V949=0),"",'Données brutes'!O949))</f>
        <v/>
      </c>
      <c r="P949" s="7" t="str">
        <f>IF(AND(OR($B$2=1,$B$2=2),$U949=0),"",IF(AND($B$2=3,$V949=0),"",'Données brutes'!P949))</f>
        <v/>
      </c>
      <c r="Q949" s="7" t="str">
        <f>IF(AND(OR($B$2=1,$B$2=2),$U949=0),"",IF(AND($B$2=3,$V949=0),"",'Données brutes'!Q949))</f>
        <v/>
      </c>
      <c r="R949" s="7" t="str">
        <f>IF('Données brutes'!R949&lt;&gt;"",'Données brutes'!R949,"")</f>
        <v/>
      </c>
      <c r="T949" s="7">
        <f>IF(AND(OR($B$2=1,$B$2=2),AND('Données brutes'!$F949&lt;&gt;"",'Données brutes'!$G949&lt;&gt;"",'Données brutes'!$H949&lt;&gt;"")),1,0)</f>
        <v>0</v>
      </c>
      <c r="U949" s="7">
        <f>IF(AND(OR($B$2=1,$B$2=2),AND('Données brutes'!$O949&lt;&gt;"",'Données brutes'!$P949&lt;&gt;"",'Données brutes'!$Q949&lt;&gt;"")),1,0)</f>
        <v>0</v>
      </c>
      <c r="V949" s="7">
        <f>IF(AND($B$2=3,'Données brutes'!$F949&lt;&gt;"",'Données brutes'!$G949&lt;&gt;"",'Données brutes'!$H949&lt;&gt;"",'Données brutes'!$O949&lt;&gt;"",'Données brutes'!$P949&lt;&gt;"",'Données brutes'!$Q949&lt;&gt;""),1,0)</f>
        <v>0</v>
      </c>
    </row>
    <row r="950" spans="4:22" x14ac:dyDescent="0.3">
      <c r="D950" s="8" t="s">
        <v>962</v>
      </c>
      <c r="E950" s="7">
        <v>479</v>
      </c>
      <c r="F950" s="7" t="str">
        <f>IF(AND(OR($B$2=1,$B$2=2),$T950=0),"",IF(AND($B$2=3,$V950=0),"",'Données brutes'!F950))</f>
        <v/>
      </c>
      <c r="G950" s="7" t="str">
        <f>IF(AND(OR($B$2=1,$B$2=2),$T950=0),"",IF(AND($B$2=3,$V950=0),"",'Données brutes'!G950))</f>
        <v/>
      </c>
      <c r="H950" s="7" t="str">
        <f>IF(AND(OR($B$2=1,$B$2=2),$T950=0),"",IF(AND($B$2=3,$V950=0),"",'Données brutes'!H950))</f>
        <v/>
      </c>
      <c r="I950" s="7" t="str">
        <f>IF('Données brutes'!I950&lt;&gt;"",'Données brutes'!I950,"")</f>
        <v/>
      </c>
      <c r="K950" s="8" t="str">
        <f t="shared" si="28"/>
        <v>Elève 948</v>
      </c>
      <c r="L950" s="8" t="s">
        <v>111</v>
      </c>
      <c r="M950" s="8">
        <f t="shared" si="29"/>
        <v>479</v>
      </c>
      <c r="N950" s="7">
        <v>1375</v>
      </c>
      <c r="O950" s="7" t="str">
        <f>IF(AND(OR($B$2=1,$B$2=2),$U950=0),"",IF(AND($B$2=3,$V950=0),"",'Données brutes'!O950))</f>
        <v/>
      </c>
      <c r="P950" s="7" t="str">
        <f>IF(AND(OR($B$2=1,$B$2=2),$U950=0),"",IF(AND($B$2=3,$V950=0),"",'Données brutes'!P950))</f>
        <v/>
      </c>
      <c r="Q950" s="7" t="str">
        <f>IF(AND(OR($B$2=1,$B$2=2),$U950=0),"",IF(AND($B$2=3,$V950=0),"",'Données brutes'!Q950))</f>
        <v/>
      </c>
      <c r="R950" s="7" t="str">
        <f>IF('Données brutes'!R950&lt;&gt;"",'Données brutes'!R950,"")</f>
        <v/>
      </c>
      <c r="T950" s="7">
        <f>IF(AND(OR($B$2=1,$B$2=2),AND('Données brutes'!$F950&lt;&gt;"",'Données brutes'!$G950&lt;&gt;"",'Données brutes'!$H950&lt;&gt;"")),1,0)</f>
        <v>0</v>
      </c>
      <c r="U950" s="7">
        <f>IF(AND(OR($B$2=1,$B$2=2),AND('Données brutes'!$O950&lt;&gt;"",'Données brutes'!$P950&lt;&gt;"",'Données brutes'!$Q950&lt;&gt;"")),1,0)</f>
        <v>0</v>
      </c>
      <c r="V950" s="7">
        <f>IF(AND($B$2=3,'Données brutes'!$F950&lt;&gt;"",'Données brutes'!$G950&lt;&gt;"",'Données brutes'!$H950&lt;&gt;"",'Données brutes'!$O950&lt;&gt;"",'Données brutes'!$P950&lt;&gt;"",'Données brutes'!$Q950&lt;&gt;""),1,0)</f>
        <v>0</v>
      </c>
    </row>
    <row r="951" spans="4:22" x14ac:dyDescent="0.3">
      <c r="D951" s="8" t="s">
        <v>963</v>
      </c>
      <c r="E951" s="7">
        <v>591</v>
      </c>
      <c r="F951" s="7" t="str">
        <f>IF(AND(OR($B$2=1,$B$2=2),$T951=0),"",IF(AND($B$2=3,$V951=0),"",'Données brutes'!F951))</f>
        <v/>
      </c>
      <c r="G951" s="7" t="str">
        <f>IF(AND(OR($B$2=1,$B$2=2),$T951=0),"",IF(AND($B$2=3,$V951=0),"",'Données brutes'!G951))</f>
        <v/>
      </c>
      <c r="H951" s="7" t="str">
        <f>IF(AND(OR($B$2=1,$B$2=2),$T951=0),"",IF(AND($B$2=3,$V951=0),"",'Données brutes'!H951))</f>
        <v/>
      </c>
      <c r="I951" s="7" t="str">
        <f>IF('Données brutes'!I951&lt;&gt;"",'Données brutes'!I951,"")</f>
        <v/>
      </c>
      <c r="K951" s="8" t="str">
        <f t="shared" si="28"/>
        <v>Elève 949</v>
      </c>
      <c r="L951" s="8" t="s">
        <v>111</v>
      </c>
      <c r="M951" s="8">
        <f t="shared" si="29"/>
        <v>591</v>
      </c>
      <c r="N951" s="7">
        <v>1804</v>
      </c>
      <c r="O951" s="7" t="str">
        <f>IF(AND(OR($B$2=1,$B$2=2),$U951=0),"",IF(AND($B$2=3,$V951=0),"",'Données brutes'!O951))</f>
        <v/>
      </c>
      <c r="P951" s="7" t="str">
        <f>IF(AND(OR($B$2=1,$B$2=2),$U951=0),"",IF(AND($B$2=3,$V951=0),"",'Données brutes'!P951))</f>
        <v/>
      </c>
      <c r="Q951" s="7" t="str">
        <f>IF(AND(OR($B$2=1,$B$2=2),$U951=0),"",IF(AND($B$2=3,$V951=0),"",'Données brutes'!Q951))</f>
        <v/>
      </c>
      <c r="R951" s="7" t="str">
        <f>IF('Données brutes'!R951&lt;&gt;"",'Données brutes'!R951,"")</f>
        <v/>
      </c>
      <c r="T951" s="7">
        <f>IF(AND(OR($B$2=1,$B$2=2),AND('Données brutes'!$F951&lt;&gt;"",'Données brutes'!$G951&lt;&gt;"",'Données brutes'!$H951&lt;&gt;"")),1,0)</f>
        <v>0</v>
      </c>
      <c r="U951" s="7">
        <f>IF(AND(OR($B$2=1,$B$2=2),AND('Données brutes'!$O951&lt;&gt;"",'Données brutes'!$P951&lt;&gt;"",'Données brutes'!$Q951&lt;&gt;"")),1,0)</f>
        <v>0</v>
      </c>
      <c r="V951" s="7">
        <f>IF(AND($B$2=3,'Données brutes'!$F951&lt;&gt;"",'Données brutes'!$G951&lt;&gt;"",'Données brutes'!$H951&lt;&gt;"",'Données brutes'!$O951&lt;&gt;"",'Données brutes'!$P951&lt;&gt;"",'Données brutes'!$Q951&lt;&gt;""),1,0)</f>
        <v>0</v>
      </c>
    </row>
    <row r="952" spans="4:22" x14ac:dyDescent="0.3">
      <c r="D952" s="8" t="s">
        <v>964</v>
      </c>
      <c r="E952" s="7">
        <v>348</v>
      </c>
      <c r="F952" s="7" t="str">
        <f>IF(AND(OR($B$2=1,$B$2=2),$T952=0),"",IF(AND($B$2=3,$V952=0),"",'Données brutes'!F952))</f>
        <v/>
      </c>
      <c r="G952" s="7" t="str">
        <f>IF(AND(OR($B$2=1,$B$2=2),$T952=0),"",IF(AND($B$2=3,$V952=0),"",'Données brutes'!G952))</f>
        <v/>
      </c>
      <c r="H952" s="7" t="str">
        <f>IF(AND(OR($B$2=1,$B$2=2),$T952=0),"",IF(AND($B$2=3,$V952=0),"",'Données brutes'!H952))</f>
        <v/>
      </c>
      <c r="I952" s="7" t="str">
        <f>IF('Données brutes'!I952&lt;&gt;"",'Données brutes'!I952,"")</f>
        <v/>
      </c>
      <c r="K952" s="8" t="str">
        <f t="shared" si="28"/>
        <v>Elève 950</v>
      </c>
      <c r="L952" s="8" t="s">
        <v>111</v>
      </c>
      <c r="M952" s="8">
        <f t="shared" si="29"/>
        <v>348</v>
      </c>
      <c r="N952" s="7">
        <v>1814</v>
      </c>
      <c r="O952" s="7" t="str">
        <f>IF(AND(OR($B$2=1,$B$2=2),$U952=0),"",IF(AND($B$2=3,$V952=0),"",'Données brutes'!O952))</f>
        <v/>
      </c>
      <c r="P952" s="7" t="str">
        <f>IF(AND(OR($B$2=1,$B$2=2),$U952=0),"",IF(AND($B$2=3,$V952=0),"",'Données brutes'!P952))</f>
        <v/>
      </c>
      <c r="Q952" s="7" t="str">
        <f>IF(AND(OR($B$2=1,$B$2=2),$U952=0),"",IF(AND($B$2=3,$V952=0),"",'Données brutes'!Q952))</f>
        <v/>
      </c>
      <c r="R952" s="7" t="str">
        <f>IF('Données brutes'!R952&lt;&gt;"",'Données brutes'!R952,"")</f>
        <v/>
      </c>
      <c r="T952" s="7">
        <f>IF(AND(OR($B$2=1,$B$2=2),AND('Données brutes'!$F952&lt;&gt;"",'Données brutes'!$G952&lt;&gt;"",'Données brutes'!$H952&lt;&gt;"")),1,0)</f>
        <v>0</v>
      </c>
      <c r="U952" s="7">
        <f>IF(AND(OR($B$2=1,$B$2=2),AND('Données brutes'!$O952&lt;&gt;"",'Données brutes'!$P952&lt;&gt;"",'Données brutes'!$Q952&lt;&gt;"")),1,0)</f>
        <v>0</v>
      </c>
      <c r="V952" s="7">
        <f>IF(AND($B$2=3,'Données brutes'!$F952&lt;&gt;"",'Données brutes'!$G952&lt;&gt;"",'Données brutes'!$H952&lt;&gt;"",'Données brutes'!$O952&lt;&gt;"",'Données brutes'!$P952&lt;&gt;"",'Données brutes'!$Q952&lt;&gt;""),1,0)</f>
        <v>0</v>
      </c>
    </row>
    <row r="953" spans="4:22" x14ac:dyDescent="0.3">
      <c r="D953" s="8" t="s">
        <v>965</v>
      </c>
      <c r="E953" s="7">
        <v>467</v>
      </c>
      <c r="F953" s="7" t="str">
        <f>IF(AND(OR($B$2=1,$B$2=2),$T953=0),"",IF(AND($B$2=3,$V953=0),"",'Données brutes'!F953))</f>
        <v/>
      </c>
      <c r="G953" s="7" t="str">
        <f>IF(AND(OR($B$2=1,$B$2=2),$T953=0),"",IF(AND($B$2=3,$V953=0),"",'Données brutes'!G953))</f>
        <v/>
      </c>
      <c r="H953" s="7" t="str">
        <f>IF(AND(OR($B$2=1,$B$2=2),$T953=0),"",IF(AND($B$2=3,$V953=0),"",'Données brutes'!H953))</f>
        <v/>
      </c>
      <c r="I953" s="7" t="str">
        <f>IF('Données brutes'!I953&lt;&gt;"",'Données brutes'!I953,"")</f>
        <v/>
      </c>
      <c r="K953" s="8" t="str">
        <f t="shared" si="28"/>
        <v>Elève 951</v>
      </c>
      <c r="L953" s="8" t="s">
        <v>111</v>
      </c>
      <c r="M953" s="8">
        <f t="shared" si="29"/>
        <v>467</v>
      </c>
      <c r="N953" s="7">
        <v>1798</v>
      </c>
      <c r="O953" s="7" t="str">
        <f>IF(AND(OR($B$2=1,$B$2=2),$U953=0),"",IF(AND($B$2=3,$V953=0),"",'Données brutes'!O953))</f>
        <v/>
      </c>
      <c r="P953" s="7" t="str">
        <f>IF(AND(OR($B$2=1,$B$2=2),$U953=0),"",IF(AND($B$2=3,$V953=0),"",'Données brutes'!P953))</f>
        <v/>
      </c>
      <c r="Q953" s="7" t="str">
        <f>IF(AND(OR($B$2=1,$B$2=2),$U953=0),"",IF(AND($B$2=3,$V953=0),"",'Données brutes'!Q953))</f>
        <v/>
      </c>
      <c r="R953" s="7" t="str">
        <f>IF('Données brutes'!R953&lt;&gt;"",'Données brutes'!R953,"")</f>
        <v/>
      </c>
      <c r="T953" s="7">
        <f>IF(AND(OR($B$2=1,$B$2=2),AND('Données brutes'!$F953&lt;&gt;"",'Données brutes'!$G953&lt;&gt;"",'Données brutes'!$H953&lt;&gt;"")),1,0)</f>
        <v>0</v>
      </c>
      <c r="U953" s="7">
        <f>IF(AND(OR($B$2=1,$B$2=2),AND('Données brutes'!$O953&lt;&gt;"",'Données brutes'!$P953&lt;&gt;"",'Données brutes'!$Q953&lt;&gt;"")),1,0)</f>
        <v>0</v>
      </c>
      <c r="V953" s="7">
        <f>IF(AND($B$2=3,'Données brutes'!$F953&lt;&gt;"",'Données brutes'!$G953&lt;&gt;"",'Données brutes'!$H953&lt;&gt;"",'Données brutes'!$O953&lt;&gt;"",'Données brutes'!$P953&lt;&gt;"",'Données brutes'!$Q953&lt;&gt;""),1,0)</f>
        <v>0</v>
      </c>
    </row>
    <row r="954" spans="4:22" x14ac:dyDescent="0.3">
      <c r="D954" s="8" t="s">
        <v>966</v>
      </c>
      <c r="E954" s="7">
        <v>567</v>
      </c>
      <c r="F954" s="7" t="str">
        <f>IF(AND(OR($B$2=1,$B$2=2),$T954=0),"",IF(AND($B$2=3,$V954=0),"",'Données brutes'!F954))</f>
        <v/>
      </c>
      <c r="G954" s="7" t="str">
        <f>IF(AND(OR($B$2=1,$B$2=2),$T954=0),"",IF(AND($B$2=3,$V954=0),"",'Données brutes'!G954))</f>
        <v/>
      </c>
      <c r="H954" s="7" t="str">
        <f>IF(AND(OR($B$2=1,$B$2=2),$T954=0),"",IF(AND($B$2=3,$V954=0),"",'Données brutes'!H954))</f>
        <v/>
      </c>
      <c r="I954" s="7" t="str">
        <f>IF('Données brutes'!I954&lt;&gt;"",'Données brutes'!I954,"")</f>
        <v/>
      </c>
      <c r="K954" s="8" t="str">
        <f t="shared" si="28"/>
        <v>Elève 952</v>
      </c>
      <c r="L954" s="8" t="s">
        <v>111</v>
      </c>
      <c r="M954" s="8">
        <f t="shared" si="29"/>
        <v>567</v>
      </c>
      <c r="N954" s="7">
        <v>1925</v>
      </c>
      <c r="O954" s="7" t="str">
        <f>IF(AND(OR($B$2=1,$B$2=2),$U954=0),"",IF(AND($B$2=3,$V954=0),"",'Données brutes'!O954))</f>
        <v/>
      </c>
      <c r="P954" s="7" t="str">
        <f>IF(AND(OR($B$2=1,$B$2=2),$U954=0),"",IF(AND($B$2=3,$V954=0),"",'Données brutes'!P954))</f>
        <v/>
      </c>
      <c r="Q954" s="7" t="str">
        <f>IF(AND(OR($B$2=1,$B$2=2),$U954=0),"",IF(AND($B$2=3,$V954=0),"",'Données brutes'!Q954))</f>
        <v/>
      </c>
      <c r="R954" s="7" t="str">
        <f>IF('Données brutes'!R954&lt;&gt;"",'Données brutes'!R954,"")</f>
        <v/>
      </c>
      <c r="T954" s="7">
        <f>IF(AND(OR($B$2=1,$B$2=2),AND('Données brutes'!$F954&lt;&gt;"",'Données brutes'!$G954&lt;&gt;"",'Données brutes'!$H954&lt;&gt;"")),1,0)</f>
        <v>0</v>
      </c>
      <c r="U954" s="7">
        <f>IF(AND(OR($B$2=1,$B$2=2),AND('Données brutes'!$O954&lt;&gt;"",'Données brutes'!$P954&lt;&gt;"",'Données brutes'!$Q954&lt;&gt;"")),1,0)</f>
        <v>0</v>
      </c>
      <c r="V954" s="7">
        <f>IF(AND($B$2=3,'Données brutes'!$F954&lt;&gt;"",'Données brutes'!$G954&lt;&gt;"",'Données brutes'!$H954&lt;&gt;"",'Données brutes'!$O954&lt;&gt;"",'Données brutes'!$P954&lt;&gt;"",'Données brutes'!$Q954&lt;&gt;""),1,0)</f>
        <v>0</v>
      </c>
    </row>
    <row r="955" spans="4:22" x14ac:dyDescent="0.3">
      <c r="D955" s="8" t="s">
        <v>967</v>
      </c>
      <c r="E955" s="7">
        <v>784</v>
      </c>
      <c r="F955" s="7" t="str">
        <f>IF(AND(OR($B$2=1,$B$2=2),$T955=0),"",IF(AND($B$2=3,$V955=0),"",'Données brutes'!F955))</f>
        <v/>
      </c>
      <c r="G955" s="7" t="str">
        <f>IF(AND(OR($B$2=1,$B$2=2),$T955=0),"",IF(AND($B$2=3,$V955=0),"",'Données brutes'!G955))</f>
        <v/>
      </c>
      <c r="H955" s="7" t="str">
        <f>IF(AND(OR($B$2=1,$B$2=2),$T955=0),"",IF(AND($B$2=3,$V955=0),"",'Données brutes'!H955))</f>
        <v/>
      </c>
      <c r="I955" s="7" t="str">
        <f>IF('Données brutes'!I955&lt;&gt;"",'Données brutes'!I955,"")</f>
        <v/>
      </c>
      <c r="K955" s="8" t="str">
        <f t="shared" si="28"/>
        <v>Elève 953</v>
      </c>
      <c r="L955" s="8" t="s">
        <v>111</v>
      </c>
      <c r="M955" s="8">
        <f t="shared" si="29"/>
        <v>784</v>
      </c>
      <c r="N955" s="7">
        <v>1429</v>
      </c>
      <c r="O955" s="7" t="str">
        <f>IF(AND(OR($B$2=1,$B$2=2),$U955=0),"",IF(AND($B$2=3,$V955=0),"",'Données brutes'!O955))</f>
        <v/>
      </c>
      <c r="P955" s="7" t="str">
        <f>IF(AND(OR($B$2=1,$B$2=2),$U955=0),"",IF(AND($B$2=3,$V955=0),"",'Données brutes'!P955))</f>
        <v/>
      </c>
      <c r="Q955" s="7" t="str">
        <f>IF(AND(OR($B$2=1,$B$2=2),$U955=0),"",IF(AND($B$2=3,$V955=0),"",'Données brutes'!Q955))</f>
        <v/>
      </c>
      <c r="R955" s="7" t="str">
        <f>IF('Données brutes'!R955&lt;&gt;"",'Données brutes'!R955,"")</f>
        <v/>
      </c>
      <c r="T955" s="7">
        <f>IF(AND(OR($B$2=1,$B$2=2),AND('Données brutes'!$F955&lt;&gt;"",'Données brutes'!$G955&lt;&gt;"",'Données brutes'!$H955&lt;&gt;"")),1,0)</f>
        <v>0</v>
      </c>
      <c r="U955" s="7">
        <f>IF(AND(OR($B$2=1,$B$2=2),AND('Données brutes'!$O955&lt;&gt;"",'Données brutes'!$P955&lt;&gt;"",'Données brutes'!$Q955&lt;&gt;"")),1,0)</f>
        <v>0</v>
      </c>
      <c r="V955" s="7">
        <f>IF(AND($B$2=3,'Données brutes'!$F955&lt;&gt;"",'Données brutes'!$G955&lt;&gt;"",'Données brutes'!$H955&lt;&gt;"",'Données brutes'!$O955&lt;&gt;"",'Données brutes'!$P955&lt;&gt;"",'Données brutes'!$Q955&lt;&gt;""),1,0)</f>
        <v>0</v>
      </c>
    </row>
    <row r="956" spans="4:22" x14ac:dyDescent="0.3">
      <c r="D956" s="8" t="s">
        <v>968</v>
      </c>
      <c r="E956" s="7">
        <v>874</v>
      </c>
      <c r="F956" s="7" t="str">
        <f>IF(AND(OR($B$2=1,$B$2=2),$T956=0),"",IF(AND($B$2=3,$V956=0),"",'Données brutes'!F956))</f>
        <v/>
      </c>
      <c r="G956" s="7" t="str">
        <f>IF(AND(OR($B$2=1,$B$2=2),$T956=0),"",IF(AND($B$2=3,$V956=0),"",'Données brutes'!G956))</f>
        <v/>
      </c>
      <c r="H956" s="7" t="str">
        <f>IF(AND(OR($B$2=1,$B$2=2),$T956=0),"",IF(AND($B$2=3,$V956=0),"",'Données brutes'!H956))</f>
        <v/>
      </c>
      <c r="I956" s="7" t="str">
        <f>IF('Données brutes'!I956&lt;&gt;"",'Données brutes'!I956,"")</f>
        <v/>
      </c>
      <c r="K956" s="8" t="str">
        <f t="shared" si="28"/>
        <v>Elève 954</v>
      </c>
      <c r="L956" s="8" t="s">
        <v>111</v>
      </c>
      <c r="M956" s="8">
        <f t="shared" si="29"/>
        <v>874</v>
      </c>
      <c r="N956" s="7">
        <v>1638</v>
      </c>
      <c r="O956" s="7" t="str">
        <f>IF(AND(OR($B$2=1,$B$2=2),$U956=0),"",IF(AND($B$2=3,$V956=0),"",'Données brutes'!O956))</f>
        <v/>
      </c>
      <c r="P956" s="7" t="str">
        <f>IF(AND(OR($B$2=1,$B$2=2),$U956=0),"",IF(AND($B$2=3,$V956=0),"",'Données brutes'!P956))</f>
        <v/>
      </c>
      <c r="Q956" s="7" t="str">
        <f>IF(AND(OR($B$2=1,$B$2=2),$U956=0),"",IF(AND($B$2=3,$V956=0),"",'Données brutes'!Q956))</f>
        <v/>
      </c>
      <c r="R956" s="7" t="str">
        <f>IF('Données brutes'!R956&lt;&gt;"",'Données brutes'!R956,"")</f>
        <v/>
      </c>
      <c r="T956" s="7">
        <f>IF(AND(OR($B$2=1,$B$2=2),AND('Données brutes'!$F956&lt;&gt;"",'Données brutes'!$G956&lt;&gt;"",'Données brutes'!$H956&lt;&gt;"")),1,0)</f>
        <v>0</v>
      </c>
      <c r="U956" s="7">
        <f>IF(AND(OR($B$2=1,$B$2=2),AND('Données brutes'!$O956&lt;&gt;"",'Données brutes'!$P956&lt;&gt;"",'Données brutes'!$Q956&lt;&gt;"")),1,0)</f>
        <v>0</v>
      </c>
      <c r="V956" s="7">
        <f>IF(AND($B$2=3,'Données brutes'!$F956&lt;&gt;"",'Données brutes'!$G956&lt;&gt;"",'Données brutes'!$H956&lt;&gt;"",'Données brutes'!$O956&lt;&gt;"",'Données brutes'!$P956&lt;&gt;"",'Données brutes'!$Q956&lt;&gt;""),1,0)</f>
        <v>0</v>
      </c>
    </row>
    <row r="957" spans="4:22" x14ac:dyDescent="0.3">
      <c r="D957" s="8" t="s">
        <v>969</v>
      </c>
      <c r="E957" s="7">
        <v>83</v>
      </c>
      <c r="F957" s="7" t="str">
        <f>IF(AND(OR($B$2=1,$B$2=2),$T957=0),"",IF(AND($B$2=3,$V957=0),"",'Données brutes'!F957))</f>
        <v/>
      </c>
      <c r="G957" s="7" t="str">
        <f>IF(AND(OR($B$2=1,$B$2=2),$T957=0),"",IF(AND($B$2=3,$V957=0),"",'Données brutes'!G957))</f>
        <v/>
      </c>
      <c r="H957" s="7" t="str">
        <f>IF(AND(OR($B$2=1,$B$2=2),$T957=0),"",IF(AND($B$2=3,$V957=0),"",'Données brutes'!H957))</f>
        <v/>
      </c>
      <c r="I957" s="7" t="str">
        <f>IF('Données brutes'!I957&lt;&gt;"",'Données brutes'!I957,"")</f>
        <v/>
      </c>
      <c r="K957" s="8" t="str">
        <f t="shared" si="28"/>
        <v>Elève 955</v>
      </c>
      <c r="L957" s="8" t="s">
        <v>111</v>
      </c>
      <c r="M957" s="8">
        <f t="shared" si="29"/>
        <v>83</v>
      </c>
      <c r="N957" s="7">
        <v>1337</v>
      </c>
      <c r="O957" s="7" t="str">
        <f>IF(AND(OR($B$2=1,$B$2=2),$U957=0),"",IF(AND($B$2=3,$V957=0),"",'Données brutes'!O957))</f>
        <v/>
      </c>
      <c r="P957" s="7" t="str">
        <f>IF(AND(OR($B$2=1,$B$2=2),$U957=0),"",IF(AND($B$2=3,$V957=0),"",'Données brutes'!P957))</f>
        <v/>
      </c>
      <c r="Q957" s="7" t="str">
        <f>IF(AND(OR($B$2=1,$B$2=2),$U957=0),"",IF(AND($B$2=3,$V957=0),"",'Données brutes'!Q957))</f>
        <v/>
      </c>
      <c r="R957" s="7" t="str">
        <f>IF('Données brutes'!R957&lt;&gt;"",'Données brutes'!R957,"")</f>
        <v/>
      </c>
      <c r="T957" s="7">
        <f>IF(AND(OR($B$2=1,$B$2=2),AND('Données brutes'!$F957&lt;&gt;"",'Données brutes'!$G957&lt;&gt;"",'Données brutes'!$H957&lt;&gt;"")),1,0)</f>
        <v>0</v>
      </c>
      <c r="U957" s="7">
        <f>IF(AND(OR($B$2=1,$B$2=2),AND('Données brutes'!$O957&lt;&gt;"",'Données brutes'!$P957&lt;&gt;"",'Données brutes'!$Q957&lt;&gt;"")),1,0)</f>
        <v>0</v>
      </c>
      <c r="V957" s="7">
        <f>IF(AND($B$2=3,'Données brutes'!$F957&lt;&gt;"",'Données brutes'!$G957&lt;&gt;"",'Données brutes'!$H957&lt;&gt;"",'Données brutes'!$O957&lt;&gt;"",'Données brutes'!$P957&lt;&gt;"",'Données brutes'!$Q957&lt;&gt;""),1,0)</f>
        <v>0</v>
      </c>
    </row>
    <row r="958" spans="4:22" x14ac:dyDescent="0.3">
      <c r="D958" s="8" t="s">
        <v>970</v>
      </c>
      <c r="E958" s="7">
        <v>783</v>
      </c>
      <c r="F958" s="7" t="str">
        <f>IF(AND(OR($B$2=1,$B$2=2),$T958=0),"",IF(AND($B$2=3,$V958=0),"",'Données brutes'!F958))</f>
        <v/>
      </c>
      <c r="G958" s="7" t="str">
        <f>IF(AND(OR($B$2=1,$B$2=2),$T958=0),"",IF(AND($B$2=3,$V958=0),"",'Données brutes'!G958))</f>
        <v/>
      </c>
      <c r="H958" s="7" t="str">
        <f>IF(AND(OR($B$2=1,$B$2=2),$T958=0),"",IF(AND($B$2=3,$V958=0),"",'Données brutes'!H958))</f>
        <v/>
      </c>
      <c r="I958" s="7" t="str">
        <f>IF('Données brutes'!I958&lt;&gt;"",'Données brutes'!I958,"")</f>
        <v/>
      </c>
      <c r="K958" s="8" t="str">
        <f t="shared" si="28"/>
        <v>Elève 956</v>
      </c>
      <c r="L958" s="8" t="s">
        <v>111</v>
      </c>
      <c r="M958" s="8">
        <f t="shared" si="29"/>
        <v>783</v>
      </c>
      <c r="N958" s="7">
        <v>1670</v>
      </c>
      <c r="O958" s="7" t="str">
        <f>IF(AND(OR($B$2=1,$B$2=2),$U958=0),"",IF(AND($B$2=3,$V958=0),"",'Données brutes'!O958))</f>
        <v/>
      </c>
      <c r="P958" s="7" t="str">
        <f>IF(AND(OR($B$2=1,$B$2=2),$U958=0),"",IF(AND($B$2=3,$V958=0),"",'Données brutes'!P958))</f>
        <v/>
      </c>
      <c r="Q958" s="7" t="str">
        <f>IF(AND(OR($B$2=1,$B$2=2),$U958=0),"",IF(AND($B$2=3,$V958=0),"",'Données brutes'!Q958))</f>
        <v/>
      </c>
      <c r="R958" s="7" t="str">
        <f>IF('Données brutes'!R958&lt;&gt;"",'Données brutes'!R958,"")</f>
        <v/>
      </c>
      <c r="T958" s="7">
        <f>IF(AND(OR($B$2=1,$B$2=2),AND('Données brutes'!$F958&lt;&gt;"",'Données brutes'!$G958&lt;&gt;"",'Données brutes'!$H958&lt;&gt;"")),1,0)</f>
        <v>0</v>
      </c>
      <c r="U958" s="7">
        <f>IF(AND(OR($B$2=1,$B$2=2),AND('Données brutes'!$O958&lt;&gt;"",'Données brutes'!$P958&lt;&gt;"",'Données brutes'!$Q958&lt;&gt;"")),1,0)</f>
        <v>0</v>
      </c>
      <c r="V958" s="7">
        <f>IF(AND($B$2=3,'Données brutes'!$F958&lt;&gt;"",'Données brutes'!$G958&lt;&gt;"",'Données brutes'!$H958&lt;&gt;"",'Données brutes'!$O958&lt;&gt;"",'Données brutes'!$P958&lt;&gt;"",'Données brutes'!$Q958&lt;&gt;""),1,0)</f>
        <v>0</v>
      </c>
    </row>
    <row r="959" spans="4:22" x14ac:dyDescent="0.3">
      <c r="D959" s="8" t="s">
        <v>971</v>
      </c>
      <c r="E959" s="7">
        <v>693</v>
      </c>
      <c r="F959" s="7" t="str">
        <f>IF(AND(OR($B$2=1,$B$2=2),$T959=0),"",IF(AND($B$2=3,$V959=0),"",'Données brutes'!F959))</f>
        <v/>
      </c>
      <c r="G959" s="7" t="str">
        <f>IF(AND(OR($B$2=1,$B$2=2),$T959=0),"",IF(AND($B$2=3,$V959=0),"",'Données brutes'!G959))</f>
        <v/>
      </c>
      <c r="H959" s="7" t="str">
        <f>IF(AND(OR($B$2=1,$B$2=2),$T959=0),"",IF(AND($B$2=3,$V959=0),"",'Données brutes'!H959))</f>
        <v/>
      </c>
      <c r="I959" s="7" t="str">
        <f>IF('Données brutes'!I959&lt;&gt;"",'Données brutes'!I959,"")</f>
        <v/>
      </c>
      <c r="K959" s="8" t="str">
        <f t="shared" si="28"/>
        <v>Elève 957</v>
      </c>
      <c r="L959" s="8" t="s">
        <v>111</v>
      </c>
      <c r="M959" s="8">
        <f t="shared" si="29"/>
        <v>693</v>
      </c>
      <c r="N959" s="7">
        <v>1433</v>
      </c>
      <c r="O959" s="7" t="str">
        <f>IF(AND(OR($B$2=1,$B$2=2),$U959=0),"",IF(AND($B$2=3,$V959=0),"",'Données brutes'!O959))</f>
        <v/>
      </c>
      <c r="P959" s="7" t="str">
        <f>IF(AND(OR($B$2=1,$B$2=2),$U959=0),"",IF(AND($B$2=3,$V959=0),"",'Données brutes'!P959))</f>
        <v/>
      </c>
      <c r="Q959" s="7" t="str">
        <f>IF(AND(OR($B$2=1,$B$2=2),$U959=0),"",IF(AND($B$2=3,$V959=0),"",'Données brutes'!Q959))</f>
        <v/>
      </c>
      <c r="R959" s="7" t="str">
        <f>IF('Données brutes'!R959&lt;&gt;"",'Données brutes'!R959,"")</f>
        <v/>
      </c>
      <c r="T959" s="7">
        <f>IF(AND(OR($B$2=1,$B$2=2),AND('Données brutes'!$F959&lt;&gt;"",'Données brutes'!$G959&lt;&gt;"",'Données brutes'!$H959&lt;&gt;"")),1,0)</f>
        <v>0</v>
      </c>
      <c r="U959" s="7">
        <f>IF(AND(OR($B$2=1,$B$2=2),AND('Données brutes'!$O959&lt;&gt;"",'Données brutes'!$P959&lt;&gt;"",'Données brutes'!$Q959&lt;&gt;"")),1,0)</f>
        <v>0</v>
      </c>
      <c r="V959" s="7">
        <f>IF(AND($B$2=3,'Données brutes'!$F959&lt;&gt;"",'Données brutes'!$G959&lt;&gt;"",'Données brutes'!$H959&lt;&gt;"",'Données brutes'!$O959&lt;&gt;"",'Données brutes'!$P959&lt;&gt;"",'Données brutes'!$Q959&lt;&gt;""),1,0)</f>
        <v>0</v>
      </c>
    </row>
    <row r="960" spans="4:22" x14ac:dyDescent="0.3">
      <c r="D960" s="8" t="s">
        <v>972</v>
      </c>
      <c r="E960" s="7">
        <v>227</v>
      </c>
      <c r="F960" s="7" t="str">
        <f>IF(AND(OR($B$2=1,$B$2=2),$T960=0),"",IF(AND($B$2=3,$V960=0),"",'Données brutes'!F960))</f>
        <v/>
      </c>
      <c r="G960" s="7" t="str">
        <f>IF(AND(OR($B$2=1,$B$2=2),$T960=0),"",IF(AND($B$2=3,$V960=0),"",'Données brutes'!G960))</f>
        <v/>
      </c>
      <c r="H960" s="7" t="str">
        <f>IF(AND(OR($B$2=1,$B$2=2),$T960=0),"",IF(AND($B$2=3,$V960=0),"",'Données brutes'!H960))</f>
        <v/>
      </c>
      <c r="I960" s="7" t="str">
        <f>IF('Données brutes'!I960&lt;&gt;"",'Données brutes'!I960,"")</f>
        <v/>
      </c>
      <c r="K960" s="8" t="str">
        <f t="shared" si="28"/>
        <v>Elève 958</v>
      </c>
      <c r="L960" s="8" t="s">
        <v>111</v>
      </c>
      <c r="M960" s="8">
        <f t="shared" si="29"/>
        <v>227</v>
      </c>
      <c r="N960" s="7">
        <v>1144</v>
      </c>
      <c r="O960" s="7" t="str">
        <f>IF(AND(OR($B$2=1,$B$2=2),$U960=0),"",IF(AND($B$2=3,$V960=0),"",'Données brutes'!O960))</f>
        <v/>
      </c>
      <c r="P960" s="7" t="str">
        <f>IF(AND(OR($B$2=1,$B$2=2),$U960=0),"",IF(AND($B$2=3,$V960=0),"",'Données brutes'!P960))</f>
        <v/>
      </c>
      <c r="Q960" s="7" t="str">
        <f>IF(AND(OR($B$2=1,$B$2=2),$U960=0),"",IF(AND($B$2=3,$V960=0),"",'Données brutes'!Q960))</f>
        <v/>
      </c>
      <c r="R960" s="7" t="str">
        <f>IF('Données brutes'!R960&lt;&gt;"",'Données brutes'!R960,"")</f>
        <v/>
      </c>
      <c r="T960" s="7">
        <f>IF(AND(OR($B$2=1,$B$2=2),AND('Données brutes'!$F960&lt;&gt;"",'Données brutes'!$G960&lt;&gt;"",'Données brutes'!$H960&lt;&gt;"")),1,0)</f>
        <v>0</v>
      </c>
      <c r="U960" s="7">
        <f>IF(AND(OR($B$2=1,$B$2=2),AND('Données brutes'!$O960&lt;&gt;"",'Données brutes'!$P960&lt;&gt;"",'Données brutes'!$Q960&lt;&gt;"")),1,0)</f>
        <v>0</v>
      </c>
      <c r="V960" s="7">
        <f>IF(AND($B$2=3,'Données brutes'!$F960&lt;&gt;"",'Données brutes'!$G960&lt;&gt;"",'Données brutes'!$H960&lt;&gt;"",'Données brutes'!$O960&lt;&gt;"",'Données brutes'!$P960&lt;&gt;"",'Données brutes'!$Q960&lt;&gt;""),1,0)</f>
        <v>0</v>
      </c>
    </row>
    <row r="961" spans="4:22" x14ac:dyDescent="0.3">
      <c r="D961" s="8" t="s">
        <v>973</v>
      </c>
      <c r="E961" s="7">
        <v>95</v>
      </c>
      <c r="F961" s="7" t="str">
        <f>IF(AND(OR($B$2=1,$B$2=2),$T961=0),"",IF(AND($B$2=3,$V961=0),"",'Données brutes'!F961))</f>
        <v/>
      </c>
      <c r="G961" s="7" t="str">
        <f>IF(AND(OR($B$2=1,$B$2=2),$T961=0),"",IF(AND($B$2=3,$V961=0),"",'Données brutes'!G961))</f>
        <v/>
      </c>
      <c r="H961" s="7" t="str">
        <f>IF(AND(OR($B$2=1,$B$2=2),$T961=0),"",IF(AND($B$2=3,$V961=0),"",'Données brutes'!H961))</f>
        <v/>
      </c>
      <c r="I961" s="7" t="str">
        <f>IF('Données brutes'!I961&lt;&gt;"",'Données brutes'!I961,"")</f>
        <v/>
      </c>
      <c r="K961" s="8" t="str">
        <f t="shared" si="28"/>
        <v>Elève 959</v>
      </c>
      <c r="L961" s="8" t="s">
        <v>111</v>
      </c>
      <c r="M961" s="8">
        <f t="shared" si="29"/>
        <v>95</v>
      </c>
      <c r="N961" s="7">
        <v>1282</v>
      </c>
      <c r="O961" s="7" t="str">
        <f>IF(AND(OR($B$2=1,$B$2=2),$U961=0),"",IF(AND($B$2=3,$V961=0),"",'Données brutes'!O961))</f>
        <v/>
      </c>
      <c r="P961" s="7" t="str">
        <f>IF(AND(OR($B$2=1,$B$2=2),$U961=0),"",IF(AND($B$2=3,$V961=0),"",'Données brutes'!P961))</f>
        <v/>
      </c>
      <c r="Q961" s="7" t="str">
        <f>IF(AND(OR($B$2=1,$B$2=2),$U961=0),"",IF(AND($B$2=3,$V961=0),"",'Données brutes'!Q961))</f>
        <v/>
      </c>
      <c r="R961" s="7" t="str">
        <f>IF('Données brutes'!R961&lt;&gt;"",'Données brutes'!R961,"")</f>
        <v/>
      </c>
      <c r="T961" s="7">
        <f>IF(AND(OR($B$2=1,$B$2=2),AND('Données brutes'!$F961&lt;&gt;"",'Données brutes'!$G961&lt;&gt;"",'Données brutes'!$H961&lt;&gt;"")),1,0)</f>
        <v>0</v>
      </c>
      <c r="U961" s="7">
        <f>IF(AND(OR($B$2=1,$B$2=2),AND('Données brutes'!$O961&lt;&gt;"",'Données brutes'!$P961&lt;&gt;"",'Données brutes'!$Q961&lt;&gt;"")),1,0)</f>
        <v>0</v>
      </c>
      <c r="V961" s="7">
        <f>IF(AND($B$2=3,'Données brutes'!$F961&lt;&gt;"",'Données brutes'!$G961&lt;&gt;"",'Données brutes'!$H961&lt;&gt;"",'Données brutes'!$O961&lt;&gt;"",'Données brutes'!$P961&lt;&gt;"",'Données brutes'!$Q961&lt;&gt;""),1,0)</f>
        <v>0</v>
      </c>
    </row>
    <row r="962" spans="4:22" x14ac:dyDescent="0.3">
      <c r="D962" s="8" t="s">
        <v>974</v>
      </c>
      <c r="E962" s="7">
        <v>831</v>
      </c>
      <c r="F962" s="7" t="str">
        <f>IF(AND(OR($B$2=1,$B$2=2),$T962=0),"",IF(AND($B$2=3,$V962=0),"",'Données brutes'!F962))</f>
        <v/>
      </c>
      <c r="G962" s="7" t="str">
        <f>IF(AND(OR($B$2=1,$B$2=2),$T962=0),"",IF(AND($B$2=3,$V962=0),"",'Données brutes'!G962))</f>
        <v/>
      </c>
      <c r="H962" s="7" t="str">
        <f>IF(AND(OR($B$2=1,$B$2=2),$T962=0),"",IF(AND($B$2=3,$V962=0),"",'Données brutes'!H962))</f>
        <v/>
      </c>
      <c r="I962" s="7" t="str">
        <f>IF('Données brutes'!I962&lt;&gt;"",'Données brutes'!I962,"")</f>
        <v/>
      </c>
      <c r="K962" s="8" t="str">
        <f t="shared" si="28"/>
        <v>Elève 960</v>
      </c>
      <c r="L962" s="8" t="s">
        <v>111</v>
      </c>
      <c r="M962" s="8">
        <f t="shared" si="29"/>
        <v>831</v>
      </c>
      <c r="N962" s="7">
        <v>1791</v>
      </c>
      <c r="O962" s="7" t="str">
        <f>IF(AND(OR($B$2=1,$B$2=2),$U962=0),"",IF(AND($B$2=3,$V962=0),"",'Données brutes'!O962))</f>
        <v/>
      </c>
      <c r="P962" s="7" t="str">
        <f>IF(AND(OR($B$2=1,$B$2=2),$U962=0),"",IF(AND($B$2=3,$V962=0),"",'Données brutes'!P962))</f>
        <v/>
      </c>
      <c r="Q962" s="7" t="str">
        <f>IF(AND(OR($B$2=1,$B$2=2),$U962=0),"",IF(AND($B$2=3,$V962=0),"",'Données brutes'!Q962))</f>
        <v/>
      </c>
      <c r="R962" s="7" t="str">
        <f>IF('Données brutes'!R962&lt;&gt;"",'Données brutes'!R962,"")</f>
        <v/>
      </c>
      <c r="T962" s="7">
        <f>IF(AND(OR($B$2=1,$B$2=2),AND('Données brutes'!$F962&lt;&gt;"",'Données brutes'!$G962&lt;&gt;"",'Données brutes'!$H962&lt;&gt;"")),1,0)</f>
        <v>0</v>
      </c>
      <c r="U962" s="7">
        <f>IF(AND(OR($B$2=1,$B$2=2),AND('Données brutes'!$O962&lt;&gt;"",'Données brutes'!$P962&lt;&gt;"",'Données brutes'!$Q962&lt;&gt;"")),1,0)</f>
        <v>0</v>
      </c>
      <c r="V962" s="7">
        <f>IF(AND($B$2=3,'Données brutes'!$F962&lt;&gt;"",'Données brutes'!$G962&lt;&gt;"",'Données brutes'!$H962&lt;&gt;"",'Données brutes'!$O962&lt;&gt;"",'Données brutes'!$P962&lt;&gt;"",'Données brutes'!$Q962&lt;&gt;""),1,0)</f>
        <v>0</v>
      </c>
    </row>
    <row r="963" spans="4:22" x14ac:dyDescent="0.3">
      <c r="D963" s="8" t="s">
        <v>975</v>
      </c>
      <c r="E963" s="7">
        <v>424</v>
      </c>
      <c r="F963" s="7" t="str">
        <f>IF(AND(OR($B$2=1,$B$2=2),$T963=0),"",IF(AND($B$2=3,$V963=0),"",'Données brutes'!F963))</f>
        <v/>
      </c>
      <c r="G963" s="7" t="str">
        <f>IF(AND(OR($B$2=1,$B$2=2),$T963=0),"",IF(AND($B$2=3,$V963=0),"",'Données brutes'!G963))</f>
        <v/>
      </c>
      <c r="H963" s="7" t="str">
        <f>IF(AND(OR($B$2=1,$B$2=2),$T963=0),"",IF(AND($B$2=3,$V963=0),"",'Données brutes'!H963))</f>
        <v/>
      </c>
      <c r="I963" s="7" t="str">
        <f>IF('Données brutes'!I963&lt;&gt;"",'Données brutes'!I963,"")</f>
        <v/>
      </c>
      <c r="K963" s="8" t="str">
        <f t="shared" si="28"/>
        <v>Elève 961</v>
      </c>
      <c r="L963" s="8" t="s">
        <v>111</v>
      </c>
      <c r="M963" s="8">
        <f t="shared" si="29"/>
        <v>424</v>
      </c>
      <c r="N963" s="7">
        <v>1171</v>
      </c>
      <c r="O963" s="7" t="str">
        <f>IF(AND(OR($B$2=1,$B$2=2),$U963=0),"",IF(AND($B$2=3,$V963=0),"",'Données brutes'!O963))</f>
        <v/>
      </c>
      <c r="P963" s="7" t="str">
        <f>IF(AND(OR($B$2=1,$B$2=2),$U963=0),"",IF(AND($B$2=3,$V963=0),"",'Données brutes'!P963))</f>
        <v/>
      </c>
      <c r="Q963" s="7" t="str">
        <f>IF(AND(OR($B$2=1,$B$2=2),$U963=0),"",IF(AND($B$2=3,$V963=0),"",'Données brutes'!Q963))</f>
        <v/>
      </c>
      <c r="R963" s="7" t="str">
        <f>IF('Données brutes'!R963&lt;&gt;"",'Données brutes'!R963,"")</f>
        <v/>
      </c>
      <c r="T963" s="7">
        <f>IF(AND(OR($B$2=1,$B$2=2),AND('Données brutes'!$F963&lt;&gt;"",'Données brutes'!$G963&lt;&gt;"",'Données brutes'!$H963&lt;&gt;"")),1,0)</f>
        <v>0</v>
      </c>
      <c r="U963" s="7">
        <f>IF(AND(OR($B$2=1,$B$2=2),AND('Données brutes'!$O963&lt;&gt;"",'Données brutes'!$P963&lt;&gt;"",'Données brutes'!$Q963&lt;&gt;"")),1,0)</f>
        <v>0</v>
      </c>
      <c r="V963" s="7">
        <f>IF(AND($B$2=3,'Données brutes'!$F963&lt;&gt;"",'Données brutes'!$G963&lt;&gt;"",'Données brutes'!$H963&lt;&gt;"",'Données brutes'!$O963&lt;&gt;"",'Données brutes'!$P963&lt;&gt;"",'Données brutes'!$Q963&lt;&gt;""),1,0)</f>
        <v>0</v>
      </c>
    </row>
    <row r="964" spans="4:22" x14ac:dyDescent="0.3">
      <c r="D964" s="8" t="s">
        <v>976</v>
      </c>
      <c r="E964" s="7">
        <v>813</v>
      </c>
      <c r="F964" s="7" t="str">
        <f>IF(AND(OR($B$2=1,$B$2=2),$T964=0),"",IF(AND($B$2=3,$V964=0),"",'Données brutes'!F964))</f>
        <v/>
      </c>
      <c r="G964" s="7" t="str">
        <f>IF(AND(OR($B$2=1,$B$2=2),$T964=0),"",IF(AND($B$2=3,$V964=0),"",'Données brutes'!G964))</f>
        <v/>
      </c>
      <c r="H964" s="7" t="str">
        <f>IF(AND(OR($B$2=1,$B$2=2),$T964=0),"",IF(AND($B$2=3,$V964=0),"",'Données brutes'!H964))</f>
        <v/>
      </c>
      <c r="I964" s="7" t="str">
        <f>IF('Données brutes'!I964&lt;&gt;"",'Données brutes'!I964,"")</f>
        <v/>
      </c>
      <c r="K964" s="8" t="str">
        <f t="shared" ref="K964:K1002" si="30">IF($B$2=3,D964,L964)</f>
        <v>Elève 962</v>
      </c>
      <c r="L964" s="8" t="s">
        <v>111</v>
      </c>
      <c r="M964" s="8">
        <f t="shared" ref="M964:M1002" si="31">IF($B$2=3,E964,N964)</f>
        <v>813</v>
      </c>
      <c r="N964" s="7">
        <v>1309</v>
      </c>
      <c r="O964" s="7" t="str">
        <f>IF(AND(OR($B$2=1,$B$2=2),$U964=0),"",IF(AND($B$2=3,$V964=0),"",'Données brutes'!O964))</f>
        <v/>
      </c>
      <c r="P964" s="7" t="str">
        <f>IF(AND(OR($B$2=1,$B$2=2),$U964=0),"",IF(AND($B$2=3,$V964=0),"",'Données brutes'!P964))</f>
        <v/>
      </c>
      <c r="Q964" s="7" t="str">
        <f>IF(AND(OR($B$2=1,$B$2=2),$U964=0),"",IF(AND($B$2=3,$V964=0),"",'Données brutes'!Q964))</f>
        <v/>
      </c>
      <c r="R964" s="7" t="str">
        <f>IF('Données brutes'!R964&lt;&gt;"",'Données brutes'!R964,"")</f>
        <v/>
      </c>
      <c r="T964" s="7">
        <f>IF(AND(OR($B$2=1,$B$2=2),AND('Données brutes'!$F964&lt;&gt;"",'Données brutes'!$G964&lt;&gt;"",'Données brutes'!$H964&lt;&gt;"")),1,0)</f>
        <v>0</v>
      </c>
      <c r="U964" s="7">
        <f>IF(AND(OR($B$2=1,$B$2=2),AND('Données brutes'!$O964&lt;&gt;"",'Données brutes'!$P964&lt;&gt;"",'Données brutes'!$Q964&lt;&gt;"")),1,0)</f>
        <v>0</v>
      </c>
      <c r="V964" s="7">
        <f>IF(AND($B$2=3,'Données brutes'!$F964&lt;&gt;"",'Données brutes'!$G964&lt;&gt;"",'Données brutes'!$H964&lt;&gt;"",'Données brutes'!$O964&lt;&gt;"",'Données brutes'!$P964&lt;&gt;"",'Données brutes'!$Q964&lt;&gt;""),1,0)</f>
        <v>0</v>
      </c>
    </row>
    <row r="965" spans="4:22" x14ac:dyDescent="0.3">
      <c r="D965" s="8" t="s">
        <v>977</v>
      </c>
      <c r="E965" s="7">
        <v>506</v>
      </c>
      <c r="F965" s="7" t="str">
        <f>IF(AND(OR($B$2=1,$B$2=2),$T965=0),"",IF(AND($B$2=3,$V965=0),"",'Données brutes'!F965))</f>
        <v/>
      </c>
      <c r="G965" s="7" t="str">
        <f>IF(AND(OR($B$2=1,$B$2=2),$T965=0),"",IF(AND($B$2=3,$V965=0),"",'Données brutes'!G965))</f>
        <v/>
      </c>
      <c r="H965" s="7" t="str">
        <f>IF(AND(OR($B$2=1,$B$2=2),$T965=0),"",IF(AND($B$2=3,$V965=0),"",'Données brutes'!H965))</f>
        <v/>
      </c>
      <c r="I965" s="7" t="str">
        <f>IF('Données brutes'!I965&lt;&gt;"",'Données brutes'!I965,"")</f>
        <v/>
      </c>
      <c r="K965" s="8" t="str">
        <f t="shared" si="30"/>
        <v>Elève 963</v>
      </c>
      <c r="L965" s="8" t="s">
        <v>111</v>
      </c>
      <c r="M965" s="8">
        <f t="shared" si="31"/>
        <v>506</v>
      </c>
      <c r="N965" s="7">
        <v>1910</v>
      </c>
      <c r="O965" s="7" t="str">
        <f>IF(AND(OR($B$2=1,$B$2=2),$U965=0),"",IF(AND($B$2=3,$V965=0),"",'Données brutes'!O965))</f>
        <v/>
      </c>
      <c r="P965" s="7" t="str">
        <f>IF(AND(OR($B$2=1,$B$2=2),$U965=0),"",IF(AND($B$2=3,$V965=0),"",'Données brutes'!P965))</f>
        <v/>
      </c>
      <c r="Q965" s="7" t="str">
        <f>IF(AND(OR($B$2=1,$B$2=2),$U965=0),"",IF(AND($B$2=3,$V965=0),"",'Données brutes'!Q965))</f>
        <v/>
      </c>
      <c r="R965" s="7" t="str">
        <f>IF('Données brutes'!R965&lt;&gt;"",'Données brutes'!R965,"")</f>
        <v/>
      </c>
      <c r="T965" s="7">
        <f>IF(AND(OR($B$2=1,$B$2=2),AND('Données brutes'!$F965&lt;&gt;"",'Données brutes'!$G965&lt;&gt;"",'Données brutes'!$H965&lt;&gt;"")),1,0)</f>
        <v>0</v>
      </c>
      <c r="U965" s="7">
        <f>IF(AND(OR($B$2=1,$B$2=2),AND('Données brutes'!$O965&lt;&gt;"",'Données brutes'!$P965&lt;&gt;"",'Données brutes'!$Q965&lt;&gt;"")),1,0)</f>
        <v>0</v>
      </c>
      <c r="V965" s="7">
        <f>IF(AND($B$2=3,'Données brutes'!$F965&lt;&gt;"",'Données brutes'!$G965&lt;&gt;"",'Données brutes'!$H965&lt;&gt;"",'Données brutes'!$O965&lt;&gt;"",'Données brutes'!$P965&lt;&gt;"",'Données brutes'!$Q965&lt;&gt;""),1,0)</f>
        <v>0</v>
      </c>
    </row>
    <row r="966" spans="4:22" x14ac:dyDescent="0.3">
      <c r="D966" s="8" t="s">
        <v>978</v>
      </c>
      <c r="E966" s="7">
        <v>554</v>
      </c>
      <c r="F966" s="7" t="str">
        <f>IF(AND(OR($B$2=1,$B$2=2),$T966=0),"",IF(AND($B$2=3,$V966=0),"",'Données brutes'!F966))</f>
        <v/>
      </c>
      <c r="G966" s="7" t="str">
        <f>IF(AND(OR($B$2=1,$B$2=2),$T966=0),"",IF(AND($B$2=3,$V966=0),"",'Données brutes'!G966))</f>
        <v/>
      </c>
      <c r="H966" s="7" t="str">
        <f>IF(AND(OR($B$2=1,$B$2=2),$T966=0),"",IF(AND($B$2=3,$V966=0),"",'Données brutes'!H966))</f>
        <v/>
      </c>
      <c r="I966" s="7" t="str">
        <f>IF('Données brutes'!I966&lt;&gt;"",'Données brutes'!I966,"")</f>
        <v/>
      </c>
      <c r="K966" s="8" t="str">
        <f t="shared" si="30"/>
        <v>Elève 964</v>
      </c>
      <c r="L966" s="8" t="s">
        <v>111</v>
      </c>
      <c r="M966" s="8">
        <f t="shared" si="31"/>
        <v>554</v>
      </c>
      <c r="N966" s="7">
        <v>1652</v>
      </c>
      <c r="O966" s="7" t="str">
        <f>IF(AND(OR($B$2=1,$B$2=2),$U966=0),"",IF(AND($B$2=3,$V966=0),"",'Données brutes'!O966))</f>
        <v/>
      </c>
      <c r="P966" s="7" t="str">
        <f>IF(AND(OR($B$2=1,$B$2=2),$U966=0),"",IF(AND($B$2=3,$V966=0),"",'Données brutes'!P966))</f>
        <v/>
      </c>
      <c r="Q966" s="7" t="str">
        <f>IF(AND(OR($B$2=1,$B$2=2),$U966=0),"",IF(AND($B$2=3,$V966=0),"",'Données brutes'!Q966))</f>
        <v/>
      </c>
      <c r="R966" s="7" t="str">
        <f>IF('Données brutes'!R966&lt;&gt;"",'Données brutes'!R966,"")</f>
        <v/>
      </c>
      <c r="T966" s="7">
        <f>IF(AND(OR($B$2=1,$B$2=2),AND('Données brutes'!$F966&lt;&gt;"",'Données brutes'!$G966&lt;&gt;"",'Données brutes'!$H966&lt;&gt;"")),1,0)</f>
        <v>0</v>
      </c>
      <c r="U966" s="7">
        <f>IF(AND(OR($B$2=1,$B$2=2),AND('Données brutes'!$O966&lt;&gt;"",'Données brutes'!$P966&lt;&gt;"",'Données brutes'!$Q966&lt;&gt;"")),1,0)</f>
        <v>0</v>
      </c>
      <c r="V966" s="7">
        <f>IF(AND($B$2=3,'Données brutes'!$F966&lt;&gt;"",'Données brutes'!$G966&lt;&gt;"",'Données brutes'!$H966&lt;&gt;"",'Données brutes'!$O966&lt;&gt;"",'Données brutes'!$P966&lt;&gt;"",'Données brutes'!$Q966&lt;&gt;""),1,0)</f>
        <v>0</v>
      </c>
    </row>
    <row r="967" spans="4:22" x14ac:dyDescent="0.3">
      <c r="D967" s="8" t="s">
        <v>979</v>
      </c>
      <c r="E967" s="7">
        <v>441</v>
      </c>
      <c r="F967" s="7" t="str">
        <f>IF(AND(OR($B$2=1,$B$2=2),$T967=0),"",IF(AND($B$2=3,$V967=0),"",'Données brutes'!F967))</f>
        <v/>
      </c>
      <c r="G967" s="7" t="str">
        <f>IF(AND(OR($B$2=1,$B$2=2),$T967=0),"",IF(AND($B$2=3,$V967=0),"",'Données brutes'!G967))</f>
        <v/>
      </c>
      <c r="H967" s="7" t="str">
        <f>IF(AND(OR($B$2=1,$B$2=2),$T967=0),"",IF(AND($B$2=3,$V967=0),"",'Données brutes'!H967))</f>
        <v/>
      </c>
      <c r="I967" s="7" t="str">
        <f>IF('Données brutes'!I967&lt;&gt;"",'Données brutes'!I967,"")</f>
        <v/>
      </c>
      <c r="K967" s="8" t="str">
        <f t="shared" si="30"/>
        <v>Elève 965</v>
      </c>
      <c r="L967" s="8" t="s">
        <v>111</v>
      </c>
      <c r="M967" s="8">
        <f t="shared" si="31"/>
        <v>441</v>
      </c>
      <c r="N967" s="7">
        <v>1258</v>
      </c>
      <c r="O967" s="7" t="str">
        <f>IF(AND(OR($B$2=1,$B$2=2),$U967=0),"",IF(AND($B$2=3,$V967=0),"",'Données brutes'!O967))</f>
        <v/>
      </c>
      <c r="P967" s="7" t="str">
        <f>IF(AND(OR($B$2=1,$B$2=2),$U967=0),"",IF(AND($B$2=3,$V967=0),"",'Données brutes'!P967))</f>
        <v/>
      </c>
      <c r="Q967" s="7" t="str">
        <f>IF(AND(OR($B$2=1,$B$2=2),$U967=0),"",IF(AND($B$2=3,$V967=0),"",'Données brutes'!Q967))</f>
        <v/>
      </c>
      <c r="R967" s="7" t="str">
        <f>IF('Données brutes'!R967&lt;&gt;"",'Données brutes'!R967,"")</f>
        <v/>
      </c>
      <c r="T967" s="7">
        <f>IF(AND(OR($B$2=1,$B$2=2),AND('Données brutes'!$F967&lt;&gt;"",'Données brutes'!$G967&lt;&gt;"",'Données brutes'!$H967&lt;&gt;"")),1,0)</f>
        <v>0</v>
      </c>
      <c r="U967" s="7">
        <f>IF(AND(OR($B$2=1,$B$2=2),AND('Données brutes'!$O967&lt;&gt;"",'Données brutes'!$P967&lt;&gt;"",'Données brutes'!$Q967&lt;&gt;"")),1,0)</f>
        <v>0</v>
      </c>
      <c r="V967" s="7">
        <f>IF(AND($B$2=3,'Données brutes'!$F967&lt;&gt;"",'Données brutes'!$G967&lt;&gt;"",'Données brutes'!$H967&lt;&gt;"",'Données brutes'!$O967&lt;&gt;"",'Données brutes'!$P967&lt;&gt;"",'Données brutes'!$Q967&lt;&gt;""),1,0)</f>
        <v>0</v>
      </c>
    </row>
    <row r="968" spans="4:22" x14ac:dyDescent="0.3">
      <c r="D968" s="8" t="s">
        <v>980</v>
      </c>
      <c r="E968" s="7">
        <v>894</v>
      </c>
      <c r="F968" s="7" t="str">
        <f>IF(AND(OR($B$2=1,$B$2=2),$T968=0),"",IF(AND($B$2=3,$V968=0),"",'Données brutes'!F968))</f>
        <v/>
      </c>
      <c r="G968" s="7" t="str">
        <f>IF(AND(OR($B$2=1,$B$2=2),$T968=0),"",IF(AND($B$2=3,$V968=0),"",'Données brutes'!G968))</f>
        <v/>
      </c>
      <c r="H968" s="7" t="str">
        <f>IF(AND(OR($B$2=1,$B$2=2),$T968=0),"",IF(AND($B$2=3,$V968=0),"",'Données brutes'!H968))</f>
        <v/>
      </c>
      <c r="I968" s="7" t="str">
        <f>IF('Données brutes'!I968&lt;&gt;"",'Données brutes'!I968,"")</f>
        <v/>
      </c>
      <c r="K968" s="8" t="str">
        <f t="shared" si="30"/>
        <v>Elève 966</v>
      </c>
      <c r="L968" s="8" t="s">
        <v>111</v>
      </c>
      <c r="M968" s="8">
        <f t="shared" si="31"/>
        <v>894</v>
      </c>
      <c r="N968" s="7">
        <v>1267</v>
      </c>
      <c r="O968" s="7" t="str">
        <f>IF(AND(OR($B$2=1,$B$2=2),$U968=0),"",IF(AND($B$2=3,$V968=0),"",'Données brutes'!O968))</f>
        <v/>
      </c>
      <c r="P968" s="7" t="str">
        <f>IF(AND(OR($B$2=1,$B$2=2),$U968=0),"",IF(AND($B$2=3,$V968=0),"",'Données brutes'!P968))</f>
        <v/>
      </c>
      <c r="Q968" s="7" t="str">
        <f>IF(AND(OR($B$2=1,$B$2=2),$U968=0),"",IF(AND($B$2=3,$V968=0),"",'Données brutes'!Q968))</f>
        <v/>
      </c>
      <c r="R968" s="7" t="str">
        <f>IF('Données brutes'!R968&lt;&gt;"",'Données brutes'!R968,"")</f>
        <v/>
      </c>
      <c r="T968" s="7">
        <f>IF(AND(OR($B$2=1,$B$2=2),AND('Données brutes'!$F968&lt;&gt;"",'Données brutes'!$G968&lt;&gt;"",'Données brutes'!$H968&lt;&gt;"")),1,0)</f>
        <v>0</v>
      </c>
      <c r="U968" s="7">
        <f>IF(AND(OR($B$2=1,$B$2=2),AND('Données brutes'!$O968&lt;&gt;"",'Données brutes'!$P968&lt;&gt;"",'Données brutes'!$Q968&lt;&gt;"")),1,0)</f>
        <v>0</v>
      </c>
      <c r="V968" s="7">
        <f>IF(AND($B$2=3,'Données brutes'!$F968&lt;&gt;"",'Données brutes'!$G968&lt;&gt;"",'Données brutes'!$H968&lt;&gt;"",'Données brutes'!$O968&lt;&gt;"",'Données brutes'!$P968&lt;&gt;"",'Données brutes'!$Q968&lt;&gt;""),1,0)</f>
        <v>0</v>
      </c>
    </row>
    <row r="969" spans="4:22" x14ac:dyDescent="0.3">
      <c r="D969" s="8" t="s">
        <v>981</v>
      </c>
      <c r="E969" s="7">
        <v>154</v>
      </c>
      <c r="F969" s="7" t="str">
        <f>IF(AND(OR($B$2=1,$B$2=2),$T969=0),"",IF(AND($B$2=3,$V969=0),"",'Données brutes'!F969))</f>
        <v/>
      </c>
      <c r="G969" s="7" t="str">
        <f>IF(AND(OR($B$2=1,$B$2=2),$T969=0),"",IF(AND($B$2=3,$V969=0),"",'Données brutes'!G969))</f>
        <v/>
      </c>
      <c r="H969" s="7" t="str">
        <f>IF(AND(OR($B$2=1,$B$2=2),$T969=0),"",IF(AND($B$2=3,$V969=0),"",'Données brutes'!H969))</f>
        <v/>
      </c>
      <c r="I969" s="7" t="str">
        <f>IF('Données brutes'!I969&lt;&gt;"",'Données brutes'!I969,"")</f>
        <v/>
      </c>
      <c r="K969" s="8" t="str">
        <f t="shared" si="30"/>
        <v>Elève 967</v>
      </c>
      <c r="L969" s="8" t="s">
        <v>111</v>
      </c>
      <c r="M969" s="8">
        <f t="shared" si="31"/>
        <v>154</v>
      </c>
      <c r="N969" s="7">
        <v>1682</v>
      </c>
      <c r="O969" s="7" t="str">
        <f>IF(AND(OR($B$2=1,$B$2=2),$U969=0),"",IF(AND($B$2=3,$V969=0),"",'Données brutes'!O969))</f>
        <v/>
      </c>
      <c r="P969" s="7" t="str">
        <f>IF(AND(OR($B$2=1,$B$2=2),$U969=0),"",IF(AND($B$2=3,$V969=0),"",'Données brutes'!P969))</f>
        <v/>
      </c>
      <c r="Q969" s="7" t="str">
        <f>IF(AND(OR($B$2=1,$B$2=2),$U969=0),"",IF(AND($B$2=3,$V969=0),"",'Données brutes'!Q969))</f>
        <v/>
      </c>
      <c r="R969" s="7" t="str">
        <f>IF('Données brutes'!R969&lt;&gt;"",'Données brutes'!R969,"")</f>
        <v/>
      </c>
      <c r="T969" s="7">
        <f>IF(AND(OR($B$2=1,$B$2=2),AND('Données brutes'!$F969&lt;&gt;"",'Données brutes'!$G969&lt;&gt;"",'Données brutes'!$H969&lt;&gt;"")),1,0)</f>
        <v>0</v>
      </c>
      <c r="U969" s="7">
        <f>IF(AND(OR($B$2=1,$B$2=2),AND('Données brutes'!$O969&lt;&gt;"",'Données brutes'!$P969&lt;&gt;"",'Données brutes'!$Q969&lt;&gt;"")),1,0)</f>
        <v>0</v>
      </c>
      <c r="V969" s="7">
        <f>IF(AND($B$2=3,'Données brutes'!$F969&lt;&gt;"",'Données brutes'!$G969&lt;&gt;"",'Données brutes'!$H969&lt;&gt;"",'Données brutes'!$O969&lt;&gt;"",'Données brutes'!$P969&lt;&gt;"",'Données brutes'!$Q969&lt;&gt;""),1,0)</f>
        <v>0</v>
      </c>
    </row>
    <row r="970" spans="4:22" x14ac:dyDescent="0.3">
      <c r="D970" s="8" t="s">
        <v>982</v>
      </c>
      <c r="E970" s="7">
        <v>160</v>
      </c>
      <c r="F970" s="7" t="str">
        <f>IF(AND(OR($B$2=1,$B$2=2),$T970=0),"",IF(AND($B$2=3,$V970=0),"",'Données brutes'!F970))</f>
        <v/>
      </c>
      <c r="G970" s="7" t="str">
        <f>IF(AND(OR($B$2=1,$B$2=2),$T970=0),"",IF(AND($B$2=3,$V970=0),"",'Données brutes'!G970))</f>
        <v/>
      </c>
      <c r="H970" s="7" t="str">
        <f>IF(AND(OR($B$2=1,$B$2=2),$T970=0),"",IF(AND($B$2=3,$V970=0),"",'Données brutes'!H970))</f>
        <v/>
      </c>
      <c r="I970" s="7" t="str">
        <f>IF('Données brutes'!I970&lt;&gt;"",'Données brutes'!I970,"")</f>
        <v/>
      </c>
      <c r="K970" s="8" t="str">
        <f t="shared" si="30"/>
        <v>Elève 968</v>
      </c>
      <c r="L970" s="8" t="s">
        <v>111</v>
      </c>
      <c r="M970" s="8">
        <f t="shared" si="31"/>
        <v>160</v>
      </c>
      <c r="N970" s="7">
        <v>1182</v>
      </c>
      <c r="O970" s="7" t="str">
        <f>IF(AND(OR($B$2=1,$B$2=2),$U970=0),"",IF(AND($B$2=3,$V970=0),"",'Données brutes'!O970))</f>
        <v/>
      </c>
      <c r="P970" s="7" t="str">
        <f>IF(AND(OR($B$2=1,$B$2=2),$U970=0),"",IF(AND($B$2=3,$V970=0),"",'Données brutes'!P970))</f>
        <v/>
      </c>
      <c r="Q970" s="7" t="str">
        <f>IF(AND(OR($B$2=1,$B$2=2),$U970=0),"",IF(AND($B$2=3,$V970=0),"",'Données brutes'!Q970))</f>
        <v/>
      </c>
      <c r="R970" s="7" t="str">
        <f>IF('Données brutes'!R970&lt;&gt;"",'Données brutes'!R970,"")</f>
        <v/>
      </c>
      <c r="T970" s="7">
        <f>IF(AND(OR($B$2=1,$B$2=2),AND('Données brutes'!$F970&lt;&gt;"",'Données brutes'!$G970&lt;&gt;"",'Données brutes'!$H970&lt;&gt;"")),1,0)</f>
        <v>0</v>
      </c>
      <c r="U970" s="7">
        <f>IF(AND(OR($B$2=1,$B$2=2),AND('Données brutes'!$O970&lt;&gt;"",'Données brutes'!$P970&lt;&gt;"",'Données brutes'!$Q970&lt;&gt;"")),1,0)</f>
        <v>0</v>
      </c>
      <c r="V970" s="7">
        <f>IF(AND($B$2=3,'Données brutes'!$F970&lt;&gt;"",'Données brutes'!$G970&lt;&gt;"",'Données brutes'!$H970&lt;&gt;"",'Données brutes'!$O970&lt;&gt;"",'Données brutes'!$P970&lt;&gt;"",'Données brutes'!$Q970&lt;&gt;""),1,0)</f>
        <v>0</v>
      </c>
    </row>
    <row r="971" spans="4:22" x14ac:dyDescent="0.3">
      <c r="D971" s="8" t="s">
        <v>983</v>
      </c>
      <c r="E971" s="7">
        <v>604</v>
      </c>
      <c r="F971" s="7" t="str">
        <f>IF(AND(OR($B$2=1,$B$2=2),$T971=0),"",IF(AND($B$2=3,$V971=0),"",'Données brutes'!F971))</f>
        <v/>
      </c>
      <c r="G971" s="7" t="str">
        <f>IF(AND(OR($B$2=1,$B$2=2),$T971=0),"",IF(AND($B$2=3,$V971=0),"",'Données brutes'!G971))</f>
        <v/>
      </c>
      <c r="H971" s="7" t="str">
        <f>IF(AND(OR($B$2=1,$B$2=2),$T971=0),"",IF(AND($B$2=3,$V971=0),"",'Données brutes'!H971))</f>
        <v/>
      </c>
      <c r="I971" s="7" t="str">
        <f>IF('Données brutes'!I971&lt;&gt;"",'Données brutes'!I971,"")</f>
        <v/>
      </c>
      <c r="K971" s="8" t="str">
        <f t="shared" si="30"/>
        <v>Elève 969</v>
      </c>
      <c r="L971" s="8" t="s">
        <v>111</v>
      </c>
      <c r="M971" s="8">
        <f t="shared" si="31"/>
        <v>604</v>
      </c>
      <c r="N971" s="7">
        <v>1637</v>
      </c>
      <c r="O971" s="7" t="str">
        <f>IF(AND(OR($B$2=1,$B$2=2),$U971=0),"",IF(AND($B$2=3,$V971=0),"",'Données brutes'!O971))</f>
        <v/>
      </c>
      <c r="P971" s="7" t="str">
        <f>IF(AND(OR($B$2=1,$B$2=2),$U971=0),"",IF(AND($B$2=3,$V971=0),"",'Données brutes'!P971))</f>
        <v/>
      </c>
      <c r="Q971" s="7" t="str">
        <f>IF(AND(OR($B$2=1,$B$2=2),$U971=0),"",IF(AND($B$2=3,$V971=0),"",'Données brutes'!Q971))</f>
        <v/>
      </c>
      <c r="R971" s="7" t="str">
        <f>IF('Données brutes'!R971&lt;&gt;"",'Données brutes'!R971,"")</f>
        <v/>
      </c>
      <c r="T971" s="7">
        <f>IF(AND(OR($B$2=1,$B$2=2),AND('Données brutes'!$F971&lt;&gt;"",'Données brutes'!$G971&lt;&gt;"",'Données brutes'!$H971&lt;&gt;"")),1,0)</f>
        <v>0</v>
      </c>
      <c r="U971" s="7">
        <f>IF(AND(OR($B$2=1,$B$2=2),AND('Données brutes'!$O971&lt;&gt;"",'Données brutes'!$P971&lt;&gt;"",'Données brutes'!$Q971&lt;&gt;"")),1,0)</f>
        <v>0</v>
      </c>
      <c r="V971" s="7">
        <f>IF(AND($B$2=3,'Données brutes'!$F971&lt;&gt;"",'Données brutes'!$G971&lt;&gt;"",'Données brutes'!$H971&lt;&gt;"",'Données brutes'!$O971&lt;&gt;"",'Données brutes'!$P971&lt;&gt;"",'Données brutes'!$Q971&lt;&gt;""),1,0)</f>
        <v>0</v>
      </c>
    </row>
    <row r="972" spans="4:22" x14ac:dyDescent="0.3">
      <c r="D972" s="8" t="s">
        <v>984</v>
      </c>
      <c r="E972" s="7">
        <v>193</v>
      </c>
      <c r="F972" s="7" t="str">
        <f>IF(AND(OR($B$2=1,$B$2=2),$T972=0),"",IF(AND($B$2=3,$V972=0),"",'Données brutes'!F972))</f>
        <v/>
      </c>
      <c r="G972" s="7" t="str">
        <f>IF(AND(OR($B$2=1,$B$2=2),$T972=0),"",IF(AND($B$2=3,$V972=0),"",'Données brutes'!G972))</f>
        <v/>
      </c>
      <c r="H972" s="7" t="str">
        <f>IF(AND(OR($B$2=1,$B$2=2),$T972=0),"",IF(AND($B$2=3,$V972=0),"",'Données brutes'!H972))</f>
        <v/>
      </c>
      <c r="I972" s="7" t="str">
        <f>IF('Données brutes'!I972&lt;&gt;"",'Données brutes'!I972,"")</f>
        <v/>
      </c>
      <c r="K972" s="8" t="str">
        <f t="shared" si="30"/>
        <v>Elève 970</v>
      </c>
      <c r="L972" s="8" t="s">
        <v>111</v>
      </c>
      <c r="M972" s="8">
        <f t="shared" si="31"/>
        <v>193</v>
      </c>
      <c r="N972" s="7">
        <v>1257</v>
      </c>
      <c r="O972" s="7" t="str">
        <f>IF(AND(OR($B$2=1,$B$2=2),$U972=0),"",IF(AND($B$2=3,$V972=0),"",'Données brutes'!O972))</f>
        <v/>
      </c>
      <c r="P972" s="7" t="str">
        <f>IF(AND(OR($B$2=1,$B$2=2),$U972=0),"",IF(AND($B$2=3,$V972=0),"",'Données brutes'!P972))</f>
        <v/>
      </c>
      <c r="Q972" s="7" t="str">
        <f>IF(AND(OR($B$2=1,$B$2=2),$U972=0),"",IF(AND($B$2=3,$V972=0),"",'Données brutes'!Q972))</f>
        <v/>
      </c>
      <c r="R972" s="7" t="str">
        <f>IF('Données brutes'!R972&lt;&gt;"",'Données brutes'!R972,"")</f>
        <v/>
      </c>
      <c r="T972" s="7">
        <f>IF(AND(OR($B$2=1,$B$2=2),AND('Données brutes'!$F972&lt;&gt;"",'Données brutes'!$G972&lt;&gt;"",'Données brutes'!$H972&lt;&gt;"")),1,0)</f>
        <v>0</v>
      </c>
      <c r="U972" s="7">
        <f>IF(AND(OR($B$2=1,$B$2=2),AND('Données brutes'!$O972&lt;&gt;"",'Données brutes'!$P972&lt;&gt;"",'Données brutes'!$Q972&lt;&gt;"")),1,0)</f>
        <v>0</v>
      </c>
      <c r="V972" s="7">
        <f>IF(AND($B$2=3,'Données brutes'!$F972&lt;&gt;"",'Données brutes'!$G972&lt;&gt;"",'Données brutes'!$H972&lt;&gt;"",'Données brutes'!$O972&lt;&gt;"",'Données brutes'!$P972&lt;&gt;"",'Données brutes'!$Q972&lt;&gt;""),1,0)</f>
        <v>0</v>
      </c>
    </row>
    <row r="973" spans="4:22" x14ac:dyDescent="0.3">
      <c r="D973" s="8" t="s">
        <v>985</v>
      </c>
      <c r="E973" s="7">
        <v>682</v>
      </c>
      <c r="F973" s="7" t="str">
        <f>IF(AND(OR($B$2=1,$B$2=2),$T973=0),"",IF(AND($B$2=3,$V973=0),"",'Données brutes'!F973))</f>
        <v/>
      </c>
      <c r="G973" s="7" t="str">
        <f>IF(AND(OR($B$2=1,$B$2=2),$T973=0),"",IF(AND($B$2=3,$V973=0),"",'Données brutes'!G973))</f>
        <v/>
      </c>
      <c r="H973" s="7" t="str">
        <f>IF(AND(OR($B$2=1,$B$2=2),$T973=0),"",IF(AND($B$2=3,$V973=0),"",'Données brutes'!H973))</f>
        <v/>
      </c>
      <c r="I973" s="7" t="str">
        <f>IF('Données brutes'!I973&lt;&gt;"",'Données brutes'!I973,"")</f>
        <v/>
      </c>
      <c r="K973" s="8" t="str">
        <f t="shared" si="30"/>
        <v>Elève 971</v>
      </c>
      <c r="L973" s="8" t="s">
        <v>111</v>
      </c>
      <c r="M973" s="8">
        <f t="shared" si="31"/>
        <v>682</v>
      </c>
      <c r="N973" s="7">
        <v>1692</v>
      </c>
      <c r="O973" s="7" t="str">
        <f>IF(AND(OR($B$2=1,$B$2=2),$U973=0),"",IF(AND($B$2=3,$V973=0),"",'Données brutes'!O973))</f>
        <v/>
      </c>
      <c r="P973" s="7" t="str">
        <f>IF(AND(OR($B$2=1,$B$2=2),$U973=0),"",IF(AND($B$2=3,$V973=0),"",'Données brutes'!P973))</f>
        <v/>
      </c>
      <c r="Q973" s="7" t="str">
        <f>IF(AND(OR($B$2=1,$B$2=2),$U973=0),"",IF(AND($B$2=3,$V973=0),"",'Données brutes'!Q973))</f>
        <v/>
      </c>
      <c r="R973" s="7" t="str">
        <f>IF('Données brutes'!R973&lt;&gt;"",'Données brutes'!R973,"")</f>
        <v/>
      </c>
      <c r="T973" s="7">
        <f>IF(AND(OR($B$2=1,$B$2=2),AND('Données brutes'!$F973&lt;&gt;"",'Données brutes'!$G973&lt;&gt;"",'Données brutes'!$H973&lt;&gt;"")),1,0)</f>
        <v>0</v>
      </c>
      <c r="U973" s="7">
        <f>IF(AND(OR($B$2=1,$B$2=2),AND('Données brutes'!$O973&lt;&gt;"",'Données brutes'!$P973&lt;&gt;"",'Données brutes'!$Q973&lt;&gt;"")),1,0)</f>
        <v>0</v>
      </c>
      <c r="V973" s="7">
        <f>IF(AND($B$2=3,'Données brutes'!$F973&lt;&gt;"",'Données brutes'!$G973&lt;&gt;"",'Données brutes'!$H973&lt;&gt;"",'Données brutes'!$O973&lt;&gt;"",'Données brutes'!$P973&lt;&gt;"",'Données brutes'!$Q973&lt;&gt;""),1,0)</f>
        <v>0</v>
      </c>
    </row>
    <row r="974" spans="4:22" x14ac:dyDescent="0.3">
      <c r="D974" s="8" t="s">
        <v>986</v>
      </c>
      <c r="E974" s="7">
        <v>478</v>
      </c>
      <c r="F974" s="7" t="str">
        <f>IF(AND(OR($B$2=1,$B$2=2),$T974=0),"",IF(AND($B$2=3,$V974=0),"",'Données brutes'!F974))</f>
        <v/>
      </c>
      <c r="G974" s="7" t="str">
        <f>IF(AND(OR($B$2=1,$B$2=2),$T974=0),"",IF(AND($B$2=3,$V974=0),"",'Données brutes'!G974))</f>
        <v/>
      </c>
      <c r="H974" s="7" t="str">
        <f>IF(AND(OR($B$2=1,$B$2=2),$T974=0),"",IF(AND($B$2=3,$V974=0),"",'Données brutes'!H974))</f>
        <v/>
      </c>
      <c r="I974" s="7" t="str">
        <f>IF('Données brutes'!I974&lt;&gt;"",'Données brutes'!I974,"")</f>
        <v/>
      </c>
      <c r="K974" s="8" t="str">
        <f t="shared" si="30"/>
        <v>Elève 972</v>
      </c>
      <c r="L974" s="8" t="s">
        <v>111</v>
      </c>
      <c r="M974" s="8">
        <f t="shared" si="31"/>
        <v>478</v>
      </c>
      <c r="N974" s="7">
        <v>1451</v>
      </c>
      <c r="O974" s="7" t="str">
        <f>IF(AND(OR($B$2=1,$B$2=2),$U974=0),"",IF(AND($B$2=3,$V974=0),"",'Données brutes'!O974))</f>
        <v/>
      </c>
      <c r="P974" s="7" t="str">
        <f>IF(AND(OR($B$2=1,$B$2=2),$U974=0),"",IF(AND($B$2=3,$V974=0),"",'Données brutes'!P974))</f>
        <v/>
      </c>
      <c r="Q974" s="7" t="str">
        <f>IF(AND(OR($B$2=1,$B$2=2),$U974=0),"",IF(AND($B$2=3,$V974=0),"",'Données brutes'!Q974))</f>
        <v/>
      </c>
      <c r="R974" s="7" t="str">
        <f>IF('Données brutes'!R974&lt;&gt;"",'Données brutes'!R974,"")</f>
        <v/>
      </c>
      <c r="T974" s="7">
        <f>IF(AND(OR($B$2=1,$B$2=2),AND('Données brutes'!$F974&lt;&gt;"",'Données brutes'!$G974&lt;&gt;"",'Données brutes'!$H974&lt;&gt;"")),1,0)</f>
        <v>0</v>
      </c>
      <c r="U974" s="7">
        <f>IF(AND(OR($B$2=1,$B$2=2),AND('Données brutes'!$O974&lt;&gt;"",'Données brutes'!$P974&lt;&gt;"",'Données brutes'!$Q974&lt;&gt;"")),1,0)</f>
        <v>0</v>
      </c>
      <c r="V974" s="7">
        <f>IF(AND($B$2=3,'Données brutes'!$F974&lt;&gt;"",'Données brutes'!$G974&lt;&gt;"",'Données brutes'!$H974&lt;&gt;"",'Données brutes'!$O974&lt;&gt;"",'Données brutes'!$P974&lt;&gt;"",'Données brutes'!$Q974&lt;&gt;""),1,0)</f>
        <v>0</v>
      </c>
    </row>
    <row r="975" spans="4:22" x14ac:dyDescent="0.3">
      <c r="D975" s="8" t="s">
        <v>987</v>
      </c>
      <c r="E975" s="7">
        <v>690</v>
      </c>
      <c r="F975" s="7" t="str">
        <f>IF(AND(OR($B$2=1,$B$2=2),$T975=0),"",IF(AND($B$2=3,$V975=0),"",'Données brutes'!F975))</f>
        <v/>
      </c>
      <c r="G975" s="7" t="str">
        <f>IF(AND(OR($B$2=1,$B$2=2),$T975=0),"",IF(AND($B$2=3,$V975=0),"",'Données brutes'!G975))</f>
        <v/>
      </c>
      <c r="H975" s="7" t="str">
        <f>IF(AND(OR($B$2=1,$B$2=2),$T975=0),"",IF(AND($B$2=3,$V975=0),"",'Données brutes'!H975))</f>
        <v/>
      </c>
      <c r="I975" s="7" t="str">
        <f>IF('Données brutes'!I975&lt;&gt;"",'Données brutes'!I975,"")</f>
        <v/>
      </c>
      <c r="K975" s="8" t="str">
        <f t="shared" si="30"/>
        <v>Elève 973</v>
      </c>
      <c r="L975" s="8" t="s">
        <v>111</v>
      </c>
      <c r="M975" s="8">
        <f t="shared" si="31"/>
        <v>690</v>
      </c>
      <c r="N975" s="7">
        <v>1484</v>
      </c>
      <c r="O975" s="7" t="str">
        <f>IF(AND(OR($B$2=1,$B$2=2),$U975=0),"",IF(AND($B$2=3,$V975=0),"",'Données brutes'!O975))</f>
        <v/>
      </c>
      <c r="P975" s="7" t="str">
        <f>IF(AND(OR($B$2=1,$B$2=2),$U975=0),"",IF(AND($B$2=3,$V975=0),"",'Données brutes'!P975))</f>
        <v/>
      </c>
      <c r="Q975" s="7" t="str">
        <f>IF(AND(OR($B$2=1,$B$2=2),$U975=0),"",IF(AND($B$2=3,$V975=0),"",'Données brutes'!Q975))</f>
        <v/>
      </c>
      <c r="R975" s="7" t="str">
        <f>IF('Données brutes'!R975&lt;&gt;"",'Données brutes'!R975,"")</f>
        <v/>
      </c>
      <c r="T975" s="7">
        <f>IF(AND(OR($B$2=1,$B$2=2),AND('Données brutes'!$F975&lt;&gt;"",'Données brutes'!$G975&lt;&gt;"",'Données brutes'!$H975&lt;&gt;"")),1,0)</f>
        <v>0</v>
      </c>
      <c r="U975" s="7">
        <f>IF(AND(OR($B$2=1,$B$2=2),AND('Données brutes'!$O975&lt;&gt;"",'Données brutes'!$P975&lt;&gt;"",'Données brutes'!$Q975&lt;&gt;"")),1,0)</f>
        <v>0</v>
      </c>
      <c r="V975" s="7">
        <f>IF(AND($B$2=3,'Données brutes'!$F975&lt;&gt;"",'Données brutes'!$G975&lt;&gt;"",'Données brutes'!$H975&lt;&gt;"",'Données brutes'!$O975&lt;&gt;"",'Données brutes'!$P975&lt;&gt;"",'Données brutes'!$Q975&lt;&gt;""),1,0)</f>
        <v>0</v>
      </c>
    </row>
    <row r="976" spans="4:22" x14ac:dyDescent="0.3">
      <c r="D976" s="8" t="s">
        <v>988</v>
      </c>
      <c r="E976" s="7">
        <v>978</v>
      </c>
      <c r="F976" s="7" t="str">
        <f>IF(AND(OR($B$2=1,$B$2=2),$T976=0),"",IF(AND($B$2=3,$V976=0),"",'Données brutes'!F976))</f>
        <v/>
      </c>
      <c r="G976" s="7" t="str">
        <f>IF(AND(OR($B$2=1,$B$2=2),$T976=0),"",IF(AND($B$2=3,$V976=0),"",'Données brutes'!G976))</f>
        <v/>
      </c>
      <c r="H976" s="7" t="str">
        <f>IF(AND(OR($B$2=1,$B$2=2),$T976=0),"",IF(AND($B$2=3,$V976=0),"",'Données brutes'!H976))</f>
        <v/>
      </c>
      <c r="I976" s="7" t="str">
        <f>IF('Données brutes'!I976&lt;&gt;"",'Données brutes'!I976,"")</f>
        <v/>
      </c>
      <c r="K976" s="8" t="str">
        <f t="shared" si="30"/>
        <v>Elève 974</v>
      </c>
      <c r="L976" s="8" t="s">
        <v>111</v>
      </c>
      <c r="M976" s="8">
        <f t="shared" si="31"/>
        <v>978</v>
      </c>
      <c r="N976" s="7">
        <v>1403</v>
      </c>
      <c r="O976" s="7" t="str">
        <f>IF(AND(OR($B$2=1,$B$2=2),$U976=0),"",IF(AND($B$2=3,$V976=0),"",'Données brutes'!O976))</f>
        <v/>
      </c>
      <c r="P976" s="7" t="str">
        <f>IF(AND(OR($B$2=1,$B$2=2),$U976=0),"",IF(AND($B$2=3,$V976=0),"",'Données brutes'!P976))</f>
        <v/>
      </c>
      <c r="Q976" s="7" t="str">
        <f>IF(AND(OR($B$2=1,$B$2=2),$U976=0),"",IF(AND($B$2=3,$V976=0),"",'Données brutes'!Q976))</f>
        <v/>
      </c>
      <c r="R976" s="7" t="str">
        <f>IF('Données brutes'!R976&lt;&gt;"",'Données brutes'!R976,"")</f>
        <v/>
      </c>
      <c r="T976" s="7">
        <f>IF(AND(OR($B$2=1,$B$2=2),AND('Données brutes'!$F976&lt;&gt;"",'Données brutes'!$G976&lt;&gt;"",'Données brutes'!$H976&lt;&gt;"")),1,0)</f>
        <v>0</v>
      </c>
      <c r="U976" s="7">
        <f>IF(AND(OR($B$2=1,$B$2=2),AND('Données brutes'!$O976&lt;&gt;"",'Données brutes'!$P976&lt;&gt;"",'Données brutes'!$Q976&lt;&gt;"")),1,0)</f>
        <v>0</v>
      </c>
      <c r="V976" s="7">
        <f>IF(AND($B$2=3,'Données brutes'!$F976&lt;&gt;"",'Données brutes'!$G976&lt;&gt;"",'Données brutes'!$H976&lt;&gt;"",'Données brutes'!$O976&lt;&gt;"",'Données brutes'!$P976&lt;&gt;"",'Données brutes'!$Q976&lt;&gt;""),1,0)</f>
        <v>0</v>
      </c>
    </row>
    <row r="977" spans="4:22" x14ac:dyDescent="0.3">
      <c r="D977" s="8" t="s">
        <v>989</v>
      </c>
      <c r="E977" s="7">
        <v>946</v>
      </c>
      <c r="F977" s="7" t="str">
        <f>IF(AND(OR($B$2=1,$B$2=2),$T977=0),"",IF(AND($B$2=3,$V977=0),"",'Données brutes'!F977))</f>
        <v/>
      </c>
      <c r="G977" s="7" t="str">
        <f>IF(AND(OR($B$2=1,$B$2=2),$T977=0),"",IF(AND($B$2=3,$V977=0),"",'Données brutes'!G977))</f>
        <v/>
      </c>
      <c r="H977" s="7" t="str">
        <f>IF(AND(OR($B$2=1,$B$2=2),$T977=0),"",IF(AND($B$2=3,$V977=0),"",'Données brutes'!H977))</f>
        <v/>
      </c>
      <c r="I977" s="7" t="str">
        <f>IF('Données brutes'!I977&lt;&gt;"",'Données brutes'!I977,"")</f>
        <v/>
      </c>
      <c r="K977" s="8" t="str">
        <f t="shared" si="30"/>
        <v>Elève 975</v>
      </c>
      <c r="L977" s="8" t="s">
        <v>111</v>
      </c>
      <c r="M977" s="8">
        <f t="shared" si="31"/>
        <v>946</v>
      </c>
      <c r="N977" s="7">
        <v>1192</v>
      </c>
      <c r="O977" s="7" t="str">
        <f>IF(AND(OR($B$2=1,$B$2=2),$U977=0),"",IF(AND($B$2=3,$V977=0),"",'Données brutes'!O977))</f>
        <v/>
      </c>
      <c r="P977" s="7" t="str">
        <f>IF(AND(OR($B$2=1,$B$2=2),$U977=0),"",IF(AND($B$2=3,$V977=0),"",'Données brutes'!P977))</f>
        <v/>
      </c>
      <c r="Q977" s="7" t="str">
        <f>IF(AND(OR($B$2=1,$B$2=2),$U977=0),"",IF(AND($B$2=3,$V977=0),"",'Données brutes'!Q977))</f>
        <v/>
      </c>
      <c r="R977" s="7" t="str">
        <f>IF('Données brutes'!R977&lt;&gt;"",'Données brutes'!R977,"")</f>
        <v/>
      </c>
      <c r="T977" s="7">
        <f>IF(AND(OR($B$2=1,$B$2=2),AND('Données brutes'!$F977&lt;&gt;"",'Données brutes'!$G977&lt;&gt;"",'Données brutes'!$H977&lt;&gt;"")),1,0)</f>
        <v>0</v>
      </c>
      <c r="U977" s="7">
        <f>IF(AND(OR($B$2=1,$B$2=2),AND('Données brutes'!$O977&lt;&gt;"",'Données brutes'!$P977&lt;&gt;"",'Données brutes'!$Q977&lt;&gt;"")),1,0)</f>
        <v>0</v>
      </c>
      <c r="V977" s="7">
        <f>IF(AND($B$2=3,'Données brutes'!$F977&lt;&gt;"",'Données brutes'!$G977&lt;&gt;"",'Données brutes'!$H977&lt;&gt;"",'Données brutes'!$O977&lt;&gt;"",'Données brutes'!$P977&lt;&gt;"",'Données brutes'!$Q977&lt;&gt;""),1,0)</f>
        <v>0</v>
      </c>
    </row>
    <row r="978" spans="4:22" x14ac:dyDescent="0.3">
      <c r="D978" s="8" t="s">
        <v>990</v>
      </c>
      <c r="E978" s="7">
        <v>291</v>
      </c>
      <c r="F978" s="7" t="str">
        <f>IF(AND(OR($B$2=1,$B$2=2),$T978=0),"",IF(AND($B$2=3,$V978=0),"",'Données brutes'!F978))</f>
        <v/>
      </c>
      <c r="G978" s="7" t="str">
        <f>IF(AND(OR($B$2=1,$B$2=2),$T978=0),"",IF(AND($B$2=3,$V978=0),"",'Données brutes'!G978))</f>
        <v/>
      </c>
      <c r="H978" s="7" t="str">
        <f>IF(AND(OR($B$2=1,$B$2=2),$T978=0),"",IF(AND($B$2=3,$V978=0),"",'Données brutes'!H978))</f>
        <v/>
      </c>
      <c r="I978" s="7" t="str">
        <f>IF('Données brutes'!I978&lt;&gt;"",'Données brutes'!I978,"")</f>
        <v/>
      </c>
      <c r="K978" s="8" t="str">
        <f t="shared" si="30"/>
        <v>Elève 976</v>
      </c>
      <c r="L978" s="8" t="s">
        <v>111</v>
      </c>
      <c r="M978" s="8">
        <f t="shared" si="31"/>
        <v>291</v>
      </c>
      <c r="N978" s="7">
        <v>1621</v>
      </c>
      <c r="O978" s="7" t="str">
        <f>IF(AND(OR($B$2=1,$B$2=2),$U978=0),"",IF(AND($B$2=3,$V978=0),"",'Données brutes'!O978))</f>
        <v/>
      </c>
      <c r="P978" s="7" t="str">
        <f>IF(AND(OR($B$2=1,$B$2=2),$U978=0),"",IF(AND($B$2=3,$V978=0),"",'Données brutes'!P978))</f>
        <v/>
      </c>
      <c r="Q978" s="7" t="str">
        <f>IF(AND(OR($B$2=1,$B$2=2),$U978=0),"",IF(AND($B$2=3,$V978=0),"",'Données brutes'!Q978))</f>
        <v/>
      </c>
      <c r="R978" s="7" t="str">
        <f>IF('Données brutes'!R978&lt;&gt;"",'Données brutes'!R978,"")</f>
        <v/>
      </c>
      <c r="T978" s="7">
        <f>IF(AND(OR($B$2=1,$B$2=2),AND('Données brutes'!$F978&lt;&gt;"",'Données brutes'!$G978&lt;&gt;"",'Données brutes'!$H978&lt;&gt;"")),1,0)</f>
        <v>0</v>
      </c>
      <c r="U978" s="7">
        <f>IF(AND(OR($B$2=1,$B$2=2),AND('Données brutes'!$O978&lt;&gt;"",'Données brutes'!$P978&lt;&gt;"",'Données brutes'!$Q978&lt;&gt;"")),1,0)</f>
        <v>0</v>
      </c>
      <c r="V978" s="7">
        <f>IF(AND($B$2=3,'Données brutes'!$F978&lt;&gt;"",'Données brutes'!$G978&lt;&gt;"",'Données brutes'!$H978&lt;&gt;"",'Données brutes'!$O978&lt;&gt;"",'Données brutes'!$P978&lt;&gt;"",'Données brutes'!$Q978&lt;&gt;""),1,0)</f>
        <v>0</v>
      </c>
    </row>
    <row r="979" spans="4:22" x14ac:dyDescent="0.3">
      <c r="D979" s="8" t="s">
        <v>991</v>
      </c>
      <c r="E979" s="7">
        <v>519</v>
      </c>
      <c r="F979" s="7" t="str">
        <f>IF(AND(OR($B$2=1,$B$2=2),$T979=0),"",IF(AND($B$2=3,$V979=0),"",'Données brutes'!F979))</f>
        <v/>
      </c>
      <c r="G979" s="7" t="str">
        <f>IF(AND(OR($B$2=1,$B$2=2),$T979=0),"",IF(AND($B$2=3,$V979=0),"",'Données brutes'!G979))</f>
        <v/>
      </c>
      <c r="H979" s="7" t="str">
        <f>IF(AND(OR($B$2=1,$B$2=2),$T979=0),"",IF(AND($B$2=3,$V979=0),"",'Données brutes'!H979))</f>
        <v/>
      </c>
      <c r="I979" s="7" t="str">
        <f>IF('Données brutes'!I979&lt;&gt;"",'Données brutes'!I979,"")</f>
        <v/>
      </c>
      <c r="K979" s="8" t="str">
        <f t="shared" si="30"/>
        <v>Elève 977</v>
      </c>
      <c r="L979" s="8" t="s">
        <v>111</v>
      </c>
      <c r="M979" s="8">
        <f t="shared" si="31"/>
        <v>519</v>
      </c>
      <c r="N979" s="7">
        <v>1908</v>
      </c>
      <c r="O979" s="7" t="str">
        <f>IF(AND(OR($B$2=1,$B$2=2),$U979=0),"",IF(AND($B$2=3,$V979=0),"",'Données brutes'!O979))</f>
        <v/>
      </c>
      <c r="P979" s="7" t="str">
        <f>IF(AND(OR($B$2=1,$B$2=2),$U979=0),"",IF(AND($B$2=3,$V979=0),"",'Données brutes'!P979))</f>
        <v/>
      </c>
      <c r="Q979" s="7" t="str">
        <f>IF(AND(OR($B$2=1,$B$2=2),$U979=0),"",IF(AND($B$2=3,$V979=0),"",'Données brutes'!Q979))</f>
        <v/>
      </c>
      <c r="R979" s="7" t="str">
        <f>IF('Données brutes'!R979&lt;&gt;"",'Données brutes'!R979,"")</f>
        <v/>
      </c>
      <c r="T979" s="7">
        <f>IF(AND(OR($B$2=1,$B$2=2),AND('Données brutes'!$F979&lt;&gt;"",'Données brutes'!$G979&lt;&gt;"",'Données brutes'!$H979&lt;&gt;"")),1,0)</f>
        <v>0</v>
      </c>
      <c r="U979" s="7">
        <f>IF(AND(OR($B$2=1,$B$2=2),AND('Données brutes'!$O979&lt;&gt;"",'Données brutes'!$P979&lt;&gt;"",'Données brutes'!$Q979&lt;&gt;"")),1,0)</f>
        <v>0</v>
      </c>
      <c r="V979" s="7">
        <f>IF(AND($B$2=3,'Données brutes'!$F979&lt;&gt;"",'Données brutes'!$G979&lt;&gt;"",'Données brutes'!$H979&lt;&gt;"",'Données brutes'!$O979&lt;&gt;"",'Données brutes'!$P979&lt;&gt;"",'Données brutes'!$Q979&lt;&gt;""),1,0)</f>
        <v>0</v>
      </c>
    </row>
    <row r="980" spans="4:22" x14ac:dyDescent="0.3">
      <c r="D980" s="8" t="s">
        <v>992</v>
      </c>
      <c r="E980" s="7">
        <v>289</v>
      </c>
      <c r="F980" s="7" t="str">
        <f>IF(AND(OR($B$2=1,$B$2=2),$T980=0),"",IF(AND($B$2=3,$V980=0),"",'Données brutes'!F980))</f>
        <v/>
      </c>
      <c r="G980" s="7" t="str">
        <f>IF(AND(OR($B$2=1,$B$2=2),$T980=0),"",IF(AND($B$2=3,$V980=0),"",'Données brutes'!G980))</f>
        <v/>
      </c>
      <c r="H980" s="7" t="str">
        <f>IF(AND(OR($B$2=1,$B$2=2),$T980=0),"",IF(AND($B$2=3,$V980=0),"",'Données brutes'!H980))</f>
        <v/>
      </c>
      <c r="I980" s="7" t="str">
        <f>IF('Données brutes'!I980&lt;&gt;"",'Données brutes'!I980,"")</f>
        <v/>
      </c>
      <c r="K980" s="8" t="str">
        <f t="shared" si="30"/>
        <v>Elève 978</v>
      </c>
      <c r="L980" s="8" t="s">
        <v>111</v>
      </c>
      <c r="M980" s="8">
        <f t="shared" si="31"/>
        <v>289</v>
      </c>
      <c r="N980" s="7">
        <v>1306</v>
      </c>
      <c r="O980" s="7" t="str">
        <f>IF(AND(OR($B$2=1,$B$2=2),$U980=0),"",IF(AND($B$2=3,$V980=0),"",'Données brutes'!O980))</f>
        <v/>
      </c>
      <c r="P980" s="7" t="str">
        <f>IF(AND(OR($B$2=1,$B$2=2),$U980=0),"",IF(AND($B$2=3,$V980=0),"",'Données brutes'!P980))</f>
        <v/>
      </c>
      <c r="Q980" s="7" t="str">
        <f>IF(AND(OR($B$2=1,$B$2=2),$U980=0),"",IF(AND($B$2=3,$V980=0),"",'Données brutes'!Q980))</f>
        <v/>
      </c>
      <c r="R980" s="7" t="str">
        <f>IF('Données brutes'!R980&lt;&gt;"",'Données brutes'!R980,"")</f>
        <v/>
      </c>
      <c r="T980" s="7">
        <f>IF(AND(OR($B$2=1,$B$2=2),AND('Données brutes'!$F980&lt;&gt;"",'Données brutes'!$G980&lt;&gt;"",'Données brutes'!$H980&lt;&gt;"")),1,0)</f>
        <v>0</v>
      </c>
      <c r="U980" s="7">
        <f>IF(AND(OR($B$2=1,$B$2=2),AND('Données brutes'!$O980&lt;&gt;"",'Données brutes'!$P980&lt;&gt;"",'Données brutes'!$Q980&lt;&gt;"")),1,0)</f>
        <v>0</v>
      </c>
      <c r="V980" s="7">
        <f>IF(AND($B$2=3,'Données brutes'!$F980&lt;&gt;"",'Données brutes'!$G980&lt;&gt;"",'Données brutes'!$H980&lt;&gt;"",'Données brutes'!$O980&lt;&gt;"",'Données brutes'!$P980&lt;&gt;"",'Données brutes'!$Q980&lt;&gt;""),1,0)</f>
        <v>0</v>
      </c>
    </row>
    <row r="981" spans="4:22" x14ac:dyDescent="0.3">
      <c r="D981" s="8" t="s">
        <v>993</v>
      </c>
      <c r="E981" s="7">
        <v>818</v>
      </c>
      <c r="F981" s="7" t="str">
        <f>IF(AND(OR($B$2=1,$B$2=2),$T981=0),"",IF(AND($B$2=3,$V981=0),"",'Données brutes'!F981))</f>
        <v/>
      </c>
      <c r="G981" s="7" t="str">
        <f>IF(AND(OR($B$2=1,$B$2=2),$T981=0),"",IF(AND($B$2=3,$V981=0),"",'Données brutes'!G981))</f>
        <v/>
      </c>
      <c r="H981" s="7" t="str">
        <f>IF(AND(OR($B$2=1,$B$2=2),$T981=0),"",IF(AND($B$2=3,$V981=0),"",'Données brutes'!H981))</f>
        <v/>
      </c>
      <c r="I981" s="7" t="str">
        <f>IF('Données brutes'!I981&lt;&gt;"",'Données brutes'!I981,"")</f>
        <v/>
      </c>
      <c r="K981" s="8" t="str">
        <f t="shared" si="30"/>
        <v>Elève 979</v>
      </c>
      <c r="L981" s="8" t="s">
        <v>111</v>
      </c>
      <c r="M981" s="8">
        <f t="shared" si="31"/>
        <v>818</v>
      </c>
      <c r="N981" s="7">
        <v>1060</v>
      </c>
      <c r="O981" s="7" t="str">
        <f>IF(AND(OR($B$2=1,$B$2=2),$U981=0),"",IF(AND($B$2=3,$V981=0),"",'Données brutes'!O981))</f>
        <v/>
      </c>
      <c r="P981" s="7" t="str">
        <f>IF(AND(OR($B$2=1,$B$2=2),$U981=0),"",IF(AND($B$2=3,$V981=0),"",'Données brutes'!P981))</f>
        <v/>
      </c>
      <c r="Q981" s="7" t="str">
        <f>IF(AND(OR($B$2=1,$B$2=2),$U981=0),"",IF(AND($B$2=3,$V981=0),"",'Données brutes'!Q981))</f>
        <v/>
      </c>
      <c r="R981" s="7" t="str">
        <f>IF('Données brutes'!R981&lt;&gt;"",'Données brutes'!R981,"")</f>
        <v/>
      </c>
      <c r="T981" s="7">
        <f>IF(AND(OR($B$2=1,$B$2=2),AND('Données brutes'!$F981&lt;&gt;"",'Données brutes'!$G981&lt;&gt;"",'Données brutes'!$H981&lt;&gt;"")),1,0)</f>
        <v>0</v>
      </c>
      <c r="U981" s="7">
        <f>IF(AND(OR($B$2=1,$B$2=2),AND('Données brutes'!$O981&lt;&gt;"",'Données brutes'!$P981&lt;&gt;"",'Données brutes'!$Q981&lt;&gt;"")),1,0)</f>
        <v>0</v>
      </c>
      <c r="V981" s="7">
        <f>IF(AND($B$2=3,'Données brutes'!$F981&lt;&gt;"",'Données brutes'!$G981&lt;&gt;"",'Données brutes'!$H981&lt;&gt;"",'Données brutes'!$O981&lt;&gt;"",'Données brutes'!$P981&lt;&gt;"",'Données brutes'!$Q981&lt;&gt;""),1,0)</f>
        <v>0</v>
      </c>
    </row>
    <row r="982" spans="4:22" x14ac:dyDescent="0.3">
      <c r="D982" s="8" t="s">
        <v>994</v>
      </c>
      <c r="E982" s="7">
        <v>489</v>
      </c>
      <c r="F982" s="7" t="str">
        <f>IF(AND(OR($B$2=1,$B$2=2),$T982=0),"",IF(AND($B$2=3,$V982=0),"",'Données brutes'!F982))</f>
        <v/>
      </c>
      <c r="G982" s="7" t="str">
        <f>IF(AND(OR($B$2=1,$B$2=2),$T982=0),"",IF(AND($B$2=3,$V982=0),"",'Données brutes'!G982))</f>
        <v/>
      </c>
      <c r="H982" s="7" t="str">
        <f>IF(AND(OR($B$2=1,$B$2=2),$T982=0),"",IF(AND($B$2=3,$V982=0),"",'Données brutes'!H982))</f>
        <v/>
      </c>
      <c r="I982" s="7" t="str">
        <f>IF('Données brutes'!I982&lt;&gt;"",'Données brutes'!I982,"")</f>
        <v/>
      </c>
      <c r="K982" s="8" t="str">
        <f t="shared" si="30"/>
        <v>Elève 980</v>
      </c>
      <c r="L982" s="8" t="s">
        <v>111</v>
      </c>
      <c r="M982" s="8">
        <f t="shared" si="31"/>
        <v>489</v>
      </c>
      <c r="N982" s="7">
        <v>1361</v>
      </c>
      <c r="O982" s="7" t="str">
        <f>IF(AND(OR($B$2=1,$B$2=2),$U982=0),"",IF(AND($B$2=3,$V982=0),"",'Données brutes'!O982))</f>
        <v/>
      </c>
      <c r="P982" s="7" t="str">
        <f>IF(AND(OR($B$2=1,$B$2=2),$U982=0),"",IF(AND($B$2=3,$V982=0),"",'Données brutes'!P982))</f>
        <v/>
      </c>
      <c r="Q982" s="7" t="str">
        <f>IF(AND(OR($B$2=1,$B$2=2),$U982=0),"",IF(AND($B$2=3,$V982=0),"",'Données brutes'!Q982))</f>
        <v/>
      </c>
      <c r="R982" s="7" t="str">
        <f>IF('Données brutes'!R982&lt;&gt;"",'Données brutes'!R982,"")</f>
        <v/>
      </c>
      <c r="T982" s="7">
        <f>IF(AND(OR($B$2=1,$B$2=2),AND('Données brutes'!$F982&lt;&gt;"",'Données brutes'!$G982&lt;&gt;"",'Données brutes'!$H982&lt;&gt;"")),1,0)</f>
        <v>0</v>
      </c>
      <c r="U982" s="7">
        <f>IF(AND(OR($B$2=1,$B$2=2),AND('Données brutes'!$O982&lt;&gt;"",'Données brutes'!$P982&lt;&gt;"",'Données brutes'!$Q982&lt;&gt;"")),1,0)</f>
        <v>0</v>
      </c>
      <c r="V982" s="7">
        <f>IF(AND($B$2=3,'Données brutes'!$F982&lt;&gt;"",'Données brutes'!$G982&lt;&gt;"",'Données brutes'!$H982&lt;&gt;"",'Données brutes'!$O982&lt;&gt;"",'Données brutes'!$P982&lt;&gt;"",'Données brutes'!$Q982&lt;&gt;""),1,0)</f>
        <v>0</v>
      </c>
    </row>
    <row r="983" spans="4:22" x14ac:dyDescent="0.3">
      <c r="D983" s="8" t="s">
        <v>995</v>
      </c>
      <c r="E983" s="7">
        <v>735</v>
      </c>
      <c r="F983" s="7" t="str">
        <f>IF(AND(OR($B$2=1,$B$2=2),$T983=0),"",IF(AND($B$2=3,$V983=0),"",'Données brutes'!F983))</f>
        <v/>
      </c>
      <c r="G983" s="7" t="str">
        <f>IF(AND(OR($B$2=1,$B$2=2),$T983=0),"",IF(AND($B$2=3,$V983=0),"",'Données brutes'!G983))</f>
        <v/>
      </c>
      <c r="H983" s="7" t="str">
        <f>IF(AND(OR($B$2=1,$B$2=2),$T983=0),"",IF(AND($B$2=3,$V983=0),"",'Données brutes'!H983))</f>
        <v/>
      </c>
      <c r="I983" s="7" t="str">
        <f>IF('Données brutes'!I983&lt;&gt;"",'Données brutes'!I983,"")</f>
        <v/>
      </c>
      <c r="K983" s="8" t="str">
        <f t="shared" si="30"/>
        <v>Elève 981</v>
      </c>
      <c r="L983" s="8" t="s">
        <v>111</v>
      </c>
      <c r="M983" s="8">
        <f t="shared" si="31"/>
        <v>735</v>
      </c>
      <c r="N983" s="7">
        <v>1783</v>
      </c>
      <c r="O983" s="7" t="str">
        <f>IF(AND(OR($B$2=1,$B$2=2),$U983=0),"",IF(AND($B$2=3,$V983=0),"",'Données brutes'!O983))</f>
        <v/>
      </c>
      <c r="P983" s="7" t="str">
        <f>IF(AND(OR($B$2=1,$B$2=2),$U983=0),"",IF(AND($B$2=3,$V983=0),"",'Données brutes'!P983))</f>
        <v/>
      </c>
      <c r="Q983" s="7" t="str">
        <f>IF(AND(OR($B$2=1,$B$2=2),$U983=0),"",IF(AND($B$2=3,$V983=0),"",'Données brutes'!Q983))</f>
        <v/>
      </c>
      <c r="R983" s="7" t="str">
        <f>IF('Données brutes'!R983&lt;&gt;"",'Données brutes'!R983,"")</f>
        <v/>
      </c>
      <c r="T983" s="7">
        <f>IF(AND(OR($B$2=1,$B$2=2),AND('Données brutes'!$F983&lt;&gt;"",'Données brutes'!$G983&lt;&gt;"",'Données brutes'!$H983&lt;&gt;"")),1,0)</f>
        <v>0</v>
      </c>
      <c r="U983" s="7">
        <f>IF(AND(OR($B$2=1,$B$2=2),AND('Données brutes'!$O983&lt;&gt;"",'Données brutes'!$P983&lt;&gt;"",'Données brutes'!$Q983&lt;&gt;"")),1,0)</f>
        <v>0</v>
      </c>
      <c r="V983" s="7">
        <f>IF(AND($B$2=3,'Données brutes'!$F983&lt;&gt;"",'Données brutes'!$G983&lt;&gt;"",'Données brutes'!$H983&lt;&gt;"",'Données brutes'!$O983&lt;&gt;"",'Données brutes'!$P983&lt;&gt;"",'Données brutes'!$Q983&lt;&gt;""),1,0)</f>
        <v>0</v>
      </c>
    </row>
    <row r="984" spans="4:22" x14ac:dyDescent="0.3">
      <c r="D984" s="8" t="s">
        <v>996</v>
      </c>
      <c r="E984" s="7">
        <v>863</v>
      </c>
      <c r="F984" s="7" t="str">
        <f>IF(AND(OR($B$2=1,$B$2=2),$T984=0),"",IF(AND($B$2=3,$V984=0),"",'Données brutes'!F984))</f>
        <v/>
      </c>
      <c r="G984" s="7" t="str">
        <f>IF(AND(OR($B$2=1,$B$2=2),$T984=0),"",IF(AND($B$2=3,$V984=0),"",'Données brutes'!G984))</f>
        <v/>
      </c>
      <c r="H984" s="7" t="str">
        <f>IF(AND(OR($B$2=1,$B$2=2),$T984=0),"",IF(AND($B$2=3,$V984=0),"",'Données brutes'!H984))</f>
        <v/>
      </c>
      <c r="I984" s="7" t="str">
        <f>IF('Données brutes'!I984&lt;&gt;"",'Données brutes'!I984,"")</f>
        <v/>
      </c>
      <c r="K984" s="8" t="str">
        <f t="shared" si="30"/>
        <v>Elève 982</v>
      </c>
      <c r="L984" s="8" t="s">
        <v>111</v>
      </c>
      <c r="M984" s="8">
        <f t="shared" si="31"/>
        <v>863</v>
      </c>
      <c r="N984" s="7">
        <v>1212</v>
      </c>
      <c r="O984" s="7" t="str">
        <f>IF(AND(OR($B$2=1,$B$2=2),$U984=0),"",IF(AND($B$2=3,$V984=0),"",'Données brutes'!O984))</f>
        <v/>
      </c>
      <c r="P984" s="7" t="str">
        <f>IF(AND(OR($B$2=1,$B$2=2),$U984=0),"",IF(AND($B$2=3,$V984=0),"",'Données brutes'!P984))</f>
        <v/>
      </c>
      <c r="Q984" s="7" t="str">
        <f>IF(AND(OR($B$2=1,$B$2=2),$U984=0),"",IF(AND($B$2=3,$V984=0),"",'Données brutes'!Q984))</f>
        <v/>
      </c>
      <c r="R984" s="7" t="str">
        <f>IF('Données brutes'!R984&lt;&gt;"",'Données brutes'!R984,"")</f>
        <v/>
      </c>
      <c r="T984" s="7">
        <f>IF(AND(OR($B$2=1,$B$2=2),AND('Données brutes'!$F984&lt;&gt;"",'Données brutes'!$G984&lt;&gt;"",'Données brutes'!$H984&lt;&gt;"")),1,0)</f>
        <v>0</v>
      </c>
      <c r="U984" s="7">
        <f>IF(AND(OR($B$2=1,$B$2=2),AND('Données brutes'!$O984&lt;&gt;"",'Données brutes'!$P984&lt;&gt;"",'Données brutes'!$Q984&lt;&gt;"")),1,0)</f>
        <v>0</v>
      </c>
      <c r="V984" s="7">
        <f>IF(AND($B$2=3,'Données brutes'!$F984&lt;&gt;"",'Données brutes'!$G984&lt;&gt;"",'Données brutes'!$H984&lt;&gt;"",'Données brutes'!$O984&lt;&gt;"",'Données brutes'!$P984&lt;&gt;"",'Données brutes'!$Q984&lt;&gt;""),1,0)</f>
        <v>0</v>
      </c>
    </row>
    <row r="985" spans="4:22" x14ac:dyDescent="0.3">
      <c r="D985" s="8" t="s">
        <v>997</v>
      </c>
      <c r="E985" s="7">
        <v>347</v>
      </c>
      <c r="F985" s="7" t="str">
        <f>IF(AND(OR($B$2=1,$B$2=2),$T985=0),"",IF(AND($B$2=3,$V985=0),"",'Données brutes'!F985))</f>
        <v/>
      </c>
      <c r="G985" s="7" t="str">
        <f>IF(AND(OR($B$2=1,$B$2=2),$T985=0),"",IF(AND($B$2=3,$V985=0),"",'Données brutes'!G985))</f>
        <v/>
      </c>
      <c r="H985" s="7" t="str">
        <f>IF(AND(OR($B$2=1,$B$2=2),$T985=0),"",IF(AND($B$2=3,$V985=0),"",'Données brutes'!H985))</f>
        <v/>
      </c>
      <c r="I985" s="7" t="str">
        <f>IF('Données brutes'!I985&lt;&gt;"",'Données brutes'!I985,"")</f>
        <v/>
      </c>
      <c r="K985" s="8" t="str">
        <f t="shared" si="30"/>
        <v>Elève 983</v>
      </c>
      <c r="L985" s="8" t="s">
        <v>111</v>
      </c>
      <c r="M985" s="8">
        <f t="shared" si="31"/>
        <v>347</v>
      </c>
      <c r="N985" s="7">
        <v>1536</v>
      </c>
      <c r="O985" s="7" t="str">
        <f>IF(AND(OR($B$2=1,$B$2=2),$U985=0),"",IF(AND($B$2=3,$V985=0),"",'Données brutes'!O985))</f>
        <v/>
      </c>
      <c r="P985" s="7" t="str">
        <f>IF(AND(OR($B$2=1,$B$2=2),$U985=0),"",IF(AND($B$2=3,$V985=0),"",'Données brutes'!P985))</f>
        <v/>
      </c>
      <c r="Q985" s="7" t="str">
        <f>IF(AND(OR($B$2=1,$B$2=2),$U985=0),"",IF(AND($B$2=3,$V985=0),"",'Données brutes'!Q985))</f>
        <v/>
      </c>
      <c r="R985" s="7" t="str">
        <f>IF('Données brutes'!R985&lt;&gt;"",'Données brutes'!R985,"")</f>
        <v/>
      </c>
      <c r="T985" s="7">
        <f>IF(AND(OR($B$2=1,$B$2=2),AND('Données brutes'!$F985&lt;&gt;"",'Données brutes'!$G985&lt;&gt;"",'Données brutes'!$H985&lt;&gt;"")),1,0)</f>
        <v>0</v>
      </c>
      <c r="U985" s="7">
        <f>IF(AND(OR($B$2=1,$B$2=2),AND('Données brutes'!$O985&lt;&gt;"",'Données brutes'!$P985&lt;&gt;"",'Données brutes'!$Q985&lt;&gt;"")),1,0)</f>
        <v>0</v>
      </c>
      <c r="V985" s="7">
        <f>IF(AND($B$2=3,'Données brutes'!$F985&lt;&gt;"",'Données brutes'!$G985&lt;&gt;"",'Données brutes'!$H985&lt;&gt;"",'Données brutes'!$O985&lt;&gt;"",'Données brutes'!$P985&lt;&gt;"",'Données brutes'!$Q985&lt;&gt;""),1,0)</f>
        <v>0</v>
      </c>
    </row>
    <row r="986" spans="4:22" x14ac:dyDescent="0.3">
      <c r="D986" s="8" t="s">
        <v>998</v>
      </c>
      <c r="E986" s="7">
        <v>712</v>
      </c>
      <c r="F986" s="7" t="str">
        <f>IF(AND(OR($B$2=1,$B$2=2),$T986=0),"",IF(AND($B$2=3,$V986=0),"",'Données brutes'!F986))</f>
        <v/>
      </c>
      <c r="G986" s="7" t="str">
        <f>IF(AND(OR($B$2=1,$B$2=2),$T986=0),"",IF(AND($B$2=3,$V986=0),"",'Données brutes'!G986))</f>
        <v/>
      </c>
      <c r="H986" s="7" t="str">
        <f>IF(AND(OR($B$2=1,$B$2=2),$T986=0),"",IF(AND($B$2=3,$V986=0),"",'Données brutes'!H986))</f>
        <v/>
      </c>
      <c r="I986" s="7" t="str">
        <f>IF('Données brutes'!I986&lt;&gt;"",'Données brutes'!I986,"")</f>
        <v/>
      </c>
      <c r="K986" s="8" t="str">
        <f t="shared" si="30"/>
        <v>Elève 984</v>
      </c>
      <c r="L986" s="8" t="s">
        <v>111</v>
      </c>
      <c r="M986" s="8">
        <f t="shared" si="31"/>
        <v>712</v>
      </c>
      <c r="N986" s="7">
        <v>1802</v>
      </c>
      <c r="O986" s="7" t="str">
        <f>IF(AND(OR($B$2=1,$B$2=2),$U986=0),"",IF(AND($B$2=3,$V986=0),"",'Données brutes'!O986))</f>
        <v/>
      </c>
      <c r="P986" s="7" t="str">
        <f>IF(AND(OR($B$2=1,$B$2=2),$U986=0),"",IF(AND($B$2=3,$V986=0),"",'Données brutes'!P986))</f>
        <v/>
      </c>
      <c r="Q986" s="7" t="str">
        <f>IF(AND(OR($B$2=1,$B$2=2),$U986=0),"",IF(AND($B$2=3,$V986=0),"",'Données brutes'!Q986))</f>
        <v/>
      </c>
      <c r="R986" s="7" t="str">
        <f>IF('Données brutes'!R986&lt;&gt;"",'Données brutes'!R986,"")</f>
        <v/>
      </c>
      <c r="T986" s="7">
        <f>IF(AND(OR($B$2=1,$B$2=2),AND('Données brutes'!$F986&lt;&gt;"",'Données brutes'!$G986&lt;&gt;"",'Données brutes'!$H986&lt;&gt;"")),1,0)</f>
        <v>0</v>
      </c>
      <c r="U986" s="7">
        <f>IF(AND(OR($B$2=1,$B$2=2),AND('Données brutes'!$O986&lt;&gt;"",'Données brutes'!$P986&lt;&gt;"",'Données brutes'!$Q986&lt;&gt;"")),1,0)</f>
        <v>0</v>
      </c>
      <c r="V986" s="7">
        <f>IF(AND($B$2=3,'Données brutes'!$F986&lt;&gt;"",'Données brutes'!$G986&lt;&gt;"",'Données brutes'!$H986&lt;&gt;"",'Données brutes'!$O986&lt;&gt;"",'Données brutes'!$P986&lt;&gt;"",'Données brutes'!$Q986&lt;&gt;""),1,0)</f>
        <v>0</v>
      </c>
    </row>
    <row r="987" spans="4:22" x14ac:dyDescent="0.3">
      <c r="D987" s="8" t="s">
        <v>999</v>
      </c>
      <c r="E987" s="7">
        <v>253</v>
      </c>
      <c r="F987" s="7" t="str">
        <f>IF(AND(OR($B$2=1,$B$2=2),$T987=0),"",IF(AND($B$2=3,$V987=0),"",'Données brutes'!F987))</f>
        <v/>
      </c>
      <c r="G987" s="7" t="str">
        <f>IF(AND(OR($B$2=1,$B$2=2),$T987=0),"",IF(AND($B$2=3,$V987=0),"",'Données brutes'!G987))</f>
        <v/>
      </c>
      <c r="H987" s="7" t="str">
        <f>IF(AND(OR($B$2=1,$B$2=2),$T987=0),"",IF(AND($B$2=3,$V987=0),"",'Données brutes'!H987))</f>
        <v/>
      </c>
      <c r="I987" s="7" t="str">
        <f>IF('Données brutes'!I987&lt;&gt;"",'Données brutes'!I987,"")</f>
        <v/>
      </c>
      <c r="K987" s="8" t="str">
        <f t="shared" si="30"/>
        <v>Elève 985</v>
      </c>
      <c r="L987" s="8" t="s">
        <v>111</v>
      </c>
      <c r="M987" s="8">
        <f t="shared" si="31"/>
        <v>253</v>
      </c>
      <c r="N987" s="7">
        <v>1005</v>
      </c>
      <c r="O987" s="7" t="str">
        <f>IF(AND(OR($B$2=1,$B$2=2),$U987=0),"",IF(AND($B$2=3,$V987=0),"",'Données brutes'!O987))</f>
        <v/>
      </c>
      <c r="P987" s="7" t="str">
        <f>IF(AND(OR($B$2=1,$B$2=2),$U987=0),"",IF(AND($B$2=3,$V987=0),"",'Données brutes'!P987))</f>
        <v/>
      </c>
      <c r="Q987" s="7" t="str">
        <f>IF(AND(OR($B$2=1,$B$2=2),$U987=0),"",IF(AND($B$2=3,$V987=0),"",'Données brutes'!Q987))</f>
        <v/>
      </c>
      <c r="R987" s="7" t="str">
        <f>IF('Données brutes'!R987&lt;&gt;"",'Données brutes'!R987,"")</f>
        <v/>
      </c>
      <c r="T987" s="7">
        <f>IF(AND(OR($B$2=1,$B$2=2),AND('Données brutes'!$F987&lt;&gt;"",'Données brutes'!$G987&lt;&gt;"",'Données brutes'!$H987&lt;&gt;"")),1,0)</f>
        <v>0</v>
      </c>
      <c r="U987" s="7">
        <f>IF(AND(OR($B$2=1,$B$2=2),AND('Données brutes'!$O987&lt;&gt;"",'Données brutes'!$P987&lt;&gt;"",'Données brutes'!$Q987&lt;&gt;"")),1,0)</f>
        <v>0</v>
      </c>
      <c r="V987" s="7">
        <f>IF(AND($B$2=3,'Données brutes'!$F987&lt;&gt;"",'Données brutes'!$G987&lt;&gt;"",'Données brutes'!$H987&lt;&gt;"",'Données brutes'!$O987&lt;&gt;"",'Données brutes'!$P987&lt;&gt;"",'Données brutes'!$Q987&lt;&gt;""),1,0)</f>
        <v>0</v>
      </c>
    </row>
    <row r="988" spans="4:22" x14ac:dyDescent="0.3">
      <c r="D988" s="8" t="s">
        <v>1000</v>
      </c>
      <c r="E988" s="7">
        <v>820</v>
      </c>
      <c r="F988" s="7" t="str">
        <f>IF(AND(OR($B$2=1,$B$2=2),$T988=0),"",IF(AND($B$2=3,$V988=0),"",'Données brutes'!F988))</f>
        <v/>
      </c>
      <c r="G988" s="7" t="str">
        <f>IF(AND(OR($B$2=1,$B$2=2),$T988=0),"",IF(AND($B$2=3,$V988=0),"",'Données brutes'!G988))</f>
        <v/>
      </c>
      <c r="H988" s="7" t="str">
        <f>IF(AND(OR($B$2=1,$B$2=2),$T988=0),"",IF(AND($B$2=3,$V988=0),"",'Données brutes'!H988))</f>
        <v/>
      </c>
      <c r="I988" s="7" t="str">
        <f>IF('Données brutes'!I988&lt;&gt;"",'Données brutes'!I988,"")</f>
        <v/>
      </c>
      <c r="K988" s="8" t="str">
        <f t="shared" si="30"/>
        <v>Elève 986</v>
      </c>
      <c r="L988" s="8" t="s">
        <v>111</v>
      </c>
      <c r="M988" s="8">
        <f t="shared" si="31"/>
        <v>820</v>
      </c>
      <c r="N988" s="7">
        <v>1819</v>
      </c>
      <c r="O988" s="7" t="str">
        <f>IF(AND(OR($B$2=1,$B$2=2),$U988=0),"",IF(AND($B$2=3,$V988=0),"",'Données brutes'!O988))</f>
        <v/>
      </c>
      <c r="P988" s="7" t="str">
        <f>IF(AND(OR($B$2=1,$B$2=2),$U988=0),"",IF(AND($B$2=3,$V988=0),"",'Données brutes'!P988))</f>
        <v/>
      </c>
      <c r="Q988" s="7" t="str">
        <f>IF(AND(OR($B$2=1,$B$2=2),$U988=0),"",IF(AND($B$2=3,$V988=0),"",'Données brutes'!Q988))</f>
        <v/>
      </c>
      <c r="R988" s="7" t="str">
        <f>IF('Données brutes'!R988&lt;&gt;"",'Données brutes'!R988,"")</f>
        <v/>
      </c>
      <c r="T988" s="7">
        <f>IF(AND(OR($B$2=1,$B$2=2),AND('Données brutes'!$F988&lt;&gt;"",'Données brutes'!$G988&lt;&gt;"",'Données brutes'!$H988&lt;&gt;"")),1,0)</f>
        <v>0</v>
      </c>
      <c r="U988" s="7">
        <f>IF(AND(OR($B$2=1,$B$2=2),AND('Données brutes'!$O988&lt;&gt;"",'Données brutes'!$P988&lt;&gt;"",'Données brutes'!$Q988&lt;&gt;"")),1,0)</f>
        <v>0</v>
      </c>
      <c r="V988" s="7">
        <f>IF(AND($B$2=3,'Données brutes'!$F988&lt;&gt;"",'Données brutes'!$G988&lt;&gt;"",'Données brutes'!$H988&lt;&gt;"",'Données brutes'!$O988&lt;&gt;"",'Données brutes'!$P988&lt;&gt;"",'Données brutes'!$Q988&lt;&gt;""),1,0)</f>
        <v>0</v>
      </c>
    </row>
    <row r="989" spans="4:22" x14ac:dyDescent="0.3">
      <c r="D989" s="8" t="s">
        <v>1001</v>
      </c>
      <c r="E989" s="7">
        <v>833</v>
      </c>
      <c r="F989" s="7" t="str">
        <f>IF(AND(OR($B$2=1,$B$2=2),$T989=0),"",IF(AND($B$2=3,$V989=0),"",'Données brutes'!F989))</f>
        <v/>
      </c>
      <c r="G989" s="7" t="str">
        <f>IF(AND(OR($B$2=1,$B$2=2),$T989=0),"",IF(AND($B$2=3,$V989=0),"",'Données brutes'!G989))</f>
        <v/>
      </c>
      <c r="H989" s="7" t="str">
        <f>IF(AND(OR($B$2=1,$B$2=2),$T989=0),"",IF(AND($B$2=3,$V989=0),"",'Données brutes'!H989))</f>
        <v/>
      </c>
      <c r="I989" s="7" t="str">
        <f>IF('Données brutes'!I989&lt;&gt;"",'Données brutes'!I989,"")</f>
        <v/>
      </c>
      <c r="K989" s="8" t="str">
        <f t="shared" si="30"/>
        <v>Elève 987</v>
      </c>
      <c r="L989" s="8" t="s">
        <v>111</v>
      </c>
      <c r="M989" s="8">
        <f t="shared" si="31"/>
        <v>833</v>
      </c>
      <c r="N989" s="7">
        <v>1008</v>
      </c>
      <c r="O989" s="7" t="str">
        <f>IF(AND(OR($B$2=1,$B$2=2),$U989=0),"",IF(AND($B$2=3,$V989=0),"",'Données brutes'!O989))</f>
        <v/>
      </c>
      <c r="P989" s="7" t="str">
        <f>IF(AND(OR($B$2=1,$B$2=2),$U989=0),"",IF(AND($B$2=3,$V989=0),"",'Données brutes'!P989))</f>
        <v/>
      </c>
      <c r="Q989" s="7" t="str">
        <f>IF(AND(OR($B$2=1,$B$2=2),$U989=0),"",IF(AND($B$2=3,$V989=0),"",'Données brutes'!Q989))</f>
        <v/>
      </c>
      <c r="R989" s="7" t="str">
        <f>IF('Données brutes'!R989&lt;&gt;"",'Données brutes'!R989,"")</f>
        <v/>
      </c>
      <c r="T989" s="7">
        <f>IF(AND(OR($B$2=1,$B$2=2),AND('Données brutes'!$F989&lt;&gt;"",'Données brutes'!$G989&lt;&gt;"",'Données brutes'!$H989&lt;&gt;"")),1,0)</f>
        <v>0</v>
      </c>
      <c r="U989" s="7">
        <f>IF(AND(OR($B$2=1,$B$2=2),AND('Données brutes'!$O989&lt;&gt;"",'Données brutes'!$P989&lt;&gt;"",'Données brutes'!$Q989&lt;&gt;"")),1,0)</f>
        <v>0</v>
      </c>
      <c r="V989" s="7">
        <f>IF(AND($B$2=3,'Données brutes'!$F989&lt;&gt;"",'Données brutes'!$G989&lt;&gt;"",'Données brutes'!$H989&lt;&gt;"",'Données brutes'!$O989&lt;&gt;"",'Données brutes'!$P989&lt;&gt;"",'Données brutes'!$Q989&lt;&gt;""),1,0)</f>
        <v>0</v>
      </c>
    </row>
    <row r="990" spans="4:22" x14ac:dyDescent="0.3">
      <c r="D990" s="8" t="s">
        <v>1002</v>
      </c>
      <c r="E990" s="7">
        <v>771</v>
      </c>
      <c r="F990" s="7" t="str">
        <f>IF(AND(OR($B$2=1,$B$2=2),$T990=0),"",IF(AND($B$2=3,$V990=0),"",'Données brutes'!F990))</f>
        <v/>
      </c>
      <c r="G990" s="7" t="str">
        <f>IF(AND(OR($B$2=1,$B$2=2),$T990=0),"",IF(AND($B$2=3,$V990=0),"",'Données brutes'!G990))</f>
        <v/>
      </c>
      <c r="H990" s="7" t="str">
        <f>IF(AND(OR($B$2=1,$B$2=2),$T990=0),"",IF(AND($B$2=3,$V990=0),"",'Données brutes'!H990))</f>
        <v/>
      </c>
      <c r="I990" s="7" t="str">
        <f>IF('Données brutes'!I990&lt;&gt;"",'Données brutes'!I990,"")</f>
        <v/>
      </c>
      <c r="K990" s="8" t="str">
        <f t="shared" si="30"/>
        <v>Elève 988</v>
      </c>
      <c r="L990" s="8" t="s">
        <v>111</v>
      </c>
      <c r="M990" s="8">
        <f t="shared" si="31"/>
        <v>771</v>
      </c>
      <c r="N990" s="7">
        <v>1416</v>
      </c>
      <c r="O990" s="7" t="str">
        <f>IF(AND(OR($B$2=1,$B$2=2),$U990=0),"",IF(AND($B$2=3,$V990=0),"",'Données brutes'!O990))</f>
        <v/>
      </c>
      <c r="P990" s="7" t="str">
        <f>IF(AND(OR($B$2=1,$B$2=2),$U990=0),"",IF(AND($B$2=3,$V990=0),"",'Données brutes'!P990))</f>
        <v/>
      </c>
      <c r="Q990" s="7" t="str">
        <f>IF(AND(OR($B$2=1,$B$2=2),$U990=0),"",IF(AND($B$2=3,$V990=0),"",'Données brutes'!Q990))</f>
        <v/>
      </c>
      <c r="R990" s="7" t="str">
        <f>IF('Données brutes'!R990&lt;&gt;"",'Données brutes'!R990,"")</f>
        <v/>
      </c>
      <c r="T990" s="7">
        <f>IF(AND(OR($B$2=1,$B$2=2),AND('Données brutes'!$F990&lt;&gt;"",'Données brutes'!$G990&lt;&gt;"",'Données brutes'!$H990&lt;&gt;"")),1,0)</f>
        <v>0</v>
      </c>
      <c r="U990" s="7">
        <f>IF(AND(OR($B$2=1,$B$2=2),AND('Données brutes'!$O990&lt;&gt;"",'Données brutes'!$P990&lt;&gt;"",'Données brutes'!$Q990&lt;&gt;"")),1,0)</f>
        <v>0</v>
      </c>
      <c r="V990" s="7">
        <f>IF(AND($B$2=3,'Données brutes'!$F990&lt;&gt;"",'Données brutes'!$G990&lt;&gt;"",'Données brutes'!$H990&lt;&gt;"",'Données brutes'!$O990&lt;&gt;"",'Données brutes'!$P990&lt;&gt;"",'Données brutes'!$Q990&lt;&gt;""),1,0)</f>
        <v>0</v>
      </c>
    </row>
    <row r="991" spans="4:22" x14ac:dyDescent="0.3">
      <c r="D991" s="8" t="s">
        <v>1003</v>
      </c>
      <c r="E991" s="7">
        <v>587</v>
      </c>
      <c r="F991" s="7" t="str">
        <f>IF(AND(OR($B$2=1,$B$2=2),$T991=0),"",IF(AND($B$2=3,$V991=0),"",'Données brutes'!F991))</f>
        <v/>
      </c>
      <c r="G991" s="7" t="str">
        <f>IF(AND(OR($B$2=1,$B$2=2),$T991=0),"",IF(AND($B$2=3,$V991=0),"",'Données brutes'!G991))</f>
        <v/>
      </c>
      <c r="H991" s="7" t="str">
        <f>IF(AND(OR($B$2=1,$B$2=2),$T991=0),"",IF(AND($B$2=3,$V991=0),"",'Données brutes'!H991))</f>
        <v/>
      </c>
      <c r="I991" s="7" t="str">
        <f>IF('Données brutes'!I991&lt;&gt;"",'Données brutes'!I991,"")</f>
        <v/>
      </c>
      <c r="K991" s="8" t="str">
        <f t="shared" si="30"/>
        <v>Elève 989</v>
      </c>
      <c r="L991" s="8" t="s">
        <v>111</v>
      </c>
      <c r="M991" s="8">
        <f t="shared" si="31"/>
        <v>587</v>
      </c>
      <c r="N991" s="7">
        <v>1432</v>
      </c>
      <c r="O991" s="7" t="str">
        <f>IF(AND(OR($B$2=1,$B$2=2),$U991=0),"",IF(AND($B$2=3,$V991=0),"",'Données brutes'!O991))</f>
        <v/>
      </c>
      <c r="P991" s="7" t="str">
        <f>IF(AND(OR($B$2=1,$B$2=2),$U991=0),"",IF(AND($B$2=3,$V991=0),"",'Données brutes'!P991))</f>
        <v/>
      </c>
      <c r="Q991" s="7" t="str">
        <f>IF(AND(OR($B$2=1,$B$2=2),$U991=0),"",IF(AND($B$2=3,$V991=0),"",'Données brutes'!Q991))</f>
        <v/>
      </c>
      <c r="R991" s="7" t="str">
        <f>IF('Données brutes'!R991&lt;&gt;"",'Données brutes'!R991,"")</f>
        <v/>
      </c>
      <c r="T991" s="7">
        <f>IF(AND(OR($B$2=1,$B$2=2),AND('Données brutes'!$F991&lt;&gt;"",'Données brutes'!$G991&lt;&gt;"",'Données brutes'!$H991&lt;&gt;"")),1,0)</f>
        <v>0</v>
      </c>
      <c r="U991" s="7">
        <f>IF(AND(OR($B$2=1,$B$2=2),AND('Données brutes'!$O991&lt;&gt;"",'Données brutes'!$P991&lt;&gt;"",'Données brutes'!$Q991&lt;&gt;"")),1,0)</f>
        <v>0</v>
      </c>
      <c r="V991" s="7">
        <f>IF(AND($B$2=3,'Données brutes'!$F991&lt;&gt;"",'Données brutes'!$G991&lt;&gt;"",'Données brutes'!$H991&lt;&gt;"",'Données brutes'!$O991&lt;&gt;"",'Données brutes'!$P991&lt;&gt;"",'Données brutes'!$Q991&lt;&gt;""),1,0)</f>
        <v>0</v>
      </c>
    </row>
    <row r="992" spans="4:22" x14ac:dyDescent="0.3">
      <c r="D992" s="8" t="s">
        <v>1004</v>
      </c>
      <c r="E992" s="7">
        <v>106</v>
      </c>
      <c r="F992" s="7" t="str">
        <f>IF(AND(OR($B$2=1,$B$2=2),$T992=0),"",IF(AND($B$2=3,$V992=0),"",'Données brutes'!F992))</f>
        <v/>
      </c>
      <c r="G992" s="7" t="str">
        <f>IF(AND(OR($B$2=1,$B$2=2),$T992=0),"",IF(AND($B$2=3,$V992=0),"",'Données brutes'!G992))</f>
        <v/>
      </c>
      <c r="H992" s="7" t="str">
        <f>IF(AND(OR($B$2=1,$B$2=2),$T992=0),"",IF(AND($B$2=3,$V992=0),"",'Données brutes'!H992))</f>
        <v/>
      </c>
      <c r="I992" s="7" t="str">
        <f>IF('Données brutes'!I992&lt;&gt;"",'Données brutes'!I992,"")</f>
        <v/>
      </c>
      <c r="K992" s="8" t="str">
        <f t="shared" si="30"/>
        <v>Elève 990</v>
      </c>
      <c r="L992" s="8" t="s">
        <v>111</v>
      </c>
      <c r="M992" s="8">
        <f t="shared" si="31"/>
        <v>106</v>
      </c>
      <c r="N992" s="7">
        <v>1335</v>
      </c>
      <c r="O992" s="7" t="str">
        <f>IF(AND(OR($B$2=1,$B$2=2),$U992=0),"",IF(AND($B$2=3,$V992=0),"",'Données brutes'!O992))</f>
        <v/>
      </c>
      <c r="P992" s="7" t="str">
        <f>IF(AND(OR($B$2=1,$B$2=2),$U992=0),"",IF(AND($B$2=3,$V992=0),"",'Données brutes'!P992))</f>
        <v/>
      </c>
      <c r="Q992" s="7" t="str">
        <f>IF(AND(OR($B$2=1,$B$2=2),$U992=0),"",IF(AND($B$2=3,$V992=0),"",'Données brutes'!Q992))</f>
        <v/>
      </c>
      <c r="R992" s="7" t="str">
        <f>IF('Données brutes'!R992&lt;&gt;"",'Données brutes'!R992,"")</f>
        <v/>
      </c>
      <c r="T992" s="7">
        <f>IF(AND(OR($B$2=1,$B$2=2),AND('Données brutes'!$F992&lt;&gt;"",'Données brutes'!$G992&lt;&gt;"",'Données brutes'!$H992&lt;&gt;"")),1,0)</f>
        <v>0</v>
      </c>
      <c r="U992" s="7">
        <f>IF(AND(OR($B$2=1,$B$2=2),AND('Données brutes'!$O992&lt;&gt;"",'Données brutes'!$P992&lt;&gt;"",'Données brutes'!$Q992&lt;&gt;"")),1,0)</f>
        <v>0</v>
      </c>
      <c r="V992" s="7">
        <f>IF(AND($B$2=3,'Données brutes'!$F992&lt;&gt;"",'Données brutes'!$G992&lt;&gt;"",'Données brutes'!$H992&lt;&gt;"",'Données brutes'!$O992&lt;&gt;"",'Données brutes'!$P992&lt;&gt;"",'Données brutes'!$Q992&lt;&gt;""),1,0)</f>
        <v>0</v>
      </c>
    </row>
    <row r="993" spans="4:22" x14ac:dyDescent="0.3">
      <c r="D993" s="8" t="s">
        <v>1005</v>
      </c>
      <c r="E993" s="7">
        <v>287</v>
      </c>
      <c r="F993" s="7" t="str">
        <f>IF(AND(OR($B$2=1,$B$2=2),$T993=0),"",IF(AND($B$2=3,$V993=0),"",'Données brutes'!F993))</f>
        <v/>
      </c>
      <c r="G993" s="7" t="str">
        <f>IF(AND(OR($B$2=1,$B$2=2),$T993=0),"",IF(AND($B$2=3,$V993=0),"",'Données brutes'!G993))</f>
        <v/>
      </c>
      <c r="H993" s="7" t="str">
        <f>IF(AND(OR($B$2=1,$B$2=2),$T993=0),"",IF(AND($B$2=3,$V993=0),"",'Données brutes'!H993))</f>
        <v/>
      </c>
      <c r="I993" s="7" t="str">
        <f>IF('Données brutes'!I993&lt;&gt;"",'Données brutes'!I993,"")</f>
        <v/>
      </c>
      <c r="K993" s="8" t="str">
        <f t="shared" si="30"/>
        <v>Elève 991</v>
      </c>
      <c r="L993" s="8" t="s">
        <v>111</v>
      </c>
      <c r="M993" s="8">
        <f t="shared" si="31"/>
        <v>287</v>
      </c>
      <c r="N993" s="7">
        <v>1281</v>
      </c>
      <c r="O993" s="7" t="str">
        <f>IF(AND(OR($B$2=1,$B$2=2),$U993=0),"",IF(AND($B$2=3,$V993=0),"",'Données brutes'!O993))</f>
        <v/>
      </c>
      <c r="P993" s="7" t="str">
        <f>IF(AND(OR($B$2=1,$B$2=2),$U993=0),"",IF(AND($B$2=3,$V993=0),"",'Données brutes'!P993))</f>
        <v/>
      </c>
      <c r="Q993" s="7" t="str">
        <f>IF(AND(OR($B$2=1,$B$2=2),$U993=0),"",IF(AND($B$2=3,$V993=0),"",'Données brutes'!Q993))</f>
        <v/>
      </c>
      <c r="R993" s="7" t="str">
        <f>IF('Données brutes'!R993&lt;&gt;"",'Données brutes'!R993,"")</f>
        <v/>
      </c>
      <c r="T993" s="7">
        <f>IF(AND(OR($B$2=1,$B$2=2),AND('Données brutes'!$F993&lt;&gt;"",'Données brutes'!$G993&lt;&gt;"",'Données brutes'!$H993&lt;&gt;"")),1,0)</f>
        <v>0</v>
      </c>
      <c r="U993" s="7">
        <f>IF(AND(OR($B$2=1,$B$2=2),AND('Données brutes'!$O993&lt;&gt;"",'Données brutes'!$P993&lt;&gt;"",'Données brutes'!$Q993&lt;&gt;"")),1,0)</f>
        <v>0</v>
      </c>
      <c r="V993" s="7">
        <f>IF(AND($B$2=3,'Données brutes'!$F993&lt;&gt;"",'Données brutes'!$G993&lt;&gt;"",'Données brutes'!$H993&lt;&gt;"",'Données brutes'!$O993&lt;&gt;"",'Données brutes'!$P993&lt;&gt;"",'Données brutes'!$Q993&lt;&gt;""),1,0)</f>
        <v>0</v>
      </c>
    </row>
    <row r="994" spans="4:22" x14ac:dyDescent="0.3">
      <c r="D994" s="8" t="s">
        <v>1006</v>
      </c>
      <c r="E994" s="7">
        <v>929</v>
      </c>
      <c r="F994" s="7" t="str">
        <f>IF(AND(OR($B$2=1,$B$2=2),$T994=0),"",IF(AND($B$2=3,$V994=0),"",'Données brutes'!F994))</f>
        <v/>
      </c>
      <c r="G994" s="7" t="str">
        <f>IF(AND(OR($B$2=1,$B$2=2),$T994=0),"",IF(AND($B$2=3,$V994=0),"",'Données brutes'!G994))</f>
        <v/>
      </c>
      <c r="H994" s="7" t="str">
        <f>IF(AND(OR($B$2=1,$B$2=2),$T994=0),"",IF(AND($B$2=3,$V994=0),"",'Données brutes'!H994))</f>
        <v/>
      </c>
      <c r="I994" s="7" t="str">
        <f>IF('Données brutes'!I994&lt;&gt;"",'Données brutes'!I994,"")</f>
        <v/>
      </c>
      <c r="K994" s="8" t="str">
        <f t="shared" si="30"/>
        <v>Elève 992</v>
      </c>
      <c r="L994" s="8" t="s">
        <v>111</v>
      </c>
      <c r="M994" s="8">
        <f t="shared" si="31"/>
        <v>929</v>
      </c>
      <c r="N994" s="7">
        <v>1809</v>
      </c>
      <c r="O994" s="7" t="str">
        <f>IF(AND(OR($B$2=1,$B$2=2),$U994=0),"",IF(AND($B$2=3,$V994=0),"",'Données brutes'!O994))</f>
        <v/>
      </c>
      <c r="P994" s="7" t="str">
        <f>IF(AND(OR($B$2=1,$B$2=2),$U994=0),"",IF(AND($B$2=3,$V994=0),"",'Données brutes'!P994))</f>
        <v/>
      </c>
      <c r="Q994" s="7" t="str">
        <f>IF(AND(OR($B$2=1,$B$2=2),$U994=0),"",IF(AND($B$2=3,$V994=0),"",'Données brutes'!Q994))</f>
        <v/>
      </c>
      <c r="R994" s="7" t="str">
        <f>IF('Données brutes'!R994&lt;&gt;"",'Données brutes'!R994,"")</f>
        <v/>
      </c>
      <c r="T994" s="7">
        <f>IF(AND(OR($B$2=1,$B$2=2),AND('Données brutes'!$F994&lt;&gt;"",'Données brutes'!$G994&lt;&gt;"",'Données brutes'!$H994&lt;&gt;"")),1,0)</f>
        <v>0</v>
      </c>
      <c r="U994" s="7">
        <f>IF(AND(OR($B$2=1,$B$2=2),AND('Données brutes'!$O994&lt;&gt;"",'Données brutes'!$P994&lt;&gt;"",'Données brutes'!$Q994&lt;&gt;"")),1,0)</f>
        <v>0</v>
      </c>
      <c r="V994" s="7">
        <f>IF(AND($B$2=3,'Données brutes'!$F994&lt;&gt;"",'Données brutes'!$G994&lt;&gt;"",'Données brutes'!$H994&lt;&gt;"",'Données brutes'!$O994&lt;&gt;"",'Données brutes'!$P994&lt;&gt;"",'Données brutes'!$Q994&lt;&gt;""),1,0)</f>
        <v>0</v>
      </c>
    </row>
    <row r="995" spans="4:22" x14ac:dyDescent="0.3">
      <c r="D995" s="8" t="s">
        <v>1007</v>
      </c>
      <c r="E995" s="7">
        <v>780</v>
      </c>
      <c r="F995" s="7" t="str">
        <f>IF(AND(OR($B$2=1,$B$2=2),$T995=0),"",IF(AND($B$2=3,$V995=0),"",'Données brutes'!F995))</f>
        <v/>
      </c>
      <c r="G995" s="7" t="str">
        <f>IF(AND(OR($B$2=1,$B$2=2),$T995=0),"",IF(AND($B$2=3,$V995=0),"",'Données brutes'!G995))</f>
        <v/>
      </c>
      <c r="H995" s="7" t="str">
        <f>IF(AND(OR($B$2=1,$B$2=2),$T995=0),"",IF(AND($B$2=3,$V995=0),"",'Données brutes'!H995))</f>
        <v/>
      </c>
      <c r="I995" s="7" t="str">
        <f>IF('Données brutes'!I995&lt;&gt;"",'Données brutes'!I995,"")</f>
        <v/>
      </c>
      <c r="K995" s="8" t="str">
        <f t="shared" si="30"/>
        <v>Elève 993</v>
      </c>
      <c r="L995" s="8" t="s">
        <v>111</v>
      </c>
      <c r="M995" s="8">
        <f t="shared" si="31"/>
        <v>780</v>
      </c>
      <c r="N995" s="7">
        <v>1503</v>
      </c>
      <c r="O995" s="7" t="str">
        <f>IF(AND(OR($B$2=1,$B$2=2),$U995=0),"",IF(AND($B$2=3,$V995=0),"",'Données brutes'!O995))</f>
        <v/>
      </c>
      <c r="P995" s="7" t="str">
        <f>IF(AND(OR($B$2=1,$B$2=2),$U995=0),"",IF(AND($B$2=3,$V995=0),"",'Données brutes'!P995))</f>
        <v/>
      </c>
      <c r="Q995" s="7" t="str">
        <f>IF(AND(OR($B$2=1,$B$2=2),$U995=0),"",IF(AND($B$2=3,$V995=0),"",'Données brutes'!Q995))</f>
        <v/>
      </c>
      <c r="R995" s="7" t="str">
        <f>IF('Données brutes'!R995&lt;&gt;"",'Données brutes'!R995,"")</f>
        <v/>
      </c>
      <c r="T995" s="7">
        <f>IF(AND(OR($B$2=1,$B$2=2),AND('Données brutes'!$F995&lt;&gt;"",'Données brutes'!$G995&lt;&gt;"",'Données brutes'!$H995&lt;&gt;"")),1,0)</f>
        <v>0</v>
      </c>
      <c r="U995" s="7">
        <f>IF(AND(OR($B$2=1,$B$2=2),AND('Données brutes'!$O995&lt;&gt;"",'Données brutes'!$P995&lt;&gt;"",'Données brutes'!$Q995&lt;&gt;"")),1,0)</f>
        <v>0</v>
      </c>
      <c r="V995" s="7">
        <f>IF(AND($B$2=3,'Données brutes'!$F995&lt;&gt;"",'Données brutes'!$G995&lt;&gt;"",'Données brutes'!$H995&lt;&gt;"",'Données brutes'!$O995&lt;&gt;"",'Données brutes'!$P995&lt;&gt;"",'Données brutes'!$Q995&lt;&gt;""),1,0)</f>
        <v>0</v>
      </c>
    </row>
    <row r="996" spans="4:22" x14ac:dyDescent="0.3">
      <c r="D996" s="8" t="s">
        <v>1008</v>
      </c>
      <c r="E996" s="7">
        <v>899</v>
      </c>
      <c r="F996" s="7" t="str">
        <f>IF(AND(OR($B$2=1,$B$2=2),$T996=0),"",IF(AND($B$2=3,$V996=0),"",'Données brutes'!F996))</f>
        <v/>
      </c>
      <c r="G996" s="7" t="str">
        <f>IF(AND(OR($B$2=1,$B$2=2),$T996=0),"",IF(AND($B$2=3,$V996=0),"",'Données brutes'!G996))</f>
        <v/>
      </c>
      <c r="H996" s="7" t="str">
        <f>IF(AND(OR($B$2=1,$B$2=2),$T996=0),"",IF(AND($B$2=3,$V996=0),"",'Données brutes'!H996))</f>
        <v/>
      </c>
      <c r="I996" s="7" t="str">
        <f>IF('Données brutes'!I996&lt;&gt;"",'Données brutes'!I996,"")</f>
        <v/>
      </c>
      <c r="K996" s="8" t="str">
        <f t="shared" si="30"/>
        <v>Elève 994</v>
      </c>
      <c r="L996" s="8" t="s">
        <v>111</v>
      </c>
      <c r="M996" s="8">
        <f t="shared" si="31"/>
        <v>899</v>
      </c>
      <c r="N996" s="7">
        <v>1175</v>
      </c>
      <c r="O996" s="7" t="str">
        <f>IF(AND(OR($B$2=1,$B$2=2),$U996=0),"",IF(AND($B$2=3,$V996=0),"",'Données brutes'!O996))</f>
        <v/>
      </c>
      <c r="P996" s="7" t="str">
        <f>IF(AND(OR($B$2=1,$B$2=2),$U996=0),"",IF(AND($B$2=3,$V996=0),"",'Données brutes'!P996))</f>
        <v/>
      </c>
      <c r="Q996" s="7" t="str">
        <f>IF(AND(OR($B$2=1,$B$2=2),$U996=0),"",IF(AND($B$2=3,$V996=0),"",'Données brutes'!Q996))</f>
        <v/>
      </c>
      <c r="R996" s="7" t="str">
        <f>IF('Données brutes'!R996&lt;&gt;"",'Données brutes'!R996,"")</f>
        <v/>
      </c>
      <c r="T996" s="7">
        <f>IF(AND(OR($B$2=1,$B$2=2),AND('Données brutes'!$F996&lt;&gt;"",'Données brutes'!$G996&lt;&gt;"",'Données brutes'!$H996&lt;&gt;"")),1,0)</f>
        <v>0</v>
      </c>
      <c r="U996" s="7">
        <f>IF(AND(OR($B$2=1,$B$2=2),AND('Données brutes'!$O996&lt;&gt;"",'Données brutes'!$P996&lt;&gt;"",'Données brutes'!$Q996&lt;&gt;"")),1,0)</f>
        <v>0</v>
      </c>
      <c r="V996" s="7">
        <f>IF(AND($B$2=3,'Données brutes'!$F996&lt;&gt;"",'Données brutes'!$G996&lt;&gt;"",'Données brutes'!$H996&lt;&gt;"",'Données brutes'!$O996&lt;&gt;"",'Données brutes'!$P996&lt;&gt;"",'Données brutes'!$Q996&lt;&gt;""),1,0)</f>
        <v>0</v>
      </c>
    </row>
    <row r="997" spans="4:22" x14ac:dyDescent="0.3">
      <c r="D997" s="8" t="s">
        <v>1009</v>
      </c>
      <c r="E997" s="7">
        <v>168</v>
      </c>
      <c r="F997" s="7" t="str">
        <f>IF(AND(OR($B$2=1,$B$2=2),$T997=0),"",IF(AND($B$2=3,$V997=0),"",'Données brutes'!F997))</f>
        <v/>
      </c>
      <c r="G997" s="7" t="str">
        <f>IF(AND(OR($B$2=1,$B$2=2),$T997=0),"",IF(AND($B$2=3,$V997=0),"",'Données brutes'!G997))</f>
        <v/>
      </c>
      <c r="H997" s="7" t="str">
        <f>IF(AND(OR($B$2=1,$B$2=2),$T997=0),"",IF(AND($B$2=3,$V997=0),"",'Données brutes'!H997))</f>
        <v/>
      </c>
      <c r="I997" s="7" t="str">
        <f>IF('Données brutes'!I997&lt;&gt;"",'Données brutes'!I997,"")</f>
        <v/>
      </c>
      <c r="K997" s="8" t="str">
        <f t="shared" si="30"/>
        <v>Elève 995</v>
      </c>
      <c r="L997" s="8" t="s">
        <v>111</v>
      </c>
      <c r="M997" s="8">
        <f t="shared" si="31"/>
        <v>168</v>
      </c>
      <c r="N997" s="7">
        <v>1869</v>
      </c>
      <c r="O997" s="7" t="str">
        <f>IF(AND(OR($B$2=1,$B$2=2),$U997=0),"",IF(AND($B$2=3,$V997=0),"",'Données brutes'!O997))</f>
        <v/>
      </c>
      <c r="P997" s="7" t="str">
        <f>IF(AND(OR($B$2=1,$B$2=2),$U997=0),"",IF(AND($B$2=3,$V997=0),"",'Données brutes'!P997))</f>
        <v/>
      </c>
      <c r="Q997" s="7" t="str">
        <f>IF(AND(OR($B$2=1,$B$2=2),$U997=0),"",IF(AND($B$2=3,$V997=0),"",'Données brutes'!Q997))</f>
        <v/>
      </c>
      <c r="R997" s="7" t="str">
        <f>IF('Données brutes'!R997&lt;&gt;"",'Données brutes'!R997,"")</f>
        <v/>
      </c>
      <c r="T997" s="7">
        <f>IF(AND(OR($B$2=1,$B$2=2),AND('Données brutes'!$F997&lt;&gt;"",'Données brutes'!$G997&lt;&gt;"",'Données brutes'!$H997&lt;&gt;"")),1,0)</f>
        <v>0</v>
      </c>
      <c r="U997" s="7">
        <f>IF(AND(OR($B$2=1,$B$2=2),AND('Données brutes'!$O997&lt;&gt;"",'Données brutes'!$P997&lt;&gt;"",'Données brutes'!$Q997&lt;&gt;"")),1,0)</f>
        <v>0</v>
      </c>
      <c r="V997" s="7">
        <f>IF(AND($B$2=3,'Données brutes'!$F997&lt;&gt;"",'Données brutes'!$G997&lt;&gt;"",'Données brutes'!$H997&lt;&gt;"",'Données brutes'!$O997&lt;&gt;"",'Données brutes'!$P997&lt;&gt;"",'Données brutes'!$Q997&lt;&gt;""),1,0)</f>
        <v>0</v>
      </c>
    </row>
    <row r="998" spans="4:22" x14ac:dyDescent="0.3">
      <c r="D998" s="8" t="s">
        <v>1010</v>
      </c>
      <c r="E998" s="7">
        <v>302</v>
      </c>
      <c r="F998" s="7" t="str">
        <f>IF(AND(OR($B$2=1,$B$2=2),$T998=0),"",IF(AND($B$2=3,$V998=0),"",'Données brutes'!F998))</f>
        <v/>
      </c>
      <c r="G998" s="7" t="str">
        <f>IF(AND(OR($B$2=1,$B$2=2),$T998=0),"",IF(AND($B$2=3,$V998=0),"",'Données brutes'!G998))</f>
        <v/>
      </c>
      <c r="H998" s="7" t="str">
        <f>IF(AND(OR($B$2=1,$B$2=2),$T998=0),"",IF(AND($B$2=3,$V998=0),"",'Données brutes'!H998))</f>
        <v/>
      </c>
      <c r="I998" s="7" t="str">
        <f>IF('Données brutes'!I998&lt;&gt;"",'Données brutes'!I998,"")</f>
        <v/>
      </c>
      <c r="K998" s="8" t="str">
        <f t="shared" si="30"/>
        <v>Elève 996</v>
      </c>
      <c r="L998" s="8" t="s">
        <v>111</v>
      </c>
      <c r="M998" s="8">
        <f t="shared" si="31"/>
        <v>302</v>
      </c>
      <c r="N998" s="7">
        <v>1640</v>
      </c>
      <c r="O998" s="7" t="str">
        <f>IF(AND(OR($B$2=1,$B$2=2),$U998=0),"",IF(AND($B$2=3,$V998=0),"",'Données brutes'!O998))</f>
        <v/>
      </c>
      <c r="P998" s="7" t="str">
        <f>IF(AND(OR($B$2=1,$B$2=2),$U998=0),"",IF(AND($B$2=3,$V998=0),"",'Données brutes'!P998))</f>
        <v/>
      </c>
      <c r="Q998" s="7" t="str">
        <f>IF(AND(OR($B$2=1,$B$2=2),$U998=0),"",IF(AND($B$2=3,$V998=0),"",'Données brutes'!Q998))</f>
        <v/>
      </c>
      <c r="R998" s="7" t="str">
        <f>IF('Données brutes'!R998&lt;&gt;"",'Données brutes'!R998,"")</f>
        <v/>
      </c>
      <c r="T998" s="7">
        <f>IF(AND(OR($B$2=1,$B$2=2),AND('Données brutes'!$F998&lt;&gt;"",'Données brutes'!$G998&lt;&gt;"",'Données brutes'!$H998&lt;&gt;"")),1,0)</f>
        <v>0</v>
      </c>
      <c r="U998" s="7">
        <f>IF(AND(OR($B$2=1,$B$2=2),AND('Données brutes'!$O998&lt;&gt;"",'Données brutes'!$P998&lt;&gt;"",'Données brutes'!$Q998&lt;&gt;"")),1,0)</f>
        <v>0</v>
      </c>
      <c r="V998" s="7">
        <f>IF(AND($B$2=3,'Données brutes'!$F998&lt;&gt;"",'Données brutes'!$G998&lt;&gt;"",'Données brutes'!$H998&lt;&gt;"",'Données brutes'!$O998&lt;&gt;"",'Données brutes'!$P998&lt;&gt;"",'Données brutes'!$Q998&lt;&gt;""),1,0)</f>
        <v>0</v>
      </c>
    </row>
    <row r="999" spans="4:22" x14ac:dyDescent="0.3">
      <c r="D999" s="8" t="s">
        <v>1011</v>
      </c>
      <c r="E999" s="7">
        <v>322</v>
      </c>
      <c r="F999" s="7" t="str">
        <f>IF(AND(OR($B$2=1,$B$2=2),$T999=0),"",IF(AND($B$2=3,$V999=0),"",'Données brutes'!F999))</f>
        <v/>
      </c>
      <c r="G999" s="7" t="str">
        <f>IF(AND(OR($B$2=1,$B$2=2),$T999=0),"",IF(AND($B$2=3,$V999=0),"",'Données brutes'!G999))</f>
        <v/>
      </c>
      <c r="H999" s="7" t="str">
        <f>IF(AND(OR($B$2=1,$B$2=2),$T999=0),"",IF(AND($B$2=3,$V999=0),"",'Données brutes'!H999))</f>
        <v/>
      </c>
      <c r="I999" s="7" t="str">
        <f>IF('Données brutes'!I999&lt;&gt;"",'Données brutes'!I999,"")</f>
        <v/>
      </c>
      <c r="K999" s="8" t="str">
        <f t="shared" si="30"/>
        <v>Elève 997</v>
      </c>
      <c r="L999" s="8" t="s">
        <v>111</v>
      </c>
      <c r="M999" s="8">
        <f t="shared" si="31"/>
        <v>322</v>
      </c>
      <c r="N999" s="7">
        <v>1888</v>
      </c>
      <c r="O999" s="7" t="str">
        <f>IF(AND(OR($B$2=1,$B$2=2),$U999=0),"",IF(AND($B$2=3,$V999=0),"",'Données brutes'!O999))</f>
        <v/>
      </c>
      <c r="P999" s="7" t="str">
        <f>IF(AND(OR($B$2=1,$B$2=2),$U999=0),"",IF(AND($B$2=3,$V999=0),"",'Données brutes'!P999))</f>
        <v/>
      </c>
      <c r="Q999" s="7" t="str">
        <f>IF(AND(OR($B$2=1,$B$2=2),$U999=0),"",IF(AND($B$2=3,$V999=0),"",'Données brutes'!Q999))</f>
        <v/>
      </c>
      <c r="R999" s="7" t="str">
        <f>IF('Données brutes'!R999&lt;&gt;"",'Données brutes'!R999,"")</f>
        <v/>
      </c>
      <c r="T999" s="7">
        <f>IF(AND(OR($B$2=1,$B$2=2),AND('Données brutes'!$F999&lt;&gt;"",'Données brutes'!$G999&lt;&gt;"",'Données brutes'!$H999&lt;&gt;"")),1,0)</f>
        <v>0</v>
      </c>
      <c r="U999" s="7">
        <f>IF(AND(OR($B$2=1,$B$2=2),AND('Données brutes'!$O999&lt;&gt;"",'Données brutes'!$P999&lt;&gt;"",'Données brutes'!$Q999&lt;&gt;"")),1,0)</f>
        <v>0</v>
      </c>
      <c r="V999" s="7">
        <f>IF(AND($B$2=3,'Données brutes'!$F999&lt;&gt;"",'Données brutes'!$G999&lt;&gt;"",'Données brutes'!$H999&lt;&gt;"",'Données brutes'!$O999&lt;&gt;"",'Données brutes'!$P999&lt;&gt;"",'Données brutes'!$Q999&lt;&gt;""),1,0)</f>
        <v>0</v>
      </c>
    </row>
    <row r="1000" spans="4:22" x14ac:dyDescent="0.3">
      <c r="D1000" s="8" t="s">
        <v>1012</v>
      </c>
      <c r="E1000" s="7">
        <v>798</v>
      </c>
      <c r="F1000" s="7" t="str">
        <f>IF(AND(OR($B$2=1,$B$2=2),$T1000=0),"",IF(AND($B$2=3,$V1000=0),"",'Données brutes'!F1000))</f>
        <v/>
      </c>
      <c r="G1000" s="7" t="str">
        <f>IF(AND(OR($B$2=1,$B$2=2),$T1000=0),"",IF(AND($B$2=3,$V1000=0),"",'Données brutes'!G1000))</f>
        <v/>
      </c>
      <c r="H1000" s="7" t="str">
        <f>IF(AND(OR($B$2=1,$B$2=2),$T1000=0),"",IF(AND($B$2=3,$V1000=0),"",'Données brutes'!H1000))</f>
        <v/>
      </c>
      <c r="I1000" s="7" t="str">
        <f>IF('Données brutes'!I1000&lt;&gt;"",'Données brutes'!I1000,"")</f>
        <v/>
      </c>
      <c r="K1000" s="8" t="str">
        <f t="shared" si="30"/>
        <v>Elève 998</v>
      </c>
      <c r="L1000" s="8" t="s">
        <v>111</v>
      </c>
      <c r="M1000" s="8">
        <f t="shared" si="31"/>
        <v>798</v>
      </c>
      <c r="N1000" s="7">
        <v>1642</v>
      </c>
      <c r="O1000" s="7" t="str">
        <f>IF(AND(OR($B$2=1,$B$2=2),$U1000=0),"",IF(AND($B$2=3,$V1000=0),"",'Données brutes'!O1000))</f>
        <v/>
      </c>
      <c r="P1000" s="7" t="str">
        <f>IF(AND(OR($B$2=1,$B$2=2),$U1000=0),"",IF(AND($B$2=3,$V1000=0),"",'Données brutes'!P1000))</f>
        <v/>
      </c>
      <c r="Q1000" s="7" t="str">
        <f>IF(AND(OR($B$2=1,$B$2=2),$U1000=0),"",IF(AND($B$2=3,$V1000=0),"",'Données brutes'!Q1000))</f>
        <v/>
      </c>
      <c r="R1000" s="7" t="str">
        <f>IF('Données brutes'!R1000&lt;&gt;"",'Données brutes'!R1000,"")</f>
        <v/>
      </c>
      <c r="T1000" s="7">
        <f>IF(AND(OR($B$2=1,$B$2=2),AND('Données brutes'!$F1000&lt;&gt;"",'Données brutes'!$G1000&lt;&gt;"",'Données brutes'!$H1000&lt;&gt;"")),1,0)</f>
        <v>0</v>
      </c>
      <c r="U1000" s="7">
        <f>IF(AND(OR($B$2=1,$B$2=2),AND('Données brutes'!$O1000&lt;&gt;"",'Données brutes'!$P1000&lt;&gt;"",'Données brutes'!$Q1000&lt;&gt;"")),1,0)</f>
        <v>0</v>
      </c>
      <c r="V1000" s="7">
        <f>IF(AND($B$2=3,'Données brutes'!$F1000&lt;&gt;"",'Données brutes'!$G1000&lt;&gt;"",'Données brutes'!$H1000&lt;&gt;"",'Données brutes'!$O1000&lt;&gt;"",'Données brutes'!$P1000&lt;&gt;"",'Données brutes'!$Q1000&lt;&gt;""),1,0)</f>
        <v>0</v>
      </c>
    </row>
    <row r="1001" spans="4:22" x14ac:dyDescent="0.3">
      <c r="D1001" s="8" t="s">
        <v>1013</v>
      </c>
      <c r="E1001" s="7">
        <v>868</v>
      </c>
      <c r="F1001" s="7" t="str">
        <f>IF(AND(OR($B$2=1,$B$2=2),$T1001=0),"",IF(AND($B$2=3,$V1001=0),"",'Données brutes'!F1001))</f>
        <v/>
      </c>
      <c r="G1001" s="7" t="str">
        <f>IF(AND(OR($B$2=1,$B$2=2),$T1001=0),"",IF(AND($B$2=3,$V1001=0),"",'Données brutes'!G1001))</f>
        <v/>
      </c>
      <c r="H1001" s="7" t="str">
        <f>IF(AND(OR($B$2=1,$B$2=2),$T1001=0),"",IF(AND($B$2=3,$V1001=0),"",'Données brutes'!H1001))</f>
        <v/>
      </c>
      <c r="I1001" s="7" t="str">
        <f>IF('Données brutes'!I1001&lt;&gt;"",'Données brutes'!I1001,"")</f>
        <v/>
      </c>
      <c r="K1001" s="8" t="str">
        <f t="shared" si="30"/>
        <v>Elève 999</v>
      </c>
      <c r="L1001" s="8" t="s">
        <v>111</v>
      </c>
      <c r="M1001" s="8">
        <f t="shared" si="31"/>
        <v>868</v>
      </c>
      <c r="N1001" s="7">
        <v>1129</v>
      </c>
      <c r="O1001" s="7" t="str">
        <f>IF(AND(OR($B$2=1,$B$2=2),$U1001=0),"",IF(AND($B$2=3,$V1001=0),"",'Données brutes'!O1001))</f>
        <v/>
      </c>
      <c r="P1001" s="7" t="str">
        <f>IF(AND(OR($B$2=1,$B$2=2),$U1001=0),"",IF(AND($B$2=3,$V1001=0),"",'Données brutes'!P1001))</f>
        <v/>
      </c>
      <c r="Q1001" s="7" t="str">
        <f>IF(AND(OR($B$2=1,$B$2=2),$U1001=0),"",IF(AND($B$2=3,$V1001=0),"",'Données brutes'!Q1001))</f>
        <v/>
      </c>
      <c r="R1001" s="7" t="str">
        <f>IF('Données brutes'!R1001&lt;&gt;"",'Données brutes'!R1001,"")</f>
        <v/>
      </c>
      <c r="T1001" s="7">
        <f>IF(AND(OR($B$2=1,$B$2=2),AND('Données brutes'!$F1001&lt;&gt;"",'Données brutes'!$G1001&lt;&gt;"",'Données brutes'!$H1001&lt;&gt;"")),1,0)</f>
        <v>0</v>
      </c>
      <c r="U1001" s="7">
        <f>IF(AND(OR($B$2=1,$B$2=2),AND('Données brutes'!$O1001&lt;&gt;"",'Données brutes'!$P1001&lt;&gt;"",'Données brutes'!$Q1001&lt;&gt;"")),1,0)</f>
        <v>0</v>
      </c>
      <c r="V1001" s="7">
        <f>IF(AND($B$2=3,'Données brutes'!$F1001&lt;&gt;"",'Données brutes'!$G1001&lt;&gt;"",'Données brutes'!$H1001&lt;&gt;"",'Données brutes'!$O1001&lt;&gt;"",'Données brutes'!$P1001&lt;&gt;"",'Données brutes'!$Q1001&lt;&gt;""),1,0)</f>
        <v>0</v>
      </c>
    </row>
    <row r="1002" spans="4:22" x14ac:dyDescent="0.3">
      <c r="D1002" s="8" t="s">
        <v>1014</v>
      </c>
      <c r="E1002" s="7">
        <v>215</v>
      </c>
      <c r="F1002" s="7" t="str">
        <f>IF(AND(OR($B$2=1,$B$2=2),$T1002=0),"",IF(AND($B$2=3,$V1002=0),"",'Données brutes'!F1002))</f>
        <v/>
      </c>
      <c r="G1002" s="7" t="str">
        <f>IF(AND(OR($B$2=1,$B$2=2),$T1002=0),"",IF(AND($B$2=3,$V1002=0),"",'Données brutes'!G1002))</f>
        <v/>
      </c>
      <c r="H1002" s="7" t="str">
        <f>IF(AND(OR($B$2=1,$B$2=2),$T1002=0),"",IF(AND($B$2=3,$V1002=0),"",'Données brutes'!H1002))</f>
        <v/>
      </c>
      <c r="I1002" s="7" t="str">
        <f>IF('Données brutes'!I1002&lt;&gt;"",'Données brutes'!I1002,"")</f>
        <v/>
      </c>
      <c r="K1002" s="8" t="str">
        <f t="shared" si="30"/>
        <v>Elève 1000</v>
      </c>
      <c r="L1002" s="8" t="s">
        <v>111</v>
      </c>
      <c r="M1002" s="8">
        <f t="shared" si="31"/>
        <v>215</v>
      </c>
      <c r="N1002" s="7">
        <v>1841</v>
      </c>
      <c r="O1002" s="7" t="str">
        <f>IF(AND(OR($B$2=1,$B$2=2),$U1002=0),"",IF(AND($B$2=3,$V1002=0),"",'Données brutes'!O1002))</f>
        <v/>
      </c>
      <c r="P1002" s="7" t="str">
        <f>IF(AND(OR($B$2=1,$B$2=2),$U1002=0),"",IF(AND($B$2=3,$V1002=0),"",'Données brutes'!P1002))</f>
        <v/>
      </c>
      <c r="Q1002" s="7" t="str">
        <f>IF(AND(OR($B$2=1,$B$2=2),$U1002=0),"",IF(AND($B$2=3,$V1002=0),"",'Données brutes'!Q1002))</f>
        <v/>
      </c>
      <c r="R1002" s="7" t="str">
        <f>IF('Données brutes'!R1002&lt;&gt;"",'Données brutes'!R1002,"")</f>
        <v/>
      </c>
      <c r="T1002" s="7">
        <f>IF(AND(OR($B$2=1,$B$2=2),AND('Données brutes'!$F1002&lt;&gt;"",'Données brutes'!$G1002&lt;&gt;"",'Données brutes'!$H1002&lt;&gt;"")),1,0)</f>
        <v>0</v>
      </c>
      <c r="U1002" s="7">
        <f>IF(AND(OR($B$2=1,$B$2=2),AND('Données brutes'!$O1002&lt;&gt;"",'Données brutes'!$P1002&lt;&gt;"",'Données brutes'!$Q1002&lt;&gt;"")),1,0)</f>
        <v>0</v>
      </c>
      <c r="V1002" s="7">
        <f>IF(AND($B$2=3,'Données brutes'!$F1002&lt;&gt;"",'Données brutes'!$G1002&lt;&gt;"",'Données brutes'!$H1002&lt;&gt;"",'Données brutes'!$O1002&lt;&gt;"",'Données brutes'!$P1002&lt;&gt;"",'Données brutes'!$Q1002&lt;&gt;""),1,0)</f>
        <v>0</v>
      </c>
    </row>
  </sheetData>
  <mergeCells count="2">
    <mergeCell ref="F1:H1"/>
    <mergeCell ref="O1:Q1"/>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V1002"/>
  <sheetViews>
    <sheetView workbookViewId="0">
      <selection activeCell="AG2" sqref="AG2:AI2"/>
    </sheetView>
  </sheetViews>
  <sheetFormatPr baseColWidth="10" defaultRowHeight="14.4" x14ac:dyDescent="0.3"/>
  <cols>
    <col min="1" max="1" width="38.77734375" style="7" customWidth="1"/>
    <col min="2" max="2" width="34.44140625" style="7" customWidth="1"/>
    <col min="3" max="3" width="9.6640625" style="7" customWidth="1"/>
    <col min="4" max="4" width="9.33203125" style="7" bestFit="1" customWidth="1"/>
    <col min="5" max="5" width="9.33203125" style="7" customWidth="1"/>
    <col min="6" max="6" width="17.109375" style="7" bestFit="1" customWidth="1"/>
    <col min="7" max="7" width="20.5546875" style="7" bestFit="1" customWidth="1"/>
    <col min="8" max="8" width="18.109375" style="7" bestFit="1" customWidth="1"/>
    <col min="9" max="9" width="31.5546875" style="7" customWidth="1"/>
    <col min="10" max="10" width="8.109375" style="7" customWidth="1"/>
    <col min="11" max="11" width="10.33203125" style="7" bestFit="1" customWidth="1"/>
    <col min="12" max="12" width="9.88671875" style="7" hidden="1" customWidth="1"/>
    <col min="13" max="13" width="10.88671875" style="7" customWidth="1"/>
    <col min="14" max="14" width="9.33203125" style="7" hidden="1" customWidth="1"/>
    <col min="15" max="15" width="17.109375" style="7" bestFit="1" customWidth="1"/>
    <col min="16" max="16" width="20.5546875" style="7" bestFit="1" customWidth="1"/>
    <col min="17" max="17" width="18.109375" style="7" bestFit="1" customWidth="1"/>
    <col min="18" max="18" width="29.88671875" style="7" customWidth="1"/>
    <col min="19" max="19" width="11.5546875" style="7"/>
    <col min="20" max="21" width="19.88671875" style="7" hidden="1" customWidth="1"/>
    <col min="22" max="22" width="0" style="7" hidden="1" customWidth="1"/>
    <col min="23" max="16384" width="11.5546875" style="7"/>
  </cols>
  <sheetData>
    <row r="1" spans="1:22" x14ac:dyDescent="0.3">
      <c r="B1" s="12"/>
      <c r="C1" s="13"/>
      <c r="F1" s="62" t="s">
        <v>4</v>
      </c>
      <c r="G1" s="62"/>
      <c r="H1" s="62"/>
      <c r="I1" s="13"/>
      <c r="J1" s="13"/>
      <c r="K1" s="13"/>
      <c r="O1" s="62" t="s">
        <v>3</v>
      </c>
      <c r="P1" s="62"/>
      <c r="Q1" s="62"/>
      <c r="S1" s="8"/>
      <c r="T1" s="13" t="s">
        <v>1018</v>
      </c>
      <c r="U1" s="13"/>
    </row>
    <row r="2" spans="1:22" ht="32.4" customHeight="1" x14ac:dyDescent="0.3">
      <c r="A2" s="19" t="s">
        <v>3038</v>
      </c>
      <c r="B2" s="51">
        <f>'Données brutes'!B2</f>
        <v>3</v>
      </c>
      <c r="C2" s="14"/>
      <c r="F2" s="8" t="s">
        <v>3022</v>
      </c>
      <c r="G2" s="8" t="s">
        <v>3023</v>
      </c>
      <c r="H2" s="8" t="s">
        <v>3024</v>
      </c>
      <c r="I2" s="8" t="s">
        <v>112</v>
      </c>
      <c r="J2" s="8"/>
      <c r="K2" s="8"/>
      <c r="O2" s="8" t="s">
        <v>3022</v>
      </c>
      <c r="P2" s="8" t="s">
        <v>3023</v>
      </c>
      <c r="Q2" s="8" t="s">
        <v>3024</v>
      </c>
      <c r="R2" s="8" t="s">
        <v>112</v>
      </c>
      <c r="S2" s="8"/>
      <c r="T2" s="8" t="s">
        <v>1015</v>
      </c>
      <c r="U2" s="8" t="s">
        <v>1017</v>
      </c>
      <c r="V2" s="8" t="s">
        <v>1016</v>
      </c>
    </row>
    <row r="3" spans="1:22" x14ac:dyDescent="0.3">
      <c r="A3" s="56" t="s">
        <v>113</v>
      </c>
      <c r="B3" s="52">
        <f>'Données brutes'!B3</f>
        <v>-1</v>
      </c>
      <c r="C3" s="14"/>
      <c r="D3" s="8" t="s">
        <v>5</v>
      </c>
      <c r="E3" s="7">
        <v>977</v>
      </c>
      <c r="F3" s="7">
        <f>IF('Données sans absent'!F3&lt;&gt;"",('Données sans absent'!F3-'Données proba de réussite'!$B$3)/('Données proba de réussite'!$B$4-'Données proba de réussite'!$B$3),"")</f>
        <v>0.15625</v>
      </c>
      <c r="G3" s="7">
        <f>IF('Données sans absent'!G3&lt;&gt;"",('Données sans absent'!G3-'Données proba de réussite'!$B$3)/('Données proba de réussite'!$B$4-'Données proba de réussite'!$B$3),"")</f>
        <v>0.5625</v>
      </c>
      <c r="H3" s="7">
        <f>IF('Données sans absent'!H3&lt;&gt;"",('Données sans absent'!H3-'Données proba de réussite'!$B$3)/('Données proba de réussite'!$B$4-'Données proba de réussite'!$B$3),"")</f>
        <v>0.2</v>
      </c>
      <c r="I3" s="7" t="str">
        <f>IF('Données brutes'!I3&lt;&gt;"",'Données brutes'!I3,"")</f>
        <v/>
      </c>
      <c r="K3" s="8" t="str">
        <f>IF($B$2=3,D3,L3)</f>
        <v>Elève 1</v>
      </c>
      <c r="L3" s="8" t="s">
        <v>111</v>
      </c>
      <c r="M3" s="8">
        <f>IF($B$2=3,E3,N3)</f>
        <v>977</v>
      </c>
      <c r="N3" s="7">
        <v>1953</v>
      </c>
      <c r="O3" s="7">
        <f>IF('Données sans absent'!O3&lt;&gt;"",('Données sans absent'!O3-'Données proba de réussite'!$B$3)/('Données proba de réussite'!$B$4-'Données proba de réussite'!$B$3),"")</f>
        <v>0.2142857142857143</v>
      </c>
      <c r="P3" s="7">
        <f>IF('Données sans absent'!P3&lt;&gt;"",('Données sans absent'!P3-'Données proba de réussite'!$B$3)/('Données proba de réussite'!$B$4-'Données proba de réussite'!$B$3),"")</f>
        <v>0.89423076923076916</v>
      </c>
      <c r="Q3" s="7">
        <f>IF('Données sans absent'!Q3&lt;&gt;"",('Données sans absent'!Q3-'Données proba de réussite'!$B$3)/('Données proba de réussite'!$B$4-'Données proba de réussite'!$B$3),"")</f>
        <v>0.7</v>
      </c>
      <c r="R3" s="7" t="str">
        <f>IF('Données brutes'!R3&lt;&gt;"",'Données brutes'!R3,"")</f>
        <v/>
      </c>
      <c r="S3" s="8"/>
      <c r="T3" s="7">
        <f>IF(AND(OR($B$2=1,$B$2=2),AND('Données brutes'!$U3&lt;&gt;"",'Données brutes'!$V3&lt;&gt;"",'Données brutes'!$W3&lt;&gt;"")),1,0)</f>
        <v>0</v>
      </c>
      <c r="U3" s="7">
        <f>IF(AND(OR($B$2=1,$B$2=2),AND('Données brutes'!$O3&lt;&gt;"",'Données brutes'!$P3&lt;&gt;"",'Données brutes'!$Q3&lt;&gt;"")),1,0)</f>
        <v>0</v>
      </c>
      <c r="V3" s="7">
        <f>IF(AND($B$2=3,'Données brutes'!$U3&lt;&gt;"",'Données brutes'!$V3&lt;&gt;"",'Données brutes'!$W3&lt;&gt;"",'Données brutes'!$O3&lt;&gt;"",'Données brutes'!$P3&lt;&gt;"",'Données brutes'!$Q3&lt;&gt;""),1,0)</f>
        <v>0</v>
      </c>
    </row>
    <row r="4" spans="1:22" x14ac:dyDescent="0.3">
      <c r="A4" s="56" t="s">
        <v>114</v>
      </c>
      <c r="B4" s="52">
        <f>'Données brutes'!B4</f>
        <v>1</v>
      </c>
      <c r="C4" s="14"/>
      <c r="D4" s="8" t="s">
        <v>6</v>
      </c>
      <c r="E4" s="7">
        <v>429</v>
      </c>
      <c r="F4" s="7">
        <f>IF('Données sans absent'!F4&lt;&gt;"",('Données sans absent'!F4-'Données proba de réussite'!$B$3)/('Données proba de réussite'!$B$4-'Données proba de réussite'!$B$3),"")</f>
        <v>0.21875</v>
      </c>
      <c r="G4" s="7">
        <f>IF('Données sans absent'!G4&lt;&gt;"",('Données sans absent'!G4-'Données proba de réussite'!$B$3)/('Données proba de réussite'!$B$4-'Données proba de réussite'!$B$3),"")</f>
        <v>0.78125</v>
      </c>
      <c r="H4" s="7">
        <f>IF('Données sans absent'!H4&lt;&gt;"",('Données sans absent'!H4-'Données proba de réussite'!$B$3)/('Données proba de réussite'!$B$4-'Données proba de réussite'!$B$3),"")</f>
        <v>0.2</v>
      </c>
      <c r="I4" s="7" t="str">
        <f>IF('Données brutes'!I4&lt;&gt;"",'Données brutes'!I4,"")</f>
        <v/>
      </c>
      <c r="K4" s="8" t="str">
        <f t="shared" ref="K4:K67" si="0">IF($B$2=3,D4,L4)</f>
        <v>Elève 2</v>
      </c>
      <c r="L4" s="8" t="s">
        <v>111</v>
      </c>
      <c r="M4" s="8">
        <f t="shared" ref="M4:M67" si="1">IF($B$2=3,E4,N4)</f>
        <v>429</v>
      </c>
      <c r="N4" s="7">
        <v>1016</v>
      </c>
      <c r="O4" s="7">
        <f>IF('Données sans absent'!O4&lt;&gt;"",('Données sans absent'!O4-'Données proba de réussite'!$B$3)/('Données proba de réussite'!$B$4-'Données proba de réussite'!$B$3),"")</f>
        <v>0.11607142857142855</v>
      </c>
      <c r="P4" s="7">
        <f>IF('Données sans absent'!P4&lt;&gt;"",('Données sans absent'!P4-'Données proba de réussite'!$B$3)/('Données proba de réussite'!$B$4-'Données proba de réussite'!$B$3),"")</f>
        <v>0.94230769230769229</v>
      </c>
      <c r="Q4" s="7">
        <f>IF('Données sans absent'!Q4&lt;&gt;"",('Données sans absent'!Q4-'Données proba de réussite'!$B$3)/('Données proba de réussite'!$B$4-'Données proba de réussite'!$B$3),"")</f>
        <v>0.7</v>
      </c>
      <c r="R4" s="7" t="str">
        <f>IF('Données brutes'!R4&lt;&gt;"",'Données brutes'!R4,"")</f>
        <v/>
      </c>
      <c r="S4" s="8"/>
      <c r="T4" s="7">
        <f>IF(AND(OR($B$2=1,$B$2=2),AND('Données brutes'!$U4&lt;&gt;"",'Données brutes'!$V4&lt;&gt;"",'Données brutes'!$W4&lt;&gt;"")),1,0)</f>
        <v>0</v>
      </c>
      <c r="U4" s="7">
        <f>IF(AND(OR($B$2=1,$B$2=2),AND('Données brutes'!$O4&lt;&gt;"",'Données brutes'!$P4&lt;&gt;"",'Données brutes'!$Q4&lt;&gt;"")),1,0)</f>
        <v>0</v>
      </c>
      <c r="V4" s="7">
        <f>IF(AND($B$2=3,'Données brutes'!$U4&lt;&gt;"",'Données brutes'!$V4&lt;&gt;"",'Données brutes'!$W4&lt;&gt;"",'Données brutes'!$O4&lt;&gt;"",'Données brutes'!$P4&lt;&gt;"",'Données brutes'!$Q4&lt;&gt;""),1,0)</f>
        <v>0</v>
      </c>
    </row>
    <row r="5" spans="1:22" x14ac:dyDescent="0.3">
      <c r="A5" s="56" t="s">
        <v>3020</v>
      </c>
      <c r="B5" s="52">
        <f>'Données brutes'!B5</f>
        <v>34</v>
      </c>
      <c r="C5" s="14"/>
      <c r="D5" s="8" t="s">
        <v>7</v>
      </c>
      <c r="E5" s="7">
        <v>758</v>
      </c>
      <c r="F5" s="7">
        <f>IF('Données sans absent'!F5&lt;&gt;"",('Données sans absent'!F5-'Données proba de réussite'!$B$3)/('Données proba de réussite'!$B$4-'Données proba de réussite'!$B$3),"")</f>
        <v>0.28125</v>
      </c>
      <c r="G5" s="7">
        <f>IF('Données sans absent'!G5&lt;&gt;"",('Données sans absent'!G5-'Données proba de réussite'!$B$3)/('Données proba de réussite'!$B$4-'Données proba de réussite'!$B$3),"")</f>
        <v>0.9375</v>
      </c>
      <c r="H5" s="7">
        <f>IF('Données sans absent'!H5&lt;&gt;"",('Données sans absent'!H5-'Données proba de réussite'!$B$3)/('Données proba de réussite'!$B$4-'Données proba de réussite'!$B$3),"")</f>
        <v>0.2</v>
      </c>
      <c r="I5" s="7" t="str">
        <f>IF('Données brutes'!I5&lt;&gt;"",'Données brutes'!I5,"")</f>
        <v/>
      </c>
      <c r="K5" s="8" t="str">
        <f t="shared" si="0"/>
        <v>Elève 3</v>
      </c>
      <c r="L5" s="8" t="s">
        <v>111</v>
      </c>
      <c r="M5" s="8">
        <f t="shared" si="1"/>
        <v>758</v>
      </c>
      <c r="N5" s="7">
        <v>1159</v>
      </c>
      <c r="O5" s="7">
        <f>IF('Données sans absent'!O5&lt;&gt;"",('Données sans absent'!O5-'Données proba de réussite'!$B$3)/('Données proba de réussite'!$B$4-'Données proba de réussite'!$B$3),"")</f>
        <v>9.8214285714285476E-2</v>
      </c>
      <c r="P5" s="7">
        <f>IF('Données sans absent'!P5&lt;&gt;"",('Données sans absent'!P5-'Données proba de réussite'!$B$3)/('Données proba de réussite'!$B$4-'Données proba de réussite'!$B$3),"")</f>
        <v>0.82692307692307687</v>
      </c>
      <c r="Q5" s="7">
        <f>IF('Données sans absent'!Q5&lt;&gt;"",('Données sans absent'!Q5-'Données proba de réussite'!$B$3)/('Données proba de réussite'!$B$4-'Données proba de réussite'!$B$3),"")</f>
        <v>0.7</v>
      </c>
      <c r="R5" s="7" t="str">
        <f>IF('Données brutes'!R5&lt;&gt;"",'Données brutes'!R5,"")</f>
        <v/>
      </c>
      <c r="S5" s="8"/>
      <c r="T5" s="7">
        <f>IF(AND(OR($B$2=1,$B$2=2),AND('Données brutes'!$U5&lt;&gt;"",'Données brutes'!$V5&lt;&gt;"",'Données brutes'!$W5&lt;&gt;"")),1,0)</f>
        <v>0</v>
      </c>
      <c r="U5" s="7">
        <f>IF(AND(OR($B$2=1,$B$2=2),AND('Données brutes'!$O5&lt;&gt;"",'Données brutes'!$P5&lt;&gt;"",'Données brutes'!$Q5&lt;&gt;"")),1,0)</f>
        <v>0</v>
      </c>
      <c r="V5" s="7">
        <f>IF(AND($B$2=3,'Données brutes'!$U5&lt;&gt;"",'Données brutes'!$V5&lt;&gt;"",'Données brutes'!$W5&lt;&gt;"",'Données brutes'!$O5&lt;&gt;"",'Données brutes'!$P5&lt;&gt;"",'Données brutes'!$Q5&lt;&gt;""),1,0)</f>
        <v>0</v>
      </c>
    </row>
    <row r="6" spans="1:22" ht="14.4" customHeight="1" x14ac:dyDescent="0.3">
      <c r="A6" s="57" t="s">
        <v>3021</v>
      </c>
      <c r="B6" s="53">
        <f>'Données sans absent'!$B$6</f>
        <v>31</v>
      </c>
      <c r="C6" s="14"/>
      <c r="D6" s="8" t="s">
        <v>8</v>
      </c>
      <c r="E6" s="7">
        <v>747</v>
      </c>
      <c r="F6" s="7">
        <f>IF('Données sans absent'!F6&lt;&gt;"",('Données sans absent'!F6-'Données proba de réussite'!$B$3)/('Données proba de réussite'!$B$4-'Données proba de réussite'!$B$3),"")</f>
        <v>9.375E-2</v>
      </c>
      <c r="G6" s="7">
        <f>IF('Données sans absent'!G6&lt;&gt;"",('Données sans absent'!G6-'Données proba de réussite'!$B$3)/('Données proba de réussite'!$B$4-'Données proba de réussite'!$B$3),"")</f>
        <v>0.875</v>
      </c>
      <c r="H6" s="7">
        <f>IF('Données sans absent'!H6&lt;&gt;"",('Données sans absent'!H6-'Données proba de réussite'!$B$3)/('Données proba de réussite'!$B$4-'Données proba de réussite'!$B$3),"")</f>
        <v>0.2</v>
      </c>
      <c r="I6" s="7" t="str">
        <f>IF('Données brutes'!I6&lt;&gt;"",'Données brutes'!I6,"")</f>
        <v/>
      </c>
      <c r="K6" s="8" t="str">
        <f t="shared" si="0"/>
        <v>Elève 4</v>
      </c>
      <c r="L6" s="8" t="s">
        <v>111</v>
      </c>
      <c r="M6" s="8">
        <f t="shared" si="1"/>
        <v>747</v>
      </c>
      <c r="N6" s="7">
        <v>1669</v>
      </c>
      <c r="O6" s="7">
        <f>IF('Données sans absent'!O6&lt;&gt;"",('Données sans absent'!O6-'Données proba de réussite'!$B$3)/('Données proba de réussite'!$B$4-'Données proba de réussite'!$B$3),"")</f>
        <v>0.2857142857142857</v>
      </c>
      <c r="P6" s="7">
        <f>IF('Données sans absent'!P6&lt;&gt;"",('Données sans absent'!P6-'Données proba de réussite'!$B$3)/('Données proba de réussite'!$B$4-'Données proba de réussite'!$B$3),"")</f>
        <v>1</v>
      </c>
      <c r="Q6" s="7">
        <f>IF('Données sans absent'!Q6&lt;&gt;"",('Données sans absent'!Q6-'Données proba de réussite'!$B$3)/('Données proba de réussite'!$B$4-'Données proba de réussite'!$B$3),"")</f>
        <v>0.7</v>
      </c>
      <c r="R6" s="7" t="str">
        <f>IF('Données brutes'!R6&lt;&gt;"",'Données brutes'!R6,"")</f>
        <v/>
      </c>
      <c r="S6" s="8"/>
      <c r="T6" s="7">
        <f>IF(AND(OR($B$2=1,$B$2=2),AND('Données brutes'!$U6&lt;&gt;"",'Données brutes'!$V6&lt;&gt;"",'Données brutes'!$W6&lt;&gt;"")),1,0)</f>
        <v>0</v>
      </c>
      <c r="U6" s="7">
        <f>IF(AND(OR($B$2=1,$B$2=2),AND('Données brutes'!$O6&lt;&gt;"",'Données brutes'!$P6&lt;&gt;"",'Données brutes'!$Q6&lt;&gt;"")),1,0)</f>
        <v>0</v>
      </c>
      <c r="V6" s="7">
        <f>IF(AND($B$2=3,'Données brutes'!$U6&lt;&gt;"",'Données brutes'!$V6&lt;&gt;"",'Données brutes'!$W6&lt;&gt;"",'Données brutes'!$O6&lt;&gt;"",'Données brutes'!$P6&lt;&gt;"",'Données brutes'!$Q6&lt;&gt;""),1,0)</f>
        <v>0</v>
      </c>
    </row>
    <row r="7" spans="1:22" x14ac:dyDescent="0.3">
      <c r="C7" s="14"/>
      <c r="D7" s="8" t="s">
        <v>9</v>
      </c>
      <c r="E7" s="7">
        <v>998</v>
      </c>
      <c r="F7" s="7">
        <f>IF('Données sans absent'!F7&lt;&gt;"",('Données sans absent'!F7-'Données proba de réussite'!$B$3)/('Données proba de réussite'!$B$4-'Données proba de réussite'!$B$3),"")</f>
        <v>0.15625</v>
      </c>
      <c r="G7" s="7">
        <f>IF('Données sans absent'!G7&lt;&gt;"",('Données sans absent'!G7-'Données proba de réussite'!$B$3)/('Données proba de réussite'!$B$4-'Données proba de réussite'!$B$3),"")</f>
        <v>0.46875</v>
      </c>
      <c r="H7" s="7">
        <f>IF('Données sans absent'!H7&lt;&gt;"",('Données sans absent'!H7-'Données proba de réussite'!$B$3)/('Données proba de réussite'!$B$4-'Données proba de réussite'!$B$3),"")</f>
        <v>0.2</v>
      </c>
      <c r="I7" s="7" t="str">
        <f>IF('Données brutes'!I7&lt;&gt;"",'Données brutes'!I7,"")</f>
        <v/>
      </c>
      <c r="K7" s="8" t="str">
        <f t="shared" si="0"/>
        <v>Elève 5</v>
      </c>
      <c r="L7" s="8" t="s">
        <v>111</v>
      </c>
      <c r="M7" s="8">
        <f t="shared" si="1"/>
        <v>998</v>
      </c>
      <c r="N7" s="7">
        <v>1374</v>
      </c>
      <c r="O7" s="7">
        <f>IF('Données sans absent'!O7&lt;&gt;"",('Données sans absent'!O7-'Données proba de réussite'!$B$3)/('Données proba de réussite'!$B$4-'Données proba de réussite'!$B$3),"")</f>
        <v>0.29464285714285715</v>
      </c>
      <c r="P7" s="7">
        <f>IF('Données sans absent'!P7&lt;&gt;"",('Données sans absent'!P7-'Données proba de réussite'!$B$3)/('Données proba de réussite'!$B$4-'Données proba de réussite'!$B$3),"")</f>
        <v>1</v>
      </c>
      <c r="Q7" s="7">
        <f>IF('Données sans absent'!Q7&lt;&gt;"",('Données sans absent'!Q7-'Données proba de réussite'!$B$3)/('Données proba de réussite'!$B$4-'Données proba de réussite'!$B$3),"")</f>
        <v>0.7</v>
      </c>
      <c r="R7" s="7" t="str">
        <f>IF('Données brutes'!R7&lt;&gt;"",'Données brutes'!R7,"")</f>
        <v/>
      </c>
      <c r="S7" s="8"/>
      <c r="T7" s="7">
        <f>IF(AND(OR($B$2=1,$B$2=2),AND('Données brutes'!$U7&lt;&gt;"",'Données brutes'!$V7&lt;&gt;"",'Données brutes'!$W7&lt;&gt;"")),1,0)</f>
        <v>0</v>
      </c>
      <c r="U7" s="7">
        <f>IF(AND(OR($B$2=1,$B$2=2),AND('Données brutes'!$O7&lt;&gt;"",'Données brutes'!$P7&lt;&gt;"",'Données brutes'!$Q7&lt;&gt;"")),1,0)</f>
        <v>0</v>
      </c>
      <c r="V7" s="7">
        <f>IF(AND($B$2=3,'Données brutes'!$U7&lt;&gt;"",'Données brutes'!$V7&lt;&gt;"",'Données brutes'!$W7&lt;&gt;"",'Données brutes'!$O7&lt;&gt;"",'Données brutes'!$P7&lt;&gt;"",'Données brutes'!$Q7&lt;&gt;""),1,0)</f>
        <v>0</v>
      </c>
    </row>
    <row r="8" spans="1:22" x14ac:dyDescent="0.3">
      <c r="C8" s="14"/>
      <c r="D8" s="8" t="s">
        <v>10</v>
      </c>
      <c r="E8" s="7">
        <v>566</v>
      </c>
      <c r="F8" s="7">
        <f>IF('Données sans absent'!F8&lt;&gt;"",('Données sans absent'!F8-'Données proba de réussite'!$B$3)/('Données proba de réussite'!$B$4-'Données proba de réussite'!$B$3),"")</f>
        <v>0.125</v>
      </c>
      <c r="G8" s="7">
        <f>IF('Données sans absent'!G8&lt;&gt;"",('Données sans absent'!G8-'Données proba de réussite'!$B$3)/('Données proba de réussite'!$B$4-'Données proba de réussite'!$B$3),"")</f>
        <v>0.75</v>
      </c>
      <c r="H8" s="7">
        <f>IF('Données sans absent'!H8&lt;&gt;"",('Données sans absent'!H8-'Données proba de réussite'!$B$3)/('Données proba de réussite'!$B$4-'Données proba de réussite'!$B$3),"")</f>
        <v>0.2</v>
      </c>
      <c r="I8" s="7" t="str">
        <f>IF('Données brutes'!I8&lt;&gt;"",'Données brutes'!I8,"")</f>
        <v/>
      </c>
      <c r="K8" s="8" t="str">
        <f t="shared" si="0"/>
        <v>Elève 6</v>
      </c>
      <c r="L8" s="8" t="s">
        <v>111</v>
      </c>
      <c r="M8" s="8">
        <f t="shared" si="1"/>
        <v>566</v>
      </c>
      <c r="N8" s="7">
        <v>1041</v>
      </c>
      <c r="O8" s="7">
        <f>IF('Données sans absent'!O8&lt;&gt;"",('Données sans absent'!O8-'Données proba de réussite'!$B$3)/('Données proba de réussite'!$B$4-'Données proba de réussite'!$B$3),"")</f>
        <v>0.2589285714285714</v>
      </c>
      <c r="P8" s="7">
        <f>IF('Données sans absent'!P8&lt;&gt;"",('Données sans absent'!P8-'Données proba de réussite'!$B$3)/('Données proba de réussite'!$B$4-'Données proba de réussite'!$B$3),"")</f>
        <v>0.92307692307692313</v>
      </c>
      <c r="Q8" s="7">
        <f>IF('Données sans absent'!Q8&lt;&gt;"",('Données sans absent'!Q8-'Données proba de réussite'!$B$3)/('Données proba de réussite'!$B$4-'Données proba de réussite'!$B$3),"")</f>
        <v>0.7</v>
      </c>
      <c r="R8" s="7" t="str">
        <f>IF('Données brutes'!R8&lt;&gt;"",'Données brutes'!R8,"")</f>
        <v/>
      </c>
      <c r="S8" s="8"/>
      <c r="T8" s="7">
        <f>IF(AND(OR($B$2=1,$B$2=2),AND('Données brutes'!$U8&lt;&gt;"",'Données brutes'!$V8&lt;&gt;"",'Données brutes'!$W8&lt;&gt;"")),1,0)</f>
        <v>0</v>
      </c>
      <c r="U8" s="7">
        <f>IF(AND(OR($B$2=1,$B$2=2),AND('Données brutes'!$O8&lt;&gt;"",'Données brutes'!$P8&lt;&gt;"",'Données brutes'!$Q8&lt;&gt;"")),1,0)</f>
        <v>0</v>
      </c>
      <c r="V8" s="7">
        <f>IF(AND($B$2=3,'Données brutes'!$U8&lt;&gt;"",'Données brutes'!$V8&lt;&gt;"",'Données brutes'!$W8&lt;&gt;"",'Données brutes'!$O8&lt;&gt;"",'Données brutes'!$P8&lt;&gt;"",'Données brutes'!$Q8&lt;&gt;""),1,0)</f>
        <v>0</v>
      </c>
    </row>
    <row r="9" spans="1:22" x14ac:dyDescent="0.3">
      <c r="C9" s="14"/>
      <c r="D9" s="8" t="s">
        <v>11</v>
      </c>
      <c r="E9" s="7">
        <v>73</v>
      </c>
      <c r="F9" s="7">
        <f>IF('Données sans absent'!F9&lt;&gt;"",('Données sans absent'!F9-'Données proba de réussite'!$B$3)/('Données proba de réussite'!$B$4-'Données proba de réussite'!$B$3),"")</f>
        <v>0.1875</v>
      </c>
      <c r="G9" s="7">
        <f>IF('Données sans absent'!G9&lt;&gt;"",('Données sans absent'!G9-'Données proba de réussite'!$B$3)/('Données proba de réussite'!$B$4-'Données proba de réussite'!$B$3),"")</f>
        <v>0.625</v>
      </c>
      <c r="H9" s="7">
        <f>IF('Données sans absent'!H9&lt;&gt;"",('Données sans absent'!H9-'Données proba de réussite'!$B$3)/('Données proba de réussite'!$B$4-'Données proba de réussite'!$B$3),"")</f>
        <v>0.2</v>
      </c>
      <c r="I9" s="7" t="str">
        <f>IF('Données brutes'!I9&lt;&gt;"",'Données brutes'!I9,"")</f>
        <v/>
      </c>
      <c r="K9" s="8" t="str">
        <f t="shared" si="0"/>
        <v>Elève 7</v>
      </c>
      <c r="L9" s="8" t="s">
        <v>111</v>
      </c>
      <c r="M9" s="8">
        <f t="shared" si="1"/>
        <v>73</v>
      </c>
      <c r="N9" s="7">
        <v>1579</v>
      </c>
      <c r="O9" s="7">
        <f>IF('Données sans absent'!O9&lt;&gt;"",('Données sans absent'!O9-'Données proba de réussite'!$B$3)/('Données proba de réussite'!$B$4-'Données proba de réussite'!$B$3),"")</f>
        <v>0.11607142857142855</v>
      </c>
      <c r="P9" s="7">
        <f>IF('Données sans absent'!P9&lt;&gt;"",('Données sans absent'!P9-'Données proba de réussite'!$B$3)/('Données proba de réussite'!$B$4-'Données proba de réussite'!$B$3),"")</f>
        <v>1</v>
      </c>
      <c r="Q9" s="7">
        <f>IF('Données sans absent'!Q9&lt;&gt;"",('Données sans absent'!Q9-'Données proba de réussite'!$B$3)/('Données proba de réussite'!$B$4-'Données proba de réussite'!$B$3),"")</f>
        <v>0.7</v>
      </c>
      <c r="R9" s="7" t="str">
        <f>IF('Données brutes'!R9&lt;&gt;"",'Données brutes'!R9,"")</f>
        <v/>
      </c>
      <c r="S9" s="8"/>
      <c r="T9" s="7">
        <f>IF(AND(OR($B$2=1,$B$2=2),AND('Données brutes'!$U9&lt;&gt;"",'Données brutes'!$V9&lt;&gt;"",'Données brutes'!$W9&lt;&gt;"")),1,0)</f>
        <v>0</v>
      </c>
      <c r="U9" s="7">
        <f>IF(AND(OR($B$2=1,$B$2=2),AND('Données brutes'!$O9&lt;&gt;"",'Données brutes'!$P9&lt;&gt;"",'Données brutes'!$Q9&lt;&gt;"")),1,0)</f>
        <v>0</v>
      </c>
      <c r="V9" s="7">
        <f>IF(AND($B$2=3,'Données brutes'!$U9&lt;&gt;"",'Données brutes'!$V9&lt;&gt;"",'Données brutes'!$W9&lt;&gt;"",'Données brutes'!$O9&lt;&gt;"",'Données brutes'!$P9&lt;&gt;"",'Données brutes'!$Q9&lt;&gt;""),1,0)</f>
        <v>0</v>
      </c>
    </row>
    <row r="10" spans="1:22" x14ac:dyDescent="0.3">
      <c r="C10" s="14"/>
      <c r="D10" s="8" t="s">
        <v>12</v>
      </c>
      <c r="E10" s="7">
        <v>241</v>
      </c>
      <c r="F10" s="7">
        <f>IF('Données sans absent'!F10&lt;&gt;"",('Données sans absent'!F10-'Données proba de réussite'!$B$3)/('Données proba de réussite'!$B$4-'Données proba de réussite'!$B$3),"")</f>
        <v>0.125</v>
      </c>
      <c r="G10" s="7">
        <f>IF('Données sans absent'!G10&lt;&gt;"",('Données sans absent'!G10-'Données proba de réussite'!$B$3)/('Données proba de réussite'!$B$4-'Données proba de réussite'!$B$3),"")</f>
        <v>0.625</v>
      </c>
      <c r="H10" s="7">
        <f>IF('Données sans absent'!H10&lt;&gt;"",('Données sans absent'!H10-'Données proba de réussite'!$B$3)/('Données proba de réussite'!$B$4-'Données proba de réussite'!$B$3),"")</f>
        <v>0.2</v>
      </c>
      <c r="I10" s="7" t="str">
        <f>IF('Données brutes'!I10&lt;&gt;"",'Données brutes'!I10,"")</f>
        <v/>
      </c>
      <c r="K10" s="8" t="str">
        <f t="shared" si="0"/>
        <v>Elève 8</v>
      </c>
      <c r="L10" s="8" t="s">
        <v>111</v>
      </c>
      <c r="M10" s="8">
        <f t="shared" si="1"/>
        <v>241</v>
      </c>
      <c r="N10" s="7">
        <v>1717</v>
      </c>
      <c r="O10" s="7">
        <f>IF('Données sans absent'!O10&lt;&gt;"",('Données sans absent'!O10-'Données proba de réussite'!$B$3)/('Données proba de réussite'!$B$4-'Données proba de réussite'!$B$3),"")</f>
        <v>0.16964285714285715</v>
      </c>
      <c r="P10" s="7">
        <f>IF('Données sans absent'!P10&lt;&gt;"",('Données sans absent'!P10-'Données proba de réussite'!$B$3)/('Données proba de réussite'!$B$4-'Données proba de réussite'!$B$3),"")</f>
        <v>1</v>
      </c>
      <c r="Q10" s="7">
        <f>IF('Données sans absent'!Q10&lt;&gt;"",('Données sans absent'!Q10-'Données proba de réussite'!$B$3)/('Données proba de réussite'!$B$4-'Données proba de réussite'!$B$3),"")</f>
        <v>0.7</v>
      </c>
      <c r="R10" s="7" t="str">
        <f>IF('Données brutes'!R10&lt;&gt;"",'Données brutes'!R10,"")</f>
        <v/>
      </c>
      <c r="S10" s="8"/>
      <c r="T10" s="7">
        <f>IF(AND(OR($B$2=1,$B$2=2),AND('Données brutes'!$U10&lt;&gt;"",'Données brutes'!$V10&lt;&gt;"",'Données brutes'!$W10&lt;&gt;"")),1,0)</f>
        <v>0</v>
      </c>
      <c r="U10" s="7">
        <f>IF(AND(OR($B$2=1,$B$2=2),AND('Données brutes'!$O10&lt;&gt;"",'Données brutes'!$P10&lt;&gt;"",'Données brutes'!$Q10&lt;&gt;"")),1,0)</f>
        <v>0</v>
      </c>
      <c r="V10" s="7">
        <f>IF(AND($B$2=3,'Données brutes'!$U10&lt;&gt;"",'Données brutes'!$V10&lt;&gt;"",'Données brutes'!$W10&lt;&gt;"",'Données brutes'!$O10&lt;&gt;"",'Données brutes'!$P10&lt;&gt;"",'Données brutes'!$Q10&lt;&gt;""),1,0)</f>
        <v>0</v>
      </c>
    </row>
    <row r="11" spans="1:22" x14ac:dyDescent="0.3">
      <c r="C11" s="14"/>
      <c r="D11" s="8" t="s">
        <v>13</v>
      </c>
      <c r="E11" s="7">
        <v>602</v>
      </c>
      <c r="F11" s="7">
        <f>IF('Données sans absent'!F11&lt;&gt;"",('Données sans absent'!F11-'Données proba de réussite'!$B$3)/('Données proba de réussite'!$B$4-'Données proba de réussite'!$B$3),"")</f>
        <v>9.375E-2</v>
      </c>
      <c r="G11" s="7">
        <f>IF('Données sans absent'!G11&lt;&gt;"",('Données sans absent'!G11-'Données proba de réussite'!$B$3)/('Données proba de réussite'!$B$4-'Données proba de réussite'!$B$3),"")</f>
        <v>0.703125</v>
      </c>
      <c r="H11" s="7">
        <f>IF('Données sans absent'!H11&lt;&gt;"",('Données sans absent'!H11-'Données proba de réussite'!$B$3)/('Données proba de réussite'!$B$4-'Données proba de réussite'!$B$3),"")</f>
        <v>0.2</v>
      </c>
      <c r="I11" s="7" t="str">
        <f>IF('Données brutes'!I11&lt;&gt;"",'Données brutes'!I11,"")</f>
        <v/>
      </c>
      <c r="K11" s="8" t="str">
        <f t="shared" si="0"/>
        <v>Elève 9</v>
      </c>
      <c r="L11" s="8" t="s">
        <v>111</v>
      </c>
      <c r="M11" s="8">
        <f t="shared" si="1"/>
        <v>602</v>
      </c>
      <c r="N11" s="7">
        <v>1555</v>
      </c>
      <c r="O11" s="7">
        <f>IF('Données sans absent'!O11&lt;&gt;"",('Données sans absent'!O11-'Données proba de réussite'!$B$3)/('Données proba de réussite'!$B$4-'Données proba de réussite'!$B$3),"")</f>
        <v>8.0357142857142849E-2</v>
      </c>
      <c r="P11" s="7">
        <f>IF('Données sans absent'!P11&lt;&gt;"",('Données sans absent'!P11-'Données proba de réussite'!$B$3)/('Données proba de réussite'!$B$4-'Données proba de réussite'!$B$3),"")</f>
        <v>0.73076923076923084</v>
      </c>
      <c r="Q11" s="7">
        <f>IF('Données sans absent'!Q11&lt;&gt;"",('Données sans absent'!Q11-'Données proba de réussite'!$B$3)/('Données proba de réussite'!$B$4-'Données proba de réussite'!$B$3),"")</f>
        <v>0.7</v>
      </c>
      <c r="R11" s="7" t="str">
        <f>IF('Données brutes'!R11&lt;&gt;"",'Données brutes'!R11,"")</f>
        <v/>
      </c>
      <c r="S11" s="8"/>
      <c r="T11" s="7">
        <f>IF(AND(OR($B$2=1,$B$2=2),AND('Données brutes'!$U11&lt;&gt;"",'Données brutes'!$V11&lt;&gt;"",'Données brutes'!$W11&lt;&gt;"")),1,0)</f>
        <v>0</v>
      </c>
      <c r="U11" s="7">
        <f>IF(AND(OR($B$2=1,$B$2=2),AND('Données brutes'!$O11&lt;&gt;"",'Données brutes'!$P11&lt;&gt;"",'Données brutes'!$Q11&lt;&gt;"")),1,0)</f>
        <v>0</v>
      </c>
      <c r="V11" s="7">
        <f>IF(AND($B$2=3,'Données brutes'!$U11&lt;&gt;"",'Données brutes'!$V11&lt;&gt;"",'Données brutes'!$W11&lt;&gt;"",'Données brutes'!$O11&lt;&gt;"",'Données brutes'!$P11&lt;&gt;"",'Données brutes'!$Q11&lt;&gt;""),1,0)</f>
        <v>0</v>
      </c>
    </row>
    <row r="12" spans="1:22" x14ac:dyDescent="0.3">
      <c r="C12" s="14"/>
      <c r="D12" s="8" t="s">
        <v>14</v>
      </c>
      <c r="E12" s="7">
        <v>75</v>
      </c>
      <c r="F12" s="7">
        <f>IF('Données sans absent'!F12&lt;&gt;"",('Données sans absent'!F12-'Données proba de réussite'!$B$3)/('Données proba de réussite'!$B$4-'Données proba de réussite'!$B$3),"")</f>
        <v>0.1875</v>
      </c>
      <c r="G12" s="7">
        <f>IF('Données sans absent'!G12&lt;&gt;"",('Données sans absent'!G12-'Données proba de réussite'!$B$3)/('Données proba de réussite'!$B$4-'Données proba de réussite'!$B$3),"")</f>
        <v>1</v>
      </c>
      <c r="H12" s="7">
        <f>IF('Données sans absent'!H12&lt;&gt;"",('Données sans absent'!H12-'Données proba de réussite'!$B$3)/('Données proba de réussite'!$B$4-'Données proba de réussite'!$B$3),"")</f>
        <v>0.2</v>
      </c>
      <c r="I12" s="7" t="str">
        <f>IF('Données brutes'!I12&lt;&gt;"",'Données brutes'!I12,"")</f>
        <v/>
      </c>
      <c r="K12" s="8" t="str">
        <f t="shared" si="0"/>
        <v>Elève 10</v>
      </c>
      <c r="L12" s="8" t="s">
        <v>111</v>
      </c>
      <c r="M12" s="8">
        <f t="shared" si="1"/>
        <v>75</v>
      </c>
      <c r="N12" s="7">
        <v>1443</v>
      </c>
      <c r="O12" s="7">
        <f>IF('Données sans absent'!O12&lt;&gt;"",('Données sans absent'!O12-'Données proba de réussite'!$B$3)/('Données proba de réussite'!$B$4-'Données proba de réussite'!$B$3),"")</f>
        <v>0.1517857142857143</v>
      </c>
      <c r="P12" s="7">
        <f>IF('Données sans absent'!P12&lt;&gt;"",('Données sans absent'!P12-'Données proba de réussite'!$B$3)/('Données proba de réussite'!$B$4-'Données proba de réussite'!$B$3),"")</f>
        <v>0.78846153846153844</v>
      </c>
      <c r="Q12" s="7">
        <f>IF('Données sans absent'!Q12&lt;&gt;"",('Données sans absent'!Q12-'Données proba de réussite'!$B$3)/('Données proba de réussite'!$B$4-'Données proba de réussite'!$B$3),"")</f>
        <v>0.7</v>
      </c>
      <c r="R12" s="7" t="str">
        <f>IF('Données brutes'!R12&lt;&gt;"",'Données brutes'!R12,"")</f>
        <v/>
      </c>
      <c r="S12" s="8"/>
      <c r="T12" s="7">
        <f>IF(AND(OR($B$2=1,$B$2=2),AND('Données brutes'!$U12&lt;&gt;"",'Données brutes'!$V12&lt;&gt;"",'Données brutes'!$W12&lt;&gt;"")),1,0)</f>
        <v>0</v>
      </c>
      <c r="U12" s="7">
        <f>IF(AND(OR($B$2=1,$B$2=2),AND('Données brutes'!$O12&lt;&gt;"",'Données brutes'!$P12&lt;&gt;"",'Données brutes'!$Q12&lt;&gt;"")),1,0)</f>
        <v>0</v>
      </c>
      <c r="V12" s="7">
        <f>IF(AND($B$2=3,'Données brutes'!$U12&lt;&gt;"",'Données brutes'!$V12&lt;&gt;"",'Données brutes'!$W12&lt;&gt;"",'Données brutes'!$O12&lt;&gt;"",'Données brutes'!$P12&lt;&gt;"",'Données brutes'!$Q12&lt;&gt;""),1,0)</f>
        <v>0</v>
      </c>
    </row>
    <row r="13" spans="1:22" x14ac:dyDescent="0.3">
      <c r="D13" s="8" t="s">
        <v>15</v>
      </c>
      <c r="E13" s="7">
        <v>704</v>
      </c>
      <c r="F13" s="7">
        <f>IF('Données sans absent'!F13&lt;&gt;"",('Données sans absent'!F13-'Données proba de réussite'!$B$3)/('Données proba de réussite'!$B$4-'Données proba de réussite'!$B$3),"")</f>
        <v>0.34375</v>
      </c>
      <c r="G13" s="7">
        <f>IF('Données sans absent'!G13&lt;&gt;"",('Données sans absent'!G13-'Données proba de réussite'!$B$3)/('Données proba de réussite'!$B$4-'Données proba de réussite'!$B$3),"")</f>
        <v>0.625</v>
      </c>
      <c r="H13" s="7">
        <f>IF('Données sans absent'!H13&lt;&gt;"",('Données sans absent'!H13-'Données proba de réussite'!$B$3)/('Données proba de réussite'!$B$4-'Données proba de réussite'!$B$3),"")</f>
        <v>0.2</v>
      </c>
      <c r="I13" s="7" t="str">
        <f>IF('Données brutes'!I13&lt;&gt;"",'Données brutes'!I13,"")</f>
        <v/>
      </c>
      <c r="K13" s="8" t="str">
        <f t="shared" si="0"/>
        <v>Elève 11</v>
      </c>
      <c r="L13" s="8" t="s">
        <v>111</v>
      </c>
      <c r="M13" s="8">
        <f t="shared" si="1"/>
        <v>704</v>
      </c>
      <c r="N13" s="7">
        <v>1675</v>
      </c>
      <c r="O13" s="7">
        <f>IF('Données sans absent'!O13&lt;&gt;"",('Données sans absent'!O13-'Données proba de réussite'!$B$3)/('Données proba de réussite'!$B$4-'Données proba de réussite'!$B$3),"")</f>
        <v>0.23214285714285715</v>
      </c>
      <c r="P13" s="7">
        <f>IF('Données sans absent'!P13&lt;&gt;"",('Données sans absent'!P13-'Données proba de réussite'!$B$3)/('Données proba de réussite'!$B$4-'Données proba de réussite'!$B$3),"")</f>
        <v>0.78846153846153844</v>
      </c>
      <c r="Q13" s="7">
        <f>IF('Données sans absent'!Q13&lt;&gt;"",('Données sans absent'!Q13-'Données proba de réussite'!$B$3)/('Données proba de réussite'!$B$4-'Données proba de réussite'!$B$3),"")</f>
        <v>0.7</v>
      </c>
      <c r="R13" s="7" t="str">
        <f>IF('Données brutes'!R13&lt;&gt;"",'Données brutes'!R13,"")</f>
        <v/>
      </c>
      <c r="S13" s="8"/>
      <c r="T13" s="7">
        <f>IF(AND(OR($B$2=1,$B$2=2),AND('Données brutes'!$U13&lt;&gt;"",'Données brutes'!$V13&lt;&gt;"",'Données brutes'!$W13&lt;&gt;"")),1,0)</f>
        <v>0</v>
      </c>
      <c r="U13" s="7">
        <f>IF(AND(OR($B$2=1,$B$2=2),AND('Données brutes'!$O13&lt;&gt;"",'Données brutes'!$P13&lt;&gt;"",'Données brutes'!$Q13&lt;&gt;"")),1,0)</f>
        <v>0</v>
      </c>
      <c r="V13" s="7">
        <f>IF(AND($B$2=3,'Données brutes'!$U13&lt;&gt;"",'Données brutes'!$V13&lt;&gt;"",'Données brutes'!$W13&lt;&gt;"",'Données brutes'!$O13&lt;&gt;"",'Données brutes'!$P13&lt;&gt;"",'Données brutes'!$Q13&lt;&gt;""),1,0)</f>
        <v>0</v>
      </c>
    </row>
    <row r="14" spans="1:22" x14ac:dyDescent="0.3">
      <c r="D14" s="8" t="s">
        <v>16</v>
      </c>
      <c r="E14" s="7">
        <v>808</v>
      </c>
      <c r="F14" s="7">
        <f>IF('Données sans absent'!F14&lt;&gt;"",('Données sans absent'!F14-'Données proba de réussite'!$B$3)/('Données proba de réussite'!$B$4-'Données proba de réussite'!$B$3),"")</f>
        <v>0.34375</v>
      </c>
      <c r="G14" s="7">
        <f>IF('Données sans absent'!G14&lt;&gt;"",('Données sans absent'!G14-'Données proba de réussite'!$B$3)/('Données proba de réussite'!$B$4-'Données proba de réussite'!$B$3),"")</f>
        <v>0.90625</v>
      </c>
      <c r="H14" s="7">
        <f>IF('Données sans absent'!H14&lt;&gt;"",('Données sans absent'!H14-'Données proba de réussite'!$B$3)/('Données proba de réussite'!$B$4-'Données proba de réussite'!$B$3),"")</f>
        <v>0.2</v>
      </c>
      <c r="I14" s="7" t="str">
        <f>IF('Données brutes'!I14&lt;&gt;"",'Données brutes'!I14,"")</f>
        <v/>
      </c>
      <c r="K14" s="8" t="str">
        <f t="shared" si="0"/>
        <v>Elève 12</v>
      </c>
      <c r="L14" s="8" t="s">
        <v>111</v>
      </c>
      <c r="M14" s="8">
        <f t="shared" si="1"/>
        <v>808</v>
      </c>
      <c r="N14" s="7">
        <v>1880</v>
      </c>
      <c r="O14" s="7">
        <f>IF('Données sans absent'!O14&lt;&gt;"",('Données sans absent'!O14-'Données proba de réussite'!$B$3)/('Données proba de réussite'!$B$4-'Données proba de réussite'!$B$3),"")</f>
        <v>2.321428571428602E-2</v>
      </c>
      <c r="P14" s="7">
        <f>IF('Données sans absent'!P14&lt;&gt;"",('Données sans absent'!P14-'Données proba de réussite'!$B$3)/('Données proba de réussite'!$B$4-'Données proba de réussite'!$B$3),"")</f>
        <v>0.96153846153846156</v>
      </c>
      <c r="Q14" s="7">
        <f>IF('Données sans absent'!Q14&lt;&gt;"",('Données sans absent'!Q14-'Données proba de réussite'!$B$3)/('Données proba de réussite'!$B$4-'Données proba de réussite'!$B$3),"")</f>
        <v>0.7</v>
      </c>
      <c r="R14" s="7" t="str">
        <f>IF('Données brutes'!R14&lt;&gt;"",'Données brutes'!R14,"")</f>
        <v/>
      </c>
      <c r="S14" s="8"/>
      <c r="T14" s="7">
        <f>IF(AND(OR($B$2=1,$B$2=2),AND('Données brutes'!$U14&lt;&gt;"",'Données brutes'!$V14&lt;&gt;"",'Données brutes'!$W14&lt;&gt;"")),1,0)</f>
        <v>0</v>
      </c>
      <c r="U14" s="7">
        <f>IF(AND(OR($B$2=1,$B$2=2),AND('Données brutes'!$O14&lt;&gt;"",'Données brutes'!$P14&lt;&gt;"",'Données brutes'!$Q14&lt;&gt;"")),1,0)</f>
        <v>0</v>
      </c>
      <c r="V14" s="7">
        <f>IF(AND($B$2=3,'Données brutes'!$U14&lt;&gt;"",'Données brutes'!$V14&lt;&gt;"",'Données brutes'!$W14&lt;&gt;"",'Données brutes'!$O14&lt;&gt;"",'Données brutes'!$P14&lt;&gt;"",'Données brutes'!$Q14&lt;&gt;""),1,0)</f>
        <v>0</v>
      </c>
    </row>
    <row r="15" spans="1:22" x14ac:dyDescent="0.3">
      <c r="D15" s="8" t="s">
        <v>17</v>
      </c>
      <c r="E15" s="7">
        <v>23</v>
      </c>
      <c r="F15" s="7">
        <f>IF('Données sans absent'!F15&lt;&gt;"",('Données sans absent'!F15-'Données proba de réussite'!$B$3)/('Données proba de réussite'!$B$4-'Données proba de réussite'!$B$3),"")</f>
        <v>9.375E-2</v>
      </c>
      <c r="G15" s="7">
        <f>IF('Données sans absent'!G15&lt;&gt;"",('Données sans absent'!G15-'Données proba de réussite'!$B$3)/('Données proba de réussite'!$B$4-'Données proba de réussite'!$B$3),"")</f>
        <v>0.90625</v>
      </c>
      <c r="H15" s="7">
        <f>IF('Données sans absent'!H15&lt;&gt;"",('Données sans absent'!H15-'Données proba de réussite'!$B$3)/('Données proba de réussite'!$B$4-'Données proba de réussite'!$B$3),"")</f>
        <v>0.2</v>
      </c>
      <c r="I15" s="7" t="str">
        <f>IF('Données brutes'!I15&lt;&gt;"",'Données brutes'!I15,"")</f>
        <v/>
      </c>
      <c r="K15" s="8" t="str">
        <f t="shared" si="0"/>
        <v>Elève 13</v>
      </c>
      <c r="L15" s="8" t="s">
        <v>111</v>
      </c>
      <c r="M15" s="8">
        <f t="shared" si="1"/>
        <v>23</v>
      </c>
      <c r="N15" s="7">
        <v>1863</v>
      </c>
      <c r="O15" s="7">
        <f>IF('Données sans absent'!O15&lt;&gt;"",('Données sans absent'!O15-'Données proba de réussite'!$B$3)/('Données proba de réussite'!$B$4-'Données proba de réussite'!$B$3),"")</f>
        <v>0.20535714285714285</v>
      </c>
      <c r="P15" s="7">
        <f>IF('Données sans absent'!P15&lt;&gt;"",('Données sans absent'!P15-'Données proba de réussite'!$B$3)/('Données proba de réussite'!$B$4-'Données proba de réussite'!$B$3),"")</f>
        <v>1</v>
      </c>
      <c r="Q15" s="7">
        <f>IF('Données sans absent'!Q15&lt;&gt;"",('Données sans absent'!Q15-'Données proba de réussite'!$B$3)/('Données proba de réussite'!$B$4-'Données proba de réussite'!$B$3),"")</f>
        <v>0.7</v>
      </c>
      <c r="R15" s="7" t="str">
        <f>IF('Données brutes'!R15&lt;&gt;"",'Données brutes'!R15,"")</f>
        <v/>
      </c>
      <c r="S15" s="8"/>
      <c r="T15" s="7">
        <f>IF(AND(OR($B$2=1,$B$2=2),AND('Données brutes'!$U15&lt;&gt;"",'Données brutes'!$V15&lt;&gt;"",'Données brutes'!$W15&lt;&gt;"")),1,0)</f>
        <v>0</v>
      </c>
      <c r="U15" s="7">
        <f>IF(AND(OR($B$2=1,$B$2=2),AND('Données brutes'!$O15&lt;&gt;"",'Données brutes'!$P15&lt;&gt;"",'Données brutes'!$Q15&lt;&gt;"")),1,0)</f>
        <v>0</v>
      </c>
      <c r="V15" s="7">
        <f>IF(AND($B$2=3,'Données brutes'!$U15&lt;&gt;"",'Données brutes'!$V15&lt;&gt;"",'Données brutes'!$W15&lt;&gt;"",'Données brutes'!$O15&lt;&gt;"",'Données brutes'!$P15&lt;&gt;"",'Données brutes'!$Q15&lt;&gt;""),1,0)</f>
        <v>0</v>
      </c>
    </row>
    <row r="16" spans="1:22" x14ac:dyDescent="0.3">
      <c r="D16" s="8" t="s">
        <v>18</v>
      </c>
      <c r="E16" s="7">
        <v>130</v>
      </c>
      <c r="F16" s="7">
        <f>IF('Données sans absent'!F16&lt;&gt;"",('Données sans absent'!F16-'Données proba de réussite'!$B$3)/('Données proba de réussite'!$B$4-'Données proba de réussite'!$B$3),"")</f>
        <v>6.25E-2</v>
      </c>
      <c r="G16" s="7">
        <f>IF('Données sans absent'!G16&lt;&gt;"",('Données sans absent'!G16-'Données proba de réussite'!$B$3)/('Données proba de réussite'!$B$4-'Données proba de réussite'!$B$3),"")</f>
        <v>0.8125</v>
      </c>
      <c r="H16" s="7">
        <f>IF('Données sans absent'!H16&lt;&gt;"",('Données sans absent'!H16-'Données proba de réussite'!$B$3)/('Données proba de réussite'!$B$4-'Données proba de réussite'!$B$3),"")</f>
        <v>0.375</v>
      </c>
      <c r="I16" s="7" t="str">
        <f>IF('Données brutes'!I16&lt;&gt;"",'Données brutes'!I16,"")</f>
        <v/>
      </c>
      <c r="K16" s="8" t="str">
        <f t="shared" si="0"/>
        <v>Elève 14</v>
      </c>
      <c r="L16" s="8" t="s">
        <v>111</v>
      </c>
      <c r="M16" s="8">
        <f t="shared" si="1"/>
        <v>130</v>
      </c>
      <c r="N16" s="7">
        <v>1928</v>
      </c>
      <c r="O16" s="7">
        <f>IF('Données sans absent'!O16&lt;&gt;"",('Données sans absent'!O16-'Données proba de réussite'!$B$3)/('Données proba de réussite'!$B$4-'Données proba de réussite'!$B$3),"")</f>
        <v>0.14285714285714285</v>
      </c>
      <c r="P16" s="7">
        <f>IF('Données sans absent'!P16&lt;&gt;"",('Données sans absent'!P16-'Données proba de réussite'!$B$3)/('Données proba de réussite'!$B$4-'Données proba de réussite'!$B$3),"")</f>
        <v>0.80769230769230771</v>
      </c>
      <c r="Q16" s="7">
        <f>IF('Données sans absent'!Q16&lt;&gt;"",('Données sans absent'!Q16-'Données proba de réussite'!$B$3)/('Données proba de réussite'!$B$4-'Données proba de réussite'!$B$3),"")</f>
        <v>0.7</v>
      </c>
      <c r="R16" s="7" t="str">
        <f>IF('Données brutes'!R16&lt;&gt;"",'Données brutes'!R16,"")</f>
        <v/>
      </c>
      <c r="S16" s="8"/>
      <c r="T16" s="7">
        <f>IF(AND(OR($B$2=1,$B$2=2),AND('Données brutes'!$U16&lt;&gt;"",'Données brutes'!$V16&lt;&gt;"",'Données brutes'!$W16&lt;&gt;"")),1,0)</f>
        <v>0</v>
      </c>
      <c r="U16" s="7">
        <f>IF(AND(OR($B$2=1,$B$2=2),AND('Données brutes'!$O16&lt;&gt;"",'Données brutes'!$P16&lt;&gt;"",'Données brutes'!$Q16&lt;&gt;"")),1,0)</f>
        <v>0</v>
      </c>
      <c r="V16" s="7">
        <f>IF(AND($B$2=3,'Données brutes'!$U16&lt;&gt;"",'Données brutes'!$V16&lt;&gt;"",'Données brutes'!$W16&lt;&gt;"",'Données brutes'!$O16&lt;&gt;"",'Données brutes'!$P16&lt;&gt;"",'Données brutes'!$Q16&lt;&gt;""),1,0)</f>
        <v>0</v>
      </c>
    </row>
    <row r="17" spans="4:22" x14ac:dyDescent="0.3">
      <c r="D17" s="8" t="s">
        <v>19</v>
      </c>
      <c r="E17" s="7">
        <v>638</v>
      </c>
      <c r="F17" s="15">
        <f>IF('Données sans absent'!F17&lt;&gt;"",('Données sans absent'!F17-'Données proba de réussite'!$B$3)/('Données proba de réussite'!$B$4-'Données proba de réussite'!$B$3),"")</f>
        <v>0</v>
      </c>
      <c r="G17" s="7">
        <f>IF('Données sans absent'!G17&lt;&gt;"",('Données sans absent'!G17-'Données proba de réussite'!$B$3)/('Données proba de réussite'!$B$4-'Données proba de réussite'!$B$3),"")</f>
        <v>0.90625</v>
      </c>
      <c r="H17" s="7">
        <f>IF('Données sans absent'!H17&lt;&gt;"",('Données sans absent'!H17-'Données proba de réussite'!$B$3)/('Données proba de réussite'!$B$4-'Données proba de réussite'!$B$3),"")</f>
        <v>0.5625</v>
      </c>
      <c r="I17" s="7" t="str">
        <f>IF('Données brutes'!I17&lt;&gt;"",'Données brutes'!I17,"")</f>
        <v/>
      </c>
      <c r="K17" s="8" t="str">
        <f t="shared" si="0"/>
        <v>Elève 15</v>
      </c>
      <c r="L17" s="8" t="s">
        <v>111</v>
      </c>
      <c r="M17" s="8">
        <f t="shared" si="1"/>
        <v>638</v>
      </c>
      <c r="N17" s="7">
        <v>1944</v>
      </c>
      <c r="O17" s="7">
        <f>IF('Données sans absent'!O17&lt;&gt;"",('Données sans absent'!O17-'Données proba de réussite'!$B$3)/('Données proba de réussite'!$B$4-'Données proba de réussite'!$B$3),"")</f>
        <v>2.6785714285714302E-2</v>
      </c>
      <c r="P17" s="7">
        <f>IF('Données sans absent'!P17&lt;&gt;"",('Données sans absent'!P17-'Données proba de réussite'!$B$3)/('Données proba de réussite'!$B$4-'Données proba de réussite'!$B$3),"")</f>
        <v>0.55769230769230771</v>
      </c>
      <c r="Q17" s="7">
        <f>IF('Données sans absent'!Q17&lt;&gt;"",('Données sans absent'!Q17-'Données proba de réussite'!$B$3)/('Données proba de réussite'!$B$4-'Données proba de réussite'!$B$3),"")</f>
        <v>0.7</v>
      </c>
      <c r="R17" s="7" t="str">
        <f>IF('Données brutes'!R17&lt;&gt;"",'Données brutes'!R17,"")</f>
        <v/>
      </c>
      <c r="S17" s="8"/>
      <c r="T17" s="7">
        <f>IF(AND(OR($B$2=1,$B$2=2),AND('Données brutes'!$U17&lt;&gt;"",'Données brutes'!$V17&lt;&gt;"",'Données brutes'!$W17&lt;&gt;"")),1,0)</f>
        <v>0</v>
      </c>
      <c r="U17" s="7">
        <f>IF(AND(OR($B$2=1,$B$2=2),AND('Données brutes'!$O17&lt;&gt;"",'Données brutes'!$P17&lt;&gt;"",'Données brutes'!$Q17&lt;&gt;"")),1,0)</f>
        <v>0</v>
      </c>
      <c r="V17" s="7">
        <f>IF(AND($B$2=3,'Données brutes'!$U17&lt;&gt;"",'Données brutes'!$V17&lt;&gt;"",'Données brutes'!$W17&lt;&gt;"",'Données brutes'!$O17&lt;&gt;"",'Données brutes'!$P17&lt;&gt;"",'Données brutes'!$Q17&lt;&gt;""),1,0)</f>
        <v>0</v>
      </c>
    </row>
    <row r="18" spans="4:22" x14ac:dyDescent="0.3">
      <c r="D18" s="8" t="s">
        <v>20</v>
      </c>
      <c r="E18" s="7">
        <v>96</v>
      </c>
      <c r="F18" s="7" t="str">
        <f>IF('Données sans absent'!F18&lt;&gt;"",('Données sans absent'!F18-'Données proba de réussite'!$B$3)/('Données proba de réussite'!$B$4-'Données proba de réussite'!$B$3),"")</f>
        <v/>
      </c>
      <c r="G18" s="7" t="str">
        <f>IF('Données sans absent'!G18&lt;&gt;"",('Données sans absent'!G18-'Données proba de réussite'!$B$3)/('Données proba de réussite'!$B$4-'Données proba de réussite'!$B$3),"")</f>
        <v/>
      </c>
      <c r="H18" s="7" t="str">
        <f>IF('Données sans absent'!H18&lt;&gt;"",('Données sans absent'!H18-'Données proba de réussite'!$B$3)/('Données proba de réussite'!$B$4-'Données proba de réussite'!$B$3),"")</f>
        <v/>
      </c>
      <c r="I18" s="7" t="str">
        <f>IF('Données brutes'!I18&lt;&gt;"",'Données brutes'!I18,"")</f>
        <v/>
      </c>
      <c r="K18" s="8" t="str">
        <f t="shared" si="0"/>
        <v>Elève 16</v>
      </c>
      <c r="L18" s="8" t="s">
        <v>111</v>
      </c>
      <c r="M18" s="8">
        <f t="shared" si="1"/>
        <v>96</v>
      </c>
      <c r="N18" s="7">
        <v>1601</v>
      </c>
      <c r="O18" s="7" t="str">
        <f>IF('Données sans absent'!O18&lt;&gt;"",('Données sans absent'!O18-'Données proba de réussite'!$B$3)/('Données proba de réussite'!$B$4-'Données proba de réussite'!$B$3),"")</f>
        <v/>
      </c>
      <c r="P18" s="7" t="str">
        <f>IF('Données sans absent'!P18&lt;&gt;"",('Données sans absent'!P18-'Données proba de réussite'!$B$3)/('Données proba de réussite'!$B$4-'Données proba de réussite'!$B$3),"")</f>
        <v/>
      </c>
      <c r="Q18" s="7" t="str">
        <f>IF('Données sans absent'!Q18&lt;&gt;"",('Données sans absent'!Q18-'Données proba de réussite'!$B$3)/('Données proba de réussite'!$B$4-'Données proba de réussite'!$B$3),"")</f>
        <v/>
      </c>
      <c r="R18" s="7" t="str">
        <f>IF('Données brutes'!R18&lt;&gt;"",'Données brutes'!R18,"")</f>
        <v/>
      </c>
      <c r="S18" s="8"/>
      <c r="T18" s="7">
        <f>IF(AND(OR($B$2=1,$B$2=2),AND('Données brutes'!$U18&lt;&gt;"",'Données brutes'!$V18&lt;&gt;"",'Données brutes'!$W18&lt;&gt;"")),1,0)</f>
        <v>0</v>
      </c>
      <c r="U18" s="7">
        <f>IF(AND(OR($B$2=1,$B$2=2),AND('Données brutes'!$O18&lt;&gt;"",'Données brutes'!$P18&lt;&gt;"",'Données brutes'!$Q18&lt;&gt;"")),1,0)</f>
        <v>0</v>
      </c>
      <c r="V18" s="7">
        <f>IF(AND($B$2=3,'Données brutes'!$U18&lt;&gt;"",'Données brutes'!$V18&lt;&gt;"",'Données brutes'!$W18&lt;&gt;"",'Données brutes'!$O18&lt;&gt;"",'Données brutes'!$P18&lt;&gt;"",'Données brutes'!$Q18&lt;&gt;""),1,0)</f>
        <v>0</v>
      </c>
    </row>
    <row r="19" spans="4:22" x14ac:dyDescent="0.3">
      <c r="D19" s="8" t="s">
        <v>21</v>
      </c>
      <c r="E19" s="7">
        <v>77</v>
      </c>
      <c r="F19" s="7">
        <f>IF('Données sans absent'!F19&lt;&gt;"",('Données sans absent'!F19-'Données proba de réussite'!$B$3)/('Données proba de réussite'!$B$4-'Données proba de réussite'!$B$3),"")</f>
        <v>0.15625</v>
      </c>
      <c r="G19" s="7">
        <f>IF('Données sans absent'!G19&lt;&gt;"",('Données sans absent'!G19-'Données proba de réussite'!$B$3)/('Données proba de réussite'!$B$4-'Données proba de réussite'!$B$3),"")</f>
        <v>0.5625</v>
      </c>
      <c r="H19" s="7">
        <f>IF('Données sans absent'!H19&lt;&gt;"",('Données sans absent'!H19-'Données proba de réussite'!$B$3)/('Données proba de réussite'!$B$4-'Données proba de réussite'!$B$3),"")</f>
        <v>0.46875</v>
      </c>
      <c r="I19" s="7" t="str">
        <f>IF('Données brutes'!I19&lt;&gt;"",'Données brutes'!I19,"")</f>
        <v/>
      </c>
      <c r="K19" s="8" t="str">
        <f t="shared" si="0"/>
        <v>Elève 17</v>
      </c>
      <c r="L19" s="8" t="s">
        <v>111</v>
      </c>
      <c r="M19" s="8">
        <f t="shared" si="1"/>
        <v>77</v>
      </c>
      <c r="N19" s="7">
        <v>1473</v>
      </c>
      <c r="O19" s="7">
        <f>IF('Données sans absent'!O19&lt;&gt;"",('Données sans absent'!O19-'Données proba de réussite'!$B$3)/('Données proba de réussite'!$B$4-'Données proba de réussite'!$B$3),"")</f>
        <v>8.0357142857143016E-2</v>
      </c>
      <c r="P19" s="7">
        <f>IF('Données sans absent'!P19&lt;&gt;"",('Données sans absent'!P19-'Données proba de réussite'!$B$3)/('Données proba de réussite'!$B$4-'Données proba de réussite'!$B$3),"")</f>
        <v>0.79807692307692313</v>
      </c>
      <c r="Q19" s="7">
        <f>IF('Données sans absent'!Q19&lt;&gt;"",('Données sans absent'!Q19-'Données proba de réussite'!$B$3)/('Données proba de réussite'!$B$4-'Données proba de réussite'!$B$3),"")</f>
        <v>0.75</v>
      </c>
      <c r="R19" s="7" t="str">
        <f>IF('Données brutes'!R19&lt;&gt;"",'Données brutes'!R19,"")</f>
        <v/>
      </c>
      <c r="S19" s="8"/>
      <c r="T19" s="7">
        <f>IF(AND(OR($B$2=1,$B$2=2),AND('Données brutes'!$U19&lt;&gt;"",'Données brutes'!$V19&lt;&gt;"",'Données brutes'!$W19&lt;&gt;"")),1,0)</f>
        <v>0</v>
      </c>
      <c r="U19" s="7">
        <f>IF(AND(OR($B$2=1,$B$2=2),AND('Données brutes'!$O19&lt;&gt;"",'Données brutes'!$P19&lt;&gt;"",'Données brutes'!$Q19&lt;&gt;"")),1,0)</f>
        <v>0</v>
      </c>
      <c r="V19" s="7">
        <f>IF(AND($B$2=3,'Données brutes'!$U19&lt;&gt;"",'Données brutes'!$V19&lt;&gt;"",'Données brutes'!$W19&lt;&gt;"",'Données brutes'!$O19&lt;&gt;"",'Données brutes'!$P19&lt;&gt;"",'Données brutes'!$Q19&lt;&gt;""),1,0)</f>
        <v>0</v>
      </c>
    </row>
    <row r="20" spans="4:22" x14ac:dyDescent="0.3">
      <c r="D20" s="8" t="s">
        <v>22</v>
      </c>
      <c r="E20" s="7">
        <v>826</v>
      </c>
      <c r="F20" s="7">
        <f>IF('Données sans absent'!F20&lt;&gt;"",('Données sans absent'!F20-'Données proba de réussite'!$B$3)/('Données proba de réussite'!$B$4-'Données proba de réussite'!$B$3),"")</f>
        <v>0.15625</v>
      </c>
      <c r="G20" s="7">
        <f>IF('Données sans absent'!G20&lt;&gt;"",('Données sans absent'!G20-'Données proba de réussite'!$B$3)/('Données proba de réussite'!$B$4-'Données proba de réussite'!$B$3),"")</f>
        <v>0.59375</v>
      </c>
      <c r="H20" s="7">
        <f>IF('Données sans absent'!H20&lt;&gt;"",('Données sans absent'!H20-'Données proba de réussite'!$B$3)/('Données proba de réussite'!$B$4-'Données proba de réussite'!$B$3),"")</f>
        <v>0.5</v>
      </c>
      <c r="I20" s="7" t="str">
        <f>IF('Données brutes'!I20&lt;&gt;"",'Données brutes'!I20,"")</f>
        <v/>
      </c>
      <c r="K20" s="8" t="str">
        <f t="shared" si="0"/>
        <v>Elève 18</v>
      </c>
      <c r="L20" s="8" t="s">
        <v>111</v>
      </c>
      <c r="M20" s="8">
        <f t="shared" si="1"/>
        <v>826</v>
      </c>
      <c r="N20" s="7">
        <v>1553</v>
      </c>
      <c r="O20" s="7">
        <f>IF('Données sans absent'!O20&lt;&gt;"",('Données sans absent'!O20-'Données proba de réussite'!$B$3)/('Données proba de réussite'!$B$4-'Données proba de réussite'!$B$3),"")</f>
        <v>0.4642857142857143</v>
      </c>
      <c r="P20" s="7">
        <f>IF('Données sans absent'!P20&lt;&gt;"",('Données sans absent'!P20-'Données proba de réussite'!$B$3)/('Données proba de réussite'!$B$4-'Données proba de réussite'!$B$3),"")</f>
        <v>0.80769230769230771</v>
      </c>
      <c r="Q20" s="7">
        <f>IF('Données sans absent'!Q20&lt;&gt;"",('Données sans absent'!Q20-'Données proba de réussite'!$B$3)/('Données proba de réussite'!$B$4-'Données proba de réussite'!$B$3),"")</f>
        <v>0.75</v>
      </c>
      <c r="R20" s="7" t="str">
        <f>IF('Données brutes'!R20&lt;&gt;"",'Données brutes'!R20,"")</f>
        <v/>
      </c>
      <c r="S20" s="8"/>
      <c r="T20" s="7">
        <f>IF(AND(OR($B$2=1,$B$2=2),AND('Données brutes'!$U20&lt;&gt;"",'Données brutes'!$V20&lt;&gt;"",'Données brutes'!$W20&lt;&gt;"")),1,0)</f>
        <v>0</v>
      </c>
      <c r="U20" s="7">
        <f>IF(AND(OR($B$2=1,$B$2=2),AND('Données brutes'!$O20&lt;&gt;"",'Données brutes'!$P20&lt;&gt;"",'Données brutes'!$Q20&lt;&gt;"")),1,0)</f>
        <v>0</v>
      </c>
      <c r="V20" s="7">
        <f>IF(AND($B$2=3,'Données brutes'!$U20&lt;&gt;"",'Données brutes'!$V20&lt;&gt;"",'Données brutes'!$W20&lt;&gt;"",'Données brutes'!$O20&lt;&gt;"",'Données brutes'!$P20&lt;&gt;"",'Données brutes'!$Q20&lt;&gt;""),1,0)</f>
        <v>0</v>
      </c>
    </row>
    <row r="21" spans="4:22" x14ac:dyDescent="0.3">
      <c r="D21" s="8" t="s">
        <v>23</v>
      </c>
      <c r="E21" s="7">
        <v>410</v>
      </c>
      <c r="F21" s="7" t="str">
        <f>IF('Données sans absent'!F21&lt;&gt;"",('Données sans absent'!F21-'Données proba de réussite'!$B$3)/('Données proba de réussite'!$B$4-'Données proba de réussite'!$B$3),"")</f>
        <v/>
      </c>
      <c r="G21" s="7" t="str">
        <f>IF('Données sans absent'!G21&lt;&gt;"",('Données sans absent'!G21-'Données proba de réussite'!$B$3)/('Données proba de réussite'!$B$4-'Données proba de réussite'!$B$3),"")</f>
        <v/>
      </c>
      <c r="H21" s="7" t="str">
        <f>IF('Données sans absent'!H21&lt;&gt;"",('Données sans absent'!H21-'Données proba de réussite'!$B$3)/('Données proba de réussite'!$B$4-'Données proba de réussite'!$B$3),"")</f>
        <v/>
      </c>
      <c r="I21" s="7" t="str">
        <f>IF('Données brutes'!I21&lt;&gt;"",'Données brutes'!I21,"")</f>
        <v/>
      </c>
      <c r="K21" s="8" t="str">
        <f t="shared" si="0"/>
        <v>Elève 19</v>
      </c>
      <c r="L21" s="8" t="s">
        <v>111</v>
      </c>
      <c r="M21" s="8">
        <f t="shared" si="1"/>
        <v>410</v>
      </c>
      <c r="N21" s="7">
        <v>1246</v>
      </c>
      <c r="O21" s="7" t="str">
        <f>IF('Données sans absent'!O21&lt;&gt;"",('Données sans absent'!O21-'Données proba de réussite'!$B$3)/('Données proba de réussite'!$B$4-'Données proba de réussite'!$B$3),"")</f>
        <v/>
      </c>
      <c r="P21" s="7" t="str">
        <f>IF('Données sans absent'!P21&lt;&gt;"",('Données sans absent'!P21-'Données proba de réussite'!$B$3)/('Données proba de réussite'!$B$4-'Données proba de réussite'!$B$3),"")</f>
        <v/>
      </c>
      <c r="Q21" s="7" t="str">
        <f>IF('Données sans absent'!Q21&lt;&gt;"",('Données sans absent'!Q21-'Données proba de réussite'!$B$3)/('Données proba de réussite'!$B$4-'Données proba de réussite'!$B$3),"")</f>
        <v/>
      </c>
      <c r="R21" s="7" t="str">
        <f>IF('Données brutes'!R21&lt;&gt;"",'Données brutes'!R21,"")</f>
        <v/>
      </c>
      <c r="S21" s="8"/>
      <c r="T21" s="7">
        <f>IF(AND(OR($B$2=1,$B$2=2),AND('Données brutes'!$U21&lt;&gt;"",'Données brutes'!$V21&lt;&gt;"",'Données brutes'!$W21&lt;&gt;"")),1,0)</f>
        <v>0</v>
      </c>
      <c r="U21" s="7">
        <f>IF(AND(OR($B$2=1,$B$2=2),AND('Données brutes'!$O21&lt;&gt;"",'Données brutes'!$P21&lt;&gt;"",'Données brutes'!$Q21&lt;&gt;"")),1,0)</f>
        <v>0</v>
      </c>
      <c r="V21" s="7">
        <f>IF(AND($B$2=3,'Données brutes'!$U21&lt;&gt;"",'Données brutes'!$V21&lt;&gt;"",'Données brutes'!$W21&lt;&gt;"",'Données brutes'!$O21&lt;&gt;"",'Données brutes'!$P21&lt;&gt;"",'Données brutes'!$Q21&lt;&gt;""),1,0)</f>
        <v>0</v>
      </c>
    </row>
    <row r="22" spans="4:22" x14ac:dyDescent="0.3">
      <c r="D22" s="8" t="s">
        <v>24</v>
      </c>
      <c r="E22" s="7">
        <v>649</v>
      </c>
      <c r="F22" s="7">
        <f>IF('Données sans absent'!F22&lt;&gt;"",('Données sans absent'!F22-'Données proba de réussite'!$B$3)/('Données proba de réussite'!$B$4-'Données proba de réussite'!$B$3),"")</f>
        <v>0.1875</v>
      </c>
      <c r="G22" s="7">
        <f>IF('Données sans absent'!G22&lt;&gt;"",('Données sans absent'!G22-'Données proba de réussite'!$B$3)/('Données proba de réussite'!$B$4-'Données proba de réussite'!$B$3),"")</f>
        <v>0.71875</v>
      </c>
      <c r="H22" s="7">
        <f>IF('Données sans absent'!H22&lt;&gt;"",('Données sans absent'!H22-'Données proba de réussite'!$B$3)/('Données proba de réussite'!$B$4-'Données proba de réussite'!$B$3),"")</f>
        <v>0.71875</v>
      </c>
      <c r="I22" s="7" t="str">
        <f>IF('Données brutes'!I22&lt;&gt;"",'Données brutes'!I22,"")</f>
        <v/>
      </c>
      <c r="K22" s="8" t="str">
        <f t="shared" si="0"/>
        <v>Elève 20</v>
      </c>
      <c r="L22" s="8" t="s">
        <v>111</v>
      </c>
      <c r="M22" s="8">
        <f t="shared" si="1"/>
        <v>649</v>
      </c>
      <c r="N22" s="7">
        <v>1812</v>
      </c>
      <c r="O22" s="7">
        <f>IF('Données sans absent'!O22&lt;&gt;"",('Données sans absent'!O22-'Données proba de réussite'!$B$3)/('Données proba de réussite'!$B$4-'Données proba de réussite'!$B$3),"")</f>
        <v>0.1607142857142857</v>
      </c>
      <c r="P22" s="7">
        <f>IF('Données sans absent'!P22&lt;&gt;"",('Données sans absent'!P22-'Données proba de réussite'!$B$3)/('Données proba de réussite'!$B$4-'Données proba de réussite'!$B$3),"")</f>
        <v>0.88461538461538458</v>
      </c>
      <c r="Q22" s="7">
        <f>IF('Données sans absent'!Q22&lt;&gt;"",('Données sans absent'!Q22-'Données proba de réussite'!$B$3)/('Données proba de réussite'!$B$4-'Données proba de réussite'!$B$3),"")</f>
        <v>0.8</v>
      </c>
      <c r="R22" s="7" t="str">
        <f>IF('Données brutes'!R22&lt;&gt;"",'Données brutes'!R22,"")</f>
        <v/>
      </c>
      <c r="S22" s="8"/>
      <c r="T22" s="7">
        <f>IF(AND(OR($B$2=1,$B$2=2),AND('Données brutes'!$U22&lt;&gt;"",'Données brutes'!$V22&lt;&gt;"",'Données brutes'!$W22&lt;&gt;"")),1,0)</f>
        <v>0</v>
      </c>
      <c r="U22" s="7">
        <f>IF(AND(OR($B$2=1,$B$2=2),AND('Données brutes'!$O22&lt;&gt;"",'Données brutes'!$P22&lt;&gt;"",'Données brutes'!$Q22&lt;&gt;"")),1,0)</f>
        <v>0</v>
      </c>
      <c r="V22" s="7">
        <f>IF(AND($B$2=3,'Données brutes'!$U22&lt;&gt;"",'Données brutes'!$V22&lt;&gt;"",'Données brutes'!$W22&lt;&gt;"",'Données brutes'!$O22&lt;&gt;"",'Données brutes'!$P22&lt;&gt;"",'Données brutes'!$Q22&lt;&gt;""),1,0)</f>
        <v>0</v>
      </c>
    </row>
    <row r="23" spans="4:22" x14ac:dyDescent="0.3">
      <c r="D23" s="8" t="s">
        <v>25</v>
      </c>
      <c r="E23" s="7">
        <v>737</v>
      </c>
      <c r="F23" s="7">
        <f>IF('Données sans absent'!F23&lt;&gt;"",('Données sans absent'!F23-'Données proba de réussite'!$B$3)/('Données proba de réussite'!$B$4-'Données proba de réussite'!$B$3),"")</f>
        <v>0.21875</v>
      </c>
      <c r="G23" s="7">
        <f>IF('Données sans absent'!G23&lt;&gt;"",('Données sans absent'!G23-'Données proba de réussite'!$B$3)/('Données proba de réussite'!$B$4-'Données proba de réussite'!$B$3),"")</f>
        <v>0.71875</v>
      </c>
      <c r="H23" s="7">
        <f>IF('Données sans absent'!H23&lt;&gt;"",('Données sans absent'!H23-'Données proba de réussite'!$B$3)/('Données proba de réussite'!$B$4-'Données proba de réussite'!$B$3),"")</f>
        <v>0.65625</v>
      </c>
      <c r="I23" s="7" t="str">
        <f>IF('Données brutes'!I23&lt;&gt;"",'Données brutes'!I23,"")</f>
        <v/>
      </c>
      <c r="K23" s="8" t="str">
        <f t="shared" si="0"/>
        <v>Elève 21</v>
      </c>
      <c r="L23" s="8" t="s">
        <v>111</v>
      </c>
      <c r="M23" s="8">
        <f t="shared" si="1"/>
        <v>737</v>
      </c>
      <c r="N23" s="7">
        <v>1823</v>
      </c>
      <c r="O23" s="7">
        <f>IF('Données sans absent'!O23&lt;&gt;"",('Données sans absent'!O23-'Données proba de réussite'!$B$3)/('Données proba de réussite'!$B$4-'Données proba de réussite'!$B$3),"")</f>
        <v>0.2589285714285714</v>
      </c>
      <c r="P23" s="7">
        <f>IF('Données sans absent'!P23&lt;&gt;"",('Données sans absent'!P23-'Données proba de réussite'!$B$3)/('Données proba de réussite'!$B$4-'Données proba de réussite'!$B$3),"")</f>
        <v>0.84615384615384615</v>
      </c>
      <c r="Q23" s="7">
        <f>IF('Données sans absent'!Q23&lt;&gt;"",('Données sans absent'!Q23-'Données proba de réussite'!$B$3)/('Données proba de réussite'!$B$4-'Données proba de réussite'!$B$3),"")</f>
        <v>0.8</v>
      </c>
      <c r="R23" s="7" t="str">
        <f>IF('Données brutes'!R23&lt;&gt;"",'Données brutes'!R23,"")</f>
        <v/>
      </c>
      <c r="S23" s="8"/>
      <c r="T23" s="7">
        <f>IF(AND(OR($B$2=1,$B$2=2),AND('Données brutes'!$U23&lt;&gt;"",'Données brutes'!$V23&lt;&gt;"",'Données brutes'!$W23&lt;&gt;"")),1,0)</f>
        <v>0</v>
      </c>
      <c r="U23" s="7">
        <f>IF(AND(OR($B$2=1,$B$2=2),AND('Données brutes'!$O23&lt;&gt;"",'Données brutes'!$P23&lt;&gt;"",'Données brutes'!$Q23&lt;&gt;"")),1,0)</f>
        <v>0</v>
      </c>
      <c r="V23" s="7">
        <f>IF(AND($B$2=3,'Données brutes'!$U23&lt;&gt;"",'Données brutes'!$V23&lt;&gt;"",'Données brutes'!$W23&lt;&gt;"",'Données brutes'!$O23&lt;&gt;"",'Données brutes'!$P23&lt;&gt;"",'Données brutes'!$Q23&lt;&gt;""),1,0)</f>
        <v>0</v>
      </c>
    </row>
    <row r="24" spans="4:22" x14ac:dyDescent="0.3">
      <c r="D24" s="8" t="s">
        <v>26</v>
      </c>
      <c r="E24" s="7">
        <v>748</v>
      </c>
      <c r="F24" s="7">
        <f>IF('Données sans absent'!F24&lt;&gt;"",('Données sans absent'!F24-'Données proba de réussite'!$B$3)/('Données proba de réussite'!$B$4-'Données proba de réussite'!$B$3),"")</f>
        <v>3.125E-2</v>
      </c>
      <c r="G24" s="7">
        <f>IF('Données sans absent'!G24&lt;&gt;"",('Données sans absent'!G24-'Données proba de réussite'!$B$3)/('Données proba de réussite'!$B$4-'Données proba de réussite'!$B$3),"")</f>
        <v>0.59375</v>
      </c>
      <c r="H24" s="7">
        <f>IF('Données sans absent'!H24&lt;&gt;"",('Données sans absent'!H24-'Données proba de réussite'!$B$3)/('Données proba de réussite'!$B$4-'Données proba de réussite'!$B$3),"")</f>
        <v>0.3125</v>
      </c>
      <c r="I24" s="7" t="str">
        <f>IF('Données brutes'!I24&lt;&gt;"",'Données brutes'!I24,"")</f>
        <v/>
      </c>
      <c r="K24" s="8" t="str">
        <f t="shared" si="0"/>
        <v>Elève 22</v>
      </c>
      <c r="L24" s="8" t="s">
        <v>111</v>
      </c>
      <c r="M24" s="8">
        <f t="shared" si="1"/>
        <v>748</v>
      </c>
      <c r="N24" s="7">
        <v>1795</v>
      </c>
      <c r="O24" s="7">
        <f>IF('Données sans absent'!O24&lt;&gt;"",('Données sans absent'!O24-'Données proba de réussite'!$B$3)/('Données proba de réussite'!$B$4-'Données proba de réussite'!$B$3),"")</f>
        <v>0.16964285714285715</v>
      </c>
      <c r="P24" s="7">
        <f>IF('Données sans absent'!P24&lt;&gt;"",('Données sans absent'!P24-'Données proba de réussite'!$B$3)/('Données proba de réussite'!$B$4-'Données proba de réussite'!$B$3),"")</f>
        <v>1</v>
      </c>
      <c r="Q24" s="7">
        <f>IF('Données sans absent'!Q24&lt;&gt;"",('Données sans absent'!Q24-'Données proba de réussite'!$B$3)/('Données proba de réussite'!$B$4-'Données proba de réussite'!$B$3),"")</f>
        <v>0.8</v>
      </c>
      <c r="R24" s="7" t="str">
        <f>IF('Données brutes'!R24&lt;&gt;"",'Données brutes'!R24,"")</f>
        <v/>
      </c>
      <c r="S24" s="8"/>
      <c r="T24" s="7">
        <f>IF(AND(OR($B$2=1,$B$2=2),AND('Données brutes'!$U24&lt;&gt;"",'Données brutes'!$V24&lt;&gt;"",'Données brutes'!$W24&lt;&gt;"")),1,0)</f>
        <v>0</v>
      </c>
      <c r="U24" s="7">
        <f>IF(AND(OR($B$2=1,$B$2=2),AND('Données brutes'!$O24&lt;&gt;"",'Données brutes'!$P24&lt;&gt;"",'Données brutes'!$Q24&lt;&gt;"")),1,0)</f>
        <v>0</v>
      </c>
      <c r="V24" s="7">
        <f>IF(AND($B$2=3,'Données brutes'!$U24&lt;&gt;"",'Données brutes'!$V24&lt;&gt;"",'Données brutes'!$W24&lt;&gt;"",'Données brutes'!$O24&lt;&gt;"",'Données brutes'!$P24&lt;&gt;"",'Données brutes'!$Q24&lt;&gt;""),1,0)</f>
        <v>0</v>
      </c>
    </row>
    <row r="25" spans="4:22" x14ac:dyDescent="0.3">
      <c r="D25" s="8" t="s">
        <v>27</v>
      </c>
      <c r="E25" s="7">
        <v>397</v>
      </c>
      <c r="F25" s="7">
        <f>IF('Données sans absent'!F25&lt;&gt;"",('Données sans absent'!F25-'Données proba de réussite'!$B$3)/('Données proba de réussite'!$B$4-'Données proba de réussite'!$B$3),"")</f>
        <v>0.125</v>
      </c>
      <c r="G25" s="7">
        <f>IF('Données sans absent'!G25&lt;&gt;"",('Données sans absent'!G25-'Données proba de réussite'!$B$3)/('Données proba de réussite'!$B$4-'Données proba de réussite'!$B$3),"")</f>
        <v>0.59375</v>
      </c>
      <c r="H25" s="7">
        <f>IF('Données sans absent'!H25&lt;&gt;"",('Données sans absent'!H25-'Données proba de réussite'!$B$3)/('Données proba de réussite'!$B$4-'Données proba de réussite'!$B$3),"")</f>
        <v>0.21875</v>
      </c>
      <c r="I25" s="7" t="str">
        <f>IF('Données brutes'!I25&lt;&gt;"",'Données brutes'!I25,"")</f>
        <v/>
      </c>
      <c r="K25" s="8" t="str">
        <f t="shared" si="0"/>
        <v>Elève 23</v>
      </c>
      <c r="L25" s="8" t="s">
        <v>111</v>
      </c>
      <c r="M25" s="8">
        <f t="shared" si="1"/>
        <v>397</v>
      </c>
      <c r="N25" s="7">
        <v>1614</v>
      </c>
      <c r="O25" s="7">
        <f>IF('Données sans absent'!O25&lt;&gt;"",('Données sans absent'!O25-'Données proba de réussite'!$B$3)/('Données proba de réussite'!$B$4-'Données proba de réussite'!$B$3),"")</f>
        <v>0.125</v>
      </c>
      <c r="P25" s="7">
        <f>IF('Données sans absent'!P25&lt;&gt;"",('Données sans absent'!P25-'Données proba de réussite'!$B$3)/('Données proba de réussite'!$B$4-'Données proba de réussite'!$B$3),"")</f>
        <v>1</v>
      </c>
      <c r="Q25" s="7">
        <f>IF('Données sans absent'!Q25&lt;&gt;"",('Données sans absent'!Q25-'Données proba de réussite'!$B$3)/('Données proba de réussite'!$B$4-'Données proba de réussite'!$B$3),"")</f>
        <v>0.8</v>
      </c>
      <c r="R25" s="7" t="str">
        <f>IF('Données brutes'!R25&lt;&gt;"",'Données brutes'!R25,"")</f>
        <v/>
      </c>
      <c r="S25" s="8"/>
      <c r="T25" s="7">
        <f>IF(AND(OR($B$2=1,$B$2=2),AND('Données brutes'!$U25&lt;&gt;"",'Données brutes'!$V25&lt;&gt;"",'Données brutes'!$W25&lt;&gt;"")),1,0)</f>
        <v>0</v>
      </c>
      <c r="U25" s="7">
        <f>IF(AND(OR($B$2=1,$B$2=2),AND('Données brutes'!$O25&lt;&gt;"",'Données brutes'!$P25&lt;&gt;"",'Données brutes'!$Q25&lt;&gt;"")),1,0)</f>
        <v>0</v>
      </c>
      <c r="V25" s="7">
        <f>IF(AND($B$2=3,'Données brutes'!$U25&lt;&gt;"",'Données brutes'!$V25&lt;&gt;"",'Données brutes'!$W25&lt;&gt;"",'Données brutes'!$O25&lt;&gt;"",'Données brutes'!$P25&lt;&gt;"",'Données brutes'!$Q25&lt;&gt;""),1,0)</f>
        <v>0</v>
      </c>
    </row>
    <row r="26" spans="4:22" x14ac:dyDescent="0.3">
      <c r="D26" s="8" t="s">
        <v>28</v>
      </c>
      <c r="E26" s="7">
        <v>859</v>
      </c>
      <c r="F26" s="7">
        <f>IF('Données sans absent'!F26&lt;&gt;"",('Données sans absent'!F26-'Données proba de réussite'!$B$3)/('Données proba de réussite'!$B$4-'Données proba de réussite'!$B$3),"")</f>
        <v>0</v>
      </c>
      <c r="G26" s="7">
        <f>IF('Données sans absent'!G26&lt;&gt;"",('Données sans absent'!G26-'Données proba de réussite'!$B$3)/('Données proba de réussite'!$B$4-'Données proba de réussite'!$B$3),"")</f>
        <v>0.59375</v>
      </c>
      <c r="H26" s="7">
        <f>IF('Données sans absent'!H26&lt;&gt;"",('Données sans absent'!H26-'Données proba de réussite'!$B$3)/('Données proba de réussite'!$B$4-'Données proba de réussite'!$B$3),"")</f>
        <v>0</v>
      </c>
      <c r="I26" s="7" t="str">
        <f>IF('Données brutes'!I26&lt;&gt;"",'Données brutes'!I26,"")</f>
        <v/>
      </c>
      <c r="K26" s="8" t="str">
        <f t="shared" si="0"/>
        <v>Elève 24</v>
      </c>
      <c r="L26" s="8" t="s">
        <v>111</v>
      </c>
      <c r="M26" s="8">
        <f t="shared" si="1"/>
        <v>859</v>
      </c>
      <c r="N26" s="7">
        <v>1480</v>
      </c>
      <c r="O26" s="7">
        <f>IF('Données sans absent'!O26&lt;&gt;"",('Données sans absent'!O26-'Données proba de réussite'!$B$3)/('Données proba de réussite'!$B$4-'Données proba de réussite'!$B$3),"")</f>
        <v>7.1428571428571452E-2</v>
      </c>
      <c r="P26" s="7">
        <f>IF('Données sans absent'!P26&lt;&gt;"",('Données sans absent'!P26-'Données proba de réussite'!$B$3)/('Données proba de réussite'!$B$4-'Données proba de réussite'!$B$3),"")</f>
        <v>0.94230769230769229</v>
      </c>
      <c r="Q26" s="7">
        <f>IF('Données sans absent'!Q26&lt;&gt;"",('Données sans absent'!Q26-'Données proba de réussite'!$B$3)/('Données proba de réussite'!$B$4-'Données proba de réussite'!$B$3),"")</f>
        <v>0.75</v>
      </c>
      <c r="R26" s="7" t="str">
        <f>IF('Données brutes'!R26&lt;&gt;"",'Données brutes'!R26,"")</f>
        <v/>
      </c>
      <c r="S26" s="8"/>
      <c r="T26" s="7">
        <f>IF(AND(OR($B$2=1,$B$2=2),AND('Données brutes'!$U26&lt;&gt;"",'Données brutes'!$V26&lt;&gt;"",'Données brutes'!$W26&lt;&gt;"")),1,0)</f>
        <v>0</v>
      </c>
      <c r="U26" s="7">
        <f>IF(AND(OR($B$2=1,$B$2=2),AND('Données brutes'!$O26&lt;&gt;"",'Données brutes'!$P26&lt;&gt;"",'Données brutes'!$Q26&lt;&gt;"")),1,0)</f>
        <v>0</v>
      </c>
      <c r="V26" s="7">
        <f>IF(AND($B$2=3,'Données brutes'!$U26&lt;&gt;"",'Données brutes'!$V26&lt;&gt;"",'Données brutes'!$W26&lt;&gt;"",'Données brutes'!$O26&lt;&gt;"",'Données brutes'!$P26&lt;&gt;"",'Données brutes'!$Q26&lt;&gt;""),1,0)</f>
        <v>0</v>
      </c>
    </row>
    <row r="27" spans="4:22" x14ac:dyDescent="0.3">
      <c r="D27" s="8" t="s">
        <v>29</v>
      </c>
      <c r="E27" s="7">
        <v>285</v>
      </c>
      <c r="F27" s="7">
        <f>IF('Données sans absent'!F27&lt;&gt;"",('Données sans absent'!F27-'Données proba de réussite'!$B$3)/('Données proba de réussite'!$B$4-'Données proba de réussite'!$B$3),"")</f>
        <v>3.125E-2</v>
      </c>
      <c r="G27" s="7">
        <f>IF('Données sans absent'!G27&lt;&gt;"",('Données sans absent'!G27-'Données proba de réussite'!$B$3)/('Données proba de réussite'!$B$4-'Données proba de réussite'!$B$3),"")</f>
        <v>0.46875</v>
      </c>
      <c r="H27" s="7">
        <f>IF('Données sans absent'!H27&lt;&gt;"",('Données sans absent'!H27-'Données proba de réussite'!$B$3)/('Données proba de réussite'!$B$4-'Données proba de réussite'!$B$3),"")</f>
        <v>0.1875</v>
      </c>
      <c r="I27" s="7" t="str">
        <f>IF('Données brutes'!I27&lt;&gt;"",'Données brutes'!I27,"")</f>
        <v/>
      </c>
      <c r="K27" s="8" t="str">
        <f t="shared" si="0"/>
        <v>Elève 25</v>
      </c>
      <c r="L27" s="8" t="s">
        <v>111</v>
      </c>
      <c r="M27" s="8">
        <f t="shared" si="1"/>
        <v>285</v>
      </c>
      <c r="N27" s="7">
        <v>1664</v>
      </c>
      <c r="O27" s="7">
        <f>IF('Données sans absent'!O27&lt;&gt;"",('Données sans absent'!O27-'Données proba de réussite'!$B$3)/('Données proba de réussite'!$B$4-'Données proba de réussite'!$B$3),"")</f>
        <v>0.2232142857142857</v>
      </c>
      <c r="P27" s="7">
        <f>IF('Données sans absent'!P27&lt;&gt;"",('Données sans absent'!P27-'Données proba de réussite'!$B$3)/('Données proba de réussite'!$B$4-'Données proba de réussite'!$B$3),"")</f>
        <v>1</v>
      </c>
      <c r="Q27" s="7">
        <f>IF('Données sans absent'!Q27&lt;&gt;"",('Données sans absent'!Q27-'Données proba de réussite'!$B$3)/('Données proba de réussite'!$B$4-'Données proba de réussite'!$B$3),"")</f>
        <v>0.75</v>
      </c>
      <c r="R27" s="7" t="str">
        <f>IF('Données brutes'!R27&lt;&gt;"",'Données brutes'!R27,"")</f>
        <v/>
      </c>
      <c r="S27" s="8"/>
      <c r="T27" s="7">
        <f>IF(AND(OR($B$2=1,$B$2=2),AND('Données brutes'!$U27&lt;&gt;"",'Données brutes'!$V27&lt;&gt;"",'Données brutes'!$W27&lt;&gt;"")),1,0)</f>
        <v>0</v>
      </c>
      <c r="U27" s="7">
        <f>IF(AND(OR($B$2=1,$B$2=2),AND('Données brutes'!$O27&lt;&gt;"",'Données brutes'!$P27&lt;&gt;"",'Données brutes'!$Q27&lt;&gt;"")),1,0)</f>
        <v>0</v>
      </c>
      <c r="V27" s="7">
        <f>IF(AND($B$2=3,'Données brutes'!$U27&lt;&gt;"",'Données brutes'!$V27&lt;&gt;"",'Données brutes'!$W27&lt;&gt;"",'Données brutes'!$O27&lt;&gt;"",'Données brutes'!$P27&lt;&gt;"",'Données brutes'!$Q27&lt;&gt;""),1,0)</f>
        <v>0</v>
      </c>
    </row>
    <row r="28" spans="4:22" x14ac:dyDescent="0.3">
      <c r="D28" s="8" t="s">
        <v>30</v>
      </c>
      <c r="E28" s="7">
        <v>458</v>
      </c>
      <c r="F28" s="7">
        <f>IF('Données sans absent'!F28&lt;&gt;"",('Données sans absent'!F28-'Données proba de réussite'!$B$3)/('Données proba de réussite'!$B$4-'Données proba de réussite'!$B$3),"")</f>
        <v>9.375E-2</v>
      </c>
      <c r="G28" s="7">
        <f>IF('Données sans absent'!G28&lt;&gt;"",('Données sans absent'!G28-'Données proba de réussite'!$B$3)/('Données proba de réussite'!$B$4-'Données proba de réussite'!$B$3),"")</f>
        <v>0.90625</v>
      </c>
      <c r="H28" s="7">
        <f>IF('Données sans absent'!H28&lt;&gt;"",('Données sans absent'!H28-'Données proba de réussite'!$B$3)/('Données proba de réussite'!$B$4-'Données proba de réussite'!$B$3),"")</f>
        <v>0.46875</v>
      </c>
      <c r="I28" s="7" t="str">
        <f>IF('Données brutes'!I28&lt;&gt;"",'Données brutes'!I28,"")</f>
        <v/>
      </c>
      <c r="K28" s="8" t="str">
        <f t="shared" si="0"/>
        <v>Elève 26</v>
      </c>
      <c r="L28" s="8" t="s">
        <v>111</v>
      </c>
      <c r="M28" s="8">
        <f t="shared" si="1"/>
        <v>458</v>
      </c>
      <c r="N28" s="7">
        <v>1957</v>
      </c>
      <c r="O28" s="7">
        <f>IF('Données sans absent'!O28&lt;&gt;"",('Données sans absent'!O28-'Données proba de réussite'!$B$3)/('Données proba de réussite'!$B$4-'Données proba de réussite'!$B$3),"")</f>
        <v>0.19642857142857145</v>
      </c>
      <c r="P28" s="7">
        <f>IF('Données sans absent'!P28&lt;&gt;"",('Données sans absent'!P28-'Données proba de réussite'!$B$3)/('Données proba de réussite'!$B$4-'Données proba de réussite'!$B$3),"")</f>
        <v>0.59615384615384615</v>
      </c>
      <c r="Q28" s="7">
        <f>IF('Données sans absent'!Q28&lt;&gt;"",('Données sans absent'!Q28-'Données proba de réussite'!$B$3)/('Données proba de réussite'!$B$4-'Données proba de réussite'!$B$3),"")</f>
        <v>0.25</v>
      </c>
      <c r="R28" s="7" t="str">
        <f>IF('Données brutes'!R28&lt;&gt;"",'Données brutes'!R28,"")</f>
        <v/>
      </c>
      <c r="S28" s="8"/>
      <c r="T28" s="7">
        <f>IF(AND(OR($B$2=1,$B$2=2),AND('Données brutes'!$U28&lt;&gt;"",'Données brutes'!$V28&lt;&gt;"",'Données brutes'!$W28&lt;&gt;"")),1,0)</f>
        <v>0</v>
      </c>
      <c r="U28" s="7">
        <f>IF(AND(OR($B$2=1,$B$2=2),AND('Données brutes'!$O28&lt;&gt;"",'Données brutes'!$P28&lt;&gt;"",'Données brutes'!$Q28&lt;&gt;"")),1,0)</f>
        <v>0</v>
      </c>
      <c r="V28" s="7">
        <f>IF(AND($B$2=3,'Données brutes'!$U28&lt;&gt;"",'Données brutes'!$V28&lt;&gt;"",'Données brutes'!$W28&lt;&gt;"",'Données brutes'!$O28&lt;&gt;"",'Données brutes'!$P28&lt;&gt;"",'Données brutes'!$Q28&lt;&gt;""),1,0)</f>
        <v>0</v>
      </c>
    </row>
    <row r="29" spans="4:22" x14ac:dyDescent="0.3">
      <c r="D29" s="8" t="s">
        <v>31</v>
      </c>
      <c r="E29" s="7">
        <v>561</v>
      </c>
      <c r="F29" s="7" t="str">
        <f>IF('Données sans absent'!F29&lt;&gt;"",('Données sans absent'!F29-'Données proba de réussite'!$B$3)/('Données proba de réussite'!$B$4-'Données proba de réussite'!$B$3),"")</f>
        <v/>
      </c>
      <c r="G29" s="7" t="str">
        <f>IF('Données sans absent'!G29&lt;&gt;"",('Données sans absent'!G29-'Données proba de réussite'!$B$3)/('Données proba de réussite'!$B$4-'Données proba de réussite'!$B$3),"")</f>
        <v/>
      </c>
      <c r="H29" s="7" t="str">
        <f>IF('Données sans absent'!H29&lt;&gt;"",('Données sans absent'!H29-'Données proba de réussite'!$B$3)/('Données proba de réussite'!$B$4-'Données proba de réussite'!$B$3),"")</f>
        <v/>
      </c>
      <c r="I29" s="7" t="str">
        <f>IF('Données brutes'!I29&lt;&gt;"",'Données brutes'!I29,"")</f>
        <v/>
      </c>
      <c r="K29" s="8" t="str">
        <f t="shared" si="0"/>
        <v>Elève 27</v>
      </c>
      <c r="L29" s="8" t="s">
        <v>111</v>
      </c>
      <c r="M29" s="8">
        <f t="shared" si="1"/>
        <v>561</v>
      </c>
      <c r="N29" s="7">
        <v>1565</v>
      </c>
      <c r="O29" s="7" t="str">
        <f>IF('Données sans absent'!O29&lt;&gt;"",('Données sans absent'!O29-'Données proba de réussite'!$B$3)/('Données proba de réussite'!$B$4-'Données proba de réussite'!$B$3),"")</f>
        <v/>
      </c>
      <c r="P29" s="7" t="str">
        <f>IF('Données sans absent'!P29&lt;&gt;"",('Données sans absent'!P29-'Données proba de réussite'!$B$3)/('Données proba de réussite'!$B$4-'Données proba de réussite'!$B$3),"")</f>
        <v/>
      </c>
      <c r="Q29" s="7" t="str">
        <f>IF('Données sans absent'!Q29&lt;&gt;"",('Données sans absent'!Q29-'Données proba de réussite'!$B$3)/('Données proba de réussite'!$B$4-'Données proba de réussite'!$B$3),"")</f>
        <v/>
      </c>
      <c r="R29" s="7" t="str">
        <f>IF('Données brutes'!R29&lt;&gt;"",'Données brutes'!R29,"")</f>
        <v/>
      </c>
      <c r="S29" s="8"/>
      <c r="T29" s="7">
        <f>IF(AND(OR($B$2=1,$B$2=2),AND('Données brutes'!$U29&lt;&gt;"",'Données brutes'!$V29&lt;&gt;"",'Données brutes'!$W29&lt;&gt;"")),1,0)</f>
        <v>0</v>
      </c>
      <c r="U29" s="7">
        <f>IF(AND(OR($B$2=1,$B$2=2),AND('Données brutes'!$O29&lt;&gt;"",'Données brutes'!$P29&lt;&gt;"",'Données brutes'!$Q29&lt;&gt;"")),1,0)</f>
        <v>0</v>
      </c>
      <c r="V29" s="7">
        <f>IF(AND($B$2=3,'Données brutes'!$U29&lt;&gt;"",'Données brutes'!$V29&lt;&gt;"",'Données brutes'!$W29&lt;&gt;"",'Données brutes'!$O29&lt;&gt;"",'Données brutes'!$P29&lt;&gt;"",'Données brutes'!$Q29&lt;&gt;""),1,0)</f>
        <v>0</v>
      </c>
    </row>
    <row r="30" spans="4:22" x14ac:dyDescent="0.3">
      <c r="D30" s="8" t="s">
        <v>32</v>
      </c>
      <c r="E30" s="7">
        <v>265</v>
      </c>
      <c r="F30" s="7">
        <f>IF('Données sans absent'!F30&lt;&gt;"",('Données sans absent'!F30-'Données proba de réussite'!$B$3)/('Données proba de réussite'!$B$4-'Données proba de réussite'!$B$3),"")</f>
        <v>0.46875</v>
      </c>
      <c r="G30" s="7">
        <f>IF('Données sans absent'!G30&lt;&gt;"",('Données sans absent'!G30-'Données proba de réussite'!$B$3)/('Données proba de réussite'!$B$4-'Données proba de réussite'!$B$3),"")</f>
        <v>0.9375</v>
      </c>
      <c r="H30" s="7">
        <f>IF('Données sans absent'!H30&lt;&gt;"",('Données sans absent'!H30-'Données proba de réussite'!$B$3)/('Données proba de réussite'!$B$4-'Données proba de réussite'!$B$3),"")</f>
        <v>0.78125</v>
      </c>
      <c r="I30" s="7" t="str">
        <f>IF('Données brutes'!I30&lt;&gt;"",'Données brutes'!I30,"")</f>
        <v/>
      </c>
      <c r="K30" s="8" t="str">
        <f t="shared" si="0"/>
        <v>Elève 28</v>
      </c>
      <c r="L30" s="8" t="s">
        <v>111</v>
      </c>
      <c r="M30" s="8">
        <f t="shared" si="1"/>
        <v>265</v>
      </c>
      <c r="N30" s="7">
        <v>1098</v>
      </c>
      <c r="O30" s="7">
        <f>IF('Données sans absent'!O30&lt;&gt;"",('Données sans absent'!O30-'Données proba de réussite'!$B$3)/('Données proba de réussite'!$B$4-'Données proba de réussite'!$B$3),"")</f>
        <v>4.2857142857142982E-2</v>
      </c>
      <c r="P30" s="7">
        <f>IF('Données sans absent'!P30&lt;&gt;"",('Données sans absent'!P30-'Données proba de réussite'!$B$3)/('Données proba de réussite'!$B$4-'Données proba de réussite'!$B$3),"")</f>
        <v>0.70192307692307687</v>
      </c>
      <c r="Q30" s="7">
        <f>IF('Données sans absent'!Q30&lt;&gt;"",('Données sans absent'!Q30-'Données proba de réussite'!$B$3)/('Données proba de réussite'!$B$4-'Données proba de réussite'!$B$3),"")</f>
        <v>1</v>
      </c>
      <c r="R30" s="7" t="str">
        <f>IF('Données brutes'!R30&lt;&gt;"",'Données brutes'!R30,"")</f>
        <v/>
      </c>
      <c r="S30" s="8"/>
      <c r="T30" s="7">
        <f>IF(AND(OR($B$2=1,$B$2=2),AND('Données brutes'!$U30&lt;&gt;"",'Données brutes'!$V30&lt;&gt;"",'Données brutes'!$W30&lt;&gt;"")),1,0)</f>
        <v>0</v>
      </c>
      <c r="U30" s="7">
        <f>IF(AND(OR($B$2=1,$B$2=2),AND('Données brutes'!$O30&lt;&gt;"",'Données brutes'!$P30&lt;&gt;"",'Données brutes'!$Q30&lt;&gt;"")),1,0)</f>
        <v>0</v>
      </c>
      <c r="V30" s="7">
        <f>IF(AND($B$2=3,'Données brutes'!$U30&lt;&gt;"",'Données brutes'!$V30&lt;&gt;"",'Données brutes'!$W30&lt;&gt;"",'Données brutes'!$O30&lt;&gt;"",'Données brutes'!$P30&lt;&gt;"",'Données brutes'!$Q30&lt;&gt;""),1,0)</f>
        <v>0</v>
      </c>
    </row>
    <row r="31" spans="4:22" x14ac:dyDescent="0.3">
      <c r="D31" s="8" t="s">
        <v>33</v>
      </c>
      <c r="E31" s="7">
        <v>991</v>
      </c>
      <c r="F31" s="7">
        <f>IF('Données sans absent'!F31&lt;&gt;"",('Données sans absent'!F31-'Données proba de réussite'!$B$3)/('Données proba de réussite'!$B$4-'Données proba de réussite'!$B$3),"")</f>
        <v>0.15625</v>
      </c>
      <c r="G31" s="7">
        <f>IF('Données sans absent'!G31&lt;&gt;"",('Données sans absent'!G31-'Données proba de réussite'!$B$3)/('Données proba de réussite'!$B$4-'Données proba de réussite'!$B$3),"")</f>
        <v>0.375</v>
      </c>
      <c r="H31" s="7">
        <f>IF('Données sans absent'!H31&lt;&gt;"",('Données sans absent'!H31-'Données proba de réussite'!$B$3)/('Données proba de réussite'!$B$4-'Données proba de réussite'!$B$3),"")</f>
        <v>0.4375</v>
      </c>
      <c r="I31" s="7" t="str">
        <f>IF('Données brutes'!I31&lt;&gt;"",'Données brutes'!I31,"")</f>
        <v/>
      </c>
      <c r="K31" s="8" t="str">
        <f t="shared" si="0"/>
        <v>Elève 29</v>
      </c>
      <c r="L31" s="8" t="s">
        <v>111</v>
      </c>
      <c r="M31" s="8">
        <f t="shared" si="1"/>
        <v>991</v>
      </c>
      <c r="N31" s="7">
        <v>1097</v>
      </c>
      <c r="O31" s="7">
        <f>IF('Données sans absent'!O31&lt;&gt;"",('Données sans absent'!O31-'Données proba de réussite'!$B$3)/('Données proba de réussite'!$B$4-'Données proba de réussite'!$B$3),"")</f>
        <v>9.8214285714285698E-2</v>
      </c>
      <c r="P31" s="7">
        <f>IF('Données sans absent'!P31&lt;&gt;"",('Données sans absent'!P31-'Données proba de réussite'!$B$3)/('Données proba de réussite'!$B$4-'Données proba de réussite'!$B$3),"")</f>
        <v>0.92999999999999994</v>
      </c>
      <c r="Q31" s="7">
        <f>IF('Données sans absent'!Q31&lt;&gt;"",('Données sans absent'!Q31-'Données proba de réussite'!$B$3)/('Données proba de réussite'!$B$4-'Données proba de réussite'!$B$3),"")</f>
        <v>0.3035714285714286</v>
      </c>
      <c r="R31" s="7" t="str">
        <f>IF('Données brutes'!R31&lt;&gt;"",'Données brutes'!R31,"")</f>
        <v/>
      </c>
      <c r="S31" s="8"/>
      <c r="T31" s="7">
        <f>IF(AND(OR($B$2=1,$B$2=2),AND('Données brutes'!$U31&lt;&gt;"",'Données brutes'!$V31&lt;&gt;"",'Données brutes'!$W31&lt;&gt;"")),1,0)</f>
        <v>0</v>
      </c>
      <c r="U31" s="7">
        <f>IF(AND(OR($B$2=1,$B$2=2),AND('Données brutes'!$O31&lt;&gt;"",'Données brutes'!$P31&lt;&gt;"",'Données brutes'!$Q31&lt;&gt;"")),1,0)</f>
        <v>0</v>
      </c>
      <c r="V31" s="7">
        <f>IF(AND($B$2=3,'Données brutes'!$U31&lt;&gt;"",'Données brutes'!$V31&lt;&gt;"",'Données brutes'!$W31&lt;&gt;"",'Données brutes'!$O31&lt;&gt;"",'Données brutes'!$P31&lt;&gt;"",'Données brutes'!$Q31&lt;&gt;""),1,0)</f>
        <v>0</v>
      </c>
    </row>
    <row r="32" spans="4:22" x14ac:dyDescent="0.3">
      <c r="D32" s="8" t="s">
        <v>34</v>
      </c>
      <c r="E32" s="7">
        <v>683</v>
      </c>
      <c r="F32" s="7">
        <f>IF('Données sans absent'!F32&lt;&gt;"",('Données sans absent'!F32-'Données proba de réussite'!$B$3)/('Données proba de réussite'!$B$4-'Données proba de réussite'!$B$3),"")</f>
        <v>3.125E-2</v>
      </c>
      <c r="G32" s="7">
        <f>IF('Données sans absent'!G32&lt;&gt;"",('Données sans absent'!G32-'Données proba de réussite'!$B$3)/('Données proba de réussite'!$B$4-'Données proba de réussite'!$B$3),"")</f>
        <v>0.46875</v>
      </c>
      <c r="H32" s="7">
        <f>IF('Données sans absent'!H32&lt;&gt;"",('Données sans absent'!H32-'Données proba de réussite'!$B$3)/('Données proba de réussite'!$B$4-'Données proba de réussite'!$B$3),"")</f>
        <v>0.40625</v>
      </c>
      <c r="I32" s="7" t="str">
        <f>IF('Données brutes'!I32&lt;&gt;"",'Données brutes'!I32,"")</f>
        <v/>
      </c>
      <c r="K32" s="8" t="str">
        <f t="shared" si="0"/>
        <v>Elève 30</v>
      </c>
      <c r="L32" s="8" t="s">
        <v>111</v>
      </c>
      <c r="M32" s="8">
        <f t="shared" si="1"/>
        <v>683</v>
      </c>
      <c r="N32" s="7">
        <v>1971</v>
      </c>
      <c r="O32" s="7">
        <f>IF('Données sans absent'!O32&lt;&gt;"",('Données sans absent'!O32-'Données proba de réussite'!$B$3)/('Données proba de réussite'!$B$4-'Données proba de réussite'!$B$3),"")</f>
        <v>0.23214285714285715</v>
      </c>
      <c r="P32" s="7">
        <f>IF('Données sans absent'!P32&lt;&gt;"",('Données sans absent'!P32-'Données proba de réussite'!$B$3)/('Données proba de réussite'!$B$4-'Données proba de réussite'!$B$3),"")</f>
        <v>0.69230769230769229</v>
      </c>
      <c r="Q32" s="7">
        <f>IF('Données sans absent'!Q32&lt;&gt;"",('Données sans absent'!Q32-'Données proba de réussite'!$B$3)/('Données proba de réussite'!$B$4-'Données proba de réussite'!$B$3),"")</f>
        <v>0.75</v>
      </c>
      <c r="R32" s="7" t="str">
        <f>IF('Données brutes'!R32&lt;&gt;"",'Données brutes'!R32,"")</f>
        <v/>
      </c>
      <c r="S32" s="8"/>
      <c r="T32" s="7">
        <f>IF(AND(OR($B$2=1,$B$2=2),AND('Données brutes'!$U32&lt;&gt;"",'Données brutes'!$V32&lt;&gt;"",'Données brutes'!$W32&lt;&gt;"")),1,0)</f>
        <v>0</v>
      </c>
      <c r="U32" s="7">
        <f>IF(AND(OR($B$2=1,$B$2=2),AND('Données brutes'!$O32&lt;&gt;"",'Données brutes'!$P32&lt;&gt;"",'Données brutes'!$Q32&lt;&gt;"")),1,0)</f>
        <v>0</v>
      </c>
      <c r="V32" s="7">
        <f>IF(AND($B$2=3,'Données brutes'!$U32&lt;&gt;"",'Données brutes'!$V32&lt;&gt;"",'Données brutes'!$W32&lt;&gt;"",'Données brutes'!$O32&lt;&gt;"",'Données brutes'!$P32&lt;&gt;"",'Données brutes'!$Q32&lt;&gt;""),1,0)</f>
        <v>0</v>
      </c>
    </row>
    <row r="33" spans="4:22" x14ac:dyDescent="0.3">
      <c r="D33" s="8" t="s">
        <v>35</v>
      </c>
      <c r="E33" s="7">
        <v>68</v>
      </c>
      <c r="F33" s="7">
        <f>IF('Données sans absent'!F33&lt;&gt;"",('Données sans absent'!F33-'Données proba de réussite'!$B$3)/('Données proba de réussite'!$B$4-'Données proba de réussite'!$B$3),"")</f>
        <v>0.28125</v>
      </c>
      <c r="G33" s="7">
        <f>IF('Données sans absent'!G33&lt;&gt;"",('Données sans absent'!G33-'Données proba de réussite'!$B$3)/('Données proba de réussite'!$B$4-'Données proba de réussite'!$B$3),"")</f>
        <v>1</v>
      </c>
      <c r="H33" s="7">
        <f>IF('Données sans absent'!H33&lt;&gt;"",('Données sans absent'!H33-'Données proba de réussite'!$B$3)/('Données proba de réussite'!$B$4-'Données proba de réussite'!$B$3),"")</f>
        <v>0.65625</v>
      </c>
      <c r="I33" s="7" t="str">
        <f>IF('Données brutes'!I33&lt;&gt;"",'Données brutes'!I33,"")</f>
        <v/>
      </c>
      <c r="K33" s="8" t="str">
        <f t="shared" si="0"/>
        <v>Elève 31</v>
      </c>
      <c r="L33" s="8" t="s">
        <v>111</v>
      </c>
      <c r="M33" s="8">
        <f t="shared" si="1"/>
        <v>68</v>
      </c>
      <c r="N33" s="7">
        <v>1102</v>
      </c>
      <c r="O33" s="7">
        <f>IF('Données sans absent'!O33&lt;&gt;"",('Données sans absent'!O33-'Données proba de réussite'!$B$3)/('Données proba de réussite'!$B$4-'Données proba de réussite'!$B$3),"")</f>
        <v>0.18035714285714299</v>
      </c>
      <c r="P33" s="7">
        <f>IF('Données sans absent'!P33&lt;&gt;"",('Données sans absent'!P33-'Données proba de réussite'!$B$3)/('Données proba de réussite'!$B$4-'Données proba de réussite'!$B$3),"")</f>
        <v>0.71153846153846156</v>
      </c>
      <c r="Q33" s="7">
        <f>IF('Données sans absent'!Q33&lt;&gt;"",('Données sans absent'!Q33-'Données proba de réussite'!$B$3)/('Données proba de réussite'!$B$4-'Données proba de réussite'!$B$3),"")</f>
        <v>0.3214285714285714</v>
      </c>
      <c r="R33" s="7" t="str">
        <f>IF('Données brutes'!R33&lt;&gt;"",'Données brutes'!R33,"")</f>
        <v/>
      </c>
      <c r="S33" s="8"/>
      <c r="T33" s="7">
        <f>IF(AND(OR($B$2=1,$B$2=2),AND('Données brutes'!$U33&lt;&gt;"",'Données brutes'!$V33&lt;&gt;"",'Données brutes'!$W33&lt;&gt;"")),1,0)</f>
        <v>0</v>
      </c>
      <c r="U33" s="7">
        <f>IF(AND(OR($B$2=1,$B$2=2),AND('Données brutes'!$O33&lt;&gt;"",'Données brutes'!$P33&lt;&gt;"",'Données brutes'!$Q33&lt;&gt;"")),1,0)</f>
        <v>0</v>
      </c>
      <c r="V33" s="7">
        <f>IF(AND($B$2=3,'Données brutes'!$U33&lt;&gt;"",'Données brutes'!$V33&lt;&gt;"",'Données brutes'!$W33&lt;&gt;"",'Données brutes'!$O33&lt;&gt;"",'Données brutes'!$P33&lt;&gt;"",'Données brutes'!$Q33&lt;&gt;""),1,0)</f>
        <v>0</v>
      </c>
    </row>
    <row r="34" spans="4:22" x14ac:dyDescent="0.3">
      <c r="D34" s="8" t="s">
        <v>36</v>
      </c>
      <c r="E34" s="7">
        <v>148</v>
      </c>
      <c r="F34" s="7">
        <f>IF('Données sans absent'!F34&lt;&gt;"",('Données sans absent'!F34-'Données proba de réussite'!$B$3)/('Données proba de réussite'!$B$4-'Données proba de réussite'!$B$3),"")</f>
        <v>0.125</v>
      </c>
      <c r="G34" s="7">
        <f>IF('Données sans absent'!G34&lt;&gt;"",('Données sans absent'!G34-'Données proba de réussite'!$B$3)/('Données proba de réussite'!$B$4-'Données proba de réussite'!$B$3),"")</f>
        <v>0.75</v>
      </c>
      <c r="H34" s="7">
        <f>IF('Données sans absent'!H34&lt;&gt;"",('Données sans absent'!H34-'Données proba de réussite'!$B$3)/('Données proba de réussite'!$B$4-'Données proba de réussite'!$B$3),"")</f>
        <v>0.5</v>
      </c>
      <c r="I34" s="7" t="str">
        <f>IF('Données brutes'!I34&lt;&gt;"",'Données brutes'!I34,"")</f>
        <v/>
      </c>
      <c r="K34" s="8" t="str">
        <f t="shared" si="0"/>
        <v>Elève 32</v>
      </c>
      <c r="L34" s="8" t="s">
        <v>111</v>
      </c>
      <c r="M34" s="8">
        <f t="shared" si="1"/>
        <v>148</v>
      </c>
      <c r="N34" s="7">
        <v>1058</v>
      </c>
      <c r="O34" s="7">
        <f>IF('Données sans absent'!O34&lt;&gt;"",('Données sans absent'!O34-'Données proba de réussite'!$B$3)/('Données proba de réussite'!$B$4-'Données proba de réussite'!$B$3),"")</f>
        <v>0.1517857142857143</v>
      </c>
      <c r="P34" s="7">
        <f>IF('Données sans absent'!P34&lt;&gt;"",('Données sans absent'!P34-'Données proba de réussite'!$B$3)/('Données proba de réussite'!$B$4-'Données proba de réussite'!$B$3),"")</f>
        <v>1</v>
      </c>
      <c r="Q34" s="7">
        <f>IF('Données sans absent'!Q34&lt;&gt;"",('Données sans absent'!Q34-'Données proba de réussite'!$B$3)/('Données proba de réussite'!$B$4-'Données proba de réussite'!$B$3),"")</f>
        <v>0.45535714285714285</v>
      </c>
      <c r="R34" s="7" t="str">
        <f>IF('Données brutes'!R34&lt;&gt;"",'Données brutes'!R34,"")</f>
        <v/>
      </c>
      <c r="S34" s="8"/>
      <c r="T34" s="7">
        <f>IF(AND(OR($B$2=1,$B$2=2),AND('Données brutes'!$U34&lt;&gt;"",'Données brutes'!$V34&lt;&gt;"",'Données brutes'!$W34&lt;&gt;"")),1,0)</f>
        <v>0</v>
      </c>
      <c r="U34" s="7">
        <f>IF(AND(OR($B$2=1,$B$2=2),AND('Données brutes'!$O34&lt;&gt;"",'Données brutes'!$P34&lt;&gt;"",'Données brutes'!$Q34&lt;&gt;"")),1,0)</f>
        <v>0</v>
      </c>
      <c r="V34" s="7">
        <f>IF(AND($B$2=3,'Données brutes'!$U34&lt;&gt;"",'Données brutes'!$V34&lt;&gt;"",'Données brutes'!$W34&lt;&gt;"",'Données brutes'!$O34&lt;&gt;"",'Données brutes'!$P34&lt;&gt;"",'Données brutes'!$Q34&lt;&gt;""),1,0)</f>
        <v>0</v>
      </c>
    </row>
    <row r="35" spans="4:22" x14ac:dyDescent="0.3">
      <c r="D35" s="8" t="s">
        <v>37</v>
      </c>
      <c r="E35" s="7">
        <v>438</v>
      </c>
      <c r="F35" s="7">
        <f>IF('Données sans absent'!F35&lt;&gt;"",('Données sans absent'!F35-'Données proba de réussite'!$B$3)/('Données proba de réussite'!$B$4-'Données proba de réussite'!$B$3),"")</f>
        <v>0.125</v>
      </c>
      <c r="G35" s="7">
        <f>IF('Données sans absent'!G35&lt;&gt;"",('Données sans absent'!G35-'Données proba de réussite'!$B$3)/('Données proba de réussite'!$B$4-'Données proba de réussite'!$B$3),"")</f>
        <v>0.875</v>
      </c>
      <c r="H35" s="7">
        <f>IF('Données sans absent'!H35&lt;&gt;"",('Données sans absent'!H35-'Données proba de réussite'!$B$3)/('Données proba de réussite'!$B$4-'Données proba de réussite'!$B$3),"")</f>
        <v>0.84375</v>
      </c>
      <c r="I35" s="7" t="str">
        <f>IF('Données brutes'!I35&lt;&gt;"",'Données brutes'!I35,"")</f>
        <v/>
      </c>
      <c r="K35" s="8" t="str">
        <f t="shared" si="0"/>
        <v>Elève 33</v>
      </c>
      <c r="L35" s="8" t="s">
        <v>111</v>
      </c>
      <c r="M35" s="8">
        <f t="shared" si="1"/>
        <v>438</v>
      </c>
      <c r="N35" s="7">
        <v>1188</v>
      </c>
      <c r="O35" s="7">
        <f>IF('Données sans absent'!O35&lt;&gt;"",('Données sans absent'!O35-'Données proba de réussite'!$B$3)/('Données proba de réussite'!$B$4-'Données proba de réussite'!$B$3),"")</f>
        <v>7.1428571428571452E-2</v>
      </c>
      <c r="P35" s="7">
        <f>IF('Données sans absent'!P35&lt;&gt;"",('Données sans absent'!P35-'Données proba de réussite'!$B$3)/('Données proba de réussite'!$B$4-'Données proba de réussite'!$B$3),"")</f>
        <v>0.90384615384615385</v>
      </c>
      <c r="Q35" s="7">
        <f>IF('Données sans absent'!Q35&lt;&gt;"",('Données sans absent'!Q35-'Données proba de réussite'!$B$3)/('Données proba de réussite'!$B$4-'Données proba de réussite'!$B$3),"")</f>
        <v>0.5714285714285714</v>
      </c>
      <c r="R35" s="7" t="str">
        <f>IF('Données brutes'!R35&lt;&gt;"",'Données brutes'!R35,"")</f>
        <v/>
      </c>
      <c r="S35" s="8"/>
      <c r="T35" s="7">
        <f>IF(AND(OR($B$2=1,$B$2=2),AND('Données brutes'!$U35&lt;&gt;"",'Données brutes'!$V35&lt;&gt;"",'Données brutes'!$W35&lt;&gt;"")),1,0)</f>
        <v>0</v>
      </c>
      <c r="U35" s="7">
        <f>IF(AND(OR($B$2=1,$B$2=2),AND('Données brutes'!$O35&lt;&gt;"",'Données brutes'!$P35&lt;&gt;"",'Données brutes'!$Q35&lt;&gt;"")),1,0)</f>
        <v>0</v>
      </c>
      <c r="V35" s="7">
        <f>IF(AND($B$2=3,'Données brutes'!$U35&lt;&gt;"",'Données brutes'!$V35&lt;&gt;"",'Données brutes'!$W35&lt;&gt;"",'Données brutes'!$O35&lt;&gt;"",'Données brutes'!$P35&lt;&gt;"",'Données brutes'!$Q35&lt;&gt;""),1,0)</f>
        <v>0</v>
      </c>
    </row>
    <row r="36" spans="4:22" x14ac:dyDescent="0.3">
      <c r="D36" s="8" t="s">
        <v>38</v>
      </c>
      <c r="E36" s="7">
        <v>169</v>
      </c>
      <c r="F36" s="7">
        <f>IF('Données sans absent'!F36&lt;&gt;"",('Données sans absent'!F36-'Données proba de réussite'!$B$3)/('Données proba de réussite'!$B$4-'Données proba de réussite'!$B$3),"")</f>
        <v>0.125</v>
      </c>
      <c r="G36" s="7">
        <f>IF('Données sans absent'!G36&lt;&gt;"",('Données sans absent'!G36-'Données proba de réussite'!$B$3)/('Données proba de réussite'!$B$4-'Données proba de réussite'!$B$3),"")</f>
        <v>0.84375</v>
      </c>
      <c r="H36" s="7">
        <f>IF('Données sans absent'!H36&lt;&gt;"",('Données sans absent'!H36-'Données proba de réussite'!$B$3)/('Données proba de réussite'!$B$4-'Données proba de réussite'!$B$3),"")</f>
        <v>0.5625</v>
      </c>
      <c r="I36" s="7" t="str">
        <f>IF('Données brutes'!I36&lt;&gt;"",'Données brutes'!I36,"")</f>
        <v/>
      </c>
      <c r="K36" s="8" t="str">
        <f t="shared" si="0"/>
        <v>Elève 34</v>
      </c>
      <c r="L36" s="8" t="s">
        <v>111</v>
      </c>
      <c r="M36" s="8">
        <f t="shared" si="1"/>
        <v>169</v>
      </c>
      <c r="N36" s="7">
        <v>1333</v>
      </c>
      <c r="O36" s="7">
        <f>IF('Données sans absent'!O36&lt;&gt;"",('Données sans absent'!O36-'Données proba de réussite'!$B$3)/('Données proba de réussite'!$B$4-'Données proba de réussite'!$B$3),"")</f>
        <v>0.20535714285714285</v>
      </c>
      <c r="P36" s="7">
        <f>IF('Données sans absent'!P36&lt;&gt;"",('Données sans absent'!P36-'Données proba de réussite'!$B$3)/('Données proba de réussite'!$B$4-'Données proba de réussite'!$B$3),"")</f>
        <v>0.94230769230769229</v>
      </c>
      <c r="Q36" s="7">
        <f>IF('Données sans absent'!Q36&lt;&gt;"",('Données sans absent'!Q36-'Données proba de réussite'!$B$3)/('Données proba de réussite'!$B$4-'Données proba de réussite'!$B$3),"")</f>
        <v>0.5625</v>
      </c>
      <c r="R36" s="7" t="str">
        <f>IF('Données brutes'!R36&lt;&gt;"",'Données brutes'!R36,"")</f>
        <v/>
      </c>
      <c r="S36" s="8"/>
      <c r="T36" s="7">
        <f>IF(AND(OR($B$2=1,$B$2=2),AND('Données brutes'!$U36&lt;&gt;"",'Données brutes'!$V36&lt;&gt;"",'Données brutes'!$W36&lt;&gt;"")),1,0)</f>
        <v>0</v>
      </c>
      <c r="U36" s="7">
        <f>IF(AND(OR($B$2=1,$B$2=2),AND('Données brutes'!$O36&lt;&gt;"",'Données brutes'!$P36&lt;&gt;"",'Données brutes'!$Q36&lt;&gt;"")),1,0)</f>
        <v>0</v>
      </c>
      <c r="V36" s="7">
        <f>IF(AND($B$2=3,'Données brutes'!$U36&lt;&gt;"",'Données brutes'!$V36&lt;&gt;"",'Données brutes'!$W36&lt;&gt;"",'Données brutes'!$O36&lt;&gt;"",'Données brutes'!$P36&lt;&gt;"",'Données brutes'!$Q36&lt;&gt;""),1,0)</f>
        <v>0</v>
      </c>
    </row>
    <row r="37" spans="4:22" x14ac:dyDescent="0.3">
      <c r="D37" s="8" t="s">
        <v>39</v>
      </c>
      <c r="E37" s="7">
        <v>328</v>
      </c>
      <c r="F37" s="7" t="str">
        <f>IF('Données sans absent'!F37&lt;&gt;"",('Données sans absent'!F37-'Données proba de réussite'!$B$3)/('Données proba de réussite'!$B$4-'Données proba de réussite'!$B$3),"")</f>
        <v/>
      </c>
      <c r="G37" s="7" t="str">
        <f>IF('Données sans absent'!G37&lt;&gt;"",('Données sans absent'!G37-'Données proba de réussite'!$B$3)/('Données proba de réussite'!$B$4-'Données proba de réussite'!$B$3),"")</f>
        <v/>
      </c>
      <c r="H37" s="7" t="str">
        <f>IF('Données sans absent'!H37&lt;&gt;"",('Données sans absent'!H37-'Données proba de réussite'!$B$3)/('Données proba de réussite'!$B$4-'Données proba de réussite'!$B$3),"")</f>
        <v/>
      </c>
      <c r="I37" s="7" t="str">
        <f>IF('Données brutes'!I37&lt;&gt;"",'Données brutes'!I37,"")</f>
        <v/>
      </c>
      <c r="J37" s="8"/>
      <c r="K37" s="8" t="str">
        <f t="shared" si="0"/>
        <v>Elève 35</v>
      </c>
      <c r="L37" s="8" t="s">
        <v>111</v>
      </c>
      <c r="M37" s="8">
        <f t="shared" si="1"/>
        <v>328</v>
      </c>
      <c r="N37" s="7">
        <v>1384</v>
      </c>
      <c r="O37" s="7" t="str">
        <f>IF('Données sans absent'!O37&lt;&gt;"",('Données sans absent'!O37-'Données proba de réussite'!$B$3)/('Données proba de réussite'!$B$4-'Données proba de réussite'!$B$3),"")</f>
        <v/>
      </c>
      <c r="P37" s="7" t="str">
        <f>IF('Données sans absent'!P37&lt;&gt;"",('Données sans absent'!P37-'Données proba de réussite'!$B$3)/('Données proba de réussite'!$B$4-'Données proba de réussite'!$B$3),"")</f>
        <v/>
      </c>
      <c r="Q37" s="7" t="str">
        <f>IF('Données sans absent'!Q37&lt;&gt;"",('Données sans absent'!Q37-'Données proba de réussite'!$B$3)/('Données proba de réussite'!$B$4-'Données proba de réussite'!$B$3),"")</f>
        <v/>
      </c>
      <c r="R37" s="7" t="str">
        <f>IF('Données brutes'!R37&lt;&gt;"",'Données brutes'!R37,"")</f>
        <v/>
      </c>
      <c r="S37" s="8"/>
      <c r="T37" s="7">
        <f>IF(AND(OR($B$2=1,$B$2=2),AND('Données brutes'!$F37&lt;&gt;"",'Données brutes'!$G37&lt;&gt;"",'Données brutes'!$H37&lt;&gt;"")),1,0)</f>
        <v>0</v>
      </c>
      <c r="U37" s="7">
        <f>IF(AND(OR($B$2=1,$B$2=2),AND('Données brutes'!$O37&lt;&gt;"",'Données brutes'!$P37&lt;&gt;"",'Données brutes'!$Q37&lt;&gt;"")),1,0)</f>
        <v>0</v>
      </c>
      <c r="V37" s="7">
        <f>IF(AND($B$2=3,'Données brutes'!$F37&lt;&gt;"",'Données brutes'!$G37&lt;&gt;"",'Données brutes'!$H37&lt;&gt;"",'Données brutes'!$O37&lt;&gt;"",'Données brutes'!$P37&lt;&gt;"",'Données brutes'!$Q37&lt;&gt;""),1,0)</f>
        <v>0</v>
      </c>
    </row>
    <row r="38" spans="4:22" x14ac:dyDescent="0.3">
      <c r="D38" s="8" t="s">
        <v>40</v>
      </c>
      <c r="E38" s="7">
        <v>762</v>
      </c>
      <c r="F38" s="7" t="str">
        <f>IF('Données sans absent'!F38&lt;&gt;"",('Données sans absent'!F38-'Données proba de réussite'!$B$3)/('Données proba de réussite'!$B$4-'Données proba de réussite'!$B$3),"")</f>
        <v/>
      </c>
      <c r="G38" s="7" t="str">
        <f>IF('Données sans absent'!G38&lt;&gt;"",('Données sans absent'!G38-'Données proba de réussite'!$B$3)/('Données proba de réussite'!$B$4-'Données proba de réussite'!$B$3),"")</f>
        <v/>
      </c>
      <c r="H38" s="7" t="str">
        <f>IF('Données sans absent'!H38&lt;&gt;"",('Données sans absent'!H38-'Données proba de réussite'!$B$3)/('Données proba de réussite'!$B$4-'Données proba de réussite'!$B$3),"")</f>
        <v/>
      </c>
      <c r="I38" s="7" t="str">
        <f>IF('Données brutes'!I38&lt;&gt;"",'Données brutes'!I38,"")</f>
        <v/>
      </c>
      <c r="J38" s="8"/>
      <c r="K38" s="8" t="str">
        <f t="shared" si="0"/>
        <v>Elève 36</v>
      </c>
      <c r="L38" s="8" t="s">
        <v>111</v>
      </c>
      <c r="M38" s="8">
        <f t="shared" si="1"/>
        <v>762</v>
      </c>
      <c r="N38" s="7">
        <v>1945</v>
      </c>
      <c r="O38" s="7" t="str">
        <f>IF('Données sans absent'!O38&lt;&gt;"",('Données sans absent'!O38-'Données proba de réussite'!$B$3)/('Données proba de réussite'!$B$4-'Données proba de réussite'!$B$3),"")</f>
        <v/>
      </c>
      <c r="P38" s="7" t="str">
        <f>IF('Données sans absent'!P38&lt;&gt;"",('Données sans absent'!P38-'Données proba de réussite'!$B$3)/('Données proba de réussite'!$B$4-'Données proba de réussite'!$B$3),"")</f>
        <v/>
      </c>
      <c r="Q38" s="7" t="str">
        <f>IF('Données sans absent'!Q38&lt;&gt;"",('Données sans absent'!Q38-'Données proba de réussite'!$B$3)/('Données proba de réussite'!$B$4-'Données proba de réussite'!$B$3),"")</f>
        <v/>
      </c>
      <c r="R38" s="7" t="str">
        <f>IF('Données brutes'!R38&lt;&gt;"",'Données brutes'!R38,"")</f>
        <v/>
      </c>
      <c r="S38" s="8"/>
      <c r="T38" s="7">
        <f>IF(AND(OR($B$2=1,$B$2=2),AND('Données brutes'!$F38&lt;&gt;"",'Données brutes'!$G38&lt;&gt;"",'Données brutes'!$H38&lt;&gt;"")),1,0)</f>
        <v>0</v>
      </c>
      <c r="U38" s="7">
        <f>IF(AND(OR($B$2=1,$B$2=2),AND('Données brutes'!$O38&lt;&gt;"",'Données brutes'!$P38&lt;&gt;"",'Données brutes'!$Q38&lt;&gt;"")),1,0)</f>
        <v>0</v>
      </c>
      <c r="V38" s="7">
        <f>IF(AND($B$2=3,'Données brutes'!$F38&lt;&gt;"",'Données brutes'!$G38&lt;&gt;"",'Données brutes'!$H38&lt;&gt;"",'Données brutes'!$O38&lt;&gt;"",'Données brutes'!$P38&lt;&gt;"",'Données brutes'!$Q38&lt;&gt;""),1,0)</f>
        <v>0</v>
      </c>
    </row>
    <row r="39" spans="4:22" x14ac:dyDescent="0.3">
      <c r="D39" s="8" t="s">
        <v>41</v>
      </c>
      <c r="E39" s="7">
        <v>353</v>
      </c>
      <c r="F39" s="7" t="str">
        <f>IF('Données sans absent'!F39&lt;&gt;"",('Données sans absent'!F39-'Données proba de réussite'!$B$3)/('Données proba de réussite'!$B$4-'Données proba de réussite'!$B$3),"")</f>
        <v/>
      </c>
      <c r="G39" s="7" t="str">
        <f>IF('Données sans absent'!G39&lt;&gt;"",('Données sans absent'!G39-'Données proba de réussite'!$B$3)/('Données proba de réussite'!$B$4-'Données proba de réussite'!$B$3),"")</f>
        <v/>
      </c>
      <c r="H39" s="7" t="str">
        <f>IF('Données sans absent'!H39&lt;&gt;"",('Données sans absent'!H39-'Données proba de réussite'!$B$3)/('Données proba de réussite'!$B$4-'Données proba de réussite'!$B$3),"")</f>
        <v/>
      </c>
      <c r="I39" s="7" t="str">
        <f>IF('Données brutes'!I39&lt;&gt;"",'Données brutes'!I39,"")</f>
        <v/>
      </c>
      <c r="J39" s="8"/>
      <c r="K39" s="8" t="str">
        <f t="shared" si="0"/>
        <v>Elève 37</v>
      </c>
      <c r="L39" s="8" t="s">
        <v>111</v>
      </c>
      <c r="M39" s="8">
        <f t="shared" si="1"/>
        <v>353</v>
      </c>
      <c r="N39" s="7">
        <v>1287</v>
      </c>
      <c r="O39" s="7" t="str">
        <f>IF('Données sans absent'!O39&lt;&gt;"",('Données sans absent'!O39-'Données proba de réussite'!$B$3)/('Données proba de réussite'!$B$4-'Données proba de réussite'!$B$3),"")</f>
        <v/>
      </c>
      <c r="P39" s="7" t="str">
        <f>IF('Données sans absent'!P39&lt;&gt;"",('Données sans absent'!P39-'Données proba de réussite'!$B$3)/('Données proba de réussite'!$B$4-'Données proba de réussite'!$B$3),"")</f>
        <v/>
      </c>
      <c r="Q39" s="7" t="str">
        <f>IF('Données sans absent'!Q39&lt;&gt;"",('Données sans absent'!Q39-'Données proba de réussite'!$B$3)/('Données proba de réussite'!$B$4-'Données proba de réussite'!$B$3),"")</f>
        <v/>
      </c>
      <c r="R39" s="7" t="str">
        <f>IF('Données brutes'!R39&lt;&gt;"",'Données brutes'!R39,"")</f>
        <v/>
      </c>
      <c r="S39" s="8"/>
      <c r="T39" s="7">
        <f>IF(AND(OR($B$2=1,$B$2=2),AND('Données brutes'!$F39&lt;&gt;"",'Données brutes'!$G39&lt;&gt;"",'Données brutes'!$H39&lt;&gt;"")),1,0)</f>
        <v>0</v>
      </c>
      <c r="U39" s="7">
        <f>IF(AND(OR($B$2=1,$B$2=2),AND('Données brutes'!$O39&lt;&gt;"",'Données brutes'!$P39&lt;&gt;"",'Données brutes'!$Q39&lt;&gt;"")),1,0)</f>
        <v>0</v>
      </c>
      <c r="V39" s="7">
        <f>IF(AND($B$2=3,'Données brutes'!$F39&lt;&gt;"",'Données brutes'!$G39&lt;&gt;"",'Données brutes'!$H39&lt;&gt;"",'Données brutes'!$O39&lt;&gt;"",'Données brutes'!$P39&lt;&gt;"",'Données brutes'!$Q39&lt;&gt;""),1,0)</f>
        <v>0</v>
      </c>
    </row>
    <row r="40" spans="4:22" x14ac:dyDescent="0.3">
      <c r="D40" s="8" t="s">
        <v>42</v>
      </c>
      <c r="E40" s="7">
        <v>701</v>
      </c>
      <c r="F40" s="7" t="str">
        <f>IF('Données sans absent'!F40&lt;&gt;"",('Données sans absent'!F40-'Données proba de réussite'!$B$3)/('Données proba de réussite'!$B$4-'Données proba de réussite'!$B$3),"")</f>
        <v/>
      </c>
      <c r="G40" s="7" t="str">
        <f>IF('Données sans absent'!G40&lt;&gt;"",('Données sans absent'!G40-'Données proba de réussite'!$B$3)/('Données proba de réussite'!$B$4-'Données proba de réussite'!$B$3),"")</f>
        <v/>
      </c>
      <c r="H40" s="7" t="str">
        <f>IF('Données sans absent'!H40&lt;&gt;"",('Données sans absent'!H40-'Données proba de réussite'!$B$3)/('Données proba de réussite'!$B$4-'Données proba de réussite'!$B$3),"")</f>
        <v/>
      </c>
      <c r="I40" s="7" t="str">
        <f>IF('Données brutes'!I40&lt;&gt;"",'Données brutes'!I40,"")</f>
        <v/>
      </c>
      <c r="J40" s="8"/>
      <c r="K40" s="8" t="str">
        <f t="shared" si="0"/>
        <v>Elève 38</v>
      </c>
      <c r="L40" s="8" t="s">
        <v>111</v>
      </c>
      <c r="M40" s="8">
        <f t="shared" si="1"/>
        <v>701</v>
      </c>
      <c r="N40" s="7">
        <v>1447</v>
      </c>
      <c r="O40" s="7" t="str">
        <f>IF('Données sans absent'!O40&lt;&gt;"",('Données sans absent'!O40-'Données proba de réussite'!$B$3)/('Données proba de réussite'!$B$4-'Données proba de réussite'!$B$3),"")</f>
        <v/>
      </c>
      <c r="P40" s="7" t="str">
        <f>IF('Données sans absent'!P40&lt;&gt;"",('Données sans absent'!P40-'Données proba de réussite'!$B$3)/('Données proba de réussite'!$B$4-'Données proba de réussite'!$B$3),"")</f>
        <v/>
      </c>
      <c r="Q40" s="7" t="str">
        <f>IF('Données sans absent'!Q40&lt;&gt;"",('Données sans absent'!Q40-'Données proba de réussite'!$B$3)/('Données proba de réussite'!$B$4-'Données proba de réussite'!$B$3),"")</f>
        <v/>
      </c>
      <c r="R40" s="7" t="str">
        <f>IF('Données brutes'!R40&lt;&gt;"",'Données brutes'!R40,"")</f>
        <v/>
      </c>
      <c r="S40" s="8"/>
      <c r="T40" s="7">
        <f>IF(AND(OR($B$2=1,$B$2=2),AND('Données brutes'!$F40&lt;&gt;"",'Données brutes'!$G40&lt;&gt;"",'Données brutes'!$H40&lt;&gt;"")),1,0)</f>
        <v>0</v>
      </c>
      <c r="U40" s="7">
        <f>IF(AND(OR($B$2=1,$B$2=2),AND('Données brutes'!$O40&lt;&gt;"",'Données brutes'!$P40&lt;&gt;"",'Données brutes'!$Q40&lt;&gt;"")),1,0)</f>
        <v>0</v>
      </c>
      <c r="V40" s="7">
        <f>IF(AND($B$2=3,'Données brutes'!$F40&lt;&gt;"",'Données brutes'!$G40&lt;&gt;"",'Données brutes'!$H40&lt;&gt;"",'Données brutes'!$O40&lt;&gt;"",'Données brutes'!$P40&lt;&gt;"",'Données brutes'!$Q40&lt;&gt;""),1,0)</f>
        <v>0</v>
      </c>
    </row>
    <row r="41" spans="4:22" x14ac:dyDescent="0.3">
      <c r="D41" s="8" t="s">
        <v>43</v>
      </c>
      <c r="E41" s="7">
        <v>464</v>
      </c>
      <c r="F41" s="7" t="str">
        <f>IF('Données sans absent'!F41&lt;&gt;"",('Données sans absent'!F41-'Données proba de réussite'!$B$3)/('Données proba de réussite'!$B$4-'Données proba de réussite'!$B$3),"")</f>
        <v/>
      </c>
      <c r="G41" s="7" t="str">
        <f>IF('Données sans absent'!G41&lt;&gt;"",('Données sans absent'!G41-'Données proba de réussite'!$B$3)/('Données proba de réussite'!$B$4-'Données proba de réussite'!$B$3),"")</f>
        <v/>
      </c>
      <c r="H41" s="7" t="str">
        <f>IF('Données sans absent'!H41&lt;&gt;"",('Données sans absent'!H41-'Données proba de réussite'!$B$3)/('Données proba de réussite'!$B$4-'Données proba de réussite'!$B$3),"")</f>
        <v/>
      </c>
      <c r="I41" s="7" t="str">
        <f>IF('Données brutes'!I41&lt;&gt;"",'Données brutes'!I41,"")</f>
        <v/>
      </c>
      <c r="J41" s="8"/>
      <c r="K41" s="8" t="str">
        <f t="shared" si="0"/>
        <v>Elève 39</v>
      </c>
      <c r="L41" s="8" t="s">
        <v>111</v>
      </c>
      <c r="M41" s="8">
        <f t="shared" si="1"/>
        <v>464</v>
      </c>
      <c r="N41" s="7">
        <v>1740</v>
      </c>
      <c r="O41" s="7" t="str">
        <f>IF('Données sans absent'!O41&lt;&gt;"",('Données sans absent'!O41-'Données proba de réussite'!$B$3)/('Données proba de réussite'!$B$4-'Données proba de réussite'!$B$3),"")</f>
        <v/>
      </c>
      <c r="P41" s="7" t="str">
        <f>IF('Données sans absent'!P41&lt;&gt;"",('Données sans absent'!P41-'Données proba de réussite'!$B$3)/('Données proba de réussite'!$B$4-'Données proba de réussite'!$B$3),"")</f>
        <v/>
      </c>
      <c r="Q41" s="7" t="str">
        <f>IF('Données sans absent'!Q41&lt;&gt;"",('Données sans absent'!Q41-'Données proba de réussite'!$B$3)/('Données proba de réussite'!$B$4-'Données proba de réussite'!$B$3),"")</f>
        <v/>
      </c>
      <c r="R41" s="7" t="str">
        <f>IF('Données brutes'!R41&lt;&gt;"",'Données brutes'!R41,"")</f>
        <v/>
      </c>
      <c r="S41" s="8"/>
      <c r="T41" s="7">
        <f>IF(AND(OR($B$2=1,$B$2=2),AND('Données brutes'!$F41&lt;&gt;"",'Données brutes'!$G41&lt;&gt;"",'Données brutes'!$H41&lt;&gt;"")),1,0)</f>
        <v>0</v>
      </c>
      <c r="U41" s="7">
        <f>IF(AND(OR($B$2=1,$B$2=2),AND('Données brutes'!$O41&lt;&gt;"",'Données brutes'!$P41&lt;&gt;"",'Données brutes'!$Q41&lt;&gt;"")),1,0)</f>
        <v>0</v>
      </c>
      <c r="V41" s="7">
        <f>IF(AND($B$2=3,'Données brutes'!$F41&lt;&gt;"",'Données brutes'!$G41&lt;&gt;"",'Données brutes'!$H41&lt;&gt;"",'Données brutes'!$O41&lt;&gt;"",'Données brutes'!$P41&lt;&gt;"",'Données brutes'!$Q41&lt;&gt;""),1,0)</f>
        <v>0</v>
      </c>
    </row>
    <row r="42" spans="4:22" x14ac:dyDescent="0.3">
      <c r="D42" s="8" t="s">
        <v>44</v>
      </c>
      <c r="E42" s="7">
        <v>628</v>
      </c>
      <c r="F42" s="7" t="str">
        <f>IF('Données sans absent'!F42&lt;&gt;"",('Données sans absent'!F42-'Données proba de réussite'!$B$3)/('Données proba de réussite'!$B$4-'Données proba de réussite'!$B$3),"")</f>
        <v/>
      </c>
      <c r="G42" s="7" t="str">
        <f>IF('Données sans absent'!G42&lt;&gt;"",('Données sans absent'!G42-'Données proba de réussite'!$B$3)/('Données proba de réussite'!$B$4-'Données proba de réussite'!$B$3),"")</f>
        <v/>
      </c>
      <c r="H42" s="7" t="str">
        <f>IF('Données sans absent'!H42&lt;&gt;"",('Données sans absent'!H42-'Données proba de réussite'!$B$3)/('Données proba de réussite'!$B$4-'Données proba de réussite'!$B$3),"")</f>
        <v/>
      </c>
      <c r="I42" s="7" t="str">
        <f>IF('Données brutes'!I42&lt;&gt;"",'Données brutes'!I42,"")</f>
        <v/>
      </c>
      <c r="J42" s="8"/>
      <c r="K42" s="8" t="str">
        <f t="shared" si="0"/>
        <v>Elève 40</v>
      </c>
      <c r="L42" s="8" t="s">
        <v>111</v>
      </c>
      <c r="M42" s="8">
        <f t="shared" si="1"/>
        <v>628</v>
      </c>
      <c r="N42" s="7">
        <v>1589</v>
      </c>
      <c r="O42" s="7" t="str">
        <f>IF('Données sans absent'!O42&lt;&gt;"",('Données sans absent'!O42-'Données proba de réussite'!$B$3)/('Données proba de réussite'!$B$4-'Données proba de réussite'!$B$3),"")</f>
        <v/>
      </c>
      <c r="P42" s="7" t="str">
        <f>IF('Données sans absent'!P42&lt;&gt;"",('Données sans absent'!P42-'Données proba de réussite'!$B$3)/('Données proba de réussite'!$B$4-'Données proba de réussite'!$B$3),"")</f>
        <v/>
      </c>
      <c r="Q42" s="7" t="str">
        <f>IF('Données sans absent'!Q42&lt;&gt;"",('Données sans absent'!Q42-'Données proba de réussite'!$B$3)/('Données proba de réussite'!$B$4-'Données proba de réussite'!$B$3),"")</f>
        <v/>
      </c>
      <c r="R42" s="7" t="str">
        <f>IF('Données brutes'!R42&lt;&gt;"",'Données brutes'!R42,"")</f>
        <v/>
      </c>
      <c r="S42" s="8"/>
      <c r="T42" s="7">
        <f>IF(AND(OR($B$2=1,$B$2=2),AND('Données brutes'!$F42&lt;&gt;"",'Données brutes'!$G42&lt;&gt;"",'Données brutes'!$H42&lt;&gt;"")),1,0)</f>
        <v>0</v>
      </c>
      <c r="U42" s="7">
        <f>IF(AND(OR($B$2=1,$B$2=2),AND('Données brutes'!$O42&lt;&gt;"",'Données brutes'!$P42&lt;&gt;"",'Données brutes'!$Q42&lt;&gt;"")),1,0)</f>
        <v>0</v>
      </c>
      <c r="V42" s="7">
        <f>IF(AND($B$2=3,'Données brutes'!$F42&lt;&gt;"",'Données brutes'!$G42&lt;&gt;"",'Données brutes'!$H42&lt;&gt;"",'Données brutes'!$O42&lt;&gt;"",'Données brutes'!$P42&lt;&gt;"",'Données brutes'!$Q42&lt;&gt;""),1,0)</f>
        <v>0</v>
      </c>
    </row>
    <row r="43" spans="4:22" x14ac:dyDescent="0.3">
      <c r="D43" s="8" t="s">
        <v>45</v>
      </c>
      <c r="E43" s="7">
        <v>283</v>
      </c>
      <c r="F43" s="7" t="str">
        <f>IF('Données sans absent'!F43&lt;&gt;"",('Données sans absent'!F43-'Données proba de réussite'!$B$3)/('Données proba de réussite'!$B$4-'Données proba de réussite'!$B$3),"")</f>
        <v/>
      </c>
      <c r="G43" s="7" t="str">
        <f>IF('Données sans absent'!G43&lt;&gt;"",('Données sans absent'!G43-'Données proba de réussite'!$B$3)/('Données proba de réussite'!$B$4-'Données proba de réussite'!$B$3),"")</f>
        <v/>
      </c>
      <c r="H43" s="7" t="str">
        <f>IF('Données sans absent'!H43&lt;&gt;"",('Données sans absent'!H43-'Données proba de réussite'!$B$3)/('Données proba de réussite'!$B$4-'Données proba de réussite'!$B$3),"")</f>
        <v/>
      </c>
      <c r="I43" s="7" t="str">
        <f>IF('Données brutes'!I43&lt;&gt;"",'Données brutes'!I43,"")</f>
        <v/>
      </c>
      <c r="J43" s="8"/>
      <c r="K43" s="8" t="str">
        <f t="shared" si="0"/>
        <v>Elève 41</v>
      </c>
      <c r="L43" s="8" t="s">
        <v>111</v>
      </c>
      <c r="M43" s="8">
        <f t="shared" si="1"/>
        <v>283</v>
      </c>
      <c r="N43" s="7">
        <v>1299</v>
      </c>
      <c r="O43" s="7" t="str">
        <f>IF('Données sans absent'!O43&lt;&gt;"",('Données sans absent'!O43-'Données proba de réussite'!$B$3)/('Données proba de réussite'!$B$4-'Données proba de réussite'!$B$3),"")</f>
        <v/>
      </c>
      <c r="P43" s="7" t="str">
        <f>IF('Données sans absent'!P43&lt;&gt;"",('Données sans absent'!P43-'Données proba de réussite'!$B$3)/('Données proba de réussite'!$B$4-'Données proba de réussite'!$B$3),"")</f>
        <v/>
      </c>
      <c r="Q43" s="7" t="str">
        <f>IF('Données sans absent'!Q43&lt;&gt;"",('Données sans absent'!Q43-'Données proba de réussite'!$B$3)/('Données proba de réussite'!$B$4-'Données proba de réussite'!$B$3),"")</f>
        <v/>
      </c>
      <c r="R43" s="7" t="str">
        <f>IF('Données brutes'!R43&lt;&gt;"",'Données brutes'!R43,"")</f>
        <v/>
      </c>
      <c r="S43" s="8"/>
      <c r="T43" s="7">
        <f>IF(AND(OR($B$2=1,$B$2=2),AND('Données brutes'!$F43&lt;&gt;"",'Données brutes'!$G43&lt;&gt;"",'Données brutes'!$H43&lt;&gt;"")),1,0)</f>
        <v>0</v>
      </c>
      <c r="U43" s="7">
        <f>IF(AND(OR($B$2=1,$B$2=2),AND('Données brutes'!$O43&lt;&gt;"",'Données brutes'!$P43&lt;&gt;"",'Données brutes'!$Q43&lt;&gt;"")),1,0)</f>
        <v>0</v>
      </c>
      <c r="V43" s="7">
        <f>IF(AND($B$2=3,'Données brutes'!$F43&lt;&gt;"",'Données brutes'!$G43&lt;&gt;"",'Données brutes'!$H43&lt;&gt;"",'Données brutes'!$O43&lt;&gt;"",'Données brutes'!$P43&lt;&gt;"",'Données brutes'!$Q43&lt;&gt;""),1,0)</f>
        <v>0</v>
      </c>
    </row>
    <row r="44" spans="4:22" x14ac:dyDescent="0.3">
      <c r="D44" s="8" t="s">
        <v>46</v>
      </c>
      <c r="E44" s="7">
        <v>420</v>
      </c>
      <c r="F44" s="7" t="str">
        <f>IF('Données sans absent'!F44&lt;&gt;"",('Données sans absent'!F44-'Données proba de réussite'!$B$3)/('Données proba de réussite'!$B$4-'Données proba de réussite'!$B$3),"")</f>
        <v/>
      </c>
      <c r="G44" s="7" t="str">
        <f>IF('Données sans absent'!G44&lt;&gt;"",('Données sans absent'!G44-'Données proba de réussite'!$B$3)/('Données proba de réussite'!$B$4-'Données proba de réussite'!$B$3),"")</f>
        <v/>
      </c>
      <c r="H44" s="7" t="str">
        <f>IF('Données sans absent'!H44&lt;&gt;"",('Données sans absent'!H44-'Données proba de réussite'!$B$3)/('Données proba de réussite'!$B$4-'Données proba de réussite'!$B$3),"")</f>
        <v/>
      </c>
      <c r="I44" s="7" t="str">
        <f>IF('Données brutes'!I44&lt;&gt;"",'Données brutes'!I44,"")</f>
        <v/>
      </c>
      <c r="J44" s="8"/>
      <c r="K44" s="8" t="str">
        <f t="shared" si="0"/>
        <v>Elève 42</v>
      </c>
      <c r="L44" s="8" t="s">
        <v>111</v>
      </c>
      <c r="M44" s="8">
        <f t="shared" si="1"/>
        <v>420</v>
      </c>
      <c r="N44" s="7">
        <v>1048</v>
      </c>
      <c r="O44" s="7" t="str">
        <f>IF('Données sans absent'!O44&lt;&gt;"",('Données sans absent'!O44-'Données proba de réussite'!$B$3)/('Données proba de réussite'!$B$4-'Données proba de réussite'!$B$3),"")</f>
        <v/>
      </c>
      <c r="P44" s="7" t="str">
        <f>IF('Données sans absent'!P44&lt;&gt;"",('Données sans absent'!P44-'Données proba de réussite'!$B$3)/('Données proba de réussite'!$B$4-'Données proba de réussite'!$B$3),"")</f>
        <v/>
      </c>
      <c r="Q44" s="7" t="str">
        <f>IF('Données sans absent'!Q44&lt;&gt;"",('Données sans absent'!Q44-'Données proba de réussite'!$B$3)/('Données proba de réussite'!$B$4-'Données proba de réussite'!$B$3),"")</f>
        <v/>
      </c>
      <c r="R44" s="7" t="str">
        <f>IF('Données brutes'!R44&lt;&gt;"",'Données brutes'!R44,"")</f>
        <v/>
      </c>
      <c r="S44" s="8"/>
      <c r="T44" s="7">
        <f>IF(AND(OR($B$2=1,$B$2=2),AND('Données brutes'!$F44&lt;&gt;"",'Données brutes'!$G44&lt;&gt;"",'Données brutes'!$H44&lt;&gt;"")),1,0)</f>
        <v>0</v>
      </c>
      <c r="U44" s="7">
        <f>IF(AND(OR($B$2=1,$B$2=2),AND('Données brutes'!$O44&lt;&gt;"",'Données brutes'!$P44&lt;&gt;"",'Données brutes'!$Q44&lt;&gt;"")),1,0)</f>
        <v>0</v>
      </c>
      <c r="V44" s="7">
        <f>IF(AND($B$2=3,'Données brutes'!$F44&lt;&gt;"",'Données brutes'!$G44&lt;&gt;"",'Données brutes'!$H44&lt;&gt;"",'Données brutes'!$O44&lt;&gt;"",'Données brutes'!$P44&lt;&gt;"",'Données brutes'!$Q44&lt;&gt;""),1,0)</f>
        <v>0</v>
      </c>
    </row>
    <row r="45" spans="4:22" x14ac:dyDescent="0.3">
      <c r="D45" s="8" t="s">
        <v>47</v>
      </c>
      <c r="E45" s="7">
        <v>556</v>
      </c>
      <c r="F45" s="7" t="str">
        <f>IF('Données sans absent'!F45&lt;&gt;"",('Données sans absent'!F45-'Données proba de réussite'!$B$3)/('Données proba de réussite'!$B$4-'Données proba de réussite'!$B$3),"")</f>
        <v/>
      </c>
      <c r="G45" s="7" t="str">
        <f>IF('Données sans absent'!G45&lt;&gt;"",('Données sans absent'!G45-'Données proba de réussite'!$B$3)/('Données proba de réussite'!$B$4-'Données proba de réussite'!$B$3),"")</f>
        <v/>
      </c>
      <c r="H45" s="7" t="str">
        <f>IF('Données sans absent'!H45&lt;&gt;"",('Données sans absent'!H45-'Données proba de réussite'!$B$3)/('Données proba de réussite'!$B$4-'Données proba de réussite'!$B$3),"")</f>
        <v/>
      </c>
      <c r="I45" s="7" t="str">
        <f>IF('Données brutes'!I45&lt;&gt;"",'Données brutes'!I45,"")</f>
        <v/>
      </c>
      <c r="J45" s="8"/>
      <c r="K45" s="8" t="str">
        <f t="shared" si="0"/>
        <v>Elève 43</v>
      </c>
      <c r="L45" s="8" t="s">
        <v>111</v>
      </c>
      <c r="M45" s="8">
        <f t="shared" si="1"/>
        <v>556</v>
      </c>
      <c r="N45" s="7">
        <v>1110</v>
      </c>
      <c r="O45" s="7" t="str">
        <f>IF('Données sans absent'!O45&lt;&gt;"",('Données sans absent'!O45-'Données proba de réussite'!$B$3)/('Données proba de réussite'!$B$4-'Données proba de réussite'!$B$3),"")</f>
        <v/>
      </c>
      <c r="P45" s="7" t="str">
        <f>IF('Données sans absent'!P45&lt;&gt;"",('Données sans absent'!P45-'Données proba de réussite'!$B$3)/('Données proba de réussite'!$B$4-'Données proba de réussite'!$B$3),"")</f>
        <v/>
      </c>
      <c r="Q45" s="7" t="str">
        <f>IF('Données sans absent'!Q45&lt;&gt;"",('Données sans absent'!Q45-'Données proba de réussite'!$B$3)/('Données proba de réussite'!$B$4-'Données proba de réussite'!$B$3),"")</f>
        <v/>
      </c>
      <c r="R45" s="7" t="str">
        <f>IF('Données brutes'!R45&lt;&gt;"",'Données brutes'!R45,"")</f>
        <v/>
      </c>
      <c r="S45" s="8"/>
      <c r="T45" s="7">
        <f>IF(AND(OR($B$2=1,$B$2=2),AND('Données brutes'!$F45&lt;&gt;"",'Données brutes'!$G45&lt;&gt;"",'Données brutes'!$H45&lt;&gt;"")),1,0)</f>
        <v>0</v>
      </c>
      <c r="U45" s="7">
        <f>IF(AND(OR($B$2=1,$B$2=2),AND('Données brutes'!$O45&lt;&gt;"",'Données brutes'!$P45&lt;&gt;"",'Données brutes'!$Q45&lt;&gt;"")),1,0)</f>
        <v>0</v>
      </c>
      <c r="V45" s="7">
        <f>IF(AND($B$2=3,'Données brutes'!$F45&lt;&gt;"",'Données brutes'!$G45&lt;&gt;"",'Données brutes'!$H45&lt;&gt;"",'Données brutes'!$O45&lt;&gt;"",'Données brutes'!$P45&lt;&gt;"",'Données brutes'!$Q45&lt;&gt;""),1,0)</f>
        <v>0</v>
      </c>
    </row>
    <row r="46" spans="4:22" x14ac:dyDescent="0.3">
      <c r="D46" s="8" t="s">
        <v>48</v>
      </c>
      <c r="E46" s="7">
        <v>191</v>
      </c>
      <c r="F46" s="7" t="str">
        <f>IF('Données sans absent'!F46&lt;&gt;"",('Données sans absent'!F46-'Données proba de réussite'!$B$3)/('Données proba de réussite'!$B$4-'Données proba de réussite'!$B$3),"")</f>
        <v/>
      </c>
      <c r="G46" s="7" t="str">
        <f>IF('Données sans absent'!G46&lt;&gt;"",('Données sans absent'!G46-'Données proba de réussite'!$B$3)/('Données proba de réussite'!$B$4-'Données proba de réussite'!$B$3),"")</f>
        <v/>
      </c>
      <c r="H46" s="7" t="str">
        <f>IF('Données sans absent'!H46&lt;&gt;"",('Données sans absent'!H46-'Données proba de réussite'!$B$3)/('Données proba de réussite'!$B$4-'Données proba de réussite'!$B$3),"")</f>
        <v/>
      </c>
      <c r="I46" s="7" t="str">
        <f>IF('Données brutes'!I46&lt;&gt;"",'Données brutes'!I46,"")</f>
        <v/>
      </c>
      <c r="J46" s="8"/>
      <c r="K46" s="8" t="str">
        <f t="shared" si="0"/>
        <v>Elève 44</v>
      </c>
      <c r="L46" s="8" t="s">
        <v>111</v>
      </c>
      <c r="M46" s="8">
        <f t="shared" si="1"/>
        <v>191</v>
      </c>
      <c r="N46" s="7">
        <v>1157</v>
      </c>
      <c r="O46" s="7" t="str">
        <f>IF('Données sans absent'!O46&lt;&gt;"",('Données sans absent'!O46-'Données proba de réussite'!$B$3)/('Données proba de réussite'!$B$4-'Données proba de réussite'!$B$3),"")</f>
        <v/>
      </c>
      <c r="P46" s="7" t="str">
        <f>IF('Données sans absent'!P46&lt;&gt;"",('Données sans absent'!P46-'Données proba de réussite'!$B$3)/('Données proba de réussite'!$B$4-'Données proba de réussite'!$B$3),"")</f>
        <v/>
      </c>
      <c r="Q46" s="7" t="str">
        <f>IF('Données sans absent'!Q46&lt;&gt;"",('Données sans absent'!Q46-'Données proba de réussite'!$B$3)/('Données proba de réussite'!$B$4-'Données proba de réussite'!$B$3),"")</f>
        <v/>
      </c>
      <c r="R46" s="7" t="str">
        <f>IF('Données brutes'!R46&lt;&gt;"",'Données brutes'!R46,"")</f>
        <v/>
      </c>
      <c r="S46" s="8"/>
      <c r="T46" s="7">
        <f>IF(AND(OR($B$2=1,$B$2=2),AND('Données brutes'!$F46&lt;&gt;"",'Données brutes'!$G46&lt;&gt;"",'Données brutes'!$H46&lt;&gt;"")),1,0)</f>
        <v>0</v>
      </c>
      <c r="U46" s="7">
        <f>IF(AND(OR($B$2=1,$B$2=2),AND('Données brutes'!$O46&lt;&gt;"",'Données brutes'!$P46&lt;&gt;"",'Données brutes'!$Q46&lt;&gt;"")),1,0)</f>
        <v>0</v>
      </c>
      <c r="V46" s="7">
        <f>IF(AND($B$2=3,'Données brutes'!$F46&lt;&gt;"",'Données brutes'!$G46&lt;&gt;"",'Données brutes'!$H46&lt;&gt;"",'Données brutes'!$O46&lt;&gt;"",'Données brutes'!$P46&lt;&gt;"",'Données brutes'!$Q46&lt;&gt;""),1,0)</f>
        <v>0</v>
      </c>
    </row>
    <row r="47" spans="4:22" x14ac:dyDescent="0.3">
      <c r="D47" s="8" t="s">
        <v>49</v>
      </c>
      <c r="E47" s="7">
        <v>80</v>
      </c>
      <c r="F47" s="7" t="str">
        <f>IF('Données sans absent'!F47&lt;&gt;"",('Données sans absent'!F47-'Données proba de réussite'!$B$3)/('Données proba de réussite'!$B$4-'Données proba de réussite'!$B$3),"")</f>
        <v/>
      </c>
      <c r="G47" s="7" t="str">
        <f>IF('Données sans absent'!G47&lt;&gt;"",('Données sans absent'!G47-'Données proba de réussite'!$B$3)/('Données proba de réussite'!$B$4-'Données proba de réussite'!$B$3),"")</f>
        <v/>
      </c>
      <c r="H47" s="7" t="str">
        <f>IF('Données sans absent'!H47&lt;&gt;"",('Données sans absent'!H47-'Données proba de réussite'!$B$3)/('Données proba de réussite'!$B$4-'Données proba de réussite'!$B$3),"")</f>
        <v/>
      </c>
      <c r="I47" s="7" t="str">
        <f>IF('Données brutes'!I47&lt;&gt;"",'Données brutes'!I47,"")</f>
        <v/>
      </c>
      <c r="J47" s="8"/>
      <c r="K47" s="8" t="str">
        <f t="shared" si="0"/>
        <v>Elève 45</v>
      </c>
      <c r="L47" s="8" t="s">
        <v>111</v>
      </c>
      <c r="M47" s="8">
        <f t="shared" si="1"/>
        <v>80</v>
      </c>
      <c r="N47" s="7">
        <v>1206</v>
      </c>
      <c r="O47" s="7" t="str">
        <f>IF('Données sans absent'!O47&lt;&gt;"",('Données sans absent'!O47-'Données proba de réussite'!$B$3)/('Données proba de réussite'!$B$4-'Données proba de réussite'!$B$3),"")</f>
        <v/>
      </c>
      <c r="P47" s="7" t="str">
        <f>IF('Données sans absent'!P47&lt;&gt;"",('Données sans absent'!P47-'Données proba de réussite'!$B$3)/('Données proba de réussite'!$B$4-'Données proba de réussite'!$B$3),"")</f>
        <v/>
      </c>
      <c r="Q47" s="7" t="str">
        <f>IF('Données sans absent'!Q47&lt;&gt;"",('Données sans absent'!Q47-'Données proba de réussite'!$B$3)/('Données proba de réussite'!$B$4-'Données proba de réussite'!$B$3),"")</f>
        <v/>
      </c>
      <c r="R47" s="7" t="str">
        <f>IF('Données brutes'!R47&lt;&gt;"",'Données brutes'!R47,"")</f>
        <v/>
      </c>
      <c r="S47" s="8"/>
      <c r="T47" s="7">
        <f>IF(AND(OR($B$2=1,$B$2=2),AND('Données brutes'!$F47&lt;&gt;"",'Données brutes'!$G47&lt;&gt;"",'Données brutes'!$H47&lt;&gt;"")),1,0)</f>
        <v>0</v>
      </c>
      <c r="U47" s="7">
        <f>IF(AND(OR($B$2=1,$B$2=2),AND('Données brutes'!$O47&lt;&gt;"",'Données brutes'!$P47&lt;&gt;"",'Données brutes'!$Q47&lt;&gt;"")),1,0)</f>
        <v>0</v>
      </c>
      <c r="V47" s="7">
        <f>IF(AND($B$2=3,'Données brutes'!$F47&lt;&gt;"",'Données brutes'!$G47&lt;&gt;"",'Données brutes'!$H47&lt;&gt;"",'Données brutes'!$O47&lt;&gt;"",'Données brutes'!$P47&lt;&gt;"",'Données brutes'!$Q47&lt;&gt;""),1,0)</f>
        <v>0</v>
      </c>
    </row>
    <row r="48" spans="4:22" x14ac:dyDescent="0.3">
      <c r="D48" s="8" t="s">
        <v>50</v>
      </c>
      <c r="E48" s="7">
        <v>789</v>
      </c>
      <c r="F48" s="7" t="str">
        <f>IF('Données sans absent'!F48&lt;&gt;"",('Données sans absent'!F48-'Données proba de réussite'!$B$3)/('Données proba de réussite'!$B$4-'Données proba de réussite'!$B$3),"")</f>
        <v/>
      </c>
      <c r="G48" s="7" t="str">
        <f>IF('Données sans absent'!G48&lt;&gt;"",('Données sans absent'!G48-'Données proba de réussite'!$B$3)/('Données proba de réussite'!$B$4-'Données proba de réussite'!$B$3),"")</f>
        <v/>
      </c>
      <c r="H48" s="7" t="str">
        <f>IF('Données sans absent'!H48&lt;&gt;"",('Données sans absent'!H48-'Données proba de réussite'!$B$3)/('Données proba de réussite'!$B$4-'Données proba de réussite'!$B$3),"")</f>
        <v/>
      </c>
      <c r="I48" s="7" t="str">
        <f>IF('Données brutes'!I48&lt;&gt;"",'Données brutes'!I48,"")</f>
        <v/>
      </c>
      <c r="J48" s="8"/>
      <c r="K48" s="8" t="str">
        <f t="shared" si="0"/>
        <v>Elève 46</v>
      </c>
      <c r="L48" s="8" t="s">
        <v>111</v>
      </c>
      <c r="M48" s="8">
        <f t="shared" si="1"/>
        <v>789</v>
      </c>
      <c r="N48" s="7">
        <v>1445</v>
      </c>
      <c r="O48" s="7" t="str">
        <f>IF('Données sans absent'!O48&lt;&gt;"",('Données sans absent'!O48-'Données proba de réussite'!$B$3)/('Données proba de réussite'!$B$4-'Données proba de réussite'!$B$3),"")</f>
        <v/>
      </c>
      <c r="P48" s="7" t="str">
        <f>IF('Données sans absent'!P48&lt;&gt;"",('Données sans absent'!P48-'Données proba de réussite'!$B$3)/('Données proba de réussite'!$B$4-'Données proba de réussite'!$B$3),"")</f>
        <v/>
      </c>
      <c r="Q48" s="7" t="str">
        <f>IF('Données sans absent'!Q48&lt;&gt;"",('Données sans absent'!Q48-'Données proba de réussite'!$B$3)/('Données proba de réussite'!$B$4-'Données proba de réussite'!$B$3),"")</f>
        <v/>
      </c>
      <c r="R48" s="7" t="str">
        <f>IF('Données brutes'!R48&lt;&gt;"",'Données brutes'!R48,"")</f>
        <v/>
      </c>
      <c r="S48" s="8"/>
      <c r="T48" s="7">
        <f>IF(AND(OR($B$2=1,$B$2=2),AND('Données brutes'!$F48&lt;&gt;"",'Données brutes'!$G48&lt;&gt;"",'Données brutes'!$H48&lt;&gt;"")),1,0)</f>
        <v>0</v>
      </c>
      <c r="U48" s="7">
        <f>IF(AND(OR($B$2=1,$B$2=2),AND('Données brutes'!$O48&lt;&gt;"",'Données brutes'!$P48&lt;&gt;"",'Données brutes'!$Q48&lt;&gt;"")),1,0)</f>
        <v>0</v>
      </c>
      <c r="V48" s="7">
        <f>IF(AND($B$2=3,'Données brutes'!$F48&lt;&gt;"",'Données brutes'!$G48&lt;&gt;"",'Données brutes'!$H48&lt;&gt;"",'Données brutes'!$O48&lt;&gt;"",'Données brutes'!$P48&lt;&gt;"",'Données brutes'!$Q48&lt;&gt;""),1,0)</f>
        <v>0</v>
      </c>
    </row>
    <row r="49" spans="4:22" x14ac:dyDescent="0.3">
      <c r="D49" s="8" t="s">
        <v>51</v>
      </c>
      <c r="E49" s="7">
        <v>870</v>
      </c>
      <c r="F49" s="7" t="str">
        <f>IF('Données sans absent'!F49&lt;&gt;"",('Données sans absent'!F49-'Données proba de réussite'!$B$3)/('Données proba de réussite'!$B$4-'Données proba de réussite'!$B$3),"")</f>
        <v/>
      </c>
      <c r="G49" s="7" t="str">
        <f>IF('Données sans absent'!G49&lt;&gt;"",('Données sans absent'!G49-'Données proba de réussite'!$B$3)/('Données proba de réussite'!$B$4-'Données proba de réussite'!$B$3),"")</f>
        <v/>
      </c>
      <c r="H49" s="7" t="str">
        <f>IF('Données sans absent'!H49&lt;&gt;"",('Données sans absent'!H49-'Données proba de réussite'!$B$3)/('Données proba de réussite'!$B$4-'Données proba de réussite'!$B$3),"")</f>
        <v/>
      </c>
      <c r="I49" s="7" t="str">
        <f>IF('Données brutes'!I49&lt;&gt;"",'Données brutes'!I49,"")</f>
        <v/>
      </c>
      <c r="J49" s="8"/>
      <c r="K49" s="8" t="str">
        <f t="shared" si="0"/>
        <v>Elève 47</v>
      </c>
      <c r="L49" s="8" t="s">
        <v>111</v>
      </c>
      <c r="M49" s="8">
        <f t="shared" si="1"/>
        <v>870</v>
      </c>
      <c r="N49" s="7">
        <v>1332</v>
      </c>
      <c r="O49" s="7" t="str">
        <f>IF('Données sans absent'!O49&lt;&gt;"",('Données sans absent'!O49-'Données proba de réussite'!$B$3)/('Données proba de réussite'!$B$4-'Données proba de réussite'!$B$3),"")</f>
        <v/>
      </c>
      <c r="P49" s="7" t="str">
        <f>IF('Données sans absent'!P49&lt;&gt;"",('Données sans absent'!P49-'Données proba de réussite'!$B$3)/('Données proba de réussite'!$B$4-'Données proba de réussite'!$B$3),"")</f>
        <v/>
      </c>
      <c r="Q49" s="7" t="str">
        <f>IF('Données sans absent'!Q49&lt;&gt;"",('Données sans absent'!Q49-'Données proba de réussite'!$B$3)/('Données proba de réussite'!$B$4-'Données proba de réussite'!$B$3),"")</f>
        <v/>
      </c>
      <c r="R49" s="7" t="str">
        <f>IF('Données brutes'!R49&lt;&gt;"",'Données brutes'!R49,"")</f>
        <v/>
      </c>
      <c r="S49" s="8"/>
      <c r="T49" s="7">
        <f>IF(AND(OR($B$2=1,$B$2=2),AND('Données brutes'!$F49&lt;&gt;"",'Données brutes'!$G49&lt;&gt;"",'Données brutes'!$H49&lt;&gt;"")),1,0)</f>
        <v>0</v>
      </c>
      <c r="U49" s="7">
        <f>IF(AND(OR($B$2=1,$B$2=2),AND('Données brutes'!$O49&lt;&gt;"",'Données brutes'!$P49&lt;&gt;"",'Données brutes'!$Q49&lt;&gt;"")),1,0)</f>
        <v>0</v>
      </c>
      <c r="V49" s="7">
        <f>IF(AND($B$2=3,'Données brutes'!$F49&lt;&gt;"",'Données brutes'!$G49&lt;&gt;"",'Données brutes'!$H49&lt;&gt;"",'Données brutes'!$O49&lt;&gt;"",'Données brutes'!$P49&lt;&gt;"",'Données brutes'!$Q49&lt;&gt;""),1,0)</f>
        <v>0</v>
      </c>
    </row>
    <row r="50" spans="4:22" x14ac:dyDescent="0.3">
      <c r="D50" s="8" t="s">
        <v>52</v>
      </c>
      <c r="E50" s="7">
        <v>915</v>
      </c>
      <c r="F50" s="7" t="str">
        <f>IF('Données sans absent'!F50&lt;&gt;"",('Données sans absent'!F50-'Données proba de réussite'!$B$3)/('Données proba de réussite'!$B$4-'Données proba de réussite'!$B$3),"")</f>
        <v/>
      </c>
      <c r="G50" s="7" t="str">
        <f>IF('Données sans absent'!G50&lt;&gt;"",('Données sans absent'!G50-'Données proba de réussite'!$B$3)/('Données proba de réussite'!$B$4-'Données proba de réussite'!$B$3),"")</f>
        <v/>
      </c>
      <c r="H50" s="7" t="str">
        <f>IF('Données sans absent'!H50&lt;&gt;"",('Données sans absent'!H50-'Données proba de réussite'!$B$3)/('Données proba de réussite'!$B$4-'Données proba de réussite'!$B$3),"")</f>
        <v/>
      </c>
      <c r="I50" s="7" t="str">
        <f>IF('Données brutes'!I50&lt;&gt;"",'Données brutes'!I50,"")</f>
        <v/>
      </c>
      <c r="J50" s="8"/>
      <c r="K50" s="8" t="str">
        <f t="shared" si="0"/>
        <v>Elève 48</v>
      </c>
      <c r="L50" s="8" t="s">
        <v>111</v>
      </c>
      <c r="M50" s="8">
        <f t="shared" si="1"/>
        <v>915</v>
      </c>
      <c r="N50" s="7">
        <v>1439</v>
      </c>
      <c r="O50" s="7" t="str">
        <f>IF('Données sans absent'!O50&lt;&gt;"",('Données sans absent'!O50-'Données proba de réussite'!$B$3)/('Données proba de réussite'!$B$4-'Données proba de réussite'!$B$3),"")</f>
        <v/>
      </c>
      <c r="P50" s="7" t="str">
        <f>IF('Données sans absent'!P50&lt;&gt;"",('Données sans absent'!P50-'Données proba de réussite'!$B$3)/('Données proba de réussite'!$B$4-'Données proba de réussite'!$B$3),"")</f>
        <v/>
      </c>
      <c r="Q50" s="7" t="str">
        <f>IF('Données sans absent'!Q50&lt;&gt;"",('Données sans absent'!Q50-'Données proba de réussite'!$B$3)/('Données proba de réussite'!$B$4-'Données proba de réussite'!$B$3),"")</f>
        <v/>
      </c>
      <c r="R50" s="7" t="str">
        <f>IF('Données brutes'!R50&lt;&gt;"",'Données brutes'!R50,"")</f>
        <v/>
      </c>
      <c r="S50" s="8"/>
      <c r="T50" s="7">
        <f>IF(AND(OR($B$2=1,$B$2=2),AND('Données brutes'!$F50&lt;&gt;"",'Données brutes'!$G50&lt;&gt;"",'Données brutes'!$H50&lt;&gt;"")),1,0)</f>
        <v>0</v>
      </c>
      <c r="U50" s="7">
        <f>IF(AND(OR($B$2=1,$B$2=2),AND('Données brutes'!$O50&lt;&gt;"",'Données brutes'!$P50&lt;&gt;"",'Données brutes'!$Q50&lt;&gt;"")),1,0)</f>
        <v>0</v>
      </c>
      <c r="V50" s="7">
        <f>IF(AND($B$2=3,'Données brutes'!$F50&lt;&gt;"",'Données brutes'!$G50&lt;&gt;"",'Données brutes'!$H50&lt;&gt;"",'Données brutes'!$O50&lt;&gt;"",'Données brutes'!$P50&lt;&gt;"",'Données brutes'!$Q50&lt;&gt;""),1,0)</f>
        <v>0</v>
      </c>
    </row>
    <row r="51" spans="4:22" x14ac:dyDescent="0.3">
      <c r="D51" s="8" t="s">
        <v>53</v>
      </c>
      <c r="E51" s="7">
        <v>45</v>
      </c>
      <c r="F51" s="7" t="str">
        <f>IF('Données sans absent'!F51&lt;&gt;"",('Données sans absent'!F51-'Données proba de réussite'!$B$3)/('Données proba de réussite'!$B$4-'Données proba de réussite'!$B$3),"")</f>
        <v/>
      </c>
      <c r="G51" s="7" t="str">
        <f>IF('Données sans absent'!G51&lt;&gt;"",('Données sans absent'!G51-'Données proba de réussite'!$B$3)/('Données proba de réussite'!$B$4-'Données proba de réussite'!$B$3),"")</f>
        <v/>
      </c>
      <c r="H51" s="7" t="str">
        <f>IF('Données sans absent'!H51&lt;&gt;"",('Données sans absent'!H51-'Données proba de réussite'!$B$3)/('Données proba de réussite'!$B$4-'Données proba de réussite'!$B$3),"")</f>
        <v/>
      </c>
      <c r="I51" s="7" t="str">
        <f>IF('Données brutes'!I51&lt;&gt;"",'Données brutes'!I51,"")</f>
        <v/>
      </c>
      <c r="J51" s="8"/>
      <c r="K51" s="8" t="str">
        <f t="shared" si="0"/>
        <v>Elève 49</v>
      </c>
      <c r="L51" s="8" t="s">
        <v>111</v>
      </c>
      <c r="M51" s="8">
        <f t="shared" si="1"/>
        <v>45</v>
      </c>
      <c r="N51" s="7">
        <v>1846</v>
      </c>
      <c r="O51" s="7" t="str">
        <f>IF('Données sans absent'!O51&lt;&gt;"",('Données sans absent'!O51-'Données proba de réussite'!$B$3)/('Données proba de réussite'!$B$4-'Données proba de réussite'!$B$3),"")</f>
        <v/>
      </c>
      <c r="P51" s="7" t="str">
        <f>IF('Données sans absent'!P51&lt;&gt;"",('Données sans absent'!P51-'Données proba de réussite'!$B$3)/('Données proba de réussite'!$B$4-'Données proba de réussite'!$B$3),"")</f>
        <v/>
      </c>
      <c r="Q51" s="7" t="str">
        <f>IF('Données sans absent'!Q51&lt;&gt;"",('Données sans absent'!Q51-'Données proba de réussite'!$B$3)/('Données proba de réussite'!$B$4-'Données proba de réussite'!$B$3),"")</f>
        <v/>
      </c>
      <c r="R51" s="7" t="str">
        <f>IF('Données brutes'!R51&lt;&gt;"",'Données brutes'!R51,"")</f>
        <v/>
      </c>
      <c r="S51" s="8"/>
      <c r="T51" s="7">
        <f>IF(AND(OR($B$2=1,$B$2=2),AND('Données brutes'!$F51&lt;&gt;"",'Données brutes'!$G51&lt;&gt;"",'Données brutes'!$H51&lt;&gt;"")),1,0)</f>
        <v>0</v>
      </c>
      <c r="U51" s="7">
        <f>IF(AND(OR($B$2=1,$B$2=2),AND('Données brutes'!$O51&lt;&gt;"",'Données brutes'!$P51&lt;&gt;"",'Données brutes'!$Q51&lt;&gt;"")),1,0)</f>
        <v>0</v>
      </c>
      <c r="V51" s="7">
        <f>IF(AND($B$2=3,'Données brutes'!$F51&lt;&gt;"",'Données brutes'!$G51&lt;&gt;"",'Données brutes'!$H51&lt;&gt;"",'Données brutes'!$O51&lt;&gt;"",'Données brutes'!$P51&lt;&gt;"",'Données brutes'!$Q51&lt;&gt;""),1,0)</f>
        <v>0</v>
      </c>
    </row>
    <row r="52" spans="4:22" x14ac:dyDescent="0.3">
      <c r="D52" s="8" t="s">
        <v>54</v>
      </c>
      <c r="E52" s="7">
        <v>608</v>
      </c>
      <c r="F52" s="7" t="str">
        <f>IF('Données sans absent'!F52&lt;&gt;"",('Données sans absent'!F52-'Données proba de réussite'!$B$3)/('Données proba de réussite'!$B$4-'Données proba de réussite'!$B$3),"")</f>
        <v/>
      </c>
      <c r="G52" s="7" t="str">
        <f>IF('Données sans absent'!G52&lt;&gt;"",('Données sans absent'!G52-'Données proba de réussite'!$B$3)/('Données proba de réussite'!$B$4-'Données proba de réussite'!$B$3),"")</f>
        <v/>
      </c>
      <c r="H52" s="7" t="str">
        <f>IF('Données sans absent'!H52&lt;&gt;"",('Données sans absent'!H52-'Données proba de réussite'!$B$3)/('Données proba de réussite'!$B$4-'Données proba de réussite'!$B$3),"")</f>
        <v/>
      </c>
      <c r="I52" s="7" t="str">
        <f>IF('Données brutes'!I52&lt;&gt;"",'Données brutes'!I52,"")</f>
        <v/>
      </c>
      <c r="J52" s="8"/>
      <c r="K52" s="8" t="str">
        <f t="shared" si="0"/>
        <v>Elève 50</v>
      </c>
      <c r="L52" s="8" t="s">
        <v>111</v>
      </c>
      <c r="M52" s="8">
        <f t="shared" si="1"/>
        <v>608</v>
      </c>
      <c r="N52" s="7">
        <v>1006</v>
      </c>
      <c r="O52" s="7" t="str">
        <f>IF('Données sans absent'!O52&lt;&gt;"",('Données sans absent'!O52-'Données proba de réussite'!$B$3)/('Données proba de réussite'!$B$4-'Données proba de réussite'!$B$3),"")</f>
        <v/>
      </c>
      <c r="P52" s="7" t="str">
        <f>IF('Données sans absent'!P52&lt;&gt;"",('Données sans absent'!P52-'Données proba de réussite'!$B$3)/('Données proba de réussite'!$B$4-'Données proba de réussite'!$B$3),"")</f>
        <v/>
      </c>
      <c r="Q52" s="7" t="str">
        <f>IF('Données sans absent'!Q52&lt;&gt;"",('Données sans absent'!Q52-'Données proba de réussite'!$B$3)/('Données proba de réussite'!$B$4-'Données proba de réussite'!$B$3),"")</f>
        <v/>
      </c>
      <c r="R52" s="7" t="str">
        <f>IF('Données brutes'!R52&lt;&gt;"",'Données brutes'!R52,"")</f>
        <v/>
      </c>
      <c r="S52" s="8"/>
      <c r="T52" s="7">
        <f>IF(AND(OR($B$2=1,$B$2=2),AND('Données brutes'!$F52&lt;&gt;"",'Données brutes'!$G52&lt;&gt;"",'Données brutes'!$H52&lt;&gt;"")),1,0)</f>
        <v>0</v>
      </c>
      <c r="U52" s="7">
        <f>IF(AND(OR($B$2=1,$B$2=2),AND('Données brutes'!$O52&lt;&gt;"",'Données brutes'!$P52&lt;&gt;"",'Données brutes'!$Q52&lt;&gt;"")),1,0)</f>
        <v>0</v>
      </c>
      <c r="V52" s="7">
        <f>IF(AND($B$2=3,'Données brutes'!$F52&lt;&gt;"",'Données brutes'!$G52&lt;&gt;"",'Données brutes'!$H52&lt;&gt;"",'Données brutes'!$O52&lt;&gt;"",'Données brutes'!$P52&lt;&gt;"",'Données brutes'!$Q52&lt;&gt;""),1,0)</f>
        <v>0</v>
      </c>
    </row>
    <row r="53" spans="4:22" x14ac:dyDescent="0.3">
      <c r="D53" s="8" t="s">
        <v>55</v>
      </c>
      <c r="E53" s="7">
        <v>768</v>
      </c>
      <c r="F53" s="7" t="str">
        <f>IF('Données sans absent'!F53&lt;&gt;"",('Données sans absent'!F53-'Données proba de réussite'!$B$3)/('Données proba de réussite'!$B$4-'Données proba de réussite'!$B$3),"")</f>
        <v/>
      </c>
      <c r="G53" s="7" t="str">
        <f>IF('Données sans absent'!G53&lt;&gt;"",('Données sans absent'!G53-'Données proba de réussite'!$B$3)/('Données proba de réussite'!$B$4-'Données proba de réussite'!$B$3),"")</f>
        <v/>
      </c>
      <c r="H53" s="7" t="str">
        <f>IF('Données sans absent'!H53&lt;&gt;"",('Données sans absent'!H53-'Données proba de réussite'!$B$3)/('Données proba de réussite'!$B$4-'Données proba de réussite'!$B$3),"")</f>
        <v/>
      </c>
      <c r="I53" s="7" t="str">
        <f>IF('Données brutes'!I53&lt;&gt;"",'Données brutes'!I53,"")</f>
        <v/>
      </c>
      <c r="J53" s="8"/>
      <c r="K53" s="8" t="str">
        <f t="shared" si="0"/>
        <v>Elève 51</v>
      </c>
      <c r="L53" s="8" t="s">
        <v>111</v>
      </c>
      <c r="M53" s="8">
        <f t="shared" si="1"/>
        <v>768</v>
      </c>
      <c r="N53" s="7">
        <v>1194</v>
      </c>
      <c r="O53" s="7" t="str">
        <f>IF('Données sans absent'!O53&lt;&gt;"",('Données sans absent'!O53-'Données proba de réussite'!$B$3)/('Données proba de réussite'!$B$4-'Données proba de réussite'!$B$3),"")</f>
        <v/>
      </c>
      <c r="P53" s="7" t="str">
        <f>IF('Données sans absent'!P53&lt;&gt;"",('Données sans absent'!P53-'Données proba de réussite'!$B$3)/('Données proba de réussite'!$B$4-'Données proba de réussite'!$B$3),"")</f>
        <v/>
      </c>
      <c r="Q53" s="7" t="str">
        <f>IF('Données sans absent'!Q53&lt;&gt;"",('Données sans absent'!Q53-'Données proba de réussite'!$B$3)/('Données proba de réussite'!$B$4-'Données proba de réussite'!$B$3),"")</f>
        <v/>
      </c>
      <c r="R53" s="7" t="str">
        <f>IF('Données brutes'!R53&lt;&gt;"",'Données brutes'!R53,"")</f>
        <v/>
      </c>
      <c r="S53" s="8"/>
      <c r="T53" s="7">
        <f>IF(AND(OR($B$2=1,$B$2=2),AND('Données brutes'!$F53&lt;&gt;"",'Données brutes'!$G53&lt;&gt;"",'Données brutes'!$H53&lt;&gt;"")),1,0)</f>
        <v>0</v>
      </c>
      <c r="U53" s="7">
        <f>IF(AND(OR($B$2=1,$B$2=2),AND('Données brutes'!$O53&lt;&gt;"",'Données brutes'!$P53&lt;&gt;"",'Données brutes'!$Q53&lt;&gt;"")),1,0)</f>
        <v>0</v>
      </c>
      <c r="V53" s="7">
        <f>IF(AND($B$2=3,'Données brutes'!$F53&lt;&gt;"",'Données brutes'!$G53&lt;&gt;"",'Données brutes'!$H53&lt;&gt;"",'Données brutes'!$O53&lt;&gt;"",'Données brutes'!$P53&lt;&gt;"",'Données brutes'!$Q53&lt;&gt;""),1,0)</f>
        <v>0</v>
      </c>
    </row>
    <row r="54" spans="4:22" x14ac:dyDescent="0.3">
      <c r="D54" s="8" t="s">
        <v>56</v>
      </c>
      <c r="E54" s="7">
        <v>593</v>
      </c>
      <c r="F54" s="7" t="str">
        <f>IF('Données sans absent'!F54&lt;&gt;"",('Données sans absent'!F54-'Données proba de réussite'!$B$3)/('Données proba de réussite'!$B$4-'Données proba de réussite'!$B$3),"")</f>
        <v/>
      </c>
      <c r="G54" s="7" t="str">
        <f>IF('Données sans absent'!G54&lt;&gt;"",('Données sans absent'!G54-'Données proba de réussite'!$B$3)/('Données proba de réussite'!$B$4-'Données proba de réussite'!$B$3),"")</f>
        <v/>
      </c>
      <c r="H54" s="7" t="str">
        <f>IF('Données sans absent'!H54&lt;&gt;"",('Données sans absent'!H54-'Données proba de réussite'!$B$3)/('Données proba de réussite'!$B$4-'Données proba de réussite'!$B$3),"")</f>
        <v/>
      </c>
      <c r="I54" s="7" t="str">
        <f>IF('Données brutes'!I54&lt;&gt;"",'Données brutes'!I54,"")</f>
        <v/>
      </c>
      <c r="J54" s="8"/>
      <c r="K54" s="8" t="str">
        <f t="shared" si="0"/>
        <v>Elève 52</v>
      </c>
      <c r="L54" s="8" t="s">
        <v>111</v>
      </c>
      <c r="M54" s="8">
        <f t="shared" si="1"/>
        <v>593</v>
      </c>
      <c r="N54" s="7">
        <v>1289</v>
      </c>
      <c r="O54" s="7" t="str">
        <f>IF('Données sans absent'!O54&lt;&gt;"",('Données sans absent'!O54-'Données proba de réussite'!$B$3)/('Données proba de réussite'!$B$4-'Données proba de réussite'!$B$3),"")</f>
        <v/>
      </c>
      <c r="P54" s="7" t="str">
        <f>IF('Données sans absent'!P54&lt;&gt;"",('Données sans absent'!P54-'Données proba de réussite'!$B$3)/('Données proba de réussite'!$B$4-'Données proba de réussite'!$B$3),"")</f>
        <v/>
      </c>
      <c r="Q54" s="7" t="str">
        <f>IF('Données sans absent'!Q54&lt;&gt;"",('Données sans absent'!Q54-'Données proba de réussite'!$B$3)/('Données proba de réussite'!$B$4-'Données proba de réussite'!$B$3),"")</f>
        <v/>
      </c>
      <c r="R54" s="7" t="str">
        <f>IF('Données brutes'!R54&lt;&gt;"",'Données brutes'!R54,"")</f>
        <v/>
      </c>
      <c r="S54" s="8"/>
      <c r="T54" s="7">
        <f>IF(AND(OR($B$2=1,$B$2=2),AND('Données brutes'!$F54&lt;&gt;"",'Données brutes'!$G54&lt;&gt;"",'Données brutes'!$H54&lt;&gt;"")),1,0)</f>
        <v>0</v>
      </c>
      <c r="U54" s="7">
        <f>IF(AND(OR($B$2=1,$B$2=2),AND('Données brutes'!$O54&lt;&gt;"",'Données brutes'!$P54&lt;&gt;"",'Données brutes'!$Q54&lt;&gt;"")),1,0)</f>
        <v>0</v>
      </c>
      <c r="V54" s="7">
        <f>IF(AND($B$2=3,'Données brutes'!$F54&lt;&gt;"",'Données brutes'!$G54&lt;&gt;"",'Données brutes'!$H54&lt;&gt;"",'Données brutes'!$O54&lt;&gt;"",'Données brutes'!$P54&lt;&gt;"",'Données brutes'!$Q54&lt;&gt;""),1,0)</f>
        <v>0</v>
      </c>
    </row>
    <row r="55" spans="4:22" x14ac:dyDescent="0.3">
      <c r="D55" s="8" t="s">
        <v>57</v>
      </c>
      <c r="E55" s="7">
        <v>838</v>
      </c>
      <c r="F55" s="7" t="str">
        <f>IF('Données sans absent'!F55&lt;&gt;"",('Données sans absent'!F55-'Données proba de réussite'!$B$3)/('Données proba de réussite'!$B$4-'Données proba de réussite'!$B$3),"")</f>
        <v/>
      </c>
      <c r="G55" s="7" t="str">
        <f>IF('Données sans absent'!G55&lt;&gt;"",('Données sans absent'!G55-'Données proba de réussite'!$B$3)/('Données proba de réussite'!$B$4-'Données proba de réussite'!$B$3),"")</f>
        <v/>
      </c>
      <c r="H55" s="7" t="str">
        <f>IF('Données sans absent'!H55&lt;&gt;"",('Données sans absent'!H55-'Données proba de réussite'!$B$3)/('Données proba de réussite'!$B$4-'Données proba de réussite'!$B$3),"")</f>
        <v/>
      </c>
      <c r="I55" s="7" t="str">
        <f>IF('Données brutes'!I55&lt;&gt;"",'Données brutes'!I55,"")</f>
        <v/>
      </c>
      <c r="J55" s="8"/>
      <c r="K55" s="8" t="str">
        <f t="shared" si="0"/>
        <v>Elève 53</v>
      </c>
      <c r="L55" s="8" t="s">
        <v>111</v>
      </c>
      <c r="M55" s="8">
        <f t="shared" si="1"/>
        <v>838</v>
      </c>
      <c r="N55" s="7">
        <v>1477</v>
      </c>
      <c r="O55" s="7" t="str">
        <f>IF('Données sans absent'!O55&lt;&gt;"",('Données sans absent'!O55-'Données proba de réussite'!$B$3)/('Données proba de réussite'!$B$4-'Données proba de réussite'!$B$3),"")</f>
        <v/>
      </c>
      <c r="P55" s="7" t="str">
        <f>IF('Données sans absent'!P55&lt;&gt;"",('Données sans absent'!P55-'Données proba de réussite'!$B$3)/('Données proba de réussite'!$B$4-'Données proba de réussite'!$B$3),"")</f>
        <v/>
      </c>
      <c r="Q55" s="7" t="str">
        <f>IF('Données sans absent'!Q55&lt;&gt;"",('Données sans absent'!Q55-'Données proba de réussite'!$B$3)/('Données proba de réussite'!$B$4-'Données proba de réussite'!$B$3),"")</f>
        <v/>
      </c>
      <c r="R55" s="7" t="str">
        <f>IF('Données brutes'!R55&lt;&gt;"",'Données brutes'!R55,"")</f>
        <v/>
      </c>
      <c r="S55" s="8"/>
      <c r="T55" s="7">
        <f>IF(AND(OR($B$2=1,$B$2=2),AND('Données brutes'!$F55&lt;&gt;"",'Données brutes'!$G55&lt;&gt;"",'Données brutes'!$H55&lt;&gt;"")),1,0)</f>
        <v>0</v>
      </c>
      <c r="U55" s="7">
        <f>IF(AND(OR($B$2=1,$B$2=2),AND('Données brutes'!$O55&lt;&gt;"",'Données brutes'!$P55&lt;&gt;"",'Données brutes'!$Q55&lt;&gt;"")),1,0)</f>
        <v>0</v>
      </c>
      <c r="V55" s="7">
        <f>IF(AND($B$2=3,'Données brutes'!$F55&lt;&gt;"",'Données brutes'!$G55&lt;&gt;"",'Données brutes'!$H55&lt;&gt;"",'Données brutes'!$O55&lt;&gt;"",'Données brutes'!$P55&lt;&gt;"",'Données brutes'!$Q55&lt;&gt;""),1,0)</f>
        <v>0</v>
      </c>
    </row>
    <row r="56" spans="4:22" x14ac:dyDescent="0.3">
      <c r="D56" s="8" t="s">
        <v>58</v>
      </c>
      <c r="E56" s="7">
        <v>679</v>
      </c>
      <c r="F56" s="7" t="str">
        <f>IF('Données sans absent'!F56&lt;&gt;"",('Données sans absent'!F56-'Données proba de réussite'!$B$3)/('Données proba de réussite'!$B$4-'Données proba de réussite'!$B$3),"")</f>
        <v/>
      </c>
      <c r="G56" s="7" t="str">
        <f>IF('Données sans absent'!G56&lt;&gt;"",('Données sans absent'!G56-'Données proba de réussite'!$B$3)/('Données proba de réussite'!$B$4-'Données proba de réussite'!$B$3),"")</f>
        <v/>
      </c>
      <c r="H56" s="7" t="str">
        <f>IF('Données sans absent'!H56&lt;&gt;"",('Données sans absent'!H56-'Données proba de réussite'!$B$3)/('Données proba de réussite'!$B$4-'Données proba de réussite'!$B$3),"")</f>
        <v/>
      </c>
      <c r="I56" s="7" t="str">
        <f>IF('Données brutes'!I56&lt;&gt;"",'Données brutes'!I56,"")</f>
        <v/>
      </c>
      <c r="J56" s="8"/>
      <c r="K56" s="8" t="str">
        <f t="shared" si="0"/>
        <v>Elève 54</v>
      </c>
      <c r="L56" s="8" t="s">
        <v>111</v>
      </c>
      <c r="M56" s="8">
        <f t="shared" si="1"/>
        <v>679</v>
      </c>
      <c r="N56" s="7">
        <v>1314</v>
      </c>
      <c r="O56" s="7" t="str">
        <f>IF('Données sans absent'!O56&lt;&gt;"",('Données sans absent'!O56-'Données proba de réussite'!$B$3)/('Données proba de réussite'!$B$4-'Données proba de réussite'!$B$3),"")</f>
        <v/>
      </c>
      <c r="P56" s="7" t="str">
        <f>IF('Données sans absent'!P56&lt;&gt;"",('Données sans absent'!P56-'Données proba de réussite'!$B$3)/('Données proba de réussite'!$B$4-'Données proba de réussite'!$B$3),"")</f>
        <v/>
      </c>
      <c r="Q56" s="7" t="str">
        <f>IF('Données sans absent'!Q56&lt;&gt;"",('Données sans absent'!Q56-'Données proba de réussite'!$B$3)/('Données proba de réussite'!$B$4-'Données proba de réussite'!$B$3),"")</f>
        <v/>
      </c>
      <c r="R56" s="7" t="str">
        <f>IF('Données brutes'!R56&lt;&gt;"",'Données brutes'!R56,"")</f>
        <v/>
      </c>
      <c r="S56" s="8"/>
      <c r="T56" s="7">
        <f>IF(AND(OR($B$2=1,$B$2=2),AND('Données brutes'!$F56&lt;&gt;"",'Données brutes'!$G56&lt;&gt;"",'Données brutes'!$H56&lt;&gt;"")),1,0)</f>
        <v>0</v>
      </c>
      <c r="U56" s="7">
        <f>IF(AND(OR($B$2=1,$B$2=2),AND('Données brutes'!$O56&lt;&gt;"",'Données brutes'!$P56&lt;&gt;"",'Données brutes'!$Q56&lt;&gt;"")),1,0)</f>
        <v>0</v>
      </c>
      <c r="V56" s="7">
        <f>IF(AND($B$2=3,'Données brutes'!$F56&lt;&gt;"",'Données brutes'!$G56&lt;&gt;"",'Données brutes'!$H56&lt;&gt;"",'Données brutes'!$O56&lt;&gt;"",'Données brutes'!$P56&lt;&gt;"",'Données brutes'!$Q56&lt;&gt;""),1,0)</f>
        <v>0</v>
      </c>
    </row>
    <row r="57" spans="4:22" x14ac:dyDescent="0.3">
      <c r="D57" s="8" t="s">
        <v>59</v>
      </c>
      <c r="E57" s="7">
        <v>128</v>
      </c>
      <c r="F57" s="7" t="str">
        <f>IF('Données sans absent'!F57&lt;&gt;"",('Données sans absent'!F57-'Données proba de réussite'!$B$3)/('Données proba de réussite'!$B$4-'Données proba de réussite'!$B$3),"")</f>
        <v/>
      </c>
      <c r="G57" s="7" t="str">
        <f>IF('Données sans absent'!G57&lt;&gt;"",('Données sans absent'!G57-'Données proba de réussite'!$B$3)/('Données proba de réussite'!$B$4-'Données proba de réussite'!$B$3),"")</f>
        <v/>
      </c>
      <c r="H57" s="7" t="str">
        <f>IF('Données sans absent'!H57&lt;&gt;"",('Données sans absent'!H57-'Données proba de réussite'!$B$3)/('Données proba de réussite'!$B$4-'Données proba de réussite'!$B$3),"")</f>
        <v/>
      </c>
      <c r="I57" s="7" t="str">
        <f>IF('Données brutes'!I57&lt;&gt;"",'Données brutes'!I57,"")</f>
        <v/>
      </c>
      <c r="J57" s="8"/>
      <c r="K57" s="8" t="str">
        <f t="shared" si="0"/>
        <v>Elève 55</v>
      </c>
      <c r="L57" s="8" t="s">
        <v>111</v>
      </c>
      <c r="M57" s="8">
        <f t="shared" si="1"/>
        <v>128</v>
      </c>
      <c r="N57" s="7">
        <v>1651</v>
      </c>
      <c r="O57" s="7" t="str">
        <f>IF('Données sans absent'!O57&lt;&gt;"",('Données sans absent'!O57-'Données proba de réussite'!$B$3)/('Données proba de réussite'!$B$4-'Données proba de réussite'!$B$3),"")</f>
        <v/>
      </c>
      <c r="P57" s="7" t="str">
        <f>IF('Données sans absent'!P57&lt;&gt;"",('Données sans absent'!P57-'Données proba de réussite'!$B$3)/('Données proba de réussite'!$B$4-'Données proba de réussite'!$B$3),"")</f>
        <v/>
      </c>
      <c r="Q57" s="7" t="str">
        <f>IF('Données sans absent'!Q57&lt;&gt;"",('Données sans absent'!Q57-'Données proba de réussite'!$B$3)/('Données proba de réussite'!$B$4-'Données proba de réussite'!$B$3),"")</f>
        <v/>
      </c>
      <c r="R57" s="7" t="str">
        <f>IF('Données brutes'!R57&lt;&gt;"",'Données brutes'!R57,"")</f>
        <v/>
      </c>
      <c r="S57" s="8"/>
      <c r="T57" s="7">
        <f>IF(AND(OR($B$2=1,$B$2=2),AND('Données brutes'!$F57&lt;&gt;"",'Données brutes'!$G57&lt;&gt;"",'Données brutes'!$H57&lt;&gt;"")),1,0)</f>
        <v>0</v>
      </c>
      <c r="U57" s="7">
        <f>IF(AND(OR($B$2=1,$B$2=2),AND('Données brutes'!$O57&lt;&gt;"",'Données brutes'!$P57&lt;&gt;"",'Données brutes'!$Q57&lt;&gt;"")),1,0)</f>
        <v>0</v>
      </c>
      <c r="V57" s="7">
        <f>IF(AND($B$2=3,'Données brutes'!$F57&lt;&gt;"",'Données brutes'!$G57&lt;&gt;"",'Données brutes'!$H57&lt;&gt;"",'Données brutes'!$O57&lt;&gt;"",'Données brutes'!$P57&lt;&gt;"",'Données brutes'!$Q57&lt;&gt;""),1,0)</f>
        <v>0</v>
      </c>
    </row>
    <row r="58" spans="4:22" x14ac:dyDescent="0.3">
      <c r="D58" s="8" t="s">
        <v>60</v>
      </c>
      <c r="E58" s="7">
        <v>200</v>
      </c>
      <c r="F58" s="7" t="str">
        <f>IF('Données sans absent'!F58&lt;&gt;"",('Données sans absent'!F58-'Données proba de réussite'!$B$3)/('Données proba de réussite'!$B$4-'Données proba de réussite'!$B$3),"")</f>
        <v/>
      </c>
      <c r="G58" s="7" t="str">
        <f>IF('Données sans absent'!G58&lt;&gt;"",('Données sans absent'!G58-'Données proba de réussite'!$B$3)/('Données proba de réussite'!$B$4-'Données proba de réussite'!$B$3),"")</f>
        <v/>
      </c>
      <c r="H58" s="7" t="str">
        <f>IF('Données sans absent'!H58&lt;&gt;"",('Données sans absent'!H58-'Données proba de réussite'!$B$3)/('Données proba de réussite'!$B$4-'Données proba de réussite'!$B$3),"")</f>
        <v/>
      </c>
      <c r="I58" s="7" t="str">
        <f>IF('Données brutes'!I58&lt;&gt;"",'Données brutes'!I58,"")</f>
        <v/>
      </c>
      <c r="J58" s="8"/>
      <c r="K58" s="8" t="str">
        <f t="shared" si="0"/>
        <v>Elève 56</v>
      </c>
      <c r="L58" s="8" t="s">
        <v>111</v>
      </c>
      <c r="M58" s="8">
        <f t="shared" si="1"/>
        <v>200</v>
      </c>
      <c r="N58" s="7">
        <v>1472</v>
      </c>
      <c r="O58" s="7" t="str">
        <f>IF('Données sans absent'!O58&lt;&gt;"",('Données sans absent'!O58-'Données proba de réussite'!$B$3)/('Données proba de réussite'!$B$4-'Données proba de réussite'!$B$3),"")</f>
        <v/>
      </c>
      <c r="P58" s="7" t="str">
        <f>IF('Données sans absent'!P58&lt;&gt;"",('Données sans absent'!P58-'Données proba de réussite'!$B$3)/('Données proba de réussite'!$B$4-'Données proba de réussite'!$B$3),"")</f>
        <v/>
      </c>
      <c r="Q58" s="7" t="str">
        <f>IF('Données sans absent'!Q58&lt;&gt;"",('Données sans absent'!Q58-'Données proba de réussite'!$B$3)/('Données proba de réussite'!$B$4-'Données proba de réussite'!$B$3),"")</f>
        <v/>
      </c>
      <c r="R58" s="7" t="str">
        <f>IF('Données brutes'!R58&lt;&gt;"",'Données brutes'!R58,"")</f>
        <v/>
      </c>
      <c r="S58" s="8"/>
      <c r="T58" s="7">
        <f>IF(AND(OR($B$2=1,$B$2=2),AND('Données brutes'!$F58&lt;&gt;"",'Données brutes'!$G58&lt;&gt;"",'Données brutes'!$H58&lt;&gt;"")),1,0)</f>
        <v>0</v>
      </c>
      <c r="U58" s="7">
        <f>IF(AND(OR($B$2=1,$B$2=2),AND('Données brutes'!$O58&lt;&gt;"",'Données brutes'!$P58&lt;&gt;"",'Données brutes'!$Q58&lt;&gt;"")),1,0)</f>
        <v>0</v>
      </c>
      <c r="V58" s="7">
        <f>IF(AND($B$2=3,'Données brutes'!$F58&lt;&gt;"",'Données brutes'!$G58&lt;&gt;"",'Données brutes'!$H58&lt;&gt;"",'Données brutes'!$O58&lt;&gt;"",'Données brutes'!$P58&lt;&gt;"",'Données brutes'!$Q58&lt;&gt;""),1,0)</f>
        <v>0</v>
      </c>
    </row>
    <row r="59" spans="4:22" x14ac:dyDescent="0.3">
      <c r="D59" s="8" t="s">
        <v>61</v>
      </c>
      <c r="E59" s="7">
        <v>321</v>
      </c>
      <c r="F59" s="7" t="str">
        <f>IF('Données sans absent'!F59&lt;&gt;"",('Données sans absent'!F59-'Données proba de réussite'!$B$3)/('Données proba de réussite'!$B$4-'Données proba de réussite'!$B$3),"")</f>
        <v/>
      </c>
      <c r="G59" s="7" t="str">
        <f>IF('Données sans absent'!G59&lt;&gt;"",('Données sans absent'!G59-'Données proba de réussite'!$B$3)/('Données proba de réussite'!$B$4-'Données proba de réussite'!$B$3),"")</f>
        <v/>
      </c>
      <c r="H59" s="7" t="str">
        <f>IF('Données sans absent'!H59&lt;&gt;"",('Données sans absent'!H59-'Données proba de réussite'!$B$3)/('Données proba de réussite'!$B$4-'Données proba de réussite'!$B$3),"")</f>
        <v/>
      </c>
      <c r="I59" s="7" t="str">
        <f>IF('Données brutes'!I59&lt;&gt;"",'Données brutes'!I59,"")</f>
        <v/>
      </c>
      <c r="J59" s="8"/>
      <c r="K59" s="8" t="str">
        <f t="shared" si="0"/>
        <v>Elève 57</v>
      </c>
      <c r="L59" s="8" t="s">
        <v>111</v>
      </c>
      <c r="M59" s="8">
        <f t="shared" si="1"/>
        <v>321</v>
      </c>
      <c r="N59" s="7">
        <v>1435</v>
      </c>
      <c r="O59" s="7" t="str">
        <f>IF('Données sans absent'!O59&lt;&gt;"",('Données sans absent'!O59-'Données proba de réussite'!$B$3)/('Données proba de réussite'!$B$4-'Données proba de réussite'!$B$3),"")</f>
        <v/>
      </c>
      <c r="P59" s="7" t="str">
        <f>IF('Données sans absent'!P59&lt;&gt;"",('Données sans absent'!P59-'Données proba de réussite'!$B$3)/('Données proba de réussite'!$B$4-'Données proba de réussite'!$B$3),"")</f>
        <v/>
      </c>
      <c r="Q59" s="7" t="str">
        <f>IF('Données sans absent'!Q59&lt;&gt;"",('Données sans absent'!Q59-'Données proba de réussite'!$B$3)/('Données proba de réussite'!$B$4-'Données proba de réussite'!$B$3),"")</f>
        <v/>
      </c>
      <c r="R59" s="7" t="str">
        <f>IF('Données brutes'!R59&lt;&gt;"",'Données brutes'!R59,"")</f>
        <v/>
      </c>
      <c r="S59" s="8"/>
      <c r="T59" s="7">
        <f>IF(AND(OR($B$2=1,$B$2=2),AND('Données brutes'!$F59&lt;&gt;"",'Données brutes'!$G59&lt;&gt;"",'Données brutes'!$H59&lt;&gt;"")),1,0)</f>
        <v>0</v>
      </c>
      <c r="U59" s="7">
        <f>IF(AND(OR($B$2=1,$B$2=2),AND('Données brutes'!$O59&lt;&gt;"",'Données brutes'!$P59&lt;&gt;"",'Données brutes'!$Q59&lt;&gt;"")),1,0)</f>
        <v>0</v>
      </c>
      <c r="V59" s="7">
        <f>IF(AND($B$2=3,'Données brutes'!$F59&lt;&gt;"",'Données brutes'!$G59&lt;&gt;"",'Données brutes'!$H59&lt;&gt;"",'Données brutes'!$O59&lt;&gt;"",'Données brutes'!$P59&lt;&gt;"",'Données brutes'!$Q59&lt;&gt;""),1,0)</f>
        <v>0</v>
      </c>
    </row>
    <row r="60" spans="4:22" x14ac:dyDescent="0.3">
      <c r="D60" s="8" t="s">
        <v>62</v>
      </c>
      <c r="E60" s="7">
        <v>707</v>
      </c>
      <c r="F60" s="7" t="str">
        <f>IF('Données sans absent'!F60&lt;&gt;"",('Données sans absent'!F60-'Données proba de réussite'!$B$3)/('Données proba de réussite'!$B$4-'Données proba de réussite'!$B$3),"")</f>
        <v/>
      </c>
      <c r="G60" s="7" t="str">
        <f>IF('Données sans absent'!G60&lt;&gt;"",('Données sans absent'!G60-'Données proba de réussite'!$B$3)/('Données proba de réussite'!$B$4-'Données proba de réussite'!$B$3),"")</f>
        <v/>
      </c>
      <c r="H60" s="7" t="str">
        <f>IF('Données sans absent'!H60&lt;&gt;"",('Données sans absent'!H60-'Données proba de réussite'!$B$3)/('Données proba de réussite'!$B$4-'Données proba de réussite'!$B$3),"")</f>
        <v/>
      </c>
      <c r="I60" s="7" t="str">
        <f>IF('Données brutes'!I60&lt;&gt;"",'Données brutes'!I60,"")</f>
        <v/>
      </c>
      <c r="J60" s="8"/>
      <c r="K60" s="8" t="str">
        <f t="shared" si="0"/>
        <v>Elève 58</v>
      </c>
      <c r="L60" s="8" t="s">
        <v>111</v>
      </c>
      <c r="M60" s="8">
        <f t="shared" si="1"/>
        <v>707</v>
      </c>
      <c r="N60" s="7">
        <v>1895</v>
      </c>
      <c r="O60" s="7" t="str">
        <f>IF('Données sans absent'!O60&lt;&gt;"",('Données sans absent'!O60-'Données proba de réussite'!$B$3)/('Données proba de réussite'!$B$4-'Données proba de réussite'!$B$3),"")</f>
        <v/>
      </c>
      <c r="P60" s="7" t="str">
        <f>IF('Données sans absent'!P60&lt;&gt;"",('Données sans absent'!P60-'Données proba de réussite'!$B$3)/('Données proba de réussite'!$B$4-'Données proba de réussite'!$B$3),"")</f>
        <v/>
      </c>
      <c r="Q60" s="7" t="str">
        <f>IF('Données sans absent'!Q60&lt;&gt;"",('Données sans absent'!Q60-'Données proba de réussite'!$B$3)/('Données proba de réussite'!$B$4-'Données proba de réussite'!$B$3),"")</f>
        <v/>
      </c>
      <c r="R60" s="7" t="str">
        <f>IF('Données brutes'!R60&lt;&gt;"",'Données brutes'!R60,"")</f>
        <v/>
      </c>
      <c r="S60" s="8"/>
      <c r="T60" s="7">
        <f>IF(AND(OR($B$2=1,$B$2=2),AND('Données brutes'!$F60&lt;&gt;"",'Données brutes'!$G60&lt;&gt;"",'Données brutes'!$H60&lt;&gt;"")),1,0)</f>
        <v>0</v>
      </c>
      <c r="U60" s="7">
        <f>IF(AND(OR($B$2=1,$B$2=2),AND('Données brutes'!$O60&lt;&gt;"",'Données brutes'!$P60&lt;&gt;"",'Données brutes'!$Q60&lt;&gt;"")),1,0)</f>
        <v>0</v>
      </c>
      <c r="V60" s="7">
        <f>IF(AND($B$2=3,'Données brutes'!$F60&lt;&gt;"",'Données brutes'!$G60&lt;&gt;"",'Données brutes'!$H60&lt;&gt;"",'Données brutes'!$O60&lt;&gt;"",'Données brutes'!$P60&lt;&gt;"",'Données brutes'!$Q60&lt;&gt;""),1,0)</f>
        <v>0</v>
      </c>
    </row>
    <row r="61" spans="4:22" x14ac:dyDescent="0.3">
      <c r="D61" s="8" t="s">
        <v>63</v>
      </c>
      <c r="E61" s="7">
        <v>370</v>
      </c>
      <c r="F61" s="7" t="str">
        <f>IF('Données sans absent'!F61&lt;&gt;"",('Données sans absent'!F61-'Données proba de réussite'!$B$3)/('Données proba de réussite'!$B$4-'Données proba de réussite'!$B$3),"")</f>
        <v/>
      </c>
      <c r="G61" s="7" t="str">
        <f>IF('Données sans absent'!G61&lt;&gt;"",('Données sans absent'!G61-'Données proba de réussite'!$B$3)/('Données proba de réussite'!$B$4-'Données proba de réussite'!$B$3),"")</f>
        <v/>
      </c>
      <c r="H61" s="7" t="str">
        <f>IF('Données sans absent'!H61&lt;&gt;"",('Données sans absent'!H61-'Données proba de réussite'!$B$3)/('Données proba de réussite'!$B$4-'Données proba de réussite'!$B$3),"")</f>
        <v/>
      </c>
      <c r="I61" s="7" t="str">
        <f>IF('Données brutes'!I61&lt;&gt;"",'Données brutes'!I61,"")</f>
        <v/>
      </c>
      <c r="J61" s="8"/>
      <c r="K61" s="8" t="str">
        <f t="shared" si="0"/>
        <v>Elève 59</v>
      </c>
      <c r="L61" s="8" t="s">
        <v>111</v>
      </c>
      <c r="M61" s="8">
        <f t="shared" si="1"/>
        <v>370</v>
      </c>
      <c r="N61" s="7">
        <v>1373</v>
      </c>
      <c r="O61" s="7" t="str">
        <f>IF('Données sans absent'!O61&lt;&gt;"",('Données sans absent'!O61-'Données proba de réussite'!$B$3)/('Données proba de réussite'!$B$4-'Données proba de réussite'!$B$3),"")</f>
        <v/>
      </c>
      <c r="P61" s="7" t="str">
        <f>IF('Données sans absent'!P61&lt;&gt;"",('Données sans absent'!P61-'Données proba de réussite'!$B$3)/('Données proba de réussite'!$B$4-'Données proba de réussite'!$B$3),"")</f>
        <v/>
      </c>
      <c r="Q61" s="7" t="str">
        <f>IF('Données sans absent'!Q61&lt;&gt;"",('Données sans absent'!Q61-'Données proba de réussite'!$B$3)/('Données proba de réussite'!$B$4-'Données proba de réussite'!$B$3),"")</f>
        <v/>
      </c>
      <c r="R61" s="7" t="str">
        <f>IF('Données brutes'!R61&lt;&gt;"",'Données brutes'!R61,"")</f>
        <v/>
      </c>
      <c r="S61" s="8"/>
      <c r="T61" s="7">
        <f>IF(AND(OR($B$2=1,$B$2=2),AND('Données brutes'!$F61&lt;&gt;"",'Données brutes'!$G61&lt;&gt;"",'Données brutes'!$H61&lt;&gt;"")),1,0)</f>
        <v>0</v>
      </c>
      <c r="U61" s="7">
        <f>IF(AND(OR($B$2=1,$B$2=2),AND('Données brutes'!$O61&lt;&gt;"",'Données brutes'!$P61&lt;&gt;"",'Données brutes'!$Q61&lt;&gt;"")),1,0)</f>
        <v>0</v>
      </c>
      <c r="V61" s="7">
        <f>IF(AND($B$2=3,'Données brutes'!$F61&lt;&gt;"",'Données brutes'!$G61&lt;&gt;"",'Données brutes'!$H61&lt;&gt;"",'Données brutes'!$O61&lt;&gt;"",'Données brutes'!$P61&lt;&gt;"",'Données brutes'!$Q61&lt;&gt;""),1,0)</f>
        <v>0</v>
      </c>
    </row>
    <row r="62" spans="4:22" x14ac:dyDescent="0.3">
      <c r="D62" s="8" t="s">
        <v>64</v>
      </c>
      <c r="E62" s="7">
        <v>617</v>
      </c>
      <c r="F62" s="7" t="str">
        <f>IF('Données sans absent'!F62&lt;&gt;"",('Données sans absent'!F62-'Données proba de réussite'!$B$3)/('Données proba de réussite'!$B$4-'Données proba de réussite'!$B$3),"")</f>
        <v/>
      </c>
      <c r="G62" s="7" t="str">
        <f>IF('Données sans absent'!G62&lt;&gt;"",('Données sans absent'!G62-'Données proba de réussite'!$B$3)/('Données proba de réussite'!$B$4-'Données proba de réussite'!$B$3),"")</f>
        <v/>
      </c>
      <c r="H62" s="7" t="str">
        <f>IF('Données sans absent'!H62&lt;&gt;"",('Données sans absent'!H62-'Données proba de réussite'!$B$3)/('Données proba de réussite'!$B$4-'Données proba de réussite'!$B$3),"")</f>
        <v/>
      </c>
      <c r="I62" s="7" t="str">
        <f>IF('Données brutes'!I62&lt;&gt;"",'Données brutes'!I62,"")</f>
        <v/>
      </c>
      <c r="J62" s="8"/>
      <c r="K62" s="8" t="str">
        <f t="shared" si="0"/>
        <v>Elève 60</v>
      </c>
      <c r="L62" s="8" t="s">
        <v>111</v>
      </c>
      <c r="M62" s="8">
        <f t="shared" si="1"/>
        <v>617</v>
      </c>
      <c r="N62" s="7">
        <v>1948</v>
      </c>
      <c r="O62" s="7" t="str">
        <f>IF('Données sans absent'!O62&lt;&gt;"",('Données sans absent'!O62-'Données proba de réussite'!$B$3)/('Données proba de réussite'!$B$4-'Données proba de réussite'!$B$3),"")</f>
        <v/>
      </c>
      <c r="P62" s="7" t="str">
        <f>IF('Données sans absent'!P62&lt;&gt;"",('Données sans absent'!P62-'Données proba de réussite'!$B$3)/('Données proba de réussite'!$B$4-'Données proba de réussite'!$B$3),"")</f>
        <v/>
      </c>
      <c r="Q62" s="7" t="str">
        <f>IF('Données sans absent'!Q62&lt;&gt;"",('Données sans absent'!Q62-'Données proba de réussite'!$B$3)/('Données proba de réussite'!$B$4-'Données proba de réussite'!$B$3),"")</f>
        <v/>
      </c>
      <c r="R62" s="7" t="str">
        <f>IF('Données brutes'!R62&lt;&gt;"",'Données brutes'!R62,"")</f>
        <v/>
      </c>
      <c r="S62" s="8"/>
      <c r="T62" s="7">
        <f>IF(AND(OR($B$2=1,$B$2=2),AND('Données brutes'!$F62&lt;&gt;"",'Données brutes'!$G62&lt;&gt;"",'Données brutes'!$H62&lt;&gt;"")),1,0)</f>
        <v>0</v>
      </c>
      <c r="U62" s="7">
        <f>IF(AND(OR($B$2=1,$B$2=2),AND('Données brutes'!$O62&lt;&gt;"",'Données brutes'!$P62&lt;&gt;"",'Données brutes'!$Q62&lt;&gt;"")),1,0)</f>
        <v>0</v>
      </c>
      <c r="V62" s="7">
        <f>IF(AND($B$2=3,'Données brutes'!$F62&lt;&gt;"",'Données brutes'!$G62&lt;&gt;"",'Données brutes'!$H62&lt;&gt;"",'Données brutes'!$O62&lt;&gt;"",'Données brutes'!$P62&lt;&gt;"",'Données brutes'!$Q62&lt;&gt;""),1,0)</f>
        <v>0</v>
      </c>
    </row>
    <row r="63" spans="4:22" x14ac:dyDescent="0.3">
      <c r="D63" s="8" t="s">
        <v>65</v>
      </c>
      <c r="E63" s="7">
        <v>603</v>
      </c>
      <c r="F63" s="7" t="str">
        <f>IF('Données sans absent'!F63&lt;&gt;"",('Données sans absent'!F63-'Données proba de réussite'!$B$3)/('Données proba de réussite'!$B$4-'Données proba de réussite'!$B$3),"")</f>
        <v/>
      </c>
      <c r="G63" s="7" t="str">
        <f>IF('Données sans absent'!G63&lt;&gt;"",('Données sans absent'!G63-'Données proba de réussite'!$B$3)/('Données proba de réussite'!$B$4-'Données proba de réussite'!$B$3),"")</f>
        <v/>
      </c>
      <c r="H63" s="7" t="str">
        <f>IF('Données sans absent'!H63&lt;&gt;"",('Données sans absent'!H63-'Données proba de réussite'!$B$3)/('Données proba de réussite'!$B$4-'Données proba de réussite'!$B$3),"")</f>
        <v/>
      </c>
      <c r="I63" s="7" t="str">
        <f>IF('Données brutes'!I63&lt;&gt;"",'Données brutes'!I63,"")</f>
        <v/>
      </c>
      <c r="J63" s="8"/>
      <c r="K63" s="8" t="str">
        <f t="shared" si="0"/>
        <v>Elève 61</v>
      </c>
      <c r="L63" s="8" t="s">
        <v>111</v>
      </c>
      <c r="M63" s="8">
        <f t="shared" si="1"/>
        <v>603</v>
      </c>
      <c r="N63" s="7">
        <v>1673</v>
      </c>
      <c r="O63" s="7" t="str">
        <f>IF('Données sans absent'!O63&lt;&gt;"",('Données sans absent'!O63-'Données proba de réussite'!$B$3)/('Données proba de réussite'!$B$4-'Données proba de réussite'!$B$3),"")</f>
        <v/>
      </c>
      <c r="P63" s="7" t="str">
        <f>IF('Données sans absent'!P63&lt;&gt;"",('Données sans absent'!P63-'Données proba de réussite'!$B$3)/('Données proba de réussite'!$B$4-'Données proba de réussite'!$B$3),"")</f>
        <v/>
      </c>
      <c r="Q63" s="7" t="str">
        <f>IF('Données sans absent'!Q63&lt;&gt;"",('Données sans absent'!Q63-'Données proba de réussite'!$B$3)/('Données proba de réussite'!$B$4-'Données proba de réussite'!$B$3),"")</f>
        <v/>
      </c>
      <c r="R63" s="7" t="str">
        <f>IF('Données brutes'!R63&lt;&gt;"",'Données brutes'!R63,"")</f>
        <v/>
      </c>
      <c r="S63" s="8"/>
      <c r="T63" s="7">
        <f>IF(AND(OR($B$2=1,$B$2=2),AND('Données brutes'!$F63&lt;&gt;"",'Données brutes'!$G63&lt;&gt;"",'Données brutes'!$H63&lt;&gt;"")),1,0)</f>
        <v>0</v>
      </c>
      <c r="U63" s="7">
        <f>IF(AND(OR($B$2=1,$B$2=2),AND('Données brutes'!$O63&lt;&gt;"",'Données brutes'!$P63&lt;&gt;"",'Données brutes'!$Q63&lt;&gt;"")),1,0)</f>
        <v>0</v>
      </c>
      <c r="V63" s="7">
        <f>IF(AND($B$2=3,'Données brutes'!$F63&lt;&gt;"",'Données brutes'!$G63&lt;&gt;"",'Données brutes'!$H63&lt;&gt;"",'Données brutes'!$O63&lt;&gt;"",'Données brutes'!$P63&lt;&gt;"",'Données brutes'!$Q63&lt;&gt;""),1,0)</f>
        <v>0</v>
      </c>
    </row>
    <row r="64" spans="4:22" x14ac:dyDescent="0.3">
      <c r="D64" s="8" t="s">
        <v>66</v>
      </c>
      <c r="E64" s="7">
        <v>236</v>
      </c>
      <c r="F64" s="7" t="str">
        <f>IF('Données sans absent'!F64&lt;&gt;"",('Données sans absent'!F64-'Données proba de réussite'!$B$3)/('Données proba de réussite'!$B$4-'Données proba de réussite'!$B$3),"")</f>
        <v/>
      </c>
      <c r="G64" s="7" t="str">
        <f>IF('Données sans absent'!G64&lt;&gt;"",('Données sans absent'!G64-'Données proba de réussite'!$B$3)/('Données proba de réussite'!$B$4-'Données proba de réussite'!$B$3),"")</f>
        <v/>
      </c>
      <c r="H64" s="7" t="str">
        <f>IF('Données sans absent'!H64&lt;&gt;"",('Données sans absent'!H64-'Données proba de réussite'!$B$3)/('Données proba de réussite'!$B$4-'Données proba de réussite'!$B$3),"")</f>
        <v/>
      </c>
      <c r="I64" s="7" t="str">
        <f>IF('Données brutes'!I64&lt;&gt;"",'Données brutes'!I64,"")</f>
        <v/>
      </c>
      <c r="J64" s="8"/>
      <c r="K64" s="8" t="str">
        <f t="shared" si="0"/>
        <v>Elève 62</v>
      </c>
      <c r="L64" s="8" t="s">
        <v>111</v>
      </c>
      <c r="M64" s="8">
        <f t="shared" si="1"/>
        <v>236</v>
      </c>
      <c r="N64" s="7">
        <v>1009</v>
      </c>
      <c r="O64" s="7" t="str">
        <f>IF('Données sans absent'!O64&lt;&gt;"",('Données sans absent'!O64-'Données proba de réussite'!$B$3)/('Données proba de réussite'!$B$4-'Données proba de réussite'!$B$3),"")</f>
        <v/>
      </c>
      <c r="P64" s="7" t="str">
        <f>IF('Données sans absent'!P64&lt;&gt;"",('Données sans absent'!P64-'Données proba de réussite'!$B$3)/('Données proba de réussite'!$B$4-'Données proba de réussite'!$B$3),"")</f>
        <v/>
      </c>
      <c r="Q64" s="7" t="str">
        <f>IF('Données sans absent'!Q64&lt;&gt;"",('Données sans absent'!Q64-'Données proba de réussite'!$B$3)/('Données proba de réussite'!$B$4-'Données proba de réussite'!$B$3),"")</f>
        <v/>
      </c>
      <c r="R64" s="7" t="str">
        <f>IF('Données brutes'!R64&lt;&gt;"",'Données brutes'!R64,"")</f>
        <v/>
      </c>
      <c r="S64" s="8"/>
      <c r="T64" s="7">
        <f>IF(AND(OR($B$2=1,$B$2=2),AND('Données brutes'!$F64&lt;&gt;"",'Données brutes'!$G64&lt;&gt;"",'Données brutes'!$H64&lt;&gt;"")),1,0)</f>
        <v>0</v>
      </c>
      <c r="U64" s="7">
        <f>IF(AND(OR($B$2=1,$B$2=2),AND('Données brutes'!$O64&lt;&gt;"",'Données brutes'!$P64&lt;&gt;"",'Données brutes'!$Q64&lt;&gt;"")),1,0)</f>
        <v>0</v>
      </c>
      <c r="V64" s="7">
        <f>IF(AND($B$2=3,'Données brutes'!$F64&lt;&gt;"",'Données brutes'!$G64&lt;&gt;"",'Données brutes'!$H64&lt;&gt;"",'Données brutes'!$O64&lt;&gt;"",'Données brutes'!$P64&lt;&gt;"",'Données brutes'!$Q64&lt;&gt;""),1,0)</f>
        <v>0</v>
      </c>
    </row>
    <row r="65" spans="4:22" x14ac:dyDescent="0.3">
      <c r="D65" s="8" t="s">
        <v>67</v>
      </c>
      <c r="E65" s="7">
        <v>330</v>
      </c>
      <c r="F65" s="7" t="str">
        <f>IF('Données sans absent'!F65&lt;&gt;"",('Données sans absent'!F65-'Données proba de réussite'!$B$3)/('Données proba de réussite'!$B$4-'Données proba de réussite'!$B$3),"")</f>
        <v/>
      </c>
      <c r="G65" s="7" t="str">
        <f>IF('Données sans absent'!G65&lt;&gt;"",('Données sans absent'!G65-'Données proba de réussite'!$B$3)/('Données proba de réussite'!$B$4-'Données proba de réussite'!$B$3),"")</f>
        <v/>
      </c>
      <c r="H65" s="7" t="str">
        <f>IF('Données sans absent'!H65&lt;&gt;"",('Données sans absent'!H65-'Données proba de réussite'!$B$3)/('Données proba de réussite'!$B$4-'Données proba de réussite'!$B$3),"")</f>
        <v/>
      </c>
      <c r="I65" s="7" t="str">
        <f>IF('Données brutes'!I65&lt;&gt;"",'Données brutes'!I65,"")</f>
        <v/>
      </c>
      <c r="J65" s="8"/>
      <c r="K65" s="8" t="str">
        <f t="shared" si="0"/>
        <v>Elève 63</v>
      </c>
      <c r="L65" s="8" t="s">
        <v>111</v>
      </c>
      <c r="M65" s="8">
        <f t="shared" si="1"/>
        <v>330</v>
      </c>
      <c r="N65" s="7">
        <v>1371</v>
      </c>
      <c r="O65" s="7" t="str">
        <f>IF('Données sans absent'!O65&lt;&gt;"",('Données sans absent'!O65-'Données proba de réussite'!$B$3)/('Données proba de réussite'!$B$4-'Données proba de réussite'!$B$3),"")</f>
        <v/>
      </c>
      <c r="P65" s="7" t="str">
        <f>IF('Données sans absent'!P65&lt;&gt;"",('Données sans absent'!P65-'Données proba de réussite'!$B$3)/('Données proba de réussite'!$B$4-'Données proba de réussite'!$B$3),"")</f>
        <v/>
      </c>
      <c r="Q65" s="7" t="str">
        <f>IF('Données sans absent'!Q65&lt;&gt;"",('Données sans absent'!Q65-'Données proba de réussite'!$B$3)/('Données proba de réussite'!$B$4-'Données proba de réussite'!$B$3),"")</f>
        <v/>
      </c>
      <c r="R65" s="7" t="str">
        <f>IF('Données brutes'!R65&lt;&gt;"",'Données brutes'!R65,"")</f>
        <v/>
      </c>
      <c r="S65" s="8"/>
      <c r="T65" s="7">
        <f>IF(AND(OR($B$2=1,$B$2=2),AND('Données brutes'!$F65&lt;&gt;"",'Données brutes'!$G65&lt;&gt;"",'Données brutes'!$H65&lt;&gt;"")),1,0)</f>
        <v>0</v>
      </c>
      <c r="U65" s="7">
        <f>IF(AND(OR($B$2=1,$B$2=2),AND('Données brutes'!$O65&lt;&gt;"",'Données brutes'!$P65&lt;&gt;"",'Données brutes'!$Q65&lt;&gt;"")),1,0)</f>
        <v>0</v>
      </c>
      <c r="V65" s="7">
        <f>IF(AND($B$2=3,'Données brutes'!$F65&lt;&gt;"",'Données brutes'!$G65&lt;&gt;"",'Données brutes'!$H65&lt;&gt;"",'Données brutes'!$O65&lt;&gt;"",'Données brutes'!$P65&lt;&gt;"",'Données brutes'!$Q65&lt;&gt;""),1,0)</f>
        <v>0</v>
      </c>
    </row>
    <row r="66" spans="4:22" x14ac:dyDescent="0.3">
      <c r="D66" s="8" t="s">
        <v>68</v>
      </c>
      <c r="E66" s="7">
        <v>905</v>
      </c>
      <c r="F66" s="7" t="str">
        <f>IF('Données sans absent'!F66&lt;&gt;"",('Données sans absent'!F66-'Données proba de réussite'!$B$3)/('Données proba de réussite'!$B$4-'Données proba de réussite'!$B$3),"")</f>
        <v/>
      </c>
      <c r="G66" s="7" t="str">
        <f>IF('Données sans absent'!G66&lt;&gt;"",('Données sans absent'!G66-'Données proba de réussite'!$B$3)/('Données proba de réussite'!$B$4-'Données proba de réussite'!$B$3),"")</f>
        <v/>
      </c>
      <c r="H66" s="7" t="str">
        <f>IF('Données sans absent'!H66&lt;&gt;"",('Données sans absent'!H66-'Données proba de réussite'!$B$3)/('Données proba de réussite'!$B$4-'Données proba de réussite'!$B$3),"")</f>
        <v/>
      </c>
      <c r="I66" s="7" t="str">
        <f>IF('Données brutes'!I66&lt;&gt;"",'Données brutes'!I66,"")</f>
        <v/>
      </c>
      <c r="J66" s="8"/>
      <c r="K66" s="8" t="str">
        <f t="shared" si="0"/>
        <v>Elève 64</v>
      </c>
      <c r="L66" s="8" t="s">
        <v>111</v>
      </c>
      <c r="M66" s="8">
        <f t="shared" si="1"/>
        <v>905</v>
      </c>
      <c r="N66" s="7">
        <v>1979</v>
      </c>
      <c r="O66" s="7" t="str">
        <f>IF('Données sans absent'!O66&lt;&gt;"",('Données sans absent'!O66-'Données proba de réussite'!$B$3)/('Données proba de réussite'!$B$4-'Données proba de réussite'!$B$3),"")</f>
        <v/>
      </c>
      <c r="P66" s="7" t="str">
        <f>IF('Données sans absent'!P66&lt;&gt;"",('Données sans absent'!P66-'Données proba de réussite'!$B$3)/('Données proba de réussite'!$B$4-'Données proba de réussite'!$B$3),"")</f>
        <v/>
      </c>
      <c r="Q66" s="7" t="str">
        <f>IF('Données sans absent'!Q66&lt;&gt;"",('Données sans absent'!Q66-'Données proba de réussite'!$B$3)/('Données proba de réussite'!$B$4-'Données proba de réussite'!$B$3),"")</f>
        <v/>
      </c>
      <c r="R66" s="7" t="str">
        <f>IF('Données brutes'!R66&lt;&gt;"",'Données brutes'!R66,"")</f>
        <v/>
      </c>
      <c r="S66" s="8"/>
      <c r="T66" s="7">
        <f>IF(AND(OR($B$2=1,$B$2=2),AND('Données brutes'!$F66&lt;&gt;"",'Données brutes'!$G66&lt;&gt;"",'Données brutes'!$H66&lt;&gt;"")),1,0)</f>
        <v>0</v>
      </c>
      <c r="U66" s="7">
        <f>IF(AND(OR($B$2=1,$B$2=2),AND('Données brutes'!$O66&lt;&gt;"",'Données brutes'!$P66&lt;&gt;"",'Données brutes'!$Q66&lt;&gt;"")),1,0)</f>
        <v>0</v>
      </c>
      <c r="V66" s="7">
        <f>IF(AND($B$2=3,'Données brutes'!$F66&lt;&gt;"",'Données brutes'!$G66&lt;&gt;"",'Données brutes'!$H66&lt;&gt;"",'Données brutes'!$O66&lt;&gt;"",'Données brutes'!$P66&lt;&gt;"",'Données brutes'!$Q66&lt;&gt;""),1,0)</f>
        <v>0</v>
      </c>
    </row>
    <row r="67" spans="4:22" x14ac:dyDescent="0.3">
      <c r="D67" s="8" t="s">
        <v>69</v>
      </c>
      <c r="E67" s="7">
        <v>275</v>
      </c>
      <c r="F67" s="7" t="str">
        <f>IF('Données sans absent'!F67&lt;&gt;"",('Données sans absent'!F67-'Données proba de réussite'!$B$3)/('Données proba de réussite'!$B$4-'Données proba de réussite'!$B$3),"")</f>
        <v/>
      </c>
      <c r="G67" s="7" t="str">
        <f>IF('Données sans absent'!G67&lt;&gt;"",('Données sans absent'!G67-'Données proba de réussite'!$B$3)/('Données proba de réussite'!$B$4-'Données proba de réussite'!$B$3),"")</f>
        <v/>
      </c>
      <c r="H67" s="7" t="str">
        <f>IF('Données sans absent'!H67&lt;&gt;"",('Données sans absent'!H67-'Données proba de réussite'!$B$3)/('Données proba de réussite'!$B$4-'Données proba de réussite'!$B$3),"")</f>
        <v/>
      </c>
      <c r="I67" s="7" t="str">
        <f>IF('Données brutes'!I67&lt;&gt;"",'Données brutes'!I67,"")</f>
        <v/>
      </c>
      <c r="J67" s="8"/>
      <c r="K67" s="8" t="str">
        <f t="shared" si="0"/>
        <v>Elève 65</v>
      </c>
      <c r="L67" s="8" t="s">
        <v>111</v>
      </c>
      <c r="M67" s="8">
        <f t="shared" si="1"/>
        <v>275</v>
      </c>
      <c r="N67" s="7">
        <v>1295</v>
      </c>
      <c r="O67" s="7" t="str">
        <f>IF('Données sans absent'!O67&lt;&gt;"",('Données sans absent'!O67-'Données proba de réussite'!$B$3)/('Données proba de réussite'!$B$4-'Données proba de réussite'!$B$3),"")</f>
        <v/>
      </c>
      <c r="P67" s="7" t="str">
        <f>IF('Données sans absent'!P67&lt;&gt;"",('Données sans absent'!P67-'Données proba de réussite'!$B$3)/('Données proba de réussite'!$B$4-'Données proba de réussite'!$B$3),"")</f>
        <v/>
      </c>
      <c r="Q67" s="7" t="str">
        <f>IF('Données sans absent'!Q67&lt;&gt;"",('Données sans absent'!Q67-'Données proba de réussite'!$B$3)/('Données proba de réussite'!$B$4-'Données proba de réussite'!$B$3),"")</f>
        <v/>
      </c>
      <c r="R67" s="7" t="str">
        <f>IF('Données brutes'!R67&lt;&gt;"",'Données brutes'!R67,"")</f>
        <v/>
      </c>
      <c r="S67" s="8"/>
      <c r="T67" s="7">
        <f>IF(AND(OR($B$2=1,$B$2=2),AND('Données brutes'!$F67&lt;&gt;"",'Données brutes'!$G67&lt;&gt;"",'Données brutes'!$H67&lt;&gt;"")),1,0)</f>
        <v>0</v>
      </c>
      <c r="U67" s="7">
        <f>IF(AND(OR($B$2=1,$B$2=2),AND('Données brutes'!$O67&lt;&gt;"",'Données brutes'!$P67&lt;&gt;"",'Données brutes'!$Q67&lt;&gt;"")),1,0)</f>
        <v>0</v>
      </c>
      <c r="V67" s="7">
        <f>IF(AND($B$2=3,'Données brutes'!$F67&lt;&gt;"",'Données brutes'!$G67&lt;&gt;"",'Données brutes'!$H67&lt;&gt;"",'Données brutes'!$O67&lt;&gt;"",'Données brutes'!$P67&lt;&gt;"",'Données brutes'!$Q67&lt;&gt;""),1,0)</f>
        <v>0</v>
      </c>
    </row>
    <row r="68" spans="4:22" x14ac:dyDescent="0.3">
      <c r="D68" s="8" t="s">
        <v>70</v>
      </c>
      <c r="E68" s="7">
        <v>594</v>
      </c>
      <c r="F68" s="7" t="str">
        <f>IF('Données sans absent'!F68&lt;&gt;"",('Données sans absent'!F68-'Données proba de réussite'!$B$3)/('Données proba de réussite'!$B$4-'Données proba de réussite'!$B$3),"")</f>
        <v/>
      </c>
      <c r="G68" s="7" t="str">
        <f>IF('Données sans absent'!G68&lt;&gt;"",('Données sans absent'!G68-'Données proba de réussite'!$B$3)/('Données proba de réussite'!$B$4-'Données proba de réussite'!$B$3),"")</f>
        <v/>
      </c>
      <c r="H68" s="7" t="str">
        <f>IF('Données sans absent'!H68&lt;&gt;"",('Données sans absent'!H68-'Données proba de réussite'!$B$3)/('Données proba de réussite'!$B$4-'Données proba de réussite'!$B$3),"")</f>
        <v/>
      </c>
      <c r="I68" s="7" t="str">
        <f>IF('Données brutes'!I68&lt;&gt;"",'Données brutes'!I68,"")</f>
        <v/>
      </c>
      <c r="J68" s="8"/>
      <c r="K68" s="8" t="str">
        <f t="shared" ref="K68:K131" si="2">IF($B$2=3,D68,L68)</f>
        <v>Elève 66</v>
      </c>
      <c r="L68" s="8" t="s">
        <v>111</v>
      </c>
      <c r="M68" s="8">
        <f t="shared" ref="M68:M131" si="3">IF($B$2=3,E68,N68)</f>
        <v>594</v>
      </c>
      <c r="N68" s="7">
        <v>1330</v>
      </c>
      <c r="O68" s="7" t="str">
        <f>IF('Données sans absent'!O68&lt;&gt;"",('Données sans absent'!O68-'Données proba de réussite'!$B$3)/('Données proba de réussite'!$B$4-'Données proba de réussite'!$B$3),"")</f>
        <v/>
      </c>
      <c r="P68" s="7" t="str">
        <f>IF('Données sans absent'!P68&lt;&gt;"",('Données sans absent'!P68-'Données proba de réussite'!$B$3)/('Données proba de réussite'!$B$4-'Données proba de réussite'!$B$3),"")</f>
        <v/>
      </c>
      <c r="Q68" s="7" t="str">
        <f>IF('Données sans absent'!Q68&lt;&gt;"",('Données sans absent'!Q68-'Données proba de réussite'!$B$3)/('Données proba de réussite'!$B$4-'Données proba de réussite'!$B$3),"")</f>
        <v/>
      </c>
      <c r="R68" s="7" t="str">
        <f>IF('Données brutes'!R68&lt;&gt;"",'Données brutes'!R68,"")</f>
        <v/>
      </c>
      <c r="S68" s="8"/>
      <c r="T68" s="7">
        <f>IF(AND(OR($B$2=1,$B$2=2),AND('Données brutes'!$F68&lt;&gt;"",'Données brutes'!$G68&lt;&gt;"",'Données brutes'!$H68&lt;&gt;"")),1,0)</f>
        <v>0</v>
      </c>
      <c r="U68" s="7">
        <f>IF(AND(OR($B$2=1,$B$2=2),AND('Données brutes'!$O68&lt;&gt;"",'Données brutes'!$P68&lt;&gt;"",'Données brutes'!$Q68&lt;&gt;"")),1,0)</f>
        <v>0</v>
      </c>
      <c r="V68" s="7">
        <f>IF(AND($B$2=3,'Données brutes'!$F68&lt;&gt;"",'Données brutes'!$G68&lt;&gt;"",'Données brutes'!$H68&lt;&gt;"",'Données brutes'!$O68&lt;&gt;"",'Données brutes'!$P68&lt;&gt;"",'Données brutes'!$Q68&lt;&gt;""),1,0)</f>
        <v>0</v>
      </c>
    </row>
    <row r="69" spans="4:22" x14ac:dyDescent="0.3">
      <c r="D69" s="8" t="s">
        <v>71</v>
      </c>
      <c r="E69" s="7">
        <v>314</v>
      </c>
      <c r="F69" s="7" t="str">
        <f>IF('Données sans absent'!F69&lt;&gt;"",('Données sans absent'!F69-'Données proba de réussite'!$B$3)/('Données proba de réussite'!$B$4-'Données proba de réussite'!$B$3),"")</f>
        <v/>
      </c>
      <c r="G69" s="7" t="str">
        <f>IF('Données sans absent'!G69&lt;&gt;"",('Données sans absent'!G69-'Données proba de réussite'!$B$3)/('Données proba de réussite'!$B$4-'Données proba de réussite'!$B$3),"")</f>
        <v/>
      </c>
      <c r="H69" s="7" t="str">
        <f>IF('Données sans absent'!H69&lt;&gt;"",('Données sans absent'!H69-'Données proba de réussite'!$B$3)/('Données proba de réussite'!$B$4-'Données proba de réussite'!$B$3),"")</f>
        <v/>
      </c>
      <c r="I69" s="7" t="str">
        <f>IF('Données brutes'!I69&lt;&gt;"",'Données brutes'!I69,"")</f>
        <v/>
      </c>
      <c r="J69" s="8"/>
      <c r="K69" s="8" t="str">
        <f t="shared" si="2"/>
        <v>Elève 67</v>
      </c>
      <c r="L69" s="8" t="s">
        <v>111</v>
      </c>
      <c r="M69" s="8">
        <f t="shared" si="3"/>
        <v>314</v>
      </c>
      <c r="N69" s="7">
        <v>1387</v>
      </c>
      <c r="O69" s="7" t="str">
        <f>IF('Données sans absent'!O69&lt;&gt;"",('Données sans absent'!O69-'Données proba de réussite'!$B$3)/('Données proba de réussite'!$B$4-'Données proba de réussite'!$B$3),"")</f>
        <v/>
      </c>
      <c r="P69" s="7" t="str">
        <f>IF('Données sans absent'!P69&lt;&gt;"",('Données sans absent'!P69-'Données proba de réussite'!$B$3)/('Données proba de réussite'!$B$4-'Données proba de réussite'!$B$3),"")</f>
        <v/>
      </c>
      <c r="Q69" s="7" t="str">
        <f>IF('Données sans absent'!Q69&lt;&gt;"",('Données sans absent'!Q69-'Données proba de réussite'!$B$3)/('Données proba de réussite'!$B$4-'Données proba de réussite'!$B$3),"")</f>
        <v/>
      </c>
      <c r="R69" s="7" t="str">
        <f>IF('Données brutes'!R69&lt;&gt;"",'Données brutes'!R69,"")</f>
        <v/>
      </c>
      <c r="S69" s="8"/>
      <c r="T69" s="7">
        <f>IF(AND(OR($B$2=1,$B$2=2),AND('Données brutes'!$F69&lt;&gt;"",'Données brutes'!$G69&lt;&gt;"",'Données brutes'!$H69&lt;&gt;"")),1,0)</f>
        <v>0</v>
      </c>
      <c r="U69" s="7">
        <f>IF(AND(OR($B$2=1,$B$2=2),AND('Données brutes'!$O69&lt;&gt;"",'Données brutes'!$P69&lt;&gt;"",'Données brutes'!$Q69&lt;&gt;"")),1,0)</f>
        <v>0</v>
      </c>
      <c r="V69" s="7">
        <f>IF(AND($B$2=3,'Données brutes'!$F69&lt;&gt;"",'Données brutes'!$G69&lt;&gt;"",'Données brutes'!$H69&lt;&gt;"",'Données brutes'!$O69&lt;&gt;"",'Données brutes'!$P69&lt;&gt;"",'Données brutes'!$Q69&lt;&gt;""),1,0)</f>
        <v>0</v>
      </c>
    </row>
    <row r="70" spans="4:22" x14ac:dyDescent="0.3">
      <c r="D70" s="8" t="s">
        <v>72</v>
      </c>
      <c r="E70" s="7">
        <v>811</v>
      </c>
      <c r="F70" s="7" t="str">
        <f>IF('Données sans absent'!F70&lt;&gt;"",('Données sans absent'!F70-'Données proba de réussite'!$B$3)/('Données proba de réussite'!$B$4-'Données proba de réussite'!$B$3),"")</f>
        <v/>
      </c>
      <c r="G70" s="7" t="str">
        <f>IF('Données sans absent'!G70&lt;&gt;"",('Données sans absent'!G70-'Données proba de réussite'!$B$3)/('Données proba de réussite'!$B$4-'Données proba de réussite'!$B$3),"")</f>
        <v/>
      </c>
      <c r="H70" s="7" t="str">
        <f>IF('Données sans absent'!H70&lt;&gt;"",('Données sans absent'!H70-'Données proba de réussite'!$B$3)/('Données proba de réussite'!$B$4-'Données proba de réussite'!$B$3),"")</f>
        <v/>
      </c>
      <c r="I70" s="7" t="str">
        <f>IF('Données brutes'!I70&lt;&gt;"",'Données brutes'!I70,"")</f>
        <v/>
      </c>
      <c r="J70" s="8"/>
      <c r="K70" s="8" t="str">
        <f t="shared" si="2"/>
        <v>Elève 68</v>
      </c>
      <c r="L70" s="8" t="s">
        <v>111</v>
      </c>
      <c r="M70" s="8">
        <f t="shared" si="3"/>
        <v>811</v>
      </c>
      <c r="N70" s="7">
        <v>1556</v>
      </c>
      <c r="O70" s="7" t="str">
        <f>IF('Données sans absent'!O70&lt;&gt;"",('Données sans absent'!O70-'Données proba de réussite'!$B$3)/('Données proba de réussite'!$B$4-'Données proba de réussite'!$B$3),"")</f>
        <v/>
      </c>
      <c r="P70" s="7" t="str">
        <f>IF('Données sans absent'!P70&lt;&gt;"",('Données sans absent'!P70-'Données proba de réussite'!$B$3)/('Données proba de réussite'!$B$4-'Données proba de réussite'!$B$3),"")</f>
        <v/>
      </c>
      <c r="Q70" s="7" t="str">
        <f>IF('Données sans absent'!Q70&lt;&gt;"",('Données sans absent'!Q70-'Données proba de réussite'!$B$3)/('Données proba de réussite'!$B$4-'Données proba de réussite'!$B$3),"")</f>
        <v/>
      </c>
      <c r="R70" s="7" t="str">
        <f>IF('Données brutes'!R70&lt;&gt;"",'Données brutes'!R70,"")</f>
        <v/>
      </c>
      <c r="S70" s="8"/>
      <c r="T70" s="7">
        <f>IF(AND(OR($B$2=1,$B$2=2),AND('Données brutes'!$F70&lt;&gt;"",'Données brutes'!$G70&lt;&gt;"",'Données brutes'!$H70&lt;&gt;"")),1,0)</f>
        <v>0</v>
      </c>
      <c r="U70" s="7">
        <f>IF(AND(OR($B$2=1,$B$2=2),AND('Données brutes'!$O70&lt;&gt;"",'Données brutes'!$P70&lt;&gt;"",'Données brutes'!$Q70&lt;&gt;"")),1,0)</f>
        <v>0</v>
      </c>
      <c r="V70" s="7">
        <f>IF(AND($B$2=3,'Données brutes'!$F70&lt;&gt;"",'Données brutes'!$G70&lt;&gt;"",'Données brutes'!$H70&lt;&gt;"",'Données brutes'!$O70&lt;&gt;"",'Données brutes'!$P70&lt;&gt;"",'Données brutes'!$Q70&lt;&gt;""),1,0)</f>
        <v>0</v>
      </c>
    </row>
    <row r="71" spans="4:22" x14ac:dyDescent="0.3">
      <c r="D71" s="8" t="s">
        <v>73</v>
      </c>
      <c r="E71" s="7">
        <v>340</v>
      </c>
      <c r="F71" s="7" t="str">
        <f>IF('Données sans absent'!F71&lt;&gt;"",('Données sans absent'!F71-'Données proba de réussite'!$B$3)/('Données proba de réussite'!$B$4-'Données proba de réussite'!$B$3),"")</f>
        <v/>
      </c>
      <c r="G71" s="7" t="str">
        <f>IF('Données sans absent'!G71&lt;&gt;"",('Données sans absent'!G71-'Données proba de réussite'!$B$3)/('Données proba de réussite'!$B$4-'Données proba de réussite'!$B$3),"")</f>
        <v/>
      </c>
      <c r="H71" s="7" t="str">
        <f>IF('Données sans absent'!H71&lt;&gt;"",('Données sans absent'!H71-'Données proba de réussite'!$B$3)/('Données proba de réussite'!$B$4-'Données proba de réussite'!$B$3),"")</f>
        <v/>
      </c>
      <c r="I71" s="7" t="str">
        <f>IF('Données brutes'!I71&lt;&gt;"",'Données brutes'!I71,"")</f>
        <v/>
      </c>
      <c r="J71" s="8"/>
      <c r="K71" s="8" t="str">
        <f t="shared" si="2"/>
        <v>Elève 69</v>
      </c>
      <c r="L71" s="8" t="s">
        <v>111</v>
      </c>
      <c r="M71" s="8">
        <f t="shared" si="3"/>
        <v>340</v>
      </c>
      <c r="N71" s="7">
        <v>1845</v>
      </c>
      <c r="O71" s="7" t="str">
        <f>IF('Données sans absent'!O71&lt;&gt;"",('Données sans absent'!O71-'Données proba de réussite'!$B$3)/('Données proba de réussite'!$B$4-'Données proba de réussite'!$B$3),"")</f>
        <v/>
      </c>
      <c r="P71" s="7" t="str">
        <f>IF('Données sans absent'!P71&lt;&gt;"",('Données sans absent'!P71-'Données proba de réussite'!$B$3)/('Données proba de réussite'!$B$4-'Données proba de réussite'!$B$3),"")</f>
        <v/>
      </c>
      <c r="Q71" s="7" t="str">
        <f>IF('Données sans absent'!Q71&lt;&gt;"",('Données sans absent'!Q71-'Données proba de réussite'!$B$3)/('Données proba de réussite'!$B$4-'Données proba de réussite'!$B$3),"")</f>
        <v/>
      </c>
      <c r="R71" s="7" t="str">
        <f>IF('Données brutes'!R71&lt;&gt;"",'Données brutes'!R71,"")</f>
        <v/>
      </c>
      <c r="S71" s="8"/>
      <c r="T71" s="7">
        <f>IF(AND(OR($B$2=1,$B$2=2),AND('Données brutes'!$F71&lt;&gt;"",'Données brutes'!$G71&lt;&gt;"",'Données brutes'!$H71&lt;&gt;"")),1,0)</f>
        <v>0</v>
      </c>
      <c r="U71" s="7">
        <f>IF(AND(OR($B$2=1,$B$2=2),AND('Données brutes'!$O71&lt;&gt;"",'Données brutes'!$P71&lt;&gt;"",'Données brutes'!$Q71&lt;&gt;"")),1,0)</f>
        <v>0</v>
      </c>
      <c r="V71" s="7">
        <f>IF(AND($B$2=3,'Données brutes'!$F71&lt;&gt;"",'Données brutes'!$G71&lt;&gt;"",'Données brutes'!$H71&lt;&gt;"",'Données brutes'!$O71&lt;&gt;"",'Données brutes'!$P71&lt;&gt;"",'Données brutes'!$Q71&lt;&gt;""),1,0)</f>
        <v>0</v>
      </c>
    </row>
    <row r="72" spans="4:22" x14ac:dyDescent="0.3">
      <c r="D72" s="8" t="s">
        <v>74</v>
      </c>
      <c r="E72" s="7">
        <v>93</v>
      </c>
      <c r="F72" s="7" t="str">
        <f>IF('Données sans absent'!F72&lt;&gt;"",('Données sans absent'!F72-'Données proba de réussite'!$B$3)/('Données proba de réussite'!$B$4-'Données proba de réussite'!$B$3),"")</f>
        <v/>
      </c>
      <c r="G72" s="7" t="str">
        <f>IF('Données sans absent'!G72&lt;&gt;"",('Données sans absent'!G72-'Données proba de réussite'!$B$3)/('Données proba de réussite'!$B$4-'Données proba de réussite'!$B$3),"")</f>
        <v/>
      </c>
      <c r="H72" s="7" t="str">
        <f>IF('Données sans absent'!H72&lt;&gt;"",('Données sans absent'!H72-'Données proba de réussite'!$B$3)/('Données proba de réussite'!$B$4-'Données proba de réussite'!$B$3),"")</f>
        <v/>
      </c>
      <c r="I72" s="7" t="str">
        <f>IF('Données brutes'!I72&lt;&gt;"",'Données brutes'!I72,"")</f>
        <v/>
      </c>
      <c r="J72" s="8"/>
      <c r="K72" s="8" t="str">
        <f t="shared" si="2"/>
        <v>Elève 70</v>
      </c>
      <c r="L72" s="8" t="s">
        <v>111</v>
      </c>
      <c r="M72" s="8">
        <f t="shared" si="3"/>
        <v>93</v>
      </c>
      <c r="N72" s="7">
        <v>1994</v>
      </c>
      <c r="O72" s="7" t="str">
        <f>IF('Données sans absent'!O72&lt;&gt;"",('Données sans absent'!O72-'Données proba de réussite'!$B$3)/('Données proba de réussite'!$B$4-'Données proba de réussite'!$B$3),"")</f>
        <v/>
      </c>
      <c r="P72" s="7" t="str">
        <f>IF('Données sans absent'!P72&lt;&gt;"",('Données sans absent'!P72-'Données proba de réussite'!$B$3)/('Données proba de réussite'!$B$4-'Données proba de réussite'!$B$3),"")</f>
        <v/>
      </c>
      <c r="Q72" s="7" t="str">
        <f>IF('Données sans absent'!Q72&lt;&gt;"",('Données sans absent'!Q72-'Données proba de réussite'!$B$3)/('Données proba de réussite'!$B$4-'Données proba de réussite'!$B$3),"")</f>
        <v/>
      </c>
      <c r="R72" s="7" t="str">
        <f>IF('Données brutes'!R72&lt;&gt;"",'Données brutes'!R72,"")</f>
        <v/>
      </c>
      <c r="S72" s="8"/>
      <c r="T72" s="7">
        <f>IF(AND(OR($B$2=1,$B$2=2),AND('Données brutes'!$F72&lt;&gt;"",'Données brutes'!$G72&lt;&gt;"",'Données brutes'!$H72&lt;&gt;"")),1,0)</f>
        <v>0</v>
      </c>
      <c r="U72" s="7">
        <f>IF(AND(OR($B$2=1,$B$2=2),AND('Données brutes'!$O72&lt;&gt;"",'Données brutes'!$P72&lt;&gt;"",'Données brutes'!$Q72&lt;&gt;"")),1,0)</f>
        <v>0</v>
      </c>
      <c r="V72" s="7">
        <f>IF(AND($B$2=3,'Données brutes'!$F72&lt;&gt;"",'Données brutes'!$G72&lt;&gt;"",'Données brutes'!$H72&lt;&gt;"",'Données brutes'!$O72&lt;&gt;"",'Données brutes'!$P72&lt;&gt;"",'Données brutes'!$Q72&lt;&gt;""),1,0)</f>
        <v>0</v>
      </c>
    </row>
    <row r="73" spans="4:22" x14ac:dyDescent="0.3">
      <c r="D73" s="8" t="s">
        <v>75</v>
      </c>
      <c r="E73" s="7">
        <v>856</v>
      </c>
      <c r="F73" s="7" t="str">
        <f>IF('Données sans absent'!F73&lt;&gt;"",('Données sans absent'!F73-'Données proba de réussite'!$B$3)/('Données proba de réussite'!$B$4-'Données proba de réussite'!$B$3),"")</f>
        <v/>
      </c>
      <c r="G73" s="7" t="str">
        <f>IF('Données sans absent'!G73&lt;&gt;"",('Données sans absent'!G73-'Données proba de réussite'!$B$3)/('Données proba de réussite'!$B$4-'Données proba de réussite'!$B$3),"")</f>
        <v/>
      </c>
      <c r="H73" s="7" t="str">
        <f>IF('Données sans absent'!H73&lt;&gt;"",('Données sans absent'!H73-'Données proba de réussite'!$B$3)/('Données proba de réussite'!$B$4-'Données proba de réussite'!$B$3),"")</f>
        <v/>
      </c>
      <c r="I73" s="7" t="str">
        <f>IF('Données brutes'!I73&lt;&gt;"",'Données brutes'!I73,"")</f>
        <v/>
      </c>
      <c r="J73" s="8"/>
      <c r="K73" s="8" t="str">
        <f t="shared" si="2"/>
        <v>Elève 71</v>
      </c>
      <c r="L73" s="8" t="s">
        <v>111</v>
      </c>
      <c r="M73" s="8">
        <f t="shared" si="3"/>
        <v>856</v>
      </c>
      <c r="N73" s="7">
        <v>1946</v>
      </c>
      <c r="O73" s="7" t="str">
        <f>IF('Données sans absent'!O73&lt;&gt;"",('Données sans absent'!O73-'Données proba de réussite'!$B$3)/('Données proba de réussite'!$B$4-'Données proba de réussite'!$B$3),"")</f>
        <v/>
      </c>
      <c r="P73" s="7" t="str">
        <f>IF('Données sans absent'!P73&lt;&gt;"",('Données sans absent'!P73-'Données proba de réussite'!$B$3)/('Données proba de réussite'!$B$4-'Données proba de réussite'!$B$3),"")</f>
        <v/>
      </c>
      <c r="Q73" s="7" t="str">
        <f>IF('Données sans absent'!Q73&lt;&gt;"",('Données sans absent'!Q73-'Données proba de réussite'!$B$3)/('Données proba de réussite'!$B$4-'Données proba de réussite'!$B$3),"")</f>
        <v/>
      </c>
      <c r="R73" s="7" t="str">
        <f>IF('Données brutes'!R73&lt;&gt;"",'Données brutes'!R73,"")</f>
        <v/>
      </c>
      <c r="S73" s="8"/>
      <c r="T73" s="7">
        <f>IF(AND(OR($B$2=1,$B$2=2),AND('Données brutes'!$F73&lt;&gt;"",'Données brutes'!$G73&lt;&gt;"",'Données brutes'!$H73&lt;&gt;"")),1,0)</f>
        <v>0</v>
      </c>
      <c r="U73" s="7">
        <f>IF(AND(OR($B$2=1,$B$2=2),AND('Données brutes'!$O73&lt;&gt;"",'Données brutes'!$P73&lt;&gt;"",'Données brutes'!$Q73&lt;&gt;"")),1,0)</f>
        <v>0</v>
      </c>
      <c r="V73" s="7">
        <f>IF(AND($B$2=3,'Données brutes'!$F73&lt;&gt;"",'Données brutes'!$G73&lt;&gt;"",'Données brutes'!$H73&lt;&gt;"",'Données brutes'!$O73&lt;&gt;"",'Données brutes'!$P73&lt;&gt;"",'Données brutes'!$Q73&lt;&gt;""),1,0)</f>
        <v>0</v>
      </c>
    </row>
    <row r="74" spans="4:22" x14ac:dyDescent="0.3">
      <c r="D74" s="8" t="s">
        <v>76</v>
      </c>
      <c r="E74" s="7">
        <v>301</v>
      </c>
      <c r="F74" s="7" t="str">
        <f>IF('Données sans absent'!F74&lt;&gt;"",('Données sans absent'!F74-'Données proba de réussite'!$B$3)/('Données proba de réussite'!$B$4-'Données proba de réussite'!$B$3),"")</f>
        <v/>
      </c>
      <c r="G74" s="7" t="str">
        <f>IF('Données sans absent'!G74&lt;&gt;"",('Données sans absent'!G74-'Données proba de réussite'!$B$3)/('Données proba de réussite'!$B$4-'Données proba de réussite'!$B$3),"")</f>
        <v/>
      </c>
      <c r="H74" s="7" t="str">
        <f>IF('Données sans absent'!H74&lt;&gt;"",('Données sans absent'!H74-'Données proba de réussite'!$B$3)/('Données proba de réussite'!$B$4-'Données proba de réussite'!$B$3),"")</f>
        <v/>
      </c>
      <c r="I74" s="7" t="str">
        <f>IF('Données brutes'!I74&lt;&gt;"",'Données brutes'!I74,"")</f>
        <v/>
      </c>
      <c r="J74" s="8"/>
      <c r="K74" s="8" t="str">
        <f t="shared" si="2"/>
        <v>Elève 72</v>
      </c>
      <c r="L74" s="8" t="s">
        <v>111</v>
      </c>
      <c r="M74" s="8">
        <f t="shared" si="3"/>
        <v>301</v>
      </c>
      <c r="N74" s="7">
        <v>1807</v>
      </c>
      <c r="O74" s="7" t="str">
        <f>IF('Données sans absent'!O74&lt;&gt;"",('Données sans absent'!O74-'Données proba de réussite'!$B$3)/('Données proba de réussite'!$B$4-'Données proba de réussite'!$B$3),"")</f>
        <v/>
      </c>
      <c r="P74" s="7" t="str">
        <f>IF('Données sans absent'!P74&lt;&gt;"",('Données sans absent'!P74-'Données proba de réussite'!$B$3)/('Données proba de réussite'!$B$4-'Données proba de réussite'!$B$3),"")</f>
        <v/>
      </c>
      <c r="Q74" s="7" t="str">
        <f>IF('Données sans absent'!Q74&lt;&gt;"",('Données sans absent'!Q74-'Données proba de réussite'!$B$3)/('Données proba de réussite'!$B$4-'Données proba de réussite'!$B$3),"")</f>
        <v/>
      </c>
      <c r="R74" s="7" t="str">
        <f>IF('Données brutes'!R74&lt;&gt;"",'Données brutes'!R74,"")</f>
        <v/>
      </c>
      <c r="S74" s="8"/>
      <c r="T74" s="7">
        <f>IF(AND(OR($B$2=1,$B$2=2),AND('Données brutes'!$F74&lt;&gt;"",'Données brutes'!$G74&lt;&gt;"",'Données brutes'!$H74&lt;&gt;"")),1,0)</f>
        <v>0</v>
      </c>
      <c r="U74" s="7">
        <f>IF(AND(OR($B$2=1,$B$2=2),AND('Données brutes'!$O74&lt;&gt;"",'Données brutes'!$P74&lt;&gt;"",'Données brutes'!$Q74&lt;&gt;"")),1,0)</f>
        <v>0</v>
      </c>
      <c r="V74" s="7">
        <f>IF(AND($B$2=3,'Données brutes'!$F74&lt;&gt;"",'Données brutes'!$G74&lt;&gt;"",'Données brutes'!$H74&lt;&gt;"",'Données brutes'!$O74&lt;&gt;"",'Données brutes'!$P74&lt;&gt;"",'Données brutes'!$Q74&lt;&gt;""),1,0)</f>
        <v>0</v>
      </c>
    </row>
    <row r="75" spans="4:22" x14ac:dyDescent="0.3">
      <c r="D75" s="8" t="s">
        <v>77</v>
      </c>
      <c r="E75" s="7">
        <v>437</v>
      </c>
      <c r="F75" s="7" t="str">
        <f>IF('Données sans absent'!F75&lt;&gt;"",('Données sans absent'!F75-'Données proba de réussite'!$B$3)/('Données proba de réussite'!$B$4-'Données proba de réussite'!$B$3),"")</f>
        <v/>
      </c>
      <c r="G75" s="7" t="str">
        <f>IF('Données sans absent'!G75&lt;&gt;"",('Données sans absent'!G75-'Données proba de réussite'!$B$3)/('Données proba de réussite'!$B$4-'Données proba de réussite'!$B$3),"")</f>
        <v/>
      </c>
      <c r="H75" s="7" t="str">
        <f>IF('Données sans absent'!H75&lt;&gt;"",('Données sans absent'!H75-'Données proba de réussite'!$B$3)/('Données proba de réussite'!$B$4-'Données proba de réussite'!$B$3),"")</f>
        <v/>
      </c>
      <c r="I75" s="7" t="str">
        <f>IF('Données brutes'!I75&lt;&gt;"",'Données brutes'!I75,"")</f>
        <v/>
      </c>
      <c r="J75" s="8"/>
      <c r="K75" s="8" t="str">
        <f t="shared" si="2"/>
        <v>Elève 73</v>
      </c>
      <c r="L75" s="8" t="s">
        <v>111</v>
      </c>
      <c r="M75" s="8">
        <f t="shared" si="3"/>
        <v>437</v>
      </c>
      <c r="N75" s="7">
        <v>1615</v>
      </c>
      <c r="O75" s="7" t="str">
        <f>IF('Données sans absent'!O75&lt;&gt;"",('Données sans absent'!O75-'Données proba de réussite'!$B$3)/('Données proba de réussite'!$B$4-'Données proba de réussite'!$B$3),"")</f>
        <v/>
      </c>
      <c r="P75" s="7" t="str">
        <f>IF('Données sans absent'!P75&lt;&gt;"",('Données sans absent'!P75-'Données proba de réussite'!$B$3)/('Données proba de réussite'!$B$4-'Données proba de réussite'!$B$3),"")</f>
        <v/>
      </c>
      <c r="Q75" s="7" t="str">
        <f>IF('Données sans absent'!Q75&lt;&gt;"",('Données sans absent'!Q75-'Données proba de réussite'!$B$3)/('Données proba de réussite'!$B$4-'Données proba de réussite'!$B$3),"")</f>
        <v/>
      </c>
      <c r="R75" s="7" t="str">
        <f>IF('Données brutes'!R75&lt;&gt;"",'Données brutes'!R75,"")</f>
        <v/>
      </c>
      <c r="S75" s="8"/>
      <c r="T75" s="7">
        <f>IF(AND(OR($B$2=1,$B$2=2),AND('Données brutes'!$F75&lt;&gt;"",'Données brutes'!$G75&lt;&gt;"",'Données brutes'!$H75&lt;&gt;"")),1,0)</f>
        <v>0</v>
      </c>
      <c r="U75" s="7">
        <f>IF(AND(OR($B$2=1,$B$2=2),AND('Données brutes'!$O75&lt;&gt;"",'Données brutes'!$P75&lt;&gt;"",'Données brutes'!$Q75&lt;&gt;"")),1,0)</f>
        <v>0</v>
      </c>
      <c r="V75" s="7">
        <f>IF(AND($B$2=3,'Données brutes'!$F75&lt;&gt;"",'Données brutes'!$G75&lt;&gt;"",'Données brutes'!$H75&lt;&gt;"",'Données brutes'!$O75&lt;&gt;"",'Données brutes'!$P75&lt;&gt;"",'Données brutes'!$Q75&lt;&gt;""),1,0)</f>
        <v>0</v>
      </c>
    </row>
    <row r="76" spans="4:22" x14ac:dyDescent="0.3">
      <c r="D76" s="8" t="s">
        <v>78</v>
      </c>
      <c r="E76" s="7">
        <v>487</v>
      </c>
      <c r="F76" s="7" t="str">
        <f>IF('Données sans absent'!F76&lt;&gt;"",('Données sans absent'!F76-'Données proba de réussite'!$B$3)/('Données proba de réussite'!$B$4-'Données proba de réussite'!$B$3),"")</f>
        <v/>
      </c>
      <c r="G76" s="7" t="str">
        <f>IF('Données sans absent'!G76&lt;&gt;"",('Données sans absent'!G76-'Données proba de réussite'!$B$3)/('Données proba de réussite'!$B$4-'Données proba de réussite'!$B$3),"")</f>
        <v/>
      </c>
      <c r="H76" s="7" t="str">
        <f>IF('Données sans absent'!H76&lt;&gt;"",('Données sans absent'!H76-'Données proba de réussite'!$B$3)/('Données proba de réussite'!$B$4-'Données proba de réussite'!$B$3),"")</f>
        <v/>
      </c>
      <c r="I76" s="7" t="str">
        <f>IF('Données brutes'!I76&lt;&gt;"",'Données brutes'!I76,"")</f>
        <v/>
      </c>
      <c r="J76" s="8"/>
      <c r="K76" s="8" t="str">
        <f t="shared" si="2"/>
        <v>Elève 74</v>
      </c>
      <c r="L76" s="8" t="s">
        <v>111</v>
      </c>
      <c r="M76" s="8">
        <f t="shared" si="3"/>
        <v>487</v>
      </c>
      <c r="N76" s="7">
        <v>1512</v>
      </c>
      <c r="O76" s="7" t="str">
        <f>IF('Données sans absent'!O76&lt;&gt;"",('Données sans absent'!O76-'Données proba de réussite'!$B$3)/('Données proba de réussite'!$B$4-'Données proba de réussite'!$B$3),"")</f>
        <v/>
      </c>
      <c r="P76" s="7" t="str">
        <f>IF('Données sans absent'!P76&lt;&gt;"",('Données sans absent'!P76-'Données proba de réussite'!$B$3)/('Données proba de réussite'!$B$4-'Données proba de réussite'!$B$3),"")</f>
        <v/>
      </c>
      <c r="Q76" s="7" t="str">
        <f>IF('Données sans absent'!Q76&lt;&gt;"",('Données sans absent'!Q76-'Données proba de réussite'!$B$3)/('Données proba de réussite'!$B$4-'Données proba de réussite'!$B$3),"")</f>
        <v/>
      </c>
      <c r="R76" s="7" t="str">
        <f>IF('Données brutes'!R76&lt;&gt;"",'Données brutes'!R76,"")</f>
        <v/>
      </c>
      <c r="S76" s="8"/>
      <c r="T76" s="7">
        <f>IF(AND(OR($B$2=1,$B$2=2),AND('Données brutes'!$F76&lt;&gt;"",'Données brutes'!$G76&lt;&gt;"",'Données brutes'!$H76&lt;&gt;"")),1,0)</f>
        <v>0</v>
      </c>
      <c r="U76" s="7">
        <f>IF(AND(OR($B$2=1,$B$2=2),AND('Données brutes'!$O76&lt;&gt;"",'Données brutes'!$P76&lt;&gt;"",'Données brutes'!$Q76&lt;&gt;"")),1,0)</f>
        <v>0</v>
      </c>
      <c r="V76" s="7">
        <f>IF(AND($B$2=3,'Données brutes'!$F76&lt;&gt;"",'Données brutes'!$G76&lt;&gt;"",'Données brutes'!$H76&lt;&gt;"",'Données brutes'!$O76&lt;&gt;"",'Données brutes'!$P76&lt;&gt;"",'Données brutes'!$Q76&lt;&gt;""),1,0)</f>
        <v>0</v>
      </c>
    </row>
    <row r="77" spans="4:22" x14ac:dyDescent="0.3">
      <c r="D77" s="8" t="s">
        <v>79</v>
      </c>
      <c r="E77" s="7">
        <v>872</v>
      </c>
      <c r="F77" s="7" t="str">
        <f>IF('Données sans absent'!F77&lt;&gt;"",('Données sans absent'!F77-'Données proba de réussite'!$B$3)/('Données proba de réussite'!$B$4-'Données proba de réussite'!$B$3),"")</f>
        <v/>
      </c>
      <c r="G77" s="7" t="str">
        <f>IF('Données sans absent'!G77&lt;&gt;"",('Données sans absent'!G77-'Données proba de réussite'!$B$3)/('Données proba de réussite'!$B$4-'Données proba de réussite'!$B$3),"")</f>
        <v/>
      </c>
      <c r="H77" s="7" t="str">
        <f>IF('Données sans absent'!H77&lt;&gt;"",('Données sans absent'!H77-'Données proba de réussite'!$B$3)/('Données proba de réussite'!$B$4-'Données proba de réussite'!$B$3),"")</f>
        <v/>
      </c>
      <c r="I77" s="7" t="str">
        <f>IF('Données brutes'!I77&lt;&gt;"",'Données brutes'!I77,"")</f>
        <v/>
      </c>
      <c r="J77" s="8"/>
      <c r="K77" s="8" t="str">
        <f t="shared" si="2"/>
        <v>Elève 75</v>
      </c>
      <c r="L77" s="8" t="s">
        <v>111</v>
      </c>
      <c r="M77" s="8">
        <f t="shared" si="3"/>
        <v>872</v>
      </c>
      <c r="N77" s="7">
        <v>1279</v>
      </c>
      <c r="O77" s="7" t="str">
        <f>IF('Données sans absent'!O77&lt;&gt;"",('Données sans absent'!O77-'Données proba de réussite'!$B$3)/('Données proba de réussite'!$B$4-'Données proba de réussite'!$B$3),"")</f>
        <v/>
      </c>
      <c r="P77" s="7" t="str">
        <f>IF('Données sans absent'!P77&lt;&gt;"",('Données sans absent'!P77-'Données proba de réussite'!$B$3)/('Données proba de réussite'!$B$4-'Données proba de réussite'!$B$3),"")</f>
        <v/>
      </c>
      <c r="Q77" s="7" t="str">
        <f>IF('Données sans absent'!Q77&lt;&gt;"",('Données sans absent'!Q77-'Données proba de réussite'!$B$3)/('Données proba de réussite'!$B$4-'Données proba de réussite'!$B$3),"")</f>
        <v/>
      </c>
      <c r="R77" s="7" t="str">
        <f>IF('Données brutes'!R77&lt;&gt;"",'Données brutes'!R77,"")</f>
        <v/>
      </c>
      <c r="S77" s="8"/>
      <c r="T77" s="7">
        <f>IF(AND(OR($B$2=1,$B$2=2),AND('Données brutes'!$F77&lt;&gt;"",'Données brutes'!$G77&lt;&gt;"",'Données brutes'!$H77&lt;&gt;"")),1,0)</f>
        <v>0</v>
      </c>
      <c r="U77" s="7">
        <f>IF(AND(OR($B$2=1,$B$2=2),AND('Données brutes'!$O77&lt;&gt;"",'Données brutes'!$P77&lt;&gt;"",'Données brutes'!$Q77&lt;&gt;"")),1,0)</f>
        <v>0</v>
      </c>
      <c r="V77" s="7">
        <f>IF(AND($B$2=3,'Données brutes'!$F77&lt;&gt;"",'Données brutes'!$G77&lt;&gt;"",'Données brutes'!$H77&lt;&gt;"",'Données brutes'!$O77&lt;&gt;"",'Données brutes'!$P77&lt;&gt;"",'Données brutes'!$Q77&lt;&gt;""),1,0)</f>
        <v>0</v>
      </c>
    </row>
    <row r="78" spans="4:22" x14ac:dyDescent="0.3">
      <c r="D78" s="8" t="s">
        <v>80</v>
      </c>
      <c r="E78" s="7">
        <v>222</v>
      </c>
      <c r="F78" s="7" t="str">
        <f>IF('Données sans absent'!F78&lt;&gt;"",('Données sans absent'!F78-'Données proba de réussite'!$B$3)/('Données proba de réussite'!$B$4-'Données proba de réussite'!$B$3),"")</f>
        <v/>
      </c>
      <c r="G78" s="7" t="str">
        <f>IF('Données sans absent'!G78&lt;&gt;"",('Données sans absent'!G78-'Données proba de réussite'!$B$3)/('Données proba de réussite'!$B$4-'Données proba de réussite'!$B$3),"")</f>
        <v/>
      </c>
      <c r="H78" s="7" t="str">
        <f>IF('Données sans absent'!H78&lt;&gt;"",('Données sans absent'!H78-'Données proba de réussite'!$B$3)/('Données proba de réussite'!$B$4-'Données proba de réussite'!$B$3),"")</f>
        <v/>
      </c>
      <c r="I78" s="7" t="str">
        <f>IF('Données brutes'!I78&lt;&gt;"",'Données brutes'!I78,"")</f>
        <v/>
      </c>
      <c r="J78" s="8"/>
      <c r="K78" s="8" t="str">
        <f t="shared" si="2"/>
        <v>Elève 76</v>
      </c>
      <c r="L78" s="8" t="s">
        <v>111</v>
      </c>
      <c r="M78" s="8">
        <f t="shared" si="3"/>
        <v>222</v>
      </c>
      <c r="N78" s="7">
        <v>1677</v>
      </c>
      <c r="O78" s="7" t="str">
        <f>IF('Données sans absent'!O78&lt;&gt;"",('Données sans absent'!O78-'Données proba de réussite'!$B$3)/('Données proba de réussite'!$B$4-'Données proba de réussite'!$B$3),"")</f>
        <v/>
      </c>
      <c r="P78" s="7" t="str">
        <f>IF('Données sans absent'!P78&lt;&gt;"",('Données sans absent'!P78-'Données proba de réussite'!$B$3)/('Données proba de réussite'!$B$4-'Données proba de réussite'!$B$3),"")</f>
        <v/>
      </c>
      <c r="Q78" s="7" t="str">
        <f>IF('Données sans absent'!Q78&lt;&gt;"",('Données sans absent'!Q78-'Données proba de réussite'!$B$3)/('Données proba de réussite'!$B$4-'Données proba de réussite'!$B$3),"")</f>
        <v/>
      </c>
      <c r="R78" s="7" t="str">
        <f>IF('Données brutes'!R78&lt;&gt;"",'Données brutes'!R78,"")</f>
        <v/>
      </c>
      <c r="S78" s="8"/>
      <c r="T78" s="7">
        <f>IF(AND(OR($B$2=1,$B$2=2),AND('Données brutes'!$F78&lt;&gt;"",'Données brutes'!$G78&lt;&gt;"",'Données brutes'!$H78&lt;&gt;"")),1,0)</f>
        <v>0</v>
      </c>
      <c r="U78" s="7">
        <f>IF(AND(OR($B$2=1,$B$2=2),AND('Données brutes'!$O78&lt;&gt;"",'Données brutes'!$P78&lt;&gt;"",'Données brutes'!$Q78&lt;&gt;"")),1,0)</f>
        <v>0</v>
      </c>
      <c r="V78" s="7">
        <f>IF(AND($B$2=3,'Données brutes'!$F78&lt;&gt;"",'Données brutes'!$G78&lt;&gt;"",'Données brutes'!$H78&lt;&gt;"",'Données brutes'!$O78&lt;&gt;"",'Données brutes'!$P78&lt;&gt;"",'Données brutes'!$Q78&lt;&gt;""),1,0)</f>
        <v>0</v>
      </c>
    </row>
    <row r="79" spans="4:22" x14ac:dyDescent="0.3">
      <c r="D79" s="8" t="s">
        <v>81</v>
      </c>
      <c r="E79" s="7">
        <v>97</v>
      </c>
      <c r="F79" s="7" t="str">
        <f>IF('Données sans absent'!F79&lt;&gt;"",('Données sans absent'!F79-'Données proba de réussite'!$B$3)/('Données proba de réussite'!$B$4-'Données proba de réussite'!$B$3),"")</f>
        <v/>
      </c>
      <c r="G79" s="7" t="str">
        <f>IF('Données sans absent'!G79&lt;&gt;"",('Données sans absent'!G79-'Données proba de réussite'!$B$3)/('Données proba de réussite'!$B$4-'Données proba de réussite'!$B$3),"")</f>
        <v/>
      </c>
      <c r="H79" s="7" t="str">
        <f>IF('Données sans absent'!H79&lt;&gt;"",('Données sans absent'!H79-'Données proba de réussite'!$B$3)/('Données proba de réussite'!$B$4-'Données proba de réussite'!$B$3),"")</f>
        <v/>
      </c>
      <c r="I79" s="7" t="str">
        <f>IF('Données brutes'!I79&lt;&gt;"",'Données brutes'!I79,"")</f>
        <v/>
      </c>
      <c r="J79" s="8"/>
      <c r="K79" s="8" t="str">
        <f t="shared" si="2"/>
        <v>Elève 77</v>
      </c>
      <c r="L79" s="8" t="s">
        <v>111</v>
      </c>
      <c r="M79" s="8">
        <f t="shared" si="3"/>
        <v>97</v>
      </c>
      <c r="N79" s="7">
        <v>1105</v>
      </c>
      <c r="O79" s="7" t="str">
        <f>IF('Données sans absent'!O79&lt;&gt;"",('Données sans absent'!O79-'Données proba de réussite'!$B$3)/('Données proba de réussite'!$B$4-'Données proba de réussite'!$B$3),"")</f>
        <v/>
      </c>
      <c r="P79" s="7" t="str">
        <f>IF('Données sans absent'!P79&lt;&gt;"",('Données sans absent'!P79-'Données proba de réussite'!$B$3)/('Données proba de réussite'!$B$4-'Données proba de réussite'!$B$3),"")</f>
        <v/>
      </c>
      <c r="Q79" s="7" t="str">
        <f>IF('Données sans absent'!Q79&lt;&gt;"",('Données sans absent'!Q79-'Données proba de réussite'!$B$3)/('Données proba de réussite'!$B$4-'Données proba de réussite'!$B$3),"")</f>
        <v/>
      </c>
      <c r="R79" s="7" t="str">
        <f>IF('Données brutes'!R79&lt;&gt;"",'Données brutes'!R79,"")</f>
        <v/>
      </c>
      <c r="S79" s="8"/>
      <c r="T79" s="7">
        <f>IF(AND(OR($B$2=1,$B$2=2),AND('Données brutes'!$F79&lt;&gt;"",'Données brutes'!$G79&lt;&gt;"",'Données brutes'!$H79&lt;&gt;"")),1,0)</f>
        <v>0</v>
      </c>
      <c r="U79" s="7">
        <f>IF(AND(OR($B$2=1,$B$2=2),AND('Données brutes'!$O79&lt;&gt;"",'Données brutes'!$P79&lt;&gt;"",'Données brutes'!$Q79&lt;&gt;"")),1,0)</f>
        <v>0</v>
      </c>
      <c r="V79" s="7">
        <f>IF(AND($B$2=3,'Données brutes'!$F79&lt;&gt;"",'Données brutes'!$G79&lt;&gt;"",'Données brutes'!$H79&lt;&gt;"",'Données brutes'!$O79&lt;&gt;"",'Données brutes'!$P79&lt;&gt;"",'Données brutes'!$Q79&lt;&gt;""),1,0)</f>
        <v>0</v>
      </c>
    </row>
    <row r="80" spans="4:22" x14ac:dyDescent="0.3">
      <c r="D80" s="8" t="s">
        <v>82</v>
      </c>
      <c r="E80" s="7">
        <v>157</v>
      </c>
      <c r="F80" s="7" t="str">
        <f>IF('Données sans absent'!F80&lt;&gt;"",('Données sans absent'!F80-'Données proba de réussite'!$B$3)/('Données proba de réussite'!$B$4-'Données proba de réussite'!$B$3),"")</f>
        <v/>
      </c>
      <c r="G80" s="7" t="str">
        <f>IF('Données sans absent'!G80&lt;&gt;"",('Données sans absent'!G80-'Données proba de réussite'!$B$3)/('Données proba de réussite'!$B$4-'Données proba de réussite'!$B$3),"")</f>
        <v/>
      </c>
      <c r="H80" s="7" t="str">
        <f>IF('Données sans absent'!H80&lt;&gt;"",('Données sans absent'!H80-'Données proba de réussite'!$B$3)/('Données proba de réussite'!$B$4-'Données proba de réussite'!$B$3),"")</f>
        <v/>
      </c>
      <c r="I80" s="7" t="str">
        <f>IF('Données brutes'!I80&lt;&gt;"",'Données brutes'!I80,"")</f>
        <v/>
      </c>
      <c r="J80" s="8"/>
      <c r="K80" s="8" t="str">
        <f t="shared" si="2"/>
        <v>Elève 78</v>
      </c>
      <c r="L80" s="8" t="s">
        <v>111</v>
      </c>
      <c r="M80" s="8">
        <f t="shared" si="3"/>
        <v>157</v>
      </c>
      <c r="N80" s="7">
        <v>1881</v>
      </c>
      <c r="O80" s="7" t="str">
        <f>IF('Données sans absent'!O80&lt;&gt;"",('Données sans absent'!O80-'Données proba de réussite'!$B$3)/('Données proba de réussite'!$B$4-'Données proba de réussite'!$B$3),"")</f>
        <v/>
      </c>
      <c r="P80" s="7" t="str">
        <f>IF('Données sans absent'!P80&lt;&gt;"",('Données sans absent'!P80-'Données proba de réussite'!$B$3)/('Données proba de réussite'!$B$4-'Données proba de réussite'!$B$3),"")</f>
        <v/>
      </c>
      <c r="Q80" s="7" t="str">
        <f>IF('Données sans absent'!Q80&lt;&gt;"",('Données sans absent'!Q80-'Données proba de réussite'!$B$3)/('Données proba de réussite'!$B$4-'Données proba de réussite'!$B$3),"")</f>
        <v/>
      </c>
      <c r="R80" s="7" t="str">
        <f>IF('Données brutes'!R80&lt;&gt;"",'Données brutes'!R80,"")</f>
        <v/>
      </c>
      <c r="S80" s="8"/>
      <c r="T80" s="7">
        <f>IF(AND(OR($B$2=1,$B$2=2),AND('Données brutes'!$F80&lt;&gt;"",'Données brutes'!$G80&lt;&gt;"",'Données brutes'!$H80&lt;&gt;"")),1,0)</f>
        <v>0</v>
      </c>
      <c r="U80" s="7">
        <f>IF(AND(OR($B$2=1,$B$2=2),AND('Données brutes'!$O80&lt;&gt;"",'Données brutes'!$P80&lt;&gt;"",'Données brutes'!$Q80&lt;&gt;"")),1,0)</f>
        <v>0</v>
      </c>
      <c r="V80" s="7">
        <f>IF(AND($B$2=3,'Données brutes'!$F80&lt;&gt;"",'Données brutes'!$G80&lt;&gt;"",'Données brutes'!$H80&lt;&gt;"",'Données brutes'!$O80&lt;&gt;"",'Données brutes'!$P80&lt;&gt;"",'Données brutes'!$Q80&lt;&gt;""),1,0)</f>
        <v>0</v>
      </c>
    </row>
    <row r="81" spans="4:22" x14ac:dyDescent="0.3">
      <c r="D81" s="8" t="s">
        <v>83</v>
      </c>
      <c r="E81" s="7">
        <v>26</v>
      </c>
      <c r="F81" s="7" t="str">
        <f>IF('Données sans absent'!F81&lt;&gt;"",('Données sans absent'!F81-'Données proba de réussite'!$B$3)/('Données proba de réussite'!$B$4-'Données proba de réussite'!$B$3),"")</f>
        <v/>
      </c>
      <c r="G81" s="7" t="str">
        <f>IF('Données sans absent'!G81&lt;&gt;"",('Données sans absent'!G81-'Données proba de réussite'!$B$3)/('Données proba de réussite'!$B$4-'Données proba de réussite'!$B$3),"")</f>
        <v/>
      </c>
      <c r="H81" s="7" t="str">
        <f>IF('Données sans absent'!H81&lt;&gt;"",('Données sans absent'!H81-'Données proba de réussite'!$B$3)/('Données proba de réussite'!$B$4-'Données proba de réussite'!$B$3),"")</f>
        <v/>
      </c>
      <c r="I81" s="7" t="str">
        <f>IF('Données brutes'!I81&lt;&gt;"",'Données brutes'!I81,"")</f>
        <v/>
      </c>
      <c r="J81" s="8"/>
      <c r="K81" s="8" t="str">
        <f t="shared" si="2"/>
        <v>Elève 79</v>
      </c>
      <c r="L81" s="8" t="s">
        <v>111</v>
      </c>
      <c r="M81" s="8">
        <f t="shared" si="3"/>
        <v>26</v>
      </c>
      <c r="N81" s="7">
        <v>1471</v>
      </c>
      <c r="O81" s="7" t="str">
        <f>IF('Données sans absent'!O81&lt;&gt;"",('Données sans absent'!O81-'Données proba de réussite'!$B$3)/('Données proba de réussite'!$B$4-'Données proba de réussite'!$B$3),"")</f>
        <v/>
      </c>
      <c r="P81" s="7" t="str">
        <f>IF('Données sans absent'!P81&lt;&gt;"",('Données sans absent'!P81-'Données proba de réussite'!$B$3)/('Données proba de réussite'!$B$4-'Données proba de réussite'!$B$3),"")</f>
        <v/>
      </c>
      <c r="Q81" s="7" t="str">
        <f>IF('Données sans absent'!Q81&lt;&gt;"",('Données sans absent'!Q81-'Données proba de réussite'!$B$3)/('Données proba de réussite'!$B$4-'Données proba de réussite'!$B$3),"")</f>
        <v/>
      </c>
      <c r="R81" s="7" t="str">
        <f>IF('Données brutes'!R81&lt;&gt;"",'Données brutes'!R81,"")</f>
        <v/>
      </c>
      <c r="S81" s="8"/>
      <c r="T81" s="7">
        <f>IF(AND(OR($B$2=1,$B$2=2),AND('Données brutes'!$F81&lt;&gt;"",'Données brutes'!$G81&lt;&gt;"",'Données brutes'!$H81&lt;&gt;"")),1,0)</f>
        <v>0</v>
      </c>
      <c r="U81" s="7">
        <f>IF(AND(OR($B$2=1,$B$2=2),AND('Données brutes'!$O81&lt;&gt;"",'Données brutes'!$P81&lt;&gt;"",'Données brutes'!$Q81&lt;&gt;"")),1,0)</f>
        <v>0</v>
      </c>
      <c r="V81" s="7">
        <f>IF(AND($B$2=3,'Données brutes'!$F81&lt;&gt;"",'Données brutes'!$G81&lt;&gt;"",'Données brutes'!$H81&lt;&gt;"",'Données brutes'!$O81&lt;&gt;"",'Données brutes'!$P81&lt;&gt;"",'Données brutes'!$Q81&lt;&gt;""),1,0)</f>
        <v>0</v>
      </c>
    </row>
    <row r="82" spans="4:22" x14ac:dyDescent="0.3">
      <c r="D82" s="8" t="s">
        <v>84</v>
      </c>
      <c r="E82" s="7">
        <v>755</v>
      </c>
      <c r="F82" s="7" t="str">
        <f>IF('Données sans absent'!F82&lt;&gt;"",('Données sans absent'!F82-'Données proba de réussite'!$B$3)/('Données proba de réussite'!$B$4-'Données proba de réussite'!$B$3),"")</f>
        <v/>
      </c>
      <c r="G82" s="7" t="str">
        <f>IF('Données sans absent'!G82&lt;&gt;"",('Données sans absent'!G82-'Données proba de réussite'!$B$3)/('Données proba de réussite'!$B$4-'Données proba de réussite'!$B$3),"")</f>
        <v/>
      </c>
      <c r="H82" s="7" t="str">
        <f>IF('Données sans absent'!H82&lt;&gt;"",('Données sans absent'!H82-'Données proba de réussite'!$B$3)/('Données proba de réussite'!$B$4-'Données proba de réussite'!$B$3),"")</f>
        <v/>
      </c>
      <c r="I82" s="7" t="str">
        <f>IF('Données brutes'!I82&lt;&gt;"",'Données brutes'!I82,"")</f>
        <v/>
      </c>
      <c r="J82" s="8"/>
      <c r="K82" s="8" t="str">
        <f t="shared" si="2"/>
        <v>Elève 80</v>
      </c>
      <c r="L82" s="8" t="s">
        <v>111</v>
      </c>
      <c r="M82" s="8">
        <f t="shared" si="3"/>
        <v>755</v>
      </c>
      <c r="N82" s="7">
        <v>1778</v>
      </c>
      <c r="O82" s="7" t="str">
        <f>IF('Données sans absent'!O82&lt;&gt;"",('Données sans absent'!O82-'Données proba de réussite'!$B$3)/('Données proba de réussite'!$B$4-'Données proba de réussite'!$B$3),"")</f>
        <v/>
      </c>
      <c r="P82" s="7" t="str">
        <f>IF('Données sans absent'!P82&lt;&gt;"",('Données sans absent'!P82-'Données proba de réussite'!$B$3)/('Données proba de réussite'!$B$4-'Données proba de réussite'!$B$3),"")</f>
        <v/>
      </c>
      <c r="Q82" s="7" t="str">
        <f>IF('Données sans absent'!Q82&lt;&gt;"",('Données sans absent'!Q82-'Données proba de réussite'!$B$3)/('Données proba de réussite'!$B$4-'Données proba de réussite'!$B$3),"")</f>
        <v/>
      </c>
      <c r="R82" s="7" t="str">
        <f>IF('Données brutes'!R82&lt;&gt;"",'Données brutes'!R82,"")</f>
        <v/>
      </c>
      <c r="S82" s="8"/>
      <c r="T82" s="7">
        <f>IF(AND(OR($B$2=1,$B$2=2),AND('Données brutes'!$F82&lt;&gt;"",'Données brutes'!$G82&lt;&gt;"",'Données brutes'!$H82&lt;&gt;"")),1,0)</f>
        <v>0</v>
      </c>
      <c r="U82" s="7">
        <f>IF(AND(OR($B$2=1,$B$2=2),AND('Données brutes'!$O82&lt;&gt;"",'Données brutes'!$P82&lt;&gt;"",'Données brutes'!$Q82&lt;&gt;"")),1,0)</f>
        <v>0</v>
      </c>
      <c r="V82" s="7">
        <f>IF(AND($B$2=3,'Données brutes'!$F82&lt;&gt;"",'Données brutes'!$G82&lt;&gt;"",'Données brutes'!$H82&lt;&gt;"",'Données brutes'!$O82&lt;&gt;"",'Données brutes'!$P82&lt;&gt;"",'Données brutes'!$Q82&lt;&gt;""),1,0)</f>
        <v>0</v>
      </c>
    </row>
    <row r="83" spans="4:22" x14ac:dyDescent="0.3">
      <c r="D83" s="8" t="s">
        <v>85</v>
      </c>
      <c r="E83" s="7">
        <v>296</v>
      </c>
      <c r="F83" s="7" t="str">
        <f>IF('Données sans absent'!F83&lt;&gt;"",('Données sans absent'!F83-'Données proba de réussite'!$B$3)/('Données proba de réussite'!$B$4-'Données proba de réussite'!$B$3),"")</f>
        <v/>
      </c>
      <c r="G83" s="7" t="str">
        <f>IF('Données sans absent'!G83&lt;&gt;"",('Données sans absent'!G83-'Données proba de réussite'!$B$3)/('Données proba de réussite'!$B$4-'Données proba de réussite'!$B$3),"")</f>
        <v/>
      </c>
      <c r="H83" s="7" t="str">
        <f>IF('Données sans absent'!H83&lt;&gt;"",('Données sans absent'!H83-'Données proba de réussite'!$B$3)/('Données proba de réussite'!$B$4-'Données proba de réussite'!$B$3),"")</f>
        <v/>
      </c>
      <c r="I83" s="7" t="str">
        <f>IF('Données brutes'!I83&lt;&gt;"",'Données brutes'!I83,"")</f>
        <v/>
      </c>
      <c r="J83" s="8"/>
      <c r="K83" s="8" t="str">
        <f t="shared" si="2"/>
        <v>Elève 81</v>
      </c>
      <c r="L83" s="8" t="s">
        <v>111</v>
      </c>
      <c r="M83" s="8">
        <f t="shared" si="3"/>
        <v>296</v>
      </c>
      <c r="N83" s="7">
        <v>1195</v>
      </c>
      <c r="O83" s="7" t="str">
        <f>IF('Données sans absent'!O83&lt;&gt;"",('Données sans absent'!O83-'Données proba de réussite'!$B$3)/('Données proba de réussite'!$B$4-'Données proba de réussite'!$B$3),"")</f>
        <v/>
      </c>
      <c r="P83" s="7" t="str">
        <f>IF('Données sans absent'!P83&lt;&gt;"",('Données sans absent'!P83-'Données proba de réussite'!$B$3)/('Données proba de réussite'!$B$4-'Données proba de réussite'!$B$3),"")</f>
        <v/>
      </c>
      <c r="Q83" s="7" t="str">
        <f>IF('Données sans absent'!Q83&lt;&gt;"",('Données sans absent'!Q83-'Données proba de réussite'!$B$3)/('Données proba de réussite'!$B$4-'Données proba de réussite'!$B$3),"")</f>
        <v/>
      </c>
      <c r="R83" s="7" t="str">
        <f>IF('Données brutes'!R83&lt;&gt;"",'Données brutes'!R83,"")</f>
        <v/>
      </c>
      <c r="S83" s="8"/>
      <c r="T83" s="7">
        <f>IF(AND(OR($B$2=1,$B$2=2),AND('Données brutes'!$F83&lt;&gt;"",'Données brutes'!$G83&lt;&gt;"",'Données brutes'!$H83&lt;&gt;"")),1,0)</f>
        <v>0</v>
      </c>
      <c r="U83" s="7">
        <f>IF(AND(OR($B$2=1,$B$2=2),AND('Données brutes'!$O83&lt;&gt;"",'Données brutes'!$P83&lt;&gt;"",'Données brutes'!$Q83&lt;&gt;"")),1,0)</f>
        <v>0</v>
      </c>
      <c r="V83" s="7">
        <f>IF(AND($B$2=3,'Données brutes'!$F83&lt;&gt;"",'Données brutes'!$G83&lt;&gt;"",'Données brutes'!$H83&lt;&gt;"",'Données brutes'!$O83&lt;&gt;"",'Données brutes'!$P83&lt;&gt;"",'Données brutes'!$Q83&lt;&gt;""),1,0)</f>
        <v>0</v>
      </c>
    </row>
    <row r="84" spans="4:22" x14ac:dyDescent="0.3">
      <c r="D84" s="8" t="s">
        <v>86</v>
      </c>
      <c r="E84" s="7">
        <v>213</v>
      </c>
      <c r="F84" s="7" t="str">
        <f>IF('Données sans absent'!F84&lt;&gt;"",('Données sans absent'!F84-'Données proba de réussite'!$B$3)/('Données proba de réussite'!$B$4-'Données proba de réussite'!$B$3),"")</f>
        <v/>
      </c>
      <c r="G84" s="7" t="str">
        <f>IF('Données sans absent'!G84&lt;&gt;"",('Données sans absent'!G84-'Données proba de réussite'!$B$3)/('Données proba de réussite'!$B$4-'Données proba de réussite'!$B$3),"")</f>
        <v/>
      </c>
      <c r="H84" s="7" t="str">
        <f>IF('Données sans absent'!H84&lt;&gt;"",('Données sans absent'!H84-'Données proba de réussite'!$B$3)/('Données proba de réussite'!$B$4-'Données proba de réussite'!$B$3),"")</f>
        <v/>
      </c>
      <c r="I84" s="7" t="str">
        <f>IF('Données brutes'!I84&lt;&gt;"",'Données brutes'!I84,"")</f>
        <v/>
      </c>
      <c r="J84" s="8"/>
      <c r="K84" s="8" t="str">
        <f t="shared" si="2"/>
        <v>Elève 82</v>
      </c>
      <c r="L84" s="8" t="s">
        <v>111</v>
      </c>
      <c r="M84" s="8">
        <f t="shared" si="3"/>
        <v>213</v>
      </c>
      <c r="N84" s="7">
        <v>1449</v>
      </c>
      <c r="O84" s="7" t="str">
        <f>IF('Données sans absent'!O84&lt;&gt;"",('Données sans absent'!O84-'Données proba de réussite'!$B$3)/('Données proba de réussite'!$B$4-'Données proba de réussite'!$B$3),"")</f>
        <v/>
      </c>
      <c r="P84" s="7" t="str">
        <f>IF('Données sans absent'!P84&lt;&gt;"",('Données sans absent'!P84-'Données proba de réussite'!$B$3)/('Données proba de réussite'!$B$4-'Données proba de réussite'!$B$3),"")</f>
        <v/>
      </c>
      <c r="Q84" s="7" t="str">
        <f>IF('Données sans absent'!Q84&lt;&gt;"",('Données sans absent'!Q84-'Données proba de réussite'!$B$3)/('Données proba de réussite'!$B$4-'Données proba de réussite'!$B$3),"")</f>
        <v/>
      </c>
      <c r="R84" s="7" t="str">
        <f>IF('Données brutes'!R84&lt;&gt;"",'Données brutes'!R84,"")</f>
        <v/>
      </c>
      <c r="S84" s="8"/>
      <c r="T84" s="7">
        <f>IF(AND(OR($B$2=1,$B$2=2),AND('Données brutes'!$F84&lt;&gt;"",'Données brutes'!$G84&lt;&gt;"",'Données brutes'!$H84&lt;&gt;"")),1,0)</f>
        <v>0</v>
      </c>
      <c r="U84" s="7">
        <f>IF(AND(OR($B$2=1,$B$2=2),AND('Données brutes'!$O84&lt;&gt;"",'Données brutes'!$P84&lt;&gt;"",'Données brutes'!$Q84&lt;&gt;"")),1,0)</f>
        <v>0</v>
      </c>
      <c r="V84" s="7">
        <f>IF(AND($B$2=3,'Données brutes'!$F84&lt;&gt;"",'Données brutes'!$G84&lt;&gt;"",'Données brutes'!$H84&lt;&gt;"",'Données brutes'!$O84&lt;&gt;"",'Données brutes'!$P84&lt;&gt;"",'Données brutes'!$Q84&lt;&gt;""),1,0)</f>
        <v>0</v>
      </c>
    </row>
    <row r="85" spans="4:22" x14ac:dyDescent="0.3">
      <c r="D85" s="8" t="s">
        <v>87</v>
      </c>
      <c r="E85" s="7">
        <v>249</v>
      </c>
      <c r="F85" s="7" t="str">
        <f>IF('Données sans absent'!F85&lt;&gt;"",('Données sans absent'!F85-'Données proba de réussite'!$B$3)/('Données proba de réussite'!$B$4-'Données proba de réussite'!$B$3),"")</f>
        <v/>
      </c>
      <c r="G85" s="7" t="str">
        <f>IF('Données sans absent'!G85&lt;&gt;"",('Données sans absent'!G85-'Données proba de réussite'!$B$3)/('Données proba de réussite'!$B$4-'Données proba de réussite'!$B$3),"")</f>
        <v/>
      </c>
      <c r="H85" s="7" t="str">
        <f>IF('Données sans absent'!H85&lt;&gt;"",('Données sans absent'!H85-'Données proba de réussite'!$B$3)/('Données proba de réussite'!$B$4-'Données proba de réussite'!$B$3),"")</f>
        <v/>
      </c>
      <c r="I85" s="7" t="str">
        <f>IF('Données brutes'!I85&lt;&gt;"",'Données brutes'!I85,"")</f>
        <v/>
      </c>
      <c r="J85" s="8"/>
      <c r="K85" s="8" t="str">
        <f t="shared" si="2"/>
        <v>Elève 83</v>
      </c>
      <c r="L85" s="8" t="s">
        <v>111</v>
      </c>
      <c r="M85" s="8">
        <f t="shared" si="3"/>
        <v>249</v>
      </c>
      <c r="N85" s="7">
        <v>1467</v>
      </c>
      <c r="O85" s="7" t="str">
        <f>IF('Données sans absent'!O85&lt;&gt;"",('Données sans absent'!O85-'Données proba de réussite'!$B$3)/('Données proba de réussite'!$B$4-'Données proba de réussite'!$B$3),"")</f>
        <v/>
      </c>
      <c r="P85" s="7" t="str">
        <f>IF('Données sans absent'!P85&lt;&gt;"",('Données sans absent'!P85-'Données proba de réussite'!$B$3)/('Données proba de réussite'!$B$4-'Données proba de réussite'!$B$3),"")</f>
        <v/>
      </c>
      <c r="Q85" s="7" t="str">
        <f>IF('Données sans absent'!Q85&lt;&gt;"",('Données sans absent'!Q85-'Données proba de réussite'!$B$3)/('Données proba de réussite'!$B$4-'Données proba de réussite'!$B$3),"")</f>
        <v/>
      </c>
      <c r="R85" s="7" t="str">
        <f>IF('Données brutes'!R85&lt;&gt;"",'Données brutes'!R85,"")</f>
        <v/>
      </c>
      <c r="S85" s="8"/>
      <c r="T85" s="7">
        <f>IF(AND(OR($B$2=1,$B$2=2),AND('Données brutes'!$F85&lt;&gt;"",'Données brutes'!$G85&lt;&gt;"",'Données brutes'!$H85&lt;&gt;"")),1,0)</f>
        <v>0</v>
      </c>
      <c r="U85" s="7">
        <f>IF(AND(OR($B$2=1,$B$2=2),AND('Données brutes'!$O85&lt;&gt;"",'Données brutes'!$P85&lt;&gt;"",'Données brutes'!$Q85&lt;&gt;"")),1,0)</f>
        <v>0</v>
      </c>
      <c r="V85" s="7">
        <f>IF(AND($B$2=3,'Données brutes'!$F85&lt;&gt;"",'Données brutes'!$G85&lt;&gt;"",'Données brutes'!$H85&lt;&gt;"",'Données brutes'!$O85&lt;&gt;"",'Données brutes'!$P85&lt;&gt;"",'Données brutes'!$Q85&lt;&gt;""),1,0)</f>
        <v>0</v>
      </c>
    </row>
    <row r="86" spans="4:22" x14ac:dyDescent="0.3">
      <c r="D86" s="8" t="s">
        <v>88</v>
      </c>
      <c r="E86" s="7">
        <v>393</v>
      </c>
      <c r="F86" s="7" t="str">
        <f>IF('Données sans absent'!F86&lt;&gt;"",('Données sans absent'!F86-'Données proba de réussite'!$B$3)/('Données proba de réussite'!$B$4-'Données proba de réussite'!$B$3),"")</f>
        <v/>
      </c>
      <c r="G86" s="7" t="str">
        <f>IF('Données sans absent'!G86&lt;&gt;"",('Données sans absent'!G86-'Données proba de réussite'!$B$3)/('Données proba de réussite'!$B$4-'Données proba de réussite'!$B$3),"")</f>
        <v/>
      </c>
      <c r="H86" s="7" t="str">
        <f>IF('Données sans absent'!H86&lt;&gt;"",('Données sans absent'!H86-'Données proba de réussite'!$B$3)/('Données proba de réussite'!$B$4-'Données proba de réussite'!$B$3),"")</f>
        <v/>
      </c>
      <c r="I86" s="7" t="str">
        <f>IF('Données brutes'!I86&lt;&gt;"",'Données brutes'!I86,"")</f>
        <v/>
      </c>
      <c r="J86" s="8"/>
      <c r="K86" s="8" t="str">
        <f t="shared" si="2"/>
        <v>Elève 84</v>
      </c>
      <c r="L86" s="8" t="s">
        <v>111</v>
      </c>
      <c r="M86" s="8">
        <f t="shared" si="3"/>
        <v>393</v>
      </c>
      <c r="N86" s="7">
        <v>1741</v>
      </c>
      <c r="O86" s="7" t="str">
        <f>IF('Données sans absent'!O86&lt;&gt;"",('Données sans absent'!O86-'Données proba de réussite'!$B$3)/('Données proba de réussite'!$B$4-'Données proba de réussite'!$B$3),"")</f>
        <v/>
      </c>
      <c r="P86" s="7" t="str">
        <f>IF('Données sans absent'!P86&lt;&gt;"",('Données sans absent'!P86-'Données proba de réussite'!$B$3)/('Données proba de réussite'!$B$4-'Données proba de réussite'!$B$3),"")</f>
        <v/>
      </c>
      <c r="Q86" s="7" t="str">
        <f>IF('Données sans absent'!Q86&lt;&gt;"",('Données sans absent'!Q86-'Données proba de réussite'!$B$3)/('Données proba de réussite'!$B$4-'Données proba de réussite'!$B$3),"")</f>
        <v/>
      </c>
      <c r="R86" s="7" t="str">
        <f>IF('Données brutes'!R86&lt;&gt;"",'Données brutes'!R86,"")</f>
        <v/>
      </c>
      <c r="S86" s="8"/>
      <c r="T86" s="7">
        <f>IF(AND(OR($B$2=1,$B$2=2),AND('Données brutes'!$F86&lt;&gt;"",'Données brutes'!$G86&lt;&gt;"",'Données brutes'!$H86&lt;&gt;"")),1,0)</f>
        <v>0</v>
      </c>
      <c r="U86" s="7">
        <f>IF(AND(OR($B$2=1,$B$2=2),AND('Données brutes'!$O86&lt;&gt;"",'Données brutes'!$P86&lt;&gt;"",'Données brutes'!$Q86&lt;&gt;"")),1,0)</f>
        <v>0</v>
      </c>
      <c r="V86" s="7">
        <f>IF(AND($B$2=3,'Données brutes'!$F86&lt;&gt;"",'Données brutes'!$G86&lt;&gt;"",'Données brutes'!$H86&lt;&gt;"",'Données brutes'!$O86&lt;&gt;"",'Données brutes'!$P86&lt;&gt;"",'Données brutes'!$Q86&lt;&gt;""),1,0)</f>
        <v>0</v>
      </c>
    </row>
    <row r="87" spans="4:22" x14ac:dyDescent="0.3">
      <c r="D87" s="8" t="s">
        <v>89</v>
      </c>
      <c r="E87" s="7">
        <v>558</v>
      </c>
      <c r="F87" s="7" t="str">
        <f>IF('Données sans absent'!F87&lt;&gt;"",('Données sans absent'!F87-'Données proba de réussite'!$B$3)/('Données proba de réussite'!$B$4-'Données proba de réussite'!$B$3),"")</f>
        <v/>
      </c>
      <c r="G87" s="7" t="str">
        <f>IF('Données sans absent'!G87&lt;&gt;"",('Données sans absent'!G87-'Données proba de réussite'!$B$3)/('Données proba de réussite'!$B$4-'Données proba de réussite'!$B$3),"")</f>
        <v/>
      </c>
      <c r="H87" s="7" t="str">
        <f>IF('Données sans absent'!H87&lt;&gt;"",('Données sans absent'!H87-'Données proba de réussite'!$B$3)/('Données proba de réussite'!$B$4-'Données proba de réussite'!$B$3),"")</f>
        <v/>
      </c>
      <c r="I87" s="7" t="str">
        <f>IF('Données brutes'!I87&lt;&gt;"",'Données brutes'!I87,"")</f>
        <v/>
      </c>
      <c r="J87" s="8"/>
      <c r="K87" s="8" t="str">
        <f t="shared" si="2"/>
        <v>Elève 85</v>
      </c>
      <c r="L87" s="8" t="s">
        <v>111</v>
      </c>
      <c r="M87" s="8">
        <f t="shared" si="3"/>
        <v>558</v>
      </c>
      <c r="N87" s="7">
        <v>1782</v>
      </c>
      <c r="O87" s="7" t="str">
        <f>IF('Données sans absent'!O87&lt;&gt;"",('Données sans absent'!O87-'Données proba de réussite'!$B$3)/('Données proba de réussite'!$B$4-'Données proba de réussite'!$B$3),"")</f>
        <v/>
      </c>
      <c r="P87" s="7" t="str">
        <f>IF('Données sans absent'!P87&lt;&gt;"",('Données sans absent'!P87-'Données proba de réussite'!$B$3)/('Données proba de réussite'!$B$4-'Données proba de réussite'!$B$3),"")</f>
        <v/>
      </c>
      <c r="Q87" s="7" t="str">
        <f>IF('Données sans absent'!Q87&lt;&gt;"",('Données sans absent'!Q87-'Données proba de réussite'!$B$3)/('Données proba de réussite'!$B$4-'Données proba de réussite'!$B$3),"")</f>
        <v/>
      </c>
      <c r="R87" s="7" t="str">
        <f>IF('Données brutes'!R87&lt;&gt;"",'Données brutes'!R87,"")</f>
        <v/>
      </c>
      <c r="S87" s="8"/>
      <c r="T87" s="7">
        <f>IF(AND(OR($B$2=1,$B$2=2),AND('Données brutes'!$F87&lt;&gt;"",'Données brutes'!$G87&lt;&gt;"",'Données brutes'!$H87&lt;&gt;"")),1,0)</f>
        <v>0</v>
      </c>
      <c r="U87" s="7">
        <f>IF(AND(OR($B$2=1,$B$2=2),AND('Données brutes'!$O87&lt;&gt;"",'Données brutes'!$P87&lt;&gt;"",'Données brutes'!$Q87&lt;&gt;"")),1,0)</f>
        <v>0</v>
      </c>
      <c r="V87" s="7">
        <f>IF(AND($B$2=3,'Données brutes'!$F87&lt;&gt;"",'Données brutes'!$G87&lt;&gt;"",'Données brutes'!$H87&lt;&gt;"",'Données brutes'!$O87&lt;&gt;"",'Données brutes'!$P87&lt;&gt;"",'Données brutes'!$Q87&lt;&gt;""),1,0)</f>
        <v>0</v>
      </c>
    </row>
    <row r="88" spans="4:22" x14ac:dyDescent="0.3">
      <c r="D88" s="8" t="s">
        <v>90</v>
      </c>
      <c r="E88" s="7">
        <v>109</v>
      </c>
      <c r="F88" s="7" t="str">
        <f>IF('Données sans absent'!F88&lt;&gt;"",('Données sans absent'!F88-'Données proba de réussite'!$B$3)/('Données proba de réussite'!$B$4-'Données proba de réussite'!$B$3),"")</f>
        <v/>
      </c>
      <c r="G88" s="7" t="str">
        <f>IF('Données sans absent'!G88&lt;&gt;"",('Données sans absent'!G88-'Données proba de réussite'!$B$3)/('Données proba de réussite'!$B$4-'Données proba de réussite'!$B$3),"")</f>
        <v/>
      </c>
      <c r="H88" s="7" t="str">
        <f>IF('Données sans absent'!H88&lt;&gt;"",('Données sans absent'!H88-'Données proba de réussite'!$B$3)/('Données proba de réussite'!$B$4-'Données proba de réussite'!$B$3),"")</f>
        <v/>
      </c>
      <c r="I88" s="7" t="str">
        <f>IF('Données brutes'!I88&lt;&gt;"",'Données brutes'!I88,"")</f>
        <v/>
      </c>
      <c r="J88" s="8"/>
      <c r="K88" s="8" t="str">
        <f t="shared" si="2"/>
        <v>Elève 86</v>
      </c>
      <c r="L88" s="8" t="s">
        <v>111</v>
      </c>
      <c r="M88" s="8">
        <f t="shared" si="3"/>
        <v>109</v>
      </c>
      <c r="N88" s="7">
        <v>1183</v>
      </c>
      <c r="O88" s="7" t="str">
        <f>IF('Données sans absent'!O88&lt;&gt;"",('Données sans absent'!O88-'Données proba de réussite'!$B$3)/('Données proba de réussite'!$B$4-'Données proba de réussite'!$B$3),"")</f>
        <v/>
      </c>
      <c r="P88" s="7" t="str">
        <f>IF('Données sans absent'!P88&lt;&gt;"",('Données sans absent'!P88-'Données proba de réussite'!$B$3)/('Données proba de réussite'!$B$4-'Données proba de réussite'!$B$3),"")</f>
        <v/>
      </c>
      <c r="Q88" s="7" t="str">
        <f>IF('Données sans absent'!Q88&lt;&gt;"",('Données sans absent'!Q88-'Données proba de réussite'!$B$3)/('Données proba de réussite'!$B$4-'Données proba de réussite'!$B$3),"")</f>
        <v/>
      </c>
      <c r="R88" s="7" t="str">
        <f>IF('Données brutes'!R88&lt;&gt;"",'Données brutes'!R88,"")</f>
        <v/>
      </c>
      <c r="S88" s="8"/>
      <c r="T88" s="7">
        <f>IF(AND(OR($B$2=1,$B$2=2),AND('Données brutes'!$F88&lt;&gt;"",'Données brutes'!$G88&lt;&gt;"",'Données brutes'!$H88&lt;&gt;"")),1,0)</f>
        <v>0</v>
      </c>
      <c r="U88" s="7">
        <f>IF(AND(OR($B$2=1,$B$2=2),AND('Données brutes'!$O88&lt;&gt;"",'Données brutes'!$P88&lt;&gt;"",'Données brutes'!$Q88&lt;&gt;"")),1,0)</f>
        <v>0</v>
      </c>
      <c r="V88" s="7">
        <f>IF(AND($B$2=3,'Données brutes'!$F88&lt;&gt;"",'Données brutes'!$G88&lt;&gt;"",'Données brutes'!$H88&lt;&gt;"",'Données brutes'!$O88&lt;&gt;"",'Données brutes'!$P88&lt;&gt;"",'Données brutes'!$Q88&lt;&gt;""),1,0)</f>
        <v>0</v>
      </c>
    </row>
    <row r="89" spans="4:22" x14ac:dyDescent="0.3">
      <c r="D89" s="8" t="s">
        <v>91</v>
      </c>
      <c r="E89" s="7">
        <v>551</v>
      </c>
      <c r="F89" s="7" t="str">
        <f>IF('Données sans absent'!F89&lt;&gt;"",('Données sans absent'!F89-'Données proba de réussite'!$B$3)/('Données proba de réussite'!$B$4-'Données proba de réussite'!$B$3),"")</f>
        <v/>
      </c>
      <c r="G89" s="7" t="str">
        <f>IF('Données sans absent'!G89&lt;&gt;"",('Données sans absent'!G89-'Données proba de réussite'!$B$3)/('Données proba de réussite'!$B$4-'Données proba de réussite'!$B$3),"")</f>
        <v/>
      </c>
      <c r="H89" s="7" t="str">
        <f>IF('Données sans absent'!H89&lt;&gt;"",('Données sans absent'!H89-'Données proba de réussite'!$B$3)/('Données proba de réussite'!$B$4-'Données proba de réussite'!$B$3),"")</f>
        <v/>
      </c>
      <c r="I89" s="7" t="str">
        <f>IF('Données brutes'!I89&lt;&gt;"",'Données brutes'!I89,"")</f>
        <v/>
      </c>
      <c r="J89" s="8"/>
      <c r="K89" s="8" t="str">
        <f t="shared" si="2"/>
        <v>Elève 87</v>
      </c>
      <c r="L89" s="8" t="s">
        <v>111</v>
      </c>
      <c r="M89" s="8">
        <f t="shared" si="3"/>
        <v>551</v>
      </c>
      <c r="N89" s="7">
        <v>1193</v>
      </c>
      <c r="O89" s="7" t="str">
        <f>IF('Données sans absent'!O89&lt;&gt;"",('Données sans absent'!O89-'Données proba de réussite'!$B$3)/('Données proba de réussite'!$B$4-'Données proba de réussite'!$B$3),"")</f>
        <v/>
      </c>
      <c r="P89" s="7" t="str">
        <f>IF('Données sans absent'!P89&lt;&gt;"",('Données sans absent'!P89-'Données proba de réussite'!$B$3)/('Données proba de réussite'!$B$4-'Données proba de réussite'!$B$3),"")</f>
        <v/>
      </c>
      <c r="Q89" s="7" t="str">
        <f>IF('Données sans absent'!Q89&lt;&gt;"",('Données sans absent'!Q89-'Données proba de réussite'!$B$3)/('Données proba de réussite'!$B$4-'Données proba de réussite'!$B$3),"")</f>
        <v/>
      </c>
      <c r="R89" s="7" t="str">
        <f>IF('Données brutes'!R89&lt;&gt;"",'Données brutes'!R89,"")</f>
        <v/>
      </c>
      <c r="S89" s="8"/>
      <c r="T89" s="7">
        <f>IF(AND(OR($B$2=1,$B$2=2),AND('Données brutes'!$F89&lt;&gt;"",'Données brutes'!$G89&lt;&gt;"",'Données brutes'!$H89&lt;&gt;"")),1,0)</f>
        <v>0</v>
      </c>
      <c r="U89" s="7">
        <f>IF(AND(OR($B$2=1,$B$2=2),AND('Données brutes'!$O89&lt;&gt;"",'Données brutes'!$P89&lt;&gt;"",'Données brutes'!$Q89&lt;&gt;"")),1,0)</f>
        <v>0</v>
      </c>
      <c r="V89" s="7">
        <f>IF(AND($B$2=3,'Données brutes'!$F89&lt;&gt;"",'Données brutes'!$G89&lt;&gt;"",'Données brutes'!$H89&lt;&gt;"",'Données brutes'!$O89&lt;&gt;"",'Données brutes'!$P89&lt;&gt;"",'Données brutes'!$Q89&lt;&gt;""),1,0)</f>
        <v>0</v>
      </c>
    </row>
    <row r="90" spans="4:22" x14ac:dyDescent="0.3">
      <c r="D90" s="8" t="s">
        <v>92</v>
      </c>
      <c r="E90" s="7">
        <v>828</v>
      </c>
      <c r="F90" s="7" t="str">
        <f>IF('Données sans absent'!F90&lt;&gt;"",('Données sans absent'!F90-'Données proba de réussite'!$B$3)/('Données proba de réussite'!$B$4-'Données proba de réussite'!$B$3),"")</f>
        <v/>
      </c>
      <c r="G90" s="7" t="str">
        <f>IF('Données sans absent'!G90&lt;&gt;"",('Données sans absent'!G90-'Données proba de réussite'!$B$3)/('Données proba de réussite'!$B$4-'Données proba de réussite'!$B$3),"")</f>
        <v/>
      </c>
      <c r="H90" s="7" t="str">
        <f>IF('Données sans absent'!H90&lt;&gt;"",('Données sans absent'!H90-'Données proba de réussite'!$B$3)/('Données proba de réussite'!$B$4-'Données proba de réussite'!$B$3),"")</f>
        <v/>
      </c>
      <c r="I90" s="7" t="str">
        <f>IF('Données brutes'!I90&lt;&gt;"",'Données brutes'!I90,"")</f>
        <v/>
      </c>
      <c r="J90" s="8"/>
      <c r="K90" s="8" t="str">
        <f t="shared" si="2"/>
        <v>Elève 88</v>
      </c>
      <c r="L90" s="8" t="s">
        <v>111</v>
      </c>
      <c r="M90" s="8">
        <f t="shared" si="3"/>
        <v>828</v>
      </c>
      <c r="N90" s="7">
        <v>1738</v>
      </c>
      <c r="O90" s="7" t="str">
        <f>IF('Données sans absent'!O90&lt;&gt;"",('Données sans absent'!O90-'Données proba de réussite'!$B$3)/('Données proba de réussite'!$B$4-'Données proba de réussite'!$B$3),"")</f>
        <v/>
      </c>
      <c r="P90" s="7" t="str">
        <f>IF('Données sans absent'!P90&lt;&gt;"",('Données sans absent'!P90-'Données proba de réussite'!$B$3)/('Données proba de réussite'!$B$4-'Données proba de réussite'!$B$3),"")</f>
        <v/>
      </c>
      <c r="Q90" s="7" t="str">
        <f>IF('Données sans absent'!Q90&lt;&gt;"",('Données sans absent'!Q90-'Données proba de réussite'!$B$3)/('Données proba de réussite'!$B$4-'Données proba de réussite'!$B$3),"")</f>
        <v/>
      </c>
      <c r="R90" s="7" t="str">
        <f>IF('Données brutes'!R90&lt;&gt;"",'Données brutes'!R90,"")</f>
        <v/>
      </c>
      <c r="S90" s="8"/>
      <c r="T90" s="7">
        <f>IF(AND(OR($B$2=1,$B$2=2),AND('Données brutes'!$F90&lt;&gt;"",'Données brutes'!$G90&lt;&gt;"",'Données brutes'!$H90&lt;&gt;"")),1,0)</f>
        <v>0</v>
      </c>
      <c r="U90" s="7">
        <f>IF(AND(OR($B$2=1,$B$2=2),AND('Données brutes'!$O90&lt;&gt;"",'Données brutes'!$P90&lt;&gt;"",'Données brutes'!$Q90&lt;&gt;"")),1,0)</f>
        <v>0</v>
      </c>
      <c r="V90" s="7">
        <f>IF(AND($B$2=3,'Données brutes'!$F90&lt;&gt;"",'Données brutes'!$G90&lt;&gt;"",'Données brutes'!$H90&lt;&gt;"",'Données brutes'!$O90&lt;&gt;"",'Données brutes'!$P90&lt;&gt;"",'Données brutes'!$Q90&lt;&gt;""),1,0)</f>
        <v>0</v>
      </c>
    </row>
    <row r="91" spans="4:22" x14ac:dyDescent="0.3">
      <c r="D91" s="8" t="s">
        <v>93</v>
      </c>
      <c r="E91" s="7">
        <v>188</v>
      </c>
      <c r="F91" s="7" t="str">
        <f>IF('Données sans absent'!F91&lt;&gt;"",('Données sans absent'!F91-'Données proba de réussite'!$B$3)/('Données proba de réussite'!$B$4-'Données proba de réussite'!$B$3),"")</f>
        <v/>
      </c>
      <c r="G91" s="7" t="str">
        <f>IF('Données sans absent'!G91&lt;&gt;"",('Données sans absent'!G91-'Données proba de réussite'!$B$3)/('Données proba de réussite'!$B$4-'Données proba de réussite'!$B$3),"")</f>
        <v/>
      </c>
      <c r="H91" s="7" t="str">
        <f>IF('Données sans absent'!H91&lt;&gt;"",('Données sans absent'!H91-'Données proba de réussite'!$B$3)/('Données proba de réussite'!$B$4-'Données proba de réussite'!$B$3),"")</f>
        <v/>
      </c>
      <c r="I91" s="7" t="str">
        <f>IF('Données brutes'!I91&lt;&gt;"",'Données brutes'!I91,"")</f>
        <v/>
      </c>
      <c r="J91" s="8"/>
      <c r="K91" s="8" t="str">
        <f t="shared" si="2"/>
        <v>Elève 89</v>
      </c>
      <c r="L91" s="8" t="s">
        <v>111</v>
      </c>
      <c r="M91" s="8">
        <f t="shared" si="3"/>
        <v>188</v>
      </c>
      <c r="N91" s="7">
        <v>1390</v>
      </c>
      <c r="O91" s="7" t="str">
        <f>IF('Données sans absent'!O91&lt;&gt;"",('Données sans absent'!O91-'Données proba de réussite'!$B$3)/('Données proba de réussite'!$B$4-'Données proba de réussite'!$B$3),"")</f>
        <v/>
      </c>
      <c r="P91" s="7" t="str">
        <f>IF('Données sans absent'!P91&lt;&gt;"",('Données sans absent'!P91-'Données proba de réussite'!$B$3)/('Données proba de réussite'!$B$4-'Données proba de réussite'!$B$3),"")</f>
        <v/>
      </c>
      <c r="Q91" s="7" t="str">
        <f>IF('Données sans absent'!Q91&lt;&gt;"",('Données sans absent'!Q91-'Données proba de réussite'!$B$3)/('Données proba de réussite'!$B$4-'Données proba de réussite'!$B$3),"")</f>
        <v/>
      </c>
      <c r="R91" s="7" t="str">
        <f>IF('Données brutes'!R91&lt;&gt;"",'Données brutes'!R91,"")</f>
        <v/>
      </c>
      <c r="S91" s="8"/>
      <c r="T91" s="7">
        <f>IF(AND(OR($B$2=1,$B$2=2),AND('Données brutes'!$F91&lt;&gt;"",'Données brutes'!$G91&lt;&gt;"",'Données brutes'!$H91&lt;&gt;"")),1,0)</f>
        <v>0</v>
      </c>
      <c r="U91" s="7">
        <f>IF(AND(OR($B$2=1,$B$2=2),AND('Données brutes'!$O91&lt;&gt;"",'Données brutes'!$P91&lt;&gt;"",'Données brutes'!$Q91&lt;&gt;"")),1,0)</f>
        <v>0</v>
      </c>
      <c r="V91" s="7">
        <f>IF(AND($B$2=3,'Données brutes'!$F91&lt;&gt;"",'Données brutes'!$G91&lt;&gt;"",'Données brutes'!$H91&lt;&gt;"",'Données brutes'!$O91&lt;&gt;"",'Données brutes'!$P91&lt;&gt;"",'Données brutes'!$Q91&lt;&gt;""),1,0)</f>
        <v>0</v>
      </c>
    </row>
    <row r="92" spans="4:22" x14ac:dyDescent="0.3">
      <c r="D92" s="8" t="s">
        <v>94</v>
      </c>
      <c r="E92" s="7">
        <v>71</v>
      </c>
      <c r="F92" s="7" t="str">
        <f>IF('Données sans absent'!F92&lt;&gt;"",('Données sans absent'!F92-'Données proba de réussite'!$B$3)/('Données proba de réussite'!$B$4-'Données proba de réussite'!$B$3),"")</f>
        <v/>
      </c>
      <c r="G92" s="7" t="str">
        <f>IF('Données sans absent'!G92&lt;&gt;"",('Données sans absent'!G92-'Données proba de réussite'!$B$3)/('Données proba de réussite'!$B$4-'Données proba de réussite'!$B$3),"")</f>
        <v/>
      </c>
      <c r="H92" s="7" t="str">
        <f>IF('Données sans absent'!H92&lt;&gt;"",('Données sans absent'!H92-'Données proba de réussite'!$B$3)/('Données proba de réussite'!$B$4-'Données proba de réussite'!$B$3),"")</f>
        <v/>
      </c>
      <c r="I92" s="7" t="str">
        <f>IF('Données brutes'!I92&lt;&gt;"",'Données brutes'!I92,"")</f>
        <v/>
      </c>
      <c r="J92" s="8"/>
      <c r="K92" s="8" t="str">
        <f t="shared" si="2"/>
        <v>Elève 90</v>
      </c>
      <c r="L92" s="8" t="s">
        <v>111</v>
      </c>
      <c r="M92" s="8">
        <f t="shared" si="3"/>
        <v>71</v>
      </c>
      <c r="N92" s="7">
        <v>1720</v>
      </c>
      <c r="O92" s="7" t="str">
        <f>IF('Données sans absent'!O92&lt;&gt;"",('Données sans absent'!O92-'Données proba de réussite'!$B$3)/('Données proba de réussite'!$B$4-'Données proba de réussite'!$B$3),"")</f>
        <v/>
      </c>
      <c r="P92" s="7" t="str">
        <f>IF('Données sans absent'!P92&lt;&gt;"",('Données sans absent'!P92-'Données proba de réussite'!$B$3)/('Données proba de réussite'!$B$4-'Données proba de réussite'!$B$3),"")</f>
        <v/>
      </c>
      <c r="Q92" s="7" t="str">
        <f>IF('Données sans absent'!Q92&lt;&gt;"",('Données sans absent'!Q92-'Données proba de réussite'!$B$3)/('Données proba de réussite'!$B$4-'Données proba de réussite'!$B$3),"")</f>
        <v/>
      </c>
      <c r="R92" s="7" t="str">
        <f>IF('Données brutes'!R92&lt;&gt;"",'Données brutes'!R92,"")</f>
        <v/>
      </c>
      <c r="S92" s="8"/>
      <c r="T92" s="7">
        <f>IF(AND(OR($B$2=1,$B$2=2),AND('Données brutes'!$F92&lt;&gt;"",'Données brutes'!$G92&lt;&gt;"",'Données brutes'!$H92&lt;&gt;"")),1,0)</f>
        <v>0</v>
      </c>
      <c r="U92" s="7">
        <f>IF(AND(OR($B$2=1,$B$2=2),AND('Données brutes'!$O92&lt;&gt;"",'Données brutes'!$P92&lt;&gt;"",'Données brutes'!$Q92&lt;&gt;"")),1,0)</f>
        <v>0</v>
      </c>
      <c r="V92" s="7">
        <f>IF(AND($B$2=3,'Données brutes'!$F92&lt;&gt;"",'Données brutes'!$G92&lt;&gt;"",'Données brutes'!$H92&lt;&gt;"",'Données brutes'!$O92&lt;&gt;"",'Données brutes'!$P92&lt;&gt;"",'Données brutes'!$Q92&lt;&gt;""),1,0)</f>
        <v>0</v>
      </c>
    </row>
    <row r="93" spans="4:22" x14ac:dyDescent="0.3">
      <c r="D93" s="8" t="s">
        <v>95</v>
      </c>
      <c r="E93" s="7">
        <v>854</v>
      </c>
      <c r="F93" s="7" t="str">
        <f>IF('Données sans absent'!F93&lt;&gt;"",('Données sans absent'!F93-'Données proba de réussite'!$B$3)/('Données proba de réussite'!$B$4-'Données proba de réussite'!$B$3),"")</f>
        <v/>
      </c>
      <c r="G93" s="7" t="str">
        <f>IF('Données sans absent'!G93&lt;&gt;"",('Données sans absent'!G93-'Données proba de réussite'!$B$3)/('Données proba de réussite'!$B$4-'Données proba de réussite'!$B$3),"")</f>
        <v/>
      </c>
      <c r="H93" s="7" t="str">
        <f>IF('Données sans absent'!H93&lt;&gt;"",('Données sans absent'!H93-'Données proba de réussite'!$B$3)/('Données proba de réussite'!$B$4-'Données proba de réussite'!$B$3),"")</f>
        <v/>
      </c>
      <c r="I93" s="7" t="str">
        <f>IF('Données brutes'!I93&lt;&gt;"",'Données brutes'!I93,"")</f>
        <v/>
      </c>
      <c r="J93" s="8"/>
      <c r="K93" s="8" t="str">
        <f t="shared" si="2"/>
        <v>Elève 91</v>
      </c>
      <c r="L93" s="8" t="s">
        <v>111</v>
      </c>
      <c r="M93" s="8">
        <f t="shared" si="3"/>
        <v>854</v>
      </c>
      <c r="N93" s="7">
        <v>1779</v>
      </c>
      <c r="O93" s="7" t="str">
        <f>IF('Données sans absent'!O93&lt;&gt;"",('Données sans absent'!O93-'Données proba de réussite'!$B$3)/('Données proba de réussite'!$B$4-'Données proba de réussite'!$B$3),"")</f>
        <v/>
      </c>
      <c r="P93" s="7" t="str">
        <f>IF('Données sans absent'!P93&lt;&gt;"",('Données sans absent'!P93-'Données proba de réussite'!$B$3)/('Données proba de réussite'!$B$4-'Données proba de réussite'!$B$3),"")</f>
        <v/>
      </c>
      <c r="Q93" s="7" t="str">
        <f>IF('Données sans absent'!Q93&lt;&gt;"",('Données sans absent'!Q93-'Données proba de réussite'!$B$3)/('Données proba de réussite'!$B$4-'Données proba de réussite'!$B$3),"")</f>
        <v/>
      </c>
      <c r="R93" s="7" t="str">
        <f>IF('Données brutes'!R93&lt;&gt;"",'Données brutes'!R93,"")</f>
        <v/>
      </c>
      <c r="S93" s="8"/>
      <c r="T93" s="7">
        <f>IF(AND(OR($B$2=1,$B$2=2),AND('Données brutes'!$F93&lt;&gt;"",'Données brutes'!$G93&lt;&gt;"",'Données brutes'!$H93&lt;&gt;"")),1,0)</f>
        <v>0</v>
      </c>
      <c r="U93" s="7">
        <f>IF(AND(OR($B$2=1,$B$2=2),AND('Données brutes'!$O93&lt;&gt;"",'Données brutes'!$P93&lt;&gt;"",'Données brutes'!$Q93&lt;&gt;"")),1,0)</f>
        <v>0</v>
      </c>
      <c r="V93" s="7">
        <f>IF(AND($B$2=3,'Données brutes'!$F93&lt;&gt;"",'Données brutes'!$G93&lt;&gt;"",'Données brutes'!$H93&lt;&gt;"",'Données brutes'!$O93&lt;&gt;"",'Données brutes'!$P93&lt;&gt;"",'Données brutes'!$Q93&lt;&gt;""),1,0)</f>
        <v>0</v>
      </c>
    </row>
    <row r="94" spans="4:22" x14ac:dyDescent="0.3">
      <c r="D94" s="8" t="s">
        <v>96</v>
      </c>
      <c r="E94" s="7">
        <v>50</v>
      </c>
      <c r="F94" s="7" t="str">
        <f>IF('Données sans absent'!F94&lt;&gt;"",('Données sans absent'!F94-'Données proba de réussite'!$B$3)/('Données proba de réussite'!$B$4-'Données proba de réussite'!$B$3),"")</f>
        <v/>
      </c>
      <c r="G94" s="7" t="str">
        <f>IF('Données sans absent'!G94&lt;&gt;"",('Données sans absent'!G94-'Données proba de réussite'!$B$3)/('Données proba de réussite'!$B$4-'Données proba de réussite'!$B$3),"")</f>
        <v/>
      </c>
      <c r="H94" s="7" t="str">
        <f>IF('Données sans absent'!H94&lt;&gt;"",('Données sans absent'!H94-'Données proba de réussite'!$B$3)/('Données proba de réussite'!$B$4-'Données proba de réussite'!$B$3),"")</f>
        <v/>
      </c>
      <c r="I94" s="7" t="str">
        <f>IF('Données brutes'!I94&lt;&gt;"",'Données brutes'!I94,"")</f>
        <v/>
      </c>
      <c r="J94" s="8"/>
      <c r="K94" s="8" t="str">
        <f t="shared" si="2"/>
        <v>Elève 92</v>
      </c>
      <c r="L94" s="8" t="s">
        <v>111</v>
      </c>
      <c r="M94" s="8">
        <f t="shared" si="3"/>
        <v>50</v>
      </c>
      <c r="N94" s="7">
        <v>1784</v>
      </c>
      <c r="O94" s="7" t="str">
        <f>IF('Données sans absent'!O94&lt;&gt;"",('Données sans absent'!O94-'Données proba de réussite'!$B$3)/('Données proba de réussite'!$B$4-'Données proba de réussite'!$B$3),"")</f>
        <v/>
      </c>
      <c r="P94" s="7" t="str">
        <f>IF('Données sans absent'!P94&lt;&gt;"",('Données sans absent'!P94-'Données proba de réussite'!$B$3)/('Données proba de réussite'!$B$4-'Données proba de réussite'!$B$3),"")</f>
        <v/>
      </c>
      <c r="Q94" s="7" t="str">
        <f>IF('Données sans absent'!Q94&lt;&gt;"",('Données sans absent'!Q94-'Données proba de réussite'!$B$3)/('Données proba de réussite'!$B$4-'Données proba de réussite'!$B$3),"")</f>
        <v/>
      </c>
      <c r="R94" s="7" t="str">
        <f>IF('Données brutes'!R94&lt;&gt;"",'Données brutes'!R94,"")</f>
        <v/>
      </c>
      <c r="S94" s="8"/>
      <c r="T94" s="7">
        <f>IF(AND(OR($B$2=1,$B$2=2),AND('Données brutes'!$F94&lt;&gt;"",'Données brutes'!$G94&lt;&gt;"",'Données brutes'!$H94&lt;&gt;"")),1,0)</f>
        <v>0</v>
      </c>
      <c r="U94" s="7">
        <f>IF(AND(OR($B$2=1,$B$2=2),AND('Données brutes'!$O94&lt;&gt;"",'Données brutes'!$P94&lt;&gt;"",'Données brutes'!$Q94&lt;&gt;"")),1,0)</f>
        <v>0</v>
      </c>
      <c r="V94" s="7">
        <f>IF(AND($B$2=3,'Données brutes'!$F94&lt;&gt;"",'Données brutes'!$G94&lt;&gt;"",'Données brutes'!$H94&lt;&gt;"",'Données brutes'!$O94&lt;&gt;"",'Données brutes'!$P94&lt;&gt;"",'Données brutes'!$Q94&lt;&gt;""),1,0)</f>
        <v>0</v>
      </c>
    </row>
    <row r="95" spans="4:22" x14ac:dyDescent="0.3">
      <c r="D95" s="8" t="s">
        <v>97</v>
      </c>
      <c r="E95" s="7">
        <v>278</v>
      </c>
      <c r="F95" s="7" t="str">
        <f>IF('Données sans absent'!F95&lt;&gt;"",('Données sans absent'!F95-'Données proba de réussite'!$B$3)/('Données proba de réussite'!$B$4-'Données proba de réussite'!$B$3),"")</f>
        <v/>
      </c>
      <c r="G95" s="7" t="str">
        <f>IF('Données sans absent'!G95&lt;&gt;"",('Données sans absent'!G95-'Données proba de réussite'!$B$3)/('Données proba de réussite'!$B$4-'Données proba de réussite'!$B$3),"")</f>
        <v/>
      </c>
      <c r="H95" s="7" t="str">
        <f>IF('Données sans absent'!H95&lt;&gt;"",('Données sans absent'!H95-'Données proba de réussite'!$B$3)/('Données proba de réussite'!$B$4-'Données proba de réussite'!$B$3),"")</f>
        <v/>
      </c>
      <c r="I95" s="7" t="str">
        <f>IF('Données brutes'!I95&lt;&gt;"",'Données brutes'!I95,"")</f>
        <v/>
      </c>
      <c r="J95" s="8"/>
      <c r="K95" s="8" t="str">
        <f t="shared" si="2"/>
        <v>Elève 93</v>
      </c>
      <c r="L95" s="8" t="s">
        <v>111</v>
      </c>
      <c r="M95" s="8">
        <f t="shared" si="3"/>
        <v>278</v>
      </c>
      <c r="N95" s="7">
        <v>1053</v>
      </c>
      <c r="O95" s="7" t="str">
        <f>IF('Données sans absent'!O95&lt;&gt;"",('Données sans absent'!O95-'Données proba de réussite'!$B$3)/('Données proba de réussite'!$B$4-'Données proba de réussite'!$B$3),"")</f>
        <v/>
      </c>
      <c r="P95" s="7" t="str">
        <f>IF('Données sans absent'!P95&lt;&gt;"",('Données sans absent'!P95-'Données proba de réussite'!$B$3)/('Données proba de réussite'!$B$4-'Données proba de réussite'!$B$3),"")</f>
        <v/>
      </c>
      <c r="Q95" s="7" t="str">
        <f>IF('Données sans absent'!Q95&lt;&gt;"",('Données sans absent'!Q95-'Données proba de réussite'!$B$3)/('Données proba de réussite'!$B$4-'Données proba de réussite'!$B$3),"")</f>
        <v/>
      </c>
      <c r="R95" s="7" t="str">
        <f>IF('Données brutes'!R95&lt;&gt;"",'Données brutes'!R95,"")</f>
        <v/>
      </c>
      <c r="S95" s="8"/>
      <c r="T95" s="7">
        <f>IF(AND(OR($B$2=1,$B$2=2),AND('Données brutes'!$F95&lt;&gt;"",'Données brutes'!$G95&lt;&gt;"",'Données brutes'!$H95&lt;&gt;"")),1,0)</f>
        <v>0</v>
      </c>
      <c r="U95" s="7">
        <f>IF(AND(OR($B$2=1,$B$2=2),AND('Données brutes'!$O95&lt;&gt;"",'Données brutes'!$P95&lt;&gt;"",'Données brutes'!$Q95&lt;&gt;"")),1,0)</f>
        <v>0</v>
      </c>
      <c r="V95" s="7">
        <f>IF(AND($B$2=3,'Données brutes'!$F95&lt;&gt;"",'Données brutes'!$G95&lt;&gt;"",'Données brutes'!$H95&lt;&gt;"",'Données brutes'!$O95&lt;&gt;"",'Données brutes'!$P95&lt;&gt;"",'Données brutes'!$Q95&lt;&gt;""),1,0)</f>
        <v>0</v>
      </c>
    </row>
    <row r="96" spans="4:22" x14ac:dyDescent="0.3">
      <c r="D96" s="8" t="s">
        <v>98</v>
      </c>
      <c r="E96" s="7">
        <v>753</v>
      </c>
      <c r="F96" s="7" t="str">
        <f>IF('Données sans absent'!F96&lt;&gt;"",('Données sans absent'!F96-'Données proba de réussite'!$B$3)/('Données proba de réussite'!$B$4-'Données proba de réussite'!$B$3),"")</f>
        <v/>
      </c>
      <c r="G96" s="7" t="str">
        <f>IF('Données sans absent'!G96&lt;&gt;"",('Données sans absent'!G96-'Données proba de réussite'!$B$3)/('Données proba de réussite'!$B$4-'Données proba de réussite'!$B$3),"")</f>
        <v/>
      </c>
      <c r="H96" s="7" t="str">
        <f>IF('Données sans absent'!H96&lt;&gt;"",('Données sans absent'!H96-'Données proba de réussite'!$B$3)/('Données proba de réussite'!$B$4-'Données proba de réussite'!$B$3),"")</f>
        <v/>
      </c>
      <c r="I96" s="7" t="str">
        <f>IF('Données brutes'!I96&lt;&gt;"",'Données brutes'!I96,"")</f>
        <v/>
      </c>
      <c r="J96" s="8"/>
      <c r="K96" s="8" t="str">
        <f t="shared" si="2"/>
        <v>Elève 94</v>
      </c>
      <c r="L96" s="8" t="s">
        <v>111</v>
      </c>
      <c r="M96" s="8">
        <f t="shared" si="3"/>
        <v>753</v>
      </c>
      <c r="N96" s="7">
        <v>1909</v>
      </c>
      <c r="O96" s="7" t="str">
        <f>IF('Données sans absent'!O96&lt;&gt;"",('Données sans absent'!O96-'Données proba de réussite'!$B$3)/('Données proba de réussite'!$B$4-'Données proba de réussite'!$B$3),"")</f>
        <v/>
      </c>
      <c r="P96" s="7" t="str">
        <f>IF('Données sans absent'!P96&lt;&gt;"",('Données sans absent'!P96-'Données proba de réussite'!$B$3)/('Données proba de réussite'!$B$4-'Données proba de réussite'!$B$3),"")</f>
        <v/>
      </c>
      <c r="Q96" s="7" t="str">
        <f>IF('Données sans absent'!Q96&lt;&gt;"",('Données sans absent'!Q96-'Données proba de réussite'!$B$3)/('Données proba de réussite'!$B$4-'Données proba de réussite'!$B$3),"")</f>
        <v/>
      </c>
      <c r="R96" s="7" t="str">
        <f>IF('Données brutes'!R96&lt;&gt;"",'Données brutes'!R96,"")</f>
        <v/>
      </c>
      <c r="S96" s="8"/>
      <c r="T96" s="7">
        <f>IF(AND(OR($B$2=1,$B$2=2),AND('Données brutes'!$F96&lt;&gt;"",'Données brutes'!$G96&lt;&gt;"",'Données brutes'!$H96&lt;&gt;"")),1,0)</f>
        <v>0</v>
      </c>
      <c r="U96" s="7">
        <f>IF(AND(OR($B$2=1,$B$2=2),AND('Données brutes'!$O96&lt;&gt;"",'Données brutes'!$P96&lt;&gt;"",'Données brutes'!$Q96&lt;&gt;"")),1,0)</f>
        <v>0</v>
      </c>
      <c r="V96" s="7">
        <f>IF(AND($B$2=3,'Données brutes'!$F96&lt;&gt;"",'Données brutes'!$G96&lt;&gt;"",'Données brutes'!$H96&lt;&gt;"",'Données brutes'!$O96&lt;&gt;"",'Données brutes'!$P96&lt;&gt;"",'Données brutes'!$Q96&lt;&gt;""),1,0)</f>
        <v>0</v>
      </c>
    </row>
    <row r="97" spans="4:22" x14ac:dyDescent="0.3">
      <c r="D97" s="8" t="s">
        <v>99</v>
      </c>
      <c r="E97" s="7">
        <v>34</v>
      </c>
      <c r="F97" s="7" t="str">
        <f>IF('Données sans absent'!F97&lt;&gt;"",('Données sans absent'!F97-'Données proba de réussite'!$B$3)/('Données proba de réussite'!$B$4-'Données proba de réussite'!$B$3),"")</f>
        <v/>
      </c>
      <c r="G97" s="7" t="str">
        <f>IF('Données sans absent'!G97&lt;&gt;"",('Données sans absent'!G97-'Données proba de réussite'!$B$3)/('Données proba de réussite'!$B$4-'Données proba de réussite'!$B$3),"")</f>
        <v/>
      </c>
      <c r="H97" s="7" t="str">
        <f>IF('Données sans absent'!H97&lt;&gt;"",('Données sans absent'!H97-'Données proba de réussite'!$B$3)/('Données proba de réussite'!$B$4-'Données proba de réussite'!$B$3),"")</f>
        <v/>
      </c>
      <c r="I97" s="7" t="str">
        <f>IF('Données brutes'!I97&lt;&gt;"",'Données brutes'!I97,"")</f>
        <v/>
      </c>
      <c r="J97" s="8"/>
      <c r="K97" s="8" t="str">
        <f t="shared" si="2"/>
        <v>Elève 95</v>
      </c>
      <c r="L97" s="8" t="s">
        <v>111</v>
      </c>
      <c r="M97" s="8">
        <f t="shared" si="3"/>
        <v>34</v>
      </c>
      <c r="N97" s="7">
        <v>1686</v>
      </c>
      <c r="O97" s="7" t="str">
        <f>IF('Données sans absent'!O97&lt;&gt;"",('Données sans absent'!O97-'Données proba de réussite'!$B$3)/('Données proba de réussite'!$B$4-'Données proba de réussite'!$B$3),"")</f>
        <v/>
      </c>
      <c r="P97" s="7" t="str">
        <f>IF('Données sans absent'!P97&lt;&gt;"",('Données sans absent'!P97-'Données proba de réussite'!$B$3)/('Données proba de réussite'!$B$4-'Données proba de réussite'!$B$3),"")</f>
        <v/>
      </c>
      <c r="Q97" s="7" t="str">
        <f>IF('Données sans absent'!Q97&lt;&gt;"",('Données sans absent'!Q97-'Données proba de réussite'!$B$3)/('Données proba de réussite'!$B$4-'Données proba de réussite'!$B$3),"")</f>
        <v/>
      </c>
      <c r="R97" s="7" t="str">
        <f>IF('Données brutes'!R97&lt;&gt;"",'Données brutes'!R97,"")</f>
        <v/>
      </c>
      <c r="S97" s="8"/>
      <c r="T97" s="7">
        <f>IF(AND(OR($B$2=1,$B$2=2),AND('Données brutes'!$F97&lt;&gt;"",'Données brutes'!$G97&lt;&gt;"",'Données brutes'!$H97&lt;&gt;"")),1,0)</f>
        <v>0</v>
      </c>
      <c r="U97" s="7">
        <f>IF(AND(OR($B$2=1,$B$2=2),AND('Données brutes'!$O97&lt;&gt;"",'Données brutes'!$P97&lt;&gt;"",'Données brutes'!$Q97&lt;&gt;"")),1,0)</f>
        <v>0</v>
      </c>
      <c r="V97" s="7">
        <f>IF(AND($B$2=3,'Données brutes'!$F97&lt;&gt;"",'Données brutes'!$G97&lt;&gt;"",'Données brutes'!$H97&lt;&gt;"",'Données brutes'!$O97&lt;&gt;"",'Données brutes'!$P97&lt;&gt;"",'Données brutes'!$Q97&lt;&gt;""),1,0)</f>
        <v>0</v>
      </c>
    </row>
    <row r="98" spans="4:22" x14ac:dyDescent="0.3">
      <c r="D98" s="8" t="s">
        <v>100</v>
      </c>
      <c r="E98" s="7">
        <v>531</v>
      </c>
      <c r="F98" s="7" t="str">
        <f>IF('Données sans absent'!F98&lt;&gt;"",('Données sans absent'!F98-'Données proba de réussite'!$B$3)/('Données proba de réussite'!$B$4-'Données proba de réussite'!$B$3),"")</f>
        <v/>
      </c>
      <c r="G98" s="7" t="str">
        <f>IF('Données sans absent'!G98&lt;&gt;"",('Données sans absent'!G98-'Données proba de réussite'!$B$3)/('Données proba de réussite'!$B$4-'Données proba de réussite'!$B$3),"")</f>
        <v/>
      </c>
      <c r="H98" s="7" t="str">
        <f>IF('Données sans absent'!H98&lt;&gt;"",('Données sans absent'!H98-'Données proba de réussite'!$B$3)/('Données proba de réussite'!$B$4-'Données proba de réussite'!$B$3),"")</f>
        <v/>
      </c>
      <c r="I98" s="7" t="str">
        <f>IF('Données brutes'!I98&lt;&gt;"",'Données brutes'!I98,"")</f>
        <v/>
      </c>
      <c r="J98" s="8"/>
      <c r="K98" s="8" t="str">
        <f t="shared" si="2"/>
        <v>Elève 96</v>
      </c>
      <c r="L98" s="8" t="s">
        <v>111</v>
      </c>
      <c r="M98" s="8">
        <f t="shared" si="3"/>
        <v>531</v>
      </c>
      <c r="N98" s="7">
        <v>1169</v>
      </c>
      <c r="O98" s="7" t="str">
        <f>IF('Données sans absent'!O98&lt;&gt;"",('Données sans absent'!O98-'Données proba de réussite'!$B$3)/('Données proba de réussite'!$B$4-'Données proba de réussite'!$B$3),"")</f>
        <v/>
      </c>
      <c r="P98" s="7" t="str">
        <f>IF('Données sans absent'!P98&lt;&gt;"",('Données sans absent'!P98-'Données proba de réussite'!$B$3)/('Données proba de réussite'!$B$4-'Données proba de réussite'!$B$3),"")</f>
        <v/>
      </c>
      <c r="Q98" s="7" t="str">
        <f>IF('Données sans absent'!Q98&lt;&gt;"",('Données sans absent'!Q98-'Données proba de réussite'!$B$3)/('Données proba de réussite'!$B$4-'Données proba de réussite'!$B$3),"")</f>
        <v/>
      </c>
      <c r="R98" s="7" t="str">
        <f>IF('Données brutes'!R98&lt;&gt;"",'Données brutes'!R98,"")</f>
        <v/>
      </c>
      <c r="S98" s="8"/>
      <c r="T98" s="7">
        <f>IF(AND(OR($B$2=1,$B$2=2),AND('Données brutes'!$F98&lt;&gt;"",'Données brutes'!$G98&lt;&gt;"",'Données brutes'!$H98&lt;&gt;"")),1,0)</f>
        <v>0</v>
      </c>
      <c r="U98" s="7">
        <f>IF(AND(OR($B$2=1,$B$2=2),AND('Données brutes'!$O98&lt;&gt;"",'Données brutes'!$P98&lt;&gt;"",'Données brutes'!$Q98&lt;&gt;"")),1,0)</f>
        <v>0</v>
      </c>
      <c r="V98" s="7">
        <f>IF(AND($B$2=3,'Données brutes'!$F98&lt;&gt;"",'Données brutes'!$G98&lt;&gt;"",'Données brutes'!$H98&lt;&gt;"",'Données brutes'!$O98&lt;&gt;"",'Données brutes'!$P98&lt;&gt;"",'Données brutes'!$Q98&lt;&gt;""),1,0)</f>
        <v>0</v>
      </c>
    </row>
    <row r="99" spans="4:22" x14ac:dyDescent="0.3">
      <c r="D99" s="8" t="s">
        <v>101</v>
      </c>
      <c r="E99" s="7">
        <v>810</v>
      </c>
      <c r="F99" s="7" t="str">
        <f>IF('Données sans absent'!F99&lt;&gt;"",('Données sans absent'!F99-'Données proba de réussite'!$B$3)/('Données proba de réussite'!$B$4-'Données proba de réussite'!$B$3),"")</f>
        <v/>
      </c>
      <c r="G99" s="7" t="str">
        <f>IF('Données sans absent'!G99&lt;&gt;"",('Données sans absent'!G99-'Données proba de réussite'!$B$3)/('Données proba de réussite'!$B$4-'Données proba de réussite'!$B$3),"")</f>
        <v/>
      </c>
      <c r="H99" s="7" t="str">
        <f>IF('Données sans absent'!H99&lt;&gt;"",('Données sans absent'!H99-'Données proba de réussite'!$B$3)/('Données proba de réussite'!$B$4-'Données proba de réussite'!$B$3),"")</f>
        <v/>
      </c>
      <c r="I99" s="7" t="str">
        <f>IF('Données brutes'!I99&lt;&gt;"",'Données brutes'!I99,"")</f>
        <v/>
      </c>
      <c r="J99" s="8"/>
      <c r="K99" s="8" t="str">
        <f t="shared" si="2"/>
        <v>Elève 97</v>
      </c>
      <c r="L99" s="8" t="s">
        <v>111</v>
      </c>
      <c r="M99" s="8">
        <f t="shared" si="3"/>
        <v>810</v>
      </c>
      <c r="N99" s="7">
        <v>1317</v>
      </c>
      <c r="O99" s="7" t="str">
        <f>IF('Données sans absent'!O99&lt;&gt;"",('Données sans absent'!O99-'Données proba de réussite'!$B$3)/('Données proba de réussite'!$B$4-'Données proba de réussite'!$B$3),"")</f>
        <v/>
      </c>
      <c r="P99" s="7" t="str">
        <f>IF('Données sans absent'!P99&lt;&gt;"",('Données sans absent'!P99-'Données proba de réussite'!$B$3)/('Données proba de réussite'!$B$4-'Données proba de réussite'!$B$3),"")</f>
        <v/>
      </c>
      <c r="Q99" s="7" t="str">
        <f>IF('Données sans absent'!Q99&lt;&gt;"",('Données sans absent'!Q99-'Données proba de réussite'!$B$3)/('Données proba de réussite'!$B$4-'Données proba de réussite'!$B$3),"")</f>
        <v/>
      </c>
      <c r="R99" s="7" t="str">
        <f>IF('Données brutes'!R99&lt;&gt;"",'Données brutes'!R99,"")</f>
        <v/>
      </c>
      <c r="S99" s="8"/>
      <c r="T99" s="7">
        <f>IF(AND(OR($B$2=1,$B$2=2),AND('Données brutes'!$F99&lt;&gt;"",'Données brutes'!$G99&lt;&gt;"",'Données brutes'!$H99&lt;&gt;"")),1,0)</f>
        <v>0</v>
      </c>
      <c r="U99" s="7">
        <f>IF(AND(OR($B$2=1,$B$2=2),AND('Données brutes'!$O99&lt;&gt;"",'Données brutes'!$P99&lt;&gt;"",'Données brutes'!$Q99&lt;&gt;"")),1,0)</f>
        <v>0</v>
      </c>
      <c r="V99" s="7">
        <f>IF(AND($B$2=3,'Données brutes'!$F99&lt;&gt;"",'Données brutes'!$G99&lt;&gt;"",'Données brutes'!$H99&lt;&gt;"",'Données brutes'!$O99&lt;&gt;"",'Données brutes'!$P99&lt;&gt;"",'Données brutes'!$Q99&lt;&gt;""),1,0)</f>
        <v>0</v>
      </c>
    </row>
    <row r="100" spans="4:22" x14ac:dyDescent="0.3">
      <c r="D100" s="8" t="s">
        <v>102</v>
      </c>
      <c r="E100" s="7">
        <v>488</v>
      </c>
      <c r="F100" s="7" t="str">
        <f>IF('Données sans absent'!F100&lt;&gt;"",('Données sans absent'!F100-'Données proba de réussite'!$B$3)/('Données proba de réussite'!$B$4-'Données proba de réussite'!$B$3),"")</f>
        <v/>
      </c>
      <c r="G100" s="7" t="str">
        <f>IF('Données sans absent'!G100&lt;&gt;"",('Données sans absent'!G100-'Données proba de réussite'!$B$3)/('Données proba de réussite'!$B$4-'Données proba de réussite'!$B$3),"")</f>
        <v/>
      </c>
      <c r="H100" s="7" t="str">
        <f>IF('Données sans absent'!H100&lt;&gt;"",('Données sans absent'!H100-'Données proba de réussite'!$B$3)/('Données proba de réussite'!$B$4-'Données proba de réussite'!$B$3),"")</f>
        <v/>
      </c>
      <c r="I100" s="7" t="str">
        <f>IF('Données brutes'!I100&lt;&gt;"",'Données brutes'!I100,"")</f>
        <v/>
      </c>
      <c r="J100" s="8"/>
      <c r="K100" s="8" t="str">
        <f t="shared" si="2"/>
        <v>Elève 98</v>
      </c>
      <c r="L100" s="8" t="s">
        <v>111</v>
      </c>
      <c r="M100" s="8">
        <f t="shared" si="3"/>
        <v>488</v>
      </c>
      <c r="N100" s="7">
        <v>1787</v>
      </c>
      <c r="O100" s="7" t="str">
        <f>IF('Données sans absent'!O100&lt;&gt;"",('Données sans absent'!O100-'Données proba de réussite'!$B$3)/('Données proba de réussite'!$B$4-'Données proba de réussite'!$B$3),"")</f>
        <v/>
      </c>
      <c r="P100" s="7" t="str">
        <f>IF('Données sans absent'!P100&lt;&gt;"",('Données sans absent'!P100-'Données proba de réussite'!$B$3)/('Données proba de réussite'!$B$4-'Données proba de réussite'!$B$3),"")</f>
        <v/>
      </c>
      <c r="Q100" s="7" t="str">
        <f>IF('Données sans absent'!Q100&lt;&gt;"",('Données sans absent'!Q100-'Données proba de réussite'!$B$3)/('Données proba de réussite'!$B$4-'Données proba de réussite'!$B$3),"")</f>
        <v/>
      </c>
      <c r="R100" s="7" t="str">
        <f>IF('Données brutes'!R100&lt;&gt;"",'Données brutes'!R100,"")</f>
        <v/>
      </c>
      <c r="S100" s="8"/>
      <c r="T100" s="7">
        <f>IF(AND(OR($B$2=1,$B$2=2),AND('Données brutes'!$F100&lt;&gt;"",'Données brutes'!$G100&lt;&gt;"",'Données brutes'!$H100&lt;&gt;"")),1,0)</f>
        <v>0</v>
      </c>
      <c r="U100" s="7">
        <f>IF(AND(OR($B$2=1,$B$2=2),AND('Données brutes'!$O100&lt;&gt;"",'Données brutes'!$P100&lt;&gt;"",'Données brutes'!$Q100&lt;&gt;"")),1,0)</f>
        <v>0</v>
      </c>
      <c r="V100" s="7">
        <f>IF(AND($B$2=3,'Données brutes'!$F100&lt;&gt;"",'Données brutes'!$G100&lt;&gt;"",'Données brutes'!$H100&lt;&gt;"",'Données brutes'!$O100&lt;&gt;"",'Données brutes'!$P100&lt;&gt;"",'Données brutes'!$Q100&lt;&gt;""),1,0)</f>
        <v>0</v>
      </c>
    </row>
    <row r="101" spans="4:22" x14ac:dyDescent="0.3">
      <c r="D101" s="8" t="s">
        <v>103</v>
      </c>
      <c r="E101" s="7">
        <v>562</v>
      </c>
      <c r="F101" s="7" t="str">
        <f>IF('Données sans absent'!F101&lt;&gt;"",('Données sans absent'!F101-'Données proba de réussite'!$B$3)/('Données proba de réussite'!$B$4-'Données proba de réussite'!$B$3),"")</f>
        <v/>
      </c>
      <c r="G101" s="7" t="str">
        <f>IF('Données sans absent'!G101&lt;&gt;"",('Données sans absent'!G101-'Données proba de réussite'!$B$3)/('Données proba de réussite'!$B$4-'Données proba de réussite'!$B$3),"")</f>
        <v/>
      </c>
      <c r="H101" s="7" t="str">
        <f>IF('Données sans absent'!H101&lt;&gt;"",('Données sans absent'!H101-'Données proba de réussite'!$B$3)/('Données proba de réussite'!$B$4-'Données proba de réussite'!$B$3),"")</f>
        <v/>
      </c>
      <c r="I101" s="7" t="str">
        <f>IF('Données brutes'!I101&lt;&gt;"",'Données brutes'!I101,"")</f>
        <v/>
      </c>
      <c r="J101" s="8"/>
      <c r="K101" s="8" t="str">
        <f t="shared" si="2"/>
        <v>Elève 99</v>
      </c>
      <c r="L101" s="8" t="s">
        <v>111</v>
      </c>
      <c r="M101" s="8">
        <f t="shared" si="3"/>
        <v>562</v>
      </c>
      <c r="N101" s="7">
        <v>1121</v>
      </c>
      <c r="O101" s="7" t="str">
        <f>IF('Données sans absent'!O101&lt;&gt;"",('Données sans absent'!O101-'Données proba de réussite'!$B$3)/('Données proba de réussite'!$B$4-'Données proba de réussite'!$B$3),"")</f>
        <v/>
      </c>
      <c r="P101" s="7" t="str">
        <f>IF('Données sans absent'!P101&lt;&gt;"",('Données sans absent'!P101-'Données proba de réussite'!$B$3)/('Données proba de réussite'!$B$4-'Données proba de réussite'!$B$3),"")</f>
        <v/>
      </c>
      <c r="Q101" s="7" t="str">
        <f>IF('Données sans absent'!Q101&lt;&gt;"",('Données sans absent'!Q101-'Données proba de réussite'!$B$3)/('Données proba de réussite'!$B$4-'Données proba de réussite'!$B$3),"")</f>
        <v/>
      </c>
      <c r="R101" s="7" t="str">
        <f>IF('Données brutes'!R101&lt;&gt;"",'Données brutes'!R101,"")</f>
        <v/>
      </c>
      <c r="T101" s="7">
        <f>IF(AND(OR($B$2=1,$B$2=2),AND('Données brutes'!$F101&lt;&gt;"",'Données brutes'!$G101&lt;&gt;"",'Données brutes'!$H101&lt;&gt;"")),1,0)</f>
        <v>0</v>
      </c>
      <c r="U101" s="7">
        <f>IF(AND(OR($B$2=1,$B$2=2),AND('Données brutes'!$O101&lt;&gt;"",'Données brutes'!$P101&lt;&gt;"",'Données brutes'!$Q101&lt;&gt;"")),1,0)</f>
        <v>0</v>
      </c>
      <c r="V101" s="7">
        <f>IF(AND($B$2=3,'Données brutes'!$F101&lt;&gt;"",'Données brutes'!$G101&lt;&gt;"",'Données brutes'!$H101&lt;&gt;"",'Données brutes'!$O101&lt;&gt;"",'Données brutes'!$P101&lt;&gt;"",'Données brutes'!$Q101&lt;&gt;""),1,0)</f>
        <v>0</v>
      </c>
    </row>
    <row r="102" spans="4:22" x14ac:dyDescent="0.3">
      <c r="D102" s="8" t="s">
        <v>104</v>
      </c>
      <c r="E102" s="7">
        <v>484</v>
      </c>
      <c r="F102" s="7" t="str">
        <f>IF('Données sans absent'!F102&lt;&gt;"",('Données sans absent'!F102-'Données proba de réussite'!$B$3)/('Données proba de réussite'!$B$4-'Données proba de réussite'!$B$3),"")</f>
        <v/>
      </c>
      <c r="G102" s="7" t="str">
        <f>IF('Données sans absent'!G102&lt;&gt;"",('Données sans absent'!G102-'Données proba de réussite'!$B$3)/('Données proba de réussite'!$B$4-'Données proba de réussite'!$B$3),"")</f>
        <v/>
      </c>
      <c r="H102" s="7" t="str">
        <f>IF('Données sans absent'!H102&lt;&gt;"",('Données sans absent'!H102-'Données proba de réussite'!$B$3)/('Données proba de réussite'!$B$4-'Données proba de réussite'!$B$3),"")</f>
        <v/>
      </c>
      <c r="I102" s="7" t="str">
        <f>IF('Données brutes'!I102&lt;&gt;"",'Données brutes'!I102,"")</f>
        <v/>
      </c>
      <c r="J102" s="8"/>
      <c r="K102" s="8" t="str">
        <f t="shared" si="2"/>
        <v>Elève 100</v>
      </c>
      <c r="L102" s="8" t="s">
        <v>111</v>
      </c>
      <c r="M102" s="8">
        <f t="shared" si="3"/>
        <v>484</v>
      </c>
      <c r="N102" s="7">
        <v>1813</v>
      </c>
      <c r="O102" s="7" t="str">
        <f>IF('Données sans absent'!O102&lt;&gt;"",('Données sans absent'!O102-'Données proba de réussite'!$B$3)/('Données proba de réussite'!$B$4-'Données proba de réussite'!$B$3),"")</f>
        <v/>
      </c>
      <c r="P102" s="7" t="str">
        <f>IF('Données sans absent'!P102&lt;&gt;"",('Données sans absent'!P102-'Données proba de réussite'!$B$3)/('Données proba de réussite'!$B$4-'Données proba de réussite'!$B$3),"")</f>
        <v/>
      </c>
      <c r="Q102" s="7" t="str">
        <f>IF('Données sans absent'!Q102&lt;&gt;"",('Données sans absent'!Q102-'Données proba de réussite'!$B$3)/('Données proba de réussite'!$B$4-'Données proba de réussite'!$B$3),"")</f>
        <v/>
      </c>
      <c r="R102" s="7" t="str">
        <f>IF('Données brutes'!R102&lt;&gt;"",'Données brutes'!R102,"")</f>
        <v/>
      </c>
      <c r="T102" s="7">
        <f>IF(AND(OR($B$2=1,$B$2=2),AND('Données brutes'!$F102&lt;&gt;"",'Données brutes'!$G102&lt;&gt;"",'Données brutes'!$H102&lt;&gt;"")),1,0)</f>
        <v>0</v>
      </c>
      <c r="U102" s="7">
        <f>IF(AND(OR($B$2=1,$B$2=2),AND('Données brutes'!$O102&lt;&gt;"",'Données brutes'!$P102&lt;&gt;"",'Données brutes'!$Q102&lt;&gt;"")),1,0)</f>
        <v>0</v>
      </c>
      <c r="V102" s="7">
        <f>IF(AND($B$2=3,'Données brutes'!$F102&lt;&gt;"",'Données brutes'!$G102&lt;&gt;"",'Données brutes'!$H102&lt;&gt;"",'Données brutes'!$O102&lt;&gt;"",'Données brutes'!$P102&lt;&gt;"",'Données brutes'!$Q102&lt;&gt;""),1,0)</f>
        <v>0</v>
      </c>
    </row>
    <row r="103" spans="4:22" x14ac:dyDescent="0.3">
      <c r="D103" s="8" t="s">
        <v>115</v>
      </c>
      <c r="E103" s="7">
        <v>924</v>
      </c>
      <c r="F103" s="7" t="str">
        <f>IF('Données sans absent'!F103&lt;&gt;"",('Données sans absent'!F103-'Données proba de réussite'!$B$3)/('Données proba de réussite'!$B$4-'Données proba de réussite'!$B$3),"")</f>
        <v/>
      </c>
      <c r="G103" s="7" t="str">
        <f>IF('Données sans absent'!G103&lt;&gt;"",('Données sans absent'!G103-'Données proba de réussite'!$B$3)/('Données proba de réussite'!$B$4-'Données proba de réussite'!$B$3),"")</f>
        <v/>
      </c>
      <c r="H103" s="7" t="str">
        <f>IF('Données sans absent'!H103&lt;&gt;"",('Données sans absent'!H103-'Données proba de réussite'!$B$3)/('Données proba de réussite'!$B$4-'Données proba de réussite'!$B$3),"")</f>
        <v/>
      </c>
      <c r="I103" s="7" t="str">
        <f>IF('Données brutes'!I103&lt;&gt;"",'Données brutes'!I103,"")</f>
        <v/>
      </c>
      <c r="K103" s="8" t="str">
        <f t="shared" si="2"/>
        <v>Elève 101</v>
      </c>
      <c r="L103" s="8" t="s">
        <v>111</v>
      </c>
      <c r="M103" s="8">
        <f t="shared" si="3"/>
        <v>924</v>
      </c>
      <c r="N103" s="7">
        <v>1114</v>
      </c>
      <c r="O103" s="7" t="str">
        <f>IF('Données sans absent'!O103&lt;&gt;"",('Données sans absent'!O103-'Données proba de réussite'!$B$3)/('Données proba de réussite'!$B$4-'Données proba de réussite'!$B$3),"")</f>
        <v/>
      </c>
      <c r="P103" s="7" t="str">
        <f>IF('Données sans absent'!P103&lt;&gt;"",('Données sans absent'!P103-'Données proba de réussite'!$B$3)/('Données proba de réussite'!$B$4-'Données proba de réussite'!$B$3),"")</f>
        <v/>
      </c>
      <c r="Q103" s="7" t="str">
        <f>IF('Données sans absent'!Q103&lt;&gt;"",('Données sans absent'!Q103-'Données proba de réussite'!$B$3)/('Données proba de réussite'!$B$4-'Données proba de réussite'!$B$3),"")</f>
        <v/>
      </c>
      <c r="R103" s="7" t="str">
        <f>IF('Données brutes'!R103&lt;&gt;"",'Données brutes'!R103,"")</f>
        <v/>
      </c>
      <c r="T103" s="7">
        <f>IF(AND(OR($B$2=1,$B$2=2),AND('Données brutes'!$F103&lt;&gt;"",'Données brutes'!$G103&lt;&gt;"",'Données brutes'!$H103&lt;&gt;"")),1,0)</f>
        <v>0</v>
      </c>
      <c r="U103" s="7">
        <f>IF(AND(OR($B$2=1,$B$2=2),AND('Données brutes'!$O103&lt;&gt;"",'Données brutes'!$P103&lt;&gt;"",'Données brutes'!$Q103&lt;&gt;"")),1,0)</f>
        <v>0</v>
      </c>
      <c r="V103" s="7">
        <f>IF(AND($B$2=3,'Données brutes'!$F103&lt;&gt;"",'Données brutes'!$G103&lt;&gt;"",'Données brutes'!$H103&lt;&gt;"",'Données brutes'!$O103&lt;&gt;"",'Données brutes'!$P103&lt;&gt;"",'Données brutes'!$Q103&lt;&gt;""),1,0)</f>
        <v>0</v>
      </c>
    </row>
    <row r="104" spans="4:22" x14ac:dyDescent="0.3">
      <c r="D104" s="8" t="s">
        <v>116</v>
      </c>
      <c r="E104" s="7">
        <v>630</v>
      </c>
      <c r="F104" s="7" t="str">
        <f>IF('Données sans absent'!F104&lt;&gt;"",('Données sans absent'!F104-'Données proba de réussite'!$B$3)/('Données proba de réussite'!$B$4-'Données proba de réussite'!$B$3),"")</f>
        <v/>
      </c>
      <c r="G104" s="7" t="str">
        <f>IF('Données sans absent'!G104&lt;&gt;"",('Données sans absent'!G104-'Données proba de réussite'!$B$3)/('Données proba de réussite'!$B$4-'Données proba de réussite'!$B$3),"")</f>
        <v/>
      </c>
      <c r="H104" s="7" t="str">
        <f>IF('Données sans absent'!H104&lt;&gt;"",('Données sans absent'!H104-'Données proba de réussite'!$B$3)/('Données proba de réussite'!$B$4-'Données proba de réussite'!$B$3),"")</f>
        <v/>
      </c>
      <c r="I104" s="7" t="str">
        <f>IF('Données brutes'!I104&lt;&gt;"",'Données brutes'!I104,"")</f>
        <v/>
      </c>
      <c r="K104" s="8" t="str">
        <f t="shared" si="2"/>
        <v>Elève 102</v>
      </c>
      <c r="L104" s="8" t="s">
        <v>111</v>
      </c>
      <c r="M104" s="8">
        <f t="shared" si="3"/>
        <v>630</v>
      </c>
      <c r="N104" s="7">
        <v>1088</v>
      </c>
      <c r="O104" s="7" t="str">
        <f>IF('Données sans absent'!O104&lt;&gt;"",('Données sans absent'!O104-'Données proba de réussite'!$B$3)/('Données proba de réussite'!$B$4-'Données proba de réussite'!$B$3),"")</f>
        <v/>
      </c>
      <c r="P104" s="7" t="str">
        <f>IF('Données sans absent'!P104&lt;&gt;"",('Données sans absent'!P104-'Données proba de réussite'!$B$3)/('Données proba de réussite'!$B$4-'Données proba de réussite'!$B$3),"")</f>
        <v/>
      </c>
      <c r="Q104" s="7" t="str">
        <f>IF('Données sans absent'!Q104&lt;&gt;"",('Données sans absent'!Q104-'Données proba de réussite'!$B$3)/('Données proba de réussite'!$B$4-'Données proba de réussite'!$B$3),"")</f>
        <v/>
      </c>
      <c r="R104" s="7" t="str">
        <f>IF('Données brutes'!R104&lt;&gt;"",'Données brutes'!R104,"")</f>
        <v/>
      </c>
      <c r="T104" s="7">
        <f>IF(AND(OR($B$2=1,$B$2=2),AND('Données brutes'!$F104&lt;&gt;"",'Données brutes'!$G104&lt;&gt;"",'Données brutes'!$H104&lt;&gt;"")),1,0)</f>
        <v>0</v>
      </c>
      <c r="U104" s="7">
        <f>IF(AND(OR($B$2=1,$B$2=2),AND('Données brutes'!$O104&lt;&gt;"",'Données brutes'!$P104&lt;&gt;"",'Données brutes'!$Q104&lt;&gt;"")),1,0)</f>
        <v>0</v>
      </c>
      <c r="V104" s="7">
        <f>IF(AND($B$2=3,'Données brutes'!$F104&lt;&gt;"",'Données brutes'!$G104&lt;&gt;"",'Données brutes'!$H104&lt;&gt;"",'Données brutes'!$O104&lt;&gt;"",'Données brutes'!$P104&lt;&gt;"",'Données brutes'!$Q104&lt;&gt;""),1,0)</f>
        <v>0</v>
      </c>
    </row>
    <row r="105" spans="4:22" x14ac:dyDescent="0.3">
      <c r="D105" s="8" t="s">
        <v>117</v>
      </c>
      <c r="E105" s="7">
        <v>470</v>
      </c>
      <c r="F105" s="7" t="str">
        <f>IF('Données sans absent'!F105&lt;&gt;"",('Données sans absent'!F105-'Données proba de réussite'!$B$3)/('Données proba de réussite'!$B$4-'Données proba de réussite'!$B$3),"")</f>
        <v/>
      </c>
      <c r="G105" s="7" t="str">
        <f>IF('Données sans absent'!G105&lt;&gt;"",('Données sans absent'!G105-'Données proba de réussite'!$B$3)/('Données proba de réussite'!$B$4-'Données proba de réussite'!$B$3),"")</f>
        <v/>
      </c>
      <c r="H105" s="7" t="str">
        <f>IF('Données sans absent'!H105&lt;&gt;"",('Données sans absent'!H105-'Données proba de réussite'!$B$3)/('Données proba de réussite'!$B$4-'Données proba de réussite'!$B$3),"")</f>
        <v/>
      </c>
      <c r="I105" s="7" t="str">
        <f>IF('Données brutes'!I105&lt;&gt;"",'Données brutes'!I105,"")</f>
        <v/>
      </c>
      <c r="K105" s="8" t="str">
        <f t="shared" si="2"/>
        <v>Elève 103</v>
      </c>
      <c r="L105" s="8" t="s">
        <v>111</v>
      </c>
      <c r="M105" s="8">
        <f t="shared" si="3"/>
        <v>470</v>
      </c>
      <c r="N105" s="7">
        <v>1315</v>
      </c>
      <c r="O105" s="7" t="str">
        <f>IF('Données sans absent'!O105&lt;&gt;"",('Données sans absent'!O105-'Données proba de réussite'!$B$3)/('Données proba de réussite'!$B$4-'Données proba de réussite'!$B$3),"")</f>
        <v/>
      </c>
      <c r="P105" s="7" t="str">
        <f>IF('Données sans absent'!P105&lt;&gt;"",('Données sans absent'!P105-'Données proba de réussite'!$B$3)/('Données proba de réussite'!$B$4-'Données proba de réussite'!$B$3),"")</f>
        <v/>
      </c>
      <c r="Q105" s="7" t="str">
        <f>IF('Données sans absent'!Q105&lt;&gt;"",('Données sans absent'!Q105-'Données proba de réussite'!$B$3)/('Données proba de réussite'!$B$4-'Données proba de réussite'!$B$3),"")</f>
        <v/>
      </c>
      <c r="R105" s="7" t="str">
        <f>IF('Données brutes'!R105&lt;&gt;"",'Données brutes'!R105,"")</f>
        <v/>
      </c>
      <c r="T105" s="7">
        <f>IF(AND(OR($B$2=1,$B$2=2),AND('Données brutes'!$F105&lt;&gt;"",'Données brutes'!$G105&lt;&gt;"",'Données brutes'!$H105&lt;&gt;"")),1,0)</f>
        <v>0</v>
      </c>
      <c r="U105" s="7">
        <f>IF(AND(OR($B$2=1,$B$2=2),AND('Données brutes'!$O105&lt;&gt;"",'Données brutes'!$P105&lt;&gt;"",'Données brutes'!$Q105&lt;&gt;"")),1,0)</f>
        <v>0</v>
      </c>
      <c r="V105" s="7">
        <f>IF(AND($B$2=3,'Données brutes'!$F105&lt;&gt;"",'Données brutes'!$G105&lt;&gt;"",'Données brutes'!$H105&lt;&gt;"",'Données brutes'!$O105&lt;&gt;"",'Données brutes'!$P105&lt;&gt;"",'Données brutes'!$Q105&lt;&gt;""),1,0)</f>
        <v>0</v>
      </c>
    </row>
    <row r="106" spans="4:22" x14ac:dyDescent="0.3">
      <c r="D106" s="8" t="s">
        <v>118</v>
      </c>
      <c r="E106" s="7">
        <v>576</v>
      </c>
      <c r="F106" s="7" t="str">
        <f>IF('Données sans absent'!F106&lt;&gt;"",('Données sans absent'!F106-'Données proba de réussite'!$B$3)/('Données proba de réussite'!$B$4-'Données proba de réussite'!$B$3),"")</f>
        <v/>
      </c>
      <c r="G106" s="7" t="str">
        <f>IF('Données sans absent'!G106&lt;&gt;"",('Données sans absent'!G106-'Données proba de réussite'!$B$3)/('Données proba de réussite'!$B$4-'Données proba de réussite'!$B$3),"")</f>
        <v/>
      </c>
      <c r="H106" s="7" t="str">
        <f>IF('Données sans absent'!H106&lt;&gt;"",('Données sans absent'!H106-'Données proba de réussite'!$B$3)/('Données proba de réussite'!$B$4-'Données proba de réussite'!$B$3),"")</f>
        <v/>
      </c>
      <c r="I106" s="7" t="str">
        <f>IF('Données brutes'!I106&lt;&gt;"",'Données brutes'!I106,"")</f>
        <v/>
      </c>
      <c r="K106" s="8" t="str">
        <f t="shared" si="2"/>
        <v>Elève 104</v>
      </c>
      <c r="L106" s="8" t="s">
        <v>111</v>
      </c>
      <c r="M106" s="8">
        <f t="shared" si="3"/>
        <v>576</v>
      </c>
      <c r="N106" s="7">
        <v>1793</v>
      </c>
      <c r="O106" s="7" t="str">
        <f>IF('Données sans absent'!O106&lt;&gt;"",('Données sans absent'!O106-'Données proba de réussite'!$B$3)/('Données proba de réussite'!$B$4-'Données proba de réussite'!$B$3),"")</f>
        <v/>
      </c>
      <c r="P106" s="7" t="str">
        <f>IF('Données sans absent'!P106&lt;&gt;"",('Données sans absent'!P106-'Données proba de réussite'!$B$3)/('Données proba de réussite'!$B$4-'Données proba de réussite'!$B$3),"")</f>
        <v/>
      </c>
      <c r="Q106" s="7" t="str">
        <f>IF('Données sans absent'!Q106&lt;&gt;"",('Données sans absent'!Q106-'Données proba de réussite'!$B$3)/('Données proba de réussite'!$B$4-'Données proba de réussite'!$B$3),"")</f>
        <v/>
      </c>
      <c r="R106" s="7" t="str">
        <f>IF('Données brutes'!R106&lt;&gt;"",'Données brutes'!R106,"")</f>
        <v/>
      </c>
      <c r="T106" s="7">
        <f>IF(AND(OR($B$2=1,$B$2=2),AND('Données brutes'!$F106&lt;&gt;"",'Données brutes'!$G106&lt;&gt;"",'Données brutes'!$H106&lt;&gt;"")),1,0)</f>
        <v>0</v>
      </c>
      <c r="U106" s="7">
        <f>IF(AND(OR($B$2=1,$B$2=2),AND('Données brutes'!$O106&lt;&gt;"",'Données brutes'!$P106&lt;&gt;"",'Données brutes'!$Q106&lt;&gt;"")),1,0)</f>
        <v>0</v>
      </c>
      <c r="V106" s="7">
        <f>IF(AND($B$2=3,'Données brutes'!$F106&lt;&gt;"",'Données brutes'!$G106&lt;&gt;"",'Données brutes'!$H106&lt;&gt;"",'Données brutes'!$O106&lt;&gt;"",'Données brutes'!$P106&lt;&gt;"",'Données brutes'!$Q106&lt;&gt;""),1,0)</f>
        <v>0</v>
      </c>
    </row>
    <row r="107" spans="4:22" x14ac:dyDescent="0.3">
      <c r="D107" s="8" t="s">
        <v>119</v>
      </c>
      <c r="E107" s="7">
        <v>571</v>
      </c>
      <c r="F107" s="7" t="str">
        <f>IF('Données sans absent'!F107&lt;&gt;"",('Données sans absent'!F107-'Données proba de réussite'!$B$3)/('Données proba de réussite'!$B$4-'Données proba de réussite'!$B$3),"")</f>
        <v/>
      </c>
      <c r="G107" s="7" t="str">
        <f>IF('Données sans absent'!G107&lt;&gt;"",('Données sans absent'!G107-'Données proba de réussite'!$B$3)/('Données proba de réussite'!$B$4-'Données proba de réussite'!$B$3),"")</f>
        <v/>
      </c>
      <c r="H107" s="7" t="str">
        <f>IF('Données sans absent'!H107&lt;&gt;"",('Données sans absent'!H107-'Données proba de réussite'!$B$3)/('Données proba de réussite'!$B$4-'Données proba de réussite'!$B$3),"")</f>
        <v/>
      </c>
      <c r="I107" s="7" t="str">
        <f>IF('Données brutes'!I107&lt;&gt;"",'Données brutes'!I107,"")</f>
        <v/>
      </c>
      <c r="K107" s="8" t="str">
        <f t="shared" si="2"/>
        <v>Elève 105</v>
      </c>
      <c r="L107" s="8" t="s">
        <v>111</v>
      </c>
      <c r="M107" s="8">
        <f t="shared" si="3"/>
        <v>571</v>
      </c>
      <c r="N107" s="7">
        <v>1864</v>
      </c>
      <c r="O107" s="7" t="str">
        <f>IF('Données sans absent'!O107&lt;&gt;"",('Données sans absent'!O107-'Données proba de réussite'!$B$3)/('Données proba de réussite'!$B$4-'Données proba de réussite'!$B$3),"")</f>
        <v/>
      </c>
      <c r="P107" s="7" t="str">
        <f>IF('Données sans absent'!P107&lt;&gt;"",('Données sans absent'!P107-'Données proba de réussite'!$B$3)/('Données proba de réussite'!$B$4-'Données proba de réussite'!$B$3),"")</f>
        <v/>
      </c>
      <c r="Q107" s="7" t="str">
        <f>IF('Données sans absent'!Q107&lt;&gt;"",('Données sans absent'!Q107-'Données proba de réussite'!$B$3)/('Données proba de réussite'!$B$4-'Données proba de réussite'!$B$3),"")</f>
        <v/>
      </c>
      <c r="R107" s="7" t="str">
        <f>IF('Données brutes'!R107&lt;&gt;"",'Données brutes'!R107,"")</f>
        <v/>
      </c>
      <c r="T107" s="7">
        <f>IF(AND(OR($B$2=1,$B$2=2),AND('Données brutes'!$F107&lt;&gt;"",'Données brutes'!$G107&lt;&gt;"",'Données brutes'!$H107&lt;&gt;"")),1,0)</f>
        <v>0</v>
      </c>
      <c r="U107" s="7">
        <f>IF(AND(OR($B$2=1,$B$2=2),AND('Données brutes'!$O107&lt;&gt;"",'Données brutes'!$P107&lt;&gt;"",'Données brutes'!$Q107&lt;&gt;"")),1,0)</f>
        <v>0</v>
      </c>
      <c r="V107" s="7">
        <f>IF(AND($B$2=3,'Données brutes'!$F107&lt;&gt;"",'Données brutes'!$G107&lt;&gt;"",'Données brutes'!$H107&lt;&gt;"",'Données brutes'!$O107&lt;&gt;"",'Données brutes'!$P107&lt;&gt;"",'Données brutes'!$Q107&lt;&gt;""),1,0)</f>
        <v>0</v>
      </c>
    </row>
    <row r="108" spans="4:22" x14ac:dyDescent="0.3">
      <c r="D108" s="8" t="s">
        <v>120</v>
      </c>
      <c r="E108" s="7">
        <v>102</v>
      </c>
      <c r="F108" s="7" t="str">
        <f>IF('Données sans absent'!F108&lt;&gt;"",('Données sans absent'!F108-'Données proba de réussite'!$B$3)/('Données proba de réussite'!$B$4-'Données proba de réussite'!$B$3),"")</f>
        <v/>
      </c>
      <c r="G108" s="7" t="str">
        <f>IF('Données sans absent'!G108&lt;&gt;"",('Données sans absent'!G108-'Données proba de réussite'!$B$3)/('Données proba de réussite'!$B$4-'Données proba de réussite'!$B$3),"")</f>
        <v/>
      </c>
      <c r="H108" s="7" t="str">
        <f>IF('Données sans absent'!H108&lt;&gt;"",('Données sans absent'!H108-'Données proba de réussite'!$B$3)/('Données proba de réussite'!$B$4-'Données proba de réussite'!$B$3),"")</f>
        <v/>
      </c>
      <c r="I108" s="7" t="str">
        <f>IF('Données brutes'!I108&lt;&gt;"",'Données brutes'!I108,"")</f>
        <v/>
      </c>
      <c r="K108" s="8" t="str">
        <f t="shared" si="2"/>
        <v>Elève 106</v>
      </c>
      <c r="L108" s="8" t="s">
        <v>111</v>
      </c>
      <c r="M108" s="8">
        <f t="shared" si="3"/>
        <v>102</v>
      </c>
      <c r="N108" s="7">
        <v>1318</v>
      </c>
      <c r="O108" s="7" t="str">
        <f>IF('Données sans absent'!O108&lt;&gt;"",('Données sans absent'!O108-'Données proba de réussite'!$B$3)/('Données proba de réussite'!$B$4-'Données proba de réussite'!$B$3),"")</f>
        <v/>
      </c>
      <c r="P108" s="7" t="str">
        <f>IF('Données sans absent'!P108&lt;&gt;"",('Données sans absent'!P108-'Données proba de réussite'!$B$3)/('Données proba de réussite'!$B$4-'Données proba de réussite'!$B$3),"")</f>
        <v/>
      </c>
      <c r="Q108" s="7" t="str">
        <f>IF('Données sans absent'!Q108&lt;&gt;"",('Données sans absent'!Q108-'Données proba de réussite'!$B$3)/('Données proba de réussite'!$B$4-'Données proba de réussite'!$B$3),"")</f>
        <v/>
      </c>
      <c r="R108" s="7" t="str">
        <f>IF('Données brutes'!R108&lt;&gt;"",'Données brutes'!R108,"")</f>
        <v/>
      </c>
      <c r="T108" s="7">
        <f>IF(AND(OR($B$2=1,$B$2=2),AND('Données brutes'!$F108&lt;&gt;"",'Données brutes'!$G108&lt;&gt;"",'Données brutes'!$H108&lt;&gt;"")),1,0)</f>
        <v>0</v>
      </c>
      <c r="U108" s="7">
        <f>IF(AND(OR($B$2=1,$B$2=2),AND('Données brutes'!$O108&lt;&gt;"",'Données brutes'!$P108&lt;&gt;"",'Données brutes'!$Q108&lt;&gt;"")),1,0)</f>
        <v>0</v>
      </c>
      <c r="V108" s="7">
        <f>IF(AND($B$2=3,'Données brutes'!$F108&lt;&gt;"",'Données brutes'!$G108&lt;&gt;"",'Données brutes'!$H108&lt;&gt;"",'Données brutes'!$O108&lt;&gt;"",'Données brutes'!$P108&lt;&gt;"",'Données brutes'!$Q108&lt;&gt;""),1,0)</f>
        <v>0</v>
      </c>
    </row>
    <row r="109" spans="4:22" x14ac:dyDescent="0.3">
      <c r="D109" s="8" t="s">
        <v>121</v>
      </c>
      <c r="E109" s="7">
        <v>860</v>
      </c>
      <c r="F109" s="7" t="str">
        <f>IF('Données sans absent'!F109&lt;&gt;"",('Données sans absent'!F109-'Données proba de réussite'!$B$3)/('Données proba de réussite'!$B$4-'Données proba de réussite'!$B$3),"")</f>
        <v/>
      </c>
      <c r="G109" s="7" t="str">
        <f>IF('Données sans absent'!G109&lt;&gt;"",('Données sans absent'!G109-'Données proba de réussite'!$B$3)/('Données proba de réussite'!$B$4-'Données proba de réussite'!$B$3),"")</f>
        <v/>
      </c>
      <c r="H109" s="7" t="str">
        <f>IF('Données sans absent'!H109&lt;&gt;"",('Données sans absent'!H109-'Données proba de réussite'!$B$3)/('Données proba de réussite'!$B$4-'Données proba de réussite'!$B$3),"")</f>
        <v/>
      </c>
      <c r="I109" s="7" t="str">
        <f>IF('Données brutes'!I109&lt;&gt;"",'Données brutes'!I109,"")</f>
        <v/>
      </c>
      <c r="K109" s="8" t="str">
        <f t="shared" si="2"/>
        <v>Elève 107</v>
      </c>
      <c r="L109" s="8" t="s">
        <v>111</v>
      </c>
      <c r="M109" s="8">
        <f t="shared" si="3"/>
        <v>860</v>
      </c>
      <c r="N109" s="7">
        <v>1404</v>
      </c>
      <c r="O109" s="7" t="str">
        <f>IF('Données sans absent'!O109&lt;&gt;"",('Données sans absent'!O109-'Données proba de réussite'!$B$3)/('Données proba de réussite'!$B$4-'Données proba de réussite'!$B$3),"")</f>
        <v/>
      </c>
      <c r="P109" s="7" t="str">
        <f>IF('Données sans absent'!P109&lt;&gt;"",('Données sans absent'!P109-'Données proba de réussite'!$B$3)/('Données proba de réussite'!$B$4-'Données proba de réussite'!$B$3),"")</f>
        <v/>
      </c>
      <c r="Q109" s="7" t="str">
        <f>IF('Données sans absent'!Q109&lt;&gt;"",('Données sans absent'!Q109-'Données proba de réussite'!$B$3)/('Données proba de réussite'!$B$4-'Données proba de réussite'!$B$3),"")</f>
        <v/>
      </c>
      <c r="R109" s="7" t="str">
        <f>IF('Données brutes'!R109&lt;&gt;"",'Données brutes'!R109,"")</f>
        <v/>
      </c>
      <c r="T109" s="7">
        <f>IF(AND(OR($B$2=1,$B$2=2),AND('Données brutes'!$F109&lt;&gt;"",'Données brutes'!$G109&lt;&gt;"",'Données brutes'!$H109&lt;&gt;"")),1,0)</f>
        <v>0</v>
      </c>
      <c r="U109" s="7">
        <f>IF(AND(OR($B$2=1,$B$2=2),AND('Données brutes'!$O109&lt;&gt;"",'Données brutes'!$P109&lt;&gt;"",'Données brutes'!$Q109&lt;&gt;"")),1,0)</f>
        <v>0</v>
      </c>
      <c r="V109" s="7">
        <f>IF(AND($B$2=3,'Données brutes'!$F109&lt;&gt;"",'Données brutes'!$G109&lt;&gt;"",'Données brutes'!$H109&lt;&gt;"",'Données brutes'!$O109&lt;&gt;"",'Données brutes'!$P109&lt;&gt;"",'Données brutes'!$Q109&lt;&gt;""),1,0)</f>
        <v>0</v>
      </c>
    </row>
    <row r="110" spans="4:22" x14ac:dyDescent="0.3">
      <c r="D110" s="8" t="s">
        <v>122</v>
      </c>
      <c r="E110" s="7">
        <v>632</v>
      </c>
      <c r="F110" s="7" t="str">
        <f>IF('Données sans absent'!F110&lt;&gt;"",('Données sans absent'!F110-'Données proba de réussite'!$B$3)/('Données proba de réussite'!$B$4-'Données proba de réussite'!$B$3),"")</f>
        <v/>
      </c>
      <c r="G110" s="7" t="str">
        <f>IF('Données sans absent'!G110&lt;&gt;"",('Données sans absent'!G110-'Données proba de réussite'!$B$3)/('Données proba de réussite'!$B$4-'Données proba de réussite'!$B$3),"")</f>
        <v/>
      </c>
      <c r="H110" s="7" t="str">
        <f>IF('Données sans absent'!H110&lt;&gt;"",('Données sans absent'!H110-'Données proba de réussite'!$B$3)/('Données proba de réussite'!$B$4-'Données proba de réussite'!$B$3),"")</f>
        <v/>
      </c>
      <c r="I110" s="7" t="str">
        <f>IF('Données brutes'!I110&lt;&gt;"",'Données brutes'!I110,"")</f>
        <v/>
      </c>
      <c r="K110" s="8" t="str">
        <f t="shared" si="2"/>
        <v>Elève 108</v>
      </c>
      <c r="L110" s="8" t="s">
        <v>111</v>
      </c>
      <c r="M110" s="8">
        <f t="shared" si="3"/>
        <v>632</v>
      </c>
      <c r="N110" s="7">
        <v>1942</v>
      </c>
      <c r="O110" s="7" t="str">
        <f>IF('Données sans absent'!O110&lt;&gt;"",('Données sans absent'!O110-'Données proba de réussite'!$B$3)/('Données proba de réussite'!$B$4-'Données proba de réussite'!$B$3),"")</f>
        <v/>
      </c>
      <c r="P110" s="7" t="str">
        <f>IF('Données sans absent'!P110&lt;&gt;"",('Données sans absent'!P110-'Données proba de réussite'!$B$3)/('Données proba de réussite'!$B$4-'Données proba de réussite'!$B$3),"")</f>
        <v/>
      </c>
      <c r="Q110" s="7" t="str">
        <f>IF('Données sans absent'!Q110&lt;&gt;"",('Données sans absent'!Q110-'Données proba de réussite'!$B$3)/('Données proba de réussite'!$B$4-'Données proba de réussite'!$B$3),"")</f>
        <v/>
      </c>
      <c r="R110" s="7" t="str">
        <f>IF('Données brutes'!R110&lt;&gt;"",'Données brutes'!R110,"")</f>
        <v/>
      </c>
      <c r="T110" s="7">
        <f>IF(AND(OR($B$2=1,$B$2=2),AND('Données brutes'!$F110&lt;&gt;"",'Données brutes'!$G110&lt;&gt;"",'Données brutes'!$H110&lt;&gt;"")),1,0)</f>
        <v>0</v>
      </c>
      <c r="U110" s="7">
        <f>IF(AND(OR($B$2=1,$B$2=2),AND('Données brutes'!$O110&lt;&gt;"",'Données brutes'!$P110&lt;&gt;"",'Données brutes'!$Q110&lt;&gt;"")),1,0)</f>
        <v>0</v>
      </c>
      <c r="V110" s="7">
        <f>IF(AND($B$2=3,'Données brutes'!$F110&lt;&gt;"",'Données brutes'!$G110&lt;&gt;"",'Données brutes'!$H110&lt;&gt;"",'Données brutes'!$O110&lt;&gt;"",'Données brutes'!$P110&lt;&gt;"",'Données brutes'!$Q110&lt;&gt;""),1,0)</f>
        <v>0</v>
      </c>
    </row>
    <row r="111" spans="4:22" x14ac:dyDescent="0.3">
      <c r="D111" s="8" t="s">
        <v>123</v>
      </c>
      <c r="E111" s="7">
        <v>546</v>
      </c>
      <c r="F111" s="7" t="str">
        <f>IF('Données sans absent'!F111&lt;&gt;"",('Données sans absent'!F111-'Données proba de réussite'!$B$3)/('Données proba de réussite'!$B$4-'Données proba de réussite'!$B$3),"")</f>
        <v/>
      </c>
      <c r="G111" s="7" t="str">
        <f>IF('Données sans absent'!G111&lt;&gt;"",('Données sans absent'!G111-'Données proba de réussite'!$B$3)/('Données proba de réussite'!$B$4-'Données proba de réussite'!$B$3),"")</f>
        <v/>
      </c>
      <c r="H111" s="7" t="str">
        <f>IF('Données sans absent'!H111&lt;&gt;"",('Données sans absent'!H111-'Données proba de réussite'!$B$3)/('Données proba de réussite'!$B$4-'Données proba de réussite'!$B$3),"")</f>
        <v/>
      </c>
      <c r="I111" s="7" t="str">
        <f>IF('Données brutes'!I111&lt;&gt;"",'Données brutes'!I111,"")</f>
        <v/>
      </c>
      <c r="K111" s="8" t="str">
        <f t="shared" si="2"/>
        <v>Elève 109</v>
      </c>
      <c r="L111" s="8" t="s">
        <v>111</v>
      </c>
      <c r="M111" s="8">
        <f t="shared" si="3"/>
        <v>546</v>
      </c>
      <c r="N111" s="7">
        <v>1410</v>
      </c>
      <c r="O111" s="7" t="str">
        <f>IF('Données sans absent'!O111&lt;&gt;"",('Données sans absent'!O111-'Données proba de réussite'!$B$3)/('Données proba de réussite'!$B$4-'Données proba de réussite'!$B$3),"")</f>
        <v/>
      </c>
      <c r="P111" s="7" t="str">
        <f>IF('Données sans absent'!P111&lt;&gt;"",('Données sans absent'!P111-'Données proba de réussite'!$B$3)/('Données proba de réussite'!$B$4-'Données proba de réussite'!$B$3),"")</f>
        <v/>
      </c>
      <c r="Q111" s="7" t="str">
        <f>IF('Données sans absent'!Q111&lt;&gt;"",('Données sans absent'!Q111-'Données proba de réussite'!$B$3)/('Données proba de réussite'!$B$4-'Données proba de réussite'!$B$3),"")</f>
        <v/>
      </c>
      <c r="R111" s="7" t="str">
        <f>IF('Données brutes'!R111&lt;&gt;"",'Données brutes'!R111,"")</f>
        <v/>
      </c>
      <c r="T111" s="7">
        <f>IF(AND(OR($B$2=1,$B$2=2),AND('Données brutes'!$F111&lt;&gt;"",'Données brutes'!$G111&lt;&gt;"",'Données brutes'!$H111&lt;&gt;"")),1,0)</f>
        <v>0</v>
      </c>
      <c r="U111" s="7">
        <f>IF(AND(OR($B$2=1,$B$2=2),AND('Données brutes'!$O111&lt;&gt;"",'Données brutes'!$P111&lt;&gt;"",'Données brutes'!$Q111&lt;&gt;"")),1,0)</f>
        <v>0</v>
      </c>
      <c r="V111" s="7">
        <f>IF(AND($B$2=3,'Données brutes'!$F111&lt;&gt;"",'Données brutes'!$G111&lt;&gt;"",'Données brutes'!$H111&lt;&gt;"",'Données brutes'!$O111&lt;&gt;"",'Données brutes'!$P111&lt;&gt;"",'Données brutes'!$Q111&lt;&gt;""),1,0)</f>
        <v>0</v>
      </c>
    </row>
    <row r="112" spans="4:22" x14ac:dyDescent="0.3">
      <c r="D112" s="8" t="s">
        <v>124</v>
      </c>
      <c r="E112" s="7">
        <v>760</v>
      </c>
      <c r="F112" s="7" t="str">
        <f>IF('Données sans absent'!F112&lt;&gt;"",('Données sans absent'!F112-'Données proba de réussite'!$B$3)/('Données proba de réussite'!$B$4-'Données proba de réussite'!$B$3),"")</f>
        <v/>
      </c>
      <c r="G112" s="7" t="str">
        <f>IF('Données sans absent'!G112&lt;&gt;"",('Données sans absent'!G112-'Données proba de réussite'!$B$3)/('Données proba de réussite'!$B$4-'Données proba de réussite'!$B$3),"")</f>
        <v/>
      </c>
      <c r="H112" s="7" t="str">
        <f>IF('Données sans absent'!H112&lt;&gt;"",('Données sans absent'!H112-'Données proba de réussite'!$B$3)/('Données proba de réussite'!$B$4-'Données proba de réussite'!$B$3),"")</f>
        <v/>
      </c>
      <c r="I112" s="7" t="str">
        <f>IF('Données brutes'!I112&lt;&gt;"",'Données brutes'!I112,"")</f>
        <v/>
      </c>
      <c r="K112" s="8" t="str">
        <f t="shared" si="2"/>
        <v>Elève 110</v>
      </c>
      <c r="L112" s="8" t="s">
        <v>111</v>
      </c>
      <c r="M112" s="8">
        <f t="shared" si="3"/>
        <v>760</v>
      </c>
      <c r="N112" s="7">
        <v>1937</v>
      </c>
      <c r="O112" s="7" t="str">
        <f>IF('Données sans absent'!O112&lt;&gt;"",('Données sans absent'!O112-'Données proba de réussite'!$B$3)/('Données proba de réussite'!$B$4-'Données proba de réussite'!$B$3),"")</f>
        <v/>
      </c>
      <c r="P112" s="7" t="str">
        <f>IF('Données sans absent'!P112&lt;&gt;"",('Données sans absent'!P112-'Données proba de réussite'!$B$3)/('Données proba de réussite'!$B$4-'Données proba de réussite'!$B$3),"")</f>
        <v/>
      </c>
      <c r="Q112" s="7" t="str">
        <f>IF('Données sans absent'!Q112&lt;&gt;"",('Données sans absent'!Q112-'Données proba de réussite'!$B$3)/('Données proba de réussite'!$B$4-'Données proba de réussite'!$B$3),"")</f>
        <v/>
      </c>
      <c r="R112" s="7" t="str">
        <f>IF('Données brutes'!R112&lt;&gt;"",'Données brutes'!R112,"")</f>
        <v/>
      </c>
      <c r="T112" s="7">
        <f>IF(AND(OR($B$2=1,$B$2=2),AND('Données brutes'!$F112&lt;&gt;"",'Données brutes'!$G112&lt;&gt;"",'Données brutes'!$H112&lt;&gt;"")),1,0)</f>
        <v>0</v>
      </c>
      <c r="U112" s="7">
        <f>IF(AND(OR($B$2=1,$B$2=2),AND('Données brutes'!$O112&lt;&gt;"",'Données brutes'!$P112&lt;&gt;"",'Données brutes'!$Q112&lt;&gt;"")),1,0)</f>
        <v>0</v>
      </c>
      <c r="V112" s="7">
        <f>IF(AND($B$2=3,'Données brutes'!$F112&lt;&gt;"",'Données brutes'!$G112&lt;&gt;"",'Données brutes'!$H112&lt;&gt;"",'Données brutes'!$O112&lt;&gt;"",'Données brutes'!$P112&lt;&gt;"",'Données brutes'!$Q112&lt;&gt;""),1,0)</f>
        <v>0</v>
      </c>
    </row>
    <row r="113" spans="4:22" x14ac:dyDescent="0.3">
      <c r="D113" s="8" t="s">
        <v>125</v>
      </c>
      <c r="E113" s="7">
        <v>882</v>
      </c>
      <c r="F113" s="7" t="str">
        <f>IF('Données sans absent'!F113&lt;&gt;"",('Données sans absent'!F113-'Données proba de réussite'!$B$3)/('Données proba de réussite'!$B$4-'Données proba de réussite'!$B$3),"")</f>
        <v/>
      </c>
      <c r="G113" s="7" t="str">
        <f>IF('Données sans absent'!G113&lt;&gt;"",('Données sans absent'!G113-'Données proba de réussite'!$B$3)/('Données proba de réussite'!$B$4-'Données proba de réussite'!$B$3),"")</f>
        <v/>
      </c>
      <c r="H113" s="7" t="str">
        <f>IF('Données sans absent'!H113&lt;&gt;"",('Données sans absent'!H113-'Données proba de réussite'!$B$3)/('Données proba de réussite'!$B$4-'Données proba de réussite'!$B$3),"")</f>
        <v/>
      </c>
      <c r="I113" s="7" t="str">
        <f>IF('Données brutes'!I113&lt;&gt;"",'Données brutes'!I113,"")</f>
        <v/>
      </c>
      <c r="K113" s="8" t="str">
        <f t="shared" si="2"/>
        <v>Elève 111</v>
      </c>
      <c r="L113" s="8" t="s">
        <v>111</v>
      </c>
      <c r="M113" s="8">
        <f t="shared" si="3"/>
        <v>882</v>
      </c>
      <c r="N113" s="7">
        <v>1834</v>
      </c>
      <c r="O113" s="7" t="str">
        <f>IF('Données sans absent'!O113&lt;&gt;"",('Données sans absent'!O113-'Données proba de réussite'!$B$3)/('Données proba de réussite'!$B$4-'Données proba de réussite'!$B$3),"")</f>
        <v/>
      </c>
      <c r="P113" s="7" t="str">
        <f>IF('Données sans absent'!P113&lt;&gt;"",('Données sans absent'!P113-'Données proba de réussite'!$B$3)/('Données proba de réussite'!$B$4-'Données proba de réussite'!$B$3),"")</f>
        <v/>
      </c>
      <c r="Q113" s="7" t="str">
        <f>IF('Données sans absent'!Q113&lt;&gt;"",('Données sans absent'!Q113-'Données proba de réussite'!$B$3)/('Données proba de réussite'!$B$4-'Données proba de réussite'!$B$3),"")</f>
        <v/>
      </c>
      <c r="R113" s="7" t="str">
        <f>IF('Données brutes'!R113&lt;&gt;"",'Données brutes'!R113,"")</f>
        <v/>
      </c>
      <c r="T113" s="7">
        <f>IF(AND(OR($B$2=1,$B$2=2),AND('Données brutes'!$F113&lt;&gt;"",'Données brutes'!$G113&lt;&gt;"",'Données brutes'!$H113&lt;&gt;"")),1,0)</f>
        <v>0</v>
      </c>
      <c r="U113" s="7">
        <f>IF(AND(OR($B$2=1,$B$2=2),AND('Données brutes'!$O113&lt;&gt;"",'Données brutes'!$P113&lt;&gt;"",'Données brutes'!$Q113&lt;&gt;"")),1,0)</f>
        <v>0</v>
      </c>
      <c r="V113" s="7">
        <f>IF(AND($B$2=3,'Données brutes'!$F113&lt;&gt;"",'Données brutes'!$G113&lt;&gt;"",'Données brutes'!$H113&lt;&gt;"",'Données brutes'!$O113&lt;&gt;"",'Données brutes'!$P113&lt;&gt;"",'Données brutes'!$Q113&lt;&gt;""),1,0)</f>
        <v>0</v>
      </c>
    </row>
    <row r="114" spans="4:22" x14ac:dyDescent="0.3">
      <c r="D114" s="8" t="s">
        <v>126</v>
      </c>
      <c r="E114" s="7">
        <v>235</v>
      </c>
      <c r="F114" s="7" t="str">
        <f>IF('Données sans absent'!F114&lt;&gt;"",('Données sans absent'!F114-'Données proba de réussite'!$B$3)/('Données proba de réussite'!$B$4-'Données proba de réussite'!$B$3),"")</f>
        <v/>
      </c>
      <c r="G114" s="7" t="str">
        <f>IF('Données sans absent'!G114&lt;&gt;"",('Données sans absent'!G114-'Données proba de réussite'!$B$3)/('Données proba de réussite'!$B$4-'Données proba de réussite'!$B$3),"")</f>
        <v/>
      </c>
      <c r="H114" s="7" t="str">
        <f>IF('Données sans absent'!H114&lt;&gt;"",('Données sans absent'!H114-'Données proba de réussite'!$B$3)/('Données proba de réussite'!$B$4-'Données proba de réussite'!$B$3),"")</f>
        <v/>
      </c>
      <c r="I114" s="7" t="str">
        <f>IF('Données brutes'!I114&lt;&gt;"",'Données brutes'!I114,"")</f>
        <v/>
      </c>
      <c r="K114" s="8" t="str">
        <f t="shared" si="2"/>
        <v>Elève 112</v>
      </c>
      <c r="L114" s="8" t="s">
        <v>111</v>
      </c>
      <c r="M114" s="8">
        <f t="shared" si="3"/>
        <v>235</v>
      </c>
      <c r="N114" s="7">
        <v>1550</v>
      </c>
      <c r="O114" s="7" t="str">
        <f>IF('Données sans absent'!O114&lt;&gt;"",('Données sans absent'!O114-'Données proba de réussite'!$B$3)/('Données proba de réussite'!$B$4-'Données proba de réussite'!$B$3),"")</f>
        <v/>
      </c>
      <c r="P114" s="7" t="str">
        <f>IF('Données sans absent'!P114&lt;&gt;"",('Données sans absent'!P114-'Données proba de réussite'!$B$3)/('Données proba de réussite'!$B$4-'Données proba de réussite'!$B$3),"")</f>
        <v/>
      </c>
      <c r="Q114" s="7" t="str">
        <f>IF('Données sans absent'!Q114&lt;&gt;"",('Données sans absent'!Q114-'Données proba de réussite'!$B$3)/('Données proba de réussite'!$B$4-'Données proba de réussite'!$B$3),"")</f>
        <v/>
      </c>
      <c r="R114" s="7" t="str">
        <f>IF('Données brutes'!R114&lt;&gt;"",'Données brutes'!R114,"")</f>
        <v/>
      </c>
      <c r="T114" s="7">
        <f>IF(AND(OR($B$2=1,$B$2=2),AND('Données brutes'!$F114&lt;&gt;"",'Données brutes'!$G114&lt;&gt;"",'Données brutes'!$H114&lt;&gt;"")),1,0)</f>
        <v>0</v>
      </c>
      <c r="U114" s="7">
        <f>IF(AND(OR($B$2=1,$B$2=2),AND('Données brutes'!$O114&lt;&gt;"",'Données brutes'!$P114&lt;&gt;"",'Données brutes'!$Q114&lt;&gt;"")),1,0)</f>
        <v>0</v>
      </c>
      <c r="V114" s="7">
        <f>IF(AND($B$2=3,'Données brutes'!$F114&lt;&gt;"",'Données brutes'!$G114&lt;&gt;"",'Données brutes'!$H114&lt;&gt;"",'Données brutes'!$O114&lt;&gt;"",'Données brutes'!$P114&lt;&gt;"",'Données brutes'!$Q114&lt;&gt;""),1,0)</f>
        <v>0</v>
      </c>
    </row>
    <row r="115" spans="4:22" x14ac:dyDescent="0.3">
      <c r="D115" s="8" t="s">
        <v>127</v>
      </c>
      <c r="E115" s="7">
        <v>513</v>
      </c>
      <c r="F115" s="7" t="str">
        <f>IF('Données sans absent'!F115&lt;&gt;"",('Données sans absent'!F115-'Données proba de réussite'!$B$3)/('Données proba de réussite'!$B$4-'Données proba de réussite'!$B$3),"")</f>
        <v/>
      </c>
      <c r="G115" s="7" t="str">
        <f>IF('Données sans absent'!G115&lt;&gt;"",('Données sans absent'!G115-'Données proba de réussite'!$B$3)/('Données proba de réussite'!$B$4-'Données proba de réussite'!$B$3),"")</f>
        <v/>
      </c>
      <c r="H115" s="7" t="str">
        <f>IF('Données sans absent'!H115&lt;&gt;"",('Données sans absent'!H115-'Données proba de réussite'!$B$3)/('Données proba de réussite'!$B$4-'Données proba de réussite'!$B$3),"")</f>
        <v/>
      </c>
      <c r="I115" s="7" t="str">
        <f>IF('Données brutes'!I115&lt;&gt;"",'Données brutes'!I115,"")</f>
        <v/>
      </c>
      <c r="K115" s="8" t="str">
        <f t="shared" si="2"/>
        <v>Elève 113</v>
      </c>
      <c r="L115" s="8" t="s">
        <v>111</v>
      </c>
      <c r="M115" s="8">
        <f t="shared" si="3"/>
        <v>513</v>
      </c>
      <c r="N115" s="7">
        <v>1448</v>
      </c>
      <c r="O115" s="7" t="str">
        <f>IF('Données sans absent'!O115&lt;&gt;"",('Données sans absent'!O115-'Données proba de réussite'!$B$3)/('Données proba de réussite'!$B$4-'Données proba de réussite'!$B$3),"")</f>
        <v/>
      </c>
      <c r="P115" s="7" t="str">
        <f>IF('Données sans absent'!P115&lt;&gt;"",('Données sans absent'!P115-'Données proba de réussite'!$B$3)/('Données proba de réussite'!$B$4-'Données proba de réussite'!$B$3),"")</f>
        <v/>
      </c>
      <c r="Q115" s="7" t="str">
        <f>IF('Données sans absent'!Q115&lt;&gt;"",('Données sans absent'!Q115-'Données proba de réussite'!$B$3)/('Données proba de réussite'!$B$4-'Données proba de réussite'!$B$3),"")</f>
        <v/>
      </c>
      <c r="R115" s="7" t="str">
        <f>IF('Données brutes'!R115&lt;&gt;"",'Données brutes'!R115,"")</f>
        <v/>
      </c>
      <c r="T115" s="7">
        <f>IF(AND(OR($B$2=1,$B$2=2),AND('Données brutes'!$F115&lt;&gt;"",'Données brutes'!$G115&lt;&gt;"",'Données brutes'!$H115&lt;&gt;"")),1,0)</f>
        <v>0</v>
      </c>
      <c r="U115" s="7">
        <f>IF(AND(OR($B$2=1,$B$2=2),AND('Données brutes'!$O115&lt;&gt;"",'Données brutes'!$P115&lt;&gt;"",'Données brutes'!$Q115&lt;&gt;"")),1,0)</f>
        <v>0</v>
      </c>
      <c r="V115" s="7">
        <f>IF(AND($B$2=3,'Données brutes'!$F115&lt;&gt;"",'Données brutes'!$G115&lt;&gt;"",'Données brutes'!$H115&lt;&gt;"",'Données brutes'!$O115&lt;&gt;"",'Données brutes'!$P115&lt;&gt;"",'Données brutes'!$Q115&lt;&gt;""),1,0)</f>
        <v>0</v>
      </c>
    </row>
    <row r="116" spans="4:22" x14ac:dyDescent="0.3">
      <c r="D116" s="8" t="s">
        <v>128</v>
      </c>
      <c r="E116" s="7">
        <v>729</v>
      </c>
      <c r="F116" s="7" t="str">
        <f>IF('Données sans absent'!F116&lt;&gt;"",('Données sans absent'!F116-'Données proba de réussite'!$B$3)/('Données proba de réussite'!$B$4-'Données proba de réussite'!$B$3),"")</f>
        <v/>
      </c>
      <c r="G116" s="7" t="str">
        <f>IF('Données sans absent'!G116&lt;&gt;"",('Données sans absent'!G116-'Données proba de réussite'!$B$3)/('Données proba de réussite'!$B$4-'Données proba de réussite'!$B$3),"")</f>
        <v/>
      </c>
      <c r="H116" s="7" t="str">
        <f>IF('Données sans absent'!H116&lt;&gt;"",('Données sans absent'!H116-'Données proba de réussite'!$B$3)/('Données proba de réussite'!$B$4-'Données proba de réussite'!$B$3),"")</f>
        <v/>
      </c>
      <c r="I116" s="7" t="str">
        <f>IF('Données brutes'!I116&lt;&gt;"",'Données brutes'!I116,"")</f>
        <v/>
      </c>
      <c r="K116" s="8" t="str">
        <f t="shared" si="2"/>
        <v>Elève 114</v>
      </c>
      <c r="L116" s="8" t="s">
        <v>111</v>
      </c>
      <c r="M116" s="8">
        <f t="shared" si="3"/>
        <v>729</v>
      </c>
      <c r="N116" s="7">
        <v>1469</v>
      </c>
      <c r="O116" s="7" t="str">
        <f>IF('Données sans absent'!O116&lt;&gt;"",('Données sans absent'!O116-'Données proba de réussite'!$B$3)/('Données proba de réussite'!$B$4-'Données proba de réussite'!$B$3),"")</f>
        <v/>
      </c>
      <c r="P116" s="7" t="str">
        <f>IF('Données sans absent'!P116&lt;&gt;"",('Données sans absent'!P116-'Données proba de réussite'!$B$3)/('Données proba de réussite'!$B$4-'Données proba de réussite'!$B$3),"")</f>
        <v/>
      </c>
      <c r="Q116" s="7" t="str">
        <f>IF('Données sans absent'!Q116&lt;&gt;"",('Données sans absent'!Q116-'Données proba de réussite'!$B$3)/('Données proba de réussite'!$B$4-'Données proba de réussite'!$B$3),"")</f>
        <v/>
      </c>
      <c r="R116" s="7" t="str">
        <f>IF('Données brutes'!R116&lt;&gt;"",'Données brutes'!R116,"")</f>
        <v/>
      </c>
      <c r="T116" s="7">
        <f>IF(AND(OR($B$2=1,$B$2=2),AND('Données brutes'!$F116&lt;&gt;"",'Données brutes'!$G116&lt;&gt;"",'Données brutes'!$H116&lt;&gt;"")),1,0)</f>
        <v>0</v>
      </c>
      <c r="U116" s="7">
        <f>IF(AND(OR($B$2=1,$B$2=2),AND('Données brutes'!$O116&lt;&gt;"",'Données brutes'!$P116&lt;&gt;"",'Données brutes'!$Q116&lt;&gt;"")),1,0)</f>
        <v>0</v>
      </c>
      <c r="V116" s="7">
        <f>IF(AND($B$2=3,'Données brutes'!$F116&lt;&gt;"",'Données brutes'!$G116&lt;&gt;"",'Données brutes'!$H116&lt;&gt;"",'Données brutes'!$O116&lt;&gt;"",'Données brutes'!$P116&lt;&gt;"",'Données brutes'!$Q116&lt;&gt;""),1,0)</f>
        <v>0</v>
      </c>
    </row>
    <row r="117" spans="4:22" x14ac:dyDescent="0.3">
      <c r="D117" s="8" t="s">
        <v>129</v>
      </c>
      <c r="E117" s="7">
        <v>196</v>
      </c>
      <c r="F117" s="7" t="str">
        <f>IF('Données sans absent'!F117&lt;&gt;"",('Données sans absent'!F117-'Données proba de réussite'!$B$3)/('Données proba de réussite'!$B$4-'Données proba de réussite'!$B$3),"")</f>
        <v/>
      </c>
      <c r="G117" s="7" t="str">
        <f>IF('Données sans absent'!G117&lt;&gt;"",('Données sans absent'!G117-'Données proba de réussite'!$B$3)/('Données proba de réussite'!$B$4-'Données proba de réussite'!$B$3),"")</f>
        <v/>
      </c>
      <c r="H117" s="7" t="str">
        <f>IF('Données sans absent'!H117&lt;&gt;"",('Données sans absent'!H117-'Données proba de réussite'!$B$3)/('Données proba de réussite'!$B$4-'Données proba de réussite'!$B$3),"")</f>
        <v/>
      </c>
      <c r="I117" s="7" t="str">
        <f>IF('Données brutes'!I117&lt;&gt;"",'Données brutes'!I117,"")</f>
        <v/>
      </c>
      <c r="K117" s="8" t="str">
        <f t="shared" si="2"/>
        <v>Elève 115</v>
      </c>
      <c r="L117" s="8" t="s">
        <v>111</v>
      </c>
      <c r="M117" s="8">
        <f t="shared" si="3"/>
        <v>196</v>
      </c>
      <c r="N117" s="7">
        <v>1089</v>
      </c>
      <c r="O117" s="7" t="str">
        <f>IF('Données sans absent'!O117&lt;&gt;"",('Données sans absent'!O117-'Données proba de réussite'!$B$3)/('Données proba de réussite'!$B$4-'Données proba de réussite'!$B$3),"")</f>
        <v/>
      </c>
      <c r="P117" s="7" t="str">
        <f>IF('Données sans absent'!P117&lt;&gt;"",('Données sans absent'!P117-'Données proba de réussite'!$B$3)/('Données proba de réussite'!$B$4-'Données proba de réussite'!$B$3),"")</f>
        <v/>
      </c>
      <c r="Q117" s="7" t="str">
        <f>IF('Données sans absent'!Q117&lt;&gt;"",('Données sans absent'!Q117-'Données proba de réussite'!$B$3)/('Données proba de réussite'!$B$4-'Données proba de réussite'!$B$3),"")</f>
        <v/>
      </c>
      <c r="R117" s="7" t="str">
        <f>IF('Données brutes'!R117&lt;&gt;"",'Données brutes'!R117,"")</f>
        <v/>
      </c>
      <c r="T117" s="7">
        <f>IF(AND(OR($B$2=1,$B$2=2),AND('Données brutes'!$F117&lt;&gt;"",'Données brutes'!$G117&lt;&gt;"",'Données brutes'!$H117&lt;&gt;"")),1,0)</f>
        <v>0</v>
      </c>
      <c r="U117" s="7">
        <f>IF(AND(OR($B$2=1,$B$2=2),AND('Données brutes'!$O117&lt;&gt;"",'Données brutes'!$P117&lt;&gt;"",'Données brutes'!$Q117&lt;&gt;"")),1,0)</f>
        <v>0</v>
      </c>
      <c r="V117" s="7">
        <f>IF(AND($B$2=3,'Données brutes'!$F117&lt;&gt;"",'Données brutes'!$G117&lt;&gt;"",'Données brutes'!$H117&lt;&gt;"",'Données brutes'!$O117&lt;&gt;"",'Données brutes'!$P117&lt;&gt;"",'Données brutes'!$Q117&lt;&gt;""),1,0)</f>
        <v>0</v>
      </c>
    </row>
    <row r="118" spans="4:22" x14ac:dyDescent="0.3">
      <c r="D118" s="8" t="s">
        <v>130</v>
      </c>
      <c r="E118" s="7">
        <v>245</v>
      </c>
      <c r="F118" s="7" t="str">
        <f>IF('Données sans absent'!F118&lt;&gt;"",('Données sans absent'!F118-'Données proba de réussite'!$B$3)/('Données proba de réussite'!$B$4-'Données proba de réussite'!$B$3),"")</f>
        <v/>
      </c>
      <c r="G118" s="7" t="str">
        <f>IF('Données sans absent'!G118&lt;&gt;"",('Données sans absent'!G118-'Données proba de réussite'!$B$3)/('Données proba de réussite'!$B$4-'Données proba de réussite'!$B$3),"")</f>
        <v/>
      </c>
      <c r="H118" s="7" t="str">
        <f>IF('Données sans absent'!H118&lt;&gt;"",('Données sans absent'!H118-'Données proba de réussite'!$B$3)/('Données proba de réussite'!$B$4-'Données proba de réussite'!$B$3),"")</f>
        <v/>
      </c>
      <c r="I118" s="7" t="str">
        <f>IF('Données brutes'!I118&lt;&gt;"",'Données brutes'!I118,"")</f>
        <v/>
      </c>
      <c r="K118" s="8" t="str">
        <f t="shared" si="2"/>
        <v>Elève 116</v>
      </c>
      <c r="L118" s="8" t="s">
        <v>111</v>
      </c>
      <c r="M118" s="8">
        <f t="shared" si="3"/>
        <v>245</v>
      </c>
      <c r="N118" s="7">
        <v>1710</v>
      </c>
      <c r="O118" s="7" t="str">
        <f>IF('Données sans absent'!O118&lt;&gt;"",('Données sans absent'!O118-'Données proba de réussite'!$B$3)/('Données proba de réussite'!$B$4-'Données proba de réussite'!$B$3),"")</f>
        <v/>
      </c>
      <c r="P118" s="7" t="str">
        <f>IF('Données sans absent'!P118&lt;&gt;"",('Données sans absent'!P118-'Données proba de réussite'!$B$3)/('Données proba de réussite'!$B$4-'Données proba de réussite'!$B$3),"")</f>
        <v/>
      </c>
      <c r="Q118" s="7" t="str">
        <f>IF('Données sans absent'!Q118&lt;&gt;"",('Données sans absent'!Q118-'Données proba de réussite'!$B$3)/('Données proba de réussite'!$B$4-'Données proba de réussite'!$B$3),"")</f>
        <v/>
      </c>
      <c r="R118" s="7" t="str">
        <f>IF('Données brutes'!R118&lt;&gt;"",'Données brutes'!R118,"")</f>
        <v/>
      </c>
      <c r="T118" s="7">
        <f>IF(AND(OR($B$2=1,$B$2=2),AND('Données brutes'!$F118&lt;&gt;"",'Données brutes'!$G118&lt;&gt;"",'Données brutes'!$H118&lt;&gt;"")),1,0)</f>
        <v>0</v>
      </c>
      <c r="U118" s="7">
        <f>IF(AND(OR($B$2=1,$B$2=2),AND('Données brutes'!$O118&lt;&gt;"",'Données brutes'!$P118&lt;&gt;"",'Données brutes'!$Q118&lt;&gt;"")),1,0)</f>
        <v>0</v>
      </c>
      <c r="V118" s="7">
        <f>IF(AND($B$2=3,'Données brutes'!$F118&lt;&gt;"",'Données brutes'!$G118&lt;&gt;"",'Données brutes'!$H118&lt;&gt;"",'Données brutes'!$O118&lt;&gt;"",'Données brutes'!$P118&lt;&gt;"",'Données brutes'!$Q118&lt;&gt;""),1,0)</f>
        <v>0</v>
      </c>
    </row>
    <row r="119" spans="4:22" x14ac:dyDescent="0.3">
      <c r="D119" s="8" t="s">
        <v>131</v>
      </c>
      <c r="E119" s="7">
        <v>125</v>
      </c>
      <c r="F119" s="7" t="str">
        <f>IF('Données sans absent'!F119&lt;&gt;"",('Données sans absent'!F119-'Données proba de réussite'!$B$3)/('Données proba de réussite'!$B$4-'Données proba de réussite'!$B$3),"")</f>
        <v/>
      </c>
      <c r="G119" s="7" t="str">
        <f>IF('Données sans absent'!G119&lt;&gt;"",('Données sans absent'!G119-'Données proba de réussite'!$B$3)/('Données proba de réussite'!$B$4-'Données proba de réussite'!$B$3),"")</f>
        <v/>
      </c>
      <c r="H119" s="7" t="str">
        <f>IF('Données sans absent'!H119&lt;&gt;"",('Données sans absent'!H119-'Données proba de réussite'!$B$3)/('Données proba de réussite'!$B$4-'Données proba de réussite'!$B$3),"")</f>
        <v/>
      </c>
      <c r="I119" s="7" t="str">
        <f>IF('Données brutes'!I119&lt;&gt;"",'Données brutes'!I119,"")</f>
        <v/>
      </c>
      <c r="K119" s="8" t="str">
        <f t="shared" si="2"/>
        <v>Elève 117</v>
      </c>
      <c r="L119" s="8" t="s">
        <v>111</v>
      </c>
      <c r="M119" s="8">
        <f t="shared" si="3"/>
        <v>125</v>
      </c>
      <c r="N119" s="7">
        <v>1653</v>
      </c>
      <c r="O119" s="7" t="str">
        <f>IF('Données sans absent'!O119&lt;&gt;"",('Données sans absent'!O119-'Données proba de réussite'!$B$3)/('Données proba de réussite'!$B$4-'Données proba de réussite'!$B$3),"")</f>
        <v/>
      </c>
      <c r="P119" s="7" t="str">
        <f>IF('Données sans absent'!P119&lt;&gt;"",('Données sans absent'!P119-'Données proba de réussite'!$B$3)/('Données proba de réussite'!$B$4-'Données proba de réussite'!$B$3),"")</f>
        <v/>
      </c>
      <c r="Q119" s="7" t="str">
        <f>IF('Données sans absent'!Q119&lt;&gt;"",('Données sans absent'!Q119-'Données proba de réussite'!$B$3)/('Données proba de réussite'!$B$4-'Données proba de réussite'!$B$3),"")</f>
        <v/>
      </c>
      <c r="R119" s="7" t="str">
        <f>IF('Données brutes'!R119&lt;&gt;"",'Données brutes'!R119,"")</f>
        <v/>
      </c>
      <c r="T119" s="7">
        <f>IF(AND(OR($B$2=1,$B$2=2),AND('Données brutes'!$F119&lt;&gt;"",'Données brutes'!$G119&lt;&gt;"",'Données brutes'!$H119&lt;&gt;"")),1,0)</f>
        <v>0</v>
      </c>
      <c r="U119" s="7">
        <f>IF(AND(OR($B$2=1,$B$2=2),AND('Données brutes'!$O119&lt;&gt;"",'Données brutes'!$P119&lt;&gt;"",'Données brutes'!$Q119&lt;&gt;"")),1,0)</f>
        <v>0</v>
      </c>
      <c r="V119" s="7">
        <f>IF(AND($B$2=3,'Données brutes'!$F119&lt;&gt;"",'Données brutes'!$G119&lt;&gt;"",'Données brutes'!$H119&lt;&gt;"",'Données brutes'!$O119&lt;&gt;"",'Données brutes'!$P119&lt;&gt;"",'Données brutes'!$Q119&lt;&gt;""),1,0)</f>
        <v>0</v>
      </c>
    </row>
    <row r="120" spans="4:22" x14ac:dyDescent="0.3">
      <c r="D120" s="8" t="s">
        <v>132</v>
      </c>
      <c r="E120" s="7">
        <v>980</v>
      </c>
      <c r="F120" s="7" t="str">
        <f>IF('Données sans absent'!F120&lt;&gt;"",('Données sans absent'!F120-'Données proba de réussite'!$B$3)/('Données proba de réussite'!$B$4-'Données proba de réussite'!$B$3),"")</f>
        <v/>
      </c>
      <c r="G120" s="7" t="str">
        <f>IF('Données sans absent'!G120&lt;&gt;"",('Données sans absent'!G120-'Données proba de réussite'!$B$3)/('Données proba de réussite'!$B$4-'Données proba de réussite'!$B$3),"")</f>
        <v/>
      </c>
      <c r="H120" s="7" t="str">
        <f>IF('Données sans absent'!H120&lt;&gt;"",('Données sans absent'!H120-'Données proba de réussite'!$B$3)/('Données proba de réussite'!$B$4-'Données proba de réussite'!$B$3),"")</f>
        <v/>
      </c>
      <c r="I120" s="7" t="str">
        <f>IF('Données brutes'!I120&lt;&gt;"",'Données brutes'!I120,"")</f>
        <v/>
      </c>
      <c r="K120" s="8" t="str">
        <f t="shared" si="2"/>
        <v>Elève 118</v>
      </c>
      <c r="L120" s="8" t="s">
        <v>111</v>
      </c>
      <c r="M120" s="8">
        <f t="shared" si="3"/>
        <v>980</v>
      </c>
      <c r="N120" s="7">
        <v>1774</v>
      </c>
      <c r="O120" s="7" t="str">
        <f>IF('Données sans absent'!O120&lt;&gt;"",('Données sans absent'!O120-'Données proba de réussite'!$B$3)/('Données proba de réussite'!$B$4-'Données proba de réussite'!$B$3),"")</f>
        <v/>
      </c>
      <c r="P120" s="7" t="str">
        <f>IF('Données sans absent'!P120&lt;&gt;"",('Données sans absent'!P120-'Données proba de réussite'!$B$3)/('Données proba de réussite'!$B$4-'Données proba de réussite'!$B$3),"")</f>
        <v/>
      </c>
      <c r="Q120" s="7" t="str">
        <f>IF('Données sans absent'!Q120&lt;&gt;"",('Données sans absent'!Q120-'Données proba de réussite'!$B$3)/('Données proba de réussite'!$B$4-'Données proba de réussite'!$B$3),"")</f>
        <v/>
      </c>
      <c r="R120" s="7" t="str">
        <f>IF('Données brutes'!R120&lt;&gt;"",'Données brutes'!R120,"")</f>
        <v/>
      </c>
      <c r="T120" s="7">
        <f>IF(AND(OR($B$2=1,$B$2=2),AND('Données brutes'!$F120&lt;&gt;"",'Données brutes'!$G120&lt;&gt;"",'Données brutes'!$H120&lt;&gt;"")),1,0)</f>
        <v>0</v>
      </c>
      <c r="U120" s="7">
        <f>IF(AND(OR($B$2=1,$B$2=2),AND('Données brutes'!$O120&lt;&gt;"",'Données brutes'!$P120&lt;&gt;"",'Données brutes'!$Q120&lt;&gt;"")),1,0)</f>
        <v>0</v>
      </c>
      <c r="V120" s="7">
        <f>IF(AND($B$2=3,'Données brutes'!$F120&lt;&gt;"",'Données brutes'!$G120&lt;&gt;"",'Données brutes'!$H120&lt;&gt;"",'Données brutes'!$O120&lt;&gt;"",'Données brutes'!$P120&lt;&gt;"",'Données brutes'!$Q120&lt;&gt;""),1,0)</f>
        <v>0</v>
      </c>
    </row>
    <row r="121" spans="4:22" x14ac:dyDescent="0.3">
      <c r="D121" s="8" t="s">
        <v>133</v>
      </c>
      <c r="E121" s="7">
        <v>645</v>
      </c>
      <c r="F121" s="7" t="str">
        <f>IF('Données sans absent'!F121&lt;&gt;"",('Données sans absent'!F121-'Données proba de réussite'!$B$3)/('Données proba de réussite'!$B$4-'Données proba de réussite'!$B$3),"")</f>
        <v/>
      </c>
      <c r="G121" s="7" t="str">
        <f>IF('Données sans absent'!G121&lt;&gt;"",('Données sans absent'!G121-'Données proba de réussite'!$B$3)/('Données proba de réussite'!$B$4-'Données proba de réussite'!$B$3),"")</f>
        <v/>
      </c>
      <c r="H121" s="7" t="str">
        <f>IF('Données sans absent'!H121&lt;&gt;"",('Données sans absent'!H121-'Données proba de réussite'!$B$3)/('Données proba de réussite'!$B$4-'Données proba de réussite'!$B$3),"")</f>
        <v/>
      </c>
      <c r="I121" s="7" t="str">
        <f>IF('Données brutes'!I121&lt;&gt;"",'Données brutes'!I121,"")</f>
        <v/>
      </c>
      <c r="K121" s="8" t="str">
        <f t="shared" si="2"/>
        <v>Elève 119</v>
      </c>
      <c r="L121" s="8" t="s">
        <v>111</v>
      </c>
      <c r="M121" s="8">
        <f t="shared" si="3"/>
        <v>645</v>
      </c>
      <c r="N121" s="7">
        <v>1117</v>
      </c>
      <c r="O121" s="7" t="str">
        <f>IF('Données sans absent'!O121&lt;&gt;"",('Données sans absent'!O121-'Données proba de réussite'!$B$3)/('Données proba de réussite'!$B$4-'Données proba de réussite'!$B$3),"")</f>
        <v/>
      </c>
      <c r="P121" s="7" t="str">
        <f>IF('Données sans absent'!P121&lt;&gt;"",('Données sans absent'!P121-'Données proba de réussite'!$B$3)/('Données proba de réussite'!$B$4-'Données proba de réussite'!$B$3),"")</f>
        <v/>
      </c>
      <c r="Q121" s="7" t="str">
        <f>IF('Données sans absent'!Q121&lt;&gt;"",('Données sans absent'!Q121-'Données proba de réussite'!$B$3)/('Données proba de réussite'!$B$4-'Données proba de réussite'!$B$3),"")</f>
        <v/>
      </c>
      <c r="R121" s="7" t="str">
        <f>IF('Données brutes'!R121&lt;&gt;"",'Données brutes'!R121,"")</f>
        <v/>
      </c>
      <c r="T121" s="7">
        <f>IF(AND(OR($B$2=1,$B$2=2),AND('Données brutes'!$F121&lt;&gt;"",'Données brutes'!$G121&lt;&gt;"",'Données brutes'!$H121&lt;&gt;"")),1,0)</f>
        <v>0</v>
      </c>
      <c r="U121" s="7">
        <f>IF(AND(OR($B$2=1,$B$2=2),AND('Données brutes'!$O121&lt;&gt;"",'Données brutes'!$P121&lt;&gt;"",'Données brutes'!$Q121&lt;&gt;"")),1,0)</f>
        <v>0</v>
      </c>
      <c r="V121" s="7">
        <f>IF(AND($B$2=3,'Données brutes'!$F121&lt;&gt;"",'Données brutes'!$G121&lt;&gt;"",'Données brutes'!$H121&lt;&gt;"",'Données brutes'!$O121&lt;&gt;"",'Données brutes'!$P121&lt;&gt;"",'Données brutes'!$Q121&lt;&gt;""),1,0)</f>
        <v>0</v>
      </c>
    </row>
    <row r="122" spans="4:22" x14ac:dyDescent="0.3">
      <c r="D122" s="8" t="s">
        <v>134</v>
      </c>
      <c r="E122" s="7">
        <v>523</v>
      </c>
      <c r="F122" s="7" t="str">
        <f>IF('Données sans absent'!F122&lt;&gt;"",('Données sans absent'!F122-'Données proba de réussite'!$B$3)/('Données proba de réussite'!$B$4-'Données proba de réussite'!$B$3),"")</f>
        <v/>
      </c>
      <c r="G122" s="7" t="str">
        <f>IF('Données sans absent'!G122&lt;&gt;"",('Données sans absent'!G122-'Données proba de réussite'!$B$3)/('Données proba de réussite'!$B$4-'Données proba de réussite'!$B$3),"")</f>
        <v/>
      </c>
      <c r="H122" s="7" t="str">
        <f>IF('Données sans absent'!H122&lt;&gt;"",('Données sans absent'!H122-'Données proba de réussite'!$B$3)/('Données proba de réussite'!$B$4-'Données proba de réussite'!$B$3),"")</f>
        <v/>
      </c>
      <c r="I122" s="7" t="str">
        <f>IF('Données brutes'!I122&lt;&gt;"",'Données brutes'!I122,"")</f>
        <v/>
      </c>
      <c r="K122" s="8" t="str">
        <f t="shared" si="2"/>
        <v>Elève 120</v>
      </c>
      <c r="L122" s="8" t="s">
        <v>111</v>
      </c>
      <c r="M122" s="8">
        <f t="shared" si="3"/>
        <v>523</v>
      </c>
      <c r="N122" s="7">
        <v>1723</v>
      </c>
      <c r="O122" s="7" t="str">
        <f>IF('Données sans absent'!O122&lt;&gt;"",('Données sans absent'!O122-'Données proba de réussite'!$B$3)/('Données proba de réussite'!$B$4-'Données proba de réussite'!$B$3),"")</f>
        <v/>
      </c>
      <c r="P122" s="7" t="str">
        <f>IF('Données sans absent'!P122&lt;&gt;"",('Données sans absent'!P122-'Données proba de réussite'!$B$3)/('Données proba de réussite'!$B$4-'Données proba de réussite'!$B$3),"")</f>
        <v/>
      </c>
      <c r="Q122" s="7" t="str">
        <f>IF('Données sans absent'!Q122&lt;&gt;"",('Données sans absent'!Q122-'Données proba de réussite'!$B$3)/('Données proba de réussite'!$B$4-'Données proba de réussite'!$B$3),"")</f>
        <v/>
      </c>
      <c r="R122" s="7" t="str">
        <f>IF('Données brutes'!R122&lt;&gt;"",'Données brutes'!R122,"")</f>
        <v/>
      </c>
      <c r="T122" s="7">
        <f>IF(AND(OR($B$2=1,$B$2=2),AND('Données brutes'!$F122&lt;&gt;"",'Données brutes'!$G122&lt;&gt;"",'Données brutes'!$H122&lt;&gt;"")),1,0)</f>
        <v>0</v>
      </c>
      <c r="U122" s="7">
        <f>IF(AND(OR($B$2=1,$B$2=2),AND('Données brutes'!$O122&lt;&gt;"",'Données brutes'!$P122&lt;&gt;"",'Données brutes'!$Q122&lt;&gt;"")),1,0)</f>
        <v>0</v>
      </c>
      <c r="V122" s="7">
        <f>IF(AND($B$2=3,'Données brutes'!$F122&lt;&gt;"",'Données brutes'!$G122&lt;&gt;"",'Données brutes'!$H122&lt;&gt;"",'Données brutes'!$O122&lt;&gt;"",'Données brutes'!$P122&lt;&gt;"",'Données brutes'!$Q122&lt;&gt;""),1,0)</f>
        <v>0</v>
      </c>
    </row>
    <row r="123" spans="4:22" x14ac:dyDescent="0.3">
      <c r="D123" s="8" t="s">
        <v>135</v>
      </c>
      <c r="E123" s="7">
        <v>279</v>
      </c>
      <c r="F123" s="7" t="str">
        <f>IF('Données sans absent'!F123&lt;&gt;"",('Données sans absent'!F123-'Données proba de réussite'!$B$3)/('Données proba de réussite'!$B$4-'Données proba de réussite'!$B$3),"")</f>
        <v/>
      </c>
      <c r="G123" s="7" t="str">
        <f>IF('Données sans absent'!G123&lt;&gt;"",('Données sans absent'!G123-'Données proba de réussite'!$B$3)/('Données proba de réussite'!$B$4-'Données proba de réussite'!$B$3),"")</f>
        <v/>
      </c>
      <c r="H123" s="7" t="str">
        <f>IF('Données sans absent'!H123&lt;&gt;"",('Données sans absent'!H123-'Données proba de réussite'!$B$3)/('Données proba de réussite'!$B$4-'Données proba de réussite'!$B$3),"")</f>
        <v/>
      </c>
      <c r="I123" s="7" t="str">
        <f>IF('Données brutes'!I123&lt;&gt;"",'Données brutes'!I123,"")</f>
        <v/>
      </c>
      <c r="K123" s="8" t="str">
        <f t="shared" si="2"/>
        <v>Elève 121</v>
      </c>
      <c r="L123" s="8" t="s">
        <v>111</v>
      </c>
      <c r="M123" s="8">
        <f t="shared" si="3"/>
        <v>279</v>
      </c>
      <c r="N123" s="7">
        <v>1411</v>
      </c>
      <c r="O123" s="7" t="str">
        <f>IF('Données sans absent'!O123&lt;&gt;"",('Données sans absent'!O123-'Données proba de réussite'!$B$3)/('Données proba de réussite'!$B$4-'Données proba de réussite'!$B$3),"")</f>
        <v/>
      </c>
      <c r="P123" s="7" t="str">
        <f>IF('Données sans absent'!P123&lt;&gt;"",('Données sans absent'!P123-'Données proba de réussite'!$B$3)/('Données proba de réussite'!$B$4-'Données proba de réussite'!$B$3),"")</f>
        <v/>
      </c>
      <c r="Q123" s="7" t="str">
        <f>IF('Données sans absent'!Q123&lt;&gt;"",('Données sans absent'!Q123-'Données proba de réussite'!$B$3)/('Données proba de réussite'!$B$4-'Données proba de réussite'!$B$3),"")</f>
        <v/>
      </c>
      <c r="R123" s="7" t="str">
        <f>IF('Données brutes'!R123&lt;&gt;"",'Données brutes'!R123,"")</f>
        <v/>
      </c>
      <c r="T123" s="7">
        <f>IF(AND(OR($B$2=1,$B$2=2),AND('Données brutes'!$F123&lt;&gt;"",'Données brutes'!$G123&lt;&gt;"",'Données brutes'!$H123&lt;&gt;"")),1,0)</f>
        <v>0</v>
      </c>
      <c r="U123" s="7">
        <f>IF(AND(OR($B$2=1,$B$2=2),AND('Données brutes'!$O123&lt;&gt;"",'Données brutes'!$P123&lt;&gt;"",'Données brutes'!$Q123&lt;&gt;"")),1,0)</f>
        <v>0</v>
      </c>
      <c r="V123" s="7">
        <f>IF(AND($B$2=3,'Données brutes'!$F123&lt;&gt;"",'Données brutes'!$G123&lt;&gt;"",'Données brutes'!$H123&lt;&gt;"",'Données brutes'!$O123&lt;&gt;"",'Données brutes'!$P123&lt;&gt;"",'Données brutes'!$Q123&lt;&gt;""),1,0)</f>
        <v>0</v>
      </c>
    </row>
    <row r="124" spans="4:22" x14ac:dyDescent="0.3">
      <c r="D124" s="8" t="s">
        <v>136</v>
      </c>
      <c r="E124" s="7">
        <v>336</v>
      </c>
      <c r="F124" s="7" t="str">
        <f>IF('Données sans absent'!F124&lt;&gt;"",('Données sans absent'!F124-'Données proba de réussite'!$B$3)/('Données proba de réussite'!$B$4-'Données proba de réussite'!$B$3),"")</f>
        <v/>
      </c>
      <c r="G124" s="7" t="str">
        <f>IF('Données sans absent'!G124&lt;&gt;"",('Données sans absent'!G124-'Données proba de réussite'!$B$3)/('Données proba de réussite'!$B$4-'Données proba de réussite'!$B$3),"")</f>
        <v/>
      </c>
      <c r="H124" s="7" t="str">
        <f>IF('Données sans absent'!H124&lt;&gt;"",('Données sans absent'!H124-'Données proba de réussite'!$B$3)/('Données proba de réussite'!$B$4-'Données proba de réussite'!$B$3),"")</f>
        <v/>
      </c>
      <c r="I124" s="7" t="str">
        <f>IF('Données brutes'!I124&lt;&gt;"",'Données brutes'!I124,"")</f>
        <v/>
      </c>
      <c r="K124" s="8" t="str">
        <f t="shared" si="2"/>
        <v>Elève 122</v>
      </c>
      <c r="L124" s="8" t="s">
        <v>111</v>
      </c>
      <c r="M124" s="8">
        <f t="shared" si="3"/>
        <v>336</v>
      </c>
      <c r="N124" s="7">
        <v>1358</v>
      </c>
      <c r="O124" s="7" t="str">
        <f>IF('Données sans absent'!O124&lt;&gt;"",('Données sans absent'!O124-'Données proba de réussite'!$B$3)/('Données proba de réussite'!$B$4-'Données proba de réussite'!$B$3),"")</f>
        <v/>
      </c>
      <c r="P124" s="7" t="str">
        <f>IF('Données sans absent'!P124&lt;&gt;"",('Données sans absent'!P124-'Données proba de réussite'!$B$3)/('Données proba de réussite'!$B$4-'Données proba de réussite'!$B$3),"")</f>
        <v/>
      </c>
      <c r="Q124" s="7" t="str">
        <f>IF('Données sans absent'!Q124&lt;&gt;"",('Données sans absent'!Q124-'Données proba de réussite'!$B$3)/('Données proba de réussite'!$B$4-'Données proba de réussite'!$B$3),"")</f>
        <v/>
      </c>
      <c r="R124" s="7" t="str">
        <f>IF('Données brutes'!R124&lt;&gt;"",'Données brutes'!R124,"")</f>
        <v/>
      </c>
      <c r="T124" s="7">
        <f>IF(AND(OR($B$2=1,$B$2=2),AND('Données brutes'!$F124&lt;&gt;"",'Données brutes'!$G124&lt;&gt;"",'Données brutes'!$H124&lt;&gt;"")),1,0)</f>
        <v>0</v>
      </c>
      <c r="U124" s="7">
        <f>IF(AND(OR($B$2=1,$B$2=2),AND('Données brutes'!$O124&lt;&gt;"",'Données brutes'!$P124&lt;&gt;"",'Données brutes'!$Q124&lt;&gt;"")),1,0)</f>
        <v>0</v>
      </c>
      <c r="V124" s="7">
        <f>IF(AND($B$2=3,'Données brutes'!$F124&lt;&gt;"",'Données brutes'!$G124&lt;&gt;"",'Données brutes'!$H124&lt;&gt;"",'Données brutes'!$O124&lt;&gt;"",'Données brutes'!$P124&lt;&gt;"",'Données brutes'!$Q124&lt;&gt;""),1,0)</f>
        <v>0</v>
      </c>
    </row>
    <row r="125" spans="4:22" x14ac:dyDescent="0.3">
      <c r="D125" s="8" t="s">
        <v>137</v>
      </c>
      <c r="E125" s="7">
        <v>781</v>
      </c>
      <c r="F125" s="7" t="str">
        <f>IF('Données sans absent'!F125&lt;&gt;"",('Données sans absent'!F125-'Données proba de réussite'!$B$3)/('Données proba de réussite'!$B$4-'Données proba de réussite'!$B$3),"")</f>
        <v/>
      </c>
      <c r="G125" s="7" t="str">
        <f>IF('Données sans absent'!G125&lt;&gt;"",('Données sans absent'!G125-'Données proba de réussite'!$B$3)/('Données proba de réussite'!$B$4-'Données proba de réussite'!$B$3),"")</f>
        <v/>
      </c>
      <c r="H125" s="7" t="str">
        <f>IF('Données sans absent'!H125&lt;&gt;"",('Données sans absent'!H125-'Données proba de réussite'!$B$3)/('Données proba de réussite'!$B$4-'Données proba de réussite'!$B$3),"")</f>
        <v/>
      </c>
      <c r="I125" s="7" t="str">
        <f>IF('Données brutes'!I125&lt;&gt;"",'Données brutes'!I125,"")</f>
        <v/>
      </c>
      <c r="K125" s="8" t="str">
        <f t="shared" si="2"/>
        <v>Elève 123</v>
      </c>
      <c r="L125" s="8" t="s">
        <v>111</v>
      </c>
      <c r="M125" s="8">
        <f t="shared" si="3"/>
        <v>781</v>
      </c>
      <c r="N125" s="7">
        <v>1351</v>
      </c>
      <c r="O125" s="7" t="str">
        <f>IF('Données sans absent'!O125&lt;&gt;"",('Données sans absent'!O125-'Données proba de réussite'!$B$3)/('Données proba de réussite'!$B$4-'Données proba de réussite'!$B$3),"")</f>
        <v/>
      </c>
      <c r="P125" s="7" t="str">
        <f>IF('Données sans absent'!P125&lt;&gt;"",('Données sans absent'!P125-'Données proba de réussite'!$B$3)/('Données proba de réussite'!$B$4-'Données proba de réussite'!$B$3),"")</f>
        <v/>
      </c>
      <c r="Q125" s="7" t="str">
        <f>IF('Données sans absent'!Q125&lt;&gt;"",('Données sans absent'!Q125-'Données proba de réussite'!$B$3)/('Données proba de réussite'!$B$4-'Données proba de réussite'!$B$3),"")</f>
        <v/>
      </c>
      <c r="R125" s="7" t="str">
        <f>IF('Données brutes'!R125&lt;&gt;"",'Données brutes'!R125,"")</f>
        <v/>
      </c>
      <c r="T125" s="7">
        <f>IF(AND(OR($B$2=1,$B$2=2),AND('Données brutes'!$F125&lt;&gt;"",'Données brutes'!$G125&lt;&gt;"",'Données brutes'!$H125&lt;&gt;"")),1,0)</f>
        <v>0</v>
      </c>
      <c r="U125" s="7">
        <f>IF(AND(OR($B$2=1,$B$2=2),AND('Données brutes'!$O125&lt;&gt;"",'Données brutes'!$P125&lt;&gt;"",'Données brutes'!$Q125&lt;&gt;"")),1,0)</f>
        <v>0</v>
      </c>
      <c r="V125" s="7">
        <f>IF(AND($B$2=3,'Données brutes'!$F125&lt;&gt;"",'Données brutes'!$G125&lt;&gt;"",'Données brutes'!$H125&lt;&gt;"",'Données brutes'!$O125&lt;&gt;"",'Données brutes'!$P125&lt;&gt;"",'Données brutes'!$Q125&lt;&gt;""),1,0)</f>
        <v>0</v>
      </c>
    </row>
    <row r="126" spans="4:22" x14ac:dyDescent="0.3">
      <c r="D126" s="8" t="s">
        <v>138</v>
      </c>
      <c r="E126" s="7">
        <v>105</v>
      </c>
      <c r="F126" s="7" t="str">
        <f>IF('Données sans absent'!F126&lt;&gt;"",('Données sans absent'!F126-'Données proba de réussite'!$B$3)/('Données proba de réussite'!$B$4-'Données proba de réussite'!$B$3),"")</f>
        <v/>
      </c>
      <c r="G126" s="7" t="str">
        <f>IF('Données sans absent'!G126&lt;&gt;"",('Données sans absent'!G126-'Données proba de réussite'!$B$3)/('Données proba de réussite'!$B$4-'Données proba de réussite'!$B$3),"")</f>
        <v/>
      </c>
      <c r="H126" s="7" t="str">
        <f>IF('Données sans absent'!H126&lt;&gt;"",('Données sans absent'!H126-'Données proba de réussite'!$B$3)/('Données proba de réussite'!$B$4-'Données proba de réussite'!$B$3),"")</f>
        <v/>
      </c>
      <c r="I126" s="7" t="str">
        <f>IF('Données brutes'!I126&lt;&gt;"",'Données brutes'!I126,"")</f>
        <v/>
      </c>
      <c r="K126" s="8" t="str">
        <f t="shared" si="2"/>
        <v>Elève 124</v>
      </c>
      <c r="L126" s="8" t="s">
        <v>111</v>
      </c>
      <c r="M126" s="8">
        <f t="shared" si="3"/>
        <v>105</v>
      </c>
      <c r="N126" s="7">
        <v>1520</v>
      </c>
      <c r="O126" s="7" t="str">
        <f>IF('Données sans absent'!O126&lt;&gt;"",('Données sans absent'!O126-'Données proba de réussite'!$B$3)/('Données proba de réussite'!$B$4-'Données proba de réussite'!$B$3),"")</f>
        <v/>
      </c>
      <c r="P126" s="7" t="str">
        <f>IF('Données sans absent'!P126&lt;&gt;"",('Données sans absent'!P126-'Données proba de réussite'!$B$3)/('Données proba de réussite'!$B$4-'Données proba de réussite'!$B$3),"")</f>
        <v/>
      </c>
      <c r="Q126" s="7" t="str">
        <f>IF('Données sans absent'!Q126&lt;&gt;"",('Données sans absent'!Q126-'Données proba de réussite'!$B$3)/('Données proba de réussite'!$B$4-'Données proba de réussite'!$B$3),"")</f>
        <v/>
      </c>
      <c r="R126" s="7" t="str">
        <f>IF('Données brutes'!R126&lt;&gt;"",'Données brutes'!R126,"")</f>
        <v/>
      </c>
      <c r="T126" s="7">
        <f>IF(AND(OR($B$2=1,$B$2=2),AND('Données brutes'!$F126&lt;&gt;"",'Données brutes'!$G126&lt;&gt;"",'Données brutes'!$H126&lt;&gt;"")),1,0)</f>
        <v>0</v>
      </c>
      <c r="U126" s="7">
        <f>IF(AND(OR($B$2=1,$B$2=2),AND('Données brutes'!$O126&lt;&gt;"",'Données brutes'!$P126&lt;&gt;"",'Données brutes'!$Q126&lt;&gt;"")),1,0)</f>
        <v>0</v>
      </c>
      <c r="V126" s="7">
        <f>IF(AND($B$2=3,'Données brutes'!$F126&lt;&gt;"",'Données brutes'!$G126&lt;&gt;"",'Données brutes'!$H126&lt;&gt;"",'Données brutes'!$O126&lt;&gt;"",'Données brutes'!$P126&lt;&gt;"",'Données brutes'!$Q126&lt;&gt;""),1,0)</f>
        <v>0</v>
      </c>
    </row>
    <row r="127" spans="4:22" x14ac:dyDescent="0.3">
      <c r="D127" s="8" t="s">
        <v>139</v>
      </c>
      <c r="E127" s="7">
        <v>341</v>
      </c>
      <c r="F127" s="7" t="str">
        <f>IF('Données sans absent'!F127&lt;&gt;"",('Données sans absent'!F127-'Données proba de réussite'!$B$3)/('Données proba de réussite'!$B$4-'Données proba de réussite'!$B$3),"")</f>
        <v/>
      </c>
      <c r="G127" s="7" t="str">
        <f>IF('Données sans absent'!G127&lt;&gt;"",('Données sans absent'!G127-'Données proba de réussite'!$B$3)/('Données proba de réussite'!$B$4-'Données proba de réussite'!$B$3),"")</f>
        <v/>
      </c>
      <c r="H127" s="7" t="str">
        <f>IF('Données sans absent'!H127&lt;&gt;"",('Données sans absent'!H127-'Données proba de réussite'!$B$3)/('Données proba de réussite'!$B$4-'Données proba de réussite'!$B$3),"")</f>
        <v/>
      </c>
      <c r="I127" s="7" t="str">
        <f>IF('Données brutes'!I127&lt;&gt;"",'Données brutes'!I127,"")</f>
        <v/>
      </c>
      <c r="K127" s="8" t="str">
        <f t="shared" si="2"/>
        <v>Elève 125</v>
      </c>
      <c r="L127" s="8" t="s">
        <v>111</v>
      </c>
      <c r="M127" s="8">
        <f t="shared" si="3"/>
        <v>341</v>
      </c>
      <c r="N127" s="7">
        <v>1850</v>
      </c>
      <c r="O127" s="7" t="str">
        <f>IF('Données sans absent'!O127&lt;&gt;"",('Données sans absent'!O127-'Données proba de réussite'!$B$3)/('Données proba de réussite'!$B$4-'Données proba de réussite'!$B$3),"")</f>
        <v/>
      </c>
      <c r="P127" s="7" t="str">
        <f>IF('Données sans absent'!P127&lt;&gt;"",('Données sans absent'!P127-'Données proba de réussite'!$B$3)/('Données proba de réussite'!$B$4-'Données proba de réussite'!$B$3),"")</f>
        <v/>
      </c>
      <c r="Q127" s="7" t="str">
        <f>IF('Données sans absent'!Q127&lt;&gt;"",('Données sans absent'!Q127-'Données proba de réussite'!$B$3)/('Données proba de réussite'!$B$4-'Données proba de réussite'!$B$3),"")</f>
        <v/>
      </c>
      <c r="R127" s="7" t="str">
        <f>IF('Données brutes'!R127&lt;&gt;"",'Données brutes'!R127,"")</f>
        <v/>
      </c>
      <c r="T127" s="7">
        <f>IF(AND(OR($B$2=1,$B$2=2),AND('Données brutes'!$F127&lt;&gt;"",'Données brutes'!$G127&lt;&gt;"",'Données brutes'!$H127&lt;&gt;"")),1,0)</f>
        <v>0</v>
      </c>
      <c r="U127" s="7">
        <f>IF(AND(OR($B$2=1,$B$2=2),AND('Données brutes'!$O127&lt;&gt;"",'Données brutes'!$P127&lt;&gt;"",'Données brutes'!$Q127&lt;&gt;"")),1,0)</f>
        <v>0</v>
      </c>
      <c r="V127" s="7">
        <f>IF(AND($B$2=3,'Données brutes'!$F127&lt;&gt;"",'Données brutes'!$G127&lt;&gt;"",'Données brutes'!$H127&lt;&gt;"",'Données brutes'!$O127&lt;&gt;"",'Données brutes'!$P127&lt;&gt;"",'Données brutes'!$Q127&lt;&gt;""),1,0)</f>
        <v>0</v>
      </c>
    </row>
    <row r="128" spans="4:22" x14ac:dyDescent="0.3">
      <c r="D128" s="8" t="s">
        <v>140</v>
      </c>
      <c r="E128" s="7">
        <v>180</v>
      </c>
      <c r="F128" s="7" t="str">
        <f>IF('Données sans absent'!F128&lt;&gt;"",('Données sans absent'!F128-'Données proba de réussite'!$B$3)/('Données proba de réussite'!$B$4-'Données proba de réussite'!$B$3),"")</f>
        <v/>
      </c>
      <c r="G128" s="7" t="str">
        <f>IF('Données sans absent'!G128&lt;&gt;"",('Données sans absent'!G128-'Données proba de réussite'!$B$3)/('Données proba de réussite'!$B$4-'Données proba de réussite'!$B$3),"")</f>
        <v/>
      </c>
      <c r="H128" s="7" t="str">
        <f>IF('Données sans absent'!H128&lt;&gt;"",('Données sans absent'!H128-'Données proba de réussite'!$B$3)/('Données proba de réussite'!$B$4-'Données proba de réussite'!$B$3),"")</f>
        <v/>
      </c>
      <c r="I128" s="7" t="str">
        <f>IF('Données brutes'!I128&lt;&gt;"",'Données brutes'!I128,"")</f>
        <v/>
      </c>
      <c r="K128" s="8" t="str">
        <f t="shared" si="2"/>
        <v>Elève 126</v>
      </c>
      <c r="L128" s="8" t="s">
        <v>111</v>
      </c>
      <c r="M128" s="8">
        <f t="shared" si="3"/>
        <v>180</v>
      </c>
      <c r="N128" s="7">
        <v>1202</v>
      </c>
      <c r="O128" s="7" t="str">
        <f>IF('Données sans absent'!O128&lt;&gt;"",('Données sans absent'!O128-'Données proba de réussite'!$B$3)/('Données proba de réussite'!$B$4-'Données proba de réussite'!$B$3),"")</f>
        <v/>
      </c>
      <c r="P128" s="7" t="str">
        <f>IF('Données sans absent'!P128&lt;&gt;"",('Données sans absent'!P128-'Données proba de réussite'!$B$3)/('Données proba de réussite'!$B$4-'Données proba de réussite'!$B$3),"")</f>
        <v/>
      </c>
      <c r="Q128" s="7" t="str">
        <f>IF('Données sans absent'!Q128&lt;&gt;"",('Données sans absent'!Q128-'Données proba de réussite'!$B$3)/('Données proba de réussite'!$B$4-'Données proba de réussite'!$B$3),"")</f>
        <v/>
      </c>
      <c r="R128" s="7" t="str">
        <f>IF('Données brutes'!R128&lt;&gt;"",'Données brutes'!R128,"")</f>
        <v/>
      </c>
      <c r="T128" s="7">
        <f>IF(AND(OR($B$2=1,$B$2=2),AND('Données brutes'!$F128&lt;&gt;"",'Données brutes'!$G128&lt;&gt;"",'Données brutes'!$H128&lt;&gt;"")),1,0)</f>
        <v>0</v>
      </c>
      <c r="U128" s="7">
        <f>IF(AND(OR($B$2=1,$B$2=2),AND('Données brutes'!$O128&lt;&gt;"",'Données brutes'!$P128&lt;&gt;"",'Données brutes'!$Q128&lt;&gt;"")),1,0)</f>
        <v>0</v>
      </c>
      <c r="V128" s="7">
        <f>IF(AND($B$2=3,'Données brutes'!$F128&lt;&gt;"",'Données brutes'!$G128&lt;&gt;"",'Données brutes'!$H128&lt;&gt;"",'Données brutes'!$O128&lt;&gt;"",'Données brutes'!$P128&lt;&gt;"",'Données brutes'!$Q128&lt;&gt;""),1,0)</f>
        <v>0</v>
      </c>
    </row>
    <row r="129" spans="4:22" x14ac:dyDescent="0.3">
      <c r="D129" s="8" t="s">
        <v>141</v>
      </c>
      <c r="E129" s="7">
        <v>739</v>
      </c>
      <c r="F129" s="7" t="str">
        <f>IF('Données sans absent'!F129&lt;&gt;"",('Données sans absent'!F129-'Données proba de réussite'!$B$3)/('Données proba de réussite'!$B$4-'Données proba de réussite'!$B$3),"")</f>
        <v/>
      </c>
      <c r="G129" s="7" t="str">
        <f>IF('Données sans absent'!G129&lt;&gt;"",('Données sans absent'!G129-'Données proba de réussite'!$B$3)/('Données proba de réussite'!$B$4-'Données proba de réussite'!$B$3),"")</f>
        <v/>
      </c>
      <c r="H129" s="7" t="str">
        <f>IF('Données sans absent'!H129&lt;&gt;"",('Données sans absent'!H129-'Données proba de réussite'!$B$3)/('Données proba de réussite'!$B$4-'Données proba de réussite'!$B$3),"")</f>
        <v/>
      </c>
      <c r="I129" s="7" t="str">
        <f>IF('Données brutes'!I129&lt;&gt;"",'Données brutes'!I129,"")</f>
        <v/>
      </c>
      <c r="K129" s="8" t="str">
        <f t="shared" si="2"/>
        <v>Elève 127</v>
      </c>
      <c r="L129" s="8" t="s">
        <v>111</v>
      </c>
      <c r="M129" s="8">
        <f t="shared" si="3"/>
        <v>739</v>
      </c>
      <c r="N129" s="7">
        <v>1145</v>
      </c>
      <c r="O129" s="7" t="str">
        <f>IF('Données sans absent'!O129&lt;&gt;"",('Données sans absent'!O129-'Données proba de réussite'!$B$3)/('Données proba de réussite'!$B$4-'Données proba de réussite'!$B$3),"")</f>
        <v/>
      </c>
      <c r="P129" s="7" t="str">
        <f>IF('Données sans absent'!P129&lt;&gt;"",('Données sans absent'!P129-'Données proba de réussite'!$B$3)/('Données proba de réussite'!$B$4-'Données proba de réussite'!$B$3),"")</f>
        <v/>
      </c>
      <c r="Q129" s="7" t="str">
        <f>IF('Données sans absent'!Q129&lt;&gt;"",('Données sans absent'!Q129-'Données proba de réussite'!$B$3)/('Données proba de réussite'!$B$4-'Données proba de réussite'!$B$3),"")</f>
        <v/>
      </c>
      <c r="R129" s="7" t="str">
        <f>IF('Données brutes'!R129&lt;&gt;"",'Données brutes'!R129,"")</f>
        <v/>
      </c>
      <c r="T129" s="7">
        <f>IF(AND(OR($B$2=1,$B$2=2),AND('Données brutes'!$F129&lt;&gt;"",'Données brutes'!$G129&lt;&gt;"",'Données brutes'!$H129&lt;&gt;"")),1,0)</f>
        <v>0</v>
      </c>
      <c r="U129" s="7">
        <f>IF(AND(OR($B$2=1,$B$2=2),AND('Données brutes'!$O129&lt;&gt;"",'Données brutes'!$P129&lt;&gt;"",'Données brutes'!$Q129&lt;&gt;"")),1,0)</f>
        <v>0</v>
      </c>
      <c r="V129" s="7">
        <f>IF(AND($B$2=3,'Données brutes'!$F129&lt;&gt;"",'Données brutes'!$G129&lt;&gt;"",'Données brutes'!$H129&lt;&gt;"",'Données brutes'!$O129&lt;&gt;"",'Données brutes'!$P129&lt;&gt;"",'Données brutes'!$Q129&lt;&gt;""),1,0)</f>
        <v>0</v>
      </c>
    </row>
    <row r="130" spans="4:22" x14ac:dyDescent="0.3">
      <c r="D130" s="8" t="s">
        <v>142</v>
      </c>
      <c r="E130" s="7">
        <v>797</v>
      </c>
      <c r="F130" s="7" t="str">
        <f>IF('Données sans absent'!F130&lt;&gt;"",('Données sans absent'!F130-'Données proba de réussite'!$B$3)/('Données proba de réussite'!$B$4-'Données proba de réussite'!$B$3),"")</f>
        <v/>
      </c>
      <c r="G130" s="7" t="str">
        <f>IF('Données sans absent'!G130&lt;&gt;"",('Données sans absent'!G130-'Données proba de réussite'!$B$3)/('Données proba de réussite'!$B$4-'Données proba de réussite'!$B$3),"")</f>
        <v/>
      </c>
      <c r="H130" s="7" t="str">
        <f>IF('Données sans absent'!H130&lt;&gt;"",('Données sans absent'!H130-'Données proba de réussite'!$B$3)/('Données proba de réussite'!$B$4-'Données proba de réussite'!$B$3),"")</f>
        <v/>
      </c>
      <c r="I130" s="7" t="str">
        <f>IF('Données brutes'!I130&lt;&gt;"",'Données brutes'!I130,"")</f>
        <v/>
      </c>
      <c r="K130" s="8" t="str">
        <f t="shared" si="2"/>
        <v>Elève 128</v>
      </c>
      <c r="L130" s="8" t="s">
        <v>111</v>
      </c>
      <c r="M130" s="8">
        <f t="shared" si="3"/>
        <v>797</v>
      </c>
      <c r="N130" s="7">
        <v>1502</v>
      </c>
      <c r="O130" s="7" t="str">
        <f>IF('Données sans absent'!O130&lt;&gt;"",('Données sans absent'!O130-'Données proba de réussite'!$B$3)/('Données proba de réussite'!$B$4-'Données proba de réussite'!$B$3),"")</f>
        <v/>
      </c>
      <c r="P130" s="7" t="str">
        <f>IF('Données sans absent'!P130&lt;&gt;"",('Données sans absent'!P130-'Données proba de réussite'!$B$3)/('Données proba de réussite'!$B$4-'Données proba de réussite'!$B$3),"")</f>
        <v/>
      </c>
      <c r="Q130" s="7" t="str">
        <f>IF('Données sans absent'!Q130&lt;&gt;"",('Données sans absent'!Q130-'Données proba de réussite'!$B$3)/('Données proba de réussite'!$B$4-'Données proba de réussite'!$B$3),"")</f>
        <v/>
      </c>
      <c r="R130" s="7" t="str">
        <f>IF('Données brutes'!R130&lt;&gt;"",'Données brutes'!R130,"")</f>
        <v/>
      </c>
      <c r="T130" s="7">
        <f>IF(AND(OR($B$2=1,$B$2=2),AND('Données brutes'!$F130&lt;&gt;"",'Données brutes'!$G130&lt;&gt;"",'Données brutes'!$H130&lt;&gt;"")),1,0)</f>
        <v>0</v>
      </c>
      <c r="U130" s="7">
        <f>IF(AND(OR($B$2=1,$B$2=2),AND('Données brutes'!$O130&lt;&gt;"",'Données brutes'!$P130&lt;&gt;"",'Données brutes'!$Q130&lt;&gt;"")),1,0)</f>
        <v>0</v>
      </c>
      <c r="V130" s="7">
        <f>IF(AND($B$2=3,'Données brutes'!$F130&lt;&gt;"",'Données brutes'!$G130&lt;&gt;"",'Données brutes'!$H130&lt;&gt;"",'Données brutes'!$O130&lt;&gt;"",'Données brutes'!$P130&lt;&gt;"",'Données brutes'!$Q130&lt;&gt;""),1,0)</f>
        <v>0</v>
      </c>
    </row>
    <row r="131" spans="4:22" x14ac:dyDescent="0.3">
      <c r="D131" s="8" t="s">
        <v>143</v>
      </c>
      <c r="E131" s="7">
        <v>533</v>
      </c>
      <c r="F131" s="7" t="str">
        <f>IF('Données sans absent'!F131&lt;&gt;"",('Données sans absent'!F131-'Données proba de réussite'!$B$3)/('Données proba de réussite'!$B$4-'Données proba de réussite'!$B$3),"")</f>
        <v/>
      </c>
      <c r="G131" s="7" t="str">
        <f>IF('Données sans absent'!G131&lt;&gt;"",('Données sans absent'!G131-'Données proba de réussite'!$B$3)/('Données proba de réussite'!$B$4-'Données proba de réussite'!$B$3),"")</f>
        <v/>
      </c>
      <c r="H131" s="7" t="str">
        <f>IF('Données sans absent'!H131&lt;&gt;"",('Données sans absent'!H131-'Données proba de réussite'!$B$3)/('Données proba de réussite'!$B$4-'Données proba de réussite'!$B$3),"")</f>
        <v/>
      </c>
      <c r="I131" s="7" t="str">
        <f>IF('Données brutes'!I131&lt;&gt;"",'Données brutes'!I131,"")</f>
        <v/>
      </c>
      <c r="K131" s="8" t="str">
        <f t="shared" si="2"/>
        <v>Elève 129</v>
      </c>
      <c r="L131" s="8" t="s">
        <v>111</v>
      </c>
      <c r="M131" s="8">
        <f t="shared" si="3"/>
        <v>533</v>
      </c>
      <c r="N131" s="7">
        <v>1244</v>
      </c>
      <c r="O131" s="7" t="str">
        <f>IF('Données sans absent'!O131&lt;&gt;"",('Données sans absent'!O131-'Données proba de réussite'!$B$3)/('Données proba de réussite'!$B$4-'Données proba de réussite'!$B$3),"")</f>
        <v/>
      </c>
      <c r="P131" s="7" t="str">
        <f>IF('Données sans absent'!P131&lt;&gt;"",('Données sans absent'!P131-'Données proba de réussite'!$B$3)/('Données proba de réussite'!$B$4-'Données proba de réussite'!$B$3),"")</f>
        <v/>
      </c>
      <c r="Q131" s="7" t="str">
        <f>IF('Données sans absent'!Q131&lt;&gt;"",('Données sans absent'!Q131-'Données proba de réussite'!$B$3)/('Données proba de réussite'!$B$4-'Données proba de réussite'!$B$3),"")</f>
        <v/>
      </c>
      <c r="R131" s="7" t="str">
        <f>IF('Données brutes'!R131&lt;&gt;"",'Données brutes'!R131,"")</f>
        <v/>
      </c>
      <c r="T131" s="7">
        <f>IF(AND(OR($B$2=1,$B$2=2),AND('Données brutes'!$F131&lt;&gt;"",'Données brutes'!$G131&lt;&gt;"",'Données brutes'!$H131&lt;&gt;"")),1,0)</f>
        <v>0</v>
      </c>
      <c r="U131" s="7">
        <f>IF(AND(OR($B$2=1,$B$2=2),AND('Données brutes'!$O131&lt;&gt;"",'Données brutes'!$P131&lt;&gt;"",'Données brutes'!$Q131&lt;&gt;"")),1,0)</f>
        <v>0</v>
      </c>
      <c r="V131" s="7">
        <f>IF(AND($B$2=3,'Données brutes'!$F131&lt;&gt;"",'Données brutes'!$G131&lt;&gt;"",'Données brutes'!$H131&lt;&gt;"",'Données brutes'!$O131&lt;&gt;"",'Données brutes'!$P131&lt;&gt;"",'Données brutes'!$Q131&lt;&gt;""),1,0)</f>
        <v>0</v>
      </c>
    </row>
    <row r="132" spans="4:22" x14ac:dyDescent="0.3">
      <c r="D132" s="8" t="s">
        <v>144</v>
      </c>
      <c r="E132" s="7">
        <v>817</v>
      </c>
      <c r="F132" s="7" t="str">
        <f>IF('Données sans absent'!F132&lt;&gt;"",('Données sans absent'!F132-'Données proba de réussite'!$B$3)/('Données proba de réussite'!$B$4-'Données proba de réussite'!$B$3),"")</f>
        <v/>
      </c>
      <c r="G132" s="7" t="str">
        <f>IF('Données sans absent'!G132&lt;&gt;"",('Données sans absent'!G132-'Données proba de réussite'!$B$3)/('Données proba de réussite'!$B$4-'Données proba de réussite'!$B$3),"")</f>
        <v/>
      </c>
      <c r="H132" s="7" t="str">
        <f>IF('Données sans absent'!H132&lt;&gt;"",('Données sans absent'!H132-'Données proba de réussite'!$B$3)/('Données proba de réussite'!$B$4-'Données proba de réussite'!$B$3),"")</f>
        <v/>
      </c>
      <c r="I132" s="7" t="str">
        <f>IF('Données brutes'!I132&lt;&gt;"",'Données brutes'!I132,"")</f>
        <v/>
      </c>
      <c r="K132" s="8" t="str">
        <f t="shared" ref="K132:K195" si="4">IF($B$2=3,D132,L132)</f>
        <v>Elève 130</v>
      </c>
      <c r="L132" s="8" t="s">
        <v>111</v>
      </c>
      <c r="M132" s="8">
        <f t="shared" ref="M132:M195" si="5">IF($B$2=3,E132,N132)</f>
        <v>817</v>
      </c>
      <c r="N132" s="7">
        <v>1634</v>
      </c>
      <c r="O132" s="7" t="str">
        <f>IF('Données sans absent'!O132&lt;&gt;"",('Données sans absent'!O132-'Données proba de réussite'!$B$3)/('Données proba de réussite'!$B$4-'Données proba de réussite'!$B$3),"")</f>
        <v/>
      </c>
      <c r="P132" s="7" t="str">
        <f>IF('Données sans absent'!P132&lt;&gt;"",('Données sans absent'!P132-'Données proba de réussite'!$B$3)/('Données proba de réussite'!$B$4-'Données proba de réussite'!$B$3),"")</f>
        <v/>
      </c>
      <c r="Q132" s="7" t="str">
        <f>IF('Données sans absent'!Q132&lt;&gt;"",('Données sans absent'!Q132-'Données proba de réussite'!$B$3)/('Données proba de réussite'!$B$4-'Données proba de réussite'!$B$3),"")</f>
        <v/>
      </c>
      <c r="R132" s="7" t="str">
        <f>IF('Données brutes'!R132&lt;&gt;"",'Données brutes'!R132,"")</f>
        <v/>
      </c>
      <c r="T132" s="7">
        <f>IF(AND(OR($B$2=1,$B$2=2),AND('Données brutes'!$F132&lt;&gt;"",'Données brutes'!$G132&lt;&gt;"",'Données brutes'!$H132&lt;&gt;"")),1,0)</f>
        <v>0</v>
      </c>
      <c r="U132" s="7">
        <f>IF(AND(OR($B$2=1,$B$2=2),AND('Données brutes'!$O132&lt;&gt;"",'Données brutes'!$P132&lt;&gt;"",'Données brutes'!$Q132&lt;&gt;"")),1,0)</f>
        <v>0</v>
      </c>
      <c r="V132" s="7">
        <f>IF(AND($B$2=3,'Données brutes'!$F132&lt;&gt;"",'Données brutes'!$G132&lt;&gt;"",'Données brutes'!$H132&lt;&gt;"",'Données brutes'!$O132&lt;&gt;"",'Données brutes'!$P132&lt;&gt;"",'Données brutes'!$Q132&lt;&gt;""),1,0)</f>
        <v>0</v>
      </c>
    </row>
    <row r="133" spans="4:22" x14ac:dyDescent="0.3">
      <c r="D133" s="8" t="s">
        <v>145</v>
      </c>
      <c r="E133" s="7">
        <v>703</v>
      </c>
      <c r="F133" s="7" t="str">
        <f>IF('Données sans absent'!F133&lt;&gt;"",('Données sans absent'!F133-'Données proba de réussite'!$B$3)/('Données proba de réussite'!$B$4-'Données proba de réussite'!$B$3),"")</f>
        <v/>
      </c>
      <c r="G133" s="7" t="str">
        <f>IF('Données sans absent'!G133&lt;&gt;"",('Données sans absent'!G133-'Données proba de réussite'!$B$3)/('Données proba de réussite'!$B$4-'Données proba de réussite'!$B$3),"")</f>
        <v/>
      </c>
      <c r="H133" s="7" t="str">
        <f>IF('Données sans absent'!H133&lt;&gt;"",('Données sans absent'!H133-'Données proba de réussite'!$B$3)/('Données proba de réussite'!$B$4-'Données proba de réussite'!$B$3),"")</f>
        <v/>
      </c>
      <c r="I133" s="7" t="str">
        <f>IF('Données brutes'!I133&lt;&gt;"",'Données brutes'!I133,"")</f>
        <v/>
      </c>
      <c r="K133" s="8" t="str">
        <f t="shared" si="4"/>
        <v>Elève 131</v>
      </c>
      <c r="L133" s="8" t="s">
        <v>111</v>
      </c>
      <c r="M133" s="8">
        <f t="shared" si="5"/>
        <v>703</v>
      </c>
      <c r="N133" s="7">
        <v>1826</v>
      </c>
      <c r="O133" s="7" t="str">
        <f>IF('Données sans absent'!O133&lt;&gt;"",('Données sans absent'!O133-'Données proba de réussite'!$B$3)/('Données proba de réussite'!$B$4-'Données proba de réussite'!$B$3),"")</f>
        <v/>
      </c>
      <c r="P133" s="7" t="str">
        <f>IF('Données sans absent'!P133&lt;&gt;"",('Données sans absent'!P133-'Données proba de réussite'!$B$3)/('Données proba de réussite'!$B$4-'Données proba de réussite'!$B$3),"")</f>
        <v/>
      </c>
      <c r="Q133" s="7" t="str">
        <f>IF('Données sans absent'!Q133&lt;&gt;"",('Données sans absent'!Q133-'Données proba de réussite'!$B$3)/('Données proba de réussite'!$B$4-'Données proba de réussite'!$B$3),"")</f>
        <v/>
      </c>
      <c r="R133" s="7" t="str">
        <f>IF('Données brutes'!R133&lt;&gt;"",'Données brutes'!R133,"")</f>
        <v/>
      </c>
      <c r="T133" s="7">
        <f>IF(AND(OR($B$2=1,$B$2=2),AND('Données brutes'!$F133&lt;&gt;"",'Données brutes'!$G133&lt;&gt;"",'Données brutes'!$H133&lt;&gt;"")),1,0)</f>
        <v>0</v>
      </c>
      <c r="U133" s="7">
        <f>IF(AND(OR($B$2=1,$B$2=2),AND('Données brutes'!$O133&lt;&gt;"",'Données brutes'!$P133&lt;&gt;"",'Données brutes'!$Q133&lt;&gt;"")),1,0)</f>
        <v>0</v>
      </c>
      <c r="V133" s="7">
        <f>IF(AND($B$2=3,'Données brutes'!$F133&lt;&gt;"",'Données brutes'!$G133&lt;&gt;"",'Données brutes'!$H133&lt;&gt;"",'Données brutes'!$O133&lt;&gt;"",'Données brutes'!$P133&lt;&gt;"",'Données brutes'!$Q133&lt;&gt;""),1,0)</f>
        <v>0</v>
      </c>
    </row>
    <row r="134" spans="4:22" x14ac:dyDescent="0.3">
      <c r="D134" s="8" t="s">
        <v>146</v>
      </c>
      <c r="E134" s="7">
        <v>976</v>
      </c>
      <c r="F134" s="7" t="str">
        <f>IF('Données sans absent'!F134&lt;&gt;"",('Données sans absent'!F134-'Données proba de réussite'!$B$3)/('Données proba de réussite'!$B$4-'Données proba de réussite'!$B$3),"")</f>
        <v/>
      </c>
      <c r="G134" s="7" t="str">
        <f>IF('Données sans absent'!G134&lt;&gt;"",('Données sans absent'!G134-'Données proba de réussite'!$B$3)/('Données proba de réussite'!$B$4-'Données proba de réussite'!$B$3),"")</f>
        <v/>
      </c>
      <c r="H134" s="7" t="str">
        <f>IF('Données sans absent'!H134&lt;&gt;"",('Données sans absent'!H134-'Données proba de réussite'!$B$3)/('Données proba de réussite'!$B$4-'Données proba de réussite'!$B$3),"")</f>
        <v/>
      </c>
      <c r="I134" s="7" t="str">
        <f>IF('Données brutes'!I134&lt;&gt;"",'Données brutes'!I134,"")</f>
        <v/>
      </c>
      <c r="K134" s="8" t="str">
        <f t="shared" si="4"/>
        <v>Elève 132</v>
      </c>
      <c r="L134" s="8" t="s">
        <v>111</v>
      </c>
      <c r="M134" s="8">
        <f t="shared" si="5"/>
        <v>976</v>
      </c>
      <c r="N134" s="7">
        <v>1415</v>
      </c>
      <c r="O134" s="7" t="str">
        <f>IF('Données sans absent'!O134&lt;&gt;"",('Données sans absent'!O134-'Données proba de réussite'!$B$3)/('Données proba de réussite'!$B$4-'Données proba de réussite'!$B$3),"")</f>
        <v/>
      </c>
      <c r="P134" s="7" t="str">
        <f>IF('Données sans absent'!P134&lt;&gt;"",('Données sans absent'!P134-'Données proba de réussite'!$B$3)/('Données proba de réussite'!$B$4-'Données proba de réussite'!$B$3),"")</f>
        <v/>
      </c>
      <c r="Q134" s="7" t="str">
        <f>IF('Données sans absent'!Q134&lt;&gt;"",('Données sans absent'!Q134-'Données proba de réussite'!$B$3)/('Données proba de réussite'!$B$4-'Données proba de réussite'!$B$3),"")</f>
        <v/>
      </c>
      <c r="R134" s="7" t="str">
        <f>IF('Données brutes'!R134&lt;&gt;"",'Données brutes'!R134,"")</f>
        <v/>
      </c>
      <c r="T134" s="7">
        <f>IF(AND(OR($B$2=1,$B$2=2),AND('Données brutes'!$F134&lt;&gt;"",'Données brutes'!$G134&lt;&gt;"",'Données brutes'!$H134&lt;&gt;"")),1,0)</f>
        <v>0</v>
      </c>
      <c r="U134" s="7">
        <f>IF(AND(OR($B$2=1,$B$2=2),AND('Données brutes'!$O134&lt;&gt;"",'Données brutes'!$P134&lt;&gt;"",'Données brutes'!$Q134&lt;&gt;"")),1,0)</f>
        <v>0</v>
      </c>
      <c r="V134" s="7">
        <f>IF(AND($B$2=3,'Données brutes'!$F134&lt;&gt;"",'Données brutes'!$G134&lt;&gt;"",'Données brutes'!$H134&lt;&gt;"",'Données brutes'!$O134&lt;&gt;"",'Données brutes'!$P134&lt;&gt;"",'Données brutes'!$Q134&lt;&gt;""),1,0)</f>
        <v>0</v>
      </c>
    </row>
    <row r="135" spans="4:22" x14ac:dyDescent="0.3">
      <c r="D135" s="8" t="s">
        <v>147</v>
      </c>
      <c r="E135" s="7">
        <v>214</v>
      </c>
      <c r="F135" s="7" t="str">
        <f>IF('Données sans absent'!F135&lt;&gt;"",('Données sans absent'!F135-'Données proba de réussite'!$B$3)/('Données proba de réussite'!$B$4-'Données proba de réussite'!$B$3),"")</f>
        <v/>
      </c>
      <c r="G135" s="7" t="str">
        <f>IF('Données sans absent'!G135&lt;&gt;"",('Données sans absent'!G135-'Données proba de réussite'!$B$3)/('Données proba de réussite'!$B$4-'Données proba de réussite'!$B$3),"")</f>
        <v/>
      </c>
      <c r="H135" s="7" t="str">
        <f>IF('Données sans absent'!H135&lt;&gt;"",('Données sans absent'!H135-'Données proba de réussite'!$B$3)/('Données proba de réussite'!$B$4-'Données proba de réussite'!$B$3),"")</f>
        <v/>
      </c>
      <c r="I135" s="7" t="str">
        <f>IF('Données brutes'!I135&lt;&gt;"",'Données brutes'!I135,"")</f>
        <v/>
      </c>
      <c r="K135" s="8" t="str">
        <f t="shared" si="4"/>
        <v>Elève 133</v>
      </c>
      <c r="L135" s="8" t="s">
        <v>111</v>
      </c>
      <c r="M135" s="8">
        <f t="shared" si="5"/>
        <v>214</v>
      </c>
      <c r="N135" s="7">
        <v>1209</v>
      </c>
      <c r="O135" s="7" t="str">
        <f>IF('Données sans absent'!O135&lt;&gt;"",('Données sans absent'!O135-'Données proba de réussite'!$B$3)/('Données proba de réussite'!$B$4-'Données proba de réussite'!$B$3),"")</f>
        <v/>
      </c>
      <c r="P135" s="7" t="str">
        <f>IF('Données sans absent'!P135&lt;&gt;"",('Données sans absent'!P135-'Données proba de réussite'!$B$3)/('Données proba de réussite'!$B$4-'Données proba de réussite'!$B$3),"")</f>
        <v/>
      </c>
      <c r="Q135" s="7" t="str">
        <f>IF('Données sans absent'!Q135&lt;&gt;"",('Données sans absent'!Q135-'Données proba de réussite'!$B$3)/('Données proba de réussite'!$B$4-'Données proba de réussite'!$B$3),"")</f>
        <v/>
      </c>
      <c r="R135" s="7" t="str">
        <f>IF('Données brutes'!R135&lt;&gt;"",'Données brutes'!R135,"")</f>
        <v/>
      </c>
      <c r="T135" s="7">
        <f>IF(AND(OR($B$2=1,$B$2=2),AND('Données brutes'!$F135&lt;&gt;"",'Données brutes'!$G135&lt;&gt;"",'Données brutes'!$H135&lt;&gt;"")),1,0)</f>
        <v>0</v>
      </c>
      <c r="U135" s="7">
        <f>IF(AND(OR($B$2=1,$B$2=2),AND('Données brutes'!$O135&lt;&gt;"",'Données brutes'!$P135&lt;&gt;"",'Données brutes'!$Q135&lt;&gt;"")),1,0)</f>
        <v>0</v>
      </c>
      <c r="V135" s="7">
        <f>IF(AND($B$2=3,'Données brutes'!$F135&lt;&gt;"",'Données brutes'!$G135&lt;&gt;"",'Données brutes'!$H135&lt;&gt;"",'Données brutes'!$O135&lt;&gt;"",'Données brutes'!$P135&lt;&gt;"",'Données brutes'!$Q135&lt;&gt;""),1,0)</f>
        <v>0</v>
      </c>
    </row>
    <row r="136" spans="4:22" x14ac:dyDescent="0.3">
      <c r="D136" s="8" t="s">
        <v>148</v>
      </c>
      <c r="E136" s="7">
        <v>730</v>
      </c>
      <c r="F136" s="7" t="str">
        <f>IF('Données sans absent'!F136&lt;&gt;"",('Données sans absent'!F136-'Données proba de réussite'!$B$3)/('Données proba de réussite'!$B$4-'Données proba de réussite'!$B$3),"")</f>
        <v/>
      </c>
      <c r="G136" s="7" t="str">
        <f>IF('Données sans absent'!G136&lt;&gt;"",('Données sans absent'!G136-'Données proba de réussite'!$B$3)/('Données proba de réussite'!$B$4-'Données proba de réussite'!$B$3),"")</f>
        <v/>
      </c>
      <c r="H136" s="7" t="str">
        <f>IF('Données sans absent'!H136&lt;&gt;"",('Données sans absent'!H136-'Données proba de réussite'!$B$3)/('Données proba de réussite'!$B$4-'Données proba de réussite'!$B$3),"")</f>
        <v/>
      </c>
      <c r="I136" s="7" t="str">
        <f>IF('Données brutes'!I136&lt;&gt;"",'Données brutes'!I136,"")</f>
        <v/>
      </c>
      <c r="K136" s="8" t="str">
        <f t="shared" si="4"/>
        <v>Elève 134</v>
      </c>
      <c r="L136" s="8" t="s">
        <v>111</v>
      </c>
      <c r="M136" s="8">
        <f t="shared" si="5"/>
        <v>730</v>
      </c>
      <c r="N136" s="7">
        <v>1633</v>
      </c>
      <c r="O136" s="7" t="str">
        <f>IF('Données sans absent'!O136&lt;&gt;"",('Données sans absent'!O136-'Données proba de réussite'!$B$3)/('Données proba de réussite'!$B$4-'Données proba de réussite'!$B$3),"")</f>
        <v/>
      </c>
      <c r="P136" s="7" t="str">
        <f>IF('Données sans absent'!P136&lt;&gt;"",('Données sans absent'!P136-'Données proba de réussite'!$B$3)/('Données proba de réussite'!$B$4-'Données proba de réussite'!$B$3),"")</f>
        <v/>
      </c>
      <c r="Q136" s="7" t="str">
        <f>IF('Données sans absent'!Q136&lt;&gt;"",('Données sans absent'!Q136-'Données proba de réussite'!$B$3)/('Données proba de réussite'!$B$4-'Données proba de réussite'!$B$3),"")</f>
        <v/>
      </c>
      <c r="R136" s="7" t="str">
        <f>IF('Données brutes'!R136&lt;&gt;"",'Données brutes'!R136,"")</f>
        <v/>
      </c>
      <c r="T136" s="7">
        <f>IF(AND(OR($B$2=1,$B$2=2),AND('Données brutes'!$F136&lt;&gt;"",'Données brutes'!$G136&lt;&gt;"",'Données brutes'!$H136&lt;&gt;"")),1,0)</f>
        <v>0</v>
      </c>
      <c r="U136" s="7">
        <f>IF(AND(OR($B$2=1,$B$2=2),AND('Données brutes'!$O136&lt;&gt;"",'Données brutes'!$P136&lt;&gt;"",'Données brutes'!$Q136&lt;&gt;"")),1,0)</f>
        <v>0</v>
      </c>
      <c r="V136" s="7">
        <f>IF(AND($B$2=3,'Données brutes'!$F136&lt;&gt;"",'Données brutes'!$G136&lt;&gt;"",'Données brutes'!$H136&lt;&gt;"",'Données brutes'!$O136&lt;&gt;"",'Données brutes'!$P136&lt;&gt;"",'Données brutes'!$Q136&lt;&gt;""),1,0)</f>
        <v>0</v>
      </c>
    </row>
    <row r="137" spans="4:22" x14ac:dyDescent="0.3">
      <c r="D137" s="8" t="s">
        <v>149</v>
      </c>
      <c r="E137" s="7">
        <v>499</v>
      </c>
      <c r="F137" s="7" t="str">
        <f>IF('Données sans absent'!F137&lt;&gt;"",('Données sans absent'!F137-'Données proba de réussite'!$B$3)/('Données proba de réussite'!$B$4-'Données proba de réussite'!$B$3),"")</f>
        <v/>
      </c>
      <c r="G137" s="7" t="str">
        <f>IF('Données sans absent'!G137&lt;&gt;"",('Données sans absent'!G137-'Données proba de réussite'!$B$3)/('Données proba de réussite'!$B$4-'Données proba de réussite'!$B$3),"")</f>
        <v/>
      </c>
      <c r="H137" s="7" t="str">
        <f>IF('Données sans absent'!H137&lt;&gt;"",('Données sans absent'!H137-'Données proba de réussite'!$B$3)/('Données proba de réussite'!$B$4-'Données proba de réussite'!$B$3),"")</f>
        <v/>
      </c>
      <c r="I137" s="7" t="str">
        <f>IF('Données brutes'!I137&lt;&gt;"",'Données brutes'!I137,"")</f>
        <v/>
      </c>
      <c r="K137" s="8" t="str">
        <f t="shared" si="4"/>
        <v>Elève 135</v>
      </c>
      <c r="L137" s="8" t="s">
        <v>111</v>
      </c>
      <c r="M137" s="8">
        <f t="shared" si="5"/>
        <v>499</v>
      </c>
      <c r="N137" s="7">
        <v>1886</v>
      </c>
      <c r="O137" s="7" t="str">
        <f>IF('Données sans absent'!O137&lt;&gt;"",('Données sans absent'!O137-'Données proba de réussite'!$B$3)/('Données proba de réussite'!$B$4-'Données proba de réussite'!$B$3),"")</f>
        <v/>
      </c>
      <c r="P137" s="7" t="str">
        <f>IF('Données sans absent'!P137&lt;&gt;"",('Données sans absent'!P137-'Données proba de réussite'!$B$3)/('Données proba de réussite'!$B$4-'Données proba de réussite'!$B$3),"")</f>
        <v/>
      </c>
      <c r="Q137" s="7" t="str">
        <f>IF('Données sans absent'!Q137&lt;&gt;"",('Données sans absent'!Q137-'Données proba de réussite'!$B$3)/('Données proba de réussite'!$B$4-'Données proba de réussite'!$B$3),"")</f>
        <v/>
      </c>
      <c r="R137" s="7" t="str">
        <f>IF('Données brutes'!R137&lt;&gt;"",'Données brutes'!R137,"")</f>
        <v/>
      </c>
      <c r="T137" s="7">
        <f>IF(AND(OR($B$2=1,$B$2=2),AND('Données brutes'!$F137&lt;&gt;"",'Données brutes'!$G137&lt;&gt;"",'Données brutes'!$H137&lt;&gt;"")),1,0)</f>
        <v>0</v>
      </c>
      <c r="U137" s="7">
        <f>IF(AND(OR($B$2=1,$B$2=2),AND('Données brutes'!$O137&lt;&gt;"",'Données brutes'!$P137&lt;&gt;"",'Données brutes'!$Q137&lt;&gt;"")),1,0)</f>
        <v>0</v>
      </c>
      <c r="V137" s="7">
        <f>IF(AND($B$2=3,'Données brutes'!$F137&lt;&gt;"",'Données brutes'!$G137&lt;&gt;"",'Données brutes'!$H137&lt;&gt;"",'Données brutes'!$O137&lt;&gt;"",'Données brutes'!$P137&lt;&gt;"",'Données brutes'!$Q137&lt;&gt;""),1,0)</f>
        <v>0</v>
      </c>
    </row>
    <row r="138" spans="4:22" x14ac:dyDescent="0.3">
      <c r="D138" s="8" t="s">
        <v>150</v>
      </c>
      <c r="E138" s="7">
        <v>569</v>
      </c>
      <c r="F138" s="7" t="str">
        <f>IF('Données sans absent'!F138&lt;&gt;"",('Données sans absent'!F138-'Données proba de réussite'!$B$3)/('Données proba de réussite'!$B$4-'Données proba de réussite'!$B$3),"")</f>
        <v/>
      </c>
      <c r="G138" s="7" t="str">
        <f>IF('Données sans absent'!G138&lt;&gt;"",('Données sans absent'!G138-'Données proba de réussite'!$B$3)/('Données proba de réussite'!$B$4-'Données proba de réussite'!$B$3),"")</f>
        <v/>
      </c>
      <c r="H138" s="7" t="str">
        <f>IF('Données sans absent'!H138&lt;&gt;"",('Données sans absent'!H138-'Données proba de réussite'!$B$3)/('Données proba de réussite'!$B$4-'Données proba de réussite'!$B$3),"")</f>
        <v/>
      </c>
      <c r="I138" s="7" t="str">
        <f>IF('Données brutes'!I138&lt;&gt;"",'Données brutes'!I138,"")</f>
        <v/>
      </c>
      <c r="K138" s="8" t="str">
        <f t="shared" si="4"/>
        <v>Elève 136</v>
      </c>
      <c r="L138" s="8" t="s">
        <v>111</v>
      </c>
      <c r="M138" s="8">
        <f t="shared" si="5"/>
        <v>569</v>
      </c>
      <c r="N138" s="7">
        <v>1962</v>
      </c>
      <c r="O138" s="7" t="str">
        <f>IF('Données sans absent'!O138&lt;&gt;"",('Données sans absent'!O138-'Données proba de réussite'!$B$3)/('Données proba de réussite'!$B$4-'Données proba de réussite'!$B$3),"")</f>
        <v/>
      </c>
      <c r="P138" s="7" t="str">
        <f>IF('Données sans absent'!P138&lt;&gt;"",('Données sans absent'!P138-'Données proba de réussite'!$B$3)/('Données proba de réussite'!$B$4-'Données proba de réussite'!$B$3),"")</f>
        <v/>
      </c>
      <c r="Q138" s="7" t="str">
        <f>IF('Données sans absent'!Q138&lt;&gt;"",('Données sans absent'!Q138-'Données proba de réussite'!$B$3)/('Données proba de réussite'!$B$4-'Données proba de réussite'!$B$3),"")</f>
        <v/>
      </c>
      <c r="R138" s="7" t="str">
        <f>IF('Données brutes'!R138&lt;&gt;"",'Données brutes'!R138,"")</f>
        <v/>
      </c>
      <c r="T138" s="7">
        <f>IF(AND(OR($B$2=1,$B$2=2),AND('Données brutes'!$F138&lt;&gt;"",'Données brutes'!$G138&lt;&gt;"",'Données brutes'!$H138&lt;&gt;"")),1,0)</f>
        <v>0</v>
      </c>
      <c r="U138" s="7">
        <f>IF(AND(OR($B$2=1,$B$2=2),AND('Données brutes'!$O138&lt;&gt;"",'Données brutes'!$P138&lt;&gt;"",'Données brutes'!$Q138&lt;&gt;"")),1,0)</f>
        <v>0</v>
      </c>
      <c r="V138" s="7">
        <f>IF(AND($B$2=3,'Données brutes'!$F138&lt;&gt;"",'Données brutes'!$G138&lt;&gt;"",'Données brutes'!$H138&lt;&gt;"",'Données brutes'!$O138&lt;&gt;"",'Données brutes'!$P138&lt;&gt;"",'Données brutes'!$Q138&lt;&gt;""),1,0)</f>
        <v>0</v>
      </c>
    </row>
    <row r="139" spans="4:22" x14ac:dyDescent="0.3">
      <c r="D139" s="8" t="s">
        <v>151</v>
      </c>
      <c r="E139" s="7">
        <v>794</v>
      </c>
      <c r="F139" s="7" t="str">
        <f>IF('Données sans absent'!F139&lt;&gt;"",('Données sans absent'!F139-'Données proba de réussite'!$B$3)/('Données proba de réussite'!$B$4-'Données proba de réussite'!$B$3),"")</f>
        <v/>
      </c>
      <c r="G139" s="7" t="str">
        <f>IF('Données sans absent'!G139&lt;&gt;"",('Données sans absent'!G139-'Données proba de réussite'!$B$3)/('Données proba de réussite'!$B$4-'Données proba de réussite'!$B$3),"")</f>
        <v/>
      </c>
      <c r="H139" s="7" t="str">
        <f>IF('Données sans absent'!H139&lt;&gt;"",('Données sans absent'!H139-'Données proba de réussite'!$B$3)/('Données proba de réussite'!$B$4-'Données proba de réussite'!$B$3),"")</f>
        <v/>
      </c>
      <c r="I139" s="7" t="str">
        <f>IF('Données brutes'!I139&lt;&gt;"",'Données brutes'!I139,"")</f>
        <v/>
      </c>
      <c r="K139" s="8" t="str">
        <f t="shared" si="4"/>
        <v>Elève 137</v>
      </c>
      <c r="L139" s="8" t="s">
        <v>111</v>
      </c>
      <c r="M139" s="8">
        <f t="shared" si="5"/>
        <v>794</v>
      </c>
      <c r="N139" s="7">
        <v>1424</v>
      </c>
      <c r="O139" s="7" t="str">
        <f>IF('Données sans absent'!O139&lt;&gt;"",('Données sans absent'!O139-'Données proba de réussite'!$B$3)/('Données proba de réussite'!$B$4-'Données proba de réussite'!$B$3),"")</f>
        <v/>
      </c>
      <c r="P139" s="7" t="str">
        <f>IF('Données sans absent'!P139&lt;&gt;"",('Données sans absent'!P139-'Données proba de réussite'!$B$3)/('Données proba de réussite'!$B$4-'Données proba de réussite'!$B$3),"")</f>
        <v/>
      </c>
      <c r="Q139" s="7" t="str">
        <f>IF('Données sans absent'!Q139&lt;&gt;"",('Données sans absent'!Q139-'Données proba de réussite'!$B$3)/('Données proba de réussite'!$B$4-'Données proba de réussite'!$B$3),"")</f>
        <v/>
      </c>
      <c r="R139" s="7" t="str">
        <f>IF('Données brutes'!R139&lt;&gt;"",'Données brutes'!R139,"")</f>
        <v/>
      </c>
      <c r="T139" s="7">
        <f>IF(AND(OR($B$2=1,$B$2=2),AND('Données brutes'!$F139&lt;&gt;"",'Données brutes'!$G139&lt;&gt;"",'Données brutes'!$H139&lt;&gt;"")),1,0)</f>
        <v>0</v>
      </c>
      <c r="U139" s="7">
        <f>IF(AND(OR($B$2=1,$B$2=2),AND('Données brutes'!$O139&lt;&gt;"",'Données brutes'!$P139&lt;&gt;"",'Données brutes'!$Q139&lt;&gt;"")),1,0)</f>
        <v>0</v>
      </c>
      <c r="V139" s="7">
        <f>IF(AND($B$2=3,'Données brutes'!$F139&lt;&gt;"",'Données brutes'!$G139&lt;&gt;"",'Données brutes'!$H139&lt;&gt;"",'Données brutes'!$O139&lt;&gt;"",'Données brutes'!$P139&lt;&gt;"",'Données brutes'!$Q139&lt;&gt;""),1,0)</f>
        <v>0</v>
      </c>
    </row>
    <row r="140" spans="4:22" x14ac:dyDescent="0.3">
      <c r="D140" s="8" t="s">
        <v>152</v>
      </c>
      <c r="E140" s="7">
        <v>153</v>
      </c>
      <c r="F140" s="7" t="str">
        <f>IF('Données sans absent'!F140&lt;&gt;"",('Données sans absent'!F140-'Données proba de réussite'!$B$3)/('Données proba de réussite'!$B$4-'Données proba de réussite'!$B$3),"")</f>
        <v/>
      </c>
      <c r="G140" s="7" t="str">
        <f>IF('Données sans absent'!G140&lt;&gt;"",('Données sans absent'!G140-'Données proba de réussite'!$B$3)/('Données proba de réussite'!$B$4-'Données proba de réussite'!$B$3),"")</f>
        <v/>
      </c>
      <c r="H140" s="7" t="str">
        <f>IF('Données sans absent'!H140&lt;&gt;"",('Données sans absent'!H140-'Données proba de réussite'!$B$3)/('Données proba de réussite'!$B$4-'Données proba de réussite'!$B$3),"")</f>
        <v/>
      </c>
      <c r="I140" s="7" t="str">
        <f>IF('Données brutes'!I140&lt;&gt;"",'Données brutes'!I140,"")</f>
        <v/>
      </c>
      <c r="K140" s="8" t="str">
        <f t="shared" si="4"/>
        <v>Elève 138</v>
      </c>
      <c r="L140" s="8" t="s">
        <v>111</v>
      </c>
      <c r="M140" s="8">
        <f t="shared" si="5"/>
        <v>153</v>
      </c>
      <c r="N140" s="7">
        <v>1043</v>
      </c>
      <c r="O140" s="7" t="str">
        <f>IF('Données sans absent'!O140&lt;&gt;"",('Données sans absent'!O140-'Données proba de réussite'!$B$3)/('Données proba de réussite'!$B$4-'Données proba de réussite'!$B$3),"")</f>
        <v/>
      </c>
      <c r="P140" s="7" t="str">
        <f>IF('Données sans absent'!P140&lt;&gt;"",('Données sans absent'!P140-'Données proba de réussite'!$B$3)/('Données proba de réussite'!$B$4-'Données proba de réussite'!$B$3),"")</f>
        <v/>
      </c>
      <c r="Q140" s="7" t="str">
        <f>IF('Données sans absent'!Q140&lt;&gt;"",('Données sans absent'!Q140-'Données proba de réussite'!$B$3)/('Données proba de réussite'!$B$4-'Données proba de réussite'!$B$3),"")</f>
        <v/>
      </c>
      <c r="R140" s="7" t="str">
        <f>IF('Données brutes'!R140&lt;&gt;"",'Données brutes'!R140,"")</f>
        <v/>
      </c>
      <c r="T140" s="7">
        <f>IF(AND(OR($B$2=1,$B$2=2),AND('Données brutes'!$F140&lt;&gt;"",'Données brutes'!$G140&lt;&gt;"",'Données brutes'!$H140&lt;&gt;"")),1,0)</f>
        <v>0</v>
      </c>
      <c r="U140" s="7">
        <f>IF(AND(OR($B$2=1,$B$2=2),AND('Données brutes'!$O140&lt;&gt;"",'Données brutes'!$P140&lt;&gt;"",'Données brutes'!$Q140&lt;&gt;"")),1,0)</f>
        <v>0</v>
      </c>
      <c r="V140" s="7">
        <f>IF(AND($B$2=3,'Données brutes'!$F140&lt;&gt;"",'Données brutes'!$G140&lt;&gt;"",'Données brutes'!$H140&lt;&gt;"",'Données brutes'!$O140&lt;&gt;"",'Données brutes'!$P140&lt;&gt;"",'Données brutes'!$Q140&lt;&gt;""),1,0)</f>
        <v>0</v>
      </c>
    </row>
    <row r="141" spans="4:22" x14ac:dyDescent="0.3">
      <c r="D141" s="8" t="s">
        <v>153</v>
      </c>
      <c r="E141" s="7">
        <v>329</v>
      </c>
      <c r="F141" s="7" t="str">
        <f>IF('Données sans absent'!F141&lt;&gt;"",('Données sans absent'!F141-'Données proba de réussite'!$B$3)/('Données proba de réussite'!$B$4-'Données proba de réussite'!$B$3),"")</f>
        <v/>
      </c>
      <c r="G141" s="7" t="str">
        <f>IF('Données sans absent'!G141&lt;&gt;"",('Données sans absent'!G141-'Données proba de réussite'!$B$3)/('Données proba de réussite'!$B$4-'Données proba de réussite'!$B$3),"")</f>
        <v/>
      </c>
      <c r="H141" s="7" t="str">
        <f>IF('Données sans absent'!H141&lt;&gt;"",('Données sans absent'!H141-'Données proba de réussite'!$B$3)/('Données proba de réussite'!$B$4-'Données proba de réussite'!$B$3),"")</f>
        <v/>
      </c>
      <c r="I141" s="7" t="str">
        <f>IF('Données brutes'!I141&lt;&gt;"",'Données brutes'!I141,"")</f>
        <v/>
      </c>
      <c r="K141" s="8" t="str">
        <f t="shared" si="4"/>
        <v>Elève 139</v>
      </c>
      <c r="L141" s="8" t="s">
        <v>111</v>
      </c>
      <c r="M141" s="8">
        <f t="shared" si="5"/>
        <v>329</v>
      </c>
      <c r="N141" s="7">
        <v>1243</v>
      </c>
      <c r="O141" s="7" t="str">
        <f>IF('Données sans absent'!O141&lt;&gt;"",('Données sans absent'!O141-'Données proba de réussite'!$B$3)/('Données proba de réussite'!$B$4-'Données proba de réussite'!$B$3),"")</f>
        <v/>
      </c>
      <c r="P141" s="7" t="str">
        <f>IF('Données sans absent'!P141&lt;&gt;"",('Données sans absent'!P141-'Données proba de réussite'!$B$3)/('Données proba de réussite'!$B$4-'Données proba de réussite'!$B$3),"")</f>
        <v/>
      </c>
      <c r="Q141" s="7" t="str">
        <f>IF('Données sans absent'!Q141&lt;&gt;"",('Données sans absent'!Q141-'Données proba de réussite'!$B$3)/('Données proba de réussite'!$B$4-'Données proba de réussite'!$B$3),"")</f>
        <v/>
      </c>
      <c r="R141" s="7" t="str">
        <f>IF('Données brutes'!R141&lt;&gt;"",'Données brutes'!R141,"")</f>
        <v/>
      </c>
      <c r="T141" s="7">
        <f>IF(AND(OR($B$2=1,$B$2=2),AND('Données brutes'!$F141&lt;&gt;"",'Données brutes'!$G141&lt;&gt;"",'Données brutes'!$H141&lt;&gt;"")),1,0)</f>
        <v>0</v>
      </c>
      <c r="U141" s="7">
        <f>IF(AND(OR($B$2=1,$B$2=2),AND('Données brutes'!$O141&lt;&gt;"",'Données brutes'!$P141&lt;&gt;"",'Données brutes'!$Q141&lt;&gt;"")),1,0)</f>
        <v>0</v>
      </c>
      <c r="V141" s="7">
        <f>IF(AND($B$2=3,'Données brutes'!$F141&lt;&gt;"",'Données brutes'!$G141&lt;&gt;"",'Données brutes'!$H141&lt;&gt;"",'Données brutes'!$O141&lt;&gt;"",'Données brutes'!$P141&lt;&gt;"",'Données brutes'!$Q141&lt;&gt;""),1,0)</f>
        <v>0</v>
      </c>
    </row>
    <row r="142" spans="4:22" x14ac:dyDescent="0.3">
      <c r="D142" s="8" t="s">
        <v>154</v>
      </c>
      <c r="E142" s="7">
        <v>332</v>
      </c>
      <c r="F142" s="7" t="str">
        <f>IF('Données sans absent'!F142&lt;&gt;"",('Données sans absent'!F142-'Données proba de réussite'!$B$3)/('Données proba de réussite'!$B$4-'Données proba de réussite'!$B$3),"")</f>
        <v/>
      </c>
      <c r="G142" s="7" t="str">
        <f>IF('Données sans absent'!G142&lt;&gt;"",('Données sans absent'!G142-'Données proba de réussite'!$B$3)/('Données proba de réussite'!$B$4-'Données proba de réussite'!$B$3),"")</f>
        <v/>
      </c>
      <c r="H142" s="7" t="str">
        <f>IF('Données sans absent'!H142&lt;&gt;"",('Données sans absent'!H142-'Données proba de réussite'!$B$3)/('Données proba de réussite'!$B$4-'Données proba de réussite'!$B$3),"")</f>
        <v/>
      </c>
      <c r="I142" s="7" t="str">
        <f>IF('Données brutes'!I142&lt;&gt;"",'Données brutes'!I142,"")</f>
        <v/>
      </c>
      <c r="K142" s="8" t="str">
        <f t="shared" si="4"/>
        <v>Elève 140</v>
      </c>
      <c r="L142" s="8" t="s">
        <v>111</v>
      </c>
      <c r="M142" s="8">
        <f t="shared" si="5"/>
        <v>332</v>
      </c>
      <c r="N142" s="7">
        <v>1422</v>
      </c>
      <c r="O142" s="7" t="str">
        <f>IF('Données sans absent'!O142&lt;&gt;"",('Données sans absent'!O142-'Données proba de réussite'!$B$3)/('Données proba de réussite'!$B$4-'Données proba de réussite'!$B$3),"")</f>
        <v/>
      </c>
      <c r="P142" s="7" t="str">
        <f>IF('Données sans absent'!P142&lt;&gt;"",('Données sans absent'!P142-'Données proba de réussite'!$B$3)/('Données proba de réussite'!$B$4-'Données proba de réussite'!$B$3),"")</f>
        <v/>
      </c>
      <c r="Q142" s="7" t="str">
        <f>IF('Données sans absent'!Q142&lt;&gt;"",('Données sans absent'!Q142-'Données proba de réussite'!$B$3)/('Données proba de réussite'!$B$4-'Données proba de réussite'!$B$3),"")</f>
        <v/>
      </c>
      <c r="R142" s="7" t="str">
        <f>IF('Données brutes'!R142&lt;&gt;"",'Données brutes'!R142,"")</f>
        <v/>
      </c>
      <c r="T142" s="7">
        <f>IF(AND(OR($B$2=1,$B$2=2),AND('Données brutes'!$F142&lt;&gt;"",'Données brutes'!$G142&lt;&gt;"",'Données brutes'!$H142&lt;&gt;"")),1,0)</f>
        <v>0</v>
      </c>
      <c r="U142" s="7">
        <f>IF(AND(OR($B$2=1,$B$2=2),AND('Données brutes'!$O142&lt;&gt;"",'Données brutes'!$P142&lt;&gt;"",'Données brutes'!$Q142&lt;&gt;"")),1,0)</f>
        <v>0</v>
      </c>
      <c r="V142" s="7">
        <f>IF(AND($B$2=3,'Données brutes'!$F142&lt;&gt;"",'Données brutes'!$G142&lt;&gt;"",'Données brutes'!$H142&lt;&gt;"",'Données brutes'!$O142&lt;&gt;"",'Données brutes'!$P142&lt;&gt;"",'Données brutes'!$Q142&lt;&gt;""),1,0)</f>
        <v>0</v>
      </c>
    </row>
    <row r="143" spans="4:22" x14ac:dyDescent="0.3">
      <c r="D143" s="8" t="s">
        <v>155</v>
      </c>
      <c r="E143" s="7">
        <v>516</v>
      </c>
      <c r="F143" s="7" t="str">
        <f>IF('Données sans absent'!F143&lt;&gt;"",('Données sans absent'!F143-'Données proba de réussite'!$B$3)/('Données proba de réussite'!$B$4-'Données proba de réussite'!$B$3),"")</f>
        <v/>
      </c>
      <c r="G143" s="7" t="str">
        <f>IF('Données sans absent'!G143&lt;&gt;"",('Données sans absent'!G143-'Données proba de réussite'!$B$3)/('Données proba de réussite'!$B$4-'Données proba de réussite'!$B$3),"")</f>
        <v/>
      </c>
      <c r="H143" s="7" t="str">
        <f>IF('Données sans absent'!H143&lt;&gt;"",('Données sans absent'!H143-'Données proba de réussite'!$B$3)/('Données proba de réussite'!$B$4-'Données proba de réussite'!$B$3),"")</f>
        <v/>
      </c>
      <c r="I143" s="7" t="str">
        <f>IF('Données brutes'!I143&lt;&gt;"",'Données brutes'!I143,"")</f>
        <v/>
      </c>
      <c r="K143" s="8" t="str">
        <f t="shared" si="4"/>
        <v>Elève 141</v>
      </c>
      <c r="L143" s="8" t="s">
        <v>111</v>
      </c>
      <c r="M143" s="8">
        <f t="shared" si="5"/>
        <v>516</v>
      </c>
      <c r="N143" s="7">
        <v>1570</v>
      </c>
      <c r="O143" s="7" t="str">
        <f>IF('Données sans absent'!O143&lt;&gt;"",('Données sans absent'!O143-'Données proba de réussite'!$B$3)/('Données proba de réussite'!$B$4-'Données proba de réussite'!$B$3),"")</f>
        <v/>
      </c>
      <c r="P143" s="7" t="str">
        <f>IF('Données sans absent'!P143&lt;&gt;"",('Données sans absent'!P143-'Données proba de réussite'!$B$3)/('Données proba de réussite'!$B$4-'Données proba de réussite'!$B$3),"")</f>
        <v/>
      </c>
      <c r="Q143" s="7" t="str">
        <f>IF('Données sans absent'!Q143&lt;&gt;"",('Données sans absent'!Q143-'Données proba de réussite'!$B$3)/('Données proba de réussite'!$B$4-'Données proba de réussite'!$B$3),"")</f>
        <v/>
      </c>
      <c r="R143" s="7" t="str">
        <f>IF('Données brutes'!R143&lt;&gt;"",'Données brutes'!R143,"")</f>
        <v/>
      </c>
      <c r="T143" s="7">
        <f>IF(AND(OR($B$2=1,$B$2=2),AND('Données brutes'!$F143&lt;&gt;"",'Données brutes'!$G143&lt;&gt;"",'Données brutes'!$H143&lt;&gt;"")),1,0)</f>
        <v>0</v>
      </c>
      <c r="U143" s="7">
        <f>IF(AND(OR($B$2=1,$B$2=2),AND('Données brutes'!$O143&lt;&gt;"",'Données brutes'!$P143&lt;&gt;"",'Données brutes'!$Q143&lt;&gt;"")),1,0)</f>
        <v>0</v>
      </c>
      <c r="V143" s="7">
        <f>IF(AND($B$2=3,'Données brutes'!$F143&lt;&gt;"",'Données brutes'!$G143&lt;&gt;"",'Données brutes'!$H143&lt;&gt;"",'Données brutes'!$O143&lt;&gt;"",'Données brutes'!$P143&lt;&gt;"",'Données brutes'!$Q143&lt;&gt;""),1,0)</f>
        <v>0</v>
      </c>
    </row>
    <row r="144" spans="4:22" x14ac:dyDescent="0.3">
      <c r="D144" s="8" t="s">
        <v>156</v>
      </c>
      <c r="E144" s="7">
        <v>79</v>
      </c>
      <c r="F144" s="7" t="str">
        <f>IF('Données sans absent'!F144&lt;&gt;"",('Données sans absent'!F144-'Données proba de réussite'!$B$3)/('Données proba de réussite'!$B$4-'Données proba de réussite'!$B$3),"")</f>
        <v/>
      </c>
      <c r="G144" s="7" t="str">
        <f>IF('Données sans absent'!G144&lt;&gt;"",('Données sans absent'!G144-'Données proba de réussite'!$B$3)/('Données proba de réussite'!$B$4-'Données proba de réussite'!$B$3),"")</f>
        <v/>
      </c>
      <c r="H144" s="7" t="str">
        <f>IF('Données sans absent'!H144&lt;&gt;"",('Données sans absent'!H144-'Données proba de réussite'!$B$3)/('Données proba de réussite'!$B$4-'Données proba de réussite'!$B$3),"")</f>
        <v/>
      </c>
      <c r="I144" s="7" t="str">
        <f>IF('Données brutes'!I144&lt;&gt;"",'Données brutes'!I144,"")</f>
        <v/>
      </c>
      <c r="K144" s="8" t="str">
        <f t="shared" si="4"/>
        <v>Elève 142</v>
      </c>
      <c r="L144" s="8" t="s">
        <v>111</v>
      </c>
      <c r="M144" s="8">
        <f t="shared" si="5"/>
        <v>79</v>
      </c>
      <c r="N144" s="7">
        <v>1919</v>
      </c>
      <c r="O144" s="7" t="str">
        <f>IF('Données sans absent'!O144&lt;&gt;"",('Données sans absent'!O144-'Données proba de réussite'!$B$3)/('Données proba de réussite'!$B$4-'Données proba de réussite'!$B$3),"")</f>
        <v/>
      </c>
      <c r="P144" s="7" t="str">
        <f>IF('Données sans absent'!P144&lt;&gt;"",('Données sans absent'!P144-'Données proba de réussite'!$B$3)/('Données proba de réussite'!$B$4-'Données proba de réussite'!$B$3),"")</f>
        <v/>
      </c>
      <c r="Q144" s="7" t="str">
        <f>IF('Données sans absent'!Q144&lt;&gt;"",('Données sans absent'!Q144-'Données proba de réussite'!$B$3)/('Données proba de réussite'!$B$4-'Données proba de réussite'!$B$3),"")</f>
        <v/>
      </c>
      <c r="R144" s="7" t="str">
        <f>IF('Données brutes'!R144&lt;&gt;"",'Données brutes'!R144,"")</f>
        <v/>
      </c>
      <c r="T144" s="7">
        <f>IF(AND(OR($B$2=1,$B$2=2),AND('Données brutes'!$F144&lt;&gt;"",'Données brutes'!$G144&lt;&gt;"",'Données brutes'!$H144&lt;&gt;"")),1,0)</f>
        <v>0</v>
      </c>
      <c r="U144" s="7">
        <f>IF(AND(OR($B$2=1,$B$2=2),AND('Données brutes'!$O144&lt;&gt;"",'Données brutes'!$P144&lt;&gt;"",'Données brutes'!$Q144&lt;&gt;"")),1,0)</f>
        <v>0</v>
      </c>
      <c r="V144" s="7">
        <f>IF(AND($B$2=3,'Données brutes'!$F144&lt;&gt;"",'Données brutes'!$G144&lt;&gt;"",'Données brutes'!$H144&lt;&gt;"",'Données brutes'!$O144&lt;&gt;"",'Données brutes'!$P144&lt;&gt;"",'Données brutes'!$Q144&lt;&gt;""),1,0)</f>
        <v>0</v>
      </c>
    </row>
    <row r="145" spans="4:22" x14ac:dyDescent="0.3">
      <c r="D145" s="8" t="s">
        <v>157</v>
      </c>
      <c r="E145" s="7">
        <v>650</v>
      </c>
      <c r="F145" s="7" t="str">
        <f>IF('Données sans absent'!F145&lt;&gt;"",('Données sans absent'!F145-'Données proba de réussite'!$B$3)/('Données proba de réussite'!$B$4-'Données proba de réussite'!$B$3),"")</f>
        <v/>
      </c>
      <c r="G145" s="7" t="str">
        <f>IF('Données sans absent'!G145&lt;&gt;"",('Données sans absent'!G145-'Données proba de réussite'!$B$3)/('Données proba de réussite'!$B$4-'Données proba de réussite'!$B$3),"")</f>
        <v/>
      </c>
      <c r="H145" s="7" t="str">
        <f>IF('Données sans absent'!H145&lt;&gt;"",('Données sans absent'!H145-'Données proba de réussite'!$B$3)/('Données proba de réussite'!$B$4-'Données proba de réussite'!$B$3),"")</f>
        <v/>
      </c>
      <c r="I145" s="7" t="str">
        <f>IF('Données brutes'!I145&lt;&gt;"",'Données brutes'!I145,"")</f>
        <v/>
      </c>
      <c r="K145" s="8" t="str">
        <f t="shared" si="4"/>
        <v>Elève 143</v>
      </c>
      <c r="L145" s="8" t="s">
        <v>111</v>
      </c>
      <c r="M145" s="8">
        <f t="shared" si="5"/>
        <v>650</v>
      </c>
      <c r="N145" s="7">
        <v>1650</v>
      </c>
      <c r="O145" s="7" t="str">
        <f>IF('Données sans absent'!O145&lt;&gt;"",('Données sans absent'!O145-'Données proba de réussite'!$B$3)/('Données proba de réussite'!$B$4-'Données proba de réussite'!$B$3),"")</f>
        <v/>
      </c>
      <c r="P145" s="7" t="str">
        <f>IF('Données sans absent'!P145&lt;&gt;"",('Données sans absent'!P145-'Données proba de réussite'!$B$3)/('Données proba de réussite'!$B$4-'Données proba de réussite'!$B$3),"")</f>
        <v/>
      </c>
      <c r="Q145" s="7" t="str">
        <f>IF('Données sans absent'!Q145&lt;&gt;"",('Données sans absent'!Q145-'Données proba de réussite'!$B$3)/('Données proba de réussite'!$B$4-'Données proba de réussite'!$B$3),"")</f>
        <v/>
      </c>
      <c r="R145" s="7" t="str">
        <f>IF('Données brutes'!R145&lt;&gt;"",'Données brutes'!R145,"")</f>
        <v/>
      </c>
      <c r="T145" s="7">
        <f>IF(AND(OR($B$2=1,$B$2=2),AND('Données brutes'!$F145&lt;&gt;"",'Données brutes'!$G145&lt;&gt;"",'Données brutes'!$H145&lt;&gt;"")),1,0)</f>
        <v>0</v>
      </c>
      <c r="U145" s="7">
        <f>IF(AND(OR($B$2=1,$B$2=2),AND('Données brutes'!$O145&lt;&gt;"",'Données brutes'!$P145&lt;&gt;"",'Données brutes'!$Q145&lt;&gt;"")),1,0)</f>
        <v>0</v>
      </c>
      <c r="V145" s="7">
        <f>IF(AND($B$2=3,'Données brutes'!$F145&lt;&gt;"",'Données brutes'!$G145&lt;&gt;"",'Données brutes'!$H145&lt;&gt;"",'Données brutes'!$O145&lt;&gt;"",'Données brutes'!$P145&lt;&gt;"",'Données brutes'!$Q145&lt;&gt;""),1,0)</f>
        <v>0</v>
      </c>
    </row>
    <row r="146" spans="4:22" x14ac:dyDescent="0.3">
      <c r="D146" s="8" t="s">
        <v>158</v>
      </c>
      <c r="E146" s="7">
        <v>315</v>
      </c>
      <c r="F146" s="7" t="str">
        <f>IF('Données sans absent'!F146&lt;&gt;"",('Données sans absent'!F146-'Données proba de réussite'!$B$3)/('Données proba de réussite'!$B$4-'Données proba de réussite'!$B$3),"")</f>
        <v/>
      </c>
      <c r="G146" s="7" t="str">
        <f>IF('Données sans absent'!G146&lt;&gt;"",('Données sans absent'!G146-'Données proba de réussite'!$B$3)/('Données proba de réussite'!$B$4-'Données proba de réussite'!$B$3),"")</f>
        <v/>
      </c>
      <c r="H146" s="7" t="str">
        <f>IF('Données sans absent'!H146&lt;&gt;"",('Données sans absent'!H146-'Données proba de réussite'!$B$3)/('Données proba de réussite'!$B$4-'Données proba de réussite'!$B$3),"")</f>
        <v/>
      </c>
      <c r="I146" s="7" t="str">
        <f>IF('Données brutes'!I146&lt;&gt;"",'Données brutes'!I146,"")</f>
        <v/>
      </c>
      <c r="K146" s="8" t="str">
        <f t="shared" si="4"/>
        <v>Elève 144</v>
      </c>
      <c r="L146" s="8" t="s">
        <v>111</v>
      </c>
      <c r="M146" s="8">
        <f t="shared" si="5"/>
        <v>315</v>
      </c>
      <c r="N146" s="7">
        <v>1500</v>
      </c>
      <c r="O146" s="7" t="str">
        <f>IF('Données sans absent'!O146&lt;&gt;"",('Données sans absent'!O146-'Données proba de réussite'!$B$3)/('Données proba de réussite'!$B$4-'Données proba de réussite'!$B$3),"")</f>
        <v/>
      </c>
      <c r="P146" s="7" t="str">
        <f>IF('Données sans absent'!P146&lt;&gt;"",('Données sans absent'!P146-'Données proba de réussite'!$B$3)/('Données proba de réussite'!$B$4-'Données proba de réussite'!$B$3),"")</f>
        <v/>
      </c>
      <c r="Q146" s="7" t="str">
        <f>IF('Données sans absent'!Q146&lt;&gt;"",('Données sans absent'!Q146-'Données proba de réussite'!$B$3)/('Données proba de réussite'!$B$4-'Données proba de réussite'!$B$3),"")</f>
        <v/>
      </c>
      <c r="R146" s="7" t="str">
        <f>IF('Données brutes'!R146&lt;&gt;"",'Données brutes'!R146,"")</f>
        <v/>
      </c>
      <c r="T146" s="7">
        <f>IF(AND(OR($B$2=1,$B$2=2),AND('Données brutes'!$F146&lt;&gt;"",'Données brutes'!$G146&lt;&gt;"",'Données brutes'!$H146&lt;&gt;"")),1,0)</f>
        <v>0</v>
      </c>
      <c r="U146" s="7">
        <f>IF(AND(OR($B$2=1,$B$2=2),AND('Données brutes'!$O146&lt;&gt;"",'Données brutes'!$P146&lt;&gt;"",'Données brutes'!$Q146&lt;&gt;"")),1,0)</f>
        <v>0</v>
      </c>
      <c r="V146" s="7">
        <f>IF(AND($B$2=3,'Données brutes'!$F146&lt;&gt;"",'Données brutes'!$G146&lt;&gt;"",'Données brutes'!$H146&lt;&gt;"",'Données brutes'!$O146&lt;&gt;"",'Données brutes'!$P146&lt;&gt;"",'Données brutes'!$Q146&lt;&gt;""),1,0)</f>
        <v>0</v>
      </c>
    </row>
    <row r="147" spans="4:22" x14ac:dyDescent="0.3">
      <c r="D147" s="8" t="s">
        <v>159</v>
      </c>
      <c r="E147" s="7">
        <v>308</v>
      </c>
      <c r="F147" s="7" t="str">
        <f>IF('Données sans absent'!F147&lt;&gt;"",('Données sans absent'!F147-'Données proba de réussite'!$B$3)/('Données proba de réussite'!$B$4-'Données proba de réussite'!$B$3),"")</f>
        <v/>
      </c>
      <c r="G147" s="7" t="str">
        <f>IF('Données sans absent'!G147&lt;&gt;"",('Données sans absent'!G147-'Données proba de réussite'!$B$3)/('Données proba de réussite'!$B$4-'Données proba de réussite'!$B$3),"")</f>
        <v/>
      </c>
      <c r="H147" s="7" t="str">
        <f>IF('Données sans absent'!H147&lt;&gt;"",('Données sans absent'!H147-'Données proba de réussite'!$B$3)/('Données proba de réussite'!$B$4-'Données proba de réussite'!$B$3),"")</f>
        <v/>
      </c>
      <c r="I147" s="7" t="str">
        <f>IF('Données brutes'!I147&lt;&gt;"",'Données brutes'!I147,"")</f>
        <v/>
      </c>
      <c r="K147" s="8" t="str">
        <f t="shared" si="4"/>
        <v>Elève 145</v>
      </c>
      <c r="L147" s="8" t="s">
        <v>111</v>
      </c>
      <c r="M147" s="8">
        <f t="shared" si="5"/>
        <v>308</v>
      </c>
      <c r="N147" s="7">
        <v>1204</v>
      </c>
      <c r="O147" s="7" t="str">
        <f>IF('Données sans absent'!O147&lt;&gt;"",('Données sans absent'!O147-'Données proba de réussite'!$B$3)/('Données proba de réussite'!$B$4-'Données proba de réussite'!$B$3),"")</f>
        <v/>
      </c>
      <c r="P147" s="7" t="str">
        <f>IF('Données sans absent'!P147&lt;&gt;"",('Données sans absent'!P147-'Données proba de réussite'!$B$3)/('Données proba de réussite'!$B$4-'Données proba de réussite'!$B$3),"")</f>
        <v/>
      </c>
      <c r="Q147" s="7" t="str">
        <f>IF('Données sans absent'!Q147&lt;&gt;"",('Données sans absent'!Q147-'Données proba de réussite'!$B$3)/('Données proba de réussite'!$B$4-'Données proba de réussite'!$B$3),"")</f>
        <v/>
      </c>
      <c r="R147" s="7" t="str">
        <f>IF('Données brutes'!R147&lt;&gt;"",'Données brutes'!R147,"")</f>
        <v/>
      </c>
      <c r="T147" s="7">
        <f>IF(AND(OR($B$2=1,$B$2=2),AND('Données brutes'!$F147&lt;&gt;"",'Données brutes'!$G147&lt;&gt;"",'Données brutes'!$H147&lt;&gt;"")),1,0)</f>
        <v>0</v>
      </c>
      <c r="U147" s="7">
        <f>IF(AND(OR($B$2=1,$B$2=2),AND('Données brutes'!$O147&lt;&gt;"",'Données brutes'!$P147&lt;&gt;"",'Données brutes'!$Q147&lt;&gt;"")),1,0)</f>
        <v>0</v>
      </c>
      <c r="V147" s="7">
        <f>IF(AND($B$2=3,'Données brutes'!$F147&lt;&gt;"",'Données brutes'!$G147&lt;&gt;"",'Données brutes'!$H147&lt;&gt;"",'Données brutes'!$O147&lt;&gt;"",'Données brutes'!$P147&lt;&gt;"",'Données brutes'!$Q147&lt;&gt;""),1,0)</f>
        <v>0</v>
      </c>
    </row>
    <row r="148" spans="4:22" x14ac:dyDescent="0.3">
      <c r="D148" s="8" t="s">
        <v>160</v>
      </c>
      <c r="E148" s="7">
        <v>585</v>
      </c>
      <c r="F148" s="7" t="str">
        <f>IF('Données sans absent'!F148&lt;&gt;"",('Données sans absent'!F148-'Données proba de réussite'!$B$3)/('Données proba de réussite'!$B$4-'Données proba de réussite'!$B$3),"")</f>
        <v/>
      </c>
      <c r="G148" s="7" t="str">
        <f>IF('Données sans absent'!G148&lt;&gt;"",('Données sans absent'!G148-'Données proba de réussite'!$B$3)/('Données proba de réussite'!$B$4-'Données proba de réussite'!$B$3),"")</f>
        <v/>
      </c>
      <c r="H148" s="7" t="str">
        <f>IF('Données sans absent'!H148&lt;&gt;"",('Données sans absent'!H148-'Données proba de réussite'!$B$3)/('Données proba de réussite'!$B$4-'Données proba de réussite'!$B$3),"")</f>
        <v/>
      </c>
      <c r="I148" s="7" t="str">
        <f>IF('Données brutes'!I148&lt;&gt;"",'Données brutes'!I148,"")</f>
        <v/>
      </c>
      <c r="K148" s="8" t="str">
        <f t="shared" si="4"/>
        <v>Elève 146</v>
      </c>
      <c r="L148" s="8" t="s">
        <v>111</v>
      </c>
      <c r="M148" s="8">
        <f t="shared" si="5"/>
        <v>585</v>
      </c>
      <c r="N148" s="7">
        <v>1626</v>
      </c>
      <c r="O148" s="7" t="str">
        <f>IF('Données sans absent'!O148&lt;&gt;"",('Données sans absent'!O148-'Données proba de réussite'!$B$3)/('Données proba de réussite'!$B$4-'Données proba de réussite'!$B$3),"")</f>
        <v/>
      </c>
      <c r="P148" s="7" t="str">
        <f>IF('Données sans absent'!P148&lt;&gt;"",('Données sans absent'!P148-'Données proba de réussite'!$B$3)/('Données proba de réussite'!$B$4-'Données proba de réussite'!$B$3),"")</f>
        <v/>
      </c>
      <c r="Q148" s="7" t="str">
        <f>IF('Données sans absent'!Q148&lt;&gt;"",('Données sans absent'!Q148-'Données proba de réussite'!$B$3)/('Données proba de réussite'!$B$4-'Données proba de réussite'!$B$3),"")</f>
        <v/>
      </c>
      <c r="R148" s="7" t="str">
        <f>IF('Données brutes'!R148&lt;&gt;"",'Données brutes'!R148,"")</f>
        <v/>
      </c>
      <c r="T148" s="7">
        <f>IF(AND(OR($B$2=1,$B$2=2),AND('Données brutes'!$F148&lt;&gt;"",'Données brutes'!$G148&lt;&gt;"",'Données brutes'!$H148&lt;&gt;"")),1,0)</f>
        <v>0</v>
      </c>
      <c r="U148" s="7">
        <f>IF(AND(OR($B$2=1,$B$2=2),AND('Données brutes'!$O148&lt;&gt;"",'Données brutes'!$P148&lt;&gt;"",'Données brutes'!$Q148&lt;&gt;"")),1,0)</f>
        <v>0</v>
      </c>
      <c r="V148" s="7">
        <f>IF(AND($B$2=3,'Données brutes'!$F148&lt;&gt;"",'Données brutes'!$G148&lt;&gt;"",'Données brutes'!$H148&lt;&gt;"",'Données brutes'!$O148&lt;&gt;"",'Données brutes'!$P148&lt;&gt;"",'Données brutes'!$Q148&lt;&gt;""),1,0)</f>
        <v>0</v>
      </c>
    </row>
    <row r="149" spans="4:22" x14ac:dyDescent="0.3">
      <c r="D149" s="8" t="s">
        <v>161</v>
      </c>
      <c r="E149" s="7">
        <v>146</v>
      </c>
      <c r="F149" s="7" t="str">
        <f>IF('Données sans absent'!F149&lt;&gt;"",('Données sans absent'!F149-'Données proba de réussite'!$B$3)/('Données proba de réussite'!$B$4-'Données proba de réussite'!$B$3),"")</f>
        <v/>
      </c>
      <c r="G149" s="7" t="str">
        <f>IF('Données sans absent'!G149&lt;&gt;"",('Données sans absent'!G149-'Données proba de réussite'!$B$3)/('Données proba de réussite'!$B$4-'Données proba de réussite'!$B$3),"")</f>
        <v/>
      </c>
      <c r="H149" s="7" t="str">
        <f>IF('Données sans absent'!H149&lt;&gt;"",('Données sans absent'!H149-'Données proba de réussite'!$B$3)/('Données proba de réussite'!$B$4-'Données proba de réussite'!$B$3),"")</f>
        <v/>
      </c>
      <c r="I149" s="7" t="str">
        <f>IF('Données brutes'!I149&lt;&gt;"",'Données brutes'!I149,"")</f>
        <v/>
      </c>
      <c r="K149" s="8" t="str">
        <f t="shared" si="4"/>
        <v>Elève 147</v>
      </c>
      <c r="L149" s="8" t="s">
        <v>111</v>
      </c>
      <c r="M149" s="8">
        <f t="shared" si="5"/>
        <v>146</v>
      </c>
      <c r="N149" s="7">
        <v>1985</v>
      </c>
      <c r="O149" s="7" t="str">
        <f>IF('Données sans absent'!O149&lt;&gt;"",('Données sans absent'!O149-'Données proba de réussite'!$B$3)/('Données proba de réussite'!$B$4-'Données proba de réussite'!$B$3),"")</f>
        <v/>
      </c>
      <c r="P149" s="7" t="str">
        <f>IF('Données sans absent'!P149&lt;&gt;"",('Données sans absent'!P149-'Données proba de réussite'!$B$3)/('Données proba de réussite'!$B$4-'Données proba de réussite'!$B$3),"")</f>
        <v/>
      </c>
      <c r="Q149" s="7" t="str">
        <f>IF('Données sans absent'!Q149&lt;&gt;"",('Données sans absent'!Q149-'Données proba de réussite'!$B$3)/('Données proba de réussite'!$B$4-'Données proba de réussite'!$B$3),"")</f>
        <v/>
      </c>
      <c r="R149" s="7" t="str">
        <f>IF('Données brutes'!R149&lt;&gt;"",'Données brutes'!R149,"")</f>
        <v/>
      </c>
      <c r="T149" s="7">
        <f>IF(AND(OR($B$2=1,$B$2=2),AND('Données brutes'!$F149&lt;&gt;"",'Données brutes'!$G149&lt;&gt;"",'Données brutes'!$H149&lt;&gt;"")),1,0)</f>
        <v>0</v>
      </c>
      <c r="U149" s="7">
        <f>IF(AND(OR($B$2=1,$B$2=2),AND('Données brutes'!$O149&lt;&gt;"",'Données brutes'!$P149&lt;&gt;"",'Données brutes'!$Q149&lt;&gt;"")),1,0)</f>
        <v>0</v>
      </c>
      <c r="V149" s="7">
        <f>IF(AND($B$2=3,'Données brutes'!$F149&lt;&gt;"",'Données brutes'!$G149&lt;&gt;"",'Données brutes'!$H149&lt;&gt;"",'Données brutes'!$O149&lt;&gt;"",'Données brutes'!$P149&lt;&gt;"",'Données brutes'!$Q149&lt;&gt;""),1,0)</f>
        <v>0</v>
      </c>
    </row>
    <row r="150" spans="4:22" x14ac:dyDescent="0.3">
      <c r="D150" s="8" t="s">
        <v>162</v>
      </c>
      <c r="E150" s="7">
        <v>311</v>
      </c>
      <c r="F150" s="7" t="str">
        <f>IF('Données sans absent'!F150&lt;&gt;"",('Données sans absent'!F150-'Données proba de réussite'!$B$3)/('Données proba de réussite'!$B$4-'Données proba de réussite'!$B$3),"")</f>
        <v/>
      </c>
      <c r="G150" s="7" t="str">
        <f>IF('Données sans absent'!G150&lt;&gt;"",('Données sans absent'!G150-'Données proba de réussite'!$B$3)/('Données proba de réussite'!$B$4-'Données proba de réussite'!$B$3),"")</f>
        <v/>
      </c>
      <c r="H150" s="7" t="str">
        <f>IF('Données sans absent'!H150&lt;&gt;"",('Données sans absent'!H150-'Données proba de réussite'!$B$3)/('Données proba de réussite'!$B$4-'Données proba de réussite'!$B$3),"")</f>
        <v/>
      </c>
      <c r="I150" s="7" t="str">
        <f>IF('Données brutes'!I150&lt;&gt;"",'Données brutes'!I150,"")</f>
        <v/>
      </c>
      <c r="K150" s="8" t="str">
        <f t="shared" si="4"/>
        <v>Elève 148</v>
      </c>
      <c r="L150" s="8" t="s">
        <v>111</v>
      </c>
      <c r="M150" s="8">
        <f t="shared" si="5"/>
        <v>311</v>
      </c>
      <c r="N150" s="7">
        <v>1932</v>
      </c>
      <c r="O150" s="7" t="str">
        <f>IF('Données sans absent'!O150&lt;&gt;"",('Données sans absent'!O150-'Données proba de réussite'!$B$3)/('Données proba de réussite'!$B$4-'Données proba de réussite'!$B$3),"")</f>
        <v/>
      </c>
      <c r="P150" s="7" t="str">
        <f>IF('Données sans absent'!P150&lt;&gt;"",('Données sans absent'!P150-'Données proba de réussite'!$B$3)/('Données proba de réussite'!$B$4-'Données proba de réussite'!$B$3),"")</f>
        <v/>
      </c>
      <c r="Q150" s="7" t="str">
        <f>IF('Données sans absent'!Q150&lt;&gt;"",('Données sans absent'!Q150-'Données proba de réussite'!$B$3)/('Données proba de réussite'!$B$4-'Données proba de réussite'!$B$3),"")</f>
        <v/>
      </c>
      <c r="R150" s="7" t="str">
        <f>IF('Données brutes'!R150&lt;&gt;"",'Données brutes'!R150,"")</f>
        <v/>
      </c>
      <c r="T150" s="7">
        <f>IF(AND(OR($B$2=1,$B$2=2),AND('Données brutes'!$F150&lt;&gt;"",'Données brutes'!$G150&lt;&gt;"",'Données brutes'!$H150&lt;&gt;"")),1,0)</f>
        <v>0</v>
      </c>
      <c r="U150" s="7">
        <f>IF(AND(OR($B$2=1,$B$2=2),AND('Données brutes'!$O150&lt;&gt;"",'Données brutes'!$P150&lt;&gt;"",'Données brutes'!$Q150&lt;&gt;"")),1,0)</f>
        <v>0</v>
      </c>
      <c r="V150" s="7">
        <f>IF(AND($B$2=3,'Données brutes'!$F150&lt;&gt;"",'Données brutes'!$G150&lt;&gt;"",'Données brutes'!$H150&lt;&gt;"",'Données brutes'!$O150&lt;&gt;"",'Données brutes'!$P150&lt;&gt;"",'Données brutes'!$Q150&lt;&gt;""),1,0)</f>
        <v>0</v>
      </c>
    </row>
    <row r="151" spans="4:22" x14ac:dyDescent="0.3">
      <c r="D151" s="8" t="s">
        <v>163</v>
      </c>
      <c r="E151" s="7">
        <v>501</v>
      </c>
      <c r="F151" s="7" t="str">
        <f>IF('Données sans absent'!F151&lt;&gt;"",('Données sans absent'!F151-'Données proba de réussite'!$B$3)/('Données proba de réussite'!$B$4-'Données proba de réussite'!$B$3),"")</f>
        <v/>
      </c>
      <c r="G151" s="7" t="str">
        <f>IF('Données sans absent'!G151&lt;&gt;"",('Données sans absent'!G151-'Données proba de réussite'!$B$3)/('Données proba de réussite'!$B$4-'Données proba de réussite'!$B$3),"")</f>
        <v/>
      </c>
      <c r="H151" s="7" t="str">
        <f>IF('Données sans absent'!H151&lt;&gt;"",('Données sans absent'!H151-'Données proba de réussite'!$B$3)/('Données proba de réussite'!$B$4-'Données proba de réussite'!$B$3),"")</f>
        <v/>
      </c>
      <c r="I151" s="7" t="str">
        <f>IF('Données brutes'!I151&lt;&gt;"",'Données brutes'!I151,"")</f>
        <v/>
      </c>
      <c r="K151" s="8" t="str">
        <f t="shared" si="4"/>
        <v>Elève 149</v>
      </c>
      <c r="L151" s="8" t="s">
        <v>111</v>
      </c>
      <c r="M151" s="8">
        <f t="shared" si="5"/>
        <v>501</v>
      </c>
      <c r="N151" s="7">
        <v>1858</v>
      </c>
      <c r="O151" s="7" t="str">
        <f>IF('Données sans absent'!O151&lt;&gt;"",('Données sans absent'!O151-'Données proba de réussite'!$B$3)/('Données proba de réussite'!$B$4-'Données proba de réussite'!$B$3),"")</f>
        <v/>
      </c>
      <c r="P151" s="7" t="str">
        <f>IF('Données sans absent'!P151&lt;&gt;"",('Données sans absent'!P151-'Données proba de réussite'!$B$3)/('Données proba de réussite'!$B$4-'Données proba de réussite'!$B$3),"")</f>
        <v/>
      </c>
      <c r="Q151" s="7" t="str">
        <f>IF('Données sans absent'!Q151&lt;&gt;"",('Données sans absent'!Q151-'Données proba de réussite'!$B$3)/('Données proba de réussite'!$B$4-'Données proba de réussite'!$B$3),"")</f>
        <v/>
      </c>
      <c r="R151" s="7" t="str">
        <f>IF('Données brutes'!R151&lt;&gt;"",'Données brutes'!R151,"")</f>
        <v/>
      </c>
      <c r="T151" s="7">
        <f>IF(AND(OR($B$2=1,$B$2=2),AND('Données brutes'!$F151&lt;&gt;"",'Données brutes'!$G151&lt;&gt;"",'Données brutes'!$H151&lt;&gt;"")),1,0)</f>
        <v>0</v>
      </c>
      <c r="U151" s="7">
        <f>IF(AND(OR($B$2=1,$B$2=2),AND('Données brutes'!$O151&lt;&gt;"",'Données brutes'!$P151&lt;&gt;"",'Données brutes'!$Q151&lt;&gt;"")),1,0)</f>
        <v>0</v>
      </c>
      <c r="V151" s="7">
        <f>IF(AND($B$2=3,'Données brutes'!$F151&lt;&gt;"",'Données brutes'!$G151&lt;&gt;"",'Données brutes'!$H151&lt;&gt;"",'Données brutes'!$O151&lt;&gt;"",'Données brutes'!$P151&lt;&gt;"",'Données brutes'!$Q151&lt;&gt;""),1,0)</f>
        <v>0</v>
      </c>
    </row>
    <row r="152" spans="4:22" x14ac:dyDescent="0.3">
      <c r="D152" s="8" t="s">
        <v>164</v>
      </c>
      <c r="E152" s="7">
        <v>575</v>
      </c>
      <c r="F152" s="7" t="str">
        <f>IF('Données sans absent'!F152&lt;&gt;"",('Données sans absent'!F152-'Données proba de réussite'!$B$3)/('Données proba de réussite'!$B$4-'Données proba de réussite'!$B$3),"")</f>
        <v/>
      </c>
      <c r="G152" s="7" t="str">
        <f>IF('Données sans absent'!G152&lt;&gt;"",('Données sans absent'!G152-'Données proba de réussite'!$B$3)/('Données proba de réussite'!$B$4-'Données proba de réussite'!$B$3),"")</f>
        <v/>
      </c>
      <c r="H152" s="7" t="str">
        <f>IF('Données sans absent'!H152&lt;&gt;"",('Données sans absent'!H152-'Données proba de réussite'!$B$3)/('Données proba de réussite'!$B$4-'Données proba de réussite'!$B$3),"")</f>
        <v/>
      </c>
      <c r="I152" s="7" t="str">
        <f>IF('Données brutes'!I152&lt;&gt;"",'Données brutes'!I152,"")</f>
        <v/>
      </c>
      <c r="K152" s="8" t="str">
        <f t="shared" si="4"/>
        <v>Elève 150</v>
      </c>
      <c r="L152" s="8" t="s">
        <v>111</v>
      </c>
      <c r="M152" s="8">
        <f t="shared" si="5"/>
        <v>575</v>
      </c>
      <c r="N152" s="7">
        <v>1418</v>
      </c>
      <c r="O152" s="7" t="str">
        <f>IF('Données sans absent'!O152&lt;&gt;"",('Données sans absent'!O152-'Données proba de réussite'!$B$3)/('Données proba de réussite'!$B$4-'Données proba de réussite'!$B$3),"")</f>
        <v/>
      </c>
      <c r="P152" s="7" t="str">
        <f>IF('Données sans absent'!P152&lt;&gt;"",('Données sans absent'!P152-'Données proba de réussite'!$B$3)/('Données proba de réussite'!$B$4-'Données proba de réussite'!$B$3),"")</f>
        <v/>
      </c>
      <c r="Q152" s="7" t="str">
        <f>IF('Données sans absent'!Q152&lt;&gt;"",('Données sans absent'!Q152-'Données proba de réussite'!$B$3)/('Données proba de réussite'!$B$4-'Données proba de réussite'!$B$3),"")</f>
        <v/>
      </c>
      <c r="R152" s="7" t="str">
        <f>IF('Données brutes'!R152&lt;&gt;"",'Données brutes'!R152,"")</f>
        <v/>
      </c>
      <c r="T152" s="7">
        <f>IF(AND(OR($B$2=1,$B$2=2),AND('Données brutes'!$F152&lt;&gt;"",'Données brutes'!$G152&lt;&gt;"",'Données brutes'!$H152&lt;&gt;"")),1,0)</f>
        <v>0</v>
      </c>
      <c r="U152" s="7">
        <f>IF(AND(OR($B$2=1,$B$2=2),AND('Données brutes'!$O152&lt;&gt;"",'Données brutes'!$P152&lt;&gt;"",'Données brutes'!$Q152&lt;&gt;"")),1,0)</f>
        <v>0</v>
      </c>
      <c r="V152" s="7">
        <f>IF(AND($B$2=3,'Données brutes'!$F152&lt;&gt;"",'Données brutes'!$G152&lt;&gt;"",'Données brutes'!$H152&lt;&gt;"",'Données brutes'!$O152&lt;&gt;"",'Données brutes'!$P152&lt;&gt;"",'Données brutes'!$Q152&lt;&gt;""),1,0)</f>
        <v>0</v>
      </c>
    </row>
    <row r="153" spans="4:22" x14ac:dyDescent="0.3">
      <c r="D153" s="8" t="s">
        <v>165</v>
      </c>
      <c r="E153" s="7">
        <v>270</v>
      </c>
      <c r="F153" s="7" t="str">
        <f>IF('Données sans absent'!F153&lt;&gt;"",('Données sans absent'!F153-'Données proba de réussite'!$B$3)/('Données proba de réussite'!$B$4-'Données proba de réussite'!$B$3),"")</f>
        <v/>
      </c>
      <c r="G153" s="7" t="str">
        <f>IF('Données sans absent'!G153&lt;&gt;"",('Données sans absent'!G153-'Données proba de réussite'!$B$3)/('Données proba de réussite'!$B$4-'Données proba de réussite'!$B$3),"")</f>
        <v/>
      </c>
      <c r="H153" s="7" t="str">
        <f>IF('Données sans absent'!H153&lt;&gt;"",('Données sans absent'!H153-'Données proba de réussite'!$B$3)/('Données proba de réussite'!$B$4-'Données proba de réussite'!$B$3),"")</f>
        <v/>
      </c>
      <c r="I153" s="7" t="str">
        <f>IF('Données brutes'!I153&lt;&gt;"",'Données brutes'!I153,"")</f>
        <v/>
      </c>
      <c r="K153" s="8" t="str">
        <f t="shared" si="4"/>
        <v>Elève 151</v>
      </c>
      <c r="L153" s="8" t="s">
        <v>111</v>
      </c>
      <c r="M153" s="8">
        <f t="shared" si="5"/>
        <v>270</v>
      </c>
      <c r="N153" s="7">
        <v>1489</v>
      </c>
      <c r="O153" s="7" t="str">
        <f>IF('Données sans absent'!O153&lt;&gt;"",('Données sans absent'!O153-'Données proba de réussite'!$B$3)/('Données proba de réussite'!$B$4-'Données proba de réussite'!$B$3),"")</f>
        <v/>
      </c>
      <c r="P153" s="7" t="str">
        <f>IF('Données sans absent'!P153&lt;&gt;"",('Données sans absent'!P153-'Données proba de réussite'!$B$3)/('Données proba de réussite'!$B$4-'Données proba de réussite'!$B$3),"")</f>
        <v/>
      </c>
      <c r="Q153" s="7" t="str">
        <f>IF('Données sans absent'!Q153&lt;&gt;"",('Données sans absent'!Q153-'Données proba de réussite'!$B$3)/('Données proba de réussite'!$B$4-'Données proba de réussite'!$B$3),"")</f>
        <v/>
      </c>
      <c r="R153" s="7" t="str">
        <f>IF('Données brutes'!R153&lt;&gt;"",'Données brutes'!R153,"")</f>
        <v/>
      </c>
      <c r="T153" s="7">
        <f>IF(AND(OR($B$2=1,$B$2=2),AND('Données brutes'!$F153&lt;&gt;"",'Données brutes'!$G153&lt;&gt;"",'Données brutes'!$H153&lt;&gt;"")),1,0)</f>
        <v>0</v>
      </c>
      <c r="U153" s="7">
        <f>IF(AND(OR($B$2=1,$B$2=2),AND('Données brutes'!$O153&lt;&gt;"",'Données brutes'!$P153&lt;&gt;"",'Données brutes'!$Q153&lt;&gt;"")),1,0)</f>
        <v>0</v>
      </c>
      <c r="V153" s="7">
        <f>IF(AND($B$2=3,'Données brutes'!$F153&lt;&gt;"",'Données brutes'!$G153&lt;&gt;"",'Données brutes'!$H153&lt;&gt;"",'Données brutes'!$O153&lt;&gt;"",'Données brutes'!$P153&lt;&gt;"",'Données brutes'!$Q153&lt;&gt;""),1,0)</f>
        <v>0</v>
      </c>
    </row>
    <row r="154" spans="4:22" x14ac:dyDescent="0.3">
      <c r="D154" s="8" t="s">
        <v>166</v>
      </c>
      <c r="E154" s="7">
        <v>474</v>
      </c>
      <c r="F154" s="7" t="str">
        <f>IF('Données sans absent'!F154&lt;&gt;"",('Données sans absent'!F154-'Données proba de réussite'!$B$3)/('Données proba de réussite'!$B$4-'Données proba de réussite'!$B$3),"")</f>
        <v/>
      </c>
      <c r="G154" s="7" t="str">
        <f>IF('Données sans absent'!G154&lt;&gt;"",('Données sans absent'!G154-'Données proba de réussite'!$B$3)/('Données proba de réussite'!$B$4-'Données proba de réussite'!$B$3),"")</f>
        <v/>
      </c>
      <c r="H154" s="7" t="str">
        <f>IF('Données sans absent'!H154&lt;&gt;"",('Données sans absent'!H154-'Données proba de réussite'!$B$3)/('Données proba de réussite'!$B$4-'Données proba de réussite'!$B$3),"")</f>
        <v/>
      </c>
      <c r="I154" s="7" t="str">
        <f>IF('Données brutes'!I154&lt;&gt;"",'Données brutes'!I154,"")</f>
        <v/>
      </c>
      <c r="K154" s="8" t="str">
        <f t="shared" si="4"/>
        <v>Elève 152</v>
      </c>
      <c r="L154" s="8" t="s">
        <v>111</v>
      </c>
      <c r="M154" s="8">
        <f t="shared" si="5"/>
        <v>474</v>
      </c>
      <c r="N154" s="7">
        <v>1079</v>
      </c>
      <c r="O154" s="7" t="str">
        <f>IF('Données sans absent'!O154&lt;&gt;"",('Données sans absent'!O154-'Données proba de réussite'!$B$3)/('Données proba de réussite'!$B$4-'Données proba de réussite'!$B$3),"")</f>
        <v/>
      </c>
      <c r="P154" s="7" t="str">
        <f>IF('Données sans absent'!P154&lt;&gt;"",('Données sans absent'!P154-'Données proba de réussite'!$B$3)/('Données proba de réussite'!$B$4-'Données proba de réussite'!$B$3),"")</f>
        <v/>
      </c>
      <c r="Q154" s="7" t="str">
        <f>IF('Données sans absent'!Q154&lt;&gt;"",('Données sans absent'!Q154-'Données proba de réussite'!$B$3)/('Données proba de réussite'!$B$4-'Données proba de réussite'!$B$3),"")</f>
        <v/>
      </c>
      <c r="R154" s="7" t="str">
        <f>IF('Données brutes'!R154&lt;&gt;"",'Données brutes'!R154,"")</f>
        <v/>
      </c>
      <c r="T154" s="7">
        <f>IF(AND(OR($B$2=1,$B$2=2),AND('Données brutes'!$F154&lt;&gt;"",'Données brutes'!$G154&lt;&gt;"",'Données brutes'!$H154&lt;&gt;"")),1,0)</f>
        <v>0</v>
      </c>
      <c r="U154" s="7">
        <f>IF(AND(OR($B$2=1,$B$2=2),AND('Données brutes'!$O154&lt;&gt;"",'Données brutes'!$P154&lt;&gt;"",'Données brutes'!$Q154&lt;&gt;"")),1,0)</f>
        <v>0</v>
      </c>
      <c r="V154" s="7">
        <f>IF(AND($B$2=3,'Données brutes'!$F154&lt;&gt;"",'Données brutes'!$G154&lt;&gt;"",'Données brutes'!$H154&lt;&gt;"",'Données brutes'!$O154&lt;&gt;"",'Données brutes'!$P154&lt;&gt;"",'Données brutes'!$Q154&lt;&gt;""),1,0)</f>
        <v>0</v>
      </c>
    </row>
    <row r="155" spans="4:22" x14ac:dyDescent="0.3">
      <c r="D155" s="8" t="s">
        <v>167</v>
      </c>
      <c r="E155" s="7">
        <v>985</v>
      </c>
      <c r="F155" s="7" t="str">
        <f>IF('Données sans absent'!F155&lt;&gt;"",('Données sans absent'!F155-'Données proba de réussite'!$B$3)/('Données proba de réussite'!$B$4-'Données proba de réussite'!$B$3),"")</f>
        <v/>
      </c>
      <c r="G155" s="7" t="str">
        <f>IF('Données sans absent'!G155&lt;&gt;"",('Données sans absent'!G155-'Données proba de réussite'!$B$3)/('Données proba de réussite'!$B$4-'Données proba de réussite'!$B$3),"")</f>
        <v/>
      </c>
      <c r="H155" s="7" t="str">
        <f>IF('Données sans absent'!H155&lt;&gt;"",('Données sans absent'!H155-'Données proba de réussite'!$B$3)/('Données proba de réussite'!$B$4-'Données proba de réussite'!$B$3),"")</f>
        <v/>
      </c>
      <c r="I155" s="7" t="str">
        <f>IF('Données brutes'!I155&lt;&gt;"",'Données brutes'!I155,"")</f>
        <v/>
      </c>
      <c r="K155" s="8" t="str">
        <f t="shared" si="4"/>
        <v>Elève 153</v>
      </c>
      <c r="L155" s="8" t="s">
        <v>111</v>
      </c>
      <c r="M155" s="8">
        <f t="shared" si="5"/>
        <v>985</v>
      </c>
      <c r="N155" s="7">
        <v>1967</v>
      </c>
      <c r="O155" s="7" t="str">
        <f>IF('Données sans absent'!O155&lt;&gt;"",('Données sans absent'!O155-'Données proba de réussite'!$B$3)/('Données proba de réussite'!$B$4-'Données proba de réussite'!$B$3),"")</f>
        <v/>
      </c>
      <c r="P155" s="7" t="str">
        <f>IF('Données sans absent'!P155&lt;&gt;"",('Données sans absent'!P155-'Données proba de réussite'!$B$3)/('Données proba de réussite'!$B$4-'Données proba de réussite'!$B$3),"")</f>
        <v/>
      </c>
      <c r="Q155" s="7" t="str">
        <f>IF('Données sans absent'!Q155&lt;&gt;"",('Données sans absent'!Q155-'Données proba de réussite'!$B$3)/('Données proba de réussite'!$B$4-'Données proba de réussite'!$B$3),"")</f>
        <v/>
      </c>
      <c r="R155" s="7" t="str">
        <f>IF('Données brutes'!R155&lt;&gt;"",'Données brutes'!R155,"")</f>
        <v/>
      </c>
      <c r="T155" s="7">
        <f>IF(AND(OR($B$2=1,$B$2=2),AND('Données brutes'!$F155&lt;&gt;"",'Données brutes'!$G155&lt;&gt;"",'Données brutes'!$H155&lt;&gt;"")),1,0)</f>
        <v>0</v>
      </c>
      <c r="U155" s="7">
        <f>IF(AND(OR($B$2=1,$B$2=2),AND('Données brutes'!$O155&lt;&gt;"",'Données brutes'!$P155&lt;&gt;"",'Données brutes'!$Q155&lt;&gt;"")),1,0)</f>
        <v>0</v>
      </c>
      <c r="V155" s="7">
        <f>IF(AND($B$2=3,'Données brutes'!$F155&lt;&gt;"",'Données brutes'!$G155&lt;&gt;"",'Données brutes'!$H155&lt;&gt;"",'Données brutes'!$O155&lt;&gt;"",'Données brutes'!$P155&lt;&gt;"",'Données brutes'!$Q155&lt;&gt;""),1,0)</f>
        <v>0</v>
      </c>
    </row>
    <row r="156" spans="4:22" x14ac:dyDescent="0.3">
      <c r="D156" s="8" t="s">
        <v>168</v>
      </c>
      <c r="E156" s="7">
        <v>261</v>
      </c>
      <c r="F156" s="7" t="str">
        <f>IF('Données sans absent'!F156&lt;&gt;"",('Données sans absent'!F156-'Données proba de réussite'!$B$3)/('Données proba de réussite'!$B$4-'Données proba de réussite'!$B$3),"")</f>
        <v/>
      </c>
      <c r="G156" s="7" t="str">
        <f>IF('Données sans absent'!G156&lt;&gt;"",('Données sans absent'!G156-'Données proba de réussite'!$B$3)/('Données proba de réussite'!$B$4-'Données proba de réussite'!$B$3),"")</f>
        <v/>
      </c>
      <c r="H156" s="7" t="str">
        <f>IF('Données sans absent'!H156&lt;&gt;"",('Données sans absent'!H156-'Données proba de réussite'!$B$3)/('Données proba de réussite'!$B$4-'Données proba de réussite'!$B$3),"")</f>
        <v/>
      </c>
      <c r="I156" s="7" t="str">
        <f>IF('Données brutes'!I156&lt;&gt;"",'Données brutes'!I156,"")</f>
        <v/>
      </c>
      <c r="K156" s="8" t="str">
        <f t="shared" si="4"/>
        <v>Elève 154</v>
      </c>
      <c r="L156" s="8" t="s">
        <v>111</v>
      </c>
      <c r="M156" s="8">
        <f t="shared" si="5"/>
        <v>261</v>
      </c>
      <c r="N156" s="7">
        <v>1419</v>
      </c>
      <c r="O156" s="7" t="str">
        <f>IF('Données sans absent'!O156&lt;&gt;"",('Données sans absent'!O156-'Données proba de réussite'!$B$3)/('Données proba de réussite'!$B$4-'Données proba de réussite'!$B$3),"")</f>
        <v/>
      </c>
      <c r="P156" s="7" t="str">
        <f>IF('Données sans absent'!P156&lt;&gt;"",('Données sans absent'!P156-'Données proba de réussite'!$B$3)/('Données proba de réussite'!$B$4-'Données proba de réussite'!$B$3),"")</f>
        <v/>
      </c>
      <c r="Q156" s="7" t="str">
        <f>IF('Données sans absent'!Q156&lt;&gt;"",('Données sans absent'!Q156-'Données proba de réussite'!$B$3)/('Données proba de réussite'!$B$4-'Données proba de réussite'!$B$3),"")</f>
        <v/>
      </c>
      <c r="R156" s="7" t="str">
        <f>IF('Données brutes'!R156&lt;&gt;"",'Données brutes'!R156,"")</f>
        <v/>
      </c>
      <c r="T156" s="7">
        <f>IF(AND(OR($B$2=1,$B$2=2),AND('Données brutes'!$F156&lt;&gt;"",'Données brutes'!$G156&lt;&gt;"",'Données brutes'!$H156&lt;&gt;"")),1,0)</f>
        <v>0</v>
      </c>
      <c r="U156" s="7">
        <f>IF(AND(OR($B$2=1,$B$2=2),AND('Données brutes'!$O156&lt;&gt;"",'Données brutes'!$P156&lt;&gt;"",'Données brutes'!$Q156&lt;&gt;"")),1,0)</f>
        <v>0</v>
      </c>
      <c r="V156" s="7">
        <f>IF(AND($B$2=3,'Données brutes'!$F156&lt;&gt;"",'Données brutes'!$G156&lt;&gt;"",'Données brutes'!$H156&lt;&gt;"",'Données brutes'!$O156&lt;&gt;"",'Données brutes'!$P156&lt;&gt;"",'Données brutes'!$Q156&lt;&gt;""),1,0)</f>
        <v>0</v>
      </c>
    </row>
    <row r="157" spans="4:22" x14ac:dyDescent="0.3">
      <c r="D157" s="8" t="s">
        <v>169</v>
      </c>
      <c r="E157" s="7">
        <v>564</v>
      </c>
      <c r="F157" s="7" t="str">
        <f>IF('Données sans absent'!F157&lt;&gt;"",('Données sans absent'!F157-'Données proba de réussite'!$B$3)/('Données proba de réussite'!$B$4-'Données proba de réussite'!$B$3),"")</f>
        <v/>
      </c>
      <c r="G157" s="7" t="str">
        <f>IF('Données sans absent'!G157&lt;&gt;"",('Données sans absent'!G157-'Données proba de réussite'!$B$3)/('Données proba de réussite'!$B$4-'Données proba de réussite'!$B$3),"")</f>
        <v/>
      </c>
      <c r="H157" s="7" t="str">
        <f>IF('Données sans absent'!H157&lt;&gt;"",('Données sans absent'!H157-'Données proba de réussite'!$B$3)/('Données proba de réussite'!$B$4-'Données proba de réussite'!$B$3),"")</f>
        <v/>
      </c>
      <c r="I157" s="7" t="str">
        <f>IF('Données brutes'!I157&lt;&gt;"",'Données brutes'!I157,"")</f>
        <v/>
      </c>
      <c r="K157" s="8" t="str">
        <f t="shared" si="4"/>
        <v>Elève 155</v>
      </c>
      <c r="L157" s="8" t="s">
        <v>111</v>
      </c>
      <c r="M157" s="8">
        <f t="shared" si="5"/>
        <v>564</v>
      </c>
      <c r="N157" s="7">
        <v>1476</v>
      </c>
      <c r="O157" s="7" t="str">
        <f>IF('Données sans absent'!O157&lt;&gt;"",('Données sans absent'!O157-'Données proba de réussite'!$B$3)/('Données proba de réussite'!$B$4-'Données proba de réussite'!$B$3),"")</f>
        <v/>
      </c>
      <c r="P157" s="7" t="str">
        <f>IF('Données sans absent'!P157&lt;&gt;"",('Données sans absent'!P157-'Données proba de réussite'!$B$3)/('Données proba de réussite'!$B$4-'Données proba de réussite'!$B$3),"")</f>
        <v/>
      </c>
      <c r="Q157" s="7" t="str">
        <f>IF('Données sans absent'!Q157&lt;&gt;"",('Données sans absent'!Q157-'Données proba de réussite'!$B$3)/('Données proba de réussite'!$B$4-'Données proba de réussite'!$B$3),"")</f>
        <v/>
      </c>
      <c r="R157" s="7" t="str">
        <f>IF('Données brutes'!R157&lt;&gt;"",'Données brutes'!R157,"")</f>
        <v/>
      </c>
      <c r="T157" s="7">
        <f>IF(AND(OR($B$2=1,$B$2=2),AND('Données brutes'!$F157&lt;&gt;"",'Données brutes'!$G157&lt;&gt;"",'Données brutes'!$H157&lt;&gt;"")),1,0)</f>
        <v>0</v>
      </c>
      <c r="U157" s="7">
        <f>IF(AND(OR($B$2=1,$B$2=2),AND('Données brutes'!$O157&lt;&gt;"",'Données brutes'!$P157&lt;&gt;"",'Données brutes'!$Q157&lt;&gt;"")),1,0)</f>
        <v>0</v>
      </c>
      <c r="V157" s="7">
        <f>IF(AND($B$2=3,'Données brutes'!$F157&lt;&gt;"",'Données brutes'!$G157&lt;&gt;"",'Données brutes'!$H157&lt;&gt;"",'Données brutes'!$O157&lt;&gt;"",'Données brutes'!$P157&lt;&gt;"",'Données brutes'!$Q157&lt;&gt;""),1,0)</f>
        <v>0</v>
      </c>
    </row>
    <row r="158" spans="4:22" x14ac:dyDescent="0.3">
      <c r="D158" s="8" t="s">
        <v>170</v>
      </c>
      <c r="E158" s="7">
        <v>711</v>
      </c>
      <c r="F158" s="7" t="str">
        <f>IF('Données sans absent'!F158&lt;&gt;"",('Données sans absent'!F158-'Données proba de réussite'!$B$3)/('Données proba de réussite'!$B$4-'Données proba de réussite'!$B$3),"")</f>
        <v/>
      </c>
      <c r="G158" s="7" t="str">
        <f>IF('Données sans absent'!G158&lt;&gt;"",('Données sans absent'!G158-'Données proba de réussite'!$B$3)/('Données proba de réussite'!$B$4-'Données proba de réussite'!$B$3),"")</f>
        <v/>
      </c>
      <c r="H158" s="7" t="str">
        <f>IF('Données sans absent'!H158&lt;&gt;"",('Données sans absent'!H158-'Données proba de réussite'!$B$3)/('Données proba de réussite'!$B$4-'Données proba de réussite'!$B$3),"")</f>
        <v/>
      </c>
      <c r="I158" s="7" t="str">
        <f>IF('Données brutes'!I158&lt;&gt;"",'Données brutes'!I158,"")</f>
        <v/>
      </c>
      <c r="K158" s="8" t="str">
        <f t="shared" si="4"/>
        <v>Elève 156</v>
      </c>
      <c r="L158" s="8" t="s">
        <v>111</v>
      </c>
      <c r="M158" s="8">
        <f t="shared" si="5"/>
        <v>711</v>
      </c>
      <c r="N158" s="7">
        <v>1808</v>
      </c>
      <c r="O158" s="7" t="str">
        <f>IF('Données sans absent'!O158&lt;&gt;"",('Données sans absent'!O158-'Données proba de réussite'!$B$3)/('Données proba de réussite'!$B$4-'Données proba de réussite'!$B$3),"")</f>
        <v/>
      </c>
      <c r="P158" s="7" t="str">
        <f>IF('Données sans absent'!P158&lt;&gt;"",('Données sans absent'!P158-'Données proba de réussite'!$B$3)/('Données proba de réussite'!$B$4-'Données proba de réussite'!$B$3),"")</f>
        <v/>
      </c>
      <c r="Q158" s="7" t="str">
        <f>IF('Données sans absent'!Q158&lt;&gt;"",('Données sans absent'!Q158-'Données proba de réussite'!$B$3)/('Données proba de réussite'!$B$4-'Données proba de réussite'!$B$3),"")</f>
        <v/>
      </c>
      <c r="R158" s="7" t="str">
        <f>IF('Données brutes'!R158&lt;&gt;"",'Données brutes'!R158,"")</f>
        <v/>
      </c>
      <c r="T158" s="7">
        <f>IF(AND(OR($B$2=1,$B$2=2),AND('Données brutes'!$F158&lt;&gt;"",'Données brutes'!$G158&lt;&gt;"",'Données brutes'!$H158&lt;&gt;"")),1,0)</f>
        <v>0</v>
      </c>
      <c r="U158" s="7">
        <f>IF(AND(OR($B$2=1,$B$2=2),AND('Données brutes'!$O158&lt;&gt;"",'Données brutes'!$P158&lt;&gt;"",'Données brutes'!$Q158&lt;&gt;"")),1,0)</f>
        <v>0</v>
      </c>
      <c r="V158" s="7">
        <f>IF(AND($B$2=3,'Données brutes'!$F158&lt;&gt;"",'Données brutes'!$G158&lt;&gt;"",'Données brutes'!$H158&lt;&gt;"",'Données brutes'!$O158&lt;&gt;"",'Données brutes'!$P158&lt;&gt;"",'Données brutes'!$Q158&lt;&gt;""),1,0)</f>
        <v>0</v>
      </c>
    </row>
    <row r="159" spans="4:22" x14ac:dyDescent="0.3">
      <c r="D159" s="8" t="s">
        <v>171</v>
      </c>
      <c r="E159" s="7">
        <v>643</v>
      </c>
      <c r="F159" s="7" t="str">
        <f>IF('Données sans absent'!F159&lt;&gt;"",('Données sans absent'!F159-'Données proba de réussite'!$B$3)/('Données proba de réussite'!$B$4-'Données proba de réussite'!$B$3),"")</f>
        <v/>
      </c>
      <c r="G159" s="7" t="str">
        <f>IF('Données sans absent'!G159&lt;&gt;"",('Données sans absent'!G159-'Données proba de réussite'!$B$3)/('Données proba de réussite'!$B$4-'Données proba de réussite'!$B$3),"")</f>
        <v/>
      </c>
      <c r="H159" s="7" t="str">
        <f>IF('Données sans absent'!H159&lt;&gt;"",('Données sans absent'!H159-'Données proba de réussite'!$B$3)/('Données proba de réussite'!$B$4-'Données proba de réussite'!$B$3),"")</f>
        <v/>
      </c>
      <c r="I159" s="7" t="str">
        <f>IF('Données brutes'!I159&lt;&gt;"",'Données brutes'!I159,"")</f>
        <v/>
      </c>
      <c r="K159" s="8" t="str">
        <f t="shared" si="4"/>
        <v>Elève 157</v>
      </c>
      <c r="L159" s="8" t="s">
        <v>111</v>
      </c>
      <c r="M159" s="8">
        <f t="shared" si="5"/>
        <v>643</v>
      </c>
      <c r="N159" s="7">
        <v>1417</v>
      </c>
      <c r="O159" s="7" t="str">
        <f>IF('Données sans absent'!O159&lt;&gt;"",('Données sans absent'!O159-'Données proba de réussite'!$B$3)/('Données proba de réussite'!$B$4-'Données proba de réussite'!$B$3),"")</f>
        <v/>
      </c>
      <c r="P159" s="7" t="str">
        <f>IF('Données sans absent'!P159&lt;&gt;"",('Données sans absent'!P159-'Données proba de réussite'!$B$3)/('Données proba de réussite'!$B$4-'Données proba de réussite'!$B$3),"")</f>
        <v/>
      </c>
      <c r="Q159" s="7" t="str">
        <f>IF('Données sans absent'!Q159&lt;&gt;"",('Données sans absent'!Q159-'Données proba de réussite'!$B$3)/('Données proba de réussite'!$B$4-'Données proba de réussite'!$B$3),"")</f>
        <v/>
      </c>
      <c r="R159" s="7" t="str">
        <f>IF('Données brutes'!R159&lt;&gt;"",'Données brutes'!R159,"")</f>
        <v/>
      </c>
      <c r="T159" s="7">
        <f>IF(AND(OR($B$2=1,$B$2=2),AND('Données brutes'!$F159&lt;&gt;"",'Données brutes'!$G159&lt;&gt;"",'Données brutes'!$H159&lt;&gt;"")),1,0)</f>
        <v>0</v>
      </c>
      <c r="U159" s="7">
        <f>IF(AND(OR($B$2=1,$B$2=2),AND('Données brutes'!$O159&lt;&gt;"",'Données brutes'!$P159&lt;&gt;"",'Données brutes'!$Q159&lt;&gt;"")),1,0)</f>
        <v>0</v>
      </c>
      <c r="V159" s="7">
        <f>IF(AND($B$2=3,'Données brutes'!$F159&lt;&gt;"",'Données brutes'!$G159&lt;&gt;"",'Données brutes'!$H159&lt;&gt;"",'Données brutes'!$O159&lt;&gt;"",'Données brutes'!$P159&lt;&gt;"",'Données brutes'!$Q159&lt;&gt;""),1,0)</f>
        <v>0</v>
      </c>
    </row>
    <row r="160" spans="4:22" x14ac:dyDescent="0.3">
      <c r="D160" s="8" t="s">
        <v>172</v>
      </c>
      <c r="E160" s="7">
        <v>442</v>
      </c>
      <c r="F160" s="7" t="str">
        <f>IF('Données sans absent'!F160&lt;&gt;"",('Données sans absent'!F160-'Données proba de réussite'!$B$3)/('Données proba de réussite'!$B$4-'Données proba de réussite'!$B$3),"")</f>
        <v/>
      </c>
      <c r="G160" s="7" t="str">
        <f>IF('Données sans absent'!G160&lt;&gt;"",('Données sans absent'!G160-'Données proba de réussite'!$B$3)/('Données proba de réussite'!$B$4-'Données proba de réussite'!$B$3),"")</f>
        <v/>
      </c>
      <c r="H160" s="7" t="str">
        <f>IF('Données sans absent'!H160&lt;&gt;"",('Données sans absent'!H160-'Données proba de réussite'!$B$3)/('Données proba de réussite'!$B$4-'Données proba de réussite'!$B$3),"")</f>
        <v/>
      </c>
      <c r="I160" s="7" t="str">
        <f>IF('Données brutes'!I160&lt;&gt;"",'Données brutes'!I160,"")</f>
        <v/>
      </c>
      <c r="K160" s="8" t="str">
        <f t="shared" si="4"/>
        <v>Elève 158</v>
      </c>
      <c r="L160" s="8" t="s">
        <v>111</v>
      </c>
      <c r="M160" s="8">
        <f t="shared" si="5"/>
        <v>442</v>
      </c>
      <c r="N160" s="7">
        <v>1865</v>
      </c>
      <c r="O160" s="7" t="str">
        <f>IF('Données sans absent'!O160&lt;&gt;"",('Données sans absent'!O160-'Données proba de réussite'!$B$3)/('Données proba de réussite'!$B$4-'Données proba de réussite'!$B$3),"")</f>
        <v/>
      </c>
      <c r="P160" s="7" t="str">
        <f>IF('Données sans absent'!P160&lt;&gt;"",('Données sans absent'!P160-'Données proba de réussite'!$B$3)/('Données proba de réussite'!$B$4-'Données proba de réussite'!$B$3),"")</f>
        <v/>
      </c>
      <c r="Q160" s="7" t="str">
        <f>IF('Données sans absent'!Q160&lt;&gt;"",('Données sans absent'!Q160-'Données proba de réussite'!$B$3)/('Données proba de réussite'!$B$4-'Données proba de réussite'!$B$3),"")</f>
        <v/>
      </c>
      <c r="R160" s="7" t="str">
        <f>IF('Données brutes'!R160&lt;&gt;"",'Données brutes'!R160,"")</f>
        <v/>
      </c>
      <c r="T160" s="7">
        <f>IF(AND(OR($B$2=1,$B$2=2),AND('Données brutes'!$F160&lt;&gt;"",'Données brutes'!$G160&lt;&gt;"",'Données brutes'!$H160&lt;&gt;"")),1,0)</f>
        <v>0</v>
      </c>
      <c r="U160" s="7">
        <f>IF(AND(OR($B$2=1,$B$2=2),AND('Données brutes'!$O160&lt;&gt;"",'Données brutes'!$P160&lt;&gt;"",'Données brutes'!$Q160&lt;&gt;"")),1,0)</f>
        <v>0</v>
      </c>
      <c r="V160" s="7">
        <f>IF(AND($B$2=3,'Données brutes'!$F160&lt;&gt;"",'Données brutes'!$G160&lt;&gt;"",'Données brutes'!$H160&lt;&gt;"",'Données brutes'!$O160&lt;&gt;"",'Données brutes'!$P160&lt;&gt;"",'Données brutes'!$Q160&lt;&gt;""),1,0)</f>
        <v>0</v>
      </c>
    </row>
    <row r="161" spans="4:22" x14ac:dyDescent="0.3">
      <c r="D161" s="8" t="s">
        <v>173</v>
      </c>
      <c r="E161" s="7">
        <v>171</v>
      </c>
      <c r="F161" s="7" t="str">
        <f>IF('Données sans absent'!F161&lt;&gt;"",('Données sans absent'!F161-'Données proba de réussite'!$B$3)/('Données proba de réussite'!$B$4-'Données proba de réussite'!$B$3),"")</f>
        <v/>
      </c>
      <c r="G161" s="7" t="str">
        <f>IF('Données sans absent'!G161&lt;&gt;"",('Données sans absent'!G161-'Données proba de réussite'!$B$3)/('Données proba de réussite'!$B$4-'Données proba de réussite'!$B$3),"")</f>
        <v/>
      </c>
      <c r="H161" s="7" t="str">
        <f>IF('Données sans absent'!H161&lt;&gt;"",('Données sans absent'!H161-'Données proba de réussite'!$B$3)/('Données proba de réussite'!$B$4-'Données proba de réussite'!$B$3),"")</f>
        <v/>
      </c>
      <c r="I161" s="7" t="str">
        <f>IF('Données brutes'!I161&lt;&gt;"",'Données brutes'!I161,"")</f>
        <v/>
      </c>
      <c r="K161" s="8" t="str">
        <f t="shared" si="4"/>
        <v>Elève 159</v>
      </c>
      <c r="L161" s="8" t="s">
        <v>111</v>
      </c>
      <c r="M161" s="8">
        <f t="shared" si="5"/>
        <v>171</v>
      </c>
      <c r="N161" s="7">
        <v>1514</v>
      </c>
      <c r="O161" s="7" t="str">
        <f>IF('Données sans absent'!O161&lt;&gt;"",('Données sans absent'!O161-'Données proba de réussite'!$B$3)/('Données proba de réussite'!$B$4-'Données proba de réussite'!$B$3),"")</f>
        <v/>
      </c>
      <c r="P161" s="7" t="str">
        <f>IF('Données sans absent'!P161&lt;&gt;"",('Données sans absent'!P161-'Données proba de réussite'!$B$3)/('Données proba de réussite'!$B$4-'Données proba de réussite'!$B$3),"")</f>
        <v/>
      </c>
      <c r="Q161" s="7" t="str">
        <f>IF('Données sans absent'!Q161&lt;&gt;"",('Données sans absent'!Q161-'Données proba de réussite'!$B$3)/('Données proba de réussite'!$B$4-'Données proba de réussite'!$B$3),"")</f>
        <v/>
      </c>
      <c r="R161" s="7" t="str">
        <f>IF('Données brutes'!R161&lt;&gt;"",'Données brutes'!R161,"")</f>
        <v/>
      </c>
      <c r="T161" s="7">
        <f>IF(AND(OR($B$2=1,$B$2=2),AND('Données brutes'!$F161&lt;&gt;"",'Données brutes'!$G161&lt;&gt;"",'Données brutes'!$H161&lt;&gt;"")),1,0)</f>
        <v>0</v>
      </c>
      <c r="U161" s="7">
        <f>IF(AND(OR($B$2=1,$B$2=2),AND('Données brutes'!$O161&lt;&gt;"",'Données brutes'!$P161&lt;&gt;"",'Données brutes'!$Q161&lt;&gt;"")),1,0)</f>
        <v>0</v>
      </c>
      <c r="V161" s="7">
        <f>IF(AND($B$2=3,'Données brutes'!$F161&lt;&gt;"",'Données brutes'!$G161&lt;&gt;"",'Données brutes'!$H161&lt;&gt;"",'Données brutes'!$O161&lt;&gt;"",'Données brutes'!$P161&lt;&gt;"",'Données brutes'!$Q161&lt;&gt;""),1,0)</f>
        <v>0</v>
      </c>
    </row>
    <row r="162" spans="4:22" x14ac:dyDescent="0.3">
      <c r="D162" s="8" t="s">
        <v>174</v>
      </c>
      <c r="E162" s="7">
        <v>476</v>
      </c>
      <c r="F162" s="7" t="str">
        <f>IF('Données sans absent'!F162&lt;&gt;"",('Données sans absent'!F162-'Données proba de réussite'!$B$3)/('Données proba de réussite'!$B$4-'Données proba de réussite'!$B$3),"")</f>
        <v/>
      </c>
      <c r="G162" s="7" t="str">
        <f>IF('Données sans absent'!G162&lt;&gt;"",('Données sans absent'!G162-'Données proba de réussite'!$B$3)/('Données proba de réussite'!$B$4-'Données proba de réussite'!$B$3),"")</f>
        <v/>
      </c>
      <c r="H162" s="7" t="str">
        <f>IF('Données sans absent'!H162&lt;&gt;"",('Données sans absent'!H162-'Données proba de réussite'!$B$3)/('Données proba de réussite'!$B$4-'Données proba de réussite'!$B$3),"")</f>
        <v/>
      </c>
      <c r="I162" s="7" t="str">
        <f>IF('Données brutes'!I162&lt;&gt;"",'Données brutes'!I162,"")</f>
        <v/>
      </c>
      <c r="K162" s="8" t="str">
        <f t="shared" si="4"/>
        <v>Elève 160</v>
      </c>
      <c r="L162" s="8" t="s">
        <v>111</v>
      </c>
      <c r="M162" s="8">
        <f t="shared" si="5"/>
        <v>476</v>
      </c>
      <c r="N162" s="7">
        <v>1926</v>
      </c>
      <c r="O162" s="7" t="str">
        <f>IF('Données sans absent'!O162&lt;&gt;"",('Données sans absent'!O162-'Données proba de réussite'!$B$3)/('Données proba de réussite'!$B$4-'Données proba de réussite'!$B$3),"")</f>
        <v/>
      </c>
      <c r="P162" s="7" t="str">
        <f>IF('Données sans absent'!P162&lt;&gt;"",('Données sans absent'!P162-'Données proba de réussite'!$B$3)/('Données proba de réussite'!$B$4-'Données proba de réussite'!$B$3),"")</f>
        <v/>
      </c>
      <c r="Q162" s="7" t="str">
        <f>IF('Données sans absent'!Q162&lt;&gt;"",('Données sans absent'!Q162-'Données proba de réussite'!$B$3)/('Données proba de réussite'!$B$4-'Données proba de réussite'!$B$3),"")</f>
        <v/>
      </c>
      <c r="R162" s="7" t="str">
        <f>IF('Données brutes'!R162&lt;&gt;"",'Données brutes'!R162,"")</f>
        <v/>
      </c>
      <c r="T162" s="7">
        <f>IF(AND(OR($B$2=1,$B$2=2),AND('Données brutes'!$F162&lt;&gt;"",'Données brutes'!$G162&lt;&gt;"",'Données brutes'!$H162&lt;&gt;"")),1,0)</f>
        <v>0</v>
      </c>
      <c r="U162" s="7">
        <f>IF(AND(OR($B$2=1,$B$2=2),AND('Données brutes'!$O162&lt;&gt;"",'Données brutes'!$P162&lt;&gt;"",'Données brutes'!$Q162&lt;&gt;"")),1,0)</f>
        <v>0</v>
      </c>
      <c r="V162" s="7">
        <f>IF(AND($B$2=3,'Données brutes'!$F162&lt;&gt;"",'Données brutes'!$G162&lt;&gt;"",'Données brutes'!$H162&lt;&gt;"",'Données brutes'!$O162&lt;&gt;"",'Données brutes'!$P162&lt;&gt;"",'Données brutes'!$Q162&lt;&gt;""),1,0)</f>
        <v>0</v>
      </c>
    </row>
    <row r="163" spans="4:22" x14ac:dyDescent="0.3">
      <c r="D163" s="8" t="s">
        <v>175</v>
      </c>
      <c r="E163" s="7">
        <v>192</v>
      </c>
      <c r="F163" s="7" t="str">
        <f>IF('Données sans absent'!F163&lt;&gt;"",('Données sans absent'!F163-'Données proba de réussite'!$B$3)/('Données proba de réussite'!$B$4-'Données proba de réussite'!$B$3),"")</f>
        <v/>
      </c>
      <c r="G163" s="7" t="str">
        <f>IF('Données sans absent'!G163&lt;&gt;"",('Données sans absent'!G163-'Données proba de réussite'!$B$3)/('Données proba de réussite'!$B$4-'Données proba de réussite'!$B$3),"")</f>
        <v/>
      </c>
      <c r="H163" s="7" t="str">
        <f>IF('Données sans absent'!H163&lt;&gt;"",('Données sans absent'!H163-'Données proba de réussite'!$B$3)/('Données proba de réussite'!$B$4-'Données proba de réussite'!$B$3),"")</f>
        <v/>
      </c>
      <c r="I163" s="7" t="str">
        <f>IF('Données brutes'!I163&lt;&gt;"",'Données brutes'!I163,"")</f>
        <v/>
      </c>
      <c r="K163" s="8" t="str">
        <f t="shared" si="4"/>
        <v>Elève 161</v>
      </c>
      <c r="L163" s="8" t="s">
        <v>111</v>
      </c>
      <c r="M163" s="8">
        <f t="shared" si="5"/>
        <v>192</v>
      </c>
      <c r="N163" s="7">
        <v>1884</v>
      </c>
      <c r="O163" s="7" t="str">
        <f>IF('Données sans absent'!O163&lt;&gt;"",('Données sans absent'!O163-'Données proba de réussite'!$B$3)/('Données proba de réussite'!$B$4-'Données proba de réussite'!$B$3),"")</f>
        <v/>
      </c>
      <c r="P163" s="7" t="str">
        <f>IF('Données sans absent'!P163&lt;&gt;"",('Données sans absent'!P163-'Données proba de réussite'!$B$3)/('Données proba de réussite'!$B$4-'Données proba de réussite'!$B$3),"")</f>
        <v/>
      </c>
      <c r="Q163" s="7" t="str">
        <f>IF('Données sans absent'!Q163&lt;&gt;"",('Données sans absent'!Q163-'Données proba de réussite'!$B$3)/('Données proba de réussite'!$B$4-'Données proba de réussite'!$B$3),"")</f>
        <v/>
      </c>
      <c r="R163" s="7" t="str">
        <f>IF('Données brutes'!R163&lt;&gt;"",'Données brutes'!R163,"")</f>
        <v/>
      </c>
      <c r="T163" s="7">
        <f>IF(AND(OR($B$2=1,$B$2=2),AND('Données brutes'!$F163&lt;&gt;"",'Données brutes'!$G163&lt;&gt;"",'Données brutes'!$H163&lt;&gt;"")),1,0)</f>
        <v>0</v>
      </c>
      <c r="U163" s="7">
        <f>IF(AND(OR($B$2=1,$B$2=2),AND('Données brutes'!$O163&lt;&gt;"",'Données brutes'!$P163&lt;&gt;"",'Données brutes'!$Q163&lt;&gt;"")),1,0)</f>
        <v>0</v>
      </c>
      <c r="V163" s="7">
        <f>IF(AND($B$2=3,'Données brutes'!$F163&lt;&gt;"",'Données brutes'!$G163&lt;&gt;"",'Données brutes'!$H163&lt;&gt;"",'Données brutes'!$O163&lt;&gt;"",'Données brutes'!$P163&lt;&gt;"",'Données brutes'!$Q163&lt;&gt;""),1,0)</f>
        <v>0</v>
      </c>
    </row>
    <row r="164" spans="4:22" x14ac:dyDescent="0.3">
      <c r="D164" s="8" t="s">
        <v>176</v>
      </c>
      <c r="E164" s="7">
        <v>212</v>
      </c>
      <c r="F164" s="7" t="str">
        <f>IF('Données sans absent'!F164&lt;&gt;"",('Données sans absent'!F164-'Données proba de réussite'!$B$3)/('Données proba de réussite'!$B$4-'Données proba de réussite'!$B$3),"")</f>
        <v/>
      </c>
      <c r="G164" s="7" t="str">
        <f>IF('Données sans absent'!G164&lt;&gt;"",('Données sans absent'!G164-'Données proba de réussite'!$B$3)/('Données proba de réussite'!$B$4-'Données proba de réussite'!$B$3),"")</f>
        <v/>
      </c>
      <c r="H164" s="7" t="str">
        <f>IF('Données sans absent'!H164&lt;&gt;"",('Données sans absent'!H164-'Données proba de réussite'!$B$3)/('Données proba de réussite'!$B$4-'Données proba de réussite'!$B$3),"")</f>
        <v/>
      </c>
      <c r="I164" s="7" t="str">
        <f>IF('Données brutes'!I164&lt;&gt;"",'Données brutes'!I164,"")</f>
        <v/>
      </c>
      <c r="K164" s="8" t="str">
        <f t="shared" si="4"/>
        <v>Elève 162</v>
      </c>
      <c r="L164" s="8" t="s">
        <v>111</v>
      </c>
      <c r="M164" s="8">
        <f t="shared" si="5"/>
        <v>212</v>
      </c>
      <c r="N164" s="7">
        <v>1036</v>
      </c>
      <c r="O164" s="7" t="str">
        <f>IF('Données sans absent'!O164&lt;&gt;"",('Données sans absent'!O164-'Données proba de réussite'!$B$3)/('Données proba de réussite'!$B$4-'Données proba de réussite'!$B$3),"")</f>
        <v/>
      </c>
      <c r="P164" s="7" t="str">
        <f>IF('Données sans absent'!P164&lt;&gt;"",('Données sans absent'!P164-'Données proba de réussite'!$B$3)/('Données proba de réussite'!$B$4-'Données proba de réussite'!$B$3),"")</f>
        <v/>
      </c>
      <c r="Q164" s="7" t="str">
        <f>IF('Données sans absent'!Q164&lt;&gt;"",('Données sans absent'!Q164-'Données proba de réussite'!$B$3)/('Données proba de réussite'!$B$4-'Données proba de réussite'!$B$3),"")</f>
        <v/>
      </c>
      <c r="R164" s="7" t="str">
        <f>IF('Données brutes'!R164&lt;&gt;"",'Données brutes'!R164,"")</f>
        <v/>
      </c>
      <c r="T164" s="7">
        <f>IF(AND(OR($B$2=1,$B$2=2),AND('Données brutes'!$F164&lt;&gt;"",'Données brutes'!$G164&lt;&gt;"",'Données brutes'!$H164&lt;&gt;"")),1,0)</f>
        <v>0</v>
      </c>
      <c r="U164" s="7">
        <f>IF(AND(OR($B$2=1,$B$2=2),AND('Données brutes'!$O164&lt;&gt;"",'Données brutes'!$P164&lt;&gt;"",'Données brutes'!$Q164&lt;&gt;"")),1,0)</f>
        <v>0</v>
      </c>
      <c r="V164" s="7">
        <f>IF(AND($B$2=3,'Données brutes'!$F164&lt;&gt;"",'Données brutes'!$G164&lt;&gt;"",'Données brutes'!$H164&lt;&gt;"",'Données brutes'!$O164&lt;&gt;"",'Données brutes'!$P164&lt;&gt;"",'Données brutes'!$Q164&lt;&gt;""),1,0)</f>
        <v>0</v>
      </c>
    </row>
    <row r="165" spans="4:22" x14ac:dyDescent="0.3">
      <c r="D165" s="8" t="s">
        <v>177</v>
      </c>
      <c r="E165" s="7">
        <v>982</v>
      </c>
      <c r="F165" s="7" t="str">
        <f>IF('Données sans absent'!F165&lt;&gt;"",('Données sans absent'!F165-'Données proba de réussite'!$B$3)/('Données proba de réussite'!$B$4-'Données proba de réussite'!$B$3),"")</f>
        <v/>
      </c>
      <c r="G165" s="7" t="str">
        <f>IF('Données sans absent'!G165&lt;&gt;"",('Données sans absent'!G165-'Données proba de réussite'!$B$3)/('Données proba de réussite'!$B$4-'Données proba de réussite'!$B$3),"")</f>
        <v/>
      </c>
      <c r="H165" s="7" t="str">
        <f>IF('Données sans absent'!H165&lt;&gt;"",('Données sans absent'!H165-'Données proba de réussite'!$B$3)/('Données proba de réussite'!$B$4-'Données proba de réussite'!$B$3),"")</f>
        <v/>
      </c>
      <c r="I165" s="7" t="str">
        <f>IF('Données brutes'!I165&lt;&gt;"",'Données brutes'!I165,"")</f>
        <v/>
      </c>
      <c r="K165" s="8" t="str">
        <f t="shared" si="4"/>
        <v>Elève 163</v>
      </c>
      <c r="L165" s="8" t="s">
        <v>111</v>
      </c>
      <c r="M165" s="8">
        <f t="shared" si="5"/>
        <v>982</v>
      </c>
      <c r="N165" s="7">
        <v>1210</v>
      </c>
      <c r="O165" s="7" t="str">
        <f>IF('Données sans absent'!O165&lt;&gt;"",('Données sans absent'!O165-'Données proba de réussite'!$B$3)/('Données proba de réussite'!$B$4-'Données proba de réussite'!$B$3),"")</f>
        <v/>
      </c>
      <c r="P165" s="7" t="str">
        <f>IF('Données sans absent'!P165&lt;&gt;"",('Données sans absent'!P165-'Données proba de réussite'!$B$3)/('Données proba de réussite'!$B$4-'Données proba de réussite'!$B$3),"")</f>
        <v/>
      </c>
      <c r="Q165" s="7" t="str">
        <f>IF('Données sans absent'!Q165&lt;&gt;"",('Données sans absent'!Q165-'Données proba de réussite'!$B$3)/('Données proba de réussite'!$B$4-'Données proba de réussite'!$B$3),"")</f>
        <v/>
      </c>
      <c r="R165" s="7" t="str">
        <f>IF('Données brutes'!R165&lt;&gt;"",'Données brutes'!R165,"")</f>
        <v/>
      </c>
      <c r="T165" s="7">
        <f>IF(AND(OR($B$2=1,$B$2=2),AND('Données brutes'!$F165&lt;&gt;"",'Données brutes'!$G165&lt;&gt;"",'Données brutes'!$H165&lt;&gt;"")),1,0)</f>
        <v>0</v>
      </c>
      <c r="U165" s="7">
        <f>IF(AND(OR($B$2=1,$B$2=2),AND('Données brutes'!$O165&lt;&gt;"",'Données brutes'!$P165&lt;&gt;"",'Données brutes'!$Q165&lt;&gt;"")),1,0)</f>
        <v>0</v>
      </c>
      <c r="V165" s="7">
        <f>IF(AND($B$2=3,'Données brutes'!$F165&lt;&gt;"",'Données brutes'!$G165&lt;&gt;"",'Données brutes'!$H165&lt;&gt;"",'Données brutes'!$O165&lt;&gt;"",'Données brutes'!$P165&lt;&gt;"",'Données brutes'!$Q165&lt;&gt;""),1,0)</f>
        <v>0</v>
      </c>
    </row>
    <row r="166" spans="4:22" x14ac:dyDescent="0.3">
      <c r="D166" s="8" t="s">
        <v>178</v>
      </c>
      <c r="E166" s="7">
        <v>229</v>
      </c>
      <c r="F166" s="7" t="str">
        <f>IF('Données sans absent'!F166&lt;&gt;"",('Données sans absent'!F166-'Données proba de réussite'!$B$3)/('Données proba de réussite'!$B$4-'Données proba de réussite'!$B$3),"")</f>
        <v/>
      </c>
      <c r="G166" s="7" t="str">
        <f>IF('Données sans absent'!G166&lt;&gt;"",('Données sans absent'!G166-'Données proba de réussite'!$B$3)/('Données proba de réussite'!$B$4-'Données proba de réussite'!$B$3),"")</f>
        <v/>
      </c>
      <c r="H166" s="7" t="str">
        <f>IF('Données sans absent'!H166&lt;&gt;"",('Données sans absent'!H166-'Données proba de réussite'!$B$3)/('Données proba de réussite'!$B$4-'Données proba de réussite'!$B$3),"")</f>
        <v/>
      </c>
      <c r="I166" s="7" t="str">
        <f>IF('Données brutes'!I166&lt;&gt;"",'Données brutes'!I166,"")</f>
        <v/>
      </c>
      <c r="K166" s="8" t="str">
        <f t="shared" si="4"/>
        <v>Elève 164</v>
      </c>
      <c r="L166" s="8" t="s">
        <v>111</v>
      </c>
      <c r="M166" s="8">
        <f t="shared" si="5"/>
        <v>229</v>
      </c>
      <c r="N166" s="7">
        <v>1574</v>
      </c>
      <c r="O166" s="7" t="str">
        <f>IF('Données sans absent'!O166&lt;&gt;"",('Données sans absent'!O166-'Données proba de réussite'!$B$3)/('Données proba de réussite'!$B$4-'Données proba de réussite'!$B$3),"")</f>
        <v/>
      </c>
      <c r="P166" s="7" t="str">
        <f>IF('Données sans absent'!P166&lt;&gt;"",('Données sans absent'!P166-'Données proba de réussite'!$B$3)/('Données proba de réussite'!$B$4-'Données proba de réussite'!$B$3),"")</f>
        <v/>
      </c>
      <c r="Q166" s="7" t="str">
        <f>IF('Données sans absent'!Q166&lt;&gt;"",('Données sans absent'!Q166-'Données proba de réussite'!$B$3)/('Données proba de réussite'!$B$4-'Données proba de réussite'!$B$3),"")</f>
        <v/>
      </c>
      <c r="R166" s="7" t="str">
        <f>IF('Données brutes'!R166&lt;&gt;"",'Données brutes'!R166,"")</f>
        <v/>
      </c>
      <c r="T166" s="7">
        <f>IF(AND(OR($B$2=1,$B$2=2),AND('Données brutes'!$F166&lt;&gt;"",'Données brutes'!$G166&lt;&gt;"",'Données brutes'!$H166&lt;&gt;"")),1,0)</f>
        <v>0</v>
      </c>
      <c r="U166" s="7">
        <f>IF(AND(OR($B$2=1,$B$2=2),AND('Données brutes'!$O166&lt;&gt;"",'Données brutes'!$P166&lt;&gt;"",'Données brutes'!$Q166&lt;&gt;"")),1,0)</f>
        <v>0</v>
      </c>
      <c r="V166" s="7">
        <f>IF(AND($B$2=3,'Données brutes'!$F166&lt;&gt;"",'Données brutes'!$G166&lt;&gt;"",'Données brutes'!$H166&lt;&gt;"",'Données brutes'!$O166&lt;&gt;"",'Données brutes'!$P166&lt;&gt;"",'Données brutes'!$Q166&lt;&gt;""),1,0)</f>
        <v>0</v>
      </c>
    </row>
    <row r="167" spans="4:22" x14ac:dyDescent="0.3">
      <c r="D167" s="8" t="s">
        <v>179</v>
      </c>
      <c r="E167" s="7">
        <v>206</v>
      </c>
      <c r="F167" s="7" t="str">
        <f>IF('Données sans absent'!F167&lt;&gt;"",('Données sans absent'!F167-'Données proba de réussite'!$B$3)/('Données proba de réussite'!$B$4-'Données proba de réussite'!$B$3),"")</f>
        <v/>
      </c>
      <c r="G167" s="7" t="str">
        <f>IF('Données sans absent'!G167&lt;&gt;"",('Données sans absent'!G167-'Données proba de réussite'!$B$3)/('Données proba de réussite'!$B$4-'Données proba de réussite'!$B$3),"")</f>
        <v/>
      </c>
      <c r="H167" s="7" t="str">
        <f>IF('Données sans absent'!H167&lt;&gt;"",('Données sans absent'!H167-'Données proba de réussite'!$B$3)/('Données proba de réussite'!$B$4-'Données proba de réussite'!$B$3),"")</f>
        <v/>
      </c>
      <c r="I167" s="7" t="str">
        <f>IF('Données brutes'!I167&lt;&gt;"",'Données brutes'!I167,"")</f>
        <v/>
      </c>
      <c r="K167" s="8" t="str">
        <f t="shared" si="4"/>
        <v>Elève 165</v>
      </c>
      <c r="L167" s="8" t="s">
        <v>111</v>
      </c>
      <c r="M167" s="8">
        <f t="shared" si="5"/>
        <v>206</v>
      </c>
      <c r="N167" s="7">
        <v>1211</v>
      </c>
      <c r="O167" s="7" t="str">
        <f>IF('Données sans absent'!O167&lt;&gt;"",('Données sans absent'!O167-'Données proba de réussite'!$B$3)/('Données proba de réussite'!$B$4-'Données proba de réussite'!$B$3),"")</f>
        <v/>
      </c>
      <c r="P167" s="7" t="str">
        <f>IF('Données sans absent'!P167&lt;&gt;"",('Données sans absent'!P167-'Données proba de réussite'!$B$3)/('Données proba de réussite'!$B$4-'Données proba de réussite'!$B$3),"")</f>
        <v/>
      </c>
      <c r="Q167" s="7" t="str">
        <f>IF('Données sans absent'!Q167&lt;&gt;"",('Données sans absent'!Q167-'Données proba de réussite'!$B$3)/('Données proba de réussite'!$B$4-'Données proba de réussite'!$B$3),"")</f>
        <v/>
      </c>
      <c r="R167" s="7" t="str">
        <f>IF('Données brutes'!R167&lt;&gt;"",'Données brutes'!R167,"")</f>
        <v/>
      </c>
      <c r="T167" s="7">
        <f>IF(AND(OR($B$2=1,$B$2=2),AND('Données brutes'!$F167&lt;&gt;"",'Données brutes'!$G167&lt;&gt;"",'Données brutes'!$H167&lt;&gt;"")),1,0)</f>
        <v>0</v>
      </c>
      <c r="U167" s="7">
        <f>IF(AND(OR($B$2=1,$B$2=2),AND('Données brutes'!$O167&lt;&gt;"",'Données brutes'!$P167&lt;&gt;"",'Données brutes'!$Q167&lt;&gt;"")),1,0)</f>
        <v>0</v>
      </c>
      <c r="V167" s="7">
        <f>IF(AND($B$2=3,'Données brutes'!$F167&lt;&gt;"",'Données brutes'!$G167&lt;&gt;"",'Données brutes'!$H167&lt;&gt;"",'Données brutes'!$O167&lt;&gt;"",'Données brutes'!$P167&lt;&gt;"",'Données brutes'!$Q167&lt;&gt;""),1,0)</f>
        <v>0</v>
      </c>
    </row>
    <row r="168" spans="4:22" x14ac:dyDescent="0.3">
      <c r="D168" s="8" t="s">
        <v>180</v>
      </c>
      <c r="E168" s="7">
        <v>530</v>
      </c>
      <c r="F168" s="7" t="str">
        <f>IF('Données sans absent'!F168&lt;&gt;"",('Données sans absent'!F168-'Données proba de réussite'!$B$3)/('Données proba de réussite'!$B$4-'Données proba de réussite'!$B$3),"")</f>
        <v/>
      </c>
      <c r="G168" s="7" t="str">
        <f>IF('Données sans absent'!G168&lt;&gt;"",('Données sans absent'!G168-'Données proba de réussite'!$B$3)/('Données proba de réussite'!$B$4-'Données proba de réussite'!$B$3),"")</f>
        <v/>
      </c>
      <c r="H168" s="7" t="str">
        <f>IF('Données sans absent'!H168&lt;&gt;"",('Données sans absent'!H168-'Données proba de réussite'!$B$3)/('Données proba de réussite'!$B$4-'Données proba de réussite'!$B$3),"")</f>
        <v/>
      </c>
      <c r="I168" s="7" t="str">
        <f>IF('Données brutes'!I168&lt;&gt;"",'Données brutes'!I168,"")</f>
        <v/>
      </c>
      <c r="K168" s="8" t="str">
        <f t="shared" si="4"/>
        <v>Elève 166</v>
      </c>
      <c r="L168" s="8" t="s">
        <v>111</v>
      </c>
      <c r="M168" s="8">
        <f t="shared" si="5"/>
        <v>530</v>
      </c>
      <c r="N168" s="7">
        <v>1676</v>
      </c>
      <c r="O168" s="7" t="str">
        <f>IF('Données sans absent'!O168&lt;&gt;"",('Données sans absent'!O168-'Données proba de réussite'!$B$3)/('Données proba de réussite'!$B$4-'Données proba de réussite'!$B$3),"")</f>
        <v/>
      </c>
      <c r="P168" s="7" t="str">
        <f>IF('Données sans absent'!P168&lt;&gt;"",('Données sans absent'!P168-'Données proba de réussite'!$B$3)/('Données proba de réussite'!$B$4-'Données proba de réussite'!$B$3),"")</f>
        <v/>
      </c>
      <c r="Q168" s="7" t="str">
        <f>IF('Données sans absent'!Q168&lt;&gt;"",('Données sans absent'!Q168-'Données proba de réussite'!$B$3)/('Données proba de réussite'!$B$4-'Données proba de réussite'!$B$3),"")</f>
        <v/>
      </c>
      <c r="R168" s="7" t="str">
        <f>IF('Données brutes'!R168&lt;&gt;"",'Données brutes'!R168,"")</f>
        <v/>
      </c>
      <c r="T168" s="7">
        <f>IF(AND(OR($B$2=1,$B$2=2),AND('Données brutes'!$F168&lt;&gt;"",'Données brutes'!$G168&lt;&gt;"",'Données brutes'!$H168&lt;&gt;"")),1,0)</f>
        <v>0</v>
      </c>
      <c r="U168" s="7">
        <f>IF(AND(OR($B$2=1,$B$2=2),AND('Données brutes'!$O168&lt;&gt;"",'Données brutes'!$P168&lt;&gt;"",'Données brutes'!$Q168&lt;&gt;"")),1,0)</f>
        <v>0</v>
      </c>
      <c r="V168" s="7">
        <f>IF(AND($B$2=3,'Données brutes'!$F168&lt;&gt;"",'Données brutes'!$G168&lt;&gt;"",'Données brutes'!$H168&lt;&gt;"",'Données brutes'!$O168&lt;&gt;"",'Données brutes'!$P168&lt;&gt;"",'Données brutes'!$Q168&lt;&gt;""),1,0)</f>
        <v>0</v>
      </c>
    </row>
    <row r="169" spans="4:22" x14ac:dyDescent="0.3">
      <c r="D169" s="8" t="s">
        <v>181</v>
      </c>
      <c r="E169" s="7">
        <v>392</v>
      </c>
      <c r="F169" s="7" t="str">
        <f>IF('Données sans absent'!F169&lt;&gt;"",('Données sans absent'!F169-'Données proba de réussite'!$B$3)/('Données proba de réussite'!$B$4-'Données proba de réussite'!$B$3),"")</f>
        <v/>
      </c>
      <c r="G169" s="7" t="str">
        <f>IF('Données sans absent'!G169&lt;&gt;"",('Données sans absent'!G169-'Données proba de réussite'!$B$3)/('Données proba de réussite'!$B$4-'Données proba de réussite'!$B$3),"")</f>
        <v/>
      </c>
      <c r="H169" s="7" t="str">
        <f>IF('Données sans absent'!H169&lt;&gt;"",('Données sans absent'!H169-'Données proba de réussite'!$B$3)/('Données proba de réussite'!$B$4-'Données proba de réussite'!$B$3),"")</f>
        <v/>
      </c>
      <c r="I169" s="7" t="str">
        <f>IF('Données brutes'!I169&lt;&gt;"",'Données brutes'!I169,"")</f>
        <v/>
      </c>
      <c r="K169" s="8" t="str">
        <f t="shared" si="4"/>
        <v>Elève 167</v>
      </c>
      <c r="L169" s="8" t="s">
        <v>111</v>
      </c>
      <c r="M169" s="8">
        <f t="shared" si="5"/>
        <v>392</v>
      </c>
      <c r="N169" s="7">
        <v>1082</v>
      </c>
      <c r="O169" s="7" t="str">
        <f>IF('Données sans absent'!O169&lt;&gt;"",('Données sans absent'!O169-'Données proba de réussite'!$B$3)/('Données proba de réussite'!$B$4-'Données proba de réussite'!$B$3),"")</f>
        <v/>
      </c>
      <c r="P169" s="7" t="str">
        <f>IF('Données sans absent'!P169&lt;&gt;"",('Données sans absent'!P169-'Données proba de réussite'!$B$3)/('Données proba de réussite'!$B$4-'Données proba de réussite'!$B$3),"")</f>
        <v/>
      </c>
      <c r="Q169" s="7" t="str">
        <f>IF('Données sans absent'!Q169&lt;&gt;"",('Données sans absent'!Q169-'Données proba de réussite'!$B$3)/('Données proba de réussite'!$B$4-'Données proba de réussite'!$B$3),"")</f>
        <v/>
      </c>
      <c r="R169" s="7" t="str">
        <f>IF('Données brutes'!R169&lt;&gt;"",'Données brutes'!R169,"")</f>
        <v/>
      </c>
      <c r="T169" s="7">
        <f>IF(AND(OR($B$2=1,$B$2=2),AND('Données brutes'!$F169&lt;&gt;"",'Données brutes'!$G169&lt;&gt;"",'Données brutes'!$H169&lt;&gt;"")),1,0)</f>
        <v>0</v>
      </c>
      <c r="U169" s="7">
        <f>IF(AND(OR($B$2=1,$B$2=2),AND('Données brutes'!$O169&lt;&gt;"",'Données brutes'!$P169&lt;&gt;"",'Données brutes'!$Q169&lt;&gt;"")),1,0)</f>
        <v>0</v>
      </c>
      <c r="V169" s="7">
        <f>IF(AND($B$2=3,'Données brutes'!$F169&lt;&gt;"",'Données brutes'!$G169&lt;&gt;"",'Données brutes'!$H169&lt;&gt;"",'Données brutes'!$O169&lt;&gt;"",'Données brutes'!$P169&lt;&gt;"",'Données brutes'!$Q169&lt;&gt;""),1,0)</f>
        <v>0</v>
      </c>
    </row>
    <row r="170" spans="4:22" x14ac:dyDescent="0.3">
      <c r="D170" s="8" t="s">
        <v>182</v>
      </c>
      <c r="E170" s="7">
        <v>685</v>
      </c>
      <c r="F170" s="7" t="str">
        <f>IF('Données sans absent'!F170&lt;&gt;"",('Données sans absent'!F170-'Données proba de réussite'!$B$3)/('Données proba de réussite'!$B$4-'Données proba de réussite'!$B$3),"")</f>
        <v/>
      </c>
      <c r="G170" s="7" t="str">
        <f>IF('Données sans absent'!G170&lt;&gt;"",('Données sans absent'!G170-'Données proba de réussite'!$B$3)/('Données proba de réussite'!$B$4-'Données proba de réussite'!$B$3),"")</f>
        <v/>
      </c>
      <c r="H170" s="7" t="str">
        <f>IF('Données sans absent'!H170&lt;&gt;"",('Données sans absent'!H170-'Données proba de réussite'!$B$3)/('Données proba de réussite'!$B$4-'Données proba de réussite'!$B$3),"")</f>
        <v/>
      </c>
      <c r="I170" s="7" t="str">
        <f>IF('Données brutes'!I170&lt;&gt;"",'Données brutes'!I170,"")</f>
        <v/>
      </c>
      <c r="K170" s="8" t="str">
        <f t="shared" si="4"/>
        <v>Elève 168</v>
      </c>
      <c r="L170" s="8" t="s">
        <v>111</v>
      </c>
      <c r="M170" s="8">
        <f t="shared" si="5"/>
        <v>685</v>
      </c>
      <c r="N170" s="7">
        <v>1071</v>
      </c>
      <c r="O170" s="7" t="str">
        <f>IF('Données sans absent'!O170&lt;&gt;"",('Données sans absent'!O170-'Données proba de réussite'!$B$3)/('Données proba de réussite'!$B$4-'Données proba de réussite'!$B$3),"")</f>
        <v/>
      </c>
      <c r="P170" s="7" t="str">
        <f>IF('Données sans absent'!P170&lt;&gt;"",('Données sans absent'!P170-'Données proba de réussite'!$B$3)/('Données proba de réussite'!$B$4-'Données proba de réussite'!$B$3),"")</f>
        <v/>
      </c>
      <c r="Q170" s="7" t="str">
        <f>IF('Données sans absent'!Q170&lt;&gt;"",('Données sans absent'!Q170-'Données proba de réussite'!$B$3)/('Données proba de réussite'!$B$4-'Données proba de réussite'!$B$3),"")</f>
        <v/>
      </c>
      <c r="R170" s="7" t="str">
        <f>IF('Données brutes'!R170&lt;&gt;"",'Données brutes'!R170,"")</f>
        <v/>
      </c>
      <c r="T170" s="7">
        <f>IF(AND(OR($B$2=1,$B$2=2),AND('Données brutes'!$F170&lt;&gt;"",'Données brutes'!$G170&lt;&gt;"",'Données brutes'!$H170&lt;&gt;"")),1,0)</f>
        <v>0</v>
      </c>
      <c r="U170" s="7">
        <f>IF(AND(OR($B$2=1,$B$2=2),AND('Données brutes'!$O170&lt;&gt;"",'Données brutes'!$P170&lt;&gt;"",'Données brutes'!$Q170&lt;&gt;"")),1,0)</f>
        <v>0</v>
      </c>
      <c r="V170" s="7">
        <f>IF(AND($B$2=3,'Données brutes'!$F170&lt;&gt;"",'Données brutes'!$G170&lt;&gt;"",'Données brutes'!$H170&lt;&gt;"",'Données brutes'!$O170&lt;&gt;"",'Données brutes'!$P170&lt;&gt;"",'Données brutes'!$Q170&lt;&gt;""),1,0)</f>
        <v>0</v>
      </c>
    </row>
    <row r="171" spans="4:22" x14ac:dyDescent="0.3">
      <c r="D171" s="8" t="s">
        <v>183</v>
      </c>
      <c r="E171" s="7">
        <v>498</v>
      </c>
      <c r="F171" s="7" t="str">
        <f>IF('Données sans absent'!F171&lt;&gt;"",('Données sans absent'!F171-'Données proba de réussite'!$B$3)/('Données proba de réussite'!$B$4-'Données proba de réussite'!$B$3),"")</f>
        <v/>
      </c>
      <c r="G171" s="7" t="str">
        <f>IF('Données sans absent'!G171&lt;&gt;"",('Données sans absent'!G171-'Données proba de réussite'!$B$3)/('Données proba de réussite'!$B$4-'Données proba de réussite'!$B$3),"")</f>
        <v/>
      </c>
      <c r="H171" s="7" t="str">
        <f>IF('Données sans absent'!H171&lt;&gt;"",('Données sans absent'!H171-'Données proba de réussite'!$B$3)/('Données proba de réussite'!$B$4-'Données proba de réussite'!$B$3),"")</f>
        <v/>
      </c>
      <c r="I171" s="7" t="str">
        <f>IF('Données brutes'!I171&lt;&gt;"",'Données brutes'!I171,"")</f>
        <v/>
      </c>
      <c r="K171" s="8" t="str">
        <f t="shared" si="4"/>
        <v>Elève 169</v>
      </c>
      <c r="L171" s="8" t="s">
        <v>111</v>
      </c>
      <c r="M171" s="8">
        <f t="shared" si="5"/>
        <v>498</v>
      </c>
      <c r="N171" s="7">
        <v>1877</v>
      </c>
      <c r="O171" s="7" t="str">
        <f>IF('Données sans absent'!O171&lt;&gt;"",('Données sans absent'!O171-'Données proba de réussite'!$B$3)/('Données proba de réussite'!$B$4-'Données proba de réussite'!$B$3),"")</f>
        <v/>
      </c>
      <c r="P171" s="7" t="str">
        <f>IF('Données sans absent'!P171&lt;&gt;"",('Données sans absent'!P171-'Données proba de réussite'!$B$3)/('Données proba de réussite'!$B$4-'Données proba de réussite'!$B$3),"")</f>
        <v/>
      </c>
      <c r="Q171" s="7" t="str">
        <f>IF('Données sans absent'!Q171&lt;&gt;"",('Données sans absent'!Q171-'Données proba de réussite'!$B$3)/('Données proba de réussite'!$B$4-'Données proba de réussite'!$B$3),"")</f>
        <v/>
      </c>
      <c r="R171" s="7" t="str">
        <f>IF('Données brutes'!R171&lt;&gt;"",'Données brutes'!R171,"")</f>
        <v/>
      </c>
      <c r="T171" s="7">
        <f>IF(AND(OR($B$2=1,$B$2=2),AND('Données brutes'!$F171&lt;&gt;"",'Données brutes'!$G171&lt;&gt;"",'Données brutes'!$H171&lt;&gt;"")),1,0)</f>
        <v>0</v>
      </c>
      <c r="U171" s="7">
        <f>IF(AND(OR($B$2=1,$B$2=2),AND('Données brutes'!$O171&lt;&gt;"",'Données brutes'!$P171&lt;&gt;"",'Données brutes'!$Q171&lt;&gt;"")),1,0)</f>
        <v>0</v>
      </c>
      <c r="V171" s="7">
        <f>IF(AND($B$2=3,'Données brutes'!$F171&lt;&gt;"",'Données brutes'!$G171&lt;&gt;"",'Données brutes'!$H171&lt;&gt;"",'Données brutes'!$O171&lt;&gt;"",'Données brutes'!$P171&lt;&gt;"",'Données brutes'!$Q171&lt;&gt;""),1,0)</f>
        <v>0</v>
      </c>
    </row>
    <row r="172" spans="4:22" x14ac:dyDescent="0.3">
      <c r="D172" s="8" t="s">
        <v>184</v>
      </c>
      <c r="E172" s="7">
        <v>90</v>
      </c>
      <c r="F172" s="7" t="str">
        <f>IF('Données sans absent'!F172&lt;&gt;"",('Données sans absent'!F172-'Données proba de réussite'!$B$3)/('Données proba de réussite'!$B$4-'Données proba de réussite'!$B$3),"")</f>
        <v/>
      </c>
      <c r="G172" s="7" t="str">
        <f>IF('Données sans absent'!G172&lt;&gt;"",('Données sans absent'!G172-'Données proba de réussite'!$B$3)/('Données proba de réussite'!$B$4-'Données proba de réussite'!$B$3),"")</f>
        <v/>
      </c>
      <c r="H172" s="7" t="str">
        <f>IF('Données sans absent'!H172&lt;&gt;"",('Données sans absent'!H172-'Données proba de réussite'!$B$3)/('Données proba de réussite'!$B$4-'Données proba de réussite'!$B$3),"")</f>
        <v/>
      </c>
      <c r="I172" s="7" t="str">
        <f>IF('Données brutes'!I172&lt;&gt;"",'Données brutes'!I172,"")</f>
        <v/>
      </c>
      <c r="K172" s="8" t="str">
        <f t="shared" si="4"/>
        <v>Elève 170</v>
      </c>
      <c r="L172" s="8" t="s">
        <v>111</v>
      </c>
      <c r="M172" s="8">
        <f t="shared" si="5"/>
        <v>90</v>
      </c>
      <c r="N172" s="7">
        <v>1975</v>
      </c>
      <c r="O172" s="7" t="str">
        <f>IF('Données sans absent'!O172&lt;&gt;"",('Données sans absent'!O172-'Données proba de réussite'!$B$3)/('Données proba de réussite'!$B$4-'Données proba de réussite'!$B$3),"")</f>
        <v/>
      </c>
      <c r="P172" s="7" t="str">
        <f>IF('Données sans absent'!P172&lt;&gt;"",('Données sans absent'!P172-'Données proba de réussite'!$B$3)/('Données proba de réussite'!$B$4-'Données proba de réussite'!$B$3),"")</f>
        <v/>
      </c>
      <c r="Q172" s="7" t="str">
        <f>IF('Données sans absent'!Q172&lt;&gt;"",('Données sans absent'!Q172-'Données proba de réussite'!$B$3)/('Données proba de réussite'!$B$4-'Données proba de réussite'!$B$3),"")</f>
        <v/>
      </c>
      <c r="R172" s="7" t="str">
        <f>IF('Données brutes'!R172&lt;&gt;"",'Données brutes'!R172,"")</f>
        <v/>
      </c>
      <c r="T172" s="7">
        <f>IF(AND(OR($B$2=1,$B$2=2),AND('Données brutes'!$F172&lt;&gt;"",'Données brutes'!$G172&lt;&gt;"",'Données brutes'!$H172&lt;&gt;"")),1,0)</f>
        <v>0</v>
      </c>
      <c r="U172" s="7">
        <f>IF(AND(OR($B$2=1,$B$2=2),AND('Données brutes'!$O172&lt;&gt;"",'Données brutes'!$P172&lt;&gt;"",'Données brutes'!$Q172&lt;&gt;"")),1,0)</f>
        <v>0</v>
      </c>
      <c r="V172" s="7">
        <f>IF(AND($B$2=3,'Données brutes'!$F172&lt;&gt;"",'Données brutes'!$G172&lt;&gt;"",'Données brutes'!$H172&lt;&gt;"",'Données brutes'!$O172&lt;&gt;"",'Données brutes'!$P172&lt;&gt;"",'Données brutes'!$Q172&lt;&gt;""),1,0)</f>
        <v>0</v>
      </c>
    </row>
    <row r="173" spans="4:22" x14ac:dyDescent="0.3">
      <c r="D173" s="8" t="s">
        <v>185</v>
      </c>
      <c r="E173" s="7">
        <v>757</v>
      </c>
      <c r="F173" s="7" t="str">
        <f>IF('Données sans absent'!F173&lt;&gt;"",('Données sans absent'!F173-'Données proba de réussite'!$B$3)/('Données proba de réussite'!$B$4-'Données proba de réussite'!$B$3),"")</f>
        <v/>
      </c>
      <c r="G173" s="7" t="str">
        <f>IF('Données sans absent'!G173&lt;&gt;"",('Données sans absent'!G173-'Données proba de réussite'!$B$3)/('Données proba de réussite'!$B$4-'Données proba de réussite'!$B$3),"")</f>
        <v/>
      </c>
      <c r="H173" s="7" t="str">
        <f>IF('Données sans absent'!H173&lt;&gt;"",('Données sans absent'!H173-'Données proba de réussite'!$B$3)/('Données proba de réussite'!$B$4-'Données proba de réussite'!$B$3),"")</f>
        <v/>
      </c>
      <c r="I173" s="7" t="str">
        <f>IF('Données brutes'!I173&lt;&gt;"",'Données brutes'!I173,"")</f>
        <v/>
      </c>
      <c r="K173" s="8" t="str">
        <f t="shared" si="4"/>
        <v>Elève 171</v>
      </c>
      <c r="L173" s="8" t="s">
        <v>111</v>
      </c>
      <c r="M173" s="8">
        <f t="shared" si="5"/>
        <v>757</v>
      </c>
      <c r="N173" s="7">
        <v>1625</v>
      </c>
      <c r="O173" s="7" t="str">
        <f>IF('Données sans absent'!O173&lt;&gt;"",('Données sans absent'!O173-'Données proba de réussite'!$B$3)/('Données proba de réussite'!$B$4-'Données proba de réussite'!$B$3),"")</f>
        <v/>
      </c>
      <c r="P173" s="7" t="str">
        <f>IF('Données sans absent'!P173&lt;&gt;"",('Données sans absent'!P173-'Données proba de réussite'!$B$3)/('Données proba de réussite'!$B$4-'Données proba de réussite'!$B$3),"")</f>
        <v/>
      </c>
      <c r="Q173" s="7" t="str">
        <f>IF('Données sans absent'!Q173&lt;&gt;"",('Données sans absent'!Q173-'Données proba de réussite'!$B$3)/('Données proba de réussite'!$B$4-'Données proba de réussite'!$B$3),"")</f>
        <v/>
      </c>
      <c r="R173" s="7" t="str">
        <f>IF('Données brutes'!R173&lt;&gt;"",'Données brutes'!R173,"")</f>
        <v/>
      </c>
      <c r="T173" s="7">
        <f>IF(AND(OR($B$2=1,$B$2=2),AND('Données brutes'!$F173&lt;&gt;"",'Données brutes'!$G173&lt;&gt;"",'Données brutes'!$H173&lt;&gt;"")),1,0)</f>
        <v>0</v>
      </c>
      <c r="U173" s="7">
        <f>IF(AND(OR($B$2=1,$B$2=2),AND('Données brutes'!$O173&lt;&gt;"",'Données brutes'!$P173&lt;&gt;"",'Données brutes'!$Q173&lt;&gt;"")),1,0)</f>
        <v>0</v>
      </c>
      <c r="V173" s="7">
        <f>IF(AND($B$2=3,'Données brutes'!$F173&lt;&gt;"",'Données brutes'!$G173&lt;&gt;"",'Données brutes'!$H173&lt;&gt;"",'Données brutes'!$O173&lt;&gt;"",'Données brutes'!$P173&lt;&gt;"",'Données brutes'!$Q173&lt;&gt;""),1,0)</f>
        <v>0</v>
      </c>
    </row>
    <row r="174" spans="4:22" x14ac:dyDescent="0.3">
      <c r="D174" s="8" t="s">
        <v>186</v>
      </c>
      <c r="E174" s="7">
        <v>16</v>
      </c>
      <c r="F174" s="7" t="str">
        <f>IF('Données sans absent'!F174&lt;&gt;"",('Données sans absent'!F174-'Données proba de réussite'!$B$3)/('Données proba de réussite'!$B$4-'Données proba de réussite'!$B$3),"")</f>
        <v/>
      </c>
      <c r="G174" s="7" t="str">
        <f>IF('Données sans absent'!G174&lt;&gt;"",('Données sans absent'!G174-'Données proba de réussite'!$B$3)/('Données proba de réussite'!$B$4-'Données proba de réussite'!$B$3),"")</f>
        <v/>
      </c>
      <c r="H174" s="7" t="str">
        <f>IF('Données sans absent'!H174&lt;&gt;"",('Données sans absent'!H174-'Données proba de réussite'!$B$3)/('Données proba de réussite'!$B$4-'Données proba de réussite'!$B$3),"")</f>
        <v/>
      </c>
      <c r="I174" s="7" t="str">
        <f>IF('Données brutes'!I174&lt;&gt;"",'Données brutes'!I174,"")</f>
        <v/>
      </c>
      <c r="K174" s="8" t="str">
        <f t="shared" si="4"/>
        <v>Elève 172</v>
      </c>
      <c r="L174" s="8" t="s">
        <v>111</v>
      </c>
      <c r="M174" s="8">
        <f t="shared" si="5"/>
        <v>16</v>
      </c>
      <c r="N174" s="7">
        <v>1737</v>
      </c>
      <c r="O174" s="7" t="str">
        <f>IF('Données sans absent'!O174&lt;&gt;"",('Données sans absent'!O174-'Données proba de réussite'!$B$3)/('Données proba de réussite'!$B$4-'Données proba de réussite'!$B$3),"")</f>
        <v/>
      </c>
      <c r="P174" s="7" t="str">
        <f>IF('Données sans absent'!P174&lt;&gt;"",('Données sans absent'!P174-'Données proba de réussite'!$B$3)/('Données proba de réussite'!$B$4-'Données proba de réussite'!$B$3),"")</f>
        <v/>
      </c>
      <c r="Q174" s="7" t="str">
        <f>IF('Données sans absent'!Q174&lt;&gt;"",('Données sans absent'!Q174-'Données proba de réussite'!$B$3)/('Données proba de réussite'!$B$4-'Données proba de réussite'!$B$3),"")</f>
        <v/>
      </c>
      <c r="R174" s="7" t="str">
        <f>IF('Données brutes'!R174&lt;&gt;"",'Données brutes'!R174,"")</f>
        <v/>
      </c>
      <c r="T174" s="7">
        <f>IF(AND(OR($B$2=1,$B$2=2),AND('Données brutes'!$F174&lt;&gt;"",'Données brutes'!$G174&lt;&gt;"",'Données brutes'!$H174&lt;&gt;"")),1,0)</f>
        <v>0</v>
      </c>
      <c r="U174" s="7">
        <f>IF(AND(OR($B$2=1,$B$2=2),AND('Données brutes'!$O174&lt;&gt;"",'Données brutes'!$P174&lt;&gt;"",'Données brutes'!$Q174&lt;&gt;"")),1,0)</f>
        <v>0</v>
      </c>
      <c r="V174" s="7">
        <f>IF(AND($B$2=3,'Données brutes'!$F174&lt;&gt;"",'Données brutes'!$G174&lt;&gt;"",'Données brutes'!$H174&lt;&gt;"",'Données brutes'!$O174&lt;&gt;"",'Données brutes'!$P174&lt;&gt;"",'Données brutes'!$Q174&lt;&gt;""),1,0)</f>
        <v>0</v>
      </c>
    </row>
    <row r="175" spans="4:22" x14ac:dyDescent="0.3">
      <c r="D175" s="8" t="s">
        <v>187</v>
      </c>
      <c r="E175" s="7">
        <v>189</v>
      </c>
      <c r="F175" s="7" t="str">
        <f>IF('Données sans absent'!F175&lt;&gt;"",('Données sans absent'!F175-'Données proba de réussite'!$B$3)/('Données proba de réussite'!$B$4-'Données proba de réussite'!$B$3),"")</f>
        <v/>
      </c>
      <c r="G175" s="7" t="str">
        <f>IF('Données sans absent'!G175&lt;&gt;"",('Données sans absent'!G175-'Données proba de réussite'!$B$3)/('Données proba de réussite'!$B$4-'Données proba de réussite'!$B$3),"")</f>
        <v/>
      </c>
      <c r="H175" s="7" t="str">
        <f>IF('Données sans absent'!H175&lt;&gt;"",('Données sans absent'!H175-'Données proba de réussite'!$B$3)/('Données proba de réussite'!$B$4-'Données proba de réussite'!$B$3),"")</f>
        <v/>
      </c>
      <c r="I175" s="7" t="str">
        <f>IF('Données brutes'!I175&lt;&gt;"",'Données brutes'!I175,"")</f>
        <v/>
      </c>
      <c r="K175" s="8" t="str">
        <f t="shared" si="4"/>
        <v>Elève 173</v>
      </c>
      <c r="L175" s="8" t="s">
        <v>111</v>
      </c>
      <c r="M175" s="8">
        <f t="shared" si="5"/>
        <v>189</v>
      </c>
      <c r="N175" s="7">
        <v>1974</v>
      </c>
      <c r="O175" s="7" t="str">
        <f>IF('Données sans absent'!O175&lt;&gt;"",('Données sans absent'!O175-'Données proba de réussite'!$B$3)/('Données proba de réussite'!$B$4-'Données proba de réussite'!$B$3),"")</f>
        <v/>
      </c>
      <c r="P175" s="7" t="str">
        <f>IF('Données sans absent'!P175&lt;&gt;"",('Données sans absent'!P175-'Données proba de réussite'!$B$3)/('Données proba de réussite'!$B$4-'Données proba de réussite'!$B$3),"")</f>
        <v/>
      </c>
      <c r="Q175" s="7" t="str">
        <f>IF('Données sans absent'!Q175&lt;&gt;"",('Données sans absent'!Q175-'Données proba de réussite'!$B$3)/('Données proba de réussite'!$B$4-'Données proba de réussite'!$B$3),"")</f>
        <v/>
      </c>
      <c r="R175" s="7" t="str">
        <f>IF('Données brutes'!R175&lt;&gt;"",'Données brutes'!R175,"")</f>
        <v/>
      </c>
      <c r="T175" s="7">
        <f>IF(AND(OR($B$2=1,$B$2=2),AND('Données brutes'!$F175&lt;&gt;"",'Données brutes'!$G175&lt;&gt;"",'Données brutes'!$H175&lt;&gt;"")),1,0)</f>
        <v>0</v>
      </c>
      <c r="U175" s="7">
        <f>IF(AND(OR($B$2=1,$B$2=2),AND('Données brutes'!$O175&lt;&gt;"",'Données brutes'!$P175&lt;&gt;"",'Données brutes'!$Q175&lt;&gt;"")),1,0)</f>
        <v>0</v>
      </c>
      <c r="V175" s="7">
        <f>IF(AND($B$2=3,'Données brutes'!$F175&lt;&gt;"",'Données brutes'!$G175&lt;&gt;"",'Données brutes'!$H175&lt;&gt;"",'Données brutes'!$O175&lt;&gt;"",'Données brutes'!$P175&lt;&gt;"",'Données brutes'!$Q175&lt;&gt;""),1,0)</f>
        <v>0</v>
      </c>
    </row>
    <row r="176" spans="4:22" x14ac:dyDescent="0.3">
      <c r="D176" s="8" t="s">
        <v>188</v>
      </c>
      <c r="E176" s="7">
        <v>183</v>
      </c>
      <c r="F176" s="7" t="str">
        <f>IF('Données sans absent'!F176&lt;&gt;"",('Données sans absent'!F176-'Données proba de réussite'!$B$3)/('Données proba de réussite'!$B$4-'Données proba de réussite'!$B$3),"")</f>
        <v/>
      </c>
      <c r="G176" s="7" t="str">
        <f>IF('Données sans absent'!G176&lt;&gt;"",('Données sans absent'!G176-'Données proba de réussite'!$B$3)/('Données proba de réussite'!$B$4-'Données proba de réussite'!$B$3),"")</f>
        <v/>
      </c>
      <c r="H176" s="7" t="str">
        <f>IF('Données sans absent'!H176&lt;&gt;"",('Données sans absent'!H176-'Données proba de réussite'!$B$3)/('Données proba de réussite'!$B$4-'Données proba de réussite'!$B$3),"")</f>
        <v/>
      </c>
      <c r="I176" s="7" t="str">
        <f>IF('Données brutes'!I176&lt;&gt;"",'Données brutes'!I176,"")</f>
        <v/>
      </c>
      <c r="K176" s="8" t="str">
        <f t="shared" si="4"/>
        <v>Elève 174</v>
      </c>
      <c r="L176" s="8" t="s">
        <v>111</v>
      </c>
      <c r="M176" s="8">
        <f t="shared" si="5"/>
        <v>183</v>
      </c>
      <c r="N176" s="7">
        <v>1007</v>
      </c>
      <c r="O176" s="7" t="str">
        <f>IF('Données sans absent'!O176&lt;&gt;"",('Données sans absent'!O176-'Données proba de réussite'!$B$3)/('Données proba de réussite'!$B$4-'Données proba de réussite'!$B$3),"")</f>
        <v/>
      </c>
      <c r="P176" s="7" t="str">
        <f>IF('Données sans absent'!P176&lt;&gt;"",('Données sans absent'!P176-'Données proba de réussite'!$B$3)/('Données proba de réussite'!$B$4-'Données proba de réussite'!$B$3),"")</f>
        <v/>
      </c>
      <c r="Q176" s="7" t="str">
        <f>IF('Données sans absent'!Q176&lt;&gt;"",('Données sans absent'!Q176-'Données proba de réussite'!$B$3)/('Données proba de réussite'!$B$4-'Données proba de réussite'!$B$3),"")</f>
        <v/>
      </c>
      <c r="R176" s="7" t="str">
        <f>IF('Données brutes'!R176&lt;&gt;"",'Données brutes'!R176,"")</f>
        <v/>
      </c>
      <c r="T176" s="7">
        <f>IF(AND(OR($B$2=1,$B$2=2),AND('Données brutes'!$F176&lt;&gt;"",'Données brutes'!$G176&lt;&gt;"",'Données brutes'!$H176&lt;&gt;"")),1,0)</f>
        <v>0</v>
      </c>
      <c r="U176" s="7">
        <f>IF(AND(OR($B$2=1,$B$2=2),AND('Données brutes'!$O176&lt;&gt;"",'Données brutes'!$P176&lt;&gt;"",'Données brutes'!$Q176&lt;&gt;"")),1,0)</f>
        <v>0</v>
      </c>
      <c r="V176" s="7">
        <f>IF(AND($B$2=3,'Données brutes'!$F176&lt;&gt;"",'Données brutes'!$G176&lt;&gt;"",'Données brutes'!$H176&lt;&gt;"",'Données brutes'!$O176&lt;&gt;"",'Données brutes'!$P176&lt;&gt;"",'Données brutes'!$Q176&lt;&gt;""),1,0)</f>
        <v>0</v>
      </c>
    </row>
    <row r="177" spans="4:22" x14ac:dyDescent="0.3">
      <c r="D177" s="8" t="s">
        <v>189</v>
      </c>
      <c r="E177" s="7">
        <v>969</v>
      </c>
      <c r="F177" s="7" t="str">
        <f>IF('Données sans absent'!F177&lt;&gt;"",('Données sans absent'!F177-'Données proba de réussite'!$B$3)/('Données proba de réussite'!$B$4-'Données proba de réussite'!$B$3),"")</f>
        <v/>
      </c>
      <c r="G177" s="7" t="str">
        <f>IF('Données sans absent'!G177&lt;&gt;"",('Données sans absent'!G177-'Données proba de réussite'!$B$3)/('Données proba de réussite'!$B$4-'Données proba de réussite'!$B$3),"")</f>
        <v/>
      </c>
      <c r="H177" s="7" t="str">
        <f>IF('Données sans absent'!H177&lt;&gt;"",('Données sans absent'!H177-'Données proba de réussite'!$B$3)/('Données proba de réussite'!$B$4-'Données proba de réussite'!$B$3),"")</f>
        <v/>
      </c>
      <c r="I177" s="7" t="str">
        <f>IF('Données brutes'!I177&lt;&gt;"",'Données brutes'!I177,"")</f>
        <v/>
      </c>
      <c r="K177" s="8" t="str">
        <f t="shared" si="4"/>
        <v>Elève 175</v>
      </c>
      <c r="L177" s="8" t="s">
        <v>111</v>
      </c>
      <c r="M177" s="8">
        <f t="shared" si="5"/>
        <v>969</v>
      </c>
      <c r="N177" s="7">
        <v>1938</v>
      </c>
      <c r="O177" s="7" t="str">
        <f>IF('Données sans absent'!O177&lt;&gt;"",('Données sans absent'!O177-'Données proba de réussite'!$B$3)/('Données proba de réussite'!$B$4-'Données proba de réussite'!$B$3),"")</f>
        <v/>
      </c>
      <c r="P177" s="7" t="str">
        <f>IF('Données sans absent'!P177&lt;&gt;"",('Données sans absent'!P177-'Données proba de réussite'!$B$3)/('Données proba de réussite'!$B$4-'Données proba de réussite'!$B$3),"")</f>
        <v/>
      </c>
      <c r="Q177" s="7" t="str">
        <f>IF('Données sans absent'!Q177&lt;&gt;"",('Données sans absent'!Q177-'Données proba de réussite'!$B$3)/('Données proba de réussite'!$B$4-'Données proba de réussite'!$B$3),"")</f>
        <v/>
      </c>
      <c r="R177" s="7" t="str">
        <f>IF('Données brutes'!R177&lt;&gt;"",'Données brutes'!R177,"")</f>
        <v/>
      </c>
      <c r="T177" s="7">
        <f>IF(AND(OR($B$2=1,$B$2=2),AND('Données brutes'!$F177&lt;&gt;"",'Données brutes'!$G177&lt;&gt;"",'Données brutes'!$H177&lt;&gt;"")),1,0)</f>
        <v>0</v>
      </c>
      <c r="U177" s="7">
        <f>IF(AND(OR($B$2=1,$B$2=2),AND('Données brutes'!$O177&lt;&gt;"",'Données brutes'!$P177&lt;&gt;"",'Données brutes'!$Q177&lt;&gt;"")),1,0)</f>
        <v>0</v>
      </c>
      <c r="V177" s="7">
        <f>IF(AND($B$2=3,'Données brutes'!$F177&lt;&gt;"",'Données brutes'!$G177&lt;&gt;"",'Données brutes'!$H177&lt;&gt;"",'Données brutes'!$O177&lt;&gt;"",'Données brutes'!$P177&lt;&gt;"",'Données brutes'!$Q177&lt;&gt;""),1,0)</f>
        <v>0</v>
      </c>
    </row>
    <row r="178" spans="4:22" x14ac:dyDescent="0.3">
      <c r="D178" s="8" t="s">
        <v>190</v>
      </c>
      <c r="E178" s="7">
        <v>613</v>
      </c>
      <c r="F178" s="7" t="str">
        <f>IF('Données sans absent'!F178&lt;&gt;"",('Données sans absent'!F178-'Données proba de réussite'!$B$3)/('Données proba de réussite'!$B$4-'Données proba de réussite'!$B$3),"")</f>
        <v/>
      </c>
      <c r="G178" s="7" t="str">
        <f>IF('Données sans absent'!G178&lt;&gt;"",('Données sans absent'!G178-'Données proba de réussite'!$B$3)/('Données proba de réussite'!$B$4-'Données proba de réussite'!$B$3),"")</f>
        <v/>
      </c>
      <c r="H178" s="7" t="str">
        <f>IF('Données sans absent'!H178&lt;&gt;"",('Données sans absent'!H178-'Données proba de réussite'!$B$3)/('Données proba de réussite'!$B$4-'Données proba de réussite'!$B$3),"")</f>
        <v/>
      </c>
      <c r="I178" s="7" t="str">
        <f>IF('Données brutes'!I178&lt;&gt;"",'Données brutes'!I178,"")</f>
        <v/>
      </c>
      <c r="K178" s="8" t="str">
        <f t="shared" si="4"/>
        <v>Elève 176</v>
      </c>
      <c r="L178" s="8" t="s">
        <v>111</v>
      </c>
      <c r="M178" s="8">
        <f t="shared" si="5"/>
        <v>613</v>
      </c>
      <c r="N178" s="7">
        <v>1223</v>
      </c>
      <c r="O178" s="7" t="str">
        <f>IF('Données sans absent'!O178&lt;&gt;"",('Données sans absent'!O178-'Données proba de réussite'!$B$3)/('Données proba de réussite'!$B$4-'Données proba de réussite'!$B$3),"")</f>
        <v/>
      </c>
      <c r="P178" s="7" t="str">
        <f>IF('Données sans absent'!P178&lt;&gt;"",('Données sans absent'!P178-'Données proba de réussite'!$B$3)/('Données proba de réussite'!$B$4-'Données proba de réussite'!$B$3),"")</f>
        <v/>
      </c>
      <c r="Q178" s="7" t="str">
        <f>IF('Données sans absent'!Q178&lt;&gt;"",('Données sans absent'!Q178-'Données proba de réussite'!$B$3)/('Données proba de réussite'!$B$4-'Données proba de réussite'!$B$3),"")</f>
        <v/>
      </c>
      <c r="R178" s="7" t="str">
        <f>IF('Données brutes'!R178&lt;&gt;"",'Données brutes'!R178,"")</f>
        <v/>
      </c>
      <c r="T178" s="7">
        <f>IF(AND(OR($B$2=1,$B$2=2),AND('Données brutes'!$F178&lt;&gt;"",'Données brutes'!$G178&lt;&gt;"",'Données brutes'!$H178&lt;&gt;"")),1,0)</f>
        <v>0</v>
      </c>
      <c r="U178" s="7">
        <f>IF(AND(OR($B$2=1,$B$2=2),AND('Données brutes'!$O178&lt;&gt;"",'Données brutes'!$P178&lt;&gt;"",'Données brutes'!$Q178&lt;&gt;"")),1,0)</f>
        <v>0</v>
      </c>
      <c r="V178" s="7">
        <f>IF(AND($B$2=3,'Données brutes'!$F178&lt;&gt;"",'Données brutes'!$G178&lt;&gt;"",'Données brutes'!$H178&lt;&gt;"",'Données brutes'!$O178&lt;&gt;"",'Données brutes'!$P178&lt;&gt;"",'Données brutes'!$Q178&lt;&gt;""),1,0)</f>
        <v>0</v>
      </c>
    </row>
    <row r="179" spans="4:22" x14ac:dyDescent="0.3">
      <c r="D179" s="8" t="s">
        <v>191</v>
      </c>
      <c r="E179" s="7">
        <v>557</v>
      </c>
      <c r="F179" s="7" t="str">
        <f>IF('Données sans absent'!F179&lt;&gt;"",('Données sans absent'!F179-'Données proba de réussite'!$B$3)/('Données proba de réussite'!$B$4-'Données proba de réussite'!$B$3),"")</f>
        <v/>
      </c>
      <c r="G179" s="7" t="str">
        <f>IF('Données sans absent'!G179&lt;&gt;"",('Données sans absent'!G179-'Données proba de réussite'!$B$3)/('Données proba de réussite'!$B$4-'Données proba de réussite'!$B$3),"")</f>
        <v/>
      </c>
      <c r="H179" s="7" t="str">
        <f>IF('Données sans absent'!H179&lt;&gt;"",('Données sans absent'!H179-'Données proba de réussite'!$B$3)/('Données proba de réussite'!$B$4-'Données proba de réussite'!$B$3),"")</f>
        <v/>
      </c>
      <c r="I179" s="7" t="str">
        <f>IF('Données brutes'!I179&lt;&gt;"",'Données brutes'!I179,"")</f>
        <v/>
      </c>
      <c r="K179" s="8" t="str">
        <f t="shared" si="4"/>
        <v>Elève 177</v>
      </c>
      <c r="L179" s="8" t="s">
        <v>111</v>
      </c>
      <c r="M179" s="8">
        <f t="shared" si="5"/>
        <v>557</v>
      </c>
      <c r="N179" s="7">
        <v>1064</v>
      </c>
      <c r="O179" s="7" t="str">
        <f>IF('Données sans absent'!O179&lt;&gt;"",('Données sans absent'!O179-'Données proba de réussite'!$B$3)/('Données proba de réussite'!$B$4-'Données proba de réussite'!$B$3),"")</f>
        <v/>
      </c>
      <c r="P179" s="7" t="str">
        <f>IF('Données sans absent'!P179&lt;&gt;"",('Données sans absent'!P179-'Données proba de réussite'!$B$3)/('Données proba de réussite'!$B$4-'Données proba de réussite'!$B$3),"")</f>
        <v/>
      </c>
      <c r="Q179" s="7" t="str">
        <f>IF('Données sans absent'!Q179&lt;&gt;"",('Données sans absent'!Q179-'Données proba de réussite'!$B$3)/('Données proba de réussite'!$B$4-'Données proba de réussite'!$B$3),"")</f>
        <v/>
      </c>
      <c r="R179" s="7" t="str">
        <f>IF('Données brutes'!R179&lt;&gt;"",'Données brutes'!R179,"")</f>
        <v/>
      </c>
      <c r="T179" s="7">
        <f>IF(AND(OR($B$2=1,$B$2=2),AND('Données brutes'!$F179&lt;&gt;"",'Données brutes'!$G179&lt;&gt;"",'Données brutes'!$H179&lt;&gt;"")),1,0)</f>
        <v>0</v>
      </c>
      <c r="U179" s="7">
        <f>IF(AND(OR($B$2=1,$B$2=2),AND('Données brutes'!$O179&lt;&gt;"",'Données brutes'!$P179&lt;&gt;"",'Données brutes'!$Q179&lt;&gt;"")),1,0)</f>
        <v>0</v>
      </c>
      <c r="V179" s="7">
        <f>IF(AND($B$2=3,'Données brutes'!$F179&lt;&gt;"",'Données brutes'!$G179&lt;&gt;"",'Données brutes'!$H179&lt;&gt;"",'Données brutes'!$O179&lt;&gt;"",'Données brutes'!$P179&lt;&gt;"",'Données brutes'!$Q179&lt;&gt;""),1,0)</f>
        <v>0</v>
      </c>
    </row>
    <row r="180" spans="4:22" x14ac:dyDescent="0.3">
      <c r="D180" s="8" t="s">
        <v>192</v>
      </c>
      <c r="E180" s="7">
        <v>54</v>
      </c>
      <c r="F180" s="7" t="str">
        <f>IF('Données sans absent'!F180&lt;&gt;"",('Données sans absent'!F180-'Données proba de réussite'!$B$3)/('Données proba de réussite'!$B$4-'Données proba de réussite'!$B$3),"")</f>
        <v/>
      </c>
      <c r="G180" s="7" t="str">
        <f>IF('Données sans absent'!G180&lt;&gt;"",('Données sans absent'!G180-'Données proba de réussite'!$B$3)/('Données proba de réussite'!$B$4-'Données proba de réussite'!$B$3),"")</f>
        <v/>
      </c>
      <c r="H180" s="7" t="str">
        <f>IF('Données sans absent'!H180&lt;&gt;"",('Données sans absent'!H180-'Données proba de réussite'!$B$3)/('Données proba de réussite'!$B$4-'Données proba de réussite'!$B$3),"")</f>
        <v/>
      </c>
      <c r="I180" s="7" t="str">
        <f>IF('Données brutes'!I180&lt;&gt;"",'Données brutes'!I180,"")</f>
        <v/>
      </c>
      <c r="K180" s="8" t="str">
        <f t="shared" si="4"/>
        <v>Elève 178</v>
      </c>
      <c r="L180" s="8" t="s">
        <v>111</v>
      </c>
      <c r="M180" s="8">
        <f t="shared" si="5"/>
        <v>54</v>
      </c>
      <c r="N180" s="7">
        <v>1509</v>
      </c>
      <c r="O180" s="7" t="str">
        <f>IF('Données sans absent'!O180&lt;&gt;"",('Données sans absent'!O180-'Données proba de réussite'!$B$3)/('Données proba de réussite'!$B$4-'Données proba de réussite'!$B$3),"")</f>
        <v/>
      </c>
      <c r="P180" s="7" t="str">
        <f>IF('Données sans absent'!P180&lt;&gt;"",('Données sans absent'!P180-'Données proba de réussite'!$B$3)/('Données proba de réussite'!$B$4-'Données proba de réussite'!$B$3),"")</f>
        <v/>
      </c>
      <c r="Q180" s="7" t="str">
        <f>IF('Données sans absent'!Q180&lt;&gt;"",('Données sans absent'!Q180-'Données proba de réussite'!$B$3)/('Données proba de réussite'!$B$4-'Données proba de réussite'!$B$3),"")</f>
        <v/>
      </c>
      <c r="R180" s="7" t="str">
        <f>IF('Données brutes'!R180&lt;&gt;"",'Données brutes'!R180,"")</f>
        <v/>
      </c>
      <c r="T180" s="7">
        <f>IF(AND(OR($B$2=1,$B$2=2),AND('Données brutes'!$F180&lt;&gt;"",'Données brutes'!$G180&lt;&gt;"",'Données brutes'!$H180&lt;&gt;"")),1,0)</f>
        <v>0</v>
      </c>
      <c r="U180" s="7">
        <f>IF(AND(OR($B$2=1,$B$2=2),AND('Données brutes'!$O180&lt;&gt;"",'Données brutes'!$P180&lt;&gt;"",'Données brutes'!$Q180&lt;&gt;"")),1,0)</f>
        <v>0</v>
      </c>
      <c r="V180" s="7">
        <f>IF(AND($B$2=3,'Données brutes'!$F180&lt;&gt;"",'Données brutes'!$G180&lt;&gt;"",'Données brutes'!$H180&lt;&gt;"",'Données brutes'!$O180&lt;&gt;"",'Données brutes'!$P180&lt;&gt;"",'Données brutes'!$Q180&lt;&gt;""),1,0)</f>
        <v>0</v>
      </c>
    </row>
    <row r="181" spans="4:22" x14ac:dyDescent="0.3">
      <c r="D181" s="8" t="s">
        <v>193</v>
      </c>
      <c r="E181" s="7">
        <v>754</v>
      </c>
      <c r="F181" s="7" t="str">
        <f>IF('Données sans absent'!F181&lt;&gt;"",('Données sans absent'!F181-'Données proba de réussite'!$B$3)/('Données proba de réussite'!$B$4-'Données proba de réussite'!$B$3),"")</f>
        <v/>
      </c>
      <c r="G181" s="7" t="str">
        <f>IF('Données sans absent'!G181&lt;&gt;"",('Données sans absent'!G181-'Données proba de réussite'!$B$3)/('Données proba de réussite'!$B$4-'Données proba de réussite'!$B$3),"")</f>
        <v/>
      </c>
      <c r="H181" s="7" t="str">
        <f>IF('Données sans absent'!H181&lt;&gt;"",('Données sans absent'!H181-'Données proba de réussite'!$B$3)/('Données proba de réussite'!$B$4-'Données proba de réussite'!$B$3),"")</f>
        <v/>
      </c>
      <c r="I181" s="7" t="str">
        <f>IF('Données brutes'!I181&lt;&gt;"",'Données brutes'!I181,"")</f>
        <v/>
      </c>
      <c r="K181" s="8" t="str">
        <f t="shared" si="4"/>
        <v>Elève 179</v>
      </c>
      <c r="L181" s="8" t="s">
        <v>111</v>
      </c>
      <c r="M181" s="8">
        <f t="shared" si="5"/>
        <v>754</v>
      </c>
      <c r="N181" s="7">
        <v>1552</v>
      </c>
      <c r="O181" s="7" t="str">
        <f>IF('Données sans absent'!O181&lt;&gt;"",('Données sans absent'!O181-'Données proba de réussite'!$B$3)/('Données proba de réussite'!$B$4-'Données proba de réussite'!$B$3),"")</f>
        <v/>
      </c>
      <c r="P181" s="7" t="str">
        <f>IF('Données sans absent'!P181&lt;&gt;"",('Données sans absent'!P181-'Données proba de réussite'!$B$3)/('Données proba de réussite'!$B$4-'Données proba de réussite'!$B$3),"")</f>
        <v/>
      </c>
      <c r="Q181" s="7" t="str">
        <f>IF('Données sans absent'!Q181&lt;&gt;"",('Données sans absent'!Q181-'Données proba de réussite'!$B$3)/('Données proba de réussite'!$B$4-'Données proba de réussite'!$B$3),"")</f>
        <v/>
      </c>
      <c r="R181" s="7" t="str">
        <f>IF('Données brutes'!R181&lt;&gt;"",'Données brutes'!R181,"")</f>
        <v/>
      </c>
      <c r="T181" s="7">
        <f>IF(AND(OR($B$2=1,$B$2=2),AND('Données brutes'!$F181&lt;&gt;"",'Données brutes'!$G181&lt;&gt;"",'Données brutes'!$H181&lt;&gt;"")),1,0)</f>
        <v>0</v>
      </c>
      <c r="U181" s="7">
        <f>IF(AND(OR($B$2=1,$B$2=2),AND('Données brutes'!$O181&lt;&gt;"",'Données brutes'!$P181&lt;&gt;"",'Données brutes'!$Q181&lt;&gt;"")),1,0)</f>
        <v>0</v>
      </c>
      <c r="V181" s="7">
        <f>IF(AND($B$2=3,'Données brutes'!$F181&lt;&gt;"",'Données brutes'!$G181&lt;&gt;"",'Données brutes'!$H181&lt;&gt;"",'Données brutes'!$O181&lt;&gt;"",'Données brutes'!$P181&lt;&gt;"",'Données brutes'!$Q181&lt;&gt;""),1,0)</f>
        <v>0</v>
      </c>
    </row>
    <row r="182" spans="4:22" x14ac:dyDescent="0.3">
      <c r="D182" s="8" t="s">
        <v>194</v>
      </c>
      <c r="E182" s="7">
        <v>891</v>
      </c>
      <c r="F182" s="7" t="str">
        <f>IF('Données sans absent'!F182&lt;&gt;"",('Données sans absent'!F182-'Données proba de réussite'!$B$3)/('Données proba de réussite'!$B$4-'Données proba de réussite'!$B$3),"")</f>
        <v/>
      </c>
      <c r="G182" s="7" t="str">
        <f>IF('Données sans absent'!G182&lt;&gt;"",('Données sans absent'!G182-'Données proba de réussite'!$B$3)/('Données proba de réussite'!$B$4-'Données proba de réussite'!$B$3),"")</f>
        <v/>
      </c>
      <c r="H182" s="7" t="str">
        <f>IF('Données sans absent'!H182&lt;&gt;"",('Données sans absent'!H182-'Données proba de réussite'!$B$3)/('Données proba de réussite'!$B$4-'Données proba de réussite'!$B$3),"")</f>
        <v/>
      </c>
      <c r="I182" s="7" t="str">
        <f>IF('Données brutes'!I182&lt;&gt;"",'Données brutes'!I182,"")</f>
        <v/>
      </c>
      <c r="K182" s="8" t="str">
        <f t="shared" si="4"/>
        <v>Elève 180</v>
      </c>
      <c r="L182" s="8" t="s">
        <v>111</v>
      </c>
      <c r="M182" s="8">
        <f t="shared" si="5"/>
        <v>891</v>
      </c>
      <c r="N182" s="7">
        <v>1352</v>
      </c>
      <c r="O182" s="7" t="str">
        <f>IF('Données sans absent'!O182&lt;&gt;"",('Données sans absent'!O182-'Données proba de réussite'!$B$3)/('Données proba de réussite'!$B$4-'Données proba de réussite'!$B$3),"")</f>
        <v/>
      </c>
      <c r="P182" s="7" t="str">
        <f>IF('Données sans absent'!P182&lt;&gt;"",('Données sans absent'!P182-'Données proba de réussite'!$B$3)/('Données proba de réussite'!$B$4-'Données proba de réussite'!$B$3),"")</f>
        <v/>
      </c>
      <c r="Q182" s="7" t="str">
        <f>IF('Données sans absent'!Q182&lt;&gt;"",('Données sans absent'!Q182-'Données proba de réussite'!$B$3)/('Données proba de réussite'!$B$4-'Données proba de réussite'!$B$3),"")</f>
        <v/>
      </c>
      <c r="R182" s="7" t="str">
        <f>IF('Données brutes'!R182&lt;&gt;"",'Données brutes'!R182,"")</f>
        <v/>
      </c>
      <c r="T182" s="7">
        <f>IF(AND(OR($B$2=1,$B$2=2),AND('Données brutes'!$F182&lt;&gt;"",'Données brutes'!$G182&lt;&gt;"",'Données brutes'!$H182&lt;&gt;"")),1,0)</f>
        <v>0</v>
      </c>
      <c r="U182" s="7">
        <f>IF(AND(OR($B$2=1,$B$2=2),AND('Données brutes'!$O182&lt;&gt;"",'Données brutes'!$P182&lt;&gt;"",'Données brutes'!$Q182&lt;&gt;"")),1,0)</f>
        <v>0</v>
      </c>
      <c r="V182" s="7">
        <f>IF(AND($B$2=3,'Données brutes'!$F182&lt;&gt;"",'Données brutes'!$G182&lt;&gt;"",'Données brutes'!$H182&lt;&gt;"",'Données brutes'!$O182&lt;&gt;"",'Données brutes'!$P182&lt;&gt;"",'Données brutes'!$Q182&lt;&gt;""),1,0)</f>
        <v>0</v>
      </c>
    </row>
    <row r="183" spans="4:22" x14ac:dyDescent="0.3">
      <c r="D183" s="8" t="s">
        <v>195</v>
      </c>
      <c r="E183" s="7">
        <v>202</v>
      </c>
      <c r="F183" s="7" t="str">
        <f>IF('Données sans absent'!F183&lt;&gt;"",('Données sans absent'!F183-'Données proba de réussite'!$B$3)/('Données proba de réussite'!$B$4-'Données proba de réussite'!$B$3),"")</f>
        <v/>
      </c>
      <c r="G183" s="7" t="str">
        <f>IF('Données sans absent'!G183&lt;&gt;"",('Données sans absent'!G183-'Données proba de réussite'!$B$3)/('Données proba de réussite'!$B$4-'Données proba de réussite'!$B$3),"")</f>
        <v/>
      </c>
      <c r="H183" s="7" t="str">
        <f>IF('Données sans absent'!H183&lt;&gt;"",('Données sans absent'!H183-'Données proba de réussite'!$B$3)/('Données proba de réussite'!$B$4-'Données proba de réussite'!$B$3),"")</f>
        <v/>
      </c>
      <c r="I183" s="7" t="str">
        <f>IF('Données brutes'!I183&lt;&gt;"",'Données brutes'!I183,"")</f>
        <v/>
      </c>
      <c r="K183" s="8" t="str">
        <f t="shared" si="4"/>
        <v>Elève 181</v>
      </c>
      <c r="L183" s="8" t="s">
        <v>111</v>
      </c>
      <c r="M183" s="8">
        <f t="shared" si="5"/>
        <v>202</v>
      </c>
      <c r="N183" s="7">
        <v>1522</v>
      </c>
      <c r="O183" s="7" t="str">
        <f>IF('Données sans absent'!O183&lt;&gt;"",('Données sans absent'!O183-'Données proba de réussite'!$B$3)/('Données proba de réussite'!$B$4-'Données proba de réussite'!$B$3),"")</f>
        <v/>
      </c>
      <c r="P183" s="7" t="str">
        <f>IF('Données sans absent'!P183&lt;&gt;"",('Données sans absent'!P183-'Données proba de réussite'!$B$3)/('Données proba de réussite'!$B$4-'Données proba de réussite'!$B$3),"")</f>
        <v/>
      </c>
      <c r="Q183" s="7" t="str">
        <f>IF('Données sans absent'!Q183&lt;&gt;"",('Données sans absent'!Q183-'Données proba de réussite'!$B$3)/('Données proba de réussite'!$B$4-'Données proba de réussite'!$B$3),"")</f>
        <v/>
      </c>
      <c r="R183" s="7" t="str">
        <f>IF('Données brutes'!R183&lt;&gt;"",'Données brutes'!R183,"")</f>
        <v/>
      </c>
      <c r="T183" s="7">
        <f>IF(AND(OR($B$2=1,$B$2=2),AND('Données brutes'!$F183&lt;&gt;"",'Données brutes'!$G183&lt;&gt;"",'Données brutes'!$H183&lt;&gt;"")),1,0)</f>
        <v>0</v>
      </c>
      <c r="U183" s="7">
        <f>IF(AND(OR($B$2=1,$B$2=2),AND('Données brutes'!$O183&lt;&gt;"",'Données brutes'!$P183&lt;&gt;"",'Données brutes'!$Q183&lt;&gt;"")),1,0)</f>
        <v>0</v>
      </c>
      <c r="V183" s="7">
        <f>IF(AND($B$2=3,'Données brutes'!$F183&lt;&gt;"",'Données brutes'!$G183&lt;&gt;"",'Données brutes'!$H183&lt;&gt;"",'Données brutes'!$O183&lt;&gt;"",'Données brutes'!$P183&lt;&gt;"",'Données brutes'!$Q183&lt;&gt;""),1,0)</f>
        <v>0</v>
      </c>
    </row>
    <row r="184" spans="4:22" x14ac:dyDescent="0.3">
      <c r="D184" s="8" t="s">
        <v>196</v>
      </c>
      <c r="E184" s="7">
        <v>743</v>
      </c>
      <c r="F184" s="7" t="str">
        <f>IF('Données sans absent'!F184&lt;&gt;"",('Données sans absent'!F184-'Données proba de réussite'!$B$3)/('Données proba de réussite'!$B$4-'Données proba de réussite'!$B$3),"")</f>
        <v/>
      </c>
      <c r="G184" s="7" t="str">
        <f>IF('Données sans absent'!G184&lt;&gt;"",('Données sans absent'!G184-'Données proba de réussite'!$B$3)/('Données proba de réussite'!$B$4-'Données proba de réussite'!$B$3),"")</f>
        <v/>
      </c>
      <c r="H184" s="7" t="str">
        <f>IF('Données sans absent'!H184&lt;&gt;"",('Données sans absent'!H184-'Données proba de réussite'!$B$3)/('Données proba de réussite'!$B$4-'Données proba de réussite'!$B$3),"")</f>
        <v/>
      </c>
      <c r="I184" s="7" t="str">
        <f>IF('Données brutes'!I184&lt;&gt;"",'Données brutes'!I184,"")</f>
        <v/>
      </c>
      <c r="K184" s="8" t="str">
        <f t="shared" si="4"/>
        <v>Elève 182</v>
      </c>
      <c r="L184" s="8" t="s">
        <v>111</v>
      </c>
      <c r="M184" s="8">
        <f t="shared" si="5"/>
        <v>743</v>
      </c>
      <c r="N184" s="7">
        <v>1887</v>
      </c>
      <c r="O184" s="7" t="str">
        <f>IF('Données sans absent'!O184&lt;&gt;"",('Données sans absent'!O184-'Données proba de réussite'!$B$3)/('Données proba de réussite'!$B$4-'Données proba de réussite'!$B$3),"")</f>
        <v/>
      </c>
      <c r="P184" s="7" t="str">
        <f>IF('Données sans absent'!P184&lt;&gt;"",('Données sans absent'!P184-'Données proba de réussite'!$B$3)/('Données proba de réussite'!$B$4-'Données proba de réussite'!$B$3),"")</f>
        <v/>
      </c>
      <c r="Q184" s="7" t="str">
        <f>IF('Données sans absent'!Q184&lt;&gt;"",('Données sans absent'!Q184-'Données proba de réussite'!$B$3)/('Données proba de réussite'!$B$4-'Données proba de réussite'!$B$3),"")</f>
        <v/>
      </c>
      <c r="R184" s="7" t="str">
        <f>IF('Données brutes'!R184&lt;&gt;"",'Données brutes'!R184,"")</f>
        <v/>
      </c>
      <c r="T184" s="7">
        <f>IF(AND(OR($B$2=1,$B$2=2),AND('Données brutes'!$F184&lt;&gt;"",'Données brutes'!$G184&lt;&gt;"",'Données brutes'!$H184&lt;&gt;"")),1,0)</f>
        <v>0</v>
      </c>
      <c r="U184" s="7">
        <f>IF(AND(OR($B$2=1,$B$2=2),AND('Données brutes'!$O184&lt;&gt;"",'Données brutes'!$P184&lt;&gt;"",'Données brutes'!$Q184&lt;&gt;"")),1,0)</f>
        <v>0</v>
      </c>
      <c r="V184" s="7">
        <f>IF(AND($B$2=3,'Données brutes'!$F184&lt;&gt;"",'Données brutes'!$G184&lt;&gt;"",'Données brutes'!$H184&lt;&gt;"",'Données brutes'!$O184&lt;&gt;"",'Données brutes'!$P184&lt;&gt;"",'Données brutes'!$Q184&lt;&gt;""),1,0)</f>
        <v>0</v>
      </c>
    </row>
    <row r="185" spans="4:22" x14ac:dyDescent="0.3">
      <c r="D185" s="8" t="s">
        <v>197</v>
      </c>
      <c r="E185" s="7">
        <v>740</v>
      </c>
      <c r="F185" s="7" t="str">
        <f>IF('Données sans absent'!F185&lt;&gt;"",('Données sans absent'!F185-'Données proba de réussite'!$B$3)/('Données proba de réussite'!$B$4-'Données proba de réussite'!$B$3),"")</f>
        <v/>
      </c>
      <c r="G185" s="7" t="str">
        <f>IF('Données sans absent'!G185&lt;&gt;"",('Données sans absent'!G185-'Données proba de réussite'!$B$3)/('Données proba de réussite'!$B$4-'Données proba de réussite'!$B$3),"")</f>
        <v/>
      </c>
      <c r="H185" s="7" t="str">
        <f>IF('Données sans absent'!H185&lt;&gt;"",('Données sans absent'!H185-'Données proba de réussite'!$B$3)/('Données proba de réussite'!$B$4-'Données proba de réussite'!$B$3),"")</f>
        <v/>
      </c>
      <c r="I185" s="7" t="str">
        <f>IF('Données brutes'!I185&lt;&gt;"",'Données brutes'!I185,"")</f>
        <v/>
      </c>
      <c r="K185" s="8" t="str">
        <f t="shared" si="4"/>
        <v>Elève 183</v>
      </c>
      <c r="L185" s="8" t="s">
        <v>111</v>
      </c>
      <c r="M185" s="8">
        <f t="shared" si="5"/>
        <v>740</v>
      </c>
      <c r="N185" s="7">
        <v>1497</v>
      </c>
      <c r="O185" s="7" t="str">
        <f>IF('Données sans absent'!O185&lt;&gt;"",('Données sans absent'!O185-'Données proba de réussite'!$B$3)/('Données proba de réussite'!$B$4-'Données proba de réussite'!$B$3),"")</f>
        <v/>
      </c>
      <c r="P185" s="7" t="str">
        <f>IF('Données sans absent'!P185&lt;&gt;"",('Données sans absent'!P185-'Données proba de réussite'!$B$3)/('Données proba de réussite'!$B$4-'Données proba de réussite'!$B$3),"")</f>
        <v/>
      </c>
      <c r="Q185" s="7" t="str">
        <f>IF('Données sans absent'!Q185&lt;&gt;"",('Données sans absent'!Q185-'Données proba de réussite'!$B$3)/('Données proba de réussite'!$B$4-'Données proba de réussite'!$B$3),"")</f>
        <v/>
      </c>
      <c r="R185" s="7" t="str">
        <f>IF('Données brutes'!R185&lt;&gt;"",'Données brutes'!R185,"")</f>
        <v/>
      </c>
      <c r="T185" s="7">
        <f>IF(AND(OR($B$2=1,$B$2=2),AND('Données brutes'!$F185&lt;&gt;"",'Données brutes'!$G185&lt;&gt;"",'Données brutes'!$H185&lt;&gt;"")),1,0)</f>
        <v>0</v>
      </c>
      <c r="U185" s="7">
        <f>IF(AND(OR($B$2=1,$B$2=2),AND('Données brutes'!$O185&lt;&gt;"",'Données brutes'!$P185&lt;&gt;"",'Données brutes'!$Q185&lt;&gt;"")),1,0)</f>
        <v>0</v>
      </c>
      <c r="V185" s="7">
        <f>IF(AND($B$2=3,'Données brutes'!$F185&lt;&gt;"",'Données brutes'!$G185&lt;&gt;"",'Données brutes'!$H185&lt;&gt;"",'Données brutes'!$O185&lt;&gt;"",'Données brutes'!$P185&lt;&gt;"",'Données brutes'!$Q185&lt;&gt;""),1,0)</f>
        <v>0</v>
      </c>
    </row>
    <row r="186" spans="4:22" x14ac:dyDescent="0.3">
      <c r="D186" s="8" t="s">
        <v>198</v>
      </c>
      <c r="E186" s="7">
        <v>360</v>
      </c>
      <c r="F186" s="7" t="str">
        <f>IF('Données sans absent'!F186&lt;&gt;"",('Données sans absent'!F186-'Données proba de réussite'!$B$3)/('Données proba de réussite'!$B$4-'Données proba de réussite'!$B$3),"")</f>
        <v/>
      </c>
      <c r="G186" s="7" t="str">
        <f>IF('Données sans absent'!G186&lt;&gt;"",('Données sans absent'!G186-'Données proba de réussite'!$B$3)/('Données proba de réussite'!$B$4-'Données proba de réussite'!$B$3),"")</f>
        <v/>
      </c>
      <c r="H186" s="7" t="str">
        <f>IF('Données sans absent'!H186&lt;&gt;"",('Données sans absent'!H186-'Données proba de réussite'!$B$3)/('Données proba de réussite'!$B$4-'Données proba de réussite'!$B$3),"")</f>
        <v/>
      </c>
      <c r="I186" s="7" t="str">
        <f>IF('Données brutes'!I186&lt;&gt;"",'Données brutes'!I186,"")</f>
        <v/>
      </c>
      <c r="K186" s="8" t="str">
        <f t="shared" si="4"/>
        <v>Elève 184</v>
      </c>
      <c r="L186" s="8" t="s">
        <v>111</v>
      </c>
      <c r="M186" s="8">
        <f t="shared" si="5"/>
        <v>360</v>
      </c>
      <c r="N186" s="7">
        <v>1396</v>
      </c>
      <c r="O186" s="7" t="str">
        <f>IF('Données sans absent'!O186&lt;&gt;"",('Données sans absent'!O186-'Données proba de réussite'!$B$3)/('Données proba de réussite'!$B$4-'Données proba de réussite'!$B$3),"")</f>
        <v/>
      </c>
      <c r="P186" s="7" t="str">
        <f>IF('Données sans absent'!P186&lt;&gt;"",('Données sans absent'!P186-'Données proba de réussite'!$B$3)/('Données proba de réussite'!$B$4-'Données proba de réussite'!$B$3),"")</f>
        <v/>
      </c>
      <c r="Q186" s="7" t="str">
        <f>IF('Données sans absent'!Q186&lt;&gt;"",('Données sans absent'!Q186-'Données proba de réussite'!$B$3)/('Données proba de réussite'!$B$4-'Données proba de réussite'!$B$3),"")</f>
        <v/>
      </c>
      <c r="R186" s="7" t="str">
        <f>IF('Données brutes'!R186&lt;&gt;"",'Données brutes'!R186,"")</f>
        <v/>
      </c>
      <c r="T186" s="7">
        <f>IF(AND(OR($B$2=1,$B$2=2),AND('Données brutes'!$F186&lt;&gt;"",'Données brutes'!$G186&lt;&gt;"",'Données brutes'!$H186&lt;&gt;"")),1,0)</f>
        <v>0</v>
      </c>
      <c r="U186" s="7">
        <f>IF(AND(OR($B$2=1,$B$2=2),AND('Données brutes'!$O186&lt;&gt;"",'Données brutes'!$P186&lt;&gt;"",'Données brutes'!$Q186&lt;&gt;"")),1,0)</f>
        <v>0</v>
      </c>
      <c r="V186" s="7">
        <f>IF(AND($B$2=3,'Données brutes'!$F186&lt;&gt;"",'Données brutes'!$G186&lt;&gt;"",'Données brutes'!$H186&lt;&gt;"",'Données brutes'!$O186&lt;&gt;"",'Données brutes'!$P186&lt;&gt;"",'Données brutes'!$Q186&lt;&gt;""),1,0)</f>
        <v>0</v>
      </c>
    </row>
    <row r="187" spans="4:22" x14ac:dyDescent="0.3">
      <c r="D187" s="8" t="s">
        <v>199</v>
      </c>
      <c r="E187" s="7">
        <v>949</v>
      </c>
      <c r="F187" s="7" t="str">
        <f>IF('Données sans absent'!F187&lt;&gt;"",('Données sans absent'!F187-'Données proba de réussite'!$B$3)/('Données proba de réussite'!$B$4-'Données proba de réussite'!$B$3),"")</f>
        <v/>
      </c>
      <c r="G187" s="7" t="str">
        <f>IF('Données sans absent'!G187&lt;&gt;"",('Données sans absent'!G187-'Données proba de réussite'!$B$3)/('Données proba de réussite'!$B$4-'Données proba de réussite'!$B$3),"")</f>
        <v/>
      </c>
      <c r="H187" s="7" t="str">
        <f>IF('Données sans absent'!H187&lt;&gt;"",('Données sans absent'!H187-'Données proba de réussite'!$B$3)/('Données proba de réussite'!$B$4-'Données proba de réussite'!$B$3),"")</f>
        <v/>
      </c>
      <c r="I187" s="7" t="str">
        <f>IF('Données brutes'!I187&lt;&gt;"",'Données brutes'!I187,"")</f>
        <v/>
      </c>
      <c r="K187" s="8" t="str">
        <f t="shared" si="4"/>
        <v>Elève 185</v>
      </c>
      <c r="L187" s="8" t="s">
        <v>111</v>
      </c>
      <c r="M187" s="8">
        <f t="shared" si="5"/>
        <v>949</v>
      </c>
      <c r="N187" s="7">
        <v>1595</v>
      </c>
      <c r="O187" s="7" t="str">
        <f>IF('Données sans absent'!O187&lt;&gt;"",('Données sans absent'!O187-'Données proba de réussite'!$B$3)/('Données proba de réussite'!$B$4-'Données proba de réussite'!$B$3),"")</f>
        <v/>
      </c>
      <c r="P187" s="7" t="str">
        <f>IF('Données sans absent'!P187&lt;&gt;"",('Données sans absent'!P187-'Données proba de réussite'!$B$3)/('Données proba de réussite'!$B$4-'Données proba de réussite'!$B$3),"")</f>
        <v/>
      </c>
      <c r="Q187" s="7" t="str">
        <f>IF('Données sans absent'!Q187&lt;&gt;"",('Données sans absent'!Q187-'Données proba de réussite'!$B$3)/('Données proba de réussite'!$B$4-'Données proba de réussite'!$B$3),"")</f>
        <v/>
      </c>
      <c r="R187" s="7" t="str">
        <f>IF('Données brutes'!R187&lt;&gt;"",'Données brutes'!R187,"")</f>
        <v/>
      </c>
      <c r="T187" s="7">
        <f>IF(AND(OR($B$2=1,$B$2=2),AND('Données brutes'!$F187&lt;&gt;"",'Données brutes'!$G187&lt;&gt;"",'Données brutes'!$H187&lt;&gt;"")),1,0)</f>
        <v>0</v>
      </c>
      <c r="U187" s="7">
        <f>IF(AND(OR($B$2=1,$B$2=2),AND('Données brutes'!$O187&lt;&gt;"",'Données brutes'!$P187&lt;&gt;"",'Données brutes'!$Q187&lt;&gt;"")),1,0)</f>
        <v>0</v>
      </c>
      <c r="V187" s="7">
        <f>IF(AND($B$2=3,'Données brutes'!$F187&lt;&gt;"",'Données brutes'!$G187&lt;&gt;"",'Données brutes'!$H187&lt;&gt;"",'Données brutes'!$O187&lt;&gt;"",'Données brutes'!$P187&lt;&gt;"",'Données brutes'!$Q187&lt;&gt;""),1,0)</f>
        <v>0</v>
      </c>
    </row>
    <row r="188" spans="4:22" x14ac:dyDescent="0.3">
      <c r="D188" s="8" t="s">
        <v>200</v>
      </c>
      <c r="E188" s="7">
        <v>132</v>
      </c>
      <c r="F188" s="7" t="str">
        <f>IF('Données sans absent'!F188&lt;&gt;"",('Données sans absent'!F188-'Données proba de réussite'!$B$3)/('Données proba de réussite'!$B$4-'Données proba de réussite'!$B$3),"")</f>
        <v/>
      </c>
      <c r="G188" s="7" t="str">
        <f>IF('Données sans absent'!G188&lt;&gt;"",('Données sans absent'!G188-'Données proba de réussite'!$B$3)/('Données proba de réussite'!$B$4-'Données proba de réussite'!$B$3),"")</f>
        <v/>
      </c>
      <c r="H188" s="7" t="str">
        <f>IF('Données sans absent'!H188&lt;&gt;"",('Données sans absent'!H188-'Données proba de réussite'!$B$3)/('Données proba de réussite'!$B$4-'Données proba de réussite'!$B$3),"")</f>
        <v/>
      </c>
      <c r="I188" s="7" t="str">
        <f>IF('Données brutes'!I188&lt;&gt;"",'Données brutes'!I188,"")</f>
        <v/>
      </c>
      <c r="K188" s="8" t="str">
        <f t="shared" si="4"/>
        <v>Elève 186</v>
      </c>
      <c r="L188" s="8" t="s">
        <v>111</v>
      </c>
      <c r="M188" s="8">
        <f t="shared" si="5"/>
        <v>132</v>
      </c>
      <c r="N188" s="7">
        <v>1873</v>
      </c>
      <c r="O188" s="7" t="str">
        <f>IF('Données sans absent'!O188&lt;&gt;"",('Données sans absent'!O188-'Données proba de réussite'!$B$3)/('Données proba de réussite'!$B$4-'Données proba de réussite'!$B$3),"")</f>
        <v/>
      </c>
      <c r="P188" s="7" t="str">
        <f>IF('Données sans absent'!P188&lt;&gt;"",('Données sans absent'!P188-'Données proba de réussite'!$B$3)/('Données proba de réussite'!$B$4-'Données proba de réussite'!$B$3),"")</f>
        <v/>
      </c>
      <c r="Q188" s="7" t="str">
        <f>IF('Données sans absent'!Q188&lt;&gt;"",('Données sans absent'!Q188-'Données proba de réussite'!$B$3)/('Données proba de réussite'!$B$4-'Données proba de réussite'!$B$3),"")</f>
        <v/>
      </c>
      <c r="R188" s="7" t="str">
        <f>IF('Données brutes'!R188&lt;&gt;"",'Données brutes'!R188,"")</f>
        <v/>
      </c>
      <c r="T188" s="7">
        <f>IF(AND(OR($B$2=1,$B$2=2),AND('Données brutes'!$F188&lt;&gt;"",'Données brutes'!$G188&lt;&gt;"",'Données brutes'!$H188&lt;&gt;"")),1,0)</f>
        <v>0</v>
      </c>
      <c r="U188" s="7">
        <f>IF(AND(OR($B$2=1,$B$2=2),AND('Données brutes'!$O188&lt;&gt;"",'Données brutes'!$P188&lt;&gt;"",'Données brutes'!$Q188&lt;&gt;"")),1,0)</f>
        <v>0</v>
      </c>
      <c r="V188" s="7">
        <f>IF(AND($B$2=3,'Données brutes'!$F188&lt;&gt;"",'Données brutes'!$G188&lt;&gt;"",'Données brutes'!$H188&lt;&gt;"",'Données brutes'!$O188&lt;&gt;"",'Données brutes'!$P188&lt;&gt;"",'Données brutes'!$Q188&lt;&gt;""),1,0)</f>
        <v>0</v>
      </c>
    </row>
    <row r="189" spans="4:22" x14ac:dyDescent="0.3">
      <c r="D189" s="8" t="s">
        <v>201</v>
      </c>
      <c r="E189" s="7">
        <v>147</v>
      </c>
      <c r="F189" s="7" t="str">
        <f>IF('Données sans absent'!F189&lt;&gt;"",('Données sans absent'!F189-'Données proba de réussite'!$B$3)/('Données proba de réussite'!$B$4-'Données proba de réussite'!$B$3),"")</f>
        <v/>
      </c>
      <c r="G189" s="7" t="str">
        <f>IF('Données sans absent'!G189&lt;&gt;"",('Données sans absent'!G189-'Données proba de réussite'!$B$3)/('Données proba de réussite'!$B$4-'Données proba de réussite'!$B$3),"")</f>
        <v/>
      </c>
      <c r="H189" s="7" t="str">
        <f>IF('Données sans absent'!H189&lt;&gt;"",('Données sans absent'!H189-'Données proba de réussite'!$B$3)/('Données proba de réussite'!$B$4-'Données proba de réussite'!$B$3),"")</f>
        <v/>
      </c>
      <c r="I189" s="7" t="str">
        <f>IF('Données brutes'!I189&lt;&gt;"",'Données brutes'!I189,"")</f>
        <v/>
      </c>
      <c r="K189" s="8" t="str">
        <f t="shared" si="4"/>
        <v>Elève 187</v>
      </c>
      <c r="L189" s="8" t="s">
        <v>111</v>
      </c>
      <c r="M189" s="8">
        <f t="shared" si="5"/>
        <v>147</v>
      </c>
      <c r="N189" s="7">
        <v>1167</v>
      </c>
      <c r="O189" s="7" t="str">
        <f>IF('Données sans absent'!O189&lt;&gt;"",('Données sans absent'!O189-'Données proba de réussite'!$B$3)/('Données proba de réussite'!$B$4-'Données proba de réussite'!$B$3),"")</f>
        <v/>
      </c>
      <c r="P189" s="7" t="str">
        <f>IF('Données sans absent'!P189&lt;&gt;"",('Données sans absent'!P189-'Données proba de réussite'!$B$3)/('Données proba de réussite'!$B$4-'Données proba de réussite'!$B$3),"")</f>
        <v/>
      </c>
      <c r="Q189" s="7" t="str">
        <f>IF('Données sans absent'!Q189&lt;&gt;"",('Données sans absent'!Q189-'Données proba de réussite'!$B$3)/('Données proba de réussite'!$B$4-'Données proba de réussite'!$B$3),"")</f>
        <v/>
      </c>
      <c r="R189" s="7" t="str">
        <f>IF('Données brutes'!R189&lt;&gt;"",'Données brutes'!R189,"")</f>
        <v/>
      </c>
      <c r="T189" s="7">
        <f>IF(AND(OR($B$2=1,$B$2=2),AND('Données brutes'!$F189&lt;&gt;"",'Données brutes'!$G189&lt;&gt;"",'Données brutes'!$H189&lt;&gt;"")),1,0)</f>
        <v>0</v>
      </c>
      <c r="U189" s="7">
        <f>IF(AND(OR($B$2=1,$B$2=2),AND('Données brutes'!$O189&lt;&gt;"",'Données brutes'!$P189&lt;&gt;"",'Données brutes'!$Q189&lt;&gt;"")),1,0)</f>
        <v>0</v>
      </c>
      <c r="V189" s="7">
        <f>IF(AND($B$2=3,'Données brutes'!$F189&lt;&gt;"",'Données brutes'!$G189&lt;&gt;"",'Données brutes'!$H189&lt;&gt;"",'Données brutes'!$O189&lt;&gt;"",'Données brutes'!$P189&lt;&gt;"",'Données brutes'!$Q189&lt;&gt;""),1,0)</f>
        <v>0</v>
      </c>
    </row>
    <row r="190" spans="4:22" x14ac:dyDescent="0.3">
      <c r="D190" s="8" t="s">
        <v>202</v>
      </c>
      <c r="E190" s="7">
        <v>581</v>
      </c>
      <c r="F190" s="7" t="str">
        <f>IF('Données sans absent'!F190&lt;&gt;"",('Données sans absent'!F190-'Données proba de réussite'!$B$3)/('Données proba de réussite'!$B$4-'Données proba de réussite'!$B$3),"")</f>
        <v/>
      </c>
      <c r="G190" s="7" t="str">
        <f>IF('Données sans absent'!G190&lt;&gt;"",('Données sans absent'!G190-'Données proba de réussite'!$B$3)/('Données proba de réussite'!$B$4-'Données proba de réussite'!$B$3),"")</f>
        <v/>
      </c>
      <c r="H190" s="7" t="str">
        <f>IF('Données sans absent'!H190&lt;&gt;"",('Données sans absent'!H190-'Données proba de réussite'!$B$3)/('Données proba de réussite'!$B$4-'Données proba de réussite'!$B$3),"")</f>
        <v/>
      </c>
      <c r="I190" s="7" t="str">
        <f>IF('Données brutes'!I190&lt;&gt;"",'Données brutes'!I190,"")</f>
        <v/>
      </c>
      <c r="K190" s="8" t="str">
        <f t="shared" si="4"/>
        <v>Elève 188</v>
      </c>
      <c r="L190" s="8" t="s">
        <v>111</v>
      </c>
      <c r="M190" s="8">
        <f t="shared" si="5"/>
        <v>581</v>
      </c>
      <c r="N190" s="7">
        <v>1583</v>
      </c>
      <c r="O190" s="7" t="str">
        <f>IF('Données sans absent'!O190&lt;&gt;"",('Données sans absent'!O190-'Données proba de réussite'!$B$3)/('Données proba de réussite'!$B$4-'Données proba de réussite'!$B$3),"")</f>
        <v/>
      </c>
      <c r="P190" s="7" t="str">
        <f>IF('Données sans absent'!P190&lt;&gt;"",('Données sans absent'!P190-'Données proba de réussite'!$B$3)/('Données proba de réussite'!$B$4-'Données proba de réussite'!$B$3),"")</f>
        <v/>
      </c>
      <c r="Q190" s="7" t="str">
        <f>IF('Données sans absent'!Q190&lt;&gt;"",('Données sans absent'!Q190-'Données proba de réussite'!$B$3)/('Données proba de réussite'!$B$4-'Données proba de réussite'!$B$3),"")</f>
        <v/>
      </c>
      <c r="R190" s="7" t="str">
        <f>IF('Données brutes'!R190&lt;&gt;"",'Données brutes'!R190,"")</f>
        <v/>
      </c>
      <c r="T190" s="7">
        <f>IF(AND(OR($B$2=1,$B$2=2),AND('Données brutes'!$F190&lt;&gt;"",'Données brutes'!$G190&lt;&gt;"",'Données brutes'!$H190&lt;&gt;"")),1,0)</f>
        <v>0</v>
      </c>
      <c r="U190" s="7">
        <f>IF(AND(OR($B$2=1,$B$2=2),AND('Données brutes'!$O190&lt;&gt;"",'Données brutes'!$P190&lt;&gt;"",'Données brutes'!$Q190&lt;&gt;"")),1,0)</f>
        <v>0</v>
      </c>
      <c r="V190" s="7">
        <f>IF(AND($B$2=3,'Données brutes'!$F190&lt;&gt;"",'Données brutes'!$G190&lt;&gt;"",'Données brutes'!$H190&lt;&gt;"",'Données brutes'!$O190&lt;&gt;"",'Données brutes'!$P190&lt;&gt;"",'Données brutes'!$Q190&lt;&gt;""),1,0)</f>
        <v>0</v>
      </c>
    </row>
    <row r="191" spans="4:22" x14ac:dyDescent="0.3">
      <c r="D191" s="8" t="s">
        <v>203</v>
      </c>
      <c r="E191" s="7">
        <v>724</v>
      </c>
      <c r="F191" s="7" t="str">
        <f>IF('Données sans absent'!F191&lt;&gt;"",('Données sans absent'!F191-'Données proba de réussite'!$B$3)/('Données proba de réussite'!$B$4-'Données proba de réussite'!$B$3),"")</f>
        <v/>
      </c>
      <c r="G191" s="7" t="str">
        <f>IF('Données sans absent'!G191&lt;&gt;"",('Données sans absent'!G191-'Données proba de réussite'!$B$3)/('Données proba de réussite'!$B$4-'Données proba de réussite'!$B$3),"")</f>
        <v/>
      </c>
      <c r="H191" s="7" t="str">
        <f>IF('Données sans absent'!H191&lt;&gt;"",('Données sans absent'!H191-'Données proba de réussite'!$B$3)/('Données proba de réussite'!$B$4-'Données proba de réussite'!$B$3),"")</f>
        <v/>
      </c>
      <c r="I191" s="7" t="str">
        <f>IF('Données brutes'!I191&lt;&gt;"",'Données brutes'!I191,"")</f>
        <v/>
      </c>
      <c r="K191" s="8" t="str">
        <f t="shared" si="4"/>
        <v>Elève 189</v>
      </c>
      <c r="L191" s="8" t="s">
        <v>111</v>
      </c>
      <c r="M191" s="8">
        <f t="shared" si="5"/>
        <v>724</v>
      </c>
      <c r="N191" s="7">
        <v>1725</v>
      </c>
      <c r="O191" s="7" t="str">
        <f>IF('Données sans absent'!O191&lt;&gt;"",('Données sans absent'!O191-'Données proba de réussite'!$B$3)/('Données proba de réussite'!$B$4-'Données proba de réussite'!$B$3),"")</f>
        <v/>
      </c>
      <c r="P191" s="7" t="str">
        <f>IF('Données sans absent'!P191&lt;&gt;"",('Données sans absent'!P191-'Données proba de réussite'!$B$3)/('Données proba de réussite'!$B$4-'Données proba de réussite'!$B$3),"")</f>
        <v/>
      </c>
      <c r="Q191" s="7" t="str">
        <f>IF('Données sans absent'!Q191&lt;&gt;"",('Données sans absent'!Q191-'Données proba de réussite'!$B$3)/('Données proba de réussite'!$B$4-'Données proba de réussite'!$B$3),"")</f>
        <v/>
      </c>
      <c r="R191" s="7" t="str">
        <f>IF('Données brutes'!R191&lt;&gt;"",'Données brutes'!R191,"")</f>
        <v/>
      </c>
      <c r="T191" s="7">
        <f>IF(AND(OR($B$2=1,$B$2=2),AND('Données brutes'!$F191&lt;&gt;"",'Données brutes'!$G191&lt;&gt;"",'Données brutes'!$H191&lt;&gt;"")),1,0)</f>
        <v>0</v>
      </c>
      <c r="U191" s="7">
        <f>IF(AND(OR($B$2=1,$B$2=2),AND('Données brutes'!$O191&lt;&gt;"",'Données brutes'!$P191&lt;&gt;"",'Données brutes'!$Q191&lt;&gt;"")),1,0)</f>
        <v>0</v>
      </c>
      <c r="V191" s="7">
        <f>IF(AND($B$2=3,'Données brutes'!$F191&lt;&gt;"",'Données brutes'!$G191&lt;&gt;"",'Données brutes'!$H191&lt;&gt;"",'Données brutes'!$O191&lt;&gt;"",'Données brutes'!$P191&lt;&gt;"",'Données brutes'!$Q191&lt;&gt;""),1,0)</f>
        <v>0</v>
      </c>
    </row>
    <row r="192" spans="4:22" x14ac:dyDescent="0.3">
      <c r="D192" s="8" t="s">
        <v>204</v>
      </c>
      <c r="E192" s="7">
        <v>29</v>
      </c>
      <c r="F192" s="7" t="str">
        <f>IF('Données sans absent'!F192&lt;&gt;"",('Données sans absent'!F192-'Données proba de réussite'!$B$3)/('Données proba de réussite'!$B$4-'Données proba de réussite'!$B$3),"")</f>
        <v/>
      </c>
      <c r="G192" s="7" t="str">
        <f>IF('Données sans absent'!G192&lt;&gt;"",('Données sans absent'!G192-'Données proba de réussite'!$B$3)/('Données proba de réussite'!$B$4-'Données proba de réussite'!$B$3),"")</f>
        <v/>
      </c>
      <c r="H192" s="7" t="str">
        <f>IF('Données sans absent'!H192&lt;&gt;"",('Données sans absent'!H192-'Données proba de réussite'!$B$3)/('Données proba de réussite'!$B$4-'Données proba de réussite'!$B$3),"")</f>
        <v/>
      </c>
      <c r="I192" s="7" t="str">
        <f>IF('Données brutes'!I192&lt;&gt;"",'Données brutes'!I192,"")</f>
        <v/>
      </c>
      <c r="K192" s="8" t="str">
        <f t="shared" si="4"/>
        <v>Elève 190</v>
      </c>
      <c r="L192" s="8" t="s">
        <v>111</v>
      </c>
      <c r="M192" s="8">
        <f t="shared" si="5"/>
        <v>29</v>
      </c>
      <c r="N192" s="7">
        <v>1421</v>
      </c>
      <c r="O192" s="7" t="str">
        <f>IF('Données sans absent'!O192&lt;&gt;"",('Données sans absent'!O192-'Données proba de réussite'!$B$3)/('Données proba de réussite'!$B$4-'Données proba de réussite'!$B$3),"")</f>
        <v/>
      </c>
      <c r="P192" s="7" t="str">
        <f>IF('Données sans absent'!P192&lt;&gt;"",('Données sans absent'!P192-'Données proba de réussite'!$B$3)/('Données proba de réussite'!$B$4-'Données proba de réussite'!$B$3),"")</f>
        <v/>
      </c>
      <c r="Q192" s="7" t="str">
        <f>IF('Données sans absent'!Q192&lt;&gt;"",('Données sans absent'!Q192-'Données proba de réussite'!$B$3)/('Données proba de réussite'!$B$4-'Données proba de réussite'!$B$3),"")</f>
        <v/>
      </c>
      <c r="R192" s="7" t="str">
        <f>IF('Données brutes'!R192&lt;&gt;"",'Données brutes'!R192,"")</f>
        <v/>
      </c>
      <c r="T192" s="7">
        <f>IF(AND(OR($B$2=1,$B$2=2),AND('Données brutes'!$F192&lt;&gt;"",'Données brutes'!$G192&lt;&gt;"",'Données brutes'!$H192&lt;&gt;"")),1,0)</f>
        <v>0</v>
      </c>
      <c r="U192" s="7">
        <f>IF(AND(OR($B$2=1,$B$2=2),AND('Données brutes'!$O192&lt;&gt;"",'Données brutes'!$P192&lt;&gt;"",'Données brutes'!$Q192&lt;&gt;"")),1,0)</f>
        <v>0</v>
      </c>
      <c r="V192" s="7">
        <f>IF(AND($B$2=3,'Données brutes'!$F192&lt;&gt;"",'Données brutes'!$G192&lt;&gt;"",'Données brutes'!$H192&lt;&gt;"",'Données brutes'!$O192&lt;&gt;"",'Données brutes'!$P192&lt;&gt;"",'Données brutes'!$Q192&lt;&gt;""),1,0)</f>
        <v>0</v>
      </c>
    </row>
    <row r="193" spans="4:22" x14ac:dyDescent="0.3">
      <c r="D193" s="8" t="s">
        <v>205</v>
      </c>
      <c r="E193" s="7">
        <v>269</v>
      </c>
      <c r="F193" s="7" t="str">
        <f>IF('Données sans absent'!F193&lt;&gt;"",('Données sans absent'!F193-'Données proba de réussite'!$B$3)/('Données proba de réussite'!$B$4-'Données proba de réussite'!$B$3),"")</f>
        <v/>
      </c>
      <c r="G193" s="7" t="str">
        <f>IF('Données sans absent'!G193&lt;&gt;"",('Données sans absent'!G193-'Données proba de réussite'!$B$3)/('Données proba de réussite'!$B$4-'Données proba de réussite'!$B$3),"")</f>
        <v/>
      </c>
      <c r="H193" s="7" t="str">
        <f>IF('Données sans absent'!H193&lt;&gt;"",('Données sans absent'!H193-'Données proba de réussite'!$B$3)/('Données proba de réussite'!$B$4-'Données proba de réussite'!$B$3),"")</f>
        <v/>
      </c>
      <c r="I193" s="7" t="str">
        <f>IF('Données brutes'!I193&lt;&gt;"",'Données brutes'!I193,"")</f>
        <v/>
      </c>
      <c r="K193" s="8" t="str">
        <f t="shared" si="4"/>
        <v>Elève 191</v>
      </c>
      <c r="L193" s="8" t="s">
        <v>111</v>
      </c>
      <c r="M193" s="8">
        <f t="shared" si="5"/>
        <v>269</v>
      </c>
      <c r="N193" s="7">
        <v>1924</v>
      </c>
      <c r="O193" s="7" t="str">
        <f>IF('Données sans absent'!O193&lt;&gt;"",('Données sans absent'!O193-'Données proba de réussite'!$B$3)/('Données proba de réussite'!$B$4-'Données proba de réussite'!$B$3),"")</f>
        <v/>
      </c>
      <c r="P193" s="7" t="str">
        <f>IF('Données sans absent'!P193&lt;&gt;"",('Données sans absent'!P193-'Données proba de réussite'!$B$3)/('Données proba de réussite'!$B$4-'Données proba de réussite'!$B$3),"")</f>
        <v/>
      </c>
      <c r="Q193" s="7" t="str">
        <f>IF('Données sans absent'!Q193&lt;&gt;"",('Données sans absent'!Q193-'Données proba de réussite'!$B$3)/('Données proba de réussite'!$B$4-'Données proba de réussite'!$B$3),"")</f>
        <v/>
      </c>
      <c r="R193" s="7" t="str">
        <f>IF('Données brutes'!R193&lt;&gt;"",'Données brutes'!R193,"")</f>
        <v/>
      </c>
      <c r="T193" s="7">
        <f>IF(AND(OR($B$2=1,$B$2=2),AND('Données brutes'!$F193&lt;&gt;"",'Données brutes'!$G193&lt;&gt;"",'Données brutes'!$H193&lt;&gt;"")),1,0)</f>
        <v>0</v>
      </c>
      <c r="U193" s="7">
        <f>IF(AND(OR($B$2=1,$B$2=2),AND('Données brutes'!$O193&lt;&gt;"",'Données brutes'!$P193&lt;&gt;"",'Données brutes'!$Q193&lt;&gt;"")),1,0)</f>
        <v>0</v>
      </c>
      <c r="V193" s="7">
        <f>IF(AND($B$2=3,'Données brutes'!$F193&lt;&gt;"",'Données brutes'!$G193&lt;&gt;"",'Données brutes'!$H193&lt;&gt;"",'Données brutes'!$O193&lt;&gt;"",'Données brutes'!$P193&lt;&gt;"",'Données brutes'!$Q193&lt;&gt;""),1,0)</f>
        <v>0</v>
      </c>
    </row>
    <row r="194" spans="4:22" x14ac:dyDescent="0.3">
      <c r="D194" s="8" t="s">
        <v>206</v>
      </c>
      <c r="E194" s="7">
        <v>502</v>
      </c>
      <c r="F194" s="7" t="str">
        <f>IF('Données sans absent'!F194&lt;&gt;"",('Données sans absent'!F194-'Données proba de réussite'!$B$3)/('Données proba de réussite'!$B$4-'Données proba de réussite'!$B$3),"")</f>
        <v/>
      </c>
      <c r="G194" s="7" t="str">
        <f>IF('Données sans absent'!G194&lt;&gt;"",('Données sans absent'!G194-'Données proba de réussite'!$B$3)/('Données proba de réussite'!$B$4-'Données proba de réussite'!$B$3),"")</f>
        <v/>
      </c>
      <c r="H194" s="7" t="str">
        <f>IF('Données sans absent'!H194&lt;&gt;"",('Données sans absent'!H194-'Données proba de réussite'!$B$3)/('Données proba de réussite'!$B$4-'Données proba de réussite'!$B$3),"")</f>
        <v/>
      </c>
      <c r="I194" s="7" t="str">
        <f>IF('Données brutes'!I194&lt;&gt;"",'Données brutes'!I194,"")</f>
        <v/>
      </c>
      <c r="K194" s="8" t="str">
        <f t="shared" si="4"/>
        <v>Elève 192</v>
      </c>
      <c r="L194" s="8" t="s">
        <v>111</v>
      </c>
      <c r="M194" s="8">
        <f t="shared" si="5"/>
        <v>502</v>
      </c>
      <c r="N194" s="7">
        <v>1950</v>
      </c>
      <c r="O194" s="7" t="str">
        <f>IF('Données sans absent'!O194&lt;&gt;"",('Données sans absent'!O194-'Données proba de réussite'!$B$3)/('Données proba de réussite'!$B$4-'Données proba de réussite'!$B$3),"")</f>
        <v/>
      </c>
      <c r="P194" s="7" t="str">
        <f>IF('Données sans absent'!P194&lt;&gt;"",('Données sans absent'!P194-'Données proba de réussite'!$B$3)/('Données proba de réussite'!$B$4-'Données proba de réussite'!$B$3),"")</f>
        <v/>
      </c>
      <c r="Q194" s="7" t="str">
        <f>IF('Données sans absent'!Q194&lt;&gt;"",('Données sans absent'!Q194-'Données proba de réussite'!$B$3)/('Données proba de réussite'!$B$4-'Données proba de réussite'!$B$3),"")</f>
        <v/>
      </c>
      <c r="R194" s="7" t="str">
        <f>IF('Données brutes'!R194&lt;&gt;"",'Données brutes'!R194,"")</f>
        <v/>
      </c>
      <c r="T194" s="7">
        <f>IF(AND(OR($B$2=1,$B$2=2),AND('Données brutes'!$F194&lt;&gt;"",'Données brutes'!$G194&lt;&gt;"",'Données brutes'!$H194&lt;&gt;"")),1,0)</f>
        <v>0</v>
      </c>
      <c r="U194" s="7">
        <f>IF(AND(OR($B$2=1,$B$2=2),AND('Données brutes'!$O194&lt;&gt;"",'Données brutes'!$P194&lt;&gt;"",'Données brutes'!$Q194&lt;&gt;"")),1,0)</f>
        <v>0</v>
      </c>
      <c r="V194" s="7">
        <f>IF(AND($B$2=3,'Données brutes'!$F194&lt;&gt;"",'Données brutes'!$G194&lt;&gt;"",'Données brutes'!$H194&lt;&gt;"",'Données brutes'!$O194&lt;&gt;"",'Données brutes'!$P194&lt;&gt;"",'Données brutes'!$Q194&lt;&gt;""),1,0)</f>
        <v>0</v>
      </c>
    </row>
    <row r="195" spans="4:22" x14ac:dyDescent="0.3">
      <c r="D195" s="8" t="s">
        <v>207</v>
      </c>
      <c r="E195" s="7">
        <v>806</v>
      </c>
      <c r="F195" s="7" t="str">
        <f>IF('Données sans absent'!F195&lt;&gt;"",('Données sans absent'!F195-'Données proba de réussite'!$B$3)/('Données proba de réussite'!$B$4-'Données proba de réussite'!$B$3),"")</f>
        <v/>
      </c>
      <c r="G195" s="7" t="str">
        <f>IF('Données sans absent'!G195&lt;&gt;"",('Données sans absent'!G195-'Données proba de réussite'!$B$3)/('Données proba de réussite'!$B$4-'Données proba de réussite'!$B$3),"")</f>
        <v/>
      </c>
      <c r="H195" s="7" t="str">
        <f>IF('Données sans absent'!H195&lt;&gt;"",('Données sans absent'!H195-'Données proba de réussite'!$B$3)/('Données proba de réussite'!$B$4-'Données proba de réussite'!$B$3),"")</f>
        <v/>
      </c>
      <c r="I195" s="7" t="str">
        <f>IF('Données brutes'!I195&lt;&gt;"",'Données brutes'!I195,"")</f>
        <v/>
      </c>
      <c r="K195" s="8" t="str">
        <f t="shared" si="4"/>
        <v>Elève 193</v>
      </c>
      <c r="L195" s="8" t="s">
        <v>111</v>
      </c>
      <c r="M195" s="8">
        <f t="shared" si="5"/>
        <v>806</v>
      </c>
      <c r="N195" s="7">
        <v>1752</v>
      </c>
      <c r="O195" s="7" t="str">
        <f>IF('Données sans absent'!O195&lt;&gt;"",('Données sans absent'!O195-'Données proba de réussite'!$B$3)/('Données proba de réussite'!$B$4-'Données proba de réussite'!$B$3),"")</f>
        <v/>
      </c>
      <c r="P195" s="7" t="str">
        <f>IF('Données sans absent'!P195&lt;&gt;"",('Données sans absent'!P195-'Données proba de réussite'!$B$3)/('Données proba de réussite'!$B$4-'Données proba de réussite'!$B$3),"")</f>
        <v/>
      </c>
      <c r="Q195" s="7" t="str">
        <f>IF('Données sans absent'!Q195&lt;&gt;"",('Données sans absent'!Q195-'Données proba de réussite'!$B$3)/('Données proba de réussite'!$B$4-'Données proba de réussite'!$B$3),"")</f>
        <v/>
      </c>
      <c r="R195" s="7" t="str">
        <f>IF('Données brutes'!R195&lt;&gt;"",'Données brutes'!R195,"")</f>
        <v/>
      </c>
      <c r="T195" s="7">
        <f>IF(AND(OR($B$2=1,$B$2=2),AND('Données brutes'!$F195&lt;&gt;"",'Données brutes'!$G195&lt;&gt;"",'Données brutes'!$H195&lt;&gt;"")),1,0)</f>
        <v>0</v>
      </c>
      <c r="U195" s="7">
        <f>IF(AND(OR($B$2=1,$B$2=2),AND('Données brutes'!$O195&lt;&gt;"",'Données brutes'!$P195&lt;&gt;"",'Données brutes'!$Q195&lt;&gt;"")),1,0)</f>
        <v>0</v>
      </c>
      <c r="V195" s="7">
        <f>IF(AND($B$2=3,'Données brutes'!$F195&lt;&gt;"",'Données brutes'!$G195&lt;&gt;"",'Données brutes'!$H195&lt;&gt;"",'Données brutes'!$O195&lt;&gt;"",'Données brutes'!$P195&lt;&gt;"",'Données brutes'!$Q195&lt;&gt;""),1,0)</f>
        <v>0</v>
      </c>
    </row>
    <row r="196" spans="4:22" x14ac:dyDescent="0.3">
      <c r="D196" s="8" t="s">
        <v>208</v>
      </c>
      <c r="E196" s="7">
        <v>412</v>
      </c>
      <c r="F196" s="7" t="str">
        <f>IF('Données sans absent'!F196&lt;&gt;"",('Données sans absent'!F196-'Données proba de réussite'!$B$3)/('Données proba de réussite'!$B$4-'Données proba de réussite'!$B$3),"")</f>
        <v/>
      </c>
      <c r="G196" s="7" t="str">
        <f>IF('Données sans absent'!G196&lt;&gt;"",('Données sans absent'!G196-'Données proba de réussite'!$B$3)/('Données proba de réussite'!$B$4-'Données proba de réussite'!$B$3),"")</f>
        <v/>
      </c>
      <c r="H196" s="7" t="str">
        <f>IF('Données sans absent'!H196&lt;&gt;"",('Données sans absent'!H196-'Données proba de réussite'!$B$3)/('Données proba de réussite'!$B$4-'Données proba de réussite'!$B$3),"")</f>
        <v/>
      </c>
      <c r="I196" s="7" t="str">
        <f>IF('Données brutes'!I196&lt;&gt;"",'Données brutes'!I196,"")</f>
        <v/>
      </c>
      <c r="K196" s="8" t="str">
        <f t="shared" ref="K196:K259" si="6">IF($B$2=3,D196,L196)</f>
        <v>Elève 194</v>
      </c>
      <c r="L196" s="8" t="s">
        <v>111</v>
      </c>
      <c r="M196" s="8">
        <f t="shared" ref="M196:M259" si="7">IF($B$2=3,E196,N196)</f>
        <v>412</v>
      </c>
      <c r="N196" s="7">
        <v>1806</v>
      </c>
      <c r="O196" s="7" t="str">
        <f>IF('Données sans absent'!O196&lt;&gt;"",('Données sans absent'!O196-'Données proba de réussite'!$B$3)/('Données proba de réussite'!$B$4-'Données proba de réussite'!$B$3),"")</f>
        <v/>
      </c>
      <c r="P196" s="7" t="str">
        <f>IF('Données sans absent'!P196&lt;&gt;"",('Données sans absent'!P196-'Données proba de réussite'!$B$3)/('Données proba de réussite'!$B$4-'Données proba de réussite'!$B$3),"")</f>
        <v/>
      </c>
      <c r="Q196" s="7" t="str">
        <f>IF('Données sans absent'!Q196&lt;&gt;"",('Données sans absent'!Q196-'Données proba de réussite'!$B$3)/('Données proba de réussite'!$B$4-'Données proba de réussite'!$B$3),"")</f>
        <v/>
      </c>
      <c r="R196" s="7" t="str">
        <f>IF('Données brutes'!R196&lt;&gt;"",'Données brutes'!R196,"")</f>
        <v/>
      </c>
      <c r="T196" s="7">
        <f>IF(AND(OR($B$2=1,$B$2=2),AND('Données brutes'!$F196&lt;&gt;"",'Données brutes'!$G196&lt;&gt;"",'Données brutes'!$H196&lt;&gt;"")),1,0)</f>
        <v>0</v>
      </c>
      <c r="U196" s="7">
        <f>IF(AND(OR($B$2=1,$B$2=2),AND('Données brutes'!$O196&lt;&gt;"",'Données brutes'!$P196&lt;&gt;"",'Données brutes'!$Q196&lt;&gt;"")),1,0)</f>
        <v>0</v>
      </c>
      <c r="V196" s="7">
        <f>IF(AND($B$2=3,'Données brutes'!$F196&lt;&gt;"",'Données brutes'!$G196&lt;&gt;"",'Données brutes'!$H196&lt;&gt;"",'Données brutes'!$O196&lt;&gt;"",'Données brutes'!$P196&lt;&gt;"",'Données brutes'!$Q196&lt;&gt;""),1,0)</f>
        <v>0</v>
      </c>
    </row>
    <row r="197" spans="4:22" x14ac:dyDescent="0.3">
      <c r="D197" s="8" t="s">
        <v>209</v>
      </c>
      <c r="E197" s="7">
        <v>107</v>
      </c>
      <c r="F197" s="7" t="str">
        <f>IF('Données sans absent'!F197&lt;&gt;"",('Données sans absent'!F197-'Données proba de réussite'!$B$3)/('Données proba de réussite'!$B$4-'Données proba de réussite'!$B$3),"")</f>
        <v/>
      </c>
      <c r="G197" s="7" t="str">
        <f>IF('Données sans absent'!G197&lt;&gt;"",('Données sans absent'!G197-'Données proba de réussite'!$B$3)/('Données proba de réussite'!$B$4-'Données proba de réussite'!$B$3),"")</f>
        <v/>
      </c>
      <c r="H197" s="7" t="str">
        <f>IF('Données sans absent'!H197&lt;&gt;"",('Données sans absent'!H197-'Données proba de réussite'!$B$3)/('Données proba de réussite'!$B$4-'Données proba de réussite'!$B$3),"")</f>
        <v/>
      </c>
      <c r="I197" s="7" t="str">
        <f>IF('Données brutes'!I197&lt;&gt;"",'Données brutes'!I197,"")</f>
        <v/>
      </c>
      <c r="K197" s="8" t="str">
        <f t="shared" si="6"/>
        <v>Elève 195</v>
      </c>
      <c r="L197" s="8" t="s">
        <v>111</v>
      </c>
      <c r="M197" s="8">
        <f t="shared" si="7"/>
        <v>107</v>
      </c>
      <c r="N197" s="7">
        <v>1213</v>
      </c>
      <c r="O197" s="7" t="str">
        <f>IF('Données sans absent'!O197&lt;&gt;"",('Données sans absent'!O197-'Données proba de réussite'!$B$3)/('Données proba de réussite'!$B$4-'Données proba de réussite'!$B$3),"")</f>
        <v/>
      </c>
      <c r="P197" s="7" t="str">
        <f>IF('Données sans absent'!P197&lt;&gt;"",('Données sans absent'!P197-'Données proba de réussite'!$B$3)/('Données proba de réussite'!$B$4-'Données proba de réussite'!$B$3),"")</f>
        <v/>
      </c>
      <c r="Q197" s="7" t="str">
        <f>IF('Données sans absent'!Q197&lt;&gt;"",('Données sans absent'!Q197-'Données proba de réussite'!$B$3)/('Données proba de réussite'!$B$4-'Données proba de réussite'!$B$3),"")</f>
        <v/>
      </c>
      <c r="R197" s="7" t="str">
        <f>IF('Données brutes'!R197&lt;&gt;"",'Données brutes'!R197,"")</f>
        <v/>
      </c>
      <c r="T197" s="7">
        <f>IF(AND(OR($B$2=1,$B$2=2),AND('Données brutes'!$F197&lt;&gt;"",'Données brutes'!$G197&lt;&gt;"",'Données brutes'!$H197&lt;&gt;"")),1,0)</f>
        <v>0</v>
      </c>
      <c r="U197" s="7">
        <f>IF(AND(OR($B$2=1,$B$2=2),AND('Données brutes'!$O197&lt;&gt;"",'Données brutes'!$P197&lt;&gt;"",'Données brutes'!$Q197&lt;&gt;"")),1,0)</f>
        <v>0</v>
      </c>
      <c r="V197" s="7">
        <f>IF(AND($B$2=3,'Données brutes'!$F197&lt;&gt;"",'Données brutes'!$G197&lt;&gt;"",'Données brutes'!$H197&lt;&gt;"",'Données brutes'!$O197&lt;&gt;"",'Données brutes'!$P197&lt;&gt;"",'Données brutes'!$Q197&lt;&gt;""),1,0)</f>
        <v>0</v>
      </c>
    </row>
    <row r="198" spans="4:22" x14ac:dyDescent="0.3">
      <c r="D198" s="8" t="s">
        <v>210</v>
      </c>
      <c r="E198" s="7">
        <v>938</v>
      </c>
      <c r="F198" s="7" t="str">
        <f>IF('Données sans absent'!F198&lt;&gt;"",('Données sans absent'!F198-'Données proba de réussite'!$B$3)/('Données proba de réussite'!$B$4-'Données proba de réussite'!$B$3),"")</f>
        <v/>
      </c>
      <c r="G198" s="7" t="str">
        <f>IF('Données sans absent'!G198&lt;&gt;"",('Données sans absent'!G198-'Données proba de réussite'!$B$3)/('Données proba de réussite'!$B$4-'Données proba de réussite'!$B$3),"")</f>
        <v/>
      </c>
      <c r="H198" s="7" t="str">
        <f>IF('Données sans absent'!H198&lt;&gt;"",('Données sans absent'!H198-'Données proba de réussite'!$B$3)/('Données proba de réussite'!$B$4-'Données proba de réussite'!$B$3),"")</f>
        <v/>
      </c>
      <c r="I198" s="7" t="str">
        <f>IF('Données brutes'!I198&lt;&gt;"",'Données brutes'!I198,"")</f>
        <v/>
      </c>
      <c r="K198" s="8" t="str">
        <f t="shared" si="6"/>
        <v>Elève 196</v>
      </c>
      <c r="L198" s="8" t="s">
        <v>111</v>
      </c>
      <c r="M198" s="8">
        <f t="shared" si="7"/>
        <v>938</v>
      </c>
      <c r="N198" s="7">
        <v>1283</v>
      </c>
      <c r="O198" s="7" t="str">
        <f>IF('Données sans absent'!O198&lt;&gt;"",('Données sans absent'!O198-'Données proba de réussite'!$B$3)/('Données proba de réussite'!$B$4-'Données proba de réussite'!$B$3),"")</f>
        <v/>
      </c>
      <c r="P198" s="7" t="str">
        <f>IF('Données sans absent'!P198&lt;&gt;"",('Données sans absent'!P198-'Données proba de réussite'!$B$3)/('Données proba de réussite'!$B$4-'Données proba de réussite'!$B$3),"")</f>
        <v/>
      </c>
      <c r="Q198" s="7" t="str">
        <f>IF('Données sans absent'!Q198&lt;&gt;"",('Données sans absent'!Q198-'Données proba de réussite'!$B$3)/('Données proba de réussite'!$B$4-'Données proba de réussite'!$B$3),"")</f>
        <v/>
      </c>
      <c r="R198" s="7" t="str">
        <f>IF('Données brutes'!R198&lt;&gt;"",'Données brutes'!R198,"")</f>
        <v/>
      </c>
      <c r="T198" s="7">
        <f>IF(AND(OR($B$2=1,$B$2=2),AND('Données brutes'!$F198&lt;&gt;"",'Données brutes'!$G198&lt;&gt;"",'Données brutes'!$H198&lt;&gt;"")),1,0)</f>
        <v>0</v>
      </c>
      <c r="U198" s="7">
        <f>IF(AND(OR($B$2=1,$B$2=2),AND('Données brutes'!$O198&lt;&gt;"",'Données brutes'!$P198&lt;&gt;"",'Données brutes'!$Q198&lt;&gt;"")),1,0)</f>
        <v>0</v>
      </c>
      <c r="V198" s="7">
        <f>IF(AND($B$2=3,'Données brutes'!$F198&lt;&gt;"",'Données brutes'!$G198&lt;&gt;"",'Données brutes'!$H198&lt;&gt;"",'Données brutes'!$O198&lt;&gt;"",'Données brutes'!$P198&lt;&gt;"",'Données brutes'!$Q198&lt;&gt;""),1,0)</f>
        <v>0</v>
      </c>
    </row>
    <row r="199" spans="4:22" x14ac:dyDescent="0.3">
      <c r="D199" s="8" t="s">
        <v>211</v>
      </c>
      <c r="E199" s="7">
        <v>555</v>
      </c>
      <c r="F199" s="7" t="str">
        <f>IF('Données sans absent'!F199&lt;&gt;"",('Données sans absent'!F199-'Données proba de réussite'!$B$3)/('Données proba de réussite'!$B$4-'Données proba de réussite'!$B$3),"")</f>
        <v/>
      </c>
      <c r="G199" s="7" t="str">
        <f>IF('Données sans absent'!G199&lt;&gt;"",('Données sans absent'!G199-'Données proba de réussite'!$B$3)/('Données proba de réussite'!$B$4-'Données proba de réussite'!$B$3),"")</f>
        <v/>
      </c>
      <c r="H199" s="7" t="str">
        <f>IF('Données sans absent'!H199&lt;&gt;"",('Données sans absent'!H199-'Données proba de réussite'!$B$3)/('Données proba de réussite'!$B$4-'Données proba de réussite'!$B$3),"")</f>
        <v/>
      </c>
      <c r="I199" s="7" t="str">
        <f>IF('Données brutes'!I199&lt;&gt;"",'Données brutes'!I199,"")</f>
        <v/>
      </c>
      <c r="K199" s="8" t="str">
        <f t="shared" si="6"/>
        <v>Elève 197</v>
      </c>
      <c r="L199" s="8" t="s">
        <v>111</v>
      </c>
      <c r="M199" s="8">
        <f t="shared" si="7"/>
        <v>555</v>
      </c>
      <c r="N199" s="7">
        <v>1434</v>
      </c>
      <c r="O199" s="7" t="str">
        <f>IF('Données sans absent'!O199&lt;&gt;"",('Données sans absent'!O199-'Données proba de réussite'!$B$3)/('Données proba de réussite'!$B$4-'Données proba de réussite'!$B$3),"")</f>
        <v/>
      </c>
      <c r="P199" s="7" t="str">
        <f>IF('Données sans absent'!P199&lt;&gt;"",('Données sans absent'!P199-'Données proba de réussite'!$B$3)/('Données proba de réussite'!$B$4-'Données proba de réussite'!$B$3),"")</f>
        <v/>
      </c>
      <c r="Q199" s="7" t="str">
        <f>IF('Données sans absent'!Q199&lt;&gt;"",('Données sans absent'!Q199-'Données proba de réussite'!$B$3)/('Données proba de réussite'!$B$4-'Données proba de réussite'!$B$3),"")</f>
        <v/>
      </c>
      <c r="R199" s="7" t="str">
        <f>IF('Données brutes'!R199&lt;&gt;"",'Données brutes'!R199,"")</f>
        <v/>
      </c>
      <c r="T199" s="7">
        <f>IF(AND(OR($B$2=1,$B$2=2),AND('Données brutes'!$F199&lt;&gt;"",'Données brutes'!$G199&lt;&gt;"",'Données brutes'!$H199&lt;&gt;"")),1,0)</f>
        <v>0</v>
      </c>
      <c r="U199" s="7">
        <f>IF(AND(OR($B$2=1,$B$2=2),AND('Données brutes'!$O199&lt;&gt;"",'Données brutes'!$P199&lt;&gt;"",'Données brutes'!$Q199&lt;&gt;"")),1,0)</f>
        <v>0</v>
      </c>
      <c r="V199" s="7">
        <f>IF(AND($B$2=3,'Données brutes'!$F199&lt;&gt;"",'Données brutes'!$G199&lt;&gt;"",'Données brutes'!$H199&lt;&gt;"",'Données brutes'!$O199&lt;&gt;"",'Données brutes'!$P199&lt;&gt;"",'Données brutes'!$Q199&lt;&gt;""),1,0)</f>
        <v>0</v>
      </c>
    </row>
    <row r="200" spans="4:22" x14ac:dyDescent="0.3">
      <c r="D200" s="8" t="s">
        <v>212</v>
      </c>
      <c r="E200" s="7">
        <v>94</v>
      </c>
      <c r="F200" s="7" t="str">
        <f>IF('Données sans absent'!F200&lt;&gt;"",('Données sans absent'!F200-'Données proba de réussite'!$B$3)/('Données proba de réussite'!$B$4-'Données proba de réussite'!$B$3),"")</f>
        <v/>
      </c>
      <c r="G200" s="7" t="str">
        <f>IF('Données sans absent'!G200&lt;&gt;"",('Données sans absent'!G200-'Données proba de réussite'!$B$3)/('Données proba de réussite'!$B$4-'Données proba de réussite'!$B$3),"")</f>
        <v/>
      </c>
      <c r="H200" s="7" t="str">
        <f>IF('Données sans absent'!H200&lt;&gt;"",('Données sans absent'!H200-'Données proba de réussite'!$B$3)/('Données proba de réussite'!$B$4-'Données proba de réussite'!$B$3),"")</f>
        <v/>
      </c>
      <c r="I200" s="7" t="str">
        <f>IF('Données brutes'!I200&lt;&gt;"",'Données brutes'!I200,"")</f>
        <v/>
      </c>
      <c r="K200" s="8" t="str">
        <f t="shared" si="6"/>
        <v>Elève 198</v>
      </c>
      <c r="L200" s="8" t="s">
        <v>111</v>
      </c>
      <c r="M200" s="8">
        <f t="shared" si="7"/>
        <v>94</v>
      </c>
      <c r="N200" s="7">
        <v>1855</v>
      </c>
      <c r="O200" s="7" t="str">
        <f>IF('Données sans absent'!O200&lt;&gt;"",('Données sans absent'!O200-'Données proba de réussite'!$B$3)/('Données proba de réussite'!$B$4-'Données proba de réussite'!$B$3),"")</f>
        <v/>
      </c>
      <c r="P200" s="7" t="str">
        <f>IF('Données sans absent'!P200&lt;&gt;"",('Données sans absent'!P200-'Données proba de réussite'!$B$3)/('Données proba de réussite'!$B$4-'Données proba de réussite'!$B$3),"")</f>
        <v/>
      </c>
      <c r="Q200" s="7" t="str">
        <f>IF('Données sans absent'!Q200&lt;&gt;"",('Données sans absent'!Q200-'Données proba de réussite'!$B$3)/('Données proba de réussite'!$B$4-'Données proba de réussite'!$B$3),"")</f>
        <v/>
      </c>
      <c r="R200" s="7" t="str">
        <f>IF('Données brutes'!R200&lt;&gt;"",'Données brutes'!R200,"")</f>
        <v/>
      </c>
      <c r="T200" s="7">
        <f>IF(AND(OR($B$2=1,$B$2=2),AND('Données brutes'!$F200&lt;&gt;"",'Données brutes'!$G200&lt;&gt;"",'Données brutes'!$H200&lt;&gt;"")),1,0)</f>
        <v>0</v>
      </c>
      <c r="U200" s="7">
        <f>IF(AND(OR($B$2=1,$B$2=2),AND('Données brutes'!$O200&lt;&gt;"",'Données brutes'!$P200&lt;&gt;"",'Données brutes'!$Q200&lt;&gt;"")),1,0)</f>
        <v>0</v>
      </c>
      <c r="V200" s="7">
        <f>IF(AND($B$2=3,'Données brutes'!$F200&lt;&gt;"",'Données brutes'!$G200&lt;&gt;"",'Données brutes'!$H200&lt;&gt;"",'Données brutes'!$O200&lt;&gt;"",'Données brutes'!$P200&lt;&gt;"",'Données brutes'!$Q200&lt;&gt;""),1,0)</f>
        <v>0</v>
      </c>
    </row>
    <row r="201" spans="4:22" x14ac:dyDescent="0.3">
      <c r="D201" s="8" t="s">
        <v>213</v>
      </c>
      <c r="E201" s="7">
        <v>926</v>
      </c>
      <c r="F201" s="7" t="str">
        <f>IF('Données sans absent'!F201&lt;&gt;"",('Données sans absent'!F201-'Données proba de réussite'!$B$3)/('Données proba de réussite'!$B$4-'Données proba de réussite'!$B$3),"")</f>
        <v/>
      </c>
      <c r="G201" s="7" t="str">
        <f>IF('Données sans absent'!G201&lt;&gt;"",('Données sans absent'!G201-'Données proba de réussite'!$B$3)/('Données proba de réussite'!$B$4-'Données proba de réussite'!$B$3),"")</f>
        <v/>
      </c>
      <c r="H201" s="7" t="str">
        <f>IF('Données sans absent'!H201&lt;&gt;"",('Données sans absent'!H201-'Données proba de réussite'!$B$3)/('Données proba de réussite'!$B$4-'Données proba de réussite'!$B$3),"")</f>
        <v/>
      </c>
      <c r="I201" s="7" t="str">
        <f>IF('Données brutes'!I201&lt;&gt;"",'Données brutes'!I201,"")</f>
        <v/>
      </c>
      <c r="K201" s="8" t="str">
        <f t="shared" si="6"/>
        <v>Elève 199</v>
      </c>
      <c r="L201" s="8" t="s">
        <v>111</v>
      </c>
      <c r="M201" s="8">
        <f t="shared" si="7"/>
        <v>926</v>
      </c>
      <c r="N201" s="7">
        <v>1356</v>
      </c>
      <c r="O201" s="7" t="str">
        <f>IF('Données sans absent'!O201&lt;&gt;"",('Données sans absent'!O201-'Données proba de réussite'!$B$3)/('Données proba de réussite'!$B$4-'Données proba de réussite'!$B$3),"")</f>
        <v/>
      </c>
      <c r="P201" s="7" t="str">
        <f>IF('Données sans absent'!P201&lt;&gt;"",('Données sans absent'!P201-'Données proba de réussite'!$B$3)/('Données proba de réussite'!$B$4-'Données proba de réussite'!$B$3),"")</f>
        <v/>
      </c>
      <c r="Q201" s="7" t="str">
        <f>IF('Données sans absent'!Q201&lt;&gt;"",('Données sans absent'!Q201-'Données proba de réussite'!$B$3)/('Données proba de réussite'!$B$4-'Données proba de réussite'!$B$3),"")</f>
        <v/>
      </c>
      <c r="R201" s="7" t="str">
        <f>IF('Données brutes'!R201&lt;&gt;"",'Données brutes'!R201,"")</f>
        <v/>
      </c>
      <c r="T201" s="7">
        <f>IF(AND(OR($B$2=1,$B$2=2),AND('Données brutes'!$F201&lt;&gt;"",'Données brutes'!$G201&lt;&gt;"",'Données brutes'!$H201&lt;&gt;"")),1,0)</f>
        <v>0</v>
      </c>
      <c r="U201" s="7">
        <f>IF(AND(OR($B$2=1,$B$2=2),AND('Données brutes'!$O201&lt;&gt;"",'Données brutes'!$P201&lt;&gt;"",'Données brutes'!$Q201&lt;&gt;"")),1,0)</f>
        <v>0</v>
      </c>
      <c r="V201" s="7">
        <f>IF(AND($B$2=3,'Données brutes'!$F201&lt;&gt;"",'Données brutes'!$G201&lt;&gt;"",'Données brutes'!$H201&lt;&gt;"",'Données brutes'!$O201&lt;&gt;"",'Données brutes'!$P201&lt;&gt;"",'Données brutes'!$Q201&lt;&gt;""),1,0)</f>
        <v>0</v>
      </c>
    </row>
    <row r="202" spans="4:22" x14ac:dyDescent="0.3">
      <c r="D202" s="8" t="s">
        <v>214</v>
      </c>
      <c r="E202" s="7">
        <v>934</v>
      </c>
      <c r="F202" s="7" t="str">
        <f>IF('Données sans absent'!F202&lt;&gt;"",('Données sans absent'!F202-'Données proba de réussite'!$B$3)/('Données proba de réussite'!$B$4-'Données proba de réussite'!$B$3),"")</f>
        <v/>
      </c>
      <c r="G202" s="7" t="str">
        <f>IF('Données sans absent'!G202&lt;&gt;"",('Données sans absent'!G202-'Données proba de réussite'!$B$3)/('Données proba de réussite'!$B$4-'Données proba de réussite'!$B$3),"")</f>
        <v/>
      </c>
      <c r="H202" s="7" t="str">
        <f>IF('Données sans absent'!H202&lt;&gt;"",('Données sans absent'!H202-'Données proba de réussite'!$B$3)/('Données proba de réussite'!$B$4-'Données proba de réussite'!$B$3),"")</f>
        <v/>
      </c>
      <c r="I202" s="7" t="str">
        <f>IF('Données brutes'!I202&lt;&gt;"",'Données brutes'!I202,"")</f>
        <v/>
      </c>
      <c r="K202" s="8" t="str">
        <f t="shared" si="6"/>
        <v>Elève 200</v>
      </c>
      <c r="L202" s="8" t="s">
        <v>111</v>
      </c>
      <c r="M202" s="8">
        <f t="shared" si="7"/>
        <v>934</v>
      </c>
      <c r="N202" s="7">
        <v>1328</v>
      </c>
      <c r="O202" s="7" t="str">
        <f>IF('Données sans absent'!O202&lt;&gt;"",('Données sans absent'!O202-'Données proba de réussite'!$B$3)/('Données proba de réussite'!$B$4-'Données proba de réussite'!$B$3),"")</f>
        <v/>
      </c>
      <c r="P202" s="7" t="str">
        <f>IF('Données sans absent'!P202&lt;&gt;"",('Données sans absent'!P202-'Données proba de réussite'!$B$3)/('Données proba de réussite'!$B$4-'Données proba de réussite'!$B$3),"")</f>
        <v/>
      </c>
      <c r="Q202" s="7" t="str">
        <f>IF('Données sans absent'!Q202&lt;&gt;"",('Données sans absent'!Q202-'Données proba de réussite'!$B$3)/('Données proba de réussite'!$B$4-'Données proba de réussite'!$B$3),"")</f>
        <v/>
      </c>
      <c r="R202" s="7" t="str">
        <f>IF('Données brutes'!R202&lt;&gt;"",'Données brutes'!R202,"")</f>
        <v/>
      </c>
      <c r="T202" s="7">
        <f>IF(AND(OR($B$2=1,$B$2=2),AND('Données brutes'!$F202&lt;&gt;"",'Données brutes'!$G202&lt;&gt;"",'Données brutes'!$H202&lt;&gt;"")),1,0)</f>
        <v>0</v>
      </c>
      <c r="U202" s="7">
        <f>IF(AND(OR($B$2=1,$B$2=2),AND('Données brutes'!$O202&lt;&gt;"",'Données brutes'!$P202&lt;&gt;"",'Données brutes'!$Q202&lt;&gt;"")),1,0)</f>
        <v>0</v>
      </c>
      <c r="V202" s="7">
        <f>IF(AND($B$2=3,'Données brutes'!$F202&lt;&gt;"",'Données brutes'!$G202&lt;&gt;"",'Données brutes'!$H202&lt;&gt;"",'Données brutes'!$O202&lt;&gt;"",'Données brutes'!$P202&lt;&gt;"",'Données brutes'!$Q202&lt;&gt;""),1,0)</f>
        <v>0</v>
      </c>
    </row>
    <row r="203" spans="4:22" x14ac:dyDescent="0.3">
      <c r="D203" s="8" t="s">
        <v>215</v>
      </c>
      <c r="E203" s="7">
        <v>495</v>
      </c>
      <c r="F203" s="7" t="str">
        <f>IF('Données sans absent'!F203&lt;&gt;"",('Données sans absent'!F203-'Données proba de réussite'!$B$3)/('Données proba de réussite'!$B$4-'Données proba de réussite'!$B$3),"")</f>
        <v/>
      </c>
      <c r="G203" s="7" t="str">
        <f>IF('Données sans absent'!G203&lt;&gt;"",('Données sans absent'!G203-'Données proba de réussite'!$B$3)/('Données proba de réussite'!$B$4-'Données proba de réussite'!$B$3),"")</f>
        <v/>
      </c>
      <c r="H203" s="7" t="str">
        <f>IF('Données sans absent'!H203&lt;&gt;"",('Données sans absent'!H203-'Données proba de réussite'!$B$3)/('Données proba de réussite'!$B$4-'Données proba de réussite'!$B$3),"")</f>
        <v/>
      </c>
      <c r="I203" s="7" t="str">
        <f>IF('Données brutes'!I203&lt;&gt;"",'Données brutes'!I203,"")</f>
        <v/>
      </c>
      <c r="K203" s="8" t="str">
        <f t="shared" si="6"/>
        <v>Elève 201</v>
      </c>
      <c r="L203" s="8" t="s">
        <v>111</v>
      </c>
      <c r="M203" s="8">
        <f t="shared" si="7"/>
        <v>495</v>
      </c>
      <c r="N203" s="7">
        <v>1719</v>
      </c>
      <c r="O203" s="7" t="str">
        <f>IF('Données sans absent'!O203&lt;&gt;"",('Données sans absent'!O203-'Données proba de réussite'!$B$3)/('Données proba de réussite'!$B$4-'Données proba de réussite'!$B$3),"")</f>
        <v/>
      </c>
      <c r="P203" s="7" t="str">
        <f>IF('Données sans absent'!P203&lt;&gt;"",('Données sans absent'!P203-'Données proba de réussite'!$B$3)/('Données proba de réussite'!$B$4-'Données proba de réussite'!$B$3),"")</f>
        <v/>
      </c>
      <c r="Q203" s="7" t="str">
        <f>IF('Données sans absent'!Q203&lt;&gt;"",('Données sans absent'!Q203-'Données proba de réussite'!$B$3)/('Données proba de réussite'!$B$4-'Données proba de réussite'!$B$3),"")</f>
        <v/>
      </c>
      <c r="R203" s="7" t="str">
        <f>IF('Données brutes'!R203&lt;&gt;"",'Données brutes'!R203,"")</f>
        <v/>
      </c>
      <c r="T203" s="7">
        <f>IF(AND(OR($B$2=1,$B$2=2),AND('Données brutes'!$F203&lt;&gt;"",'Données brutes'!$G203&lt;&gt;"",'Données brutes'!$H203&lt;&gt;"")),1,0)</f>
        <v>0</v>
      </c>
      <c r="U203" s="7">
        <f>IF(AND(OR($B$2=1,$B$2=2),AND('Données brutes'!$O203&lt;&gt;"",'Données brutes'!$P203&lt;&gt;"",'Données brutes'!$Q203&lt;&gt;"")),1,0)</f>
        <v>0</v>
      </c>
      <c r="V203" s="7">
        <f>IF(AND($B$2=3,'Données brutes'!$F203&lt;&gt;"",'Données brutes'!$G203&lt;&gt;"",'Données brutes'!$H203&lt;&gt;"",'Données brutes'!$O203&lt;&gt;"",'Données brutes'!$P203&lt;&gt;"",'Données brutes'!$Q203&lt;&gt;""),1,0)</f>
        <v>0</v>
      </c>
    </row>
    <row r="204" spans="4:22" x14ac:dyDescent="0.3">
      <c r="D204" s="8" t="s">
        <v>216</v>
      </c>
      <c r="E204" s="7">
        <v>745</v>
      </c>
      <c r="F204" s="7" t="str">
        <f>IF('Données sans absent'!F204&lt;&gt;"",('Données sans absent'!F204-'Données proba de réussite'!$B$3)/('Données proba de réussite'!$B$4-'Données proba de réussite'!$B$3),"")</f>
        <v/>
      </c>
      <c r="G204" s="7" t="str">
        <f>IF('Données sans absent'!G204&lt;&gt;"",('Données sans absent'!G204-'Données proba de réussite'!$B$3)/('Données proba de réussite'!$B$4-'Données proba de réussite'!$B$3),"")</f>
        <v/>
      </c>
      <c r="H204" s="7" t="str">
        <f>IF('Données sans absent'!H204&lt;&gt;"",('Données sans absent'!H204-'Données proba de réussite'!$B$3)/('Données proba de réussite'!$B$4-'Données proba de réussite'!$B$3),"")</f>
        <v/>
      </c>
      <c r="I204" s="7" t="str">
        <f>IF('Données brutes'!I204&lt;&gt;"",'Données brutes'!I204,"")</f>
        <v/>
      </c>
      <c r="K204" s="8" t="str">
        <f t="shared" si="6"/>
        <v>Elève 202</v>
      </c>
      <c r="L204" s="8" t="s">
        <v>111</v>
      </c>
      <c r="M204" s="8">
        <f t="shared" si="7"/>
        <v>745</v>
      </c>
      <c r="N204" s="7">
        <v>1095</v>
      </c>
      <c r="O204" s="7" t="str">
        <f>IF('Données sans absent'!O204&lt;&gt;"",('Données sans absent'!O204-'Données proba de réussite'!$B$3)/('Données proba de réussite'!$B$4-'Données proba de réussite'!$B$3),"")</f>
        <v/>
      </c>
      <c r="P204" s="7" t="str">
        <f>IF('Données sans absent'!P204&lt;&gt;"",('Données sans absent'!P204-'Données proba de réussite'!$B$3)/('Données proba de réussite'!$B$4-'Données proba de réussite'!$B$3),"")</f>
        <v/>
      </c>
      <c r="Q204" s="7" t="str">
        <f>IF('Données sans absent'!Q204&lt;&gt;"",('Données sans absent'!Q204-'Données proba de réussite'!$B$3)/('Données proba de réussite'!$B$4-'Données proba de réussite'!$B$3),"")</f>
        <v/>
      </c>
      <c r="R204" s="7" t="str">
        <f>IF('Données brutes'!R204&lt;&gt;"",'Données brutes'!R204,"")</f>
        <v/>
      </c>
      <c r="T204" s="7">
        <f>IF(AND(OR($B$2=1,$B$2=2),AND('Données brutes'!$F204&lt;&gt;"",'Données brutes'!$G204&lt;&gt;"",'Données brutes'!$H204&lt;&gt;"")),1,0)</f>
        <v>0</v>
      </c>
      <c r="U204" s="7">
        <f>IF(AND(OR($B$2=1,$B$2=2),AND('Données brutes'!$O204&lt;&gt;"",'Données brutes'!$P204&lt;&gt;"",'Données brutes'!$Q204&lt;&gt;"")),1,0)</f>
        <v>0</v>
      </c>
      <c r="V204" s="7">
        <f>IF(AND($B$2=3,'Données brutes'!$F204&lt;&gt;"",'Données brutes'!$G204&lt;&gt;"",'Données brutes'!$H204&lt;&gt;"",'Données brutes'!$O204&lt;&gt;"",'Données brutes'!$P204&lt;&gt;"",'Données brutes'!$Q204&lt;&gt;""),1,0)</f>
        <v>0</v>
      </c>
    </row>
    <row r="205" spans="4:22" x14ac:dyDescent="0.3">
      <c r="D205" s="8" t="s">
        <v>217</v>
      </c>
      <c r="E205" s="7">
        <v>867</v>
      </c>
      <c r="F205" s="7" t="str">
        <f>IF('Données sans absent'!F205&lt;&gt;"",('Données sans absent'!F205-'Données proba de réussite'!$B$3)/('Données proba de réussite'!$B$4-'Données proba de réussite'!$B$3),"")</f>
        <v/>
      </c>
      <c r="G205" s="7" t="str">
        <f>IF('Données sans absent'!G205&lt;&gt;"",('Données sans absent'!G205-'Données proba de réussite'!$B$3)/('Données proba de réussite'!$B$4-'Données proba de réussite'!$B$3),"")</f>
        <v/>
      </c>
      <c r="H205" s="7" t="str">
        <f>IF('Données sans absent'!H205&lt;&gt;"",('Données sans absent'!H205-'Données proba de réussite'!$B$3)/('Données proba de réussite'!$B$4-'Données proba de réussite'!$B$3),"")</f>
        <v/>
      </c>
      <c r="I205" s="7" t="str">
        <f>IF('Données brutes'!I205&lt;&gt;"",'Données brutes'!I205,"")</f>
        <v/>
      </c>
      <c r="K205" s="8" t="str">
        <f t="shared" si="6"/>
        <v>Elève 203</v>
      </c>
      <c r="L205" s="8" t="s">
        <v>111</v>
      </c>
      <c r="M205" s="8">
        <f t="shared" si="7"/>
        <v>867</v>
      </c>
      <c r="N205" s="7">
        <v>1800</v>
      </c>
      <c r="O205" s="7" t="str">
        <f>IF('Données sans absent'!O205&lt;&gt;"",('Données sans absent'!O205-'Données proba de réussite'!$B$3)/('Données proba de réussite'!$B$4-'Données proba de réussite'!$B$3),"")</f>
        <v/>
      </c>
      <c r="P205" s="7" t="str">
        <f>IF('Données sans absent'!P205&lt;&gt;"",('Données sans absent'!P205-'Données proba de réussite'!$B$3)/('Données proba de réussite'!$B$4-'Données proba de réussite'!$B$3),"")</f>
        <v/>
      </c>
      <c r="Q205" s="7" t="str">
        <f>IF('Données sans absent'!Q205&lt;&gt;"",('Données sans absent'!Q205-'Données proba de réussite'!$B$3)/('Données proba de réussite'!$B$4-'Données proba de réussite'!$B$3),"")</f>
        <v/>
      </c>
      <c r="R205" s="7" t="str">
        <f>IF('Données brutes'!R205&lt;&gt;"",'Données brutes'!R205,"")</f>
        <v/>
      </c>
      <c r="T205" s="7">
        <f>IF(AND(OR($B$2=1,$B$2=2),AND('Données brutes'!$F205&lt;&gt;"",'Données brutes'!$G205&lt;&gt;"",'Données brutes'!$H205&lt;&gt;"")),1,0)</f>
        <v>0</v>
      </c>
      <c r="U205" s="7">
        <f>IF(AND(OR($B$2=1,$B$2=2),AND('Données brutes'!$O205&lt;&gt;"",'Données brutes'!$P205&lt;&gt;"",'Données brutes'!$Q205&lt;&gt;"")),1,0)</f>
        <v>0</v>
      </c>
      <c r="V205" s="7">
        <f>IF(AND($B$2=3,'Données brutes'!$F205&lt;&gt;"",'Données brutes'!$G205&lt;&gt;"",'Données brutes'!$H205&lt;&gt;"",'Données brutes'!$O205&lt;&gt;"",'Données brutes'!$P205&lt;&gt;"",'Données brutes'!$Q205&lt;&gt;""),1,0)</f>
        <v>0</v>
      </c>
    </row>
    <row r="206" spans="4:22" x14ac:dyDescent="0.3">
      <c r="D206" s="8" t="s">
        <v>218</v>
      </c>
      <c r="E206" s="7">
        <v>935</v>
      </c>
      <c r="F206" s="7" t="str">
        <f>IF('Données sans absent'!F206&lt;&gt;"",('Données sans absent'!F206-'Données proba de réussite'!$B$3)/('Données proba de réussite'!$B$4-'Données proba de réussite'!$B$3),"")</f>
        <v/>
      </c>
      <c r="G206" s="7" t="str">
        <f>IF('Données sans absent'!G206&lt;&gt;"",('Données sans absent'!G206-'Données proba de réussite'!$B$3)/('Données proba de réussite'!$B$4-'Données proba de réussite'!$B$3),"")</f>
        <v/>
      </c>
      <c r="H206" s="7" t="str">
        <f>IF('Données sans absent'!H206&lt;&gt;"",('Données sans absent'!H206-'Données proba de réussite'!$B$3)/('Données proba de réussite'!$B$4-'Données proba de réussite'!$B$3),"")</f>
        <v/>
      </c>
      <c r="I206" s="7" t="str">
        <f>IF('Données brutes'!I206&lt;&gt;"",'Données brutes'!I206,"")</f>
        <v/>
      </c>
      <c r="K206" s="8" t="str">
        <f t="shared" si="6"/>
        <v>Elève 204</v>
      </c>
      <c r="L206" s="8" t="s">
        <v>111</v>
      </c>
      <c r="M206" s="8">
        <f t="shared" si="7"/>
        <v>935</v>
      </c>
      <c r="N206" s="7">
        <v>1961</v>
      </c>
      <c r="O206" s="7" t="str">
        <f>IF('Données sans absent'!O206&lt;&gt;"",('Données sans absent'!O206-'Données proba de réussite'!$B$3)/('Données proba de réussite'!$B$4-'Données proba de réussite'!$B$3),"")</f>
        <v/>
      </c>
      <c r="P206" s="7" t="str">
        <f>IF('Données sans absent'!P206&lt;&gt;"",('Données sans absent'!P206-'Données proba de réussite'!$B$3)/('Données proba de réussite'!$B$4-'Données proba de réussite'!$B$3),"")</f>
        <v/>
      </c>
      <c r="Q206" s="7" t="str">
        <f>IF('Données sans absent'!Q206&lt;&gt;"",('Données sans absent'!Q206-'Données proba de réussite'!$B$3)/('Données proba de réussite'!$B$4-'Données proba de réussite'!$B$3),"")</f>
        <v/>
      </c>
      <c r="R206" s="7" t="str">
        <f>IF('Données brutes'!R206&lt;&gt;"",'Données brutes'!R206,"")</f>
        <v/>
      </c>
      <c r="T206" s="7">
        <f>IF(AND(OR($B$2=1,$B$2=2),AND('Données brutes'!$F206&lt;&gt;"",'Données brutes'!$G206&lt;&gt;"",'Données brutes'!$H206&lt;&gt;"")),1,0)</f>
        <v>0</v>
      </c>
      <c r="U206" s="7">
        <f>IF(AND(OR($B$2=1,$B$2=2),AND('Données brutes'!$O206&lt;&gt;"",'Données brutes'!$P206&lt;&gt;"",'Données brutes'!$Q206&lt;&gt;"")),1,0)</f>
        <v>0</v>
      </c>
      <c r="V206" s="7">
        <f>IF(AND($B$2=3,'Données brutes'!$F206&lt;&gt;"",'Données brutes'!$G206&lt;&gt;"",'Données brutes'!$H206&lt;&gt;"",'Données brutes'!$O206&lt;&gt;"",'Données brutes'!$P206&lt;&gt;"",'Données brutes'!$Q206&lt;&gt;""),1,0)</f>
        <v>0</v>
      </c>
    </row>
    <row r="207" spans="4:22" x14ac:dyDescent="0.3">
      <c r="D207" s="8" t="s">
        <v>219</v>
      </c>
      <c r="E207" s="7">
        <v>823</v>
      </c>
      <c r="F207" s="7" t="str">
        <f>IF('Données sans absent'!F207&lt;&gt;"",('Données sans absent'!F207-'Données proba de réussite'!$B$3)/('Données proba de réussite'!$B$4-'Données proba de réussite'!$B$3),"")</f>
        <v/>
      </c>
      <c r="G207" s="7" t="str">
        <f>IF('Données sans absent'!G207&lt;&gt;"",('Données sans absent'!G207-'Données proba de réussite'!$B$3)/('Données proba de réussite'!$B$4-'Données proba de réussite'!$B$3),"")</f>
        <v/>
      </c>
      <c r="H207" s="7" t="str">
        <f>IF('Données sans absent'!H207&lt;&gt;"",('Données sans absent'!H207-'Données proba de réussite'!$B$3)/('Données proba de réussite'!$B$4-'Données proba de réussite'!$B$3),"")</f>
        <v/>
      </c>
      <c r="I207" s="7" t="str">
        <f>IF('Données brutes'!I207&lt;&gt;"",'Données brutes'!I207,"")</f>
        <v/>
      </c>
      <c r="K207" s="8" t="str">
        <f t="shared" si="6"/>
        <v>Elève 205</v>
      </c>
      <c r="L207" s="8" t="s">
        <v>111</v>
      </c>
      <c r="M207" s="8">
        <f t="shared" si="7"/>
        <v>823</v>
      </c>
      <c r="N207" s="7">
        <v>1590</v>
      </c>
      <c r="O207" s="7" t="str">
        <f>IF('Données sans absent'!O207&lt;&gt;"",('Données sans absent'!O207-'Données proba de réussite'!$B$3)/('Données proba de réussite'!$B$4-'Données proba de réussite'!$B$3),"")</f>
        <v/>
      </c>
      <c r="P207" s="7" t="str">
        <f>IF('Données sans absent'!P207&lt;&gt;"",('Données sans absent'!P207-'Données proba de réussite'!$B$3)/('Données proba de réussite'!$B$4-'Données proba de réussite'!$B$3),"")</f>
        <v/>
      </c>
      <c r="Q207" s="7" t="str">
        <f>IF('Données sans absent'!Q207&lt;&gt;"",('Données sans absent'!Q207-'Données proba de réussite'!$B$3)/('Données proba de réussite'!$B$4-'Données proba de réussite'!$B$3),"")</f>
        <v/>
      </c>
      <c r="R207" s="7" t="str">
        <f>IF('Données brutes'!R207&lt;&gt;"",'Données brutes'!R207,"")</f>
        <v/>
      </c>
      <c r="T207" s="7">
        <f>IF(AND(OR($B$2=1,$B$2=2),AND('Données brutes'!$F207&lt;&gt;"",'Données brutes'!$G207&lt;&gt;"",'Données brutes'!$H207&lt;&gt;"")),1,0)</f>
        <v>0</v>
      </c>
      <c r="U207" s="7">
        <f>IF(AND(OR($B$2=1,$B$2=2),AND('Données brutes'!$O207&lt;&gt;"",'Données brutes'!$P207&lt;&gt;"",'Données brutes'!$Q207&lt;&gt;"")),1,0)</f>
        <v>0</v>
      </c>
      <c r="V207" s="7">
        <f>IF(AND($B$2=3,'Données brutes'!$F207&lt;&gt;"",'Données brutes'!$G207&lt;&gt;"",'Données brutes'!$H207&lt;&gt;"",'Données brutes'!$O207&lt;&gt;"",'Données brutes'!$P207&lt;&gt;"",'Données brutes'!$Q207&lt;&gt;""),1,0)</f>
        <v>0</v>
      </c>
    </row>
    <row r="208" spans="4:22" x14ac:dyDescent="0.3">
      <c r="D208" s="8" t="s">
        <v>220</v>
      </c>
      <c r="E208" s="7">
        <v>104</v>
      </c>
      <c r="F208" s="7" t="str">
        <f>IF('Données sans absent'!F208&lt;&gt;"",('Données sans absent'!F208-'Données proba de réussite'!$B$3)/('Données proba de réussite'!$B$4-'Données proba de réussite'!$B$3),"")</f>
        <v/>
      </c>
      <c r="G208" s="7" t="str">
        <f>IF('Données sans absent'!G208&lt;&gt;"",('Données sans absent'!G208-'Données proba de réussite'!$B$3)/('Données proba de réussite'!$B$4-'Données proba de réussite'!$B$3),"")</f>
        <v/>
      </c>
      <c r="H208" s="7" t="str">
        <f>IF('Données sans absent'!H208&lt;&gt;"",('Données sans absent'!H208-'Données proba de réussite'!$B$3)/('Données proba de réussite'!$B$4-'Données proba de réussite'!$B$3),"")</f>
        <v/>
      </c>
      <c r="I208" s="7" t="str">
        <f>IF('Données brutes'!I208&lt;&gt;"",'Données brutes'!I208,"")</f>
        <v/>
      </c>
      <c r="K208" s="8" t="str">
        <f t="shared" si="6"/>
        <v>Elève 206</v>
      </c>
      <c r="L208" s="8" t="s">
        <v>111</v>
      </c>
      <c r="M208" s="8">
        <f t="shared" si="7"/>
        <v>104</v>
      </c>
      <c r="N208" s="7">
        <v>1023</v>
      </c>
      <c r="O208" s="7" t="str">
        <f>IF('Données sans absent'!O208&lt;&gt;"",('Données sans absent'!O208-'Données proba de réussite'!$B$3)/('Données proba de réussite'!$B$4-'Données proba de réussite'!$B$3),"")</f>
        <v/>
      </c>
      <c r="P208" s="7" t="str">
        <f>IF('Données sans absent'!P208&lt;&gt;"",('Données sans absent'!P208-'Données proba de réussite'!$B$3)/('Données proba de réussite'!$B$4-'Données proba de réussite'!$B$3),"")</f>
        <v/>
      </c>
      <c r="Q208" s="7" t="str">
        <f>IF('Données sans absent'!Q208&lt;&gt;"",('Données sans absent'!Q208-'Données proba de réussite'!$B$3)/('Données proba de réussite'!$B$4-'Données proba de réussite'!$B$3),"")</f>
        <v/>
      </c>
      <c r="R208" s="7" t="str">
        <f>IF('Données brutes'!R208&lt;&gt;"",'Données brutes'!R208,"")</f>
        <v/>
      </c>
      <c r="T208" s="7">
        <f>IF(AND(OR($B$2=1,$B$2=2),AND('Données brutes'!$F208&lt;&gt;"",'Données brutes'!$G208&lt;&gt;"",'Données brutes'!$H208&lt;&gt;"")),1,0)</f>
        <v>0</v>
      </c>
      <c r="U208" s="7">
        <f>IF(AND(OR($B$2=1,$B$2=2),AND('Données brutes'!$O208&lt;&gt;"",'Données brutes'!$P208&lt;&gt;"",'Données brutes'!$Q208&lt;&gt;"")),1,0)</f>
        <v>0</v>
      </c>
      <c r="V208" s="7">
        <f>IF(AND($B$2=3,'Données brutes'!$F208&lt;&gt;"",'Données brutes'!$G208&lt;&gt;"",'Données brutes'!$H208&lt;&gt;"",'Données brutes'!$O208&lt;&gt;"",'Données brutes'!$P208&lt;&gt;"",'Données brutes'!$Q208&lt;&gt;""),1,0)</f>
        <v>0</v>
      </c>
    </row>
    <row r="209" spans="4:22" x14ac:dyDescent="0.3">
      <c r="D209" s="8" t="s">
        <v>221</v>
      </c>
      <c r="E209" s="7">
        <v>680</v>
      </c>
      <c r="F209" s="7" t="str">
        <f>IF('Données sans absent'!F209&lt;&gt;"",('Données sans absent'!F209-'Données proba de réussite'!$B$3)/('Données proba de réussite'!$B$4-'Données proba de réussite'!$B$3),"")</f>
        <v/>
      </c>
      <c r="G209" s="7" t="str">
        <f>IF('Données sans absent'!G209&lt;&gt;"",('Données sans absent'!G209-'Données proba de réussite'!$B$3)/('Données proba de réussite'!$B$4-'Données proba de réussite'!$B$3),"")</f>
        <v/>
      </c>
      <c r="H209" s="7" t="str">
        <f>IF('Données sans absent'!H209&lt;&gt;"",('Données sans absent'!H209-'Données proba de réussite'!$B$3)/('Données proba de réussite'!$B$4-'Données proba de réussite'!$B$3),"")</f>
        <v/>
      </c>
      <c r="I209" s="7" t="str">
        <f>IF('Données brutes'!I209&lt;&gt;"",'Données brutes'!I209,"")</f>
        <v/>
      </c>
      <c r="K209" s="8" t="str">
        <f t="shared" si="6"/>
        <v>Elève 207</v>
      </c>
      <c r="L209" s="8" t="s">
        <v>111</v>
      </c>
      <c r="M209" s="8">
        <f t="shared" si="7"/>
        <v>680</v>
      </c>
      <c r="N209" s="7">
        <v>1316</v>
      </c>
      <c r="O209" s="7" t="str">
        <f>IF('Données sans absent'!O209&lt;&gt;"",('Données sans absent'!O209-'Données proba de réussite'!$B$3)/('Données proba de réussite'!$B$4-'Données proba de réussite'!$B$3),"")</f>
        <v/>
      </c>
      <c r="P209" s="7" t="str">
        <f>IF('Données sans absent'!P209&lt;&gt;"",('Données sans absent'!P209-'Données proba de réussite'!$B$3)/('Données proba de réussite'!$B$4-'Données proba de réussite'!$B$3),"")</f>
        <v/>
      </c>
      <c r="Q209" s="7" t="str">
        <f>IF('Données sans absent'!Q209&lt;&gt;"",('Données sans absent'!Q209-'Données proba de réussite'!$B$3)/('Données proba de réussite'!$B$4-'Données proba de réussite'!$B$3),"")</f>
        <v/>
      </c>
      <c r="R209" s="7" t="str">
        <f>IF('Données brutes'!R209&lt;&gt;"",'Données brutes'!R209,"")</f>
        <v/>
      </c>
      <c r="T209" s="7">
        <f>IF(AND(OR($B$2=1,$B$2=2),AND('Données brutes'!$F209&lt;&gt;"",'Données brutes'!$G209&lt;&gt;"",'Données brutes'!$H209&lt;&gt;"")),1,0)</f>
        <v>0</v>
      </c>
      <c r="U209" s="7">
        <f>IF(AND(OR($B$2=1,$B$2=2),AND('Données brutes'!$O209&lt;&gt;"",'Données brutes'!$P209&lt;&gt;"",'Données brutes'!$Q209&lt;&gt;"")),1,0)</f>
        <v>0</v>
      </c>
      <c r="V209" s="7">
        <f>IF(AND($B$2=3,'Données brutes'!$F209&lt;&gt;"",'Données brutes'!$G209&lt;&gt;"",'Données brutes'!$H209&lt;&gt;"",'Données brutes'!$O209&lt;&gt;"",'Données brutes'!$P209&lt;&gt;"",'Données brutes'!$Q209&lt;&gt;""),1,0)</f>
        <v>0</v>
      </c>
    </row>
    <row r="210" spans="4:22" x14ac:dyDescent="0.3">
      <c r="D210" s="8" t="s">
        <v>222</v>
      </c>
      <c r="E210" s="7">
        <v>290</v>
      </c>
      <c r="F210" s="7" t="str">
        <f>IF('Données sans absent'!F210&lt;&gt;"",('Données sans absent'!F210-'Données proba de réussite'!$B$3)/('Données proba de réussite'!$B$4-'Données proba de réussite'!$B$3),"")</f>
        <v/>
      </c>
      <c r="G210" s="7" t="str">
        <f>IF('Données sans absent'!G210&lt;&gt;"",('Données sans absent'!G210-'Données proba de réussite'!$B$3)/('Données proba de réussite'!$B$4-'Données proba de réussite'!$B$3),"")</f>
        <v/>
      </c>
      <c r="H210" s="7" t="str">
        <f>IF('Données sans absent'!H210&lt;&gt;"",('Données sans absent'!H210-'Données proba de réussite'!$B$3)/('Données proba de réussite'!$B$4-'Données proba de réussite'!$B$3),"")</f>
        <v/>
      </c>
      <c r="I210" s="7" t="str">
        <f>IF('Données brutes'!I210&lt;&gt;"",'Données brutes'!I210,"")</f>
        <v/>
      </c>
      <c r="K210" s="8" t="str">
        <f t="shared" si="6"/>
        <v>Elève 208</v>
      </c>
      <c r="L210" s="8" t="s">
        <v>111</v>
      </c>
      <c r="M210" s="8">
        <f t="shared" si="7"/>
        <v>290</v>
      </c>
      <c r="N210" s="7">
        <v>1482</v>
      </c>
      <c r="O210" s="7" t="str">
        <f>IF('Données sans absent'!O210&lt;&gt;"",('Données sans absent'!O210-'Données proba de réussite'!$B$3)/('Données proba de réussite'!$B$4-'Données proba de réussite'!$B$3),"")</f>
        <v/>
      </c>
      <c r="P210" s="7" t="str">
        <f>IF('Données sans absent'!P210&lt;&gt;"",('Données sans absent'!P210-'Données proba de réussite'!$B$3)/('Données proba de réussite'!$B$4-'Données proba de réussite'!$B$3),"")</f>
        <v/>
      </c>
      <c r="Q210" s="7" t="str">
        <f>IF('Données sans absent'!Q210&lt;&gt;"",('Données sans absent'!Q210-'Données proba de réussite'!$B$3)/('Données proba de réussite'!$B$4-'Données proba de réussite'!$B$3),"")</f>
        <v/>
      </c>
      <c r="R210" s="7" t="str">
        <f>IF('Données brutes'!R210&lt;&gt;"",'Données brutes'!R210,"")</f>
        <v/>
      </c>
      <c r="T210" s="7">
        <f>IF(AND(OR($B$2=1,$B$2=2),AND('Données brutes'!$F210&lt;&gt;"",'Données brutes'!$G210&lt;&gt;"",'Données brutes'!$H210&lt;&gt;"")),1,0)</f>
        <v>0</v>
      </c>
      <c r="U210" s="7">
        <f>IF(AND(OR($B$2=1,$B$2=2),AND('Données brutes'!$O210&lt;&gt;"",'Données brutes'!$P210&lt;&gt;"",'Données brutes'!$Q210&lt;&gt;"")),1,0)</f>
        <v>0</v>
      </c>
      <c r="V210" s="7">
        <f>IF(AND($B$2=3,'Données brutes'!$F210&lt;&gt;"",'Données brutes'!$G210&lt;&gt;"",'Données brutes'!$H210&lt;&gt;"",'Données brutes'!$O210&lt;&gt;"",'Données brutes'!$P210&lt;&gt;"",'Données brutes'!$Q210&lt;&gt;""),1,0)</f>
        <v>0</v>
      </c>
    </row>
    <row r="211" spans="4:22" x14ac:dyDescent="0.3">
      <c r="D211" s="8" t="s">
        <v>223</v>
      </c>
      <c r="E211" s="7">
        <v>209</v>
      </c>
      <c r="F211" s="7" t="str">
        <f>IF('Données sans absent'!F211&lt;&gt;"",('Données sans absent'!F211-'Données proba de réussite'!$B$3)/('Données proba de réussite'!$B$4-'Données proba de réussite'!$B$3),"")</f>
        <v/>
      </c>
      <c r="G211" s="7" t="str">
        <f>IF('Données sans absent'!G211&lt;&gt;"",('Données sans absent'!G211-'Données proba de réussite'!$B$3)/('Données proba de réussite'!$B$4-'Données proba de réussite'!$B$3),"")</f>
        <v/>
      </c>
      <c r="H211" s="7" t="str">
        <f>IF('Données sans absent'!H211&lt;&gt;"",('Données sans absent'!H211-'Données proba de réussite'!$B$3)/('Données proba de réussite'!$B$4-'Données proba de réussite'!$B$3),"")</f>
        <v/>
      </c>
      <c r="I211" s="7" t="str">
        <f>IF('Données brutes'!I211&lt;&gt;"",'Données brutes'!I211,"")</f>
        <v/>
      </c>
      <c r="K211" s="8" t="str">
        <f t="shared" si="6"/>
        <v>Elève 209</v>
      </c>
      <c r="L211" s="8" t="s">
        <v>111</v>
      </c>
      <c r="M211" s="8">
        <f t="shared" si="7"/>
        <v>209</v>
      </c>
      <c r="N211" s="7">
        <v>1118</v>
      </c>
      <c r="O211" s="7" t="str">
        <f>IF('Données sans absent'!O211&lt;&gt;"",('Données sans absent'!O211-'Données proba de réussite'!$B$3)/('Données proba de réussite'!$B$4-'Données proba de réussite'!$B$3),"")</f>
        <v/>
      </c>
      <c r="P211" s="7" t="str">
        <f>IF('Données sans absent'!P211&lt;&gt;"",('Données sans absent'!P211-'Données proba de réussite'!$B$3)/('Données proba de réussite'!$B$4-'Données proba de réussite'!$B$3),"")</f>
        <v/>
      </c>
      <c r="Q211" s="7" t="str">
        <f>IF('Données sans absent'!Q211&lt;&gt;"",('Données sans absent'!Q211-'Données proba de réussite'!$B$3)/('Données proba de réussite'!$B$4-'Données proba de réussite'!$B$3),"")</f>
        <v/>
      </c>
      <c r="R211" s="7" t="str">
        <f>IF('Données brutes'!R211&lt;&gt;"",'Données brutes'!R211,"")</f>
        <v/>
      </c>
      <c r="T211" s="7">
        <f>IF(AND(OR($B$2=1,$B$2=2),AND('Données brutes'!$F211&lt;&gt;"",'Données brutes'!$G211&lt;&gt;"",'Données brutes'!$H211&lt;&gt;"")),1,0)</f>
        <v>0</v>
      </c>
      <c r="U211" s="7">
        <f>IF(AND(OR($B$2=1,$B$2=2),AND('Données brutes'!$O211&lt;&gt;"",'Données brutes'!$P211&lt;&gt;"",'Données brutes'!$Q211&lt;&gt;"")),1,0)</f>
        <v>0</v>
      </c>
      <c r="V211" s="7">
        <f>IF(AND($B$2=3,'Données brutes'!$F211&lt;&gt;"",'Données brutes'!$G211&lt;&gt;"",'Données brutes'!$H211&lt;&gt;"",'Données brutes'!$O211&lt;&gt;"",'Données brutes'!$P211&lt;&gt;"",'Données brutes'!$Q211&lt;&gt;""),1,0)</f>
        <v>0</v>
      </c>
    </row>
    <row r="212" spans="4:22" x14ac:dyDescent="0.3">
      <c r="D212" s="8" t="s">
        <v>224</v>
      </c>
      <c r="E212" s="7">
        <v>615</v>
      </c>
      <c r="F212" s="7" t="str">
        <f>IF('Données sans absent'!F212&lt;&gt;"",('Données sans absent'!F212-'Données proba de réussite'!$B$3)/('Données proba de réussite'!$B$4-'Données proba de réussite'!$B$3),"")</f>
        <v/>
      </c>
      <c r="G212" s="7" t="str">
        <f>IF('Données sans absent'!G212&lt;&gt;"",('Données sans absent'!G212-'Données proba de réussite'!$B$3)/('Données proba de réussite'!$B$4-'Données proba de réussite'!$B$3),"")</f>
        <v/>
      </c>
      <c r="H212" s="7" t="str">
        <f>IF('Données sans absent'!H212&lt;&gt;"",('Données sans absent'!H212-'Données proba de réussite'!$B$3)/('Données proba de réussite'!$B$4-'Données proba de réussite'!$B$3),"")</f>
        <v/>
      </c>
      <c r="I212" s="7" t="str">
        <f>IF('Données brutes'!I212&lt;&gt;"",'Données brutes'!I212,"")</f>
        <v/>
      </c>
      <c r="K212" s="8" t="str">
        <f t="shared" si="6"/>
        <v>Elève 210</v>
      </c>
      <c r="L212" s="8" t="s">
        <v>111</v>
      </c>
      <c r="M212" s="8">
        <f t="shared" si="7"/>
        <v>615</v>
      </c>
      <c r="N212" s="7">
        <v>1596</v>
      </c>
      <c r="O212" s="7" t="str">
        <f>IF('Données sans absent'!O212&lt;&gt;"",('Données sans absent'!O212-'Données proba de réussite'!$B$3)/('Données proba de réussite'!$B$4-'Données proba de réussite'!$B$3),"")</f>
        <v/>
      </c>
      <c r="P212" s="7" t="str">
        <f>IF('Données sans absent'!P212&lt;&gt;"",('Données sans absent'!P212-'Données proba de réussite'!$B$3)/('Données proba de réussite'!$B$4-'Données proba de réussite'!$B$3),"")</f>
        <v/>
      </c>
      <c r="Q212" s="7" t="str">
        <f>IF('Données sans absent'!Q212&lt;&gt;"",('Données sans absent'!Q212-'Données proba de réussite'!$B$3)/('Données proba de réussite'!$B$4-'Données proba de réussite'!$B$3),"")</f>
        <v/>
      </c>
      <c r="R212" s="7" t="str">
        <f>IF('Données brutes'!R212&lt;&gt;"",'Données brutes'!R212,"")</f>
        <v/>
      </c>
      <c r="T212" s="7">
        <f>IF(AND(OR($B$2=1,$B$2=2),AND('Données brutes'!$F212&lt;&gt;"",'Données brutes'!$G212&lt;&gt;"",'Données brutes'!$H212&lt;&gt;"")),1,0)</f>
        <v>0</v>
      </c>
      <c r="U212" s="7">
        <f>IF(AND(OR($B$2=1,$B$2=2),AND('Données brutes'!$O212&lt;&gt;"",'Données brutes'!$P212&lt;&gt;"",'Données brutes'!$Q212&lt;&gt;"")),1,0)</f>
        <v>0</v>
      </c>
      <c r="V212" s="7">
        <f>IF(AND($B$2=3,'Données brutes'!$F212&lt;&gt;"",'Données brutes'!$G212&lt;&gt;"",'Données brutes'!$H212&lt;&gt;"",'Données brutes'!$O212&lt;&gt;"",'Données brutes'!$P212&lt;&gt;"",'Données brutes'!$Q212&lt;&gt;""),1,0)</f>
        <v>0</v>
      </c>
    </row>
    <row r="213" spans="4:22" x14ac:dyDescent="0.3">
      <c r="D213" s="8" t="s">
        <v>225</v>
      </c>
      <c r="E213" s="7">
        <v>937</v>
      </c>
      <c r="F213" s="7" t="str">
        <f>IF('Données sans absent'!F213&lt;&gt;"",('Données sans absent'!F213-'Données proba de réussite'!$B$3)/('Données proba de réussite'!$B$4-'Données proba de réussite'!$B$3),"")</f>
        <v/>
      </c>
      <c r="G213" s="7" t="str">
        <f>IF('Données sans absent'!G213&lt;&gt;"",('Données sans absent'!G213-'Données proba de réussite'!$B$3)/('Données proba de réussite'!$B$4-'Données proba de réussite'!$B$3),"")</f>
        <v/>
      </c>
      <c r="H213" s="7" t="str">
        <f>IF('Données sans absent'!H213&lt;&gt;"",('Données sans absent'!H213-'Données proba de réussite'!$B$3)/('Données proba de réussite'!$B$4-'Données proba de réussite'!$B$3),"")</f>
        <v/>
      </c>
      <c r="I213" s="7" t="str">
        <f>IF('Données brutes'!I213&lt;&gt;"",'Données brutes'!I213,"")</f>
        <v/>
      </c>
      <c r="K213" s="8" t="str">
        <f t="shared" si="6"/>
        <v>Elève 211</v>
      </c>
      <c r="L213" s="8" t="s">
        <v>111</v>
      </c>
      <c r="M213" s="8">
        <f t="shared" si="7"/>
        <v>937</v>
      </c>
      <c r="N213" s="7">
        <v>1495</v>
      </c>
      <c r="O213" s="7" t="str">
        <f>IF('Données sans absent'!O213&lt;&gt;"",('Données sans absent'!O213-'Données proba de réussite'!$B$3)/('Données proba de réussite'!$B$4-'Données proba de réussite'!$B$3),"")</f>
        <v/>
      </c>
      <c r="P213" s="7" t="str">
        <f>IF('Données sans absent'!P213&lt;&gt;"",('Données sans absent'!P213-'Données proba de réussite'!$B$3)/('Données proba de réussite'!$B$4-'Données proba de réussite'!$B$3),"")</f>
        <v/>
      </c>
      <c r="Q213" s="7" t="str">
        <f>IF('Données sans absent'!Q213&lt;&gt;"",('Données sans absent'!Q213-'Données proba de réussite'!$B$3)/('Données proba de réussite'!$B$4-'Données proba de réussite'!$B$3),"")</f>
        <v/>
      </c>
      <c r="R213" s="7" t="str">
        <f>IF('Données brutes'!R213&lt;&gt;"",'Données brutes'!R213,"")</f>
        <v/>
      </c>
      <c r="T213" s="7">
        <f>IF(AND(OR($B$2=1,$B$2=2),AND('Données brutes'!$F213&lt;&gt;"",'Données brutes'!$G213&lt;&gt;"",'Données brutes'!$H213&lt;&gt;"")),1,0)</f>
        <v>0</v>
      </c>
      <c r="U213" s="7">
        <f>IF(AND(OR($B$2=1,$B$2=2),AND('Données brutes'!$O213&lt;&gt;"",'Données brutes'!$P213&lt;&gt;"",'Données brutes'!$Q213&lt;&gt;"")),1,0)</f>
        <v>0</v>
      </c>
      <c r="V213" s="7">
        <f>IF(AND($B$2=3,'Données brutes'!$F213&lt;&gt;"",'Données brutes'!$G213&lt;&gt;"",'Données brutes'!$H213&lt;&gt;"",'Données brutes'!$O213&lt;&gt;"",'Données brutes'!$P213&lt;&gt;"",'Données brutes'!$Q213&lt;&gt;""),1,0)</f>
        <v>0</v>
      </c>
    </row>
    <row r="214" spans="4:22" x14ac:dyDescent="0.3">
      <c r="D214" s="8" t="s">
        <v>226</v>
      </c>
      <c r="E214" s="7">
        <v>359</v>
      </c>
      <c r="F214" s="7" t="str">
        <f>IF('Données sans absent'!F214&lt;&gt;"",('Données sans absent'!F214-'Données proba de réussite'!$B$3)/('Données proba de réussite'!$B$4-'Données proba de réussite'!$B$3),"")</f>
        <v/>
      </c>
      <c r="G214" s="7" t="str">
        <f>IF('Données sans absent'!G214&lt;&gt;"",('Données sans absent'!G214-'Données proba de réussite'!$B$3)/('Données proba de réussite'!$B$4-'Données proba de réussite'!$B$3),"")</f>
        <v/>
      </c>
      <c r="H214" s="7" t="str">
        <f>IF('Données sans absent'!H214&lt;&gt;"",('Données sans absent'!H214-'Données proba de réussite'!$B$3)/('Données proba de réussite'!$B$4-'Données proba de réussite'!$B$3),"")</f>
        <v/>
      </c>
      <c r="I214" s="7" t="str">
        <f>IF('Données brutes'!I214&lt;&gt;"",'Données brutes'!I214,"")</f>
        <v/>
      </c>
      <c r="K214" s="8" t="str">
        <f t="shared" si="6"/>
        <v>Elève 212</v>
      </c>
      <c r="L214" s="8" t="s">
        <v>111</v>
      </c>
      <c r="M214" s="8">
        <f t="shared" si="7"/>
        <v>359</v>
      </c>
      <c r="N214" s="7">
        <v>1835</v>
      </c>
      <c r="O214" s="7" t="str">
        <f>IF('Données sans absent'!O214&lt;&gt;"",('Données sans absent'!O214-'Données proba de réussite'!$B$3)/('Données proba de réussite'!$B$4-'Données proba de réussite'!$B$3),"")</f>
        <v/>
      </c>
      <c r="P214" s="7" t="str">
        <f>IF('Données sans absent'!P214&lt;&gt;"",('Données sans absent'!P214-'Données proba de réussite'!$B$3)/('Données proba de réussite'!$B$4-'Données proba de réussite'!$B$3),"")</f>
        <v/>
      </c>
      <c r="Q214" s="7" t="str">
        <f>IF('Données sans absent'!Q214&lt;&gt;"",('Données sans absent'!Q214-'Données proba de réussite'!$B$3)/('Données proba de réussite'!$B$4-'Données proba de réussite'!$B$3),"")</f>
        <v/>
      </c>
      <c r="R214" s="7" t="str">
        <f>IF('Données brutes'!R214&lt;&gt;"",'Données brutes'!R214,"")</f>
        <v/>
      </c>
      <c r="T214" s="7">
        <f>IF(AND(OR($B$2=1,$B$2=2),AND('Données brutes'!$F214&lt;&gt;"",'Données brutes'!$G214&lt;&gt;"",'Données brutes'!$H214&lt;&gt;"")),1,0)</f>
        <v>0</v>
      </c>
      <c r="U214" s="7">
        <f>IF(AND(OR($B$2=1,$B$2=2),AND('Données brutes'!$O214&lt;&gt;"",'Données brutes'!$P214&lt;&gt;"",'Données brutes'!$Q214&lt;&gt;"")),1,0)</f>
        <v>0</v>
      </c>
      <c r="V214" s="7">
        <f>IF(AND($B$2=3,'Données brutes'!$F214&lt;&gt;"",'Données brutes'!$G214&lt;&gt;"",'Données brutes'!$H214&lt;&gt;"",'Données brutes'!$O214&lt;&gt;"",'Données brutes'!$P214&lt;&gt;"",'Données brutes'!$Q214&lt;&gt;""),1,0)</f>
        <v>0</v>
      </c>
    </row>
    <row r="215" spans="4:22" x14ac:dyDescent="0.3">
      <c r="D215" s="8" t="s">
        <v>227</v>
      </c>
      <c r="E215" s="7">
        <v>990</v>
      </c>
      <c r="F215" s="7" t="str">
        <f>IF('Données sans absent'!F215&lt;&gt;"",('Données sans absent'!F215-'Données proba de réussite'!$B$3)/('Données proba de réussite'!$B$4-'Données proba de réussite'!$B$3),"")</f>
        <v/>
      </c>
      <c r="G215" s="7" t="str">
        <f>IF('Données sans absent'!G215&lt;&gt;"",('Données sans absent'!G215-'Données proba de réussite'!$B$3)/('Données proba de réussite'!$B$4-'Données proba de réussite'!$B$3),"")</f>
        <v/>
      </c>
      <c r="H215" s="7" t="str">
        <f>IF('Données sans absent'!H215&lt;&gt;"",('Données sans absent'!H215-'Données proba de réussite'!$B$3)/('Données proba de réussite'!$B$4-'Données proba de réussite'!$B$3),"")</f>
        <v/>
      </c>
      <c r="I215" s="7" t="str">
        <f>IF('Données brutes'!I215&lt;&gt;"",'Données brutes'!I215,"")</f>
        <v/>
      </c>
      <c r="K215" s="8" t="str">
        <f t="shared" si="6"/>
        <v>Elève 213</v>
      </c>
      <c r="L215" s="8" t="s">
        <v>111</v>
      </c>
      <c r="M215" s="8">
        <f t="shared" si="7"/>
        <v>990</v>
      </c>
      <c r="N215" s="7">
        <v>1533</v>
      </c>
      <c r="O215" s="7" t="str">
        <f>IF('Données sans absent'!O215&lt;&gt;"",('Données sans absent'!O215-'Données proba de réussite'!$B$3)/('Données proba de réussite'!$B$4-'Données proba de réussite'!$B$3),"")</f>
        <v/>
      </c>
      <c r="P215" s="7" t="str">
        <f>IF('Données sans absent'!P215&lt;&gt;"",('Données sans absent'!P215-'Données proba de réussite'!$B$3)/('Données proba de réussite'!$B$4-'Données proba de réussite'!$B$3),"")</f>
        <v/>
      </c>
      <c r="Q215" s="7" t="str">
        <f>IF('Données sans absent'!Q215&lt;&gt;"",('Données sans absent'!Q215-'Données proba de réussite'!$B$3)/('Données proba de réussite'!$B$4-'Données proba de réussite'!$B$3),"")</f>
        <v/>
      </c>
      <c r="R215" s="7" t="str">
        <f>IF('Données brutes'!R215&lt;&gt;"",'Données brutes'!R215,"")</f>
        <v/>
      </c>
      <c r="T215" s="7">
        <f>IF(AND(OR($B$2=1,$B$2=2),AND('Données brutes'!$F215&lt;&gt;"",'Données brutes'!$G215&lt;&gt;"",'Données brutes'!$H215&lt;&gt;"")),1,0)</f>
        <v>0</v>
      </c>
      <c r="U215" s="7">
        <f>IF(AND(OR($B$2=1,$B$2=2),AND('Données brutes'!$O215&lt;&gt;"",'Données brutes'!$P215&lt;&gt;"",'Données brutes'!$Q215&lt;&gt;"")),1,0)</f>
        <v>0</v>
      </c>
      <c r="V215" s="7">
        <f>IF(AND($B$2=3,'Données brutes'!$F215&lt;&gt;"",'Données brutes'!$G215&lt;&gt;"",'Données brutes'!$H215&lt;&gt;"",'Données brutes'!$O215&lt;&gt;"",'Données brutes'!$P215&lt;&gt;"",'Données brutes'!$Q215&lt;&gt;""),1,0)</f>
        <v>0</v>
      </c>
    </row>
    <row r="216" spans="4:22" x14ac:dyDescent="0.3">
      <c r="D216" s="8" t="s">
        <v>228</v>
      </c>
      <c r="E216" s="7">
        <v>974</v>
      </c>
      <c r="F216" s="7" t="str">
        <f>IF('Données sans absent'!F216&lt;&gt;"",('Données sans absent'!F216-'Données proba de réussite'!$B$3)/('Données proba de réussite'!$B$4-'Données proba de réussite'!$B$3),"")</f>
        <v/>
      </c>
      <c r="G216" s="7" t="str">
        <f>IF('Données sans absent'!G216&lt;&gt;"",('Données sans absent'!G216-'Données proba de réussite'!$B$3)/('Données proba de réussite'!$B$4-'Données proba de réussite'!$B$3),"")</f>
        <v/>
      </c>
      <c r="H216" s="7" t="str">
        <f>IF('Données sans absent'!H216&lt;&gt;"",('Données sans absent'!H216-'Données proba de réussite'!$B$3)/('Données proba de réussite'!$B$4-'Données proba de réussite'!$B$3),"")</f>
        <v/>
      </c>
      <c r="I216" s="7" t="str">
        <f>IF('Données brutes'!I216&lt;&gt;"",'Données brutes'!I216,"")</f>
        <v/>
      </c>
      <c r="K216" s="8" t="str">
        <f t="shared" si="6"/>
        <v>Elève 214</v>
      </c>
      <c r="L216" s="8" t="s">
        <v>111</v>
      </c>
      <c r="M216" s="8">
        <f t="shared" si="7"/>
        <v>974</v>
      </c>
      <c r="N216" s="7">
        <v>1660</v>
      </c>
      <c r="O216" s="7" t="str">
        <f>IF('Données sans absent'!O216&lt;&gt;"",('Données sans absent'!O216-'Données proba de réussite'!$B$3)/('Données proba de réussite'!$B$4-'Données proba de réussite'!$B$3),"")</f>
        <v/>
      </c>
      <c r="P216" s="7" t="str">
        <f>IF('Données sans absent'!P216&lt;&gt;"",('Données sans absent'!P216-'Données proba de réussite'!$B$3)/('Données proba de réussite'!$B$4-'Données proba de réussite'!$B$3),"")</f>
        <v/>
      </c>
      <c r="Q216" s="7" t="str">
        <f>IF('Données sans absent'!Q216&lt;&gt;"",('Données sans absent'!Q216-'Données proba de réussite'!$B$3)/('Données proba de réussite'!$B$4-'Données proba de réussite'!$B$3),"")</f>
        <v/>
      </c>
      <c r="R216" s="7" t="str">
        <f>IF('Données brutes'!R216&lt;&gt;"",'Données brutes'!R216,"")</f>
        <v/>
      </c>
      <c r="T216" s="7">
        <f>IF(AND(OR($B$2=1,$B$2=2),AND('Données brutes'!$F216&lt;&gt;"",'Données brutes'!$G216&lt;&gt;"",'Données brutes'!$H216&lt;&gt;"")),1,0)</f>
        <v>0</v>
      </c>
      <c r="U216" s="7">
        <f>IF(AND(OR($B$2=1,$B$2=2),AND('Données brutes'!$O216&lt;&gt;"",'Données brutes'!$P216&lt;&gt;"",'Données brutes'!$Q216&lt;&gt;"")),1,0)</f>
        <v>0</v>
      </c>
      <c r="V216" s="7">
        <f>IF(AND($B$2=3,'Données brutes'!$F216&lt;&gt;"",'Données brutes'!$G216&lt;&gt;"",'Données brutes'!$H216&lt;&gt;"",'Données brutes'!$O216&lt;&gt;"",'Données brutes'!$P216&lt;&gt;"",'Données brutes'!$Q216&lt;&gt;""),1,0)</f>
        <v>0</v>
      </c>
    </row>
    <row r="217" spans="4:22" x14ac:dyDescent="0.3">
      <c r="D217" s="8" t="s">
        <v>229</v>
      </c>
      <c r="E217" s="7">
        <v>405</v>
      </c>
      <c r="F217" s="7" t="str">
        <f>IF('Données sans absent'!F217&lt;&gt;"",('Données sans absent'!F217-'Données proba de réussite'!$B$3)/('Données proba de réussite'!$B$4-'Données proba de réussite'!$B$3),"")</f>
        <v/>
      </c>
      <c r="G217" s="7" t="str">
        <f>IF('Données sans absent'!G217&lt;&gt;"",('Données sans absent'!G217-'Données proba de réussite'!$B$3)/('Données proba de réussite'!$B$4-'Données proba de réussite'!$B$3),"")</f>
        <v/>
      </c>
      <c r="H217" s="7" t="str">
        <f>IF('Données sans absent'!H217&lt;&gt;"",('Données sans absent'!H217-'Données proba de réussite'!$B$3)/('Données proba de réussite'!$B$4-'Données proba de réussite'!$B$3),"")</f>
        <v/>
      </c>
      <c r="I217" s="7" t="str">
        <f>IF('Données brutes'!I217&lt;&gt;"",'Données brutes'!I217,"")</f>
        <v/>
      </c>
      <c r="K217" s="8" t="str">
        <f t="shared" si="6"/>
        <v>Elève 215</v>
      </c>
      <c r="L217" s="8" t="s">
        <v>111</v>
      </c>
      <c r="M217" s="8">
        <f t="shared" si="7"/>
        <v>405</v>
      </c>
      <c r="N217" s="7">
        <v>1739</v>
      </c>
      <c r="O217" s="7" t="str">
        <f>IF('Données sans absent'!O217&lt;&gt;"",('Données sans absent'!O217-'Données proba de réussite'!$B$3)/('Données proba de réussite'!$B$4-'Données proba de réussite'!$B$3),"")</f>
        <v/>
      </c>
      <c r="P217" s="7" t="str">
        <f>IF('Données sans absent'!P217&lt;&gt;"",('Données sans absent'!P217-'Données proba de réussite'!$B$3)/('Données proba de réussite'!$B$4-'Données proba de réussite'!$B$3),"")</f>
        <v/>
      </c>
      <c r="Q217" s="7" t="str">
        <f>IF('Données sans absent'!Q217&lt;&gt;"",('Données sans absent'!Q217-'Données proba de réussite'!$B$3)/('Données proba de réussite'!$B$4-'Données proba de réussite'!$B$3),"")</f>
        <v/>
      </c>
      <c r="R217" s="7" t="str">
        <f>IF('Données brutes'!R217&lt;&gt;"",'Données brutes'!R217,"")</f>
        <v/>
      </c>
      <c r="T217" s="7">
        <f>IF(AND(OR($B$2=1,$B$2=2),AND('Données brutes'!$F217&lt;&gt;"",'Données brutes'!$G217&lt;&gt;"",'Données brutes'!$H217&lt;&gt;"")),1,0)</f>
        <v>0</v>
      </c>
      <c r="U217" s="7">
        <f>IF(AND(OR($B$2=1,$B$2=2),AND('Données brutes'!$O217&lt;&gt;"",'Données brutes'!$P217&lt;&gt;"",'Données brutes'!$Q217&lt;&gt;"")),1,0)</f>
        <v>0</v>
      </c>
      <c r="V217" s="7">
        <f>IF(AND($B$2=3,'Données brutes'!$F217&lt;&gt;"",'Données brutes'!$G217&lt;&gt;"",'Données brutes'!$H217&lt;&gt;"",'Données brutes'!$O217&lt;&gt;"",'Données brutes'!$P217&lt;&gt;"",'Données brutes'!$Q217&lt;&gt;""),1,0)</f>
        <v>0</v>
      </c>
    </row>
    <row r="218" spans="4:22" x14ac:dyDescent="0.3">
      <c r="D218" s="8" t="s">
        <v>230</v>
      </c>
      <c r="E218" s="7">
        <v>59</v>
      </c>
      <c r="F218" s="7" t="str">
        <f>IF('Données sans absent'!F218&lt;&gt;"",('Données sans absent'!F218-'Données proba de réussite'!$B$3)/('Données proba de réussite'!$B$4-'Données proba de réussite'!$B$3),"")</f>
        <v/>
      </c>
      <c r="G218" s="7" t="str">
        <f>IF('Données sans absent'!G218&lt;&gt;"",('Données sans absent'!G218-'Données proba de réussite'!$B$3)/('Données proba de réussite'!$B$4-'Données proba de réussite'!$B$3),"")</f>
        <v/>
      </c>
      <c r="H218" s="7" t="str">
        <f>IF('Données sans absent'!H218&lt;&gt;"",('Données sans absent'!H218-'Données proba de réussite'!$B$3)/('Données proba de réussite'!$B$4-'Données proba de réussite'!$B$3),"")</f>
        <v/>
      </c>
      <c r="I218" s="7" t="str">
        <f>IF('Données brutes'!I218&lt;&gt;"",'Données brutes'!I218,"")</f>
        <v/>
      </c>
      <c r="K218" s="8" t="str">
        <f t="shared" si="6"/>
        <v>Elève 216</v>
      </c>
      <c r="L218" s="8" t="s">
        <v>111</v>
      </c>
      <c r="M218" s="8">
        <f t="shared" si="7"/>
        <v>59</v>
      </c>
      <c r="N218" s="7">
        <v>1485</v>
      </c>
      <c r="O218" s="7" t="str">
        <f>IF('Données sans absent'!O218&lt;&gt;"",('Données sans absent'!O218-'Données proba de réussite'!$B$3)/('Données proba de réussite'!$B$4-'Données proba de réussite'!$B$3),"")</f>
        <v/>
      </c>
      <c r="P218" s="7" t="str">
        <f>IF('Données sans absent'!P218&lt;&gt;"",('Données sans absent'!P218-'Données proba de réussite'!$B$3)/('Données proba de réussite'!$B$4-'Données proba de réussite'!$B$3),"")</f>
        <v/>
      </c>
      <c r="Q218" s="7" t="str">
        <f>IF('Données sans absent'!Q218&lt;&gt;"",('Données sans absent'!Q218-'Données proba de réussite'!$B$3)/('Données proba de réussite'!$B$4-'Données proba de réussite'!$B$3),"")</f>
        <v/>
      </c>
      <c r="R218" s="7" t="str">
        <f>IF('Données brutes'!R218&lt;&gt;"",'Données brutes'!R218,"")</f>
        <v/>
      </c>
      <c r="T218" s="7">
        <f>IF(AND(OR($B$2=1,$B$2=2),AND('Données brutes'!$F218&lt;&gt;"",'Données brutes'!$G218&lt;&gt;"",'Données brutes'!$H218&lt;&gt;"")),1,0)</f>
        <v>0</v>
      </c>
      <c r="U218" s="7">
        <f>IF(AND(OR($B$2=1,$B$2=2),AND('Données brutes'!$O218&lt;&gt;"",'Données brutes'!$P218&lt;&gt;"",'Données brutes'!$Q218&lt;&gt;"")),1,0)</f>
        <v>0</v>
      </c>
      <c r="V218" s="7">
        <f>IF(AND($B$2=3,'Données brutes'!$F218&lt;&gt;"",'Données brutes'!$G218&lt;&gt;"",'Données brutes'!$H218&lt;&gt;"",'Données brutes'!$O218&lt;&gt;"",'Données brutes'!$P218&lt;&gt;"",'Données brutes'!$Q218&lt;&gt;""),1,0)</f>
        <v>0</v>
      </c>
    </row>
    <row r="219" spans="4:22" x14ac:dyDescent="0.3">
      <c r="D219" s="8" t="s">
        <v>231</v>
      </c>
      <c r="E219" s="7">
        <v>172</v>
      </c>
      <c r="F219" s="7" t="str">
        <f>IF('Données sans absent'!F219&lt;&gt;"",('Données sans absent'!F219-'Données proba de réussite'!$B$3)/('Données proba de réussite'!$B$4-'Données proba de réussite'!$B$3),"")</f>
        <v/>
      </c>
      <c r="G219" s="7" t="str">
        <f>IF('Données sans absent'!G219&lt;&gt;"",('Données sans absent'!G219-'Données proba de réussite'!$B$3)/('Données proba de réussite'!$B$4-'Données proba de réussite'!$B$3),"")</f>
        <v/>
      </c>
      <c r="H219" s="7" t="str">
        <f>IF('Données sans absent'!H219&lt;&gt;"",('Données sans absent'!H219-'Données proba de réussite'!$B$3)/('Données proba de réussite'!$B$4-'Données proba de réussite'!$B$3),"")</f>
        <v/>
      </c>
      <c r="I219" s="7" t="str">
        <f>IF('Données brutes'!I219&lt;&gt;"",'Données brutes'!I219,"")</f>
        <v/>
      </c>
      <c r="K219" s="8" t="str">
        <f t="shared" si="6"/>
        <v>Elève 217</v>
      </c>
      <c r="L219" s="8" t="s">
        <v>111</v>
      </c>
      <c r="M219" s="8">
        <f t="shared" si="7"/>
        <v>172</v>
      </c>
      <c r="N219" s="7">
        <v>1292</v>
      </c>
      <c r="O219" s="7" t="str">
        <f>IF('Données sans absent'!O219&lt;&gt;"",('Données sans absent'!O219-'Données proba de réussite'!$B$3)/('Données proba de réussite'!$B$4-'Données proba de réussite'!$B$3),"")</f>
        <v/>
      </c>
      <c r="P219" s="7" t="str">
        <f>IF('Données sans absent'!P219&lt;&gt;"",('Données sans absent'!P219-'Données proba de réussite'!$B$3)/('Données proba de réussite'!$B$4-'Données proba de réussite'!$B$3),"")</f>
        <v/>
      </c>
      <c r="Q219" s="7" t="str">
        <f>IF('Données sans absent'!Q219&lt;&gt;"",('Données sans absent'!Q219-'Données proba de réussite'!$B$3)/('Données proba de réussite'!$B$4-'Données proba de réussite'!$B$3),"")</f>
        <v/>
      </c>
      <c r="R219" s="7" t="str">
        <f>IF('Données brutes'!R219&lt;&gt;"",'Données brutes'!R219,"")</f>
        <v/>
      </c>
      <c r="T219" s="7">
        <f>IF(AND(OR($B$2=1,$B$2=2),AND('Données brutes'!$F219&lt;&gt;"",'Données brutes'!$G219&lt;&gt;"",'Données brutes'!$H219&lt;&gt;"")),1,0)</f>
        <v>0</v>
      </c>
      <c r="U219" s="7">
        <f>IF(AND(OR($B$2=1,$B$2=2),AND('Données brutes'!$O219&lt;&gt;"",'Données brutes'!$P219&lt;&gt;"",'Données brutes'!$Q219&lt;&gt;"")),1,0)</f>
        <v>0</v>
      </c>
      <c r="V219" s="7">
        <f>IF(AND($B$2=3,'Données brutes'!$F219&lt;&gt;"",'Données brutes'!$G219&lt;&gt;"",'Données brutes'!$H219&lt;&gt;"",'Données brutes'!$O219&lt;&gt;"",'Données brutes'!$P219&lt;&gt;"",'Données brutes'!$Q219&lt;&gt;""),1,0)</f>
        <v>0</v>
      </c>
    </row>
    <row r="220" spans="4:22" x14ac:dyDescent="0.3">
      <c r="D220" s="8" t="s">
        <v>232</v>
      </c>
      <c r="E220" s="7">
        <v>877</v>
      </c>
      <c r="F220" s="7" t="str">
        <f>IF('Données sans absent'!F220&lt;&gt;"",('Données sans absent'!F220-'Données proba de réussite'!$B$3)/('Données proba de réussite'!$B$4-'Données proba de réussite'!$B$3),"")</f>
        <v/>
      </c>
      <c r="G220" s="7" t="str">
        <f>IF('Données sans absent'!G220&lt;&gt;"",('Données sans absent'!G220-'Données proba de réussite'!$B$3)/('Données proba de réussite'!$B$4-'Données proba de réussite'!$B$3),"")</f>
        <v/>
      </c>
      <c r="H220" s="7" t="str">
        <f>IF('Données sans absent'!H220&lt;&gt;"",('Données sans absent'!H220-'Données proba de réussite'!$B$3)/('Données proba de réussite'!$B$4-'Données proba de réussite'!$B$3),"")</f>
        <v/>
      </c>
      <c r="I220" s="7" t="str">
        <f>IF('Données brutes'!I220&lt;&gt;"",'Données brutes'!I220,"")</f>
        <v/>
      </c>
      <c r="K220" s="8" t="str">
        <f t="shared" si="6"/>
        <v>Elève 218</v>
      </c>
      <c r="L220" s="8" t="s">
        <v>111</v>
      </c>
      <c r="M220" s="8">
        <f t="shared" si="7"/>
        <v>877</v>
      </c>
      <c r="N220" s="7">
        <v>1027</v>
      </c>
      <c r="O220" s="7" t="str">
        <f>IF('Données sans absent'!O220&lt;&gt;"",('Données sans absent'!O220-'Données proba de réussite'!$B$3)/('Données proba de réussite'!$B$4-'Données proba de réussite'!$B$3),"")</f>
        <v/>
      </c>
      <c r="P220" s="7" t="str">
        <f>IF('Données sans absent'!P220&lt;&gt;"",('Données sans absent'!P220-'Données proba de réussite'!$B$3)/('Données proba de réussite'!$B$4-'Données proba de réussite'!$B$3),"")</f>
        <v/>
      </c>
      <c r="Q220" s="7" t="str">
        <f>IF('Données sans absent'!Q220&lt;&gt;"",('Données sans absent'!Q220-'Données proba de réussite'!$B$3)/('Données proba de réussite'!$B$4-'Données proba de réussite'!$B$3),"")</f>
        <v/>
      </c>
      <c r="R220" s="7" t="str">
        <f>IF('Données brutes'!R220&lt;&gt;"",'Données brutes'!R220,"")</f>
        <v/>
      </c>
      <c r="T220" s="7">
        <f>IF(AND(OR($B$2=1,$B$2=2),AND('Données brutes'!$F220&lt;&gt;"",'Données brutes'!$G220&lt;&gt;"",'Données brutes'!$H220&lt;&gt;"")),1,0)</f>
        <v>0</v>
      </c>
      <c r="U220" s="7">
        <f>IF(AND(OR($B$2=1,$B$2=2),AND('Données brutes'!$O220&lt;&gt;"",'Données brutes'!$P220&lt;&gt;"",'Données brutes'!$Q220&lt;&gt;"")),1,0)</f>
        <v>0</v>
      </c>
      <c r="V220" s="7">
        <f>IF(AND($B$2=3,'Données brutes'!$F220&lt;&gt;"",'Données brutes'!$G220&lt;&gt;"",'Données brutes'!$H220&lt;&gt;"",'Données brutes'!$O220&lt;&gt;"",'Données brutes'!$P220&lt;&gt;"",'Données brutes'!$Q220&lt;&gt;""),1,0)</f>
        <v>0</v>
      </c>
    </row>
    <row r="221" spans="4:22" x14ac:dyDescent="0.3">
      <c r="D221" s="8" t="s">
        <v>233</v>
      </c>
      <c r="E221" s="7">
        <v>255</v>
      </c>
      <c r="F221" s="7" t="str">
        <f>IF('Données sans absent'!F221&lt;&gt;"",('Données sans absent'!F221-'Données proba de réussite'!$B$3)/('Données proba de réussite'!$B$4-'Données proba de réussite'!$B$3),"")</f>
        <v/>
      </c>
      <c r="G221" s="7" t="str">
        <f>IF('Données sans absent'!G221&lt;&gt;"",('Données sans absent'!G221-'Données proba de réussite'!$B$3)/('Données proba de réussite'!$B$4-'Données proba de réussite'!$B$3),"")</f>
        <v/>
      </c>
      <c r="H221" s="7" t="str">
        <f>IF('Données sans absent'!H221&lt;&gt;"",('Données sans absent'!H221-'Données proba de réussite'!$B$3)/('Données proba de réussite'!$B$4-'Données proba de réussite'!$B$3),"")</f>
        <v/>
      </c>
      <c r="I221" s="7" t="str">
        <f>IF('Données brutes'!I221&lt;&gt;"",'Données brutes'!I221,"")</f>
        <v/>
      </c>
      <c r="K221" s="8" t="str">
        <f t="shared" si="6"/>
        <v>Elève 219</v>
      </c>
      <c r="L221" s="8" t="s">
        <v>111</v>
      </c>
      <c r="M221" s="8">
        <f t="shared" si="7"/>
        <v>255</v>
      </c>
      <c r="N221" s="7">
        <v>1231</v>
      </c>
      <c r="O221" s="7" t="str">
        <f>IF('Données sans absent'!O221&lt;&gt;"",('Données sans absent'!O221-'Données proba de réussite'!$B$3)/('Données proba de réussite'!$B$4-'Données proba de réussite'!$B$3),"")</f>
        <v/>
      </c>
      <c r="P221" s="7" t="str">
        <f>IF('Données sans absent'!P221&lt;&gt;"",('Données sans absent'!P221-'Données proba de réussite'!$B$3)/('Données proba de réussite'!$B$4-'Données proba de réussite'!$B$3),"")</f>
        <v/>
      </c>
      <c r="Q221" s="7" t="str">
        <f>IF('Données sans absent'!Q221&lt;&gt;"",('Données sans absent'!Q221-'Données proba de réussite'!$B$3)/('Données proba de réussite'!$B$4-'Données proba de réussite'!$B$3),"")</f>
        <v/>
      </c>
      <c r="R221" s="7" t="str">
        <f>IF('Données brutes'!R221&lt;&gt;"",'Données brutes'!R221,"")</f>
        <v/>
      </c>
      <c r="T221" s="7">
        <f>IF(AND(OR($B$2=1,$B$2=2),AND('Données brutes'!$F221&lt;&gt;"",'Données brutes'!$G221&lt;&gt;"",'Données brutes'!$H221&lt;&gt;"")),1,0)</f>
        <v>0</v>
      </c>
      <c r="U221" s="7">
        <f>IF(AND(OR($B$2=1,$B$2=2),AND('Données brutes'!$O221&lt;&gt;"",'Données brutes'!$P221&lt;&gt;"",'Données brutes'!$Q221&lt;&gt;"")),1,0)</f>
        <v>0</v>
      </c>
      <c r="V221" s="7">
        <f>IF(AND($B$2=3,'Données brutes'!$F221&lt;&gt;"",'Données brutes'!$G221&lt;&gt;"",'Données brutes'!$H221&lt;&gt;"",'Données brutes'!$O221&lt;&gt;"",'Données brutes'!$P221&lt;&gt;"",'Données brutes'!$Q221&lt;&gt;""),1,0)</f>
        <v>0</v>
      </c>
    </row>
    <row r="222" spans="4:22" x14ac:dyDescent="0.3">
      <c r="D222" s="8" t="s">
        <v>234</v>
      </c>
      <c r="E222" s="7">
        <v>542</v>
      </c>
      <c r="F222" s="7" t="str">
        <f>IF('Données sans absent'!F222&lt;&gt;"",('Données sans absent'!F222-'Données proba de réussite'!$B$3)/('Données proba de réussite'!$B$4-'Données proba de réussite'!$B$3),"")</f>
        <v/>
      </c>
      <c r="G222" s="7" t="str">
        <f>IF('Données sans absent'!G222&lt;&gt;"",('Données sans absent'!G222-'Données proba de réussite'!$B$3)/('Données proba de réussite'!$B$4-'Données proba de réussite'!$B$3),"")</f>
        <v/>
      </c>
      <c r="H222" s="7" t="str">
        <f>IF('Données sans absent'!H222&lt;&gt;"",('Données sans absent'!H222-'Données proba de réussite'!$B$3)/('Données proba de réussite'!$B$4-'Données proba de réussite'!$B$3),"")</f>
        <v/>
      </c>
      <c r="I222" s="7" t="str">
        <f>IF('Données brutes'!I222&lt;&gt;"",'Données brutes'!I222,"")</f>
        <v/>
      </c>
      <c r="K222" s="8" t="str">
        <f t="shared" si="6"/>
        <v>Elève 220</v>
      </c>
      <c r="L222" s="8" t="s">
        <v>111</v>
      </c>
      <c r="M222" s="8">
        <f t="shared" si="7"/>
        <v>542</v>
      </c>
      <c r="N222" s="7">
        <v>1511</v>
      </c>
      <c r="O222" s="7" t="str">
        <f>IF('Données sans absent'!O222&lt;&gt;"",('Données sans absent'!O222-'Données proba de réussite'!$B$3)/('Données proba de réussite'!$B$4-'Données proba de réussite'!$B$3),"")</f>
        <v/>
      </c>
      <c r="P222" s="7" t="str">
        <f>IF('Données sans absent'!P222&lt;&gt;"",('Données sans absent'!P222-'Données proba de réussite'!$B$3)/('Données proba de réussite'!$B$4-'Données proba de réussite'!$B$3),"")</f>
        <v/>
      </c>
      <c r="Q222" s="7" t="str">
        <f>IF('Données sans absent'!Q222&lt;&gt;"",('Données sans absent'!Q222-'Données proba de réussite'!$B$3)/('Données proba de réussite'!$B$4-'Données proba de réussite'!$B$3),"")</f>
        <v/>
      </c>
      <c r="R222" s="7" t="str">
        <f>IF('Données brutes'!R222&lt;&gt;"",'Données brutes'!R222,"")</f>
        <v/>
      </c>
      <c r="T222" s="7">
        <f>IF(AND(OR($B$2=1,$B$2=2),AND('Données brutes'!$F222&lt;&gt;"",'Données brutes'!$G222&lt;&gt;"",'Données brutes'!$H222&lt;&gt;"")),1,0)</f>
        <v>0</v>
      </c>
      <c r="U222" s="7">
        <f>IF(AND(OR($B$2=1,$B$2=2),AND('Données brutes'!$O222&lt;&gt;"",'Données brutes'!$P222&lt;&gt;"",'Données brutes'!$Q222&lt;&gt;"")),1,0)</f>
        <v>0</v>
      </c>
      <c r="V222" s="7">
        <f>IF(AND($B$2=3,'Données brutes'!$F222&lt;&gt;"",'Données brutes'!$G222&lt;&gt;"",'Données brutes'!$H222&lt;&gt;"",'Données brutes'!$O222&lt;&gt;"",'Données brutes'!$P222&lt;&gt;"",'Données brutes'!$Q222&lt;&gt;""),1,0)</f>
        <v>0</v>
      </c>
    </row>
    <row r="223" spans="4:22" x14ac:dyDescent="0.3">
      <c r="D223" s="8" t="s">
        <v>235</v>
      </c>
      <c r="E223" s="7">
        <v>92</v>
      </c>
      <c r="F223" s="7" t="str">
        <f>IF('Données sans absent'!F223&lt;&gt;"",('Données sans absent'!F223-'Données proba de réussite'!$B$3)/('Données proba de réussite'!$B$4-'Données proba de réussite'!$B$3),"")</f>
        <v/>
      </c>
      <c r="G223" s="7" t="str">
        <f>IF('Données sans absent'!G223&lt;&gt;"",('Données sans absent'!G223-'Données proba de réussite'!$B$3)/('Données proba de réussite'!$B$4-'Données proba de réussite'!$B$3),"")</f>
        <v/>
      </c>
      <c r="H223" s="7" t="str">
        <f>IF('Données sans absent'!H223&lt;&gt;"",('Données sans absent'!H223-'Données proba de réussite'!$B$3)/('Données proba de réussite'!$B$4-'Données proba de réussite'!$B$3),"")</f>
        <v/>
      </c>
      <c r="I223" s="7" t="str">
        <f>IF('Données brutes'!I223&lt;&gt;"",'Données brutes'!I223,"")</f>
        <v/>
      </c>
      <c r="K223" s="8" t="str">
        <f t="shared" si="6"/>
        <v>Elève 221</v>
      </c>
      <c r="L223" s="8" t="s">
        <v>111</v>
      </c>
      <c r="M223" s="8">
        <f t="shared" si="7"/>
        <v>92</v>
      </c>
      <c r="N223" s="7">
        <v>1833</v>
      </c>
      <c r="O223" s="7" t="str">
        <f>IF('Données sans absent'!O223&lt;&gt;"",('Données sans absent'!O223-'Données proba de réussite'!$B$3)/('Données proba de réussite'!$B$4-'Données proba de réussite'!$B$3),"")</f>
        <v/>
      </c>
      <c r="P223" s="7" t="str">
        <f>IF('Données sans absent'!P223&lt;&gt;"",('Données sans absent'!P223-'Données proba de réussite'!$B$3)/('Données proba de réussite'!$B$4-'Données proba de réussite'!$B$3),"")</f>
        <v/>
      </c>
      <c r="Q223" s="7" t="str">
        <f>IF('Données sans absent'!Q223&lt;&gt;"",('Données sans absent'!Q223-'Données proba de réussite'!$B$3)/('Données proba de réussite'!$B$4-'Données proba de réussite'!$B$3),"")</f>
        <v/>
      </c>
      <c r="R223" s="7" t="str">
        <f>IF('Données brutes'!R223&lt;&gt;"",'Données brutes'!R223,"")</f>
        <v/>
      </c>
      <c r="T223" s="7">
        <f>IF(AND(OR($B$2=1,$B$2=2),AND('Données brutes'!$F223&lt;&gt;"",'Données brutes'!$G223&lt;&gt;"",'Données brutes'!$H223&lt;&gt;"")),1,0)</f>
        <v>0</v>
      </c>
      <c r="U223" s="7">
        <f>IF(AND(OR($B$2=1,$B$2=2),AND('Données brutes'!$O223&lt;&gt;"",'Données brutes'!$P223&lt;&gt;"",'Données brutes'!$Q223&lt;&gt;"")),1,0)</f>
        <v>0</v>
      </c>
      <c r="V223" s="7">
        <f>IF(AND($B$2=3,'Données brutes'!$F223&lt;&gt;"",'Données brutes'!$G223&lt;&gt;"",'Données brutes'!$H223&lt;&gt;"",'Données brutes'!$O223&lt;&gt;"",'Données brutes'!$P223&lt;&gt;"",'Données brutes'!$Q223&lt;&gt;""),1,0)</f>
        <v>0</v>
      </c>
    </row>
    <row r="224" spans="4:22" x14ac:dyDescent="0.3">
      <c r="D224" s="8" t="s">
        <v>236</v>
      </c>
      <c r="E224" s="7">
        <v>404</v>
      </c>
      <c r="F224" s="7" t="str">
        <f>IF('Données sans absent'!F224&lt;&gt;"",('Données sans absent'!F224-'Données proba de réussite'!$B$3)/('Données proba de réussite'!$B$4-'Données proba de réussite'!$B$3),"")</f>
        <v/>
      </c>
      <c r="G224" s="7" t="str">
        <f>IF('Données sans absent'!G224&lt;&gt;"",('Données sans absent'!G224-'Données proba de réussite'!$B$3)/('Données proba de réussite'!$B$4-'Données proba de réussite'!$B$3),"")</f>
        <v/>
      </c>
      <c r="H224" s="7" t="str">
        <f>IF('Données sans absent'!H224&lt;&gt;"",('Données sans absent'!H224-'Données proba de réussite'!$B$3)/('Données proba de réussite'!$B$4-'Données proba de réussite'!$B$3),"")</f>
        <v/>
      </c>
      <c r="I224" s="7" t="str">
        <f>IF('Données brutes'!I224&lt;&gt;"",'Données brutes'!I224,"")</f>
        <v/>
      </c>
      <c r="K224" s="8" t="str">
        <f t="shared" si="6"/>
        <v>Elève 222</v>
      </c>
      <c r="L224" s="8" t="s">
        <v>111</v>
      </c>
      <c r="M224" s="8">
        <f t="shared" si="7"/>
        <v>404</v>
      </c>
      <c r="N224" s="7">
        <v>1270</v>
      </c>
      <c r="O224" s="7" t="str">
        <f>IF('Données sans absent'!O224&lt;&gt;"",('Données sans absent'!O224-'Données proba de réussite'!$B$3)/('Données proba de réussite'!$B$4-'Données proba de réussite'!$B$3),"")</f>
        <v/>
      </c>
      <c r="P224" s="7" t="str">
        <f>IF('Données sans absent'!P224&lt;&gt;"",('Données sans absent'!P224-'Données proba de réussite'!$B$3)/('Données proba de réussite'!$B$4-'Données proba de réussite'!$B$3),"")</f>
        <v/>
      </c>
      <c r="Q224" s="7" t="str">
        <f>IF('Données sans absent'!Q224&lt;&gt;"",('Données sans absent'!Q224-'Données proba de réussite'!$B$3)/('Données proba de réussite'!$B$4-'Données proba de réussite'!$B$3),"")</f>
        <v/>
      </c>
      <c r="R224" s="7" t="str">
        <f>IF('Données brutes'!R224&lt;&gt;"",'Données brutes'!R224,"")</f>
        <v/>
      </c>
      <c r="T224" s="7">
        <f>IF(AND(OR($B$2=1,$B$2=2),AND('Données brutes'!$F224&lt;&gt;"",'Données brutes'!$G224&lt;&gt;"",'Données brutes'!$H224&lt;&gt;"")),1,0)</f>
        <v>0</v>
      </c>
      <c r="U224" s="7">
        <f>IF(AND(OR($B$2=1,$B$2=2),AND('Données brutes'!$O224&lt;&gt;"",'Données brutes'!$P224&lt;&gt;"",'Données brutes'!$Q224&lt;&gt;"")),1,0)</f>
        <v>0</v>
      </c>
      <c r="V224" s="7">
        <f>IF(AND($B$2=3,'Données brutes'!$F224&lt;&gt;"",'Données brutes'!$G224&lt;&gt;"",'Données brutes'!$H224&lt;&gt;"",'Données brutes'!$O224&lt;&gt;"",'Données brutes'!$P224&lt;&gt;"",'Données brutes'!$Q224&lt;&gt;""),1,0)</f>
        <v>0</v>
      </c>
    </row>
    <row r="225" spans="4:22" x14ac:dyDescent="0.3">
      <c r="D225" s="8" t="s">
        <v>237</v>
      </c>
      <c r="E225" s="7">
        <v>482</v>
      </c>
      <c r="F225" s="7" t="str">
        <f>IF('Données sans absent'!F225&lt;&gt;"",('Données sans absent'!F225-'Données proba de réussite'!$B$3)/('Données proba de réussite'!$B$4-'Données proba de réussite'!$B$3),"")</f>
        <v/>
      </c>
      <c r="G225" s="7" t="str">
        <f>IF('Données sans absent'!G225&lt;&gt;"",('Données sans absent'!G225-'Données proba de réussite'!$B$3)/('Données proba de réussite'!$B$4-'Données proba de réussite'!$B$3),"")</f>
        <v/>
      </c>
      <c r="H225" s="7" t="str">
        <f>IF('Données sans absent'!H225&lt;&gt;"",('Données sans absent'!H225-'Données proba de réussite'!$B$3)/('Données proba de réussite'!$B$4-'Données proba de réussite'!$B$3),"")</f>
        <v/>
      </c>
      <c r="I225" s="7" t="str">
        <f>IF('Données brutes'!I225&lt;&gt;"",'Données brutes'!I225,"")</f>
        <v/>
      </c>
      <c r="K225" s="8" t="str">
        <f t="shared" si="6"/>
        <v>Elève 223</v>
      </c>
      <c r="L225" s="8" t="s">
        <v>111</v>
      </c>
      <c r="M225" s="8">
        <f t="shared" si="7"/>
        <v>482</v>
      </c>
      <c r="N225" s="7">
        <v>1073</v>
      </c>
      <c r="O225" s="7" t="str">
        <f>IF('Données sans absent'!O225&lt;&gt;"",('Données sans absent'!O225-'Données proba de réussite'!$B$3)/('Données proba de réussite'!$B$4-'Données proba de réussite'!$B$3),"")</f>
        <v/>
      </c>
      <c r="P225" s="7" t="str">
        <f>IF('Données sans absent'!P225&lt;&gt;"",('Données sans absent'!P225-'Données proba de réussite'!$B$3)/('Données proba de réussite'!$B$4-'Données proba de réussite'!$B$3),"")</f>
        <v/>
      </c>
      <c r="Q225" s="7" t="str">
        <f>IF('Données sans absent'!Q225&lt;&gt;"",('Données sans absent'!Q225-'Données proba de réussite'!$B$3)/('Données proba de réussite'!$B$4-'Données proba de réussite'!$B$3),"")</f>
        <v/>
      </c>
      <c r="R225" s="7" t="str">
        <f>IF('Données brutes'!R225&lt;&gt;"",'Données brutes'!R225,"")</f>
        <v/>
      </c>
      <c r="T225" s="7">
        <f>IF(AND(OR($B$2=1,$B$2=2),AND('Données brutes'!$F225&lt;&gt;"",'Données brutes'!$G225&lt;&gt;"",'Données brutes'!$H225&lt;&gt;"")),1,0)</f>
        <v>0</v>
      </c>
      <c r="U225" s="7">
        <f>IF(AND(OR($B$2=1,$B$2=2),AND('Données brutes'!$O225&lt;&gt;"",'Données brutes'!$P225&lt;&gt;"",'Données brutes'!$Q225&lt;&gt;"")),1,0)</f>
        <v>0</v>
      </c>
      <c r="V225" s="7">
        <f>IF(AND($B$2=3,'Données brutes'!$F225&lt;&gt;"",'Données brutes'!$G225&lt;&gt;"",'Données brutes'!$H225&lt;&gt;"",'Données brutes'!$O225&lt;&gt;"",'Données brutes'!$P225&lt;&gt;"",'Données brutes'!$Q225&lt;&gt;""),1,0)</f>
        <v>0</v>
      </c>
    </row>
    <row r="226" spans="4:22" x14ac:dyDescent="0.3">
      <c r="D226" s="8" t="s">
        <v>238</v>
      </c>
      <c r="E226" s="7">
        <v>722</v>
      </c>
      <c r="F226" s="7" t="str">
        <f>IF('Données sans absent'!F226&lt;&gt;"",('Données sans absent'!F226-'Données proba de réussite'!$B$3)/('Données proba de réussite'!$B$4-'Données proba de réussite'!$B$3),"")</f>
        <v/>
      </c>
      <c r="G226" s="7" t="str">
        <f>IF('Données sans absent'!G226&lt;&gt;"",('Données sans absent'!G226-'Données proba de réussite'!$B$3)/('Données proba de réussite'!$B$4-'Données proba de réussite'!$B$3),"")</f>
        <v/>
      </c>
      <c r="H226" s="7" t="str">
        <f>IF('Données sans absent'!H226&lt;&gt;"",('Données sans absent'!H226-'Données proba de réussite'!$B$3)/('Données proba de réussite'!$B$4-'Données proba de réussite'!$B$3),"")</f>
        <v/>
      </c>
      <c r="I226" s="7" t="str">
        <f>IF('Données brutes'!I226&lt;&gt;"",'Données brutes'!I226,"")</f>
        <v/>
      </c>
      <c r="K226" s="8" t="str">
        <f t="shared" si="6"/>
        <v>Elève 224</v>
      </c>
      <c r="L226" s="8" t="s">
        <v>111</v>
      </c>
      <c r="M226" s="8">
        <f t="shared" si="7"/>
        <v>722</v>
      </c>
      <c r="N226" s="7">
        <v>1326</v>
      </c>
      <c r="O226" s="7" t="str">
        <f>IF('Données sans absent'!O226&lt;&gt;"",('Données sans absent'!O226-'Données proba de réussite'!$B$3)/('Données proba de réussite'!$B$4-'Données proba de réussite'!$B$3),"")</f>
        <v/>
      </c>
      <c r="P226" s="7" t="str">
        <f>IF('Données sans absent'!P226&lt;&gt;"",('Données sans absent'!P226-'Données proba de réussite'!$B$3)/('Données proba de réussite'!$B$4-'Données proba de réussite'!$B$3),"")</f>
        <v/>
      </c>
      <c r="Q226" s="7" t="str">
        <f>IF('Données sans absent'!Q226&lt;&gt;"",('Données sans absent'!Q226-'Données proba de réussite'!$B$3)/('Données proba de réussite'!$B$4-'Données proba de réussite'!$B$3),"")</f>
        <v/>
      </c>
      <c r="R226" s="7" t="str">
        <f>IF('Données brutes'!R226&lt;&gt;"",'Données brutes'!R226,"")</f>
        <v/>
      </c>
      <c r="T226" s="7">
        <f>IF(AND(OR($B$2=1,$B$2=2),AND('Données brutes'!$F226&lt;&gt;"",'Données brutes'!$G226&lt;&gt;"",'Données brutes'!$H226&lt;&gt;"")),1,0)</f>
        <v>0</v>
      </c>
      <c r="U226" s="7">
        <f>IF(AND(OR($B$2=1,$B$2=2),AND('Données brutes'!$O226&lt;&gt;"",'Données brutes'!$P226&lt;&gt;"",'Données brutes'!$Q226&lt;&gt;"")),1,0)</f>
        <v>0</v>
      </c>
      <c r="V226" s="7">
        <f>IF(AND($B$2=3,'Données brutes'!$F226&lt;&gt;"",'Données brutes'!$G226&lt;&gt;"",'Données brutes'!$H226&lt;&gt;"",'Données brutes'!$O226&lt;&gt;"",'Données brutes'!$P226&lt;&gt;"",'Données brutes'!$Q226&lt;&gt;""),1,0)</f>
        <v>0</v>
      </c>
    </row>
    <row r="227" spans="4:22" x14ac:dyDescent="0.3">
      <c r="D227" s="8" t="s">
        <v>239</v>
      </c>
      <c r="E227" s="7">
        <v>618</v>
      </c>
      <c r="F227" s="7" t="str">
        <f>IF('Données sans absent'!F227&lt;&gt;"",('Données sans absent'!F227-'Données proba de réussite'!$B$3)/('Données proba de réussite'!$B$4-'Données proba de réussite'!$B$3),"")</f>
        <v/>
      </c>
      <c r="G227" s="7" t="str">
        <f>IF('Données sans absent'!G227&lt;&gt;"",('Données sans absent'!G227-'Données proba de réussite'!$B$3)/('Données proba de réussite'!$B$4-'Données proba de réussite'!$B$3),"")</f>
        <v/>
      </c>
      <c r="H227" s="7" t="str">
        <f>IF('Données sans absent'!H227&lt;&gt;"",('Données sans absent'!H227-'Données proba de réussite'!$B$3)/('Données proba de réussite'!$B$4-'Données proba de réussite'!$B$3),"")</f>
        <v/>
      </c>
      <c r="I227" s="7" t="str">
        <f>IF('Données brutes'!I227&lt;&gt;"",'Données brutes'!I227,"")</f>
        <v/>
      </c>
      <c r="K227" s="8" t="str">
        <f t="shared" si="6"/>
        <v>Elève 225</v>
      </c>
      <c r="L227" s="8" t="s">
        <v>111</v>
      </c>
      <c r="M227" s="8">
        <f t="shared" si="7"/>
        <v>618</v>
      </c>
      <c r="N227" s="7">
        <v>1038</v>
      </c>
      <c r="O227" s="7" t="str">
        <f>IF('Données sans absent'!O227&lt;&gt;"",('Données sans absent'!O227-'Données proba de réussite'!$B$3)/('Données proba de réussite'!$B$4-'Données proba de réussite'!$B$3),"")</f>
        <v/>
      </c>
      <c r="P227" s="7" t="str">
        <f>IF('Données sans absent'!P227&lt;&gt;"",('Données sans absent'!P227-'Données proba de réussite'!$B$3)/('Données proba de réussite'!$B$4-'Données proba de réussite'!$B$3),"")</f>
        <v/>
      </c>
      <c r="Q227" s="7" t="str">
        <f>IF('Données sans absent'!Q227&lt;&gt;"",('Données sans absent'!Q227-'Données proba de réussite'!$B$3)/('Données proba de réussite'!$B$4-'Données proba de réussite'!$B$3),"")</f>
        <v/>
      </c>
      <c r="R227" s="7" t="str">
        <f>IF('Données brutes'!R227&lt;&gt;"",'Données brutes'!R227,"")</f>
        <v/>
      </c>
      <c r="T227" s="7">
        <f>IF(AND(OR($B$2=1,$B$2=2),AND('Données brutes'!$F227&lt;&gt;"",'Données brutes'!$G227&lt;&gt;"",'Données brutes'!$H227&lt;&gt;"")),1,0)</f>
        <v>0</v>
      </c>
      <c r="U227" s="7">
        <f>IF(AND(OR($B$2=1,$B$2=2),AND('Données brutes'!$O227&lt;&gt;"",'Données brutes'!$P227&lt;&gt;"",'Données brutes'!$Q227&lt;&gt;"")),1,0)</f>
        <v>0</v>
      </c>
      <c r="V227" s="7">
        <f>IF(AND($B$2=3,'Données brutes'!$F227&lt;&gt;"",'Données brutes'!$G227&lt;&gt;"",'Données brutes'!$H227&lt;&gt;"",'Données brutes'!$O227&lt;&gt;"",'Données brutes'!$P227&lt;&gt;"",'Données brutes'!$Q227&lt;&gt;""),1,0)</f>
        <v>0</v>
      </c>
    </row>
    <row r="228" spans="4:22" x14ac:dyDescent="0.3">
      <c r="D228" s="8" t="s">
        <v>240</v>
      </c>
      <c r="E228" s="7">
        <v>390</v>
      </c>
      <c r="F228" s="7" t="str">
        <f>IF('Données sans absent'!F228&lt;&gt;"",('Données sans absent'!F228-'Données proba de réussite'!$B$3)/('Données proba de réussite'!$B$4-'Données proba de réussite'!$B$3),"")</f>
        <v/>
      </c>
      <c r="G228" s="7" t="str">
        <f>IF('Données sans absent'!G228&lt;&gt;"",('Données sans absent'!G228-'Données proba de réussite'!$B$3)/('Données proba de réussite'!$B$4-'Données proba de réussite'!$B$3),"")</f>
        <v/>
      </c>
      <c r="H228" s="7" t="str">
        <f>IF('Données sans absent'!H228&lt;&gt;"",('Données sans absent'!H228-'Données proba de réussite'!$B$3)/('Données proba de réussite'!$B$4-'Données proba de réussite'!$B$3),"")</f>
        <v/>
      </c>
      <c r="I228" s="7" t="str">
        <f>IF('Données brutes'!I228&lt;&gt;"",'Données brutes'!I228,"")</f>
        <v/>
      </c>
      <c r="K228" s="8" t="str">
        <f t="shared" si="6"/>
        <v>Elève 226</v>
      </c>
      <c r="L228" s="8" t="s">
        <v>111</v>
      </c>
      <c r="M228" s="8">
        <f t="shared" si="7"/>
        <v>390</v>
      </c>
      <c r="N228" s="7">
        <v>1409</v>
      </c>
      <c r="O228" s="7" t="str">
        <f>IF('Données sans absent'!O228&lt;&gt;"",('Données sans absent'!O228-'Données proba de réussite'!$B$3)/('Données proba de réussite'!$B$4-'Données proba de réussite'!$B$3),"")</f>
        <v/>
      </c>
      <c r="P228" s="7" t="str">
        <f>IF('Données sans absent'!P228&lt;&gt;"",('Données sans absent'!P228-'Données proba de réussite'!$B$3)/('Données proba de réussite'!$B$4-'Données proba de réussite'!$B$3),"")</f>
        <v/>
      </c>
      <c r="Q228" s="7" t="str">
        <f>IF('Données sans absent'!Q228&lt;&gt;"",('Données sans absent'!Q228-'Données proba de réussite'!$B$3)/('Données proba de réussite'!$B$4-'Données proba de réussite'!$B$3),"")</f>
        <v/>
      </c>
      <c r="R228" s="7" t="str">
        <f>IF('Données brutes'!R228&lt;&gt;"",'Données brutes'!R228,"")</f>
        <v/>
      </c>
      <c r="T228" s="7">
        <f>IF(AND(OR($B$2=1,$B$2=2),AND('Données brutes'!$F228&lt;&gt;"",'Données brutes'!$G228&lt;&gt;"",'Données brutes'!$H228&lt;&gt;"")),1,0)</f>
        <v>0</v>
      </c>
      <c r="U228" s="7">
        <f>IF(AND(OR($B$2=1,$B$2=2),AND('Données brutes'!$O228&lt;&gt;"",'Données brutes'!$P228&lt;&gt;"",'Données brutes'!$Q228&lt;&gt;"")),1,0)</f>
        <v>0</v>
      </c>
      <c r="V228" s="7">
        <f>IF(AND($B$2=3,'Données brutes'!$F228&lt;&gt;"",'Données brutes'!$G228&lt;&gt;"",'Données brutes'!$H228&lt;&gt;"",'Données brutes'!$O228&lt;&gt;"",'Données brutes'!$P228&lt;&gt;"",'Données brutes'!$Q228&lt;&gt;""),1,0)</f>
        <v>0</v>
      </c>
    </row>
    <row r="229" spans="4:22" x14ac:dyDescent="0.3">
      <c r="D229" s="8" t="s">
        <v>241</v>
      </c>
      <c r="E229" s="7">
        <v>238</v>
      </c>
      <c r="F229" s="7" t="str">
        <f>IF('Données sans absent'!F229&lt;&gt;"",('Données sans absent'!F229-'Données proba de réussite'!$B$3)/('Données proba de réussite'!$B$4-'Données proba de réussite'!$B$3),"")</f>
        <v/>
      </c>
      <c r="G229" s="7" t="str">
        <f>IF('Données sans absent'!G229&lt;&gt;"",('Données sans absent'!G229-'Données proba de réussite'!$B$3)/('Données proba de réussite'!$B$4-'Données proba de réussite'!$B$3),"")</f>
        <v/>
      </c>
      <c r="H229" s="7" t="str">
        <f>IF('Données sans absent'!H229&lt;&gt;"",('Données sans absent'!H229-'Données proba de réussite'!$B$3)/('Données proba de réussite'!$B$4-'Données proba de réussite'!$B$3),"")</f>
        <v/>
      </c>
      <c r="I229" s="7" t="str">
        <f>IF('Données brutes'!I229&lt;&gt;"",'Données brutes'!I229,"")</f>
        <v/>
      </c>
      <c r="K229" s="8" t="str">
        <f t="shared" si="6"/>
        <v>Elève 227</v>
      </c>
      <c r="L229" s="8" t="s">
        <v>111</v>
      </c>
      <c r="M229" s="8">
        <f t="shared" si="7"/>
        <v>238</v>
      </c>
      <c r="N229" s="7">
        <v>1150</v>
      </c>
      <c r="O229" s="7" t="str">
        <f>IF('Données sans absent'!O229&lt;&gt;"",('Données sans absent'!O229-'Données proba de réussite'!$B$3)/('Données proba de réussite'!$B$4-'Données proba de réussite'!$B$3),"")</f>
        <v/>
      </c>
      <c r="P229" s="7" t="str">
        <f>IF('Données sans absent'!P229&lt;&gt;"",('Données sans absent'!P229-'Données proba de réussite'!$B$3)/('Données proba de réussite'!$B$4-'Données proba de réussite'!$B$3),"")</f>
        <v/>
      </c>
      <c r="Q229" s="7" t="str">
        <f>IF('Données sans absent'!Q229&lt;&gt;"",('Données sans absent'!Q229-'Données proba de réussite'!$B$3)/('Données proba de réussite'!$B$4-'Données proba de réussite'!$B$3),"")</f>
        <v/>
      </c>
      <c r="R229" s="7" t="str">
        <f>IF('Données brutes'!R229&lt;&gt;"",'Données brutes'!R229,"")</f>
        <v/>
      </c>
      <c r="T229" s="7">
        <f>IF(AND(OR($B$2=1,$B$2=2),AND('Données brutes'!$F229&lt;&gt;"",'Données brutes'!$G229&lt;&gt;"",'Données brutes'!$H229&lt;&gt;"")),1,0)</f>
        <v>0</v>
      </c>
      <c r="U229" s="7">
        <f>IF(AND(OR($B$2=1,$B$2=2),AND('Données brutes'!$O229&lt;&gt;"",'Données brutes'!$P229&lt;&gt;"",'Données brutes'!$Q229&lt;&gt;"")),1,0)</f>
        <v>0</v>
      </c>
      <c r="V229" s="7">
        <f>IF(AND($B$2=3,'Données brutes'!$F229&lt;&gt;"",'Données brutes'!$G229&lt;&gt;"",'Données brutes'!$H229&lt;&gt;"",'Données brutes'!$O229&lt;&gt;"",'Données brutes'!$P229&lt;&gt;"",'Données brutes'!$Q229&lt;&gt;""),1,0)</f>
        <v>0</v>
      </c>
    </row>
    <row r="230" spans="4:22" x14ac:dyDescent="0.3">
      <c r="D230" s="8" t="s">
        <v>242</v>
      </c>
      <c r="E230" s="7">
        <v>699</v>
      </c>
      <c r="F230" s="7" t="str">
        <f>IF('Données sans absent'!F230&lt;&gt;"",('Données sans absent'!F230-'Données proba de réussite'!$B$3)/('Données proba de réussite'!$B$4-'Données proba de réussite'!$B$3),"")</f>
        <v/>
      </c>
      <c r="G230" s="7" t="str">
        <f>IF('Données sans absent'!G230&lt;&gt;"",('Données sans absent'!G230-'Données proba de réussite'!$B$3)/('Données proba de réussite'!$B$4-'Données proba de réussite'!$B$3),"")</f>
        <v/>
      </c>
      <c r="H230" s="7" t="str">
        <f>IF('Données sans absent'!H230&lt;&gt;"",('Données sans absent'!H230-'Données proba de réussite'!$B$3)/('Données proba de réussite'!$B$4-'Données proba de réussite'!$B$3),"")</f>
        <v/>
      </c>
      <c r="I230" s="7" t="str">
        <f>IF('Données brutes'!I230&lt;&gt;"",'Données brutes'!I230,"")</f>
        <v/>
      </c>
      <c r="K230" s="8" t="str">
        <f t="shared" si="6"/>
        <v>Elève 228</v>
      </c>
      <c r="L230" s="8" t="s">
        <v>111</v>
      </c>
      <c r="M230" s="8">
        <f t="shared" si="7"/>
        <v>699</v>
      </c>
      <c r="N230" s="7">
        <v>1847</v>
      </c>
      <c r="O230" s="7" t="str">
        <f>IF('Données sans absent'!O230&lt;&gt;"",('Données sans absent'!O230-'Données proba de réussite'!$B$3)/('Données proba de réussite'!$B$4-'Données proba de réussite'!$B$3),"")</f>
        <v/>
      </c>
      <c r="P230" s="7" t="str">
        <f>IF('Données sans absent'!P230&lt;&gt;"",('Données sans absent'!P230-'Données proba de réussite'!$B$3)/('Données proba de réussite'!$B$4-'Données proba de réussite'!$B$3),"")</f>
        <v/>
      </c>
      <c r="Q230" s="7" t="str">
        <f>IF('Données sans absent'!Q230&lt;&gt;"",('Données sans absent'!Q230-'Données proba de réussite'!$B$3)/('Données proba de réussite'!$B$4-'Données proba de réussite'!$B$3),"")</f>
        <v/>
      </c>
      <c r="R230" s="7" t="str">
        <f>IF('Données brutes'!R230&lt;&gt;"",'Données brutes'!R230,"")</f>
        <v/>
      </c>
      <c r="T230" s="7">
        <f>IF(AND(OR($B$2=1,$B$2=2),AND('Données brutes'!$F230&lt;&gt;"",'Données brutes'!$G230&lt;&gt;"",'Données brutes'!$H230&lt;&gt;"")),1,0)</f>
        <v>0</v>
      </c>
      <c r="U230" s="7">
        <f>IF(AND(OR($B$2=1,$B$2=2),AND('Données brutes'!$O230&lt;&gt;"",'Données brutes'!$P230&lt;&gt;"",'Données brutes'!$Q230&lt;&gt;"")),1,0)</f>
        <v>0</v>
      </c>
      <c r="V230" s="7">
        <f>IF(AND($B$2=3,'Données brutes'!$F230&lt;&gt;"",'Données brutes'!$G230&lt;&gt;"",'Données brutes'!$H230&lt;&gt;"",'Données brutes'!$O230&lt;&gt;"",'Données brutes'!$P230&lt;&gt;"",'Données brutes'!$Q230&lt;&gt;""),1,0)</f>
        <v>0</v>
      </c>
    </row>
    <row r="231" spans="4:22" x14ac:dyDescent="0.3">
      <c r="D231" s="8" t="s">
        <v>243</v>
      </c>
      <c r="E231" s="7">
        <v>135</v>
      </c>
      <c r="F231" s="7" t="str">
        <f>IF('Données sans absent'!F231&lt;&gt;"",('Données sans absent'!F231-'Données proba de réussite'!$B$3)/('Données proba de réussite'!$B$4-'Données proba de réussite'!$B$3),"")</f>
        <v/>
      </c>
      <c r="G231" s="7" t="str">
        <f>IF('Données sans absent'!G231&lt;&gt;"",('Données sans absent'!G231-'Données proba de réussite'!$B$3)/('Données proba de réussite'!$B$4-'Données proba de réussite'!$B$3),"")</f>
        <v/>
      </c>
      <c r="H231" s="7" t="str">
        <f>IF('Données sans absent'!H231&lt;&gt;"",('Données sans absent'!H231-'Données proba de réussite'!$B$3)/('Données proba de réussite'!$B$4-'Données proba de réussite'!$B$3),"")</f>
        <v/>
      </c>
      <c r="I231" s="7" t="str">
        <f>IF('Données brutes'!I231&lt;&gt;"",'Données brutes'!I231,"")</f>
        <v/>
      </c>
      <c r="K231" s="8" t="str">
        <f t="shared" si="6"/>
        <v>Elève 229</v>
      </c>
      <c r="L231" s="8" t="s">
        <v>111</v>
      </c>
      <c r="M231" s="8">
        <f t="shared" si="7"/>
        <v>135</v>
      </c>
      <c r="N231" s="7">
        <v>1346</v>
      </c>
      <c r="O231" s="7" t="str">
        <f>IF('Données sans absent'!O231&lt;&gt;"",('Données sans absent'!O231-'Données proba de réussite'!$B$3)/('Données proba de réussite'!$B$4-'Données proba de réussite'!$B$3),"")</f>
        <v/>
      </c>
      <c r="P231" s="7" t="str">
        <f>IF('Données sans absent'!P231&lt;&gt;"",('Données sans absent'!P231-'Données proba de réussite'!$B$3)/('Données proba de réussite'!$B$4-'Données proba de réussite'!$B$3),"")</f>
        <v/>
      </c>
      <c r="Q231" s="7" t="str">
        <f>IF('Données sans absent'!Q231&lt;&gt;"",('Données sans absent'!Q231-'Données proba de réussite'!$B$3)/('Données proba de réussite'!$B$4-'Données proba de réussite'!$B$3),"")</f>
        <v/>
      </c>
      <c r="R231" s="7" t="str">
        <f>IF('Données brutes'!R231&lt;&gt;"",'Données brutes'!R231,"")</f>
        <v/>
      </c>
      <c r="T231" s="7">
        <f>IF(AND(OR($B$2=1,$B$2=2),AND('Données brutes'!$F231&lt;&gt;"",'Données brutes'!$G231&lt;&gt;"",'Données brutes'!$H231&lt;&gt;"")),1,0)</f>
        <v>0</v>
      </c>
      <c r="U231" s="7">
        <f>IF(AND(OR($B$2=1,$B$2=2),AND('Données brutes'!$O231&lt;&gt;"",'Données brutes'!$P231&lt;&gt;"",'Données brutes'!$Q231&lt;&gt;"")),1,0)</f>
        <v>0</v>
      </c>
      <c r="V231" s="7">
        <f>IF(AND($B$2=3,'Données brutes'!$F231&lt;&gt;"",'Données brutes'!$G231&lt;&gt;"",'Données brutes'!$H231&lt;&gt;"",'Données brutes'!$O231&lt;&gt;"",'Données brutes'!$P231&lt;&gt;"",'Données brutes'!$Q231&lt;&gt;""),1,0)</f>
        <v>0</v>
      </c>
    </row>
    <row r="232" spans="4:22" x14ac:dyDescent="0.3">
      <c r="D232" s="8" t="s">
        <v>244</v>
      </c>
      <c r="E232" s="7">
        <v>869</v>
      </c>
      <c r="F232" s="7" t="str">
        <f>IF('Données sans absent'!F232&lt;&gt;"",('Données sans absent'!F232-'Données proba de réussite'!$B$3)/('Données proba de réussite'!$B$4-'Données proba de réussite'!$B$3),"")</f>
        <v/>
      </c>
      <c r="G232" s="7" t="str">
        <f>IF('Données sans absent'!G232&lt;&gt;"",('Données sans absent'!G232-'Données proba de réussite'!$B$3)/('Données proba de réussite'!$B$4-'Données proba de réussite'!$B$3),"")</f>
        <v/>
      </c>
      <c r="H232" s="7" t="str">
        <f>IF('Données sans absent'!H232&lt;&gt;"",('Données sans absent'!H232-'Données proba de réussite'!$B$3)/('Données proba de réussite'!$B$4-'Données proba de réussite'!$B$3),"")</f>
        <v/>
      </c>
      <c r="I232" s="7" t="str">
        <f>IF('Données brutes'!I232&lt;&gt;"",'Données brutes'!I232,"")</f>
        <v/>
      </c>
      <c r="K232" s="8" t="str">
        <f t="shared" si="6"/>
        <v>Elève 230</v>
      </c>
      <c r="L232" s="8" t="s">
        <v>111</v>
      </c>
      <c r="M232" s="8">
        <f t="shared" si="7"/>
        <v>869</v>
      </c>
      <c r="N232" s="7">
        <v>1900</v>
      </c>
      <c r="O232" s="7" t="str">
        <f>IF('Données sans absent'!O232&lt;&gt;"",('Données sans absent'!O232-'Données proba de réussite'!$B$3)/('Données proba de réussite'!$B$4-'Données proba de réussite'!$B$3),"")</f>
        <v/>
      </c>
      <c r="P232" s="7" t="str">
        <f>IF('Données sans absent'!P232&lt;&gt;"",('Données sans absent'!P232-'Données proba de réussite'!$B$3)/('Données proba de réussite'!$B$4-'Données proba de réussite'!$B$3),"")</f>
        <v/>
      </c>
      <c r="Q232" s="7" t="str">
        <f>IF('Données sans absent'!Q232&lt;&gt;"",('Données sans absent'!Q232-'Données proba de réussite'!$B$3)/('Données proba de réussite'!$B$4-'Données proba de réussite'!$B$3),"")</f>
        <v/>
      </c>
      <c r="R232" s="7" t="str">
        <f>IF('Données brutes'!R232&lt;&gt;"",'Données brutes'!R232,"")</f>
        <v/>
      </c>
      <c r="T232" s="7">
        <f>IF(AND(OR($B$2=1,$B$2=2),AND('Données brutes'!$F232&lt;&gt;"",'Données brutes'!$G232&lt;&gt;"",'Données brutes'!$H232&lt;&gt;"")),1,0)</f>
        <v>0</v>
      </c>
      <c r="U232" s="7">
        <f>IF(AND(OR($B$2=1,$B$2=2),AND('Données brutes'!$O232&lt;&gt;"",'Données brutes'!$P232&lt;&gt;"",'Données brutes'!$Q232&lt;&gt;"")),1,0)</f>
        <v>0</v>
      </c>
      <c r="V232" s="7">
        <f>IF(AND($B$2=3,'Données brutes'!$F232&lt;&gt;"",'Données brutes'!$G232&lt;&gt;"",'Données brutes'!$H232&lt;&gt;"",'Données brutes'!$O232&lt;&gt;"",'Données brutes'!$P232&lt;&gt;"",'Données brutes'!$Q232&lt;&gt;""),1,0)</f>
        <v>0</v>
      </c>
    </row>
    <row r="233" spans="4:22" x14ac:dyDescent="0.3">
      <c r="D233" s="8" t="s">
        <v>245</v>
      </c>
      <c r="E233" s="7">
        <v>664</v>
      </c>
      <c r="F233" s="7" t="str">
        <f>IF('Données sans absent'!F233&lt;&gt;"",('Données sans absent'!F233-'Données proba de réussite'!$B$3)/('Données proba de réussite'!$B$4-'Données proba de réussite'!$B$3),"")</f>
        <v/>
      </c>
      <c r="G233" s="7" t="str">
        <f>IF('Données sans absent'!G233&lt;&gt;"",('Données sans absent'!G233-'Données proba de réussite'!$B$3)/('Données proba de réussite'!$B$4-'Données proba de réussite'!$B$3),"")</f>
        <v/>
      </c>
      <c r="H233" s="7" t="str">
        <f>IF('Données sans absent'!H233&lt;&gt;"",('Données sans absent'!H233-'Données proba de réussite'!$B$3)/('Données proba de réussite'!$B$4-'Données proba de réussite'!$B$3),"")</f>
        <v/>
      </c>
      <c r="I233" s="7" t="str">
        <f>IF('Données brutes'!I233&lt;&gt;"",'Données brutes'!I233,"")</f>
        <v/>
      </c>
      <c r="K233" s="8" t="str">
        <f t="shared" si="6"/>
        <v>Elève 231</v>
      </c>
      <c r="L233" s="8" t="s">
        <v>111</v>
      </c>
      <c r="M233" s="8">
        <f t="shared" si="7"/>
        <v>664</v>
      </c>
      <c r="N233" s="7">
        <v>1767</v>
      </c>
      <c r="O233" s="7" t="str">
        <f>IF('Données sans absent'!O233&lt;&gt;"",('Données sans absent'!O233-'Données proba de réussite'!$B$3)/('Données proba de réussite'!$B$4-'Données proba de réussite'!$B$3),"")</f>
        <v/>
      </c>
      <c r="P233" s="7" t="str">
        <f>IF('Données sans absent'!P233&lt;&gt;"",('Données sans absent'!P233-'Données proba de réussite'!$B$3)/('Données proba de réussite'!$B$4-'Données proba de réussite'!$B$3),"")</f>
        <v/>
      </c>
      <c r="Q233" s="7" t="str">
        <f>IF('Données sans absent'!Q233&lt;&gt;"",('Données sans absent'!Q233-'Données proba de réussite'!$B$3)/('Données proba de réussite'!$B$4-'Données proba de réussite'!$B$3),"")</f>
        <v/>
      </c>
      <c r="R233" s="7" t="str">
        <f>IF('Données brutes'!R233&lt;&gt;"",'Données brutes'!R233,"")</f>
        <v/>
      </c>
      <c r="T233" s="7">
        <f>IF(AND(OR($B$2=1,$B$2=2),AND('Données brutes'!$F233&lt;&gt;"",'Données brutes'!$G233&lt;&gt;"",'Données brutes'!$H233&lt;&gt;"")),1,0)</f>
        <v>0</v>
      </c>
      <c r="U233" s="7">
        <f>IF(AND(OR($B$2=1,$B$2=2),AND('Données brutes'!$O233&lt;&gt;"",'Données brutes'!$P233&lt;&gt;"",'Données brutes'!$Q233&lt;&gt;"")),1,0)</f>
        <v>0</v>
      </c>
      <c r="V233" s="7">
        <f>IF(AND($B$2=3,'Données brutes'!$F233&lt;&gt;"",'Données brutes'!$G233&lt;&gt;"",'Données brutes'!$H233&lt;&gt;"",'Données brutes'!$O233&lt;&gt;"",'Données brutes'!$P233&lt;&gt;"",'Données brutes'!$Q233&lt;&gt;""),1,0)</f>
        <v>0</v>
      </c>
    </row>
    <row r="234" spans="4:22" x14ac:dyDescent="0.3">
      <c r="D234" s="8" t="s">
        <v>246</v>
      </c>
      <c r="E234" s="7">
        <v>471</v>
      </c>
      <c r="F234" s="7" t="str">
        <f>IF('Données sans absent'!F234&lt;&gt;"",('Données sans absent'!F234-'Données proba de réussite'!$B$3)/('Données proba de réussite'!$B$4-'Données proba de réussite'!$B$3),"")</f>
        <v/>
      </c>
      <c r="G234" s="7" t="str">
        <f>IF('Données sans absent'!G234&lt;&gt;"",('Données sans absent'!G234-'Données proba de réussite'!$B$3)/('Données proba de réussite'!$B$4-'Données proba de réussite'!$B$3),"")</f>
        <v/>
      </c>
      <c r="H234" s="7" t="str">
        <f>IF('Données sans absent'!H234&lt;&gt;"",('Données sans absent'!H234-'Données proba de réussite'!$B$3)/('Données proba de réussite'!$B$4-'Données proba de réussite'!$B$3),"")</f>
        <v/>
      </c>
      <c r="I234" s="7" t="str">
        <f>IF('Données brutes'!I234&lt;&gt;"",'Données brutes'!I234,"")</f>
        <v/>
      </c>
      <c r="K234" s="8" t="str">
        <f t="shared" si="6"/>
        <v>Elève 232</v>
      </c>
      <c r="L234" s="8" t="s">
        <v>111</v>
      </c>
      <c r="M234" s="8">
        <f t="shared" si="7"/>
        <v>471</v>
      </c>
      <c r="N234" s="7">
        <v>1057</v>
      </c>
      <c r="O234" s="7" t="str">
        <f>IF('Données sans absent'!O234&lt;&gt;"",('Données sans absent'!O234-'Données proba de réussite'!$B$3)/('Données proba de réussite'!$B$4-'Données proba de réussite'!$B$3),"")</f>
        <v/>
      </c>
      <c r="P234" s="7" t="str">
        <f>IF('Données sans absent'!P234&lt;&gt;"",('Données sans absent'!P234-'Données proba de réussite'!$B$3)/('Données proba de réussite'!$B$4-'Données proba de réussite'!$B$3),"")</f>
        <v/>
      </c>
      <c r="Q234" s="7" t="str">
        <f>IF('Données sans absent'!Q234&lt;&gt;"",('Données sans absent'!Q234-'Données proba de réussite'!$B$3)/('Données proba de réussite'!$B$4-'Données proba de réussite'!$B$3),"")</f>
        <v/>
      </c>
      <c r="R234" s="7" t="str">
        <f>IF('Données brutes'!R234&lt;&gt;"",'Données brutes'!R234,"")</f>
        <v/>
      </c>
      <c r="T234" s="7">
        <f>IF(AND(OR($B$2=1,$B$2=2),AND('Données brutes'!$F234&lt;&gt;"",'Données brutes'!$G234&lt;&gt;"",'Données brutes'!$H234&lt;&gt;"")),1,0)</f>
        <v>0</v>
      </c>
      <c r="U234" s="7">
        <f>IF(AND(OR($B$2=1,$B$2=2),AND('Données brutes'!$O234&lt;&gt;"",'Données brutes'!$P234&lt;&gt;"",'Données brutes'!$Q234&lt;&gt;"")),1,0)</f>
        <v>0</v>
      </c>
      <c r="V234" s="7">
        <f>IF(AND($B$2=3,'Données brutes'!$F234&lt;&gt;"",'Données brutes'!$G234&lt;&gt;"",'Données brutes'!$H234&lt;&gt;"",'Données brutes'!$O234&lt;&gt;"",'Données brutes'!$P234&lt;&gt;"",'Données brutes'!$Q234&lt;&gt;""),1,0)</f>
        <v>0</v>
      </c>
    </row>
    <row r="235" spans="4:22" x14ac:dyDescent="0.3">
      <c r="D235" s="8" t="s">
        <v>247</v>
      </c>
      <c r="E235" s="7">
        <v>363</v>
      </c>
      <c r="F235" s="7" t="str">
        <f>IF('Données sans absent'!F235&lt;&gt;"",('Données sans absent'!F235-'Données proba de réussite'!$B$3)/('Données proba de réussite'!$B$4-'Données proba de réussite'!$B$3),"")</f>
        <v/>
      </c>
      <c r="G235" s="7" t="str">
        <f>IF('Données sans absent'!G235&lt;&gt;"",('Données sans absent'!G235-'Données proba de réussite'!$B$3)/('Données proba de réussite'!$B$4-'Données proba de réussite'!$B$3),"")</f>
        <v/>
      </c>
      <c r="H235" s="7" t="str">
        <f>IF('Données sans absent'!H235&lt;&gt;"",('Données sans absent'!H235-'Données proba de réussite'!$B$3)/('Données proba de réussite'!$B$4-'Données proba de réussite'!$B$3),"")</f>
        <v/>
      </c>
      <c r="I235" s="7" t="str">
        <f>IF('Données brutes'!I235&lt;&gt;"",'Données brutes'!I235,"")</f>
        <v/>
      </c>
      <c r="K235" s="8" t="str">
        <f t="shared" si="6"/>
        <v>Elève 233</v>
      </c>
      <c r="L235" s="8" t="s">
        <v>111</v>
      </c>
      <c r="M235" s="8">
        <f t="shared" si="7"/>
        <v>363</v>
      </c>
      <c r="N235" s="7">
        <v>1320</v>
      </c>
      <c r="O235" s="7" t="str">
        <f>IF('Données sans absent'!O235&lt;&gt;"",('Données sans absent'!O235-'Données proba de réussite'!$B$3)/('Données proba de réussite'!$B$4-'Données proba de réussite'!$B$3),"")</f>
        <v/>
      </c>
      <c r="P235" s="7" t="str">
        <f>IF('Données sans absent'!P235&lt;&gt;"",('Données sans absent'!P235-'Données proba de réussite'!$B$3)/('Données proba de réussite'!$B$4-'Données proba de réussite'!$B$3),"")</f>
        <v/>
      </c>
      <c r="Q235" s="7" t="str">
        <f>IF('Données sans absent'!Q235&lt;&gt;"",('Données sans absent'!Q235-'Données proba de réussite'!$B$3)/('Données proba de réussite'!$B$4-'Données proba de réussite'!$B$3),"")</f>
        <v/>
      </c>
      <c r="R235" s="7" t="str">
        <f>IF('Données brutes'!R235&lt;&gt;"",'Données brutes'!R235,"")</f>
        <v/>
      </c>
      <c r="T235" s="7">
        <f>IF(AND(OR($B$2=1,$B$2=2),AND('Données brutes'!$F235&lt;&gt;"",'Données brutes'!$G235&lt;&gt;"",'Données brutes'!$H235&lt;&gt;"")),1,0)</f>
        <v>0</v>
      </c>
      <c r="U235" s="7">
        <f>IF(AND(OR($B$2=1,$B$2=2),AND('Données brutes'!$O235&lt;&gt;"",'Données brutes'!$P235&lt;&gt;"",'Données brutes'!$Q235&lt;&gt;"")),1,0)</f>
        <v>0</v>
      </c>
      <c r="V235" s="7">
        <f>IF(AND($B$2=3,'Données brutes'!$F235&lt;&gt;"",'Données brutes'!$G235&lt;&gt;"",'Données brutes'!$H235&lt;&gt;"",'Données brutes'!$O235&lt;&gt;"",'Données brutes'!$P235&lt;&gt;"",'Données brutes'!$Q235&lt;&gt;""),1,0)</f>
        <v>0</v>
      </c>
    </row>
    <row r="236" spans="4:22" x14ac:dyDescent="0.3">
      <c r="D236" s="8" t="s">
        <v>248</v>
      </c>
      <c r="E236" s="7">
        <v>610</v>
      </c>
      <c r="F236" s="7" t="str">
        <f>IF('Données sans absent'!F236&lt;&gt;"",('Données sans absent'!F236-'Données proba de réussite'!$B$3)/('Données proba de réussite'!$B$4-'Données proba de réussite'!$B$3),"")</f>
        <v/>
      </c>
      <c r="G236" s="7" t="str">
        <f>IF('Données sans absent'!G236&lt;&gt;"",('Données sans absent'!G236-'Données proba de réussite'!$B$3)/('Données proba de réussite'!$B$4-'Données proba de réussite'!$B$3),"")</f>
        <v/>
      </c>
      <c r="H236" s="7" t="str">
        <f>IF('Données sans absent'!H236&lt;&gt;"",('Données sans absent'!H236-'Données proba de réussite'!$B$3)/('Données proba de réussite'!$B$4-'Données proba de réussite'!$B$3),"")</f>
        <v/>
      </c>
      <c r="I236" s="7" t="str">
        <f>IF('Données brutes'!I236&lt;&gt;"",'Données brutes'!I236,"")</f>
        <v/>
      </c>
      <c r="K236" s="8" t="str">
        <f t="shared" si="6"/>
        <v>Elève 234</v>
      </c>
      <c r="L236" s="8" t="s">
        <v>111</v>
      </c>
      <c r="M236" s="8">
        <f t="shared" si="7"/>
        <v>610</v>
      </c>
      <c r="N236" s="7">
        <v>1963</v>
      </c>
      <c r="O236" s="7" t="str">
        <f>IF('Données sans absent'!O236&lt;&gt;"",('Données sans absent'!O236-'Données proba de réussite'!$B$3)/('Données proba de réussite'!$B$4-'Données proba de réussite'!$B$3),"")</f>
        <v/>
      </c>
      <c r="P236" s="7" t="str">
        <f>IF('Données sans absent'!P236&lt;&gt;"",('Données sans absent'!P236-'Données proba de réussite'!$B$3)/('Données proba de réussite'!$B$4-'Données proba de réussite'!$B$3),"")</f>
        <v/>
      </c>
      <c r="Q236" s="7" t="str">
        <f>IF('Données sans absent'!Q236&lt;&gt;"",('Données sans absent'!Q236-'Données proba de réussite'!$B$3)/('Données proba de réussite'!$B$4-'Données proba de réussite'!$B$3),"")</f>
        <v/>
      </c>
      <c r="R236" s="7" t="str">
        <f>IF('Données brutes'!R236&lt;&gt;"",'Données brutes'!R236,"")</f>
        <v/>
      </c>
      <c r="T236" s="7">
        <f>IF(AND(OR($B$2=1,$B$2=2),AND('Données brutes'!$F236&lt;&gt;"",'Données brutes'!$G236&lt;&gt;"",'Données brutes'!$H236&lt;&gt;"")),1,0)</f>
        <v>0</v>
      </c>
      <c r="U236" s="7">
        <f>IF(AND(OR($B$2=1,$B$2=2),AND('Données brutes'!$O236&lt;&gt;"",'Données brutes'!$P236&lt;&gt;"",'Données brutes'!$Q236&lt;&gt;"")),1,0)</f>
        <v>0</v>
      </c>
      <c r="V236" s="7">
        <f>IF(AND($B$2=3,'Données brutes'!$F236&lt;&gt;"",'Données brutes'!$G236&lt;&gt;"",'Données brutes'!$H236&lt;&gt;"",'Données brutes'!$O236&lt;&gt;"",'Données brutes'!$P236&lt;&gt;"",'Données brutes'!$Q236&lt;&gt;""),1,0)</f>
        <v>0</v>
      </c>
    </row>
    <row r="237" spans="4:22" x14ac:dyDescent="0.3">
      <c r="D237" s="8" t="s">
        <v>249</v>
      </c>
      <c r="E237" s="7">
        <v>62</v>
      </c>
      <c r="F237" s="7" t="str">
        <f>IF('Données sans absent'!F237&lt;&gt;"",('Données sans absent'!F237-'Données proba de réussite'!$B$3)/('Données proba de réussite'!$B$4-'Données proba de réussite'!$B$3),"")</f>
        <v/>
      </c>
      <c r="G237" s="7" t="str">
        <f>IF('Données sans absent'!G237&lt;&gt;"",('Données sans absent'!G237-'Données proba de réussite'!$B$3)/('Données proba de réussite'!$B$4-'Données proba de réussite'!$B$3),"")</f>
        <v/>
      </c>
      <c r="H237" s="7" t="str">
        <f>IF('Données sans absent'!H237&lt;&gt;"",('Données sans absent'!H237-'Données proba de réussite'!$B$3)/('Données proba de réussite'!$B$4-'Données proba de réussite'!$B$3),"")</f>
        <v/>
      </c>
      <c r="I237" s="7" t="str">
        <f>IF('Données brutes'!I237&lt;&gt;"",'Données brutes'!I237,"")</f>
        <v/>
      </c>
      <c r="K237" s="8" t="str">
        <f t="shared" si="6"/>
        <v>Elève 235</v>
      </c>
      <c r="L237" s="8" t="s">
        <v>111</v>
      </c>
      <c r="M237" s="8">
        <f t="shared" si="7"/>
        <v>62</v>
      </c>
      <c r="N237" s="7">
        <v>1525</v>
      </c>
      <c r="O237" s="7" t="str">
        <f>IF('Données sans absent'!O237&lt;&gt;"",('Données sans absent'!O237-'Données proba de réussite'!$B$3)/('Données proba de réussite'!$B$4-'Données proba de réussite'!$B$3),"")</f>
        <v/>
      </c>
      <c r="P237" s="7" t="str">
        <f>IF('Données sans absent'!P237&lt;&gt;"",('Données sans absent'!P237-'Données proba de réussite'!$B$3)/('Données proba de réussite'!$B$4-'Données proba de réussite'!$B$3),"")</f>
        <v/>
      </c>
      <c r="Q237" s="7" t="str">
        <f>IF('Données sans absent'!Q237&lt;&gt;"",('Données sans absent'!Q237-'Données proba de réussite'!$B$3)/('Données proba de réussite'!$B$4-'Données proba de réussite'!$B$3),"")</f>
        <v/>
      </c>
      <c r="R237" s="7" t="str">
        <f>IF('Données brutes'!R237&lt;&gt;"",'Données brutes'!R237,"")</f>
        <v/>
      </c>
      <c r="T237" s="7">
        <f>IF(AND(OR($B$2=1,$B$2=2),AND('Données brutes'!$F237&lt;&gt;"",'Données brutes'!$G237&lt;&gt;"",'Données brutes'!$H237&lt;&gt;"")),1,0)</f>
        <v>0</v>
      </c>
      <c r="U237" s="7">
        <f>IF(AND(OR($B$2=1,$B$2=2),AND('Données brutes'!$O237&lt;&gt;"",'Données brutes'!$P237&lt;&gt;"",'Données brutes'!$Q237&lt;&gt;"")),1,0)</f>
        <v>0</v>
      </c>
      <c r="V237" s="7">
        <f>IF(AND($B$2=3,'Données brutes'!$F237&lt;&gt;"",'Données brutes'!$G237&lt;&gt;"",'Données brutes'!$H237&lt;&gt;"",'Données brutes'!$O237&lt;&gt;"",'Données brutes'!$P237&lt;&gt;"",'Données brutes'!$Q237&lt;&gt;""),1,0)</f>
        <v>0</v>
      </c>
    </row>
    <row r="238" spans="4:22" x14ac:dyDescent="0.3">
      <c r="D238" s="8" t="s">
        <v>250</v>
      </c>
      <c r="E238" s="7">
        <v>968</v>
      </c>
      <c r="F238" s="7" t="str">
        <f>IF('Données sans absent'!F238&lt;&gt;"",('Données sans absent'!F238-'Données proba de réussite'!$B$3)/('Données proba de réussite'!$B$4-'Données proba de réussite'!$B$3),"")</f>
        <v/>
      </c>
      <c r="G238" s="7" t="str">
        <f>IF('Données sans absent'!G238&lt;&gt;"",('Données sans absent'!G238-'Données proba de réussite'!$B$3)/('Données proba de réussite'!$B$4-'Données proba de réussite'!$B$3),"")</f>
        <v/>
      </c>
      <c r="H238" s="7" t="str">
        <f>IF('Données sans absent'!H238&lt;&gt;"",('Données sans absent'!H238-'Données proba de réussite'!$B$3)/('Données proba de réussite'!$B$4-'Données proba de réussite'!$B$3),"")</f>
        <v/>
      </c>
      <c r="I238" s="7" t="str">
        <f>IF('Données brutes'!I238&lt;&gt;"",'Données brutes'!I238,"")</f>
        <v/>
      </c>
      <c r="K238" s="8" t="str">
        <f t="shared" si="6"/>
        <v>Elève 236</v>
      </c>
      <c r="L238" s="8" t="s">
        <v>111</v>
      </c>
      <c r="M238" s="8">
        <f t="shared" si="7"/>
        <v>968</v>
      </c>
      <c r="N238" s="7">
        <v>1452</v>
      </c>
      <c r="O238" s="7" t="str">
        <f>IF('Données sans absent'!O238&lt;&gt;"",('Données sans absent'!O238-'Données proba de réussite'!$B$3)/('Données proba de réussite'!$B$4-'Données proba de réussite'!$B$3),"")</f>
        <v/>
      </c>
      <c r="P238" s="7" t="str">
        <f>IF('Données sans absent'!P238&lt;&gt;"",('Données sans absent'!P238-'Données proba de réussite'!$B$3)/('Données proba de réussite'!$B$4-'Données proba de réussite'!$B$3),"")</f>
        <v/>
      </c>
      <c r="Q238" s="7" t="str">
        <f>IF('Données sans absent'!Q238&lt;&gt;"",('Données sans absent'!Q238-'Données proba de réussite'!$B$3)/('Données proba de réussite'!$B$4-'Données proba de réussite'!$B$3),"")</f>
        <v/>
      </c>
      <c r="R238" s="7" t="str">
        <f>IF('Données brutes'!R238&lt;&gt;"",'Données brutes'!R238,"")</f>
        <v/>
      </c>
      <c r="T238" s="7">
        <f>IF(AND(OR($B$2=1,$B$2=2),AND('Données brutes'!$F238&lt;&gt;"",'Données brutes'!$G238&lt;&gt;"",'Données brutes'!$H238&lt;&gt;"")),1,0)</f>
        <v>0</v>
      </c>
      <c r="U238" s="7">
        <f>IF(AND(OR($B$2=1,$B$2=2),AND('Données brutes'!$O238&lt;&gt;"",'Données brutes'!$P238&lt;&gt;"",'Données brutes'!$Q238&lt;&gt;"")),1,0)</f>
        <v>0</v>
      </c>
      <c r="V238" s="7">
        <f>IF(AND($B$2=3,'Données brutes'!$F238&lt;&gt;"",'Données brutes'!$G238&lt;&gt;"",'Données brutes'!$H238&lt;&gt;"",'Données brutes'!$O238&lt;&gt;"",'Données brutes'!$P238&lt;&gt;"",'Données brutes'!$Q238&lt;&gt;""),1,0)</f>
        <v>0</v>
      </c>
    </row>
    <row r="239" spans="4:22" x14ac:dyDescent="0.3">
      <c r="D239" s="8" t="s">
        <v>251</v>
      </c>
      <c r="E239" s="7">
        <v>448</v>
      </c>
      <c r="F239" s="7" t="str">
        <f>IF('Données sans absent'!F239&lt;&gt;"",('Données sans absent'!F239-'Données proba de réussite'!$B$3)/('Données proba de réussite'!$B$4-'Données proba de réussite'!$B$3),"")</f>
        <v/>
      </c>
      <c r="G239" s="7" t="str">
        <f>IF('Données sans absent'!G239&lt;&gt;"",('Données sans absent'!G239-'Données proba de réussite'!$B$3)/('Données proba de réussite'!$B$4-'Données proba de réussite'!$B$3),"")</f>
        <v/>
      </c>
      <c r="H239" s="7" t="str">
        <f>IF('Données sans absent'!H239&lt;&gt;"",('Données sans absent'!H239-'Données proba de réussite'!$B$3)/('Données proba de réussite'!$B$4-'Données proba de réussite'!$B$3),"")</f>
        <v/>
      </c>
      <c r="I239" s="7" t="str">
        <f>IF('Données brutes'!I239&lt;&gt;"",'Données brutes'!I239,"")</f>
        <v/>
      </c>
      <c r="K239" s="8" t="str">
        <f t="shared" si="6"/>
        <v>Elève 237</v>
      </c>
      <c r="L239" s="8" t="s">
        <v>111</v>
      </c>
      <c r="M239" s="8">
        <f t="shared" si="7"/>
        <v>448</v>
      </c>
      <c r="N239" s="7">
        <v>1986</v>
      </c>
      <c r="O239" s="7" t="str">
        <f>IF('Données sans absent'!O239&lt;&gt;"",('Données sans absent'!O239-'Données proba de réussite'!$B$3)/('Données proba de réussite'!$B$4-'Données proba de réussite'!$B$3),"")</f>
        <v/>
      </c>
      <c r="P239" s="7" t="str">
        <f>IF('Données sans absent'!P239&lt;&gt;"",('Données sans absent'!P239-'Données proba de réussite'!$B$3)/('Données proba de réussite'!$B$4-'Données proba de réussite'!$B$3),"")</f>
        <v/>
      </c>
      <c r="Q239" s="7" t="str">
        <f>IF('Données sans absent'!Q239&lt;&gt;"",('Données sans absent'!Q239-'Données proba de réussite'!$B$3)/('Données proba de réussite'!$B$4-'Données proba de réussite'!$B$3),"")</f>
        <v/>
      </c>
      <c r="R239" s="7" t="str">
        <f>IF('Données brutes'!R239&lt;&gt;"",'Données brutes'!R239,"")</f>
        <v/>
      </c>
      <c r="T239" s="7">
        <f>IF(AND(OR($B$2=1,$B$2=2),AND('Données brutes'!$F239&lt;&gt;"",'Données brutes'!$G239&lt;&gt;"",'Données brutes'!$H239&lt;&gt;"")),1,0)</f>
        <v>0</v>
      </c>
      <c r="U239" s="7">
        <f>IF(AND(OR($B$2=1,$B$2=2),AND('Données brutes'!$O239&lt;&gt;"",'Données brutes'!$P239&lt;&gt;"",'Données brutes'!$Q239&lt;&gt;"")),1,0)</f>
        <v>0</v>
      </c>
      <c r="V239" s="7">
        <f>IF(AND($B$2=3,'Données brutes'!$F239&lt;&gt;"",'Données brutes'!$G239&lt;&gt;"",'Données brutes'!$H239&lt;&gt;"",'Données brutes'!$O239&lt;&gt;"",'Données brutes'!$P239&lt;&gt;"",'Données brutes'!$Q239&lt;&gt;""),1,0)</f>
        <v>0</v>
      </c>
    </row>
    <row r="240" spans="4:22" x14ac:dyDescent="0.3">
      <c r="D240" s="8" t="s">
        <v>252</v>
      </c>
      <c r="E240" s="7">
        <v>634</v>
      </c>
      <c r="F240" s="7" t="str">
        <f>IF('Données sans absent'!F240&lt;&gt;"",('Données sans absent'!F240-'Données proba de réussite'!$B$3)/('Données proba de réussite'!$B$4-'Données proba de réussite'!$B$3),"")</f>
        <v/>
      </c>
      <c r="G240" s="7" t="str">
        <f>IF('Données sans absent'!G240&lt;&gt;"",('Données sans absent'!G240-'Données proba de réussite'!$B$3)/('Données proba de réussite'!$B$4-'Données proba de réussite'!$B$3),"")</f>
        <v/>
      </c>
      <c r="H240" s="7" t="str">
        <f>IF('Données sans absent'!H240&lt;&gt;"",('Données sans absent'!H240-'Données proba de réussite'!$B$3)/('Données proba de réussite'!$B$4-'Données proba de réussite'!$B$3),"")</f>
        <v/>
      </c>
      <c r="I240" s="7" t="str">
        <f>IF('Données brutes'!I240&lt;&gt;"",'Données brutes'!I240,"")</f>
        <v/>
      </c>
      <c r="K240" s="8" t="str">
        <f t="shared" si="6"/>
        <v>Elève 238</v>
      </c>
      <c r="L240" s="8" t="s">
        <v>111</v>
      </c>
      <c r="M240" s="8">
        <f t="shared" si="7"/>
        <v>634</v>
      </c>
      <c r="N240" s="7">
        <v>1523</v>
      </c>
      <c r="O240" s="7" t="str">
        <f>IF('Données sans absent'!O240&lt;&gt;"",('Données sans absent'!O240-'Données proba de réussite'!$B$3)/('Données proba de réussite'!$B$4-'Données proba de réussite'!$B$3),"")</f>
        <v/>
      </c>
      <c r="P240" s="7" t="str">
        <f>IF('Données sans absent'!P240&lt;&gt;"",('Données sans absent'!P240-'Données proba de réussite'!$B$3)/('Données proba de réussite'!$B$4-'Données proba de réussite'!$B$3),"")</f>
        <v/>
      </c>
      <c r="Q240" s="7" t="str">
        <f>IF('Données sans absent'!Q240&lt;&gt;"",('Données sans absent'!Q240-'Données proba de réussite'!$B$3)/('Données proba de réussite'!$B$4-'Données proba de réussite'!$B$3),"")</f>
        <v/>
      </c>
      <c r="R240" s="7" t="str">
        <f>IF('Données brutes'!R240&lt;&gt;"",'Données brutes'!R240,"")</f>
        <v/>
      </c>
      <c r="T240" s="7">
        <f>IF(AND(OR($B$2=1,$B$2=2),AND('Données brutes'!$F240&lt;&gt;"",'Données brutes'!$G240&lt;&gt;"",'Données brutes'!$H240&lt;&gt;"")),1,0)</f>
        <v>0</v>
      </c>
      <c r="U240" s="7">
        <f>IF(AND(OR($B$2=1,$B$2=2),AND('Données brutes'!$O240&lt;&gt;"",'Données brutes'!$P240&lt;&gt;"",'Données brutes'!$Q240&lt;&gt;"")),1,0)</f>
        <v>0</v>
      </c>
      <c r="V240" s="7">
        <f>IF(AND($B$2=3,'Données brutes'!$F240&lt;&gt;"",'Données brutes'!$G240&lt;&gt;"",'Données brutes'!$H240&lt;&gt;"",'Données brutes'!$O240&lt;&gt;"",'Données brutes'!$P240&lt;&gt;"",'Données brutes'!$Q240&lt;&gt;""),1,0)</f>
        <v>0</v>
      </c>
    </row>
    <row r="241" spans="4:22" x14ac:dyDescent="0.3">
      <c r="D241" s="8" t="s">
        <v>253</v>
      </c>
      <c r="E241" s="7">
        <v>243</v>
      </c>
      <c r="F241" s="7" t="str">
        <f>IF('Données sans absent'!F241&lt;&gt;"",('Données sans absent'!F241-'Données proba de réussite'!$B$3)/('Données proba de réussite'!$B$4-'Données proba de réussite'!$B$3),"")</f>
        <v/>
      </c>
      <c r="G241" s="7" t="str">
        <f>IF('Données sans absent'!G241&lt;&gt;"",('Données sans absent'!G241-'Données proba de réussite'!$B$3)/('Données proba de réussite'!$B$4-'Données proba de réussite'!$B$3),"")</f>
        <v/>
      </c>
      <c r="H241" s="7" t="str">
        <f>IF('Données sans absent'!H241&lt;&gt;"",('Données sans absent'!H241-'Données proba de réussite'!$B$3)/('Données proba de réussite'!$B$4-'Données proba de réussite'!$B$3),"")</f>
        <v/>
      </c>
      <c r="I241" s="7" t="str">
        <f>IF('Données brutes'!I241&lt;&gt;"",'Données brutes'!I241,"")</f>
        <v/>
      </c>
      <c r="K241" s="8" t="str">
        <f t="shared" si="6"/>
        <v>Elève 239</v>
      </c>
      <c r="L241" s="8" t="s">
        <v>111</v>
      </c>
      <c r="M241" s="8">
        <f t="shared" si="7"/>
        <v>243</v>
      </c>
      <c r="N241" s="7">
        <v>1139</v>
      </c>
      <c r="O241" s="7" t="str">
        <f>IF('Données sans absent'!O241&lt;&gt;"",('Données sans absent'!O241-'Données proba de réussite'!$B$3)/('Données proba de réussite'!$B$4-'Données proba de réussite'!$B$3),"")</f>
        <v/>
      </c>
      <c r="P241" s="7" t="str">
        <f>IF('Données sans absent'!P241&lt;&gt;"",('Données sans absent'!P241-'Données proba de réussite'!$B$3)/('Données proba de réussite'!$B$4-'Données proba de réussite'!$B$3),"")</f>
        <v/>
      </c>
      <c r="Q241" s="7" t="str">
        <f>IF('Données sans absent'!Q241&lt;&gt;"",('Données sans absent'!Q241-'Données proba de réussite'!$B$3)/('Données proba de réussite'!$B$4-'Données proba de réussite'!$B$3),"")</f>
        <v/>
      </c>
      <c r="R241" s="7" t="str">
        <f>IF('Données brutes'!R241&lt;&gt;"",'Données brutes'!R241,"")</f>
        <v/>
      </c>
      <c r="T241" s="7">
        <f>IF(AND(OR($B$2=1,$B$2=2),AND('Données brutes'!$F241&lt;&gt;"",'Données brutes'!$G241&lt;&gt;"",'Données brutes'!$H241&lt;&gt;"")),1,0)</f>
        <v>0</v>
      </c>
      <c r="U241" s="7">
        <f>IF(AND(OR($B$2=1,$B$2=2),AND('Données brutes'!$O241&lt;&gt;"",'Données brutes'!$P241&lt;&gt;"",'Données brutes'!$Q241&lt;&gt;"")),1,0)</f>
        <v>0</v>
      </c>
      <c r="V241" s="7">
        <f>IF(AND($B$2=3,'Données brutes'!$F241&lt;&gt;"",'Données brutes'!$G241&lt;&gt;"",'Données brutes'!$H241&lt;&gt;"",'Données brutes'!$O241&lt;&gt;"",'Données brutes'!$P241&lt;&gt;"",'Données brutes'!$Q241&lt;&gt;""),1,0)</f>
        <v>0</v>
      </c>
    </row>
    <row r="242" spans="4:22" x14ac:dyDescent="0.3">
      <c r="D242" s="8" t="s">
        <v>254</v>
      </c>
      <c r="E242" s="7">
        <v>671</v>
      </c>
      <c r="F242" s="7" t="str">
        <f>IF('Données sans absent'!F242&lt;&gt;"",('Données sans absent'!F242-'Données proba de réussite'!$B$3)/('Données proba de réussite'!$B$4-'Données proba de réussite'!$B$3),"")</f>
        <v/>
      </c>
      <c r="G242" s="7" t="str">
        <f>IF('Données sans absent'!G242&lt;&gt;"",('Données sans absent'!G242-'Données proba de réussite'!$B$3)/('Données proba de réussite'!$B$4-'Données proba de réussite'!$B$3),"")</f>
        <v/>
      </c>
      <c r="H242" s="7" t="str">
        <f>IF('Données sans absent'!H242&lt;&gt;"",('Données sans absent'!H242-'Données proba de réussite'!$B$3)/('Données proba de réussite'!$B$4-'Données proba de réussite'!$B$3),"")</f>
        <v/>
      </c>
      <c r="I242" s="7" t="str">
        <f>IF('Données brutes'!I242&lt;&gt;"",'Données brutes'!I242,"")</f>
        <v/>
      </c>
      <c r="K242" s="8" t="str">
        <f t="shared" si="6"/>
        <v>Elève 240</v>
      </c>
      <c r="L242" s="8" t="s">
        <v>111</v>
      </c>
      <c r="M242" s="8">
        <f t="shared" si="7"/>
        <v>671</v>
      </c>
      <c r="N242" s="7">
        <v>1397</v>
      </c>
      <c r="O242" s="7" t="str">
        <f>IF('Données sans absent'!O242&lt;&gt;"",('Données sans absent'!O242-'Données proba de réussite'!$B$3)/('Données proba de réussite'!$B$4-'Données proba de réussite'!$B$3),"")</f>
        <v/>
      </c>
      <c r="P242" s="7" t="str">
        <f>IF('Données sans absent'!P242&lt;&gt;"",('Données sans absent'!P242-'Données proba de réussite'!$B$3)/('Données proba de réussite'!$B$4-'Données proba de réussite'!$B$3),"")</f>
        <v/>
      </c>
      <c r="Q242" s="7" t="str">
        <f>IF('Données sans absent'!Q242&lt;&gt;"",('Données sans absent'!Q242-'Données proba de réussite'!$B$3)/('Données proba de réussite'!$B$4-'Données proba de réussite'!$B$3),"")</f>
        <v/>
      </c>
      <c r="R242" s="7" t="str">
        <f>IF('Données brutes'!R242&lt;&gt;"",'Données brutes'!R242,"")</f>
        <v/>
      </c>
      <c r="T242" s="7">
        <f>IF(AND(OR($B$2=1,$B$2=2),AND('Données brutes'!$F242&lt;&gt;"",'Données brutes'!$G242&lt;&gt;"",'Données brutes'!$H242&lt;&gt;"")),1,0)</f>
        <v>0</v>
      </c>
      <c r="U242" s="7">
        <f>IF(AND(OR($B$2=1,$B$2=2),AND('Données brutes'!$O242&lt;&gt;"",'Données brutes'!$P242&lt;&gt;"",'Données brutes'!$Q242&lt;&gt;"")),1,0)</f>
        <v>0</v>
      </c>
      <c r="V242" s="7">
        <f>IF(AND($B$2=3,'Données brutes'!$F242&lt;&gt;"",'Données brutes'!$G242&lt;&gt;"",'Données brutes'!$H242&lt;&gt;"",'Données brutes'!$O242&lt;&gt;"",'Données brutes'!$P242&lt;&gt;"",'Données brutes'!$Q242&lt;&gt;""),1,0)</f>
        <v>0</v>
      </c>
    </row>
    <row r="243" spans="4:22" x14ac:dyDescent="0.3">
      <c r="D243" s="8" t="s">
        <v>255</v>
      </c>
      <c r="E243" s="7">
        <v>716</v>
      </c>
      <c r="F243" s="7" t="str">
        <f>IF('Données sans absent'!F243&lt;&gt;"",('Données sans absent'!F243-'Données proba de réussite'!$B$3)/('Données proba de réussite'!$B$4-'Données proba de réussite'!$B$3),"")</f>
        <v/>
      </c>
      <c r="G243" s="7" t="str">
        <f>IF('Données sans absent'!G243&lt;&gt;"",('Données sans absent'!G243-'Données proba de réussite'!$B$3)/('Données proba de réussite'!$B$4-'Données proba de réussite'!$B$3),"")</f>
        <v/>
      </c>
      <c r="H243" s="7" t="str">
        <f>IF('Données sans absent'!H243&lt;&gt;"",('Données sans absent'!H243-'Données proba de réussite'!$B$3)/('Données proba de réussite'!$B$4-'Données proba de réussite'!$B$3),"")</f>
        <v/>
      </c>
      <c r="I243" s="7" t="str">
        <f>IF('Données brutes'!I243&lt;&gt;"",'Données brutes'!I243,"")</f>
        <v/>
      </c>
      <c r="K243" s="8" t="str">
        <f t="shared" si="6"/>
        <v>Elève 241</v>
      </c>
      <c r="L243" s="8" t="s">
        <v>111</v>
      </c>
      <c r="M243" s="8">
        <f t="shared" si="7"/>
        <v>716</v>
      </c>
      <c r="N243" s="7">
        <v>1661</v>
      </c>
      <c r="O243" s="7" t="str">
        <f>IF('Données sans absent'!O243&lt;&gt;"",('Données sans absent'!O243-'Données proba de réussite'!$B$3)/('Données proba de réussite'!$B$4-'Données proba de réussite'!$B$3),"")</f>
        <v/>
      </c>
      <c r="P243" s="7" t="str">
        <f>IF('Données sans absent'!P243&lt;&gt;"",('Données sans absent'!P243-'Données proba de réussite'!$B$3)/('Données proba de réussite'!$B$4-'Données proba de réussite'!$B$3),"")</f>
        <v/>
      </c>
      <c r="Q243" s="7" t="str">
        <f>IF('Données sans absent'!Q243&lt;&gt;"",('Données sans absent'!Q243-'Données proba de réussite'!$B$3)/('Données proba de réussite'!$B$4-'Données proba de réussite'!$B$3),"")</f>
        <v/>
      </c>
      <c r="R243" s="7" t="str">
        <f>IF('Données brutes'!R243&lt;&gt;"",'Données brutes'!R243,"")</f>
        <v/>
      </c>
      <c r="T243" s="7">
        <f>IF(AND(OR($B$2=1,$B$2=2),AND('Données brutes'!$F243&lt;&gt;"",'Données brutes'!$G243&lt;&gt;"",'Données brutes'!$H243&lt;&gt;"")),1,0)</f>
        <v>0</v>
      </c>
      <c r="U243" s="7">
        <f>IF(AND(OR($B$2=1,$B$2=2),AND('Données brutes'!$O243&lt;&gt;"",'Données brutes'!$P243&lt;&gt;"",'Données brutes'!$Q243&lt;&gt;"")),1,0)</f>
        <v>0</v>
      </c>
      <c r="V243" s="7">
        <f>IF(AND($B$2=3,'Données brutes'!$F243&lt;&gt;"",'Données brutes'!$G243&lt;&gt;"",'Données brutes'!$H243&lt;&gt;"",'Données brutes'!$O243&lt;&gt;"",'Données brutes'!$P243&lt;&gt;"",'Données brutes'!$Q243&lt;&gt;""),1,0)</f>
        <v>0</v>
      </c>
    </row>
    <row r="244" spans="4:22" x14ac:dyDescent="0.3">
      <c r="D244" s="8" t="s">
        <v>256</v>
      </c>
      <c r="E244" s="7">
        <v>655</v>
      </c>
      <c r="F244" s="7" t="str">
        <f>IF('Données sans absent'!F244&lt;&gt;"",('Données sans absent'!F244-'Données proba de réussite'!$B$3)/('Données proba de réussite'!$B$4-'Données proba de réussite'!$B$3),"")</f>
        <v/>
      </c>
      <c r="G244" s="7" t="str">
        <f>IF('Données sans absent'!G244&lt;&gt;"",('Données sans absent'!G244-'Données proba de réussite'!$B$3)/('Données proba de réussite'!$B$4-'Données proba de réussite'!$B$3),"")</f>
        <v/>
      </c>
      <c r="H244" s="7" t="str">
        <f>IF('Données sans absent'!H244&lt;&gt;"",('Données sans absent'!H244-'Données proba de réussite'!$B$3)/('Données proba de réussite'!$B$4-'Données proba de réussite'!$B$3),"")</f>
        <v/>
      </c>
      <c r="I244" s="7" t="str">
        <f>IF('Données brutes'!I244&lt;&gt;"",'Données brutes'!I244,"")</f>
        <v/>
      </c>
      <c r="K244" s="8" t="str">
        <f t="shared" si="6"/>
        <v>Elève 242</v>
      </c>
      <c r="L244" s="8" t="s">
        <v>111</v>
      </c>
      <c r="M244" s="8">
        <f t="shared" si="7"/>
        <v>655</v>
      </c>
      <c r="N244" s="7">
        <v>1083</v>
      </c>
      <c r="O244" s="7" t="str">
        <f>IF('Données sans absent'!O244&lt;&gt;"",('Données sans absent'!O244-'Données proba de réussite'!$B$3)/('Données proba de réussite'!$B$4-'Données proba de réussite'!$B$3),"")</f>
        <v/>
      </c>
      <c r="P244" s="7" t="str">
        <f>IF('Données sans absent'!P244&lt;&gt;"",('Données sans absent'!P244-'Données proba de réussite'!$B$3)/('Données proba de réussite'!$B$4-'Données proba de réussite'!$B$3),"")</f>
        <v/>
      </c>
      <c r="Q244" s="7" t="str">
        <f>IF('Données sans absent'!Q244&lt;&gt;"",('Données sans absent'!Q244-'Données proba de réussite'!$B$3)/('Données proba de réussite'!$B$4-'Données proba de réussite'!$B$3),"")</f>
        <v/>
      </c>
      <c r="R244" s="7" t="str">
        <f>IF('Données brutes'!R244&lt;&gt;"",'Données brutes'!R244,"")</f>
        <v/>
      </c>
      <c r="T244" s="7">
        <f>IF(AND(OR($B$2=1,$B$2=2),AND('Données brutes'!$F244&lt;&gt;"",'Données brutes'!$G244&lt;&gt;"",'Données brutes'!$H244&lt;&gt;"")),1,0)</f>
        <v>0</v>
      </c>
      <c r="U244" s="7">
        <f>IF(AND(OR($B$2=1,$B$2=2),AND('Données brutes'!$O244&lt;&gt;"",'Données brutes'!$P244&lt;&gt;"",'Données brutes'!$Q244&lt;&gt;"")),1,0)</f>
        <v>0</v>
      </c>
      <c r="V244" s="7">
        <f>IF(AND($B$2=3,'Données brutes'!$F244&lt;&gt;"",'Données brutes'!$G244&lt;&gt;"",'Données brutes'!$H244&lt;&gt;"",'Données brutes'!$O244&lt;&gt;"",'Données brutes'!$P244&lt;&gt;"",'Données brutes'!$Q244&lt;&gt;""),1,0)</f>
        <v>0</v>
      </c>
    </row>
    <row r="245" spans="4:22" x14ac:dyDescent="0.3">
      <c r="D245" s="8" t="s">
        <v>257</v>
      </c>
      <c r="E245" s="7">
        <v>521</v>
      </c>
      <c r="F245" s="7" t="str">
        <f>IF('Données sans absent'!F245&lt;&gt;"",('Données sans absent'!F245-'Données proba de réussite'!$B$3)/('Données proba de réussite'!$B$4-'Données proba de réussite'!$B$3),"")</f>
        <v/>
      </c>
      <c r="G245" s="7" t="str">
        <f>IF('Données sans absent'!G245&lt;&gt;"",('Données sans absent'!G245-'Données proba de réussite'!$B$3)/('Données proba de réussite'!$B$4-'Données proba de réussite'!$B$3),"")</f>
        <v/>
      </c>
      <c r="H245" s="7" t="str">
        <f>IF('Données sans absent'!H245&lt;&gt;"",('Données sans absent'!H245-'Données proba de réussite'!$B$3)/('Données proba de réussite'!$B$4-'Données proba de réussite'!$B$3),"")</f>
        <v/>
      </c>
      <c r="I245" s="7" t="str">
        <f>IF('Données brutes'!I245&lt;&gt;"",'Données brutes'!I245,"")</f>
        <v/>
      </c>
      <c r="K245" s="8" t="str">
        <f t="shared" si="6"/>
        <v>Elève 243</v>
      </c>
      <c r="L245" s="8" t="s">
        <v>111</v>
      </c>
      <c r="M245" s="8">
        <f t="shared" si="7"/>
        <v>521</v>
      </c>
      <c r="N245" s="7">
        <v>1303</v>
      </c>
      <c r="O245" s="7" t="str">
        <f>IF('Données sans absent'!O245&lt;&gt;"",('Données sans absent'!O245-'Données proba de réussite'!$B$3)/('Données proba de réussite'!$B$4-'Données proba de réussite'!$B$3),"")</f>
        <v/>
      </c>
      <c r="P245" s="7" t="str">
        <f>IF('Données sans absent'!P245&lt;&gt;"",('Données sans absent'!P245-'Données proba de réussite'!$B$3)/('Données proba de réussite'!$B$4-'Données proba de réussite'!$B$3),"")</f>
        <v/>
      </c>
      <c r="Q245" s="7" t="str">
        <f>IF('Données sans absent'!Q245&lt;&gt;"",('Données sans absent'!Q245-'Données proba de réussite'!$B$3)/('Données proba de réussite'!$B$4-'Données proba de réussite'!$B$3),"")</f>
        <v/>
      </c>
      <c r="R245" s="7" t="str">
        <f>IF('Données brutes'!R245&lt;&gt;"",'Données brutes'!R245,"")</f>
        <v/>
      </c>
      <c r="T245" s="7">
        <f>IF(AND(OR($B$2=1,$B$2=2),AND('Données brutes'!$F245&lt;&gt;"",'Données brutes'!$G245&lt;&gt;"",'Données brutes'!$H245&lt;&gt;"")),1,0)</f>
        <v>0</v>
      </c>
      <c r="U245" s="7">
        <f>IF(AND(OR($B$2=1,$B$2=2),AND('Données brutes'!$O245&lt;&gt;"",'Données brutes'!$P245&lt;&gt;"",'Données brutes'!$Q245&lt;&gt;"")),1,0)</f>
        <v>0</v>
      </c>
      <c r="V245" s="7">
        <f>IF(AND($B$2=3,'Données brutes'!$F245&lt;&gt;"",'Données brutes'!$G245&lt;&gt;"",'Données brutes'!$H245&lt;&gt;"",'Données brutes'!$O245&lt;&gt;"",'Données brutes'!$P245&lt;&gt;"",'Données brutes'!$Q245&lt;&gt;""),1,0)</f>
        <v>0</v>
      </c>
    </row>
    <row r="246" spans="4:22" x14ac:dyDescent="0.3">
      <c r="D246" s="8" t="s">
        <v>258</v>
      </c>
      <c r="E246" s="7">
        <v>469</v>
      </c>
      <c r="F246" s="7" t="str">
        <f>IF('Données sans absent'!F246&lt;&gt;"",('Données sans absent'!F246-'Données proba de réussite'!$B$3)/('Données proba de réussite'!$B$4-'Données proba de réussite'!$B$3),"")</f>
        <v/>
      </c>
      <c r="G246" s="7" t="str">
        <f>IF('Données sans absent'!G246&lt;&gt;"",('Données sans absent'!G246-'Données proba de réussite'!$B$3)/('Données proba de réussite'!$B$4-'Données proba de réussite'!$B$3),"")</f>
        <v/>
      </c>
      <c r="H246" s="7" t="str">
        <f>IF('Données sans absent'!H246&lt;&gt;"",('Données sans absent'!H246-'Données proba de réussite'!$B$3)/('Données proba de réussite'!$B$4-'Données proba de réussite'!$B$3),"")</f>
        <v/>
      </c>
      <c r="I246" s="7" t="str">
        <f>IF('Données brutes'!I246&lt;&gt;"",'Données brutes'!I246,"")</f>
        <v/>
      </c>
      <c r="K246" s="8" t="str">
        <f t="shared" si="6"/>
        <v>Elève 244</v>
      </c>
      <c r="L246" s="8" t="s">
        <v>111</v>
      </c>
      <c r="M246" s="8">
        <f t="shared" si="7"/>
        <v>469</v>
      </c>
      <c r="N246" s="7">
        <v>1735</v>
      </c>
      <c r="O246" s="7" t="str">
        <f>IF('Données sans absent'!O246&lt;&gt;"",('Données sans absent'!O246-'Données proba de réussite'!$B$3)/('Données proba de réussite'!$B$4-'Données proba de réussite'!$B$3),"")</f>
        <v/>
      </c>
      <c r="P246" s="7" t="str">
        <f>IF('Données sans absent'!P246&lt;&gt;"",('Données sans absent'!P246-'Données proba de réussite'!$B$3)/('Données proba de réussite'!$B$4-'Données proba de réussite'!$B$3),"")</f>
        <v/>
      </c>
      <c r="Q246" s="7" t="str">
        <f>IF('Données sans absent'!Q246&lt;&gt;"",('Données sans absent'!Q246-'Données proba de réussite'!$B$3)/('Données proba de réussite'!$B$4-'Données proba de réussite'!$B$3),"")</f>
        <v/>
      </c>
      <c r="R246" s="7" t="str">
        <f>IF('Données brutes'!R246&lt;&gt;"",'Données brutes'!R246,"")</f>
        <v/>
      </c>
      <c r="T246" s="7">
        <f>IF(AND(OR($B$2=1,$B$2=2),AND('Données brutes'!$F246&lt;&gt;"",'Données brutes'!$G246&lt;&gt;"",'Données brutes'!$H246&lt;&gt;"")),1,0)</f>
        <v>0</v>
      </c>
      <c r="U246" s="7">
        <f>IF(AND(OR($B$2=1,$B$2=2),AND('Données brutes'!$O246&lt;&gt;"",'Données brutes'!$P246&lt;&gt;"",'Données brutes'!$Q246&lt;&gt;"")),1,0)</f>
        <v>0</v>
      </c>
      <c r="V246" s="7">
        <f>IF(AND($B$2=3,'Données brutes'!$F246&lt;&gt;"",'Données brutes'!$G246&lt;&gt;"",'Données brutes'!$H246&lt;&gt;"",'Données brutes'!$O246&lt;&gt;"",'Données brutes'!$P246&lt;&gt;"",'Données brutes'!$Q246&lt;&gt;""),1,0)</f>
        <v>0</v>
      </c>
    </row>
    <row r="247" spans="4:22" x14ac:dyDescent="0.3">
      <c r="D247" s="8" t="s">
        <v>259</v>
      </c>
      <c r="E247" s="7">
        <v>881</v>
      </c>
      <c r="F247" s="7" t="str">
        <f>IF('Données sans absent'!F247&lt;&gt;"",('Données sans absent'!F247-'Données proba de réussite'!$B$3)/('Données proba de réussite'!$B$4-'Données proba de réussite'!$B$3),"")</f>
        <v/>
      </c>
      <c r="G247" s="7" t="str">
        <f>IF('Données sans absent'!G247&lt;&gt;"",('Données sans absent'!G247-'Données proba de réussite'!$B$3)/('Données proba de réussite'!$B$4-'Données proba de réussite'!$B$3),"")</f>
        <v/>
      </c>
      <c r="H247" s="7" t="str">
        <f>IF('Données sans absent'!H247&lt;&gt;"",('Données sans absent'!H247-'Données proba de réussite'!$B$3)/('Données proba de réussite'!$B$4-'Données proba de réussite'!$B$3),"")</f>
        <v/>
      </c>
      <c r="I247" s="7" t="str">
        <f>IF('Données brutes'!I247&lt;&gt;"",'Données brutes'!I247,"")</f>
        <v/>
      </c>
      <c r="K247" s="8" t="str">
        <f t="shared" si="6"/>
        <v>Elève 245</v>
      </c>
      <c r="L247" s="8" t="s">
        <v>111</v>
      </c>
      <c r="M247" s="8">
        <f t="shared" si="7"/>
        <v>881</v>
      </c>
      <c r="N247" s="7">
        <v>1582</v>
      </c>
      <c r="O247" s="7" t="str">
        <f>IF('Données sans absent'!O247&lt;&gt;"",('Données sans absent'!O247-'Données proba de réussite'!$B$3)/('Données proba de réussite'!$B$4-'Données proba de réussite'!$B$3),"")</f>
        <v/>
      </c>
      <c r="P247" s="7" t="str">
        <f>IF('Données sans absent'!P247&lt;&gt;"",('Données sans absent'!P247-'Données proba de réussite'!$B$3)/('Données proba de réussite'!$B$4-'Données proba de réussite'!$B$3),"")</f>
        <v/>
      </c>
      <c r="Q247" s="7" t="str">
        <f>IF('Données sans absent'!Q247&lt;&gt;"",('Données sans absent'!Q247-'Données proba de réussite'!$B$3)/('Données proba de réussite'!$B$4-'Données proba de réussite'!$B$3),"")</f>
        <v/>
      </c>
      <c r="R247" s="7" t="str">
        <f>IF('Données brutes'!R247&lt;&gt;"",'Données brutes'!R247,"")</f>
        <v/>
      </c>
      <c r="T247" s="7">
        <f>IF(AND(OR($B$2=1,$B$2=2),AND('Données brutes'!$F247&lt;&gt;"",'Données brutes'!$G247&lt;&gt;"",'Données brutes'!$H247&lt;&gt;"")),1,0)</f>
        <v>0</v>
      </c>
      <c r="U247" s="7">
        <f>IF(AND(OR($B$2=1,$B$2=2),AND('Données brutes'!$O247&lt;&gt;"",'Données brutes'!$P247&lt;&gt;"",'Données brutes'!$Q247&lt;&gt;"")),1,0)</f>
        <v>0</v>
      </c>
      <c r="V247" s="7">
        <f>IF(AND($B$2=3,'Données brutes'!$F247&lt;&gt;"",'Données brutes'!$G247&lt;&gt;"",'Données brutes'!$H247&lt;&gt;"",'Données brutes'!$O247&lt;&gt;"",'Données brutes'!$P247&lt;&gt;"",'Données brutes'!$Q247&lt;&gt;""),1,0)</f>
        <v>0</v>
      </c>
    </row>
    <row r="248" spans="4:22" x14ac:dyDescent="0.3">
      <c r="D248" s="8" t="s">
        <v>260</v>
      </c>
      <c r="E248" s="7">
        <v>13</v>
      </c>
      <c r="F248" s="7" t="str">
        <f>IF('Données sans absent'!F248&lt;&gt;"",('Données sans absent'!F248-'Données proba de réussite'!$B$3)/('Données proba de réussite'!$B$4-'Données proba de réussite'!$B$3),"")</f>
        <v/>
      </c>
      <c r="G248" s="7" t="str">
        <f>IF('Données sans absent'!G248&lt;&gt;"",('Données sans absent'!G248-'Données proba de réussite'!$B$3)/('Données proba de réussite'!$B$4-'Données proba de réussite'!$B$3),"")</f>
        <v/>
      </c>
      <c r="H248" s="7" t="str">
        <f>IF('Données sans absent'!H248&lt;&gt;"",('Données sans absent'!H248-'Données proba de réussite'!$B$3)/('Données proba de réussite'!$B$4-'Données proba de réussite'!$B$3),"")</f>
        <v/>
      </c>
      <c r="I248" s="7" t="str">
        <f>IF('Données brutes'!I248&lt;&gt;"",'Données brutes'!I248,"")</f>
        <v/>
      </c>
      <c r="K248" s="8" t="str">
        <f t="shared" si="6"/>
        <v>Elève 246</v>
      </c>
      <c r="L248" s="8" t="s">
        <v>111</v>
      </c>
      <c r="M248" s="8">
        <f t="shared" si="7"/>
        <v>13</v>
      </c>
      <c r="N248" s="7">
        <v>1104</v>
      </c>
      <c r="O248" s="7" t="str">
        <f>IF('Données sans absent'!O248&lt;&gt;"",('Données sans absent'!O248-'Données proba de réussite'!$B$3)/('Données proba de réussite'!$B$4-'Données proba de réussite'!$B$3),"")</f>
        <v/>
      </c>
      <c r="P248" s="7" t="str">
        <f>IF('Données sans absent'!P248&lt;&gt;"",('Données sans absent'!P248-'Données proba de réussite'!$B$3)/('Données proba de réussite'!$B$4-'Données proba de réussite'!$B$3),"")</f>
        <v/>
      </c>
      <c r="Q248" s="7" t="str">
        <f>IF('Données sans absent'!Q248&lt;&gt;"",('Données sans absent'!Q248-'Données proba de réussite'!$B$3)/('Données proba de réussite'!$B$4-'Données proba de réussite'!$B$3),"")</f>
        <v/>
      </c>
      <c r="R248" s="7" t="str">
        <f>IF('Données brutes'!R248&lt;&gt;"",'Données brutes'!R248,"")</f>
        <v/>
      </c>
      <c r="T248" s="7">
        <f>IF(AND(OR($B$2=1,$B$2=2),AND('Données brutes'!$F248&lt;&gt;"",'Données brutes'!$G248&lt;&gt;"",'Données brutes'!$H248&lt;&gt;"")),1,0)</f>
        <v>0</v>
      </c>
      <c r="U248" s="7">
        <f>IF(AND(OR($B$2=1,$B$2=2),AND('Données brutes'!$O248&lt;&gt;"",'Données brutes'!$P248&lt;&gt;"",'Données brutes'!$Q248&lt;&gt;"")),1,0)</f>
        <v>0</v>
      </c>
      <c r="V248" s="7">
        <f>IF(AND($B$2=3,'Données brutes'!$F248&lt;&gt;"",'Données brutes'!$G248&lt;&gt;"",'Données brutes'!$H248&lt;&gt;"",'Données brutes'!$O248&lt;&gt;"",'Données brutes'!$P248&lt;&gt;"",'Données brutes'!$Q248&lt;&gt;""),1,0)</f>
        <v>0</v>
      </c>
    </row>
    <row r="249" spans="4:22" x14ac:dyDescent="0.3">
      <c r="D249" s="8" t="s">
        <v>261</v>
      </c>
      <c r="E249" s="7">
        <v>907</v>
      </c>
      <c r="F249" s="7" t="str">
        <f>IF('Données sans absent'!F249&lt;&gt;"",('Données sans absent'!F249-'Données proba de réussite'!$B$3)/('Données proba de réussite'!$B$4-'Données proba de réussite'!$B$3),"")</f>
        <v/>
      </c>
      <c r="G249" s="7" t="str">
        <f>IF('Données sans absent'!G249&lt;&gt;"",('Données sans absent'!G249-'Données proba de réussite'!$B$3)/('Données proba de réussite'!$B$4-'Données proba de réussite'!$B$3),"")</f>
        <v/>
      </c>
      <c r="H249" s="7" t="str">
        <f>IF('Données sans absent'!H249&lt;&gt;"",('Données sans absent'!H249-'Données proba de réussite'!$B$3)/('Données proba de réussite'!$B$4-'Données proba de réussite'!$B$3),"")</f>
        <v/>
      </c>
      <c r="I249" s="7" t="str">
        <f>IF('Données brutes'!I249&lt;&gt;"",'Données brutes'!I249,"")</f>
        <v/>
      </c>
      <c r="K249" s="8" t="str">
        <f t="shared" si="6"/>
        <v>Elève 247</v>
      </c>
      <c r="L249" s="8" t="s">
        <v>111</v>
      </c>
      <c r="M249" s="8">
        <f t="shared" si="7"/>
        <v>907</v>
      </c>
      <c r="N249" s="7">
        <v>1457</v>
      </c>
      <c r="O249" s="7" t="str">
        <f>IF('Données sans absent'!O249&lt;&gt;"",('Données sans absent'!O249-'Données proba de réussite'!$B$3)/('Données proba de réussite'!$B$4-'Données proba de réussite'!$B$3),"")</f>
        <v/>
      </c>
      <c r="P249" s="7" t="str">
        <f>IF('Données sans absent'!P249&lt;&gt;"",('Données sans absent'!P249-'Données proba de réussite'!$B$3)/('Données proba de réussite'!$B$4-'Données proba de réussite'!$B$3),"")</f>
        <v/>
      </c>
      <c r="Q249" s="7" t="str">
        <f>IF('Données sans absent'!Q249&lt;&gt;"",('Données sans absent'!Q249-'Données proba de réussite'!$B$3)/('Données proba de réussite'!$B$4-'Données proba de réussite'!$B$3),"")</f>
        <v/>
      </c>
      <c r="R249" s="7" t="str">
        <f>IF('Données brutes'!R249&lt;&gt;"",'Données brutes'!R249,"")</f>
        <v/>
      </c>
      <c r="T249" s="7">
        <f>IF(AND(OR($B$2=1,$B$2=2),AND('Données brutes'!$F249&lt;&gt;"",'Données brutes'!$G249&lt;&gt;"",'Données brutes'!$H249&lt;&gt;"")),1,0)</f>
        <v>0</v>
      </c>
      <c r="U249" s="7">
        <f>IF(AND(OR($B$2=1,$B$2=2),AND('Données brutes'!$O249&lt;&gt;"",'Données brutes'!$P249&lt;&gt;"",'Données brutes'!$Q249&lt;&gt;"")),1,0)</f>
        <v>0</v>
      </c>
      <c r="V249" s="7">
        <f>IF(AND($B$2=3,'Données brutes'!$F249&lt;&gt;"",'Données brutes'!$G249&lt;&gt;"",'Données brutes'!$H249&lt;&gt;"",'Données brutes'!$O249&lt;&gt;"",'Données brutes'!$P249&lt;&gt;"",'Données brutes'!$Q249&lt;&gt;""),1,0)</f>
        <v>0</v>
      </c>
    </row>
    <row r="250" spans="4:22" x14ac:dyDescent="0.3">
      <c r="D250" s="8" t="s">
        <v>262</v>
      </c>
      <c r="E250" s="7">
        <v>461</v>
      </c>
      <c r="F250" s="7" t="str">
        <f>IF('Données sans absent'!F250&lt;&gt;"",('Données sans absent'!F250-'Données proba de réussite'!$B$3)/('Données proba de réussite'!$B$4-'Données proba de réussite'!$B$3),"")</f>
        <v/>
      </c>
      <c r="G250" s="7" t="str">
        <f>IF('Données sans absent'!G250&lt;&gt;"",('Données sans absent'!G250-'Données proba de réussite'!$B$3)/('Données proba de réussite'!$B$4-'Données proba de réussite'!$B$3),"")</f>
        <v/>
      </c>
      <c r="H250" s="7" t="str">
        <f>IF('Données sans absent'!H250&lt;&gt;"",('Données sans absent'!H250-'Données proba de réussite'!$B$3)/('Données proba de réussite'!$B$4-'Données proba de réussite'!$B$3),"")</f>
        <v/>
      </c>
      <c r="I250" s="7" t="str">
        <f>IF('Données brutes'!I250&lt;&gt;"",'Données brutes'!I250,"")</f>
        <v/>
      </c>
      <c r="K250" s="8" t="str">
        <f t="shared" si="6"/>
        <v>Elève 248</v>
      </c>
      <c r="L250" s="8" t="s">
        <v>111</v>
      </c>
      <c r="M250" s="8">
        <f t="shared" si="7"/>
        <v>461</v>
      </c>
      <c r="N250" s="7">
        <v>1357</v>
      </c>
      <c r="O250" s="7" t="str">
        <f>IF('Données sans absent'!O250&lt;&gt;"",('Données sans absent'!O250-'Données proba de réussite'!$B$3)/('Données proba de réussite'!$B$4-'Données proba de réussite'!$B$3),"")</f>
        <v/>
      </c>
      <c r="P250" s="7" t="str">
        <f>IF('Données sans absent'!P250&lt;&gt;"",('Données sans absent'!P250-'Données proba de réussite'!$B$3)/('Données proba de réussite'!$B$4-'Données proba de réussite'!$B$3),"")</f>
        <v/>
      </c>
      <c r="Q250" s="7" t="str">
        <f>IF('Données sans absent'!Q250&lt;&gt;"",('Données sans absent'!Q250-'Données proba de réussite'!$B$3)/('Données proba de réussite'!$B$4-'Données proba de réussite'!$B$3),"")</f>
        <v/>
      </c>
      <c r="R250" s="7" t="str">
        <f>IF('Données brutes'!R250&lt;&gt;"",'Données brutes'!R250,"")</f>
        <v/>
      </c>
      <c r="T250" s="7">
        <f>IF(AND(OR($B$2=1,$B$2=2),AND('Données brutes'!$F250&lt;&gt;"",'Données brutes'!$G250&lt;&gt;"",'Données brutes'!$H250&lt;&gt;"")),1,0)</f>
        <v>0</v>
      </c>
      <c r="U250" s="7">
        <f>IF(AND(OR($B$2=1,$B$2=2),AND('Données brutes'!$O250&lt;&gt;"",'Données brutes'!$P250&lt;&gt;"",'Données brutes'!$Q250&lt;&gt;"")),1,0)</f>
        <v>0</v>
      </c>
      <c r="V250" s="7">
        <f>IF(AND($B$2=3,'Données brutes'!$F250&lt;&gt;"",'Données brutes'!$G250&lt;&gt;"",'Données brutes'!$H250&lt;&gt;"",'Données brutes'!$O250&lt;&gt;"",'Données brutes'!$P250&lt;&gt;"",'Données brutes'!$Q250&lt;&gt;""),1,0)</f>
        <v>0</v>
      </c>
    </row>
    <row r="251" spans="4:22" x14ac:dyDescent="0.3">
      <c r="D251" s="8" t="s">
        <v>263</v>
      </c>
      <c r="E251" s="7">
        <v>319</v>
      </c>
      <c r="F251" s="7" t="str">
        <f>IF('Données sans absent'!F251&lt;&gt;"",('Données sans absent'!F251-'Données proba de réussite'!$B$3)/('Données proba de réussite'!$B$4-'Données proba de réussite'!$B$3),"")</f>
        <v/>
      </c>
      <c r="G251" s="7" t="str">
        <f>IF('Données sans absent'!G251&lt;&gt;"",('Données sans absent'!G251-'Données proba de réussite'!$B$3)/('Données proba de réussite'!$B$4-'Données proba de réussite'!$B$3),"")</f>
        <v/>
      </c>
      <c r="H251" s="7" t="str">
        <f>IF('Données sans absent'!H251&lt;&gt;"",('Données sans absent'!H251-'Données proba de réussite'!$B$3)/('Données proba de réussite'!$B$4-'Données proba de réussite'!$B$3),"")</f>
        <v/>
      </c>
      <c r="I251" s="7" t="str">
        <f>IF('Données brutes'!I251&lt;&gt;"",'Données brutes'!I251,"")</f>
        <v/>
      </c>
      <c r="K251" s="8" t="str">
        <f t="shared" si="6"/>
        <v>Elève 249</v>
      </c>
      <c r="L251" s="8" t="s">
        <v>111</v>
      </c>
      <c r="M251" s="8">
        <f t="shared" si="7"/>
        <v>319</v>
      </c>
      <c r="N251" s="7">
        <v>1033</v>
      </c>
      <c r="O251" s="7" t="str">
        <f>IF('Données sans absent'!O251&lt;&gt;"",('Données sans absent'!O251-'Données proba de réussite'!$B$3)/('Données proba de réussite'!$B$4-'Données proba de réussite'!$B$3),"")</f>
        <v/>
      </c>
      <c r="P251" s="7" t="str">
        <f>IF('Données sans absent'!P251&lt;&gt;"",('Données sans absent'!P251-'Données proba de réussite'!$B$3)/('Données proba de réussite'!$B$4-'Données proba de réussite'!$B$3),"")</f>
        <v/>
      </c>
      <c r="Q251" s="7" t="str">
        <f>IF('Données sans absent'!Q251&lt;&gt;"",('Données sans absent'!Q251-'Données proba de réussite'!$B$3)/('Données proba de réussite'!$B$4-'Données proba de réussite'!$B$3),"")</f>
        <v/>
      </c>
      <c r="R251" s="7" t="str">
        <f>IF('Données brutes'!R251&lt;&gt;"",'Données brutes'!R251,"")</f>
        <v/>
      </c>
      <c r="T251" s="7">
        <f>IF(AND(OR($B$2=1,$B$2=2),AND('Données brutes'!$F251&lt;&gt;"",'Données brutes'!$G251&lt;&gt;"",'Données brutes'!$H251&lt;&gt;"")),1,0)</f>
        <v>0</v>
      </c>
      <c r="U251" s="7">
        <f>IF(AND(OR($B$2=1,$B$2=2),AND('Données brutes'!$O251&lt;&gt;"",'Données brutes'!$P251&lt;&gt;"",'Données brutes'!$Q251&lt;&gt;"")),1,0)</f>
        <v>0</v>
      </c>
      <c r="V251" s="7">
        <f>IF(AND($B$2=3,'Données brutes'!$F251&lt;&gt;"",'Données brutes'!$G251&lt;&gt;"",'Données brutes'!$H251&lt;&gt;"",'Données brutes'!$O251&lt;&gt;"",'Données brutes'!$P251&lt;&gt;"",'Données brutes'!$Q251&lt;&gt;""),1,0)</f>
        <v>0</v>
      </c>
    </row>
    <row r="252" spans="4:22" x14ac:dyDescent="0.3">
      <c r="D252" s="8" t="s">
        <v>264</v>
      </c>
      <c r="E252" s="7">
        <v>248</v>
      </c>
      <c r="F252" s="7" t="str">
        <f>IF('Données sans absent'!F252&lt;&gt;"",('Données sans absent'!F252-'Données proba de réussite'!$B$3)/('Données proba de réussite'!$B$4-'Données proba de réussite'!$B$3),"")</f>
        <v/>
      </c>
      <c r="G252" s="7" t="str">
        <f>IF('Données sans absent'!G252&lt;&gt;"",('Données sans absent'!G252-'Données proba de réussite'!$B$3)/('Données proba de réussite'!$B$4-'Données proba de réussite'!$B$3),"")</f>
        <v/>
      </c>
      <c r="H252" s="7" t="str">
        <f>IF('Données sans absent'!H252&lt;&gt;"",('Données sans absent'!H252-'Données proba de réussite'!$B$3)/('Données proba de réussite'!$B$4-'Données proba de réussite'!$B$3),"")</f>
        <v/>
      </c>
      <c r="I252" s="7" t="str">
        <f>IF('Données brutes'!I252&lt;&gt;"",'Données brutes'!I252,"")</f>
        <v/>
      </c>
      <c r="K252" s="8" t="str">
        <f t="shared" si="6"/>
        <v>Elève 250</v>
      </c>
      <c r="L252" s="8" t="s">
        <v>111</v>
      </c>
      <c r="M252" s="8">
        <f t="shared" si="7"/>
        <v>248</v>
      </c>
      <c r="N252" s="7">
        <v>1152</v>
      </c>
      <c r="O252" s="7" t="str">
        <f>IF('Données sans absent'!O252&lt;&gt;"",('Données sans absent'!O252-'Données proba de réussite'!$B$3)/('Données proba de réussite'!$B$4-'Données proba de réussite'!$B$3),"")</f>
        <v/>
      </c>
      <c r="P252" s="7" t="str">
        <f>IF('Données sans absent'!P252&lt;&gt;"",('Données sans absent'!P252-'Données proba de réussite'!$B$3)/('Données proba de réussite'!$B$4-'Données proba de réussite'!$B$3),"")</f>
        <v/>
      </c>
      <c r="Q252" s="7" t="str">
        <f>IF('Données sans absent'!Q252&lt;&gt;"",('Données sans absent'!Q252-'Données proba de réussite'!$B$3)/('Données proba de réussite'!$B$4-'Données proba de réussite'!$B$3),"")</f>
        <v/>
      </c>
      <c r="R252" s="7" t="str">
        <f>IF('Données brutes'!R252&lt;&gt;"",'Données brutes'!R252,"")</f>
        <v/>
      </c>
      <c r="T252" s="7">
        <f>IF(AND(OR($B$2=1,$B$2=2),AND('Données brutes'!$F252&lt;&gt;"",'Données brutes'!$G252&lt;&gt;"",'Données brutes'!$H252&lt;&gt;"")),1,0)</f>
        <v>0</v>
      </c>
      <c r="U252" s="7">
        <f>IF(AND(OR($B$2=1,$B$2=2),AND('Données brutes'!$O252&lt;&gt;"",'Données brutes'!$P252&lt;&gt;"",'Données brutes'!$Q252&lt;&gt;"")),1,0)</f>
        <v>0</v>
      </c>
      <c r="V252" s="7">
        <f>IF(AND($B$2=3,'Données brutes'!$F252&lt;&gt;"",'Données brutes'!$G252&lt;&gt;"",'Données brutes'!$H252&lt;&gt;"",'Données brutes'!$O252&lt;&gt;"",'Données brutes'!$P252&lt;&gt;"",'Données brutes'!$Q252&lt;&gt;""),1,0)</f>
        <v>0</v>
      </c>
    </row>
    <row r="253" spans="4:22" x14ac:dyDescent="0.3">
      <c r="D253" s="8" t="s">
        <v>265</v>
      </c>
      <c r="E253" s="7">
        <v>309</v>
      </c>
      <c r="F253" s="7" t="str">
        <f>IF('Données sans absent'!F253&lt;&gt;"",('Données sans absent'!F253-'Données proba de réussite'!$B$3)/('Données proba de réussite'!$B$4-'Données proba de réussite'!$B$3),"")</f>
        <v/>
      </c>
      <c r="G253" s="7" t="str">
        <f>IF('Données sans absent'!G253&lt;&gt;"",('Données sans absent'!G253-'Données proba de réussite'!$B$3)/('Données proba de réussite'!$B$4-'Données proba de réussite'!$B$3),"")</f>
        <v/>
      </c>
      <c r="H253" s="7" t="str">
        <f>IF('Données sans absent'!H253&lt;&gt;"",('Données sans absent'!H253-'Données proba de réussite'!$B$3)/('Données proba de réussite'!$B$4-'Données proba de réussite'!$B$3),"")</f>
        <v/>
      </c>
      <c r="I253" s="7" t="str">
        <f>IF('Données brutes'!I253&lt;&gt;"",'Données brutes'!I253,"")</f>
        <v/>
      </c>
      <c r="K253" s="8" t="str">
        <f t="shared" si="6"/>
        <v>Elève 251</v>
      </c>
      <c r="L253" s="8" t="s">
        <v>111</v>
      </c>
      <c r="M253" s="8">
        <f t="shared" si="7"/>
        <v>309</v>
      </c>
      <c r="N253" s="7">
        <v>1714</v>
      </c>
      <c r="O253" s="7" t="str">
        <f>IF('Données sans absent'!O253&lt;&gt;"",('Données sans absent'!O253-'Données proba de réussite'!$B$3)/('Données proba de réussite'!$B$4-'Données proba de réussite'!$B$3),"")</f>
        <v/>
      </c>
      <c r="P253" s="7" t="str">
        <f>IF('Données sans absent'!P253&lt;&gt;"",('Données sans absent'!P253-'Données proba de réussite'!$B$3)/('Données proba de réussite'!$B$4-'Données proba de réussite'!$B$3),"")</f>
        <v/>
      </c>
      <c r="Q253" s="7" t="str">
        <f>IF('Données sans absent'!Q253&lt;&gt;"",('Données sans absent'!Q253-'Données proba de réussite'!$B$3)/('Données proba de réussite'!$B$4-'Données proba de réussite'!$B$3),"")</f>
        <v/>
      </c>
      <c r="R253" s="7" t="str">
        <f>IF('Données brutes'!R253&lt;&gt;"",'Données brutes'!R253,"")</f>
        <v/>
      </c>
      <c r="T253" s="7">
        <f>IF(AND(OR($B$2=1,$B$2=2),AND('Données brutes'!$F253&lt;&gt;"",'Données brutes'!$G253&lt;&gt;"",'Données brutes'!$H253&lt;&gt;"")),1,0)</f>
        <v>0</v>
      </c>
      <c r="U253" s="7">
        <f>IF(AND(OR($B$2=1,$B$2=2),AND('Données brutes'!$O253&lt;&gt;"",'Données brutes'!$P253&lt;&gt;"",'Données brutes'!$Q253&lt;&gt;"")),1,0)</f>
        <v>0</v>
      </c>
      <c r="V253" s="7">
        <f>IF(AND($B$2=3,'Données brutes'!$F253&lt;&gt;"",'Données brutes'!$G253&lt;&gt;"",'Données brutes'!$H253&lt;&gt;"",'Données brutes'!$O253&lt;&gt;"",'Données brutes'!$P253&lt;&gt;"",'Données brutes'!$Q253&lt;&gt;""),1,0)</f>
        <v>0</v>
      </c>
    </row>
    <row r="254" spans="4:22" x14ac:dyDescent="0.3">
      <c r="D254" s="8" t="s">
        <v>266</v>
      </c>
      <c r="E254" s="7">
        <v>284</v>
      </c>
      <c r="F254" s="7" t="str">
        <f>IF('Données sans absent'!F254&lt;&gt;"",('Données sans absent'!F254-'Données proba de réussite'!$B$3)/('Données proba de réussite'!$B$4-'Données proba de réussite'!$B$3),"")</f>
        <v/>
      </c>
      <c r="G254" s="7" t="str">
        <f>IF('Données sans absent'!G254&lt;&gt;"",('Données sans absent'!G254-'Données proba de réussite'!$B$3)/('Données proba de réussite'!$B$4-'Données proba de réussite'!$B$3),"")</f>
        <v/>
      </c>
      <c r="H254" s="7" t="str">
        <f>IF('Données sans absent'!H254&lt;&gt;"",('Données sans absent'!H254-'Données proba de réussite'!$B$3)/('Données proba de réussite'!$B$4-'Données proba de réussite'!$B$3),"")</f>
        <v/>
      </c>
      <c r="I254" s="7" t="str">
        <f>IF('Données brutes'!I254&lt;&gt;"",'Données brutes'!I254,"")</f>
        <v/>
      </c>
      <c r="K254" s="8" t="str">
        <f t="shared" si="6"/>
        <v>Elève 252</v>
      </c>
      <c r="L254" s="8" t="s">
        <v>111</v>
      </c>
      <c r="M254" s="8">
        <f t="shared" si="7"/>
        <v>284</v>
      </c>
      <c r="N254" s="7">
        <v>1499</v>
      </c>
      <c r="O254" s="7" t="str">
        <f>IF('Données sans absent'!O254&lt;&gt;"",('Données sans absent'!O254-'Données proba de réussite'!$B$3)/('Données proba de réussite'!$B$4-'Données proba de réussite'!$B$3),"")</f>
        <v/>
      </c>
      <c r="P254" s="7" t="str">
        <f>IF('Données sans absent'!P254&lt;&gt;"",('Données sans absent'!P254-'Données proba de réussite'!$B$3)/('Données proba de réussite'!$B$4-'Données proba de réussite'!$B$3),"")</f>
        <v/>
      </c>
      <c r="Q254" s="7" t="str">
        <f>IF('Données sans absent'!Q254&lt;&gt;"",('Données sans absent'!Q254-'Données proba de réussite'!$B$3)/('Données proba de réussite'!$B$4-'Données proba de réussite'!$B$3),"")</f>
        <v/>
      </c>
      <c r="R254" s="7" t="str">
        <f>IF('Données brutes'!R254&lt;&gt;"",'Données brutes'!R254,"")</f>
        <v/>
      </c>
      <c r="T254" s="7">
        <f>IF(AND(OR($B$2=1,$B$2=2),AND('Données brutes'!$F254&lt;&gt;"",'Données brutes'!$G254&lt;&gt;"",'Données brutes'!$H254&lt;&gt;"")),1,0)</f>
        <v>0</v>
      </c>
      <c r="U254" s="7">
        <f>IF(AND(OR($B$2=1,$B$2=2),AND('Données brutes'!$O254&lt;&gt;"",'Données brutes'!$P254&lt;&gt;"",'Données brutes'!$Q254&lt;&gt;"")),1,0)</f>
        <v>0</v>
      </c>
      <c r="V254" s="7">
        <f>IF(AND($B$2=3,'Données brutes'!$F254&lt;&gt;"",'Données brutes'!$G254&lt;&gt;"",'Données brutes'!$H254&lt;&gt;"",'Données brutes'!$O254&lt;&gt;"",'Données brutes'!$P254&lt;&gt;"",'Données brutes'!$Q254&lt;&gt;""),1,0)</f>
        <v>0</v>
      </c>
    </row>
    <row r="255" spans="4:22" x14ac:dyDescent="0.3">
      <c r="D255" s="8" t="s">
        <v>267</v>
      </c>
      <c r="E255" s="7">
        <v>163</v>
      </c>
      <c r="F255" s="7" t="str">
        <f>IF('Données sans absent'!F255&lt;&gt;"",('Données sans absent'!F255-'Données proba de réussite'!$B$3)/('Données proba de réussite'!$B$4-'Données proba de réussite'!$B$3),"")</f>
        <v/>
      </c>
      <c r="G255" s="7" t="str">
        <f>IF('Données sans absent'!G255&lt;&gt;"",('Données sans absent'!G255-'Données proba de réussite'!$B$3)/('Données proba de réussite'!$B$4-'Données proba de réussite'!$B$3),"")</f>
        <v/>
      </c>
      <c r="H255" s="7" t="str">
        <f>IF('Données sans absent'!H255&lt;&gt;"",('Données sans absent'!H255-'Données proba de réussite'!$B$3)/('Données proba de réussite'!$B$4-'Données proba de réussite'!$B$3),"")</f>
        <v/>
      </c>
      <c r="I255" s="7" t="str">
        <f>IF('Données brutes'!I255&lt;&gt;"",'Données brutes'!I255,"")</f>
        <v/>
      </c>
      <c r="K255" s="8" t="str">
        <f t="shared" si="6"/>
        <v>Elève 253</v>
      </c>
      <c r="L255" s="8" t="s">
        <v>111</v>
      </c>
      <c r="M255" s="8">
        <f t="shared" si="7"/>
        <v>163</v>
      </c>
      <c r="N255" s="7">
        <v>1548</v>
      </c>
      <c r="O255" s="7" t="str">
        <f>IF('Données sans absent'!O255&lt;&gt;"",('Données sans absent'!O255-'Données proba de réussite'!$B$3)/('Données proba de réussite'!$B$4-'Données proba de réussite'!$B$3),"")</f>
        <v/>
      </c>
      <c r="P255" s="7" t="str">
        <f>IF('Données sans absent'!P255&lt;&gt;"",('Données sans absent'!P255-'Données proba de réussite'!$B$3)/('Données proba de réussite'!$B$4-'Données proba de réussite'!$B$3),"")</f>
        <v/>
      </c>
      <c r="Q255" s="7" t="str">
        <f>IF('Données sans absent'!Q255&lt;&gt;"",('Données sans absent'!Q255-'Données proba de réussite'!$B$3)/('Données proba de réussite'!$B$4-'Données proba de réussite'!$B$3),"")</f>
        <v/>
      </c>
      <c r="R255" s="7" t="str">
        <f>IF('Données brutes'!R255&lt;&gt;"",'Données brutes'!R255,"")</f>
        <v/>
      </c>
      <c r="T255" s="7">
        <f>IF(AND(OR($B$2=1,$B$2=2),AND('Données brutes'!$F255&lt;&gt;"",'Données brutes'!$G255&lt;&gt;"",'Données brutes'!$H255&lt;&gt;"")),1,0)</f>
        <v>0</v>
      </c>
      <c r="U255" s="7">
        <f>IF(AND(OR($B$2=1,$B$2=2),AND('Données brutes'!$O255&lt;&gt;"",'Données brutes'!$P255&lt;&gt;"",'Données brutes'!$Q255&lt;&gt;"")),1,0)</f>
        <v>0</v>
      </c>
      <c r="V255" s="7">
        <f>IF(AND($B$2=3,'Données brutes'!$F255&lt;&gt;"",'Données brutes'!$G255&lt;&gt;"",'Données brutes'!$H255&lt;&gt;"",'Données brutes'!$O255&lt;&gt;"",'Données brutes'!$P255&lt;&gt;"",'Données brutes'!$Q255&lt;&gt;""),1,0)</f>
        <v>0</v>
      </c>
    </row>
    <row r="256" spans="4:22" x14ac:dyDescent="0.3">
      <c r="D256" s="8" t="s">
        <v>268</v>
      </c>
      <c r="E256" s="7">
        <v>307</v>
      </c>
      <c r="F256" s="7" t="str">
        <f>IF('Données sans absent'!F256&lt;&gt;"",('Données sans absent'!F256-'Données proba de réussite'!$B$3)/('Données proba de réussite'!$B$4-'Données proba de réussite'!$B$3),"")</f>
        <v/>
      </c>
      <c r="G256" s="7" t="str">
        <f>IF('Données sans absent'!G256&lt;&gt;"",('Données sans absent'!G256-'Données proba de réussite'!$B$3)/('Données proba de réussite'!$B$4-'Données proba de réussite'!$B$3),"")</f>
        <v/>
      </c>
      <c r="H256" s="7" t="str">
        <f>IF('Données sans absent'!H256&lt;&gt;"",('Données sans absent'!H256-'Données proba de réussite'!$B$3)/('Données proba de réussite'!$B$4-'Données proba de réussite'!$B$3),"")</f>
        <v/>
      </c>
      <c r="I256" s="7" t="str">
        <f>IF('Données brutes'!I256&lt;&gt;"",'Données brutes'!I256,"")</f>
        <v/>
      </c>
      <c r="K256" s="8" t="str">
        <f t="shared" si="6"/>
        <v>Elève 254</v>
      </c>
      <c r="L256" s="8" t="s">
        <v>111</v>
      </c>
      <c r="M256" s="8">
        <f t="shared" si="7"/>
        <v>307</v>
      </c>
      <c r="N256" s="7">
        <v>1573</v>
      </c>
      <c r="O256" s="7" t="str">
        <f>IF('Données sans absent'!O256&lt;&gt;"",('Données sans absent'!O256-'Données proba de réussite'!$B$3)/('Données proba de réussite'!$B$4-'Données proba de réussite'!$B$3),"")</f>
        <v/>
      </c>
      <c r="P256" s="7" t="str">
        <f>IF('Données sans absent'!P256&lt;&gt;"",('Données sans absent'!P256-'Données proba de réussite'!$B$3)/('Données proba de réussite'!$B$4-'Données proba de réussite'!$B$3),"")</f>
        <v/>
      </c>
      <c r="Q256" s="7" t="str">
        <f>IF('Données sans absent'!Q256&lt;&gt;"",('Données sans absent'!Q256-'Données proba de réussite'!$B$3)/('Données proba de réussite'!$B$4-'Données proba de réussite'!$B$3),"")</f>
        <v/>
      </c>
      <c r="R256" s="7" t="str">
        <f>IF('Données brutes'!R256&lt;&gt;"",'Données brutes'!R256,"")</f>
        <v/>
      </c>
      <c r="T256" s="7">
        <f>IF(AND(OR($B$2=1,$B$2=2),AND('Données brutes'!$F256&lt;&gt;"",'Données brutes'!$G256&lt;&gt;"",'Données brutes'!$H256&lt;&gt;"")),1,0)</f>
        <v>0</v>
      </c>
      <c r="U256" s="7">
        <f>IF(AND(OR($B$2=1,$B$2=2),AND('Données brutes'!$O256&lt;&gt;"",'Données brutes'!$P256&lt;&gt;"",'Données brutes'!$Q256&lt;&gt;"")),1,0)</f>
        <v>0</v>
      </c>
      <c r="V256" s="7">
        <f>IF(AND($B$2=3,'Données brutes'!$F256&lt;&gt;"",'Données brutes'!$G256&lt;&gt;"",'Données brutes'!$H256&lt;&gt;"",'Données brutes'!$O256&lt;&gt;"",'Données brutes'!$P256&lt;&gt;"",'Données brutes'!$Q256&lt;&gt;""),1,0)</f>
        <v>0</v>
      </c>
    </row>
    <row r="257" spans="4:22" x14ac:dyDescent="0.3">
      <c r="D257" s="8" t="s">
        <v>269</v>
      </c>
      <c r="E257" s="7">
        <v>326</v>
      </c>
      <c r="F257" s="7" t="str">
        <f>IF('Données sans absent'!F257&lt;&gt;"",('Données sans absent'!F257-'Données proba de réussite'!$B$3)/('Données proba de réussite'!$B$4-'Données proba de réussite'!$B$3),"")</f>
        <v/>
      </c>
      <c r="G257" s="7" t="str">
        <f>IF('Données sans absent'!G257&lt;&gt;"",('Données sans absent'!G257-'Données proba de réussite'!$B$3)/('Données proba de réussite'!$B$4-'Données proba de réussite'!$B$3),"")</f>
        <v/>
      </c>
      <c r="H257" s="7" t="str">
        <f>IF('Données sans absent'!H257&lt;&gt;"",('Données sans absent'!H257-'Données proba de réussite'!$B$3)/('Données proba de réussite'!$B$4-'Données proba de réussite'!$B$3),"")</f>
        <v/>
      </c>
      <c r="I257" s="7" t="str">
        <f>IF('Données brutes'!I257&lt;&gt;"",'Données brutes'!I257,"")</f>
        <v/>
      </c>
      <c r="K257" s="8" t="str">
        <f t="shared" si="6"/>
        <v>Elève 255</v>
      </c>
      <c r="L257" s="8" t="s">
        <v>111</v>
      </c>
      <c r="M257" s="8">
        <f t="shared" si="7"/>
        <v>326</v>
      </c>
      <c r="N257" s="7">
        <v>1623</v>
      </c>
      <c r="O257" s="7" t="str">
        <f>IF('Données sans absent'!O257&lt;&gt;"",('Données sans absent'!O257-'Données proba de réussite'!$B$3)/('Données proba de réussite'!$B$4-'Données proba de réussite'!$B$3),"")</f>
        <v/>
      </c>
      <c r="P257" s="7" t="str">
        <f>IF('Données sans absent'!P257&lt;&gt;"",('Données sans absent'!P257-'Données proba de réussite'!$B$3)/('Données proba de réussite'!$B$4-'Données proba de réussite'!$B$3),"")</f>
        <v/>
      </c>
      <c r="Q257" s="7" t="str">
        <f>IF('Données sans absent'!Q257&lt;&gt;"",('Données sans absent'!Q257-'Données proba de réussite'!$B$3)/('Données proba de réussite'!$B$4-'Données proba de réussite'!$B$3),"")</f>
        <v/>
      </c>
      <c r="R257" s="7" t="str">
        <f>IF('Données brutes'!R257&lt;&gt;"",'Données brutes'!R257,"")</f>
        <v/>
      </c>
      <c r="T257" s="7">
        <f>IF(AND(OR($B$2=1,$B$2=2),AND('Données brutes'!$F257&lt;&gt;"",'Données brutes'!$G257&lt;&gt;"",'Données brutes'!$H257&lt;&gt;"")),1,0)</f>
        <v>0</v>
      </c>
      <c r="U257" s="7">
        <f>IF(AND(OR($B$2=1,$B$2=2),AND('Données brutes'!$O257&lt;&gt;"",'Données brutes'!$P257&lt;&gt;"",'Données brutes'!$Q257&lt;&gt;"")),1,0)</f>
        <v>0</v>
      </c>
      <c r="V257" s="7">
        <f>IF(AND($B$2=3,'Données brutes'!$F257&lt;&gt;"",'Données brutes'!$G257&lt;&gt;"",'Données brutes'!$H257&lt;&gt;"",'Données brutes'!$O257&lt;&gt;"",'Données brutes'!$P257&lt;&gt;"",'Données brutes'!$Q257&lt;&gt;""),1,0)</f>
        <v>0</v>
      </c>
    </row>
    <row r="258" spans="4:22" x14ac:dyDescent="0.3">
      <c r="D258" s="8" t="s">
        <v>270</v>
      </c>
      <c r="E258" s="7">
        <v>861</v>
      </c>
      <c r="F258" s="7" t="str">
        <f>IF('Données sans absent'!F258&lt;&gt;"",('Données sans absent'!F258-'Données proba de réussite'!$B$3)/('Données proba de réussite'!$B$4-'Données proba de réussite'!$B$3),"")</f>
        <v/>
      </c>
      <c r="G258" s="7" t="str">
        <f>IF('Données sans absent'!G258&lt;&gt;"",('Données sans absent'!G258-'Données proba de réussite'!$B$3)/('Données proba de réussite'!$B$4-'Données proba de réussite'!$B$3),"")</f>
        <v/>
      </c>
      <c r="H258" s="7" t="str">
        <f>IF('Données sans absent'!H258&lt;&gt;"",('Données sans absent'!H258-'Données proba de réussite'!$B$3)/('Données proba de réussite'!$B$4-'Données proba de réussite'!$B$3),"")</f>
        <v/>
      </c>
      <c r="I258" s="7" t="str">
        <f>IF('Données brutes'!I258&lt;&gt;"",'Données brutes'!I258,"")</f>
        <v/>
      </c>
      <c r="K258" s="8" t="str">
        <f t="shared" si="6"/>
        <v>Elève 256</v>
      </c>
      <c r="L258" s="8" t="s">
        <v>111</v>
      </c>
      <c r="M258" s="8">
        <f t="shared" si="7"/>
        <v>861</v>
      </c>
      <c r="N258" s="7">
        <v>1918</v>
      </c>
      <c r="O258" s="7" t="str">
        <f>IF('Données sans absent'!O258&lt;&gt;"",('Données sans absent'!O258-'Données proba de réussite'!$B$3)/('Données proba de réussite'!$B$4-'Données proba de réussite'!$B$3),"")</f>
        <v/>
      </c>
      <c r="P258" s="7" t="str">
        <f>IF('Données sans absent'!P258&lt;&gt;"",('Données sans absent'!P258-'Données proba de réussite'!$B$3)/('Données proba de réussite'!$B$4-'Données proba de réussite'!$B$3),"")</f>
        <v/>
      </c>
      <c r="Q258" s="7" t="str">
        <f>IF('Données sans absent'!Q258&lt;&gt;"",('Données sans absent'!Q258-'Données proba de réussite'!$B$3)/('Données proba de réussite'!$B$4-'Données proba de réussite'!$B$3),"")</f>
        <v/>
      </c>
      <c r="R258" s="7" t="str">
        <f>IF('Données brutes'!R258&lt;&gt;"",'Données brutes'!R258,"")</f>
        <v/>
      </c>
      <c r="T258" s="7">
        <f>IF(AND(OR($B$2=1,$B$2=2),AND('Données brutes'!$F258&lt;&gt;"",'Données brutes'!$G258&lt;&gt;"",'Données brutes'!$H258&lt;&gt;"")),1,0)</f>
        <v>0</v>
      </c>
      <c r="U258" s="7">
        <f>IF(AND(OR($B$2=1,$B$2=2),AND('Données brutes'!$O258&lt;&gt;"",'Données brutes'!$P258&lt;&gt;"",'Données brutes'!$Q258&lt;&gt;"")),1,0)</f>
        <v>0</v>
      </c>
      <c r="V258" s="7">
        <f>IF(AND($B$2=3,'Données brutes'!$F258&lt;&gt;"",'Données brutes'!$G258&lt;&gt;"",'Données brutes'!$H258&lt;&gt;"",'Données brutes'!$O258&lt;&gt;"",'Données brutes'!$P258&lt;&gt;"",'Données brutes'!$Q258&lt;&gt;""),1,0)</f>
        <v>0</v>
      </c>
    </row>
    <row r="259" spans="4:22" x14ac:dyDescent="0.3">
      <c r="D259" s="8" t="s">
        <v>271</v>
      </c>
      <c r="E259" s="7">
        <v>807</v>
      </c>
      <c r="F259" s="7" t="str">
        <f>IF('Données sans absent'!F259&lt;&gt;"",('Données sans absent'!F259-'Données proba de réussite'!$B$3)/('Données proba de réussite'!$B$4-'Données proba de réussite'!$B$3),"")</f>
        <v/>
      </c>
      <c r="G259" s="7" t="str">
        <f>IF('Données sans absent'!G259&lt;&gt;"",('Données sans absent'!G259-'Données proba de réussite'!$B$3)/('Données proba de réussite'!$B$4-'Données proba de réussite'!$B$3),"")</f>
        <v/>
      </c>
      <c r="H259" s="7" t="str">
        <f>IF('Données sans absent'!H259&lt;&gt;"",('Données sans absent'!H259-'Données proba de réussite'!$B$3)/('Données proba de réussite'!$B$4-'Données proba de réussite'!$B$3),"")</f>
        <v/>
      </c>
      <c r="I259" s="7" t="str">
        <f>IF('Données brutes'!I259&lt;&gt;"",'Données brutes'!I259,"")</f>
        <v/>
      </c>
      <c r="K259" s="8" t="str">
        <f t="shared" si="6"/>
        <v>Elève 257</v>
      </c>
      <c r="L259" s="8" t="s">
        <v>111</v>
      </c>
      <c r="M259" s="8">
        <f t="shared" si="7"/>
        <v>807</v>
      </c>
      <c r="N259" s="7">
        <v>1002</v>
      </c>
      <c r="O259" s="7" t="str">
        <f>IF('Données sans absent'!O259&lt;&gt;"",('Données sans absent'!O259-'Données proba de réussite'!$B$3)/('Données proba de réussite'!$B$4-'Données proba de réussite'!$B$3),"")</f>
        <v/>
      </c>
      <c r="P259" s="7" t="str">
        <f>IF('Données sans absent'!P259&lt;&gt;"",('Données sans absent'!P259-'Données proba de réussite'!$B$3)/('Données proba de réussite'!$B$4-'Données proba de réussite'!$B$3),"")</f>
        <v/>
      </c>
      <c r="Q259" s="7" t="str">
        <f>IF('Données sans absent'!Q259&lt;&gt;"",('Données sans absent'!Q259-'Données proba de réussite'!$B$3)/('Données proba de réussite'!$B$4-'Données proba de réussite'!$B$3),"")</f>
        <v/>
      </c>
      <c r="R259" s="7" t="str">
        <f>IF('Données brutes'!R259&lt;&gt;"",'Données brutes'!R259,"")</f>
        <v/>
      </c>
      <c r="T259" s="7">
        <f>IF(AND(OR($B$2=1,$B$2=2),AND('Données brutes'!$F259&lt;&gt;"",'Données brutes'!$G259&lt;&gt;"",'Données brutes'!$H259&lt;&gt;"")),1,0)</f>
        <v>0</v>
      </c>
      <c r="U259" s="7">
        <f>IF(AND(OR($B$2=1,$B$2=2),AND('Données brutes'!$O259&lt;&gt;"",'Données brutes'!$P259&lt;&gt;"",'Données brutes'!$Q259&lt;&gt;"")),1,0)</f>
        <v>0</v>
      </c>
      <c r="V259" s="7">
        <f>IF(AND($B$2=3,'Données brutes'!$F259&lt;&gt;"",'Données brutes'!$G259&lt;&gt;"",'Données brutes'!$H259&lt;&gt;"",'Données brutes'!$O259&lt;&gt;"",'Données brutes'!$P259&lt;&gt;"",'Données brutes'!$Q259&lt;&gt;""),1,0)</f>
        <v>0</v>
      </c>
    </row>
    <row r="260" spans="4:22" x14ac:dyDescent="0.3">
      <c r="D260" s="8" t="s">
        <v>272</v>
      </c>
      <c r="E260" s="7">
        <v>237</v>
      </c>
      <c r="F260" s="7" t="str">
        <f>IF('Données sans absent'!F260&lt;&gt;"",('Données sans absent'!F260-'Données proba de réussite'!$B$3)/('Données proba de réussite'!$B$4-'Données proba de réussite'!$B$3),"")</f>
        <v/>
      </c>
      <c r="G260" s="7" t="str">
        <f>IF('Données sans absent'!G260&lt;&gt;"",('Données sans absent'!G260-'Données proba de réussite'!$B$3)/('Données proba de réussite'!$B$4-'Données proba de réussite'!$B$3),"")</f>
        <v/>
      </c>
      <c r="H260" s="7" t="str">
        <f>IF('Données sans absent'!H260&lt;&gt;"",('Données sans absent'!H260-'Données proba de réussite'!$B$3)/('Données proba de réussite'!$B$4-'Données proba de réussite'!$B$3),"")</f>
        <v/>
      </c>
      <c r="I260" s="7" t="str">
        <f>IF('Données brutes'!I260&lt;&gt;"",'Données brutes'!I260,"")</f>
        <v/>
      </c>
      <c r="K260" s="8" t="str">
        <f t="shared" ref="K260:K323" si="8">IF($B$2=3,D260,L260)</f>
        <v>Elève 258</v>
      </c>
      <c r="L260" s="8" t="s">
        <v>111</v>
      </c>
      <c r="M260" s="8">
        <f t="shared" ref="M260:M323" si="9">IF($B$2=3,E260,N260)</f>
        <v>237</v>
      </c>
      <c r="N260" s="7">
        <v>1693</v>
      </c>
      <c r="O260" s="7" t="str">
        <f>IF('Données sans absent'!O260&lt;&gt;"",('Données sans absent'!O260-'Données proba de réussite'!$B$3)/('Données proba de réussite'!$B$4-'Données proba de réussite'!$B$3),"")</f>
        <v/>
      </c>
      <c r="P260" s="7" t="str">
        <f>IF('Données sans absent'!P260&lt;&gt;"",('Données sans absent'!P260-'Données proba de réussite'!$B$3)/('Données proba de réussite'!$B$4-'Données proba de réussite'!$B$3),"")</f>
        <v/>
      </c>
      <c r="Q260" s="7" t="str">
        <f>IF('Données sans absent'!Q260&lt;&gt;"",('Données sans absent'!Q260-'Données proba de réussite'!$B$3)/('Données proba de réussite'!$B$4-'Données proba de réussite'!$B$3),"")</f>
        <v/>
      </c>
      <c r="R260" s="7" t="str">
        <f>IF('Données brutes'!R260&lt;&gt;"",'Données brutes'!R260,"")</f>
        <v/>
      </c>
      <c r="T260" s="7">
        <f>IF(AND(OR($B$2=1,$B$2=2),AND('Données brutes'!$F260&lt;&gt;"",'Données brutes'!$G260&lt;&gt;"",'Données brutes'!$H260&lt;&gt;"")),1,0)</f>
        <v>0</v>
      </c>
      <c r="U260" s="7">
        <f>IF(AND(OR($B$2=1,$B$2=2),AND('Données brutes'!$O260&lt;&gt;"",'Données brutes'!$P260&lt;&gt;"",'Données brutes'!$Q260&lt;&gt;"")),1,0)</f>
        <v>0</v>
      </c>
      <c r="V260" s="7">
        <f>IF(AND($B$2=3,'Données brutes'!$F260&lt;&gt;"",'Données brutes'!$G260&lt;&gt;"",'Données brutes'!$H260&lt;&gt;"",'Données brutes'!$O260&lt;&gt;"",'Données brutes'!$P260&lt;&gt;"",'Données brutes'!$Q260&lt;&gt;""),1,0)</f>
        <v>0</v>
      </c>
    </row>
    <row r="261" spans="4:22" x14ac:dyDescent="0.3">
      <c r="D261" s="8" t="s">
        <v>273</v>
      </c>
      <c r="E261" s="7">
        <v>520</v>
      </c>
      <c r="F261" s="7" t="str">
        <f>IF('Données sans absent'!F261&lt;&gt;"",('Données sans absent'!F261-'Données proba de réussite'!$B$3)/('Données proba de réussite'!$B$4-'Données proba de réussite'!$B$3),"")</f>
        <v/>
      </c>
      <c r="G261" s="7" t="str">
        <f>IF('Données sans absent'!G261&lt;&gt;"",('Données sans absent'!G261-'Données proba de réussite'!$B$3)/('Données proba de réussite'!$B$4-'Données proba de réussite'!$B$3),"")</f>
        <v/>
      </c>
      <c r="H261" s="7" t="str">
        <f>IF('Données sans absent'!H261&lt;&gt;"",('Données sans absent'!H261-'Données proba de réussite'!$B$3)/('Données proba de réussite'!$B$4-'Données proba de réussite'!$B$3),"")</f>
        <v/>
      </c>
      <c r="I261" s="7" t="str">
        <f>IF('Données brutes'!I261&lt;&gt;"",'Données brutes'!I261,"")</f>
        <v/>
      </c>
      <c r="K261" s="8" t="str">
        <f t="shared" si="8"/>
        <v>Elève 259</v>
      </c>
      <c r="L261" s="8" t="s">
        <v>111</v>
      </c>
      <c r="M261" s="8">
        <f t="shared" si="9"/>
        <v>520</v>
      </c>
      <c r="N261" s="7">
        <v>1751</v>
      </c>
      <c r="O261" s="7" t="str">
        <f>IF('Données sans absent'!O261&lt;&gt;"",('Données sans absent'!O261-'Données proba de réussite'!$B$3)/('Données proba de réussite'!$B$4-'Données proba de réussite'!$B$3),"")</f>
        <v/>
      </c>
      <c r="P261" s="7" t="str">
        <f>IF('Données sans absent'!P261&lt;&gt;"",('Données sans absent'!P261-'Données proba de réussite'!$B$3)/('Données proba de réussite'!$B$4-'Données proba de réussite'!$B$3),"")</f>
        <v/>
      </c>
      <c r="Q261" s="7" t="str">
        <f>IF('Données sans absent'!Q261&lt;&gt;"",('Données sans absent'!Q261-'Données proba de réussite'!$B$3)/('Données proba de réussite'!$B$4-'Données proba de réussite'!$B$3),"")</f>
        <v/>
      </c>
      <c r="R261" s="7" t="str">
        <f>IF('Données brutes'!R261&lt;&gt;"",'Données brutes'!R261,"")</f>
        <v/>
      </c>
      <c r="T261" s="7">
        <f>IF(AND(OR($B$2=1,$B$2=2),AND('Données brutes'!$F261&lt;&gt;"",'Données brutes'!$G261&lt;&gt;"",'Données brutes'!$H261&lt;&gt;"")),1,0)</f>
        <v>0</v>
      </c>
      <c r="U261" s="7">
        <f>IF(AND(OR($B$2=1,$B$2=2),AND('Données brutes'!$O261&lt;&gt;"",'Données brutes'!$P261&lt;&gt;"",'Données brutes'!$Q261&lt;&gt;"")),1,0)</f>
        <v>0</v>
      </c>
      <c r="V261" s="7">
        <f>IF(AND($B$2=3,'Données brutes'!$F261&lt;&gt;"",'Données brutes'!$G261&lt;&gt;"",'Données brutes'!$H261&lt;&gt;"",'Données brutes'!$O261&lt;&gt;"",'Données brutes'!$P261&lt;&gt;"",'Données brutes'!$Q261&lt;&gt;""),1,0)</f>
        <v>0</v>
      </c>
    </row>
    <row r="262" spans="4:22" x14ac:dyDescent="0.3">
      <c r="D262" s="8" t="s">
        <v>274</v>
      </c>
      <c r="E262" s="7">
        <v>323</v>
      </c>
      <c r="F262" s="7" t="str">
        <f>IF('Données sans absent'!F262&lt;&gt;"",('Données sans absent'!F262-'Données proba de réussite'!$B$3)/('Données proba de réussite'!$B$4-'Données proba de réussite'!$B$3),"")</f>
        <v/>
      </c>
      <c r="G262" s="7" t="str">
        <f>IF('Données sans absent'!G262&lt;&gt;"",('Données sans absent'!G262-'Données proba de réussite'!$B$3)/('Données proba de réussite'!$B$4-'Données proba de réussite'!$B$3),"")</f>
        <v/>
      </c>
      <c r="H262" s="7" t="str">
        <f>IF('Données sans absent'!H262&lt;&gt;"",('Données sans absent'!H262-'Données proba de réussite'!$B$3)/('Données proba de réussite'!$B$4-'Données proba de réussite'!$B$3),"")</f>
        <v/>
      </c>
      <c r="I262" s="7" t="str">
        <f>IF('Données brutes'!I262&lt;&gt;"",'Données brutes'!I262,"")</f>
        <v/>
      </c>
      <c r="K262" s="8" t="str">
        <f t="shared" si="8"/>
        <v>Elève 260</v>
      </c>
      <c r="L262" s="8" t="s">
        <v>111</v>
      </c>
      <c r="M262" s="8">
        <f t="shared" si="9"/>
        <v>323</v>
      </c>
      <c r="N262" s="7">
        <v>1298</v>
      </c>
      <c r="O262" s="7" t="str">
        <f>IF('Données sans absent'!O262&lt;&gt;"",('Données sans absent'!O262-'Données proba de réussite'!$B$3)/('Données proba de réussite'!$B$4-'Données proba de réussite'!$B$3),"")</f>
        <v/>
      </c>
      <c r="P262" s="7" t="str">
        <f>IF('Données sans absent'!P262&lt;&gt;"",('Données sans absent'!P262-'Données proba de réussite'!$B$3)/('Données proba de réussite'!$B$4-'Données proba de réussite'!$B$3),"")</f>
        <v/>
      </c>
      <c r="Q262" s="7" t="str">
        <f>IF('Données sans absent'!Q262&lt;&gt;"",('Données sans absent'!Q262-'Données proba de réussite'!$B$3)/('Données proba de réussite'!$B$4-'Données proba de réussite'!$B$3),"")</f>
        <v/>
      </c>
      <c r="R262" s="7" t="str">
        <f>IF('Données brutes'!R262&lt;&gt;"",'Données brutes'!R262,"")</f>
        <v/>
      </c>
      <c r="T262" s="7">
        <f>IF(AND(OR($B$2=1,$B$2=2),AND('Données brutes'!$F262&lt;&gt;"",'Données brutes'!$G262&lt;&gt;"",'Données brutes'!$H262&lt;&gt;"")),1,0)</f>
        <v>0</v>
      </c>
      <c r="U262" s="7">
        <f>IF(AND(OR($B$2=1,$B$2=2),AND('Données brutes'!$O262&lt;&gt;"",'Données brutes'!$P262&lt;&gt;"",'Données brutes'!$Q262&lt;&gt;"")),1,0)</f>
        <v>0</v>
      </c>
      <c r="V262" s="7">
        <f>IF(AND($B$2=3,'Données brutes'!$F262&lt;&gt;"",'Données brutes'!$G262&lt;&gt;"",'Données brutes'!$H262&lt;&gt;"",'Données brutes'!$O262&lt;&gt;"",'Données brutes'!$P262&lt;&gt;"",'Données brutes'!$Q262&lt;&gt;""),1,0)</f>
        <v>0</v>
      </c>
    </row>
    <row r="263" spans="4:22" x14ac:dyDescent="0.3">
      <c r="D263" s="8" t="s">
        <v>275</v>
      </c>
      <c r="E263" s="7">
        <v>964</v>
      </c>
      <c r="F263" s="7" t="str">
        <f>IF('Données sans absent'!F263&lt;&gt;"",('Données sans absent'!F263-'Données proba de réussite'!$B$3)/('Données proba de réussite'!$B$4-'Données proba de réussite'!$B$3),"")</f>
        <v/>
      </c>
      <c r="G263" s="7" t="str">
        <f>IF('Données sans absent'!G263&lt;&gt;"",('Données sans absent'!G263-'Données proba de réussite'!$B$3)/('Données proba de réussite'!$B$4-'Données proba de réussite'!$B$3),"")</f>
        <v/>
      </c>
      <c r="H263" s="7" t="str">
        <f>IF('Données sans absent'!H263&lt;&gt;"",('Données sans absent'!H263-'Données proba de réussite'!$B$3)/('Données proba de réussite'!$B$4-'Données proba de réussite'!$B$3),"")</f>
        <v/>
      </c>
      <c r="I263" s="7" t="str">
        <f>IF('Données brutes'!I263&lt;&gt;"",'Données brutes'!I263,"")</f>
        <v/>
      </c>
      <c r="K263" s="8" t="str">
        <f t="shared" si="8"/>
        <v>Elève 261</v>
      </c>
      <c r="L263" s="8" t="s">
        <v>111</v>
      </c>
      <c r="M263" s="8">
        <f t="shared" si="9"/>
        <v>964</v>
      </c>
      <c r="N263" s="7">
        <v>1044</v>
      </c>
      <c r="O263" s="7" t="str">
        <f>IF('Données sans absent'!O263&lt;&gt;"",('Données sans absent'!O263-'Données proba de réussite'!$B$3)/('Données proba de réussite'!$B$4-'Données proba de réussite'!$B$3),"")</f>
        <v/>
      </c>
      <c r="P263" s="7" t="str">
        <f>IF('Données sans absent'!P263&lt;&gt;"",('Données sans absent'!P263-'Données proba de réussite'!$B$3)/('Données proba de réussite'!$B$4-'Données proba de réussite'!$B$3),"")</f>
        <v/>
      </c>
      <c r="Q263" s="7" t="str">
        <f>IF('Données sans absent'!Q263&lt;&gt;"",('Données sans absent'!Q263-'Données proba de réussite'!$B$3)/('Données proba de réussite'!$B$4-'Données proba de réussite'!$B$3),"")</f>
        <v/>
      </c>
      <c r="R263" s="7" t="str">
        <f>IF('Données brutes'!R263&lt;&gt;"",'Données brutes'!R263,"")</f>
        <v/>
      </c>
      <c r="T263" s="7">
        <f>IF(AND(OR($B$2=1,$B$2=2),AND('Données brutes'!$F263&lt;&gt;"",'Données brutes'!$G263&lt;&gt;"",'Données brutes'!$H263&lt;&gt;"")),1,0)</f>
        <v>0</v>
      </c>
      <c r="U263" s="7">
        <f>IF(AND(OR($B$2=1,$B$2=2),AND('Données brutes'!$O263&lt;&gt;"",'Données brutes'!$P263&lt;&gt;"",'Données brutes'!$Q263&lt;&gt;"")),1,0)</f>
        <v>0</v>
      </c>
      <c r="V263" s="7">
        <f>IF(AND($B$2=3,'Données brutes'!$F263&lt;&gt;"",'Données brutes'!$G263&lt;&gt;"",'Données brutes'!$H263&lt;&gt;"",'Données brutes'!$O263&lt;&gt;"",'Données brutes'!$P263&lt;&gt;"",'Données brutes'!$Q263&lt;&gt;""),1,0)</f>
        <v>0</v>
      </c>
    </row>
    <row r="264" spans="4:22" x14ac:dyDescent="0.3">
      <c r="D264" s="8" t="s">
        <v>276</v>
      </c>
      <c r="E264" s="7">
        <v>85</v>
      </c>
      <c r="F264" s="7" t="str">
        <f>IF('Données sans absent'!F264&lt;&gt;"",('Données sans absent'!F264-'Données proba de réussite'!$B$3)/('Données proba de réussite'!$B$4-'Données proba de réussite'!$B$3),"")</f>
        <v/>
      </c>
      <c r="G264" s="7" t="str">
        <f>IF('Données sans absent'!G264&lt;&gt;"",('Données sans absent'!G264-'Données proba de réussite'!$B$3)/('Données proba de réussite'!$B$4-'Données proba de réussite'!$B$3),"")</f>
        <v/>
      </c>
      <c r="H264" s="7" t="str">
        <f>IF('Données sans absent'!H264&lt;&gt;"",('Données sans absent'!H264-'Données proba de réussite'!$B$3)/('Données proba de réussite'!$B$4-'Données proba de réussite'!$B$3),"")</f>
        <v/>
      </c>
      <c r="I264" s="7" t="str">
        <f>IF('Données brutes'!I264&lt;&gt;"",'Données brutes'!I264,"")</f>
        <v/>
      </c>
      <c r="K264" s="8" t="str">
        <f t="shared" si="8"/>
        <v>Elève 262</v>
      </c>
      <c r="L264" s="8" t="s">
        <v>111</v>
      </c>
      <c r="M264" s="8">
        <f t="shared" si="9"/>
        <v>85</v>
      </c>
      <c r="N264" s="7">
        <v>1844</v>
      </c>
      <c r="O264" s="7" t="str">
        <f>IF('Données sans absent'!O264&lt;&gt;"",('Données sans absent'!O264-'Données proba de réussite'!$B$3)/('Données proba de réussite'!$B$4-'Données proba de réussite'!$B$3),"")</f>
        <v/>
      </c>
      <c r="P264" s="7" t="str">
        <f>IF('Données sans absent'!P264&lt;&gt;"",('Données sans absent'!P264-'Données proba de réussite'!$B$3)/('Données proba de réussite'!$B$4-'Données proba de réussite'!$B$3),"")</f>
        <v/>
      </c>
      <c r="Q264" s="7" t="str">
        <f>IF('Données sans absent'!Q264&lt;&gt;"",('Données sans absent'!Q264-'Données proba de réussite'!$B$3)/('Données proba de réussite'!$B$4-'Données proba de réussite'!$B$3),"")</f>
        <v/>
      </c>
      <c r="R264" s="7" t="str">
        <f>IF('Données brutes'!R264&lt;&gt;"",'Données brutes'!R264,"")</f>
        <v/>
      </c>
      <c r="T264" s="7">
        <f>IF(AND(OR($B$2=1,$B$2=2),AND('Données brutes'!$F264&lt;&gt;"",'Données brutes'!$G264&lt;&gt;"",'Données brutes'!$H264&lt;&gt;"")),1,0)</f>
        <v>0</v>
      </c>
      <c r="U264" s="7">
        <f>IF(AND(OR($B$2=1,$B$2=2),AND('Données brutes'!$O264&lt;&gt;"",'Données brutes'!$P264&lt;&gt;"",'Données brutes'!$Q264&lt;&gt;"")),1,0)</f>
        <v>0</v>
      </c>
      <c r="V264" s="7">
        <f>IF(AND($B$2=3,'Données brutes'!$F264&lt;&gt;"",'Données brutes'!$G264&lt;&gt;"",'Données brutes'!$H264&lt;&gt;"",'Données brutes'!$O264&lt;&gt;"",'Données brutes'!$P264&lt;&gt;"",'Données brutes'!$Q264&lt;&gt;""),1,0)</f>
        <v>0</v>
      </c>
    </row>
    <row r="265" spans="4:22" x14ac:dyDescent="0.3">
      <c r="D265" s="8" t="s">
        <v>277</v>
      </c>
      <c r="E265" s="7">
        <v>357</v>
      </c>
      <c r="F265" s="7" t="str">
        <f>IF('Données sans absent'!F265&lt;&gt;"",('Données sans absent'!F265-'Données proba de réussite'!$B$3)/('Données proba de réussite'!$B$4-'Données proba de réussite'!$B$3),"")</f>
        <v/>
      </c>
      <c r="G265" s="7" t="str">
        <f>IF('Données sans absent'!G265&lt;&gt;"",('Données sans absent'!G265-'Données proba de réussite'!$B$3)/('Données proba de réussite'!$B$4-'Données proba de réussite'!$B$3),"")</f>
        <v/>
      </c>
      <c r="H265" s="7" t="str">
        <f>IF('Données sans absent'!H265&lt;&gt;"",('Données sans absent'!H265-'Données proba de réussite'!$B$3)/('Données proba de réussite'!$B$4-'Données proba de réussite'!$B$3),"")</f>
        <v/>
      </c>
      <c r="I265" s="7" t="str">
        <f>IF('Données brutes'!I265&lt;&gt;"",'Données brutes'!I265,"")</f>
        <v/>
      </c>
      <c r="K265" s="8" t="str">
        <f t="shared" si="8"/>
        <v>Elève 263</v>
      </c>
      <c r="L265" s="8" t="s">
        <v>111</v>
      </c>
      <c r="M265" s="8">
        <f t="shared" si="9"/>
        <v>357</v>
      </c>
      <c r="N265" s="7">
        <v>1861</v>
      </c>
      <c r="O265" s="7" t="str">
        <f>IF('Données sans absent'!O265&lt;&gt;"",('Données sans absent'!O265-'Données proba de réussite'!$B$3)/('Données proba de réussite'!$B$4-'Données proba de réussite'!$B$3),"")</f>
        <v/>
      </c>
      <c r="P265" s="7" t="str">
        <f>IF('Données sans absent'!P265&lt;&gt;"",('Données sans absent'!P265-'Données proba de réussite'!$B$3)/('Données proba de réussite'!$B$4-'Données proba de réussite'!$B$3),"")</f>
        <v/>
      </c>
      <c r="Q265" s="7" t="str">
        <f>IF('Données sans absent'!Q265&lt;&gt;"",('Données sans absent'!Q265-'Données proba de réussite'!$B$3)/('Données proba de réussite'!$B$4-'Données proba de réussite'!$B$3),"")</f>
        <v/>
      </c>
      <c r="R265" s="7" t="str">
        <f>IF('Données brutes'!R265&lt;&gt;"",'Données brutes'!R265,"")</f>
        <v/>
      </c>
      <c r="T265" s="7">
        <f>IF(AND(OR($B$2=1,$B$2=2),AND('Données brutes'!$F265&lt;&gt;"",'Données brutes'!$G265&lt;&gt;"",'Données brutes'!$H265&lt;&gt;"")),1,0)</f>
        <v>0</v>
      </c>
      <c r="U265" s="7">
        <f>IF(AND(OR($B$2=1,$B$2=2),AND('Données brutes'!$O265&lt;&gt;"",'Données brutes'!$P265&lt;&gt;"",'Données brutes'!$Q265&lt;&gt;"")),1,0)</f>
        <v>0</v>
      </c>
      <c r="V265" s="7">
        <f>IF(AND($B$2=3,'Données brutes'!$F265&lt;&gt;"",'Données brutes'!$G265&lt;&gt;"",'Données brutes'!$H265&lt;&gt;"",'Données brutes'!$O265&lt;&gt;"",'Données brutes'!$P265&lt;&gt;"",'Données brutes'!$Q265&lt;&gt;""),1,0)</f>
        <v>0</v>
      </c>
    </row>
    <row r="266" spans="4:22" x14ac:dyDescent="0.3">
      <c r="D266" s="8" t="s">
        <v>278</v>
      </c>
      <c r="E266" s="7">
        <v>673</v>
      </c>
      <c r="F266" s="7" t="str">
        <f>IF('Données sans absent'!F266&lt;&gt;"",('Données sans absent'!F266-'Données proba de réussite'!$B$3)/('Données proba de réussite'!$B$4-'Données proba de réussite'!$B$3),"")</f>
        <v/>
      </c>
      <c r="G266" s="7" t="str">
        <f>IF('Données sans absent'!G266&lt;&gt;"",('Données sans absent'!G266-'Données proba de réussite'!$B$3)/('Données proba de réussite'!$B$4-'Données proba de réussite'!$B$3),"")</f>
        <v/>
      </c>
      <c r="H266" s="7" t="str">
        <f>IF('Données sans absent'!H266&lt;&gt;"",('Données sans absent'!H266-'Données proba de réussite'!$B$3)/('Données proba de réussite'!$B$4-'Données proba de réussite'!$B$3),"")</f>
        <v/>
      </c>
      <c r="I266" s="7" t="str">
        <f>IF('Données brutes'!I266&lt;&gt;"",'Données brutes'!I266,"")</f>
        <v/>
      </c>
      <c r="K266" s="8" t="str">
        <f t="shared" si="8"/>
        <v>Elève 264</v>
      </c>
      <c r="L266" s="8" t="s">
        <v>111</v>
      </c>
      <c r="M266" s="8">
        <f t="shared" si="9"/>
        <v>673</v>
      </c>
      <c r="N266" s="7">
        <v>1527</v>
      </c>
      <c r="O266" s="7" t="str">
        <f>IF('Données sans absent'!O266&lt;&gt;"",('Données sans absent'!O266-'Données proba de réussite'!$B$3)/('Données proba de réussite'!$B$4-'Données proba de réussite'!$B$3),"")</f>
        <v/>
      </c>
      <c r="P266" s="7" t="str">
        <f>IF('Données sans absent'!P266&lt;&gt;"",('Données sans absent'!P266-'Données proba de réussite'!$B$3)/('Données proba de réussite'!$B$4-'Données proba de réussite'!$B$3),"")</f>
        <v/>
      </c>
      <c r="Q266" s="7" t="str">
        <f>IF('Données sans absent'!Q266&lt;&gt;"",('Données sans absent'!Q266-'Données proba de réussite'!$B$3)/('Données proba de réussite'!$B$4-'Données proba de réussite'!$B$3),"")</f>
        <v/>
      </c>
      <c r="R266" s="7" t="str">
        <f>IF('Données brutes'!R266&lt;&gt;"",'Données brutes'!R266,"")</f>
        <v/>
      </c>
      <c r="T266" s="7">
        <f>IF(AND(OR($B$2=1,$B$2=2),AND('Données brutes'!$F266&lt;&gt;"",'Données brutes'!$G266&lt;&gt;"",'Données brutes'!$H266&lt;&gt;"")),1,0)</f>
        <v>0</v>
      </c>
      <c r="U266" s="7">
        <f>IF(AND(OR($B$2=1,$B$2=2),AND('Données brutes'!$O266&lt;&gt;"",'Données brutes'!$P266&lt;&gt;"",'Données brutes'!$Q266&lt;&gt;"")),1,0)</f>
        <v>0</v>
      </c>
      <c r="V266" s="7">
        <f>IF(AND($B$2=3,'Données brutes'!$F266&lt;&gt;"",'Données brutes'!$G266&lt;&gt;"",'Données brutes'!$H266&lt;&gt;"",'Données brutes'!$O266&lt;&gt;"",'Données brutes'!$P266&lt;&gt;"",'Données brutes'!$Q266&lt;&gt;""),1,0)</f>
        <v>0</v>
      </c>
    </row>
    <row r="267" spans="4:22" x14ac:dyDescent="0.3">
      <c r="D267" s="8" t="s">
        <v>279</v>
      </c>
      <c r="E267" s="7">
        <v>463</v>
      </c>
      <c r="F267" s="7" t="str">
        <f>IF('Données sans absent'!F267&lt;&gt;"",('Données sans absent'!F267-'Données proba de réussite'!$B$3)/('Données proba de réussite'!$B$4-'Données proba de réussite'!$B$3),"")</f>
        <v/>
      </c>
      <c r="G267" s="7" t="str">
        <f>IF('Données sans absent'!G267&lt;&gt;"",('Données sans absent'!G267-'Données proba de réussite'!$B$3)/('Données proba de réussite'!$B$4-'Données proba de réussite'!$B$3),"")</f>
        <v/>
      </c>
      <c r="H267" s="7" t="str">
        <f>IF('Données sans absent'!H267&lt;&gt;"",('Données sans absent'!H267-'Données proba de réussite'!$B$3)/('Données proba de réussite'!$B$4-'Données proba de réussite'!$B$3),"")</f>
        <v/>
      </c>
      <c r="I267" s="7" t="str">
        <f>IF('Données brutes'!I267&lt;&gt;"",'Données brutes'!I267,"")</f>
        <v/>
      </c>
      <c r="K267" s="8" t="str">
        <f t="shared" si="8"/>
        <v>Elève 265</v>
      </c>
      <c r="L267" s="8" t="s">
        <v>111</v>
      </c>
      <c r="M267" s="8">
        <f t="shared" si="9"/>
        <v>463</v>
      </c>
      <c r="N267" s="7">
        <v>1442</v>
      </c>
      <c r="O267" s="7" t="str">
        <f>IF('Données sans absent'!O267&lt;&gt;"",('Données sans absent'!O267-'Données proba de réussite'!$B$3)/('Données proba de réussite'!$B$4-'Données proba de réussite'!$B$3),"")</f>
        <v/>
      </c>
      <c r="P267" s="7" t="str">
        <f>IF('Données sans absent'!P267&lt;&gt;"",('Données sans absent'!P267-'Données proba de réussite'!$B$3)/('Données proba de réussite'!$B$4-'Données proba de réussite'!$B$3),"")</f>
        <v/>
      </c>
      <c r="Q267" s="7" t="str">
        <f>IF('Données sans absent'!Q267&lt;&gt;"",('Données sans absent'!Q267-'Données proba de réussite'!$B$3)/('Données proba de réussite'!$B$4-'Données proba de réussite'!$B$3),"")</f>
        <v/>
      </c>
      <c r="R267" s="7" t="str">
        <f>IF('Données brutes'!R267&lt;&gt;"",'Données brutes'!R267,"")</f>
        <v/>
      </c>
      <c r="T267" s="7">
        <f>IF(AND(OR($B$2=1,$B$2=2),AND('Données brutes'!$F267&lt;&gt;"",'Données brutes'!$G267&lt;&gt;"",'Données brutes'!$H267&lt;&gt;"")),1,0)</f>
        <v>0</v>
      </c>
      <c r="U267" s="7">
        <f>IF(AND(OR($B$2=1,$B$2=2),AND('Données brutes'!$O267&lt;&gt;"",'Données brutes'!$P267&lt;&gt;"",'Données brutes'!$Q267&lt;&gt;"")),1,0)</f>
        <v>0</v>
      </c>
      <c r="V267" s="7">
        <f>IF(AND($B$2=3,'Données brutes'!$F267&lt;&gt;"",'Données brutes'!$G267&lt;&gt;"",'Données brutes'!$H267&lt;&gt;"",'Données brutes'!$O267&lt;&gt;"",'Données brutes'!$P267&lt;&gt;"",'Données brutes'!$Q267&lt;&gt;""),1,0)</f>
        <v>0</v>
      </c>
    </row>
    <row r="268" spans="4:22" x14ac:dyDescent="0.3">
      <c r="D268" s="8" t="s">
        <v>280</v>
      </c>
      <c r="E268" s="7">
        <v>952</v>
      </c>
      <c r="F268" s="7" t="str">
        <f>IF('Données sans absent'!F268&lt;&gt;"",('Données sans absent'!F268-'Données proba de réussite'!$B$3)/('Données proba de réussite'!$B$4-'Données proba de réussite'!$B$3),"")</f>
        <v/>
      </c>
      <c r="G268" s="7" t="str">
        <f>IF('Données sans absent'!G268&lt;&gt;"",('Données sans absent'!G268-'Données proba de réussite'!$B$3)/('Données proba de réussite'!$B$4-'Données proba de réussite'!$B$3),"")</f>
        <v/>
      </c>
      <c r="H268" s="7" t="str">
        <f>IF('Données sans absent'!H268&lt;&gt;"",('Données sans absent'!H268-'Données proba de réussite'!$B$3)/('Données proba de réussite'!$B$4-'Données proba de réussite'!$B$3),"")</f>
        <v/>
      </c>
      <c r="I268" s="7" t="str">
        <f>IF('Données brutes'!I268&lt;&gt;"",'Données brutes'!I268,"")</f>
        <v/>
      </c>
      <c r="K268" s="8" t="str">
        <f t="shared" si="8"/>
        <v>Elève 266</v>
      </c>
      <c r="L268" s="8" t="s">
        <v>111</v>
      </c>
      <c r="M268" s="8">
        <f t="shared" si="9"/>
        <v>952</v>
      </c>
      <c r="N268" s="7">
        <v>1248</v>
      </c>
      <c r="O268" s="7" t="str">
        <f>IF('Données sans absent'!O268&lt;&gt;"",('Données sans absent'!O268-'Données proba de réussite'!$B$3)/('Données proba de réussite'!$B$4-'Données proba de réussite'!$B$3),"")</f>
        <v/>
      </c>
      <c r="P268" s="7" t="str">
        <f>IF('Données sans absent'!P268&lt;&gt;"",('Données sans absent'!P268-'Données proba de réussite'!$B$3)/('Données proba de réussite'!$B$4-'Données proba de réussite'!$B$3),"")</f>
        <v/>
      </c>
      <c r="Q268" s="7" t="str">
        <f>IF('Données sans absent'!Q268&lt;&gt;"",('Données sans absent'!Q268-'Données proba de réussite'!$B$3)/('Données proba de réussite'!$B$4-'Données proba de réussite'!$B$3),"")</f>
        <v/>
      </c>
      <c r="R268" s="7" t="str">
        <f>IF('Données brutes'!R268&lt;&gt;"",'Données brutes'!R268,"")</f>
        <v/>
      </c>
      <c r="T268" s="7">
        <f>IF(AND(OR($B$2=1,$B$2=2),AND('Données brutes'!$F268&lt;&gt;"",'Données brutes'!$G268&lt;&gt;"",'Données brutes'!$H268&lt;&gt;"")),1,0)</f>
        <v>0</v>
      </c>
      <c r="U268" s="7">
        <f>IF(AND(OR($B$2=1,$B$2=2),AND('Données brutes'!$O268&lt;&gt;"",'Données brutes'!$P268&lt;&gt;"",'Données brutes'!$Q268&lt;&gt;"")),1,0)</f>
        <v>0</v>
      </c>
      <c r="V268" s="7">
        <f>IF(AND($B$2=3,'Données brutes'!$F268&lt;&gt;"",'Données brutes'!$G268&lt;&gt;"",'Données brutes'!$H268&lt;&gt;"",'Données brutes'!$O268&lt;&gt;"",'Données brutes'!$P268&lt;&gt;"",'Données brutes'!$Q268&lt;&gt;""),1,0)</f>
        <v>0</v>
      </c>
    </row>
    <row r="269" spans="4:22" x14ac:dyDescent="0.3">
      <c r="D269" s="8" t="s">
        <v>281</v>
      </c>
      <c r="E269" s="7">
        <v>140</v>
      </c>
      <c r="F269" s="7" t="str">
        <f>IF('Données sans absent'!F269&lt;&gt;"",('Données sans absent'!F269-'Données proba de réussite'!$B$3)/('Données proba de réussite'!$B$4-'Données proba de réussite'!$B$3),"")</f>
        <v/>
      </c>
      <c r="G269" s="7" t="str">
        <f>IF('Données sans absent'!G269&lt;&gt;"",('Données sans absent'!G269-'Données proba de réussite'!$B$3)/('Données proba de réussite'!$B$4-'Données proba de réussite'!$B$3),"")</f>
        <v/>
      </c>
      <c r="H269" s="7" t="str">
        <f>IF('Données sans absent'!H269&lt;&gt;"",('Données sans absent'!H269-'Données proba de réussite'!$B$3)/('Données proba de réussite'!$B$4-'Données proba de réussite'!$B$3),"")</f>
        <v/>
      </c>
      <c r="I269" s="7" t="str">
        <f>IF('Données brutes'!I269&lt;&gt;"",'Données brutes'!I269,"")</f>
        <v/>
      </c>
      <c r="K269" s="8" t="str">
        <f t="shared" si="8"/>
        <v>Elève 267</v>
      </c>
      <c r="L269" s="8" t="s">
        <v>111</v>
      </c>
      <c r="M269" s="8">
        <f t="shared" si="9"/>
        <v>140</v>
      </c>
      <c r="N269" s="7">
        <v>1305</v>
      </c>
      <c r="O269" s="7" t="str">
        <f>IF('Données sans absent'!O269&lt;&gt;"",('Données sans absent'!O269-'Données proba de réussite'!$B$3)/('Données proba de réussite'!$B$4-'Données proba de réussite'!$B$3),"")</f>
        <v/>
      </c>
      <c r="P269" s="7" t="str">
        <f>IF('Données sans absent'!P269&lt;&gt;"",('Données sans absent'!P269-'Données proba de réussite'!$B$3)/('Données proba de réussite'!$B$4-'Données proba de réussite'!$B$3),"")</f>
        <v/>
      </c>
      <c r="Q269" s="7" t="str">
        <f>IF('Données sans absent'!Q269&lt;&gt;"",('Données sans absent'!Q269-'Données proba de réussite'!$B$3)/('Données proba de réussite'!$B$4-'Données proba de réussite'!$B$3),"")</f>
        <v/>
      </c>
      <c r="R269" s="7" t="str">
        <f>IF('Données brutes'!R269&lt;&gt;"",'Données brutes'!R269,"")</f>
        <v/>
      </c>
      <c r="T269" s="7">
        <f>IF(AND(OR($B$2=1,$B$2=2),AND('Données brutes'!$F269&lt;&gt;"",'Données brutes'!$G269&lt;&gt;"",'Données brutes'!$H269&lt;&gt;"")),1,0)</f>
        <v>0</v>
      </c>
      <c r="U269" s="7">
        <f>IF(AND(OR($B$2=1,$B$2=2),AND('Données brutes'!$O269&lt;&gt;"",'Données brutes'!$P269&lt;&gt;"",'Données brutes'!$Q269&lt;&gt;"")),1,0)</f>
        <v>0</v>
      </c>
      <c r="V269" s="7">
        <f>IF(AND($B$2=3,'Données brutes'!$F269&lt;&gt;"",'Données brutes'!$G269&lt;&gt;"",'Données brutes'!$H269&lt;&gt;"",'Données brutes'!$O269&lt;&gt;"",'Données brutes'!$P269&lt;&gt;"",'Données brutes'!$Q269&lt;&gt;""),1,0)</f>
        <v>0</v>
      </c>
    </row>
    <row r="270" spans="4:22" x14ac:dyDescent="0.3">
      <c r="D270" s="8" t="s">
        <v>282</v>
      </c>
      <c r="E270" s="7">
        <v>598</v>
      </c>
      <c r="F270" s="7" t="str">
        <f>IF('Données sans absent'!F270&lt;&gt;"",('Données sans absent'!F270-'Données proba de réussite'!$B$3)/('Données proba de réussite'!$B$4-'Données proba de réussite'!$B$3),"")</f>
        <v/>
      </c>
      <c r="G270" s="7" t="str">
        <f>IF('Données sans absent'!G270&lt;&gt;"",('Données sans absent'!G270-'Données proba de réussite'!$B$3)/('Données proba de réussite'!$B$4-'Données proba de réussite'!$B$3),"")</f>
        <v/>
      </c>
      <c r="H270" s="7" t="str">
        <f>IF('Données sans absent'!H270&lt;&gt;"",('Données sans absent'!H270-'Données proba de réussite'!$B$3)/('Données proba de réussite'!$B$4-'Données proba de réussite'!$B$3),"")</f>
        <v/>
      </c>
      <c r="I270" s="7" t="str">
        <f>IF('Données brutes'!I270&lt;&gt;"",'Données brutes'!I270,"")</f>
        <v/>
      </c>
      <c r="K270" s="8" t="str">
        <f t="shared" si="8"/>
        <v>Elève 268</v>
      </c>
      <c r="L270" s="8" t="s">
        <v>111</v>
      </c>
      <c r="M270" s="8">
        <f t="shared" si="9"/>
        <v>598</v>
      </c>
      <c r="N270" s="7">
        <v>1876</v>
      </c>
      <c r="O270" s="7" t="str">
        <f>IF('Données sans absent'!O270&lt;&gt;"",('Données sans absent'!O270-'Données proba de réussite'!$B$3)/('Données proba de réussite'!$B$4-'Données proba de réussite'!$B$3),"")</f>
        <v/>
      </c>
      <c r="P270" s="7" t="str">
        <f>IF('Données sans absent'!P270&lt;&gt;"",('Données sans absent'!P270-'Données proba de réussite'!$B$3)/('Données proba de réussite'!$B$4-'Données proba de réussite'!$B$3),"")</f>
        <v/>
      </c>
      <c r="Q270" s="7" t="str">
        <f>IF('Données sans absent'!Q270&lt;&gt;"",('Données sans absent'!Q270-'Données proba de réussite'!$B$3)/('Données proba de réussite'!$B$4-'Données proba de réussite'!$B$3),"")</f>
        <v/>
      </c>
      <c r="R270" s="7" t="str">
        <f>IF('Données brutes'!R270&lt;&gt;"",'Données brutes'!R270,"")</f>
        <v/>
      </c>
      <c r="T270" s="7">
        <f>IF(AND(OR($B$2=1,$B$2=2),AND('Données brutes'!$F270&lt;&gt;"",'Données brutes'!$G270&lt;&gt;"",'Données brutes'!$H270&lt;&gt;"")),1,0)</f>
        <v>0</v>
      </c>
      <c r="U270" s="7">
        <f>IF(AND(OR($B$2=1,$B$2=2),AND('Données brutes'!$O270&lt;&gt;"",'Données brutes'!$P270&lt;&gt;"",'Données brutes'!$Q270&lt;&gt;"")),1,0)</f>
        <v>0</v>
      </c>
      <c r="V270" s="7">
        <f>IF(AND($B$2=3,'Données brutes'!$F270&lt;&gt;"",'Données brutes'!$G270&lt;&gt;"",'Données brutes'!$H270&lt;&gt;"",'Données brutes'!$O270&lt;&gt;"",'Données brutes'!$P270&lt;&gt;"",'Données brutes'!$Q270&lt;&gt;""),1,0)</f>
        <v>0</v>
      </c>
    </row>
    <row r="271" spans="4:22" x14ac:dyDescent="0.3">
      <c r="D271" s="8" t="s">
        <v>283</v>
      </c>
      <c r="E271" s="7">
        <v>364</v>
      </c>
      <c r="F271" s="7" t="str">
        <f>IF('Données sans absent'!F271&lt;&gt;"",('Données sans absent'!F271-'Données proba de réussite'!$B$3)/('Données proba de réussite'!$B$4-'Données proba de réussite'!$B$3),"")</f>
        <v/>
      </c>
      <c r="G271" s="7" t="str">
        <f>IF('Données sans absent'!G271&lt;&gt;"",('Données sans absent'!G271-'Données proba de réussite'!$B$3)/('Données proba de réussite'!$B$4-'Données proba de réussite'!$B$3),"")</f>
        <v/>
      </c>
      <c r="H271" s="7" t="str">
        <f>IF('Données sans absent'!H271&lt;&gt;"",('Données sans absent'!H271-'Données proba de réussite'!$B$3)/('Données proba de réussite'!$B$4-'Données proba de réussite'!$B$3),"")</f>
        <v/>
      </c>
      <c r="I271" s="7" t="str">
        <f>IF('Données brutes'!I271&lt;&gt;"",'Données brutes'!I271,"")</f>
        <v/>
      </c>
      <c r="K271" s="8" t="str">
        <f t="shared" si="8"/>
        <v>Elève 269</v>
      </c>
      <c r="L271" s="8" t="s">
        <v>111</v>
      </c>
      <c r="M271" s="8">
        <f t="shared" si="9"/>
        <v>364</v>
      </c>
      <c r="N271" s="7">
        <v>1923</v>
      </c>
      <c r="O271" s="7" t="str">
        <f>IF('Données sans absent'!O271&lt;&gt;"",('Données sans absent'!O271-'Données proba de réussite'!$B$3)/('Données proba de réussite'!$B$4-'Données proba de réussite'!$B$3),"")</f>
        <v/>
      </c>
      <c r="P271" s="7" t="str">
        <f>IF('Données sans absent'!P271&lt;&gt;"",('Données sans absent'!P271-'Données proba de réussite'!$B$3)/('Données proba de réussite'!$B$4-'Données proba de réussite'!$B$3),"")</f>
        <v/>
      </c>
      <c r="Q271" s="7" t="str">
        <f>IF('Données sans absent'!Q271&lt;&gt;"",('Données sans absent'!Q271-'Données proba de réussite'!$B$3)/('Données proba de réussite'!$B$4-'Données proba de réussite'!$B$3),"")</f>
        <v/>
      </c>
      <c r="R271" s="7" t="str">
        <f>IF('Données brutes'!R271&lt;&gt;"",'Données brutes'!R271,"")</f>
        <v/>
      </c>
      <c r="T271" s="7">
        <f>IF(AND(OR($B$2=1,$B$2=2),AND('Données brutes'!$F271&lt;&gt;"",'Données brutes'!$G271&lt;&gt;"",'Données brutes'!$H271&lt;&gt;"")),1,0)</f>
        <v>0</v>
      </c>
      <c r="U271" s="7">
        <f>IF(AND(OR($B$2=1,$B$2=2),AND('Données brutes'!$O271&lt;&gt;"",'Données brutes'!$P271&lt;&gt;"",'Données brutes'!$Q271&lt;&gt;"")),1,0)</f>
        <v>0</v>
      </c>
      <c r="V271" s="7">
        <f>IF(AND($B$2=3,'Données brutes'!$F271&lt;&gt;"",'Données brutes'!$G271&lt;&gt;"",'Données brutes'!$H271&lt;&gt;"",'Données brutes'!$O271&lt;&gt;"",'Données brutes'!$P271&lt;&gt;"",'Données brutes'!$Q271&lt;&gt;""),1,0)</f>
        <v>0</v>
      </c>
    </row>
    <row r="272" spans="4:22" x14ac:dyDescent="0.3">
      <c r="D272" s="8" t="s">
        <v>284</v>
      </c>
      <c r="E272" s="7">
        <v>434</v>
      </c>
      <c r="F272" s="7" t="str">
        <f>IF('Données sans absent'!F272&lt;&gt;"",('Données sans absent'!F272-'Données proba de réussite'!$B$3)/('Données proba de réussite'!$B$4-'Données proba de réussite'!$B$3),"")</f>
        <v/>
      </c>
      <c r="G272" s="7" t="str">
        <f>IF('Données sans absent'!G272&lt;&gt;"",('Données sans absent'!G272-'Données proba de réussite'!$B$3)/('Données proba de réussite'!$B$4-'Données proba de réussite'!$B$3),"")</f>
        <v/>
      </c>
      <c r="H272" s="7" t="str">
        <f>IF('Données sans absent'!H272&lt;&gt;"",('Données sans absent'!H272-'Données proba de réussite'!$B$3)/('Données proba de réussite'!$B$4-'Données proba de réussite'!$B$3),"")</f>
        <v/>
      </c>
      <c r="I272" s="7" t="str">
        <f>IF('Données brutes'!I272&lt;&gt;"",'Données brutes'!I272,"")</f>
        <v/>
      </c>
      <c r="K272" s="8" t="str">
        <f t="shared" si="8"/>
        <v>Elève 270</v>
      </c>
      <c r="L272" s="8" t="s">
        <v>111</v>
      </c>
      <c r="M272" s="8">
        <f t="shared" si="9"/>
        <v>434</v>
      </c>
      <c r="N272" s="7">
        <v>1505</v>
      </c>
      <c r="O272" s="7" t="str">
        <f>IF('Données sans absent'!O272&lt;&gt;"",('Données sans absent'!O272-'Données proba de réussite'!$B$3)/('Données proba de réussite'!$B$4-'Données proba de réussite'!$B$3),"")</f>
        <v/>
      </c>
      <c r="P272" s="7" t="str">
        <f>IF('Données sans absent'!P272&lt;&gt;"",('Données sans absent'!P272-'Données proba de réussite'!$B$3)/('Données proba de réussite'!$B$4-'Données proba de réussite'!$B$3),"")</f>
        <v/>
      </c>
      <c r="Q272" s="7" t="str">
        <f>IF('Données sans absent'!Q272&lt;&gt;"",('Données sans absent'!Q272-'Données proba de réussite'!$B$3)/('Données proba de réussite'!$B$4-'Données proba de réussite'!$B$3),"")</f>
        <v/>
      </c>
      <c r="R272" s="7" t="str">
        <f>IF('Données brutes'!R272&lt;&gt;"",'Données brutes'!R272,"")</f>
        <v/>
      </c>
      <c r="T272" s="7">
        <f>IF(AND(OR($B$2=1,$B$2=2),AND('Données brutes'!$F272&lt;&gt;"",'Données brutes'!$G272&lt;&gt;"",'Données brutes'!$H272&lt;&gt;"")),1,0)</f>
        <v>0</v>
      </c>
      <c r="U272" s="7">
        <f>IF(AND(OR($B$2=1,$B$2=2),AND('Données brutes'!$O272&lt;&gt;"",'Données brutes'!$P272&lt;&gt;"",'Données brutes'!$Q272&lt;&gt;"")),1,0)</f>
        <v>0</v>
      </c>
      <c r="V272" s="7">
        <f>IF(AND($B$2=3,'Données brutes'!$F272&lt;&gt;"",'Données brutes'!$G272&lt;&gt;"",'Données brutes'!$H272&lt;&gt;"",'Données brutes'!$O272&lt;&gt;"",'Données brutes'!$P272&lt;&gt;"",'Données brutes'!$Q272&lt;&gt;""),1,0)</f>
        <v>0</v>
      </c>
    </row>
    <row r="273" spans="4:22" x14ac:dyDescent="0.3">
      <c r="D273" s="8" t="s">
        <v>285</v>
      </c>
      <c r="E273" s="7">
        <v>383</v>
      </c>
      <c r="F273" s="7" t="str">
        <f>IF('Données sans absent'!F273&lt;&gt;"",('Données sans absent'!F273-'Données proba de réussite'!$B$3)/('Données proba de réussite'!$B$4-'Données proba de réussite'!$B$3),"")</f>
        <v/>
      </c>
      <c r="G273" s="7" t="str">
        <f>IF('Données sans absent'!G273&lt;&gt;"",('Données sans absent'!G273-'Données proba de réussite'!$B$3)/('Données proba de réussite'!$B$4-'Données proba de réussite'!$B$3),"")</f>
        <v/>
      </c>
      <c r="H273" s="7" t="str">
        <f>IF('Données sans absent'!H273&lt;&gt;"",('Données sans absent'!H273-'Données proba de réussite'!$B$3)/('Données proba de réussite'!$B$4-'Données proba de réussite'!$B$3),"")</f>
        <v/>
      </c>
      <c r="I273" s="7" t="str">
        <f>IF('Données brutes'!I273&lt;&gt;"",'Données brutes'!I273,"")</f>
        <v/>
      </c>
      <c r="K273" s="8" t="str">
        <f t="shared" si="8"/>
        <v>Elève 271</v>
      </c>
      <c r="L273" s="8" t="s">
        <v>111</v>
      </c>
      <c r="M273" s="8">
        <f t="shared" si="9"/>
        <v>383</v>
      </c>
      <c r="N273" s="7">
        <v>1617</v>
      </c>
      <c r="O273" s="7" t="str">
        <f>IF('Données sans absent'!O273&lt;&gt;"",('Données sans absent'!O273-'Données proba de réussite'!$B$3)/('Données proba de réussite'!$B$4-'Données proba de réussite'!$B$3),"")</f>
        <v/>
      </c>
      <c r="P273" s="7" t="str">
        <f>IF('Données sans absent'!P273&lt;&gt;"",('Données sans absent'!P273-'Données proba de réussite'!$B$3)/('Données proba de réussite'!$B$4-'Données proba de réussite'!$B$3),"")</f>
        <v/>
      </c>
      <c r="Q273" s="7" t="str">
        <f>IF('Données sans absent'!Q273&lt;&gt;"",('Données sans absent'!Q273-'Données proba de réussite'!$B$3)/('Données proba de réussite'!$B$4-'Données proba de réussite'!$B$3),"")</f>
        <v/>
      </c>
      <c r="R273" s="7" t="str">
        <f>IF('Données brutes'!R273&lt;&gt;"",'Données brutes'!R273,"")</f>
        <v/>
      </c>
      <c r="T273" s="7">
        <f>IF(AND(OR($B$2=1,$B$2=2),AND('Données brutes'!$F273&lt;&gt;"",'Données brutes'!$G273&lt;&gt;"",'Données brutes'!$H273&lt;&gt;"")),1,0)</f>
        <v>0</v>
      </c>
      <c r="U273" s="7">
        <f>IF(AND(OR($B$2=1,$B$2=2),AND('Données brutes'!$O273&lt;&gt;"",'Données brutes'!$P273&lt;&gt;"",'Données brutes'!$Q273&lt;&gt;"")),1,0)</f>
        <v>0</v>
      </c>
      <c r="V273" s="7">
        <f>IF(AND($B$2=3,'Données brutes'!$F273&lt;&gt;"",'Données brutes'!$G273&lt;&gt;"",'Données brutes'!$H273&lt;&gt;"",'Données brutes'!$O273&lt;&gt;"",'Données brutes'!$P273&lt;&gt;"",'Données brutes'!$Q273&lt;&gt;""),1,0)</f>
        <v>0</v>
      </c>
    </row>
    <row r="274" spans="4:22" x14ac:dyDescent="0.3">
      <c r="D274" s="8" t="s">
        <v>286</v>
      </c>
      <c r="E274" s="7">
        <v>443</v>
      </c>
      <c r="F274" s="7" t="str">
        <f>IF('Données sans absent'!F274&lt;&gt;"",('Données sans absent'!F274-'Données proba de réussite'!$B$3)/('Données proba de réussite'!$B$4-'Données proba de réussite'!$B$3),"")</f>
        <v/>
      </c>
      <c r="G274" s="7" t="str">
        <f>IF('Données sans absent'!G274&lt;&gt;"",('Données sans absent'!G274-'Données proba de réussite'!$B$3)/('Données proba de réussite'!$B$4-'Données proba de réussite'!$B$3),"")</f>
        <v/>
      </c>
      <c r="H274" s="7" t="str">
        <f>IF('Données sans absent'!H274&lt;&gt;"",('Données sans absent'!H274-'Données proba de réussite'!$B$3)/('Données proba de réussite'!$B$4-'Données proba de réussite'!$B$3),"")</f>
        <v/>
      </c>
      <c r="I274" s="7" t="str">
        <f>IF('Données brutes'!I274&lt;&gt;"",'Données brutes'!I274,"")</f>
        <v/>
      </c>
      <c r="K274" s="8" t="str">
        <f t="shared" si="8"/>
        <v>Elève 272</v>
      </c>
      <c r="L274" s="8" t="s">
        <v>111</v>
      </c>
      <c r="M274" s="8">
        <f t="shared" si="9"/>
        <v>443</v>
      </c>
      <c r="N274" s="7">
        <v>1149</v>
      </c>
      <c r="O274" s="7" t="str">
        <f>IF('Données sans absent'!O274&lt;&gt;"",('Données sans absent'!O274-'Données proba de réussite'!$B$3)/('Données proba de réussite'!$B$4-'Données proba de réussite'!$B$3),"")</f>
        <v/>
      </c>
      <c r="P274" s="7" t="str">
        <f>IF('Données sans absent'!P274&lt;&gt;"",('Données sans absent'!P274-'Données proba de réussite'!$B$3)/('Données proba de réussite'!$B$4-'Données proba de réussite'!$B$3),"")</f>
        <v/>
      </c>
      <c r="Q274" s="7" t="str">
        <f>IF('Données sans absent'!Q274&lt;&gt;"",('Données sans absent'!Q274-'Données proba de réussite'!$B$3)/('Données proba de réussite'!$B$4-'Données proba de réussite'!$B$3),"")</f>
        <v/>
      </c>
      <c r="R274" s="7" t="str">
        <f>IF('Données brutes'!R274&lt;&gt;"",'Données brutes'!R274,"")</f>
        <v/>
      </c>
      <c r="T274" s="7">
        <f>IF(AND(OR($B$2=1,$B$2=2),AND('Données brutes'!$F274&lt;&gt;"",'Données brutes'!$G274&lt;&gt;"",'Données brutes'!$H274&lt;&gt;"")),1,0)</f>
        <v>0</v>
      </c>
      <c r="U274" s="7">
        <f>IF(AND(OR($B$2=1,$B$2=2),AND('Données brutes'!$O274&lt;&gt;"",'Données brutes'!$P274&lt;&gt;"",'Données brutes'!$Q274&lt;&gt;"")),1,0)</f>
        <v>0</v>
      </c>
      <c r="V274" s="7">
        <f>IF(AND($B$2=3,'Données brutes'!$F274&lt;&gt;"",'Données brutes'!$G274&lt;&gt;"",'Données brutes'!$H274&lt;&gt;"",'Données brutes'!$O274&lt;&gt;"",'Données brutes'!$P274&lt;&gt;"",'Données brutes'!$Q274&lt;&gt;""),1,0)</f>
        <v>0</v>
      </c>
    </row>
    <row r="275" spans="4:22" x14ac:dyDescent="0.3">
      <c r="D275" s="8" t="s">
        <v>287</v>
      </c>
      <c r="E275" s="7">
        <v>792</v>
      </c>
      <c r="F275" s="7" t="str">
        <f>IF('Données sans absent'!F275&lt;&gt;"",('Données sans absent'!F275-'Données proba de réussite'!$B$3)/('Données proba de réussite'!$B$4-'Données proba de réussite'!$B$3),"")</f>
        <v/>
      </c>
      <c r="G275" s="7" t="str">
        <f>IF('Données sans absent'!G275&lt;&gt;"",('Données sans absent'!G275-'Données proba de réussite'!$B$3)/('Données proba de réussite'!$B$4-'Données proba de réussite'!$B$3),"")</f>
        <v/>
      </c>
      <c r="H275" s="7" t="str">
        <f>IF('Données sans absent'!H275&lt;&gt;"",('Données sans absent'!H275-'Données proba de réussite'!$B$3)/('Données proba de réussite'!$B$4-'Données proba de réussite'!$B$3),"")</f>
        <v/>
      </c>
      <c r="I275" s="7" t="str">
        <f>IF('Données brutes'!I275&lt;&gt;"",'Données brutes'!I275,"")</f>
        <v/>
      </c>
      <c r="K275" s="8" t="str">
        <f t="shared" si="8"/>
        <v>Elève 273</v>
      </c>
      <c r="L275" s="8" t="s">
        <v>111</v>
      </c>
      <c r="M275" s="8">
        <f t="shared" si="9"/>
        <v>792</v>
      </c>
      <c r="N275" s="7">
        <v>1689</v>
      </c>
      <c r="O275" s="7" t="str">
        <f>IF('Données sans absent'!O275&lt;&gt;"",('Données sans absent'!O275-'Données proba de réussite'!$B$3)/('Données proba de réussite'!$B$4-'Données proba de réussite'!$B$3),"")</f>
        <v/>
      </c>
      <c r="P275" s="7" t="str">
        <f>IF('Données sans absent'!P275&lt;&gt;"",('Données sans absent'!P275-'Données proba de réussite'!$B$3)/('Données proba de réussite'!$B$4-'Données proba de réussite'!$B$3),"")</f>
        <v/>
      </c>
      <c r="Q275" s="7" t="str">
        <f>IF('Données sans absent'!Q275&lt;&gt;"",('Données sans absent'!Q275-'Données proba de réussite'!$B$3)/('Données proba de réussite'!$B$4-'Données proba de réussite'!$B$3),"")</f>
        <v/>
      </c>
      <c r="R275" s="7" t="str">
        <f>IF('Données brutes'!R275&lt;&gt;"",'Données brutes'!R275,"")</f>
        <v/>
      </c>
      <c r="T275" s="7">
        <f>IF(AND(OR($B$2=1,$B$2=2),AND('Données brutes'!$F275&lt;&gt;"",'Données brutes'!$G275&lt;&gt;"",'Données brutes'!$H275&lt;&gt;"")),1,0)</f>
        <v>0</v>
      </c>
      <c r="U275" s="7">
        <f>IF(AND(OR($B$2=1,$B$2=2),AND('Données brutes'!$O275&lt;&gt;"",'Données brutes'!$P275&lt;&gt;"",'Données brutes'!$Q275&lt;&gt;"")),1,0)</f>
        <v>0</v>
      </c>
      <c r="V275" s="7">
        <f>IF(AND($B$2=3,'Données brutes'!$F275&lt;&gt;"",'Données brutes'!$G275&lt;&gt;"",'Données brutes'!$H275&lt;&gt;"",'Données brutes'!$O275&lt;&gt;"",'Données brutes'!$P275&lt;&gt;"",'Données brutes'!$Q275&lt;&gt;""),1,0)</f>
        <v>0</v>
      </c>
    </row>
    <row r="276" spans="4:22" x14ac:dyDescent="0.3">
      <c r="D276" s="8" t="s">
        <v>288</v>
      </c>
      <c r="E276" s="7">
        <v>344</v>
      </c>
      <c r="F276" s="7" t="str">
        <f>IF('Données sans absent'!F276&lt;&gt;"",('Données sans absent'!F276-'Données proba de réussite'!$B$3)/('Données proba de réussite'!$B$4-'Données proba de réussite'!$B$3),"")</f>
        <v/>
      </c>
      <c r="G276" s="7" t="str">
        <f>IF('Données sans absent'!G276&lt;&gt;"",('Données sans absent'!G276-'Données proba de réussite'!$B$3)/('Données proba de réussite'!$B$4-'Données proba de réussite'!$B$3),"")</f>
        <v/>
      </c>
      <c r="H276" s="7" t="str">
        <f>IF('Données sans absent'!H276&lt;&gt;"",('Données sans absent'!H276-'Données proba de réussite'!$B$3)/('Données proba de réussite'!$B$4-'Données proba de réussite'!$B$3),"")</f>
        <v/>
      </c>
      <c r="I276" s="7" t="str">
        <f>IF('Données brutes'!I276&lt;&gt;"",'Données brutes'!I276,"")</f>
        <v/>
      </c>
      <c r="K276" s="8" t="str">
        <f t="shared" si="8"/>
        <v>Elève 274</v>
      </c>
      <c r="L276" s="8" t="s">
        <v>111</v>
      </c>
      <c r="M276" s="8">
        <f t="shared" si="9"/>
        <v>344</v>
      </c>
      <c r="N276" s="7">
        <v>1744</v>
      </c>
      <c r="O276" s="7" t="str">
        <f>IF('Données sans absent'!O276&lt;&gt;"",('Données sans absent'!O276-'Données proba de réussite'!$B$3)/('Données proba de réussite'!$B$4-'Données proba de réussite'!$B$3),"")</f>
        <v/>
      </c>
      <c r="P276" s="7" t="str">
        <f>IF('Données sans absent'!P276&lt;&gt;"",('Données sans absent'!P276-'Données proba de réussite'!$B$3)/('Données proba de réussite'!$B$4-'Données proba de réussite'!$B$3),"")</f>
        <v/>
      </c>
      <c r="Q276" s="7" t="str">
        <f>IF('Données sans absent'!Q276&lt;&gt;"",('Données sans absent'!Q276-'Données proba de réussite'!$B$3)/('Données proba de réussite'!$B$4-'Données proba de réussite'!$B$3),"")</f>
        <v/>
      </c>
      <c r="R276" s="7" t="str">
        <f>IF('Données brutes'!R276&lt;&gt;"",'Données brutes'!R276,"")</f>
        <v/>
      </c>
      <c r="T276" s="7">
        <f>IF(AND(OR($B$2=1,$B$2=2),AND('Données brutes'!$F276&lt;&gt;"",'Données brutes'!$G276&lt;&gt;"",'Données brutes'!$H276&lt;&gt;"")),1,0)</f>
        <v>0</v>
      </c>
      <c r="U276" s="7">
        <f>IF(AND(OR($B$2=1,$B$2=2),AND('Données brutes'!$O276&lt;&gt;"",'Données brutes'!$P276&lt;&gt;"",'Données brutes'!$Q276&lt;&gt;"")),1,0)</f>
        <v>0</v>
      </c>
      <c r="V276" s="7">
        <f>IF(AND($B$2=3,'Données brutes'!$F276&lt;&gt;"",'Données brutes'!$G276&lt;&gt;"",'Données brutes'!$H276&lt;&gt;"",'Données brutes'!$O276&lt;&gt;"",'Données brutes'!$P276&lt;&gt;"",'Données brutes'!$Q276&lt;&gt;""),1,0)</f>
        <v>0</v>
      </c>
    </row>
    <row r="277" spans="4:22" x14ac:dyDescent="0.3">
      <c r="D277" s="8" t="s">
        <v>289</v>
      </c>
      <c r="E277" s="7">
        <v>889</v>
      </c>
      <c r="F277" s="7" t="str">
        <f>IF('Données sans absent'!F277&lt;&gt;"",('Données sans absent'!F277-'Données proba de réussite'!$B$3)/('Données proba de réussite'!$B$4-'Données proba de réussite'!$B$3),"")</f>
        <v/>
      </c>
      <c r="G277" s="7" t="str">
        <f>IF('Données sans absent'!G277&lt;&gt;"",('Données sans absent'!G277-'Données proba de réussite'!$B$3)/('Données proba de réussite'!$B$4-'Données proba de réussite'!$B$3),"")</f>
        <v/>
      </c>
      <c r="H277" s="7" t="str">
        <f>IF('Données sans absent'!H277&lt;&gt;"",('Données sans absent'!H277-'Données proba de réussite'!$B$3)/('Données proba de réussite'!$B$4-'Données proba de réussite'!$B$3),"")</f>
        <v/>
      </c>
      <c r="I277" s="7" t="str">
        <f>IF('Données brutes'!I277&lt;&gt;"",'Données brutes'!I277,"")</f>
        <v/>
      </c>
      <c r="K277" s="8" t="str">
        <f t="shared" si="8"/>
        <v>Elève 275</v>
      </c>
      <c r="L277" s="8" t="s">
        <v>111</v>
      </c>
      <c r="M277" s="8">
        <f t="shared" si="9"/>
        <v>889</v>
      </c>
      <c r="N277" s="7">
        <v>1629</v>
      </c>
      <c r="O277" s="7" t="str">
        <f>IF('Données sans absent'!O277&lt;&gt;"",('Données sans absent'!O277-'Données proba de réussite'!$B$3)/('Données proba de réussite'!$B$4-'Données proba de réussite'!$B$3),"")</f>
        <v/>
      </c>
      <c r="P277" s="7" t="str">
        <f>IF('Données sans absent'!P277&lt;&gt;"",('Données sans absent'!P277-'Données proba de réussite'!$B$3)/('Données proba de réussite'!$B$4-'Données proba de réussite'!$B$3),"")</f>
        <v/>
      </c>
      <c r="Q277" s="7" t="str">
        <f>IF('Données sans absent'!Q277&lt;&gt;"",('Données sans absent'!Q277-'Données proba de réussite'!$B$3)/('Données proba de réussite'!$B$4-'Données proba de réussite'!$B$3),"")</f>
        <v/>
      </c>
      <c r="R277" s="7" t="str">
        <f>IF('Données brutes'!R277&lt;&gt;"",'Données brutes'!R277,"")</f>
        <v/>
      </c>
      <c r="T277" s="7">
        <f>IF(AND(OR($B$2=1,$B$2=2),AND('Données brutes'!$F277&lt;&gt;"",'Données brutes'!$G277&lt;&gt;"",'Données brutes'!$H277&lt;&gt;"")),1,0)</f>
        <v>0</v>
      </c>
      <c r="U277" s="7">
        <f>IF(AND(OR($B$2=1,$B$2=2),AND('Données brutes'!$O277&lt;&gt;"",'Données brutes'!$P277&lt;&gt;"",'Données brutes'!$Q277&lt;&gt;"")),1,0)</f>
        <v>0</v>
      </c>
      <c r="V277" s="7">
        <f>IF(AND($B$2=3,'Données brutes'!$F277&lt;&gt;"",'Données brutes'!$G277&lt;&gt;"",'Données brutes'!$H277&lt;&gt;"",'Données brutes'!$O277&lt;&gt;"",'Données brutes'!$P277&lt;&gt;"",'Données brutes'!$Q277&lt;&gt;""),1,0)</f>
        <v>0</v>
      </c>
    </row>
    <row r="278" spans="4:22" x14ac:dyDescent="0.3">
      <c r="D278" s="8" t="s">
        <v>290</v>
      </c>
      <c r="E278" s="7">
        <v>124</v>
      </c>
      <c r="F278" s="7" t="str">
        <f>IF('Données sans absent'!F278&lt;&gt;"",('Données sans absent'!F278-'Données proba de réussite'!$B$3)/('Données proba de réussite'!$B$4-'Données proba de réussite'!$B$3),"")</f>
        <v/>
      </c>
      <c r="G278" s="7" t="str">
        <f>IF('Données sans absent'!G278&lt;&gt;"",('Données sans absent'!G278-'Données proba de réussite'!$B$3)/('Données proba de réussite'!$B$4-'Données proba de réussite'!$B$3),"")</f>
        <v/>
      </c>
      <c r="H278" s="7" t="str">
        <f>IF('Données sans absent'!H278&lt;&gt;"",('Données sans absent'!H278-'Données proba de réussite'!$B$3)/('Données proba de réussite'!$B$4-'Données proba de réussite'!$B$3),"")</f>
        <v/>
      </c>
      <c r="I278" s="7" t="str">
        <f>IF('Données brutes'!I278&lt;&gt;"",'Données brutes'!I278,"")</f>
        <v/>
      </c>
      <c r="K278" s="8" t="str">
        <f t="shared" si="8"/>
        <v>Elève 276</v>
      </c>
      <c r="L278" s="8" t="s">
        <v>111</v>
      </c>
      <c r="M278" s="8">
        <f t="shared" si="9"/>
        <v>124</v>
      </c>
      <c r="N278" s="7">
        <v>1262</v>
      </c>
      <c r="O278" s="7" t="str">
        <f>IF('Données sans absent'!O278&lt;&gt;"",('Données sans absent'!O278-'Données proba de réussite'!$B$3)/('Données proba de réussite'!$B$4-'Données proba de réussite'!$B$3),"")</f>
        <v/>
      </c>
      <c r="P278" s="7" t="str">
        <f>IF('Données sans absent'!P278&lt;&gt;"",('Données sans absent'!P278-'Données proba de réussite'!$B$3)/('Données proba de réussite'!$B$4-'Données proba de réussite'!$B$3),"")</f>
        <v/>
      </c>
      <c r="Q278" s="7" t="str">
        <f>IF('Données sans absent'!Q278&lt;&gt;"",('Données sans absent'!Q278-'Données proba de réussite'!$B$3)/('Données proba de réussite'!$B$4-'Données proba de réussite'!$B$3),"")</f>
        <v/>
      </c>
      <c r="R278" s="7" t="str">
        <f>IF('Données brutes'!R278&lt;&gt;"",'Données brutes'!R278,"")</f>
        <v/>
      </c>
      <c r="T278" s="7">
        <f>IF(AND(OR($B$2=1,$B$2=2),AND('Données brutes'!$F278&lt;&gt;"",'Données brutes'!$G278&lt;&gt;"",'Données brutes'!$H278&lt;&gt;"")),1,0)</f>
        <v>0</v>
      </c>
      <c r="U278" s="7">
        <f>IF(AND(OR($B$2=1,$B$2=2),AND('Données brutes'!$O278&lt;&gt;"",'Données brutes'!$P278&lt;&gt;"",'Données brutes'!$Q278&lt;&gt;"")),1,0)</f>
        <v>0</v>
      </c>
      <c r="V278" s="7">
        <f>IF(AND($B$2=3,'Données brutes'!$F278&lt;&gt;"",'Données brutes'!$G278&lt;&gt;"",'Données brutes'!$H278&lt;&gt;"",'Données brutes'!$O278&lt;&gt;"",'Données brutes'!$P278&lt;&gt;"",'Données brutes'!$Q278&lt;&gt;""),1,0)</f>
        <v>0</v>
      </c>
    </row>
    <row r="279" spans="4:22" x14ac:dyDescent="0.3">
      <c r="D279" s="8" t="s">
        <v>291</v>
      </c>
      <c r="E279" s="7">
        <v>231</v>
      </c>
      <c r="F279" s="7" t="str">
        <f>IF('Données sans absent'!F279&lt;&gt;"",('Données sans absent'!F279-'Données proba de réussite'!$B$3)/('Données proba de réussite'!$B$4-'Données proba de réussite'!$B$3),"")</f>
        <v/>
      </c>
      <c r="G279" s="7" t="str">
        <f>IF('Données sans absent'!G279&lt;&gt;"",('Données sans absent'!G279-'Données proba de réussite'!$B$3)/('Données proba de réussite'!$B$4-'Données proba de réussite'!$B$3),"")</f>
        <v/>
      </c>
      <c r="H279" s="7" t="str">
        <f>IF('Données sans absent'!H279&lt;&gt;"",('Données sans absent'!H279-'Données proba de réussite'!$B$3)/('Données proba de réussite'!$B$4-'Données proba de réussite'!$B$3),"")</f>
        <v/>
      </c>
      <c r="I279" s="7" t="str">
        <f>IF('Données brutes'!I279&lt;&gt;"",'Données brutes'!I279,"")</f>
        <v/>
      </c>
      <c r="K279" s="8" t="str">
        <f t="shared" si="8"/>
        <v>Elève 277</v>
      </c>
      <c r="L279" s="8" t="s">
        <v>111</v>
      </c>
      <c r="M279" s="8">
        <f t="shared" si="9"/>
        <v>231</v>
      </c>
      <c r="N279" s="7">
        <v>1903</v>
      </c>
      <c r="O279" s="7" t="str">
        <f>IF('Données sans absent'!O279&lt;&gt;"",('Données sans absent'!O279-'Données proba de réussite'!$B$3)/('Données proba de réussite'!$B$4-'Données proba de réussite'!$B$3),"")</f>
        <v/>
      </c>
      <c r="P279" s="7" t="str">
        <f>IF('Données sans absent'!P279&lt;&gt;"",('Données sans absent'!P279-'Données proba de réussite'!$B$3)/('Données proba de réussite'!$B$4-'Données proba de réussite'!$B$3),"")</f>
        <v/>
      </c>
      <c r="Q279" s="7" t="str">
        <f>IF('Données sans absent'!Q279&lt;&gt;"",('Données sans absent'!Q279-'Données proba de réussite'!$B$3)/('Données proba de réussite'!$B$4-'Données proba de réussite'!$B$3),"")</f>
        <v/>
      </c>
      <c r="R279" s="7" t="str">
        <f>IF('Données brutes'!R279&lt;&gt;"",'Données brutes'!R279,"")</f>
        <v/>
      </c>
      <c r="T279" s="7">
        <f>IF(AND(OR($B$2=1,$B$2=2),AND('Données brutes'!$F279&lt;&gt;"",'Données brutes'!$G279&lt;&gt;"",'Données brutes'!$H279&lt;&gt;"")),1,0)</f>
        <v>0</v>
      </c>
      <c r="U279" s="7">
        <f>IF(AND(OR($B$2=1,$B$2=2),AND('Données brutes'!$O279&lt;&gt;"",'Données brutes'!$P279&lt;&gt;"",'Données brutes'!$Q279&lt;&gt;"")),1,0)</f>
        <v>0</v>
      </c>
      <c r="V279" s="7">
        <f>IF(AND($B$2=3,'Données brutes'!$F279&lt;&gt;"",'Données brutes'!$G279&lt;&gt;"",'Données brutes'!$H279&lt;&gt;"",'Données brutes'!$O279&lt;&gt;"",'Données brutes'!$P279&lt;&gt;"",'Données brutes'!$Q279&lt;&gt;""),1,0)</f>
        <v>0</v>
      </c>
    </row>
    <row r="280" spans="4:22" x14ac:dyDescent="0.3">
      <c r="D280" s="8" t="s">
        <v>292</v>
      </c>
      <c r="E280" s="7">
        <v>396</v>
      </c>
      <c r="F280" s="7" t="str">
        <f>IF('Données sans absent'!F280&lt;&gt;"",('Données sans absent'!F280-'Données proba de réussite'!$B$3)/('Données proba de réussite'!$B$4-'Données proba de réussite'!$B$3),"")</f>
        <v/>
      </c>
      <c r="G280" s="7" t="str">
        <f>IF('Données sans absent'!G280&lt;&gt;"",('Données sans absent'!G280-'Données proba de réussite'!$B$3)/('Données proba de réussite'!$B$4-'Données proba de réussite'!$B$3),"")</f>
        <v/>
      </c>
      <c r="H280" s="7" t="str">
        <f>IF('Données sans absent'!H280&lt;&gt;"",('Données sans absent'!H280-'Données proba de réussite'!$B$3)/('Données proba de réussite'!$B$4-'Données proba de réussite'!$B$3),"")</f>
        <v/>
      </c>
      <c r="I280" s="7" t="str">
        <f>IF('Données brutes'!I280&lt;&gt;"",'Données brutes'!I280,"")</f>
        <v/>
      </c>
      <c r="K280" s="8" t="str">
        <f t="shared" si="8"/>
        <v>Elève 278</v>
      </c>
      <c r="L280" s="8" t="s">
        <v>111</v>
      </c>
      <c r="M280" s="8">
        <f t="shared" si="9"/>
        <v>396</v>
      </c>
      <c r="N280" s="7">
        <v>1757</v>
      </c>
      <c r="O280" s="7" t="str">
        <f>IF('Données sans absent'!O280&lt;&gt;"",('Données sans absent'!O280-'Données proba de réussite'!$B$3)/('Données proba de réussite'!$B$4-'Données proba de réussite'!$B$3),"")</f>
        <v/>
      </c>
      <c r="P280" s="7" t="str">
        <f>IF('Données sans absent'!P280&lt;&gt;"",('Données sans absent'!P280-'Données proba de réussite'!$B$3)/('Données proba de réussite'!$B$4-'Données proba de réussite'!$B$3),"")</f>
        <v/>
      </c>
      <c r="Q280" s="7" t="str">
        <f>IF('Données sans absent'!Q280&lt;&gt;"",('Données sans absent'!Q280-'Données proba de réussite'!$B$3)/('Données proba de réussite'!$B$4-'Données proba de réussite'!$B$3),"")</f>
        <v/>
      </c>
      <c r="R280" s="7" t="str">
        <f>IF('Données brutes'!R280&lt;&gt;"",'Données brutes'!R280,"")</f>
        <v/>
      </c>
      <c r="T280" s="7">
        <f>IF(AND(OR($B$2=1,$B$2=2),AND('Données brutes'!$F280&lt;&gt;"",'Données brutes'!$G280&lt;&gt;"",'Données brutes'!$H280&lt;&gt;"")),1,0)</f>
        <v>0</v>
      </c>
      <c r="U280" s="7">
        <f>IF(AND(OR($B$2=1,$B$2=2),AND('Données brutes'!$O280&lt;&gt;"",'Données brutes'!$P280&lt;&gt;"",'Données brutes'!$Q280&lt;&gt;"")),1,0)</f>
        <v>0</v>
      </c>
      <c r="V280" s="7">
        <f>IF(AND($B$2=3,'Données brutes'!$F280&lt;&gt;"",'Données brutes'!$G280&lt;&gt;"",'Données brutes'!$H280&lt;&gt;"",'Données brutes'!$O280&lt;&gt;"",'Données brutes'!$P280&lt;&gt;"",'Données brutes'!$Q280&lt;&gt;""),1,0)</f>
        <v>0</v>
      </c>
    </row>
    <row r="281" spans="4:22" x14ac:dyDescent="0.3">
      <c r="D281" s="8" t="s">
        <v>293</v>
      </c>
      <c r="E281" s="7">
        <v>955</v>
      </c>
      <c r="F281" s="7" t="str">
        <f>IF('Données sans absent'!F281&lt;&gt;"",('Données sans absent'!F281-'Données proba de réussite'!$B$3)/('Données proba de réussite'!$B$4-'Données proba de réussite'!$B$3),"")</f>
        <v/>
      </c>
      <c r="G281" s="7" t="str">
        <f>IF('Données sans absent'!G281&lt;&gt;"",('Données sans absent'!G281-'Données proba de réussite'!$B$3)/('Données proba de réussite'!$B$4-'Données proba de réussite'!$B$3),"")</f>
        <v/>
      </c>
      <c r="H281" s="7" t="str">
        <f>IF('Données sans absent'!H281&lt;&gt;"",('Données sans absent'!H281-'Données proba de réussite'!$B$3)/('Données proba de réussite'!$B$4-'Données proba de réussite'!$B$3),"")</f>
        <v/>
      </c>
      <c r="I281" s="7" t="str">
        <f>IF('Données brutes'!I281&lt;&gt;"",'Données brutes'!I281,"")</f>
        <v/>
      </c>
      <c r="K281" s="8" t="str">
        <f t="shared" si="8"/>
        <v>Elève 279</v>
      </c>
      <c r="L281" s="8" t="s">
        <v>111</v>
      </c>
      <c r="M281" s="8">
        <f t="shared" si="9"/>
        <v>955</v>
      </c>
      <c r="N281" s="7">
        <v>1081</v>
      </c>
      <c r="O281" s="7" t="str">
        <f>IF('Données sans absent'!O281&lt;&gt;"",('Données sans absent'!O281-'Données proba de réussite'!$B$3)/('Données proba de réussite'!$B$4-'Données proba de réussite'!$B$3),"")</f>
        <v/>
      </c>
      <c r="P281" s="7" t="str">
        <f>IF('Données sans absent'!P281&lt;&gt;"",('Données sans absent'!P281-'Données proba de réussite'!$B$3)/('Données proba de réussite'!$B$4-'Données proba de réussite'!$B$3),"")</f>
        <v/>
      </c>
      <c r="Q281" s="7" t="str">
        <f>IF('Données sans absent'!Q281&lt;&gt;"",('Données sans absent'!Q281-'Données proba de réussite'!$B$3)/('Données proba de réussite'!$B$4-'Données proba de réussite'!$B$3),"")</f>
        <v/>
      </c>
      <c r="R281" s="7" t="str">
        <f>IF('Données brutes'!R281&lt;&gt;"",'Données brutes'!R281,"")</f>
        <v/>
      </c>
      <c r="T281" s="7">
        <f>IF(AND(OR($B$2=1,$B$2=2),AND('Données brutes'!$F281&lt;&gt;"",'Données brutes'!$G281&lt;&gt;"",'Données brutes'!$H281&lt;&gt;"")),1,0)</f>
        <v>0</v>
      </c>
      <c r="U281" s="7">
        <f>IF(AND(OR($B$2=1,$B$2=2),AND('Données brutes'!$O281&lt;&gt;"",'Données brutes'!$P281&lt;&gt;"",'Données brutes'!$Q281&lt;&gt;"")),1,0)</f>
        <v>0</v>
      </c>
      <c r="V281" s="7">
        <f>IF(AND($B$2=3,'Données brutes'!$F281&lt;&gt;"",'Données brutes'!$G281&lt;&gt;"",'Données brutes'!$H281&lt;&gt;"",'Données brutes'!$O281&lt;&gt;"",'Données brutes'!$P281&lt;&gt;"",'Données brutes'!$Q281&lt;&gt;""),1,0)</f>
        <v>0</v>
      </c>
    </row>
    <row r="282" spans="4:22" x14ac:dyDescent="0.3">
      <c r="D282" s="8" t="s">
        <v>294</v>
      </c>
      <c r="E282" s="7">
        <v>913</v>
      </c>
      <c r="F282" s="7" t="str">
        <f>IF('Données sans absent'!F282&lt;&gt;"",('Données sans absent'!F282-'Données proba de réussite'!$B$3)/('Données proba de réussite'!$B$4-'Données proba de réussite'!$B$3),"")</f>
        <v/>
      </c>
      <c r="G282" s="7" t="str">
        <f>IF('Données sans absent'!G282&lt;&gt;"",('Données sans absent'!G282-'Données proba de réussite'!$B$3)/('Données proba de réussite'!$B$4-'Données proba de réussite'!$B$3),"")</f>
        <v/>
      </c>
      <c r="H282" s="7" t="str">
        <f>IF('Données sans absent'!H282&lt;&gt;"",('Données sans absent'!H282-'Données proba de réussite'!$B$3)/('Données proba de réussite'!$B$4-'Données proba de réussite'!$B$3),"")</f>
        <v/>
      </c>
      <c r="I282" s="7" t="str">
        <f>IF('Données brutes'!I282&lt;&gt;"",'Données brutes'!I282,"")</f>
        <v/>
      </c>
      <c r="K282" s="8" t="str">
        <f t="shared" si="8"/>
        <v>Elève 280</v>
      </c>
      <c r="L282" s="8" t="s">
        <v>111</v>
      </c>
      <c r="M282" s="8">
        <f t="shared" si="9"/>
        <v>913</v>
      </c>
      <c r="N282" s="7">
        <v>1196</v>
      </c>
      <c r="O282" s="7" t="str">
        <f>IF('Données sans absent'!O282&lt;&gt;"",('Données sans absent'!O282-'Données proba de réussite'!$B$3)/('Données proba de réussite'!$B$4-'Données proba de réussite'!$B$3),"")</f>
        <v/>
      </c>
      <c r="P282" s="7" t="str">
        <f>IF('Données sans absent'!P282&lt;&gt;"",('Données sans absent'!P282-'Données proba de réussite'!$B$3)/('Données proba de réussite'!$B$4-'Données proba de réussite'!$B$3),"")</f>
        <v/>
      </c>
      <c r="Q282" s="7" t="str">
        <f>IF('Données sans absent'!Q282&lt;&gt;"",('Données sans absent'!Q282-'Données proba de réussite'!$B$3)/('Données proba de réussite'!$B$4-'Données proba de réussite'!$B$3),"")</f>
        <v/>
      </c>
      <c r="R282" s="7" t="str">
        <f>IF('Données brutes'!R282&lt;&gt;"",'Données brutes'!R282,"")</f>
        <v/>
      </c>
      <c r="T282" s="7">
        <f>IF(AND(OR($B$2=1,$B$2=2),AND('Données brutes'!$F282&lt;&gt;"",'Données brutes'!$G282&lt;&gt;"",'Données brutes'!$H282&lt;&gt;"")),1,0)</f>
        <v>0</v>
      </c>
      <c r="U282" s="7">
        <f>IF(AND(OR($B$2=1,$B$2=2),AND('Données brutes'!$O282&lt;&gt;"",'Données brutes'!$P282&lt;&gt;"",'Données brutes'!$Q282&lt;&gt;"")),1,0)</f>
        <v>0</v>
      </c>
      <c r="V282" s="7">
        <f>IF(AND($B$2=3,'Données brutes'!$F282&lt;&gt;"",'Données brutes'!$G282&lt;&gt;"",'Données brutes'!$H282&lt;&gt;"",'Données brutes'!$O282&lt;&gt;"",'Données brutes'!$P282&lt;&gt;"",'Données brutes'!$Q282&lt;&gt;""),1,0)</f>
        <v>0</v>
      </c>
    </row>
    <row r="283" spans="4:22" x14ac:dyDescent="0.3">
      <c r="D283" s="8" t="s">
        <v>295</v>
      </c>
      <c r="E283" s="7">
        <v>185</v>
      </c>
      <c r="F283" s="7" t="str">
        <f>IF('Données sans absent'!F283&lt;&gt;"",('Données sans absent'!F283-'Données proba de réussite'!$B$3)/('Données proba de réussite'!$B$4-'Données proba de réussite'!$B$3),"")</f>
        <v/>
      </c>
      <c r="G283" s="7" t="str">
        <f>IF('Données sans absent'!G283&lt;&gt;"",('Données sans absent'!G283-'Données proba de réussite'!$B$3)/('Données proba de réussite'!$B$4-'Données proba de réussite'!$B$3),"")</f>
        <v/>
      </c>
      <c r="H283" s="7" t="str">
        <f>IF('Données sans absent'!H283&lt;&gt;"",('Données sans absent'!H283-'Données proba de réussite'!$B$3)/('Données proba de réussite'!$B$4-'Données proba de réussite'!$B$3),"")</f>
        <v/>
      </c>
      <c r="I283" s="7" t="str">
        <f>IF('Données brutes'!I283&lt;&gt;"",'Données brutes'!I283,"")</f>
        <v/>
      </c>
      <c r="K283" s="8" t="str">
        <f t="shared" si="8"/>
        <v>Elève 281</v>
      </c>
      <c r="L283" s="8" t="s">
        <v>111</v>
      </c>
      <c r="M283" s="8">
        <f t="shared" si="9"/>
        <v>185</v>
      </c>
      <c r="N283" s="7">
        <v>1401</v>
      </c>
      <c r="O283" s="7" t="str">
        <f>IF('Données sans absent'!O283&lt;&gt;"",('Données sans absent'!O283-'Données proba de réussite'!$B$3)/('Données proba de réussite'!$B$4-'Données proba de réussite'!$B$3),"")</f>
        <v/>
      </c>
      <c r="P283" s="7" t="str">
        <f>IF('Données sans absent'!P283&lt;&gt;"",('Données sans absent'!P283-'Données proba de réussite'!$B$3)/('Données proba de réussite'!$B$4-'Données proba de réussite'!$B$3),"")</f>
        <v/>
      </c>
      <c r="Q283" s="7" t="str">
        <f>IF('Données sans absent'!Q283&lt;&gt;"",('Données sans absent'!Q283-'Données proba de réussite'!$B$3)/('Données proba de réussite'!$B$4-'Données proba de réussite'!$B$3),"")</f>
        <v/>
      </c>
      <c r="R283" s="7" t="str">
        <f>IF('Données brutes'!R283&lt;&gt;"",'Données brutes'!R283,"")</f>
        <v/>
      </c>
      <c r="T283" s="7">
        <f>IF(AND(OR($B$2=1,$B$2=2),AND('Données brutes'!$F283&lt;&gt;"",'Données brutes'!$G283&lt;&gt;"",'Données brutes'!$H283&lt;&gt;"")),1,0)</f>
        <v>0</v>
      </c>
      <c r="U283" s="7">
        <f>IF(AND(OR($B$2=1,$B$2=2),AND('Données brutes'!$O283&lt;&gt;"",'Données brutes'!$P283&lt;&gt;"",'Données brutes'!$Q283&lt;&gt;"")),1,0)</f>
        <v>0</v>
      </c>
      <c r="V283" s="7">
        <f>IF(AND($B$2=3,'Données brutes'!$F283&lt;&gt;"",'Données brutes'!$G283&lt;&gt;"",'Données brutes'!$H283&lt;&gt;"",'Données brutes'!$O283&lt;&gt;"",'Données brutes'!$P283&lt;&gt;"",'Données brutes'!$Q283&lt;&gt;""),1,0)</f>
        <v>0</v>
      </c>
    </row>
    <row r="284" spans="4:22" x14ac:dyDescent="0.3">
      <c r="D284" s="8" t="s">
        <v>296</v>
      </c>
      <c r="E284" s="7">
        <v>966</v>
      </c>
      <c r="F284" s="7" t="str">
        <f>IF('Données sans absent'!F284&lt;&gt;"",('Données sans absent'!F284-'Données proba de réussite'!$B$3)/('Données proba de réussite'!$B$4-'Données proba de réussite'!$B$3),"")</f>
        <v/>
      </c>
      <c r="G284" s="7" t="str">
        <f>IF('Données sans absent'!G284&lt;&gt;"",('Données sans absent'!G284-'Données proba de réussite'!$B$3)/('Données proba de réussite'!$B$4-'Données proba de réussite'!$B$3),"")</f>
        <v/>
      </c>
      <c r="H284" s="7" t="str">
        <f>IF('Données sans absent'!H284&lt;&gt;"",('Données sans absent'!H284-'Données proba de réussite'!$B$3)/('Données proba de réussite'!$B$4-'Données proba de réussite'!$B$3),"")</f>
        <v/>
      </c>
      <c r="I284" s="7" t="str">
        <f>IF('Données brutes'!I284&lt;&gt;"",'Données brutes'!I284,"")</f>
        <v/>
      </c>
      <c r="K284" s="8" t="str">
        <f t="shared" si="8"/>
        <v>Elève 282</v>
      </c>
      <c r="L284" s="8" t="s">
        <v>111</v>
      </c>
      <c r="M284" s="8">
        <f t="shared" si="9"/>
        <v>966</v>
      </c>
      <c r="N284" s="7">
        <v>1754</v>
      </c>
      <c r="O284" s="7" t="str">
        <f>IF('Données sans absent'!O284&lt;&gt;"",('Données sans absent'!O284-'Données proba de réussite'!$B$3)/('Données proba de réussite'!$B$4-'Données proba de réussite'!$B$3),"")</f>
        <v/>
      </c>
      <c r="P284" s="7" t="str">
        <f>IF('Données sans absent'!P284&lt;&gt;"",('Données sans absent'!P284-'Données proba de réussite'!$B$3)/('Données proba de réussite'!$B$4-'Données proba de réussite'!$B$3),"")</f>
        <v/>
      </c>
      <c r="Q284" s="7" t="str">
        <f>IF('Données sans absent'!Q284&lt;&gt;"",('Données sans absent'!Q284-'Données proba de réussite'!$B$3)/('Données proba de réussite'!$B$4-'Données proba de réussite'!$B$3),"")</f>
        <v/>
      </c>
      <c r="R284" s="7" t="str">
        <f>IF('Données brutes'!R284&lt;&gt;"",'Données brutes'!R284,"")</f>
        <v/>
      </c>
      <c r="T284" s="7">
        <f>IF(AND(OR($B$2=1,$B$2=2),AND('Données brutes'!$F284&lt;&gt;"",'Données brutes'!$G284&lt;&gt;"",'Données brutes'!$H284&lt;&gt;"")),1,0)</f>
        <v>0</v>
      </c>
      <c r="U284" s="7">
        <f>IF(AND(OR($B$2=1,$B$2=2),AND('Données brutes'!$O284&lt;&gt;"",'Données brutes'!$P284&lt;&gt;"",'Données brutes'!$Q284&lt;&gt;"")),1,0)</f>
        <v>0</v>
      </c>
      <c r="V284" s="7">
        <f>IF(AND($B$2=3,'Données brutes'!$F284&lt;&gt;"",'Données brutes'!$G284&lt;&gt;"",'Données brutes'!$H284&lt;&gt;"",'Données brutes'!$O284&lt;&gt;"",'Données brutes'!$P284&lt;&gt;"",'Données brutes'!$Q284&lt;&gt;""),1,0)</f>
        <v>0</v>
      </c>
    </row>
    <row r="285" spans="4:22" x14ac:dyDescent="0.3">
      <c r="D285" s="8" t="s">
        <v>297</v>
      </c>
      <c r="E285" s="7">
        <v>637</v>
      </c>
      <c r="F285" s="7" t="str">
        <f>IF('Données sans absent'!F285&lt;&gt;"",('Données sans absent'!F285-'Données proba de réussite'!$B$3)/('Données proba de réussite'!$B$4-'Données proba de réussite'!$B$3),"")</f>
        <v/>
      </c>
      <c r="G285" s="7" t="str">
        <f>IF('Données sans absent'!G285&lt;&gt;"",('Données sans absent'!G285-'Données proba de réussite'!$B$3)/('Données proba de réussite'!$B$4-'Données proba de réussite'!$B$3),"")</f>
        <v/>
      </c>
      <c r="H285" s="7" t="str">
        <f>IF('Données sans absent'!H285&lt;&gt;"",('Données sans absent'!H285-'Données proba de réussite'!$B$3)/('Données proba de réussite'!$B$4-'Données proba de réussite'!$B$3),"")</f>
        <v/>
      </c>
      <c r="I285" s="7" t="str">
        <f>IF('Données brutes'!I285&lt;&gt;"",'Données brutes'!I285,"")</f>
        <v/>
      </c>
      <c r="K285" s="8" t="str">
        <f t="shared" si="8"/>
        <v>Elève 283</v>
      </c>
      <c r="L285" s="8" t="s">
        <v>111</v>
      </c>
      <c r="M285" s="8">
        <f t="shared" si="9"/>
        <v>637</v>
      </c>
      <c r="N285" s="7">
        <v>1185</v>
      </c>
      <c r="O285" s="7" t="str">
        <f>IF('Données sans absent'!O285&lt;&gt;"",('Données sans absent'!O285-'Données proba de réussite'!$B$3)/('Données proba de réussite'!$B$4-'Données proba de réussite'!$B$3),"")</f>
        <v/>
      </c>
      <c r="P285" s="7" t="str">
        <f>IF('Données sans absent'!P285&lt;&gt;"",('Données sans absent'!P285-'Données proba de réussite'!$B$3)/('Données proba de réussite'!$B$4-'Données proba de réussite'!$B$3),"")</f>
        <v/>
      </c>
      <c r="Q285" s="7" t="str">
        <f>IF('Données sans absent'!Q285&lt;&gt;"",('Données sans absent'!Q285-'Données proba de réussite'!$B$3)/('Données proba de réussite'!$B$4-'Données proba de réussite'!$B$3),"")</f>
        <v/>
      </c>
      <c r="R285" s="7" t="str">
        <f>IF('Données brutes'!R285&lt;&gt;"",'Données brutes'!R285,"")</f>
        <v/>
      </c>
      <c r="T285" s="7">
        <f>IF(AND(OR($B$2=1,$B$2=2),AND('Données brutes'!$F285&lt;&gt;"",'Données brutes'!$G285&lt;&gt;"",'Données brutes'!$H285&lt;&gt;"")),1,0)</f>
        <v>0</v>
      </c>
      <c r="U285" s="7">
        <f>IF(AND(OR($B$2=1,$B$2=2),AND('Données brutes'!$O285&lt;&gt;"",'Données brutes'!$P285&lt;&gt;"",'Données brutes'!$Q285&lt;&gt;"")),1,0)</f>
        <v>0</v>
      </c>
      <c r="V285" s="7">
        <f>IF(AND($B$2=3,'Données brutes'!$F285&lt;&gt;"",'Données brutes'!$G285&lt;&gt;"",'Données brutes'!$H285&lt;&gt;"",'Données brutes'!$O285&lt;&gt;"",'Données brutes'!$P285&lt;&gt;"",'Données brutes'!$Q285&lt;&gt;""),1,0)</f>
        <v>0</v>
      </c>
    </row>
    <row r="286" spans="4:22" x14ac:dyDescent="0.3">
      <c r="D286" s="8" t="s">
        <v>298</v>
      </c>
      <c r="E286" s="7">
        <v>453</v>
      </c>
      <c r="F286" s="7" t="str">
        <f>IF('Données sans absent'!F286&lt;&gt;"",('Données sans absent'!F286-'Données proba de réussite'!$B$3)/('Données proba de réussite'!$B$4-'Données proba de réussite'!$B$3),"")</f>
        <v/>
      </c>
      <c r="G286" s="7" t="str">
        <f>IF('Données sans absent'!G286&lt;&gt;"",('Données sans absent'!G286-'Données proba de réussite'!$B$3)/('Données proba de réussite'!$B$4-'Données proba de réussite'!$B$3),"")</f>
        <v/>
      </c>
      <c r="H286" s="7" t="str">
        <f>IF('Données sans absent'!H286&lt;&gt;"",('Données sans absent'!H286-'Données proba de réussite'!$B$3)/('Données proba de réussite'!$B$4-'Données proba de réussite'!$B$3),"")</f>
        <v/>
      </c>
      <c r="I286" s="7" t="str">
        <f>IF('Données brutes'!I286&lt;&gt;"",'Données brutes'!I286,"")</f>
        <v/>
      </c>
      <c r="K286" s="8" t="str">
        <f t="shared" si="8"/>
        <v>Elève 284</v>
      </c>
      <c r="L286" s="8" t="s">
        <v>111</v>
      </c>
      <c r="M286" s="8">
        <f t="shared" si="9"/>
        <v>453</v>
      </c>
      <c r="N286" s="7">
        <v>1109</v>
      </c>
      <c r="O286" s="7" t="str">
        <f>IF('Données sans absent'!O286&lt;&gt;"",('Données sans absent'!O286-'Données proba de réussite'!$B$3)/('Données proba de réussite'!$B$4-'Données proba de réussite'!$B$3),"")</f>
        <v/>
      </c>
      <c r="P286" s="7" t="str">
        <f>IF('Données sans absent'!P286&lt;&gt;"",('Données sans absent'!P286-'Données proba de réussite'!$B$3)/('Données proba de réussite'!$B$4-'Données proba de réussite'!$B$3),"")</f>
        <v/>
      </c>
      <c r="Q286" s="7" t="str">
        <f>IF('Données sans absent'!Q286&lt;&gt;"",('Données sans absent'!Q286-'Données proba de réussite'!$B$3)/('Données proba de réussite'!$B$4-'Données proba de réussite'!$B$3),"")</f>
        <v/>
      </c>
      <c r="R286" s="7" t="str">
        <f>IF('Données brutes'!R286&lt;&gt;"",'Données brutes'!R286,"")</f>
        <v/>
      </c>
      <c r="T286" s="7">
        <f>IF(AND(OR($B$2=1,$B$2=2),AND('Données brutes'!$F286&lt;&gt;"",'Données brutes'!$G286&lt;&gt;"",'Données brutes'!$H286&lt;&gt;"")),1,0)</f>
        <v>0</v>
      </c>
      <c r="U286" s="7">
        <f>IF(AND(OR($B$2=1,$B$2=2),AND('Données brutes'!$O286&lt;&gt;"",'Données brutes'!$P286&lt;&gt;"",'Données brutes'!$Q286&lt;&gt;"")),1,0)</f>
        <v>0</v>
      </c>
      <c r="V286" s="7">
        <f>IF(AND($B$2=3,'Données brutes'!$F286&lt;&gt;"",'Données brutes'!$G286&lt;&gt;"",'Données brutes'!$H286&lt;&gt;"",'Données brutes'!$O286&lt;&gt;"",'Données brutes'!$P286&lt;&gt;"",'Données brutes'!$Q286&lt;&gt;""),1,0)</f>
        <v>0</v>
      </c>
    </row>
    <row r="287" spans="4:22" x14ac:dyDescent="0.3">
      <c r="D287" s="8" t="s">
        <v>299</v>
      </c>
      <c r="E287" s="7">
        <v>246</v>
      </c>
      <c r="F287" s="7" t="str">
        <f>IF('Données sans absent'!F287&lt;&gt;"",('Données sans absent'!F287-'Données proba de réussite'!$B$3)/('Données proba de réussite'!$B$4-'Données proba de réussite'!$B$3),"")</f>
        <v/>
      </c>
      <c r="G287" s="7" t="str">
        <f>IF('Données sans absent'!G287&lt;&gt;"",('Données sans absent'!G287-'Données proba de réussite'!$B$3)/('Données proba de réussite'!$B$4-'Données proba de réussite'!$B$3),"")</f>
        <v/>
      </c>
      <c r="H287" s="7" t="str">
        <f>IF('Données sans absent'!H287&lt;&gt;"",('Données sans absent'!H287-'Données proba de réussite'!$B$3)/('Données proba de réussite'!$B$4-'Données proba de réussite'!$B$3),"")</f>
        <v/>
      </c>
      <c r="I287" s="7" t="str">
        <f>IF('Données brutes'!I287&lt;&gt;"",'Données brutes'!I287,"")</f>
        <v/>
      </c>
      <c r="K287" s="8" t="str">
        <f t="shared" si="8"/>
        <v>Elève 285</v>
      </c>
      <c r="L287" s="8" t="s">
        <v>111</v>
      </c>
      <c r="M287" s="8">
        <f t="shared" si="9"/>
        <v>246</v>
      </c>
      <c r="N287" s="7">
        <v>1836</v>
      </c>
      <c r="O287" s="7" t="str">
        <f>IF('Données sans absent'!O287&lt;&gt;"",('Données sans absent'!O287-'Données proba de réussite'!$B$3)/('Données proba de réussite'!$B$4-'Données proba de réussite'!$B$3),"")</f>
        <v/>
      </c>
      <c r="P287" s="7" t="str">
        <f>IF('Données sans absent'!P287&lt;&gt;"",('Données sans absent'!P287-'Données proba de réussite'!$B$3)/('Données proba de réussite'!$B$4-'Données proba de réussite'!$B$3),"")</f>
        <v/>
      </c>
      <c r="Q287" s="7" t="str">
        <f>IF('Données sans absent'!Q287&lt;&gt;"",('Données sans absent'!Q287-'Données proba de réussite'!$B$3)/('Données proba de réussite'!$B$4-'Données proba de réussite'!$B$3),"")</f>
        <v/>
      </c>
      <c r="R287" s="7" t="str">
        <f>IF('Données brutes'!R287&lt;&gt;"",'Données brutes'!R287,"")</f>
        <v/>
      </c>
      <c r="T287" s="7">
        <f>IF(AND(OR($B$2=1,$B$2=2),AND('Données brutes'!$F287&lt;&gt;"",'Données brutes'!$G287&lt;&gt;"",'Données brutes'!$H287&lt;&gt;"")),1,0)</f>
        <v>0</v>
      </c>
      <c r="U287" s="7">
        <f>IF(AND(OR($B$2=1,$B$2=2),AND('Données brutes'!$O287&lt;&gt;"",'Données brutes'!$P287&lt;&gt;"",'Données brutes'!$Q287&lt;&gt;"")),1,0)</f>
        <v>0</v>
      </c>
      <c r="V287" s="7">
        <f>IF(AND($B$2=3,'Données brutes'!$F287&lt;&gt;"",'Données brutes'!$G287&lt;&gt;"",'Données brutes'!$H287&lt;&gt;"",'Données brutes'!$O287&lt;&gt;"",'Données brutes'!$P287&lt;&gt;"",'Données brutes'!$Q287&lt;&gt;""),1,0)</f>
        <v>0</v>
      </c>
    </row>
    <row r="288" spans="4:22" x14ac:dyDescent="0.3">
      <c r="D288" s="8" t="s">
        <v>300</v>
      </c>
      <c r="E288" s="7">
        <v>744</v>
      </c>
      <c r="F288" s="7" t="str">
        <f>IF('Données sans absent'!F288&lt;&gt;"",('Données sans absent'!F288-'Données proba de réussite'!$B$3)/('Données proba de réussite'!$B$4-'Données proba de réussite'!$B$3),"")</f>
        <v/>
      </c>
      <c r="G288" s="7" t="str">
        <f>IF('Données sans absent'!G288&lt;&gt;"",('Données sans absent'!G288-'Données proba de réussite'!$B$3)/('Données proba de réussite'!$B$4-'Données proba de réussite'!$B$3),"")</f>
        <v/>
      </c>
      <c r="H288" s="7" t="str">
        <f>IF('Données sans absent'!H288&lt;&gt;"",('Données sans absent'!H288-'Données proba de réussite'!$B$3)/('Données proba de réussite'!$B$4-'Données proba de réussite'!$B$3),"")</f>
        <v/>
      </c>
      <c r="I288" s="7" t="str">
        <f>IF('Données brutes'!I288&lt;&gt;"",'Données brutes'!I288,"")</f>
        <v/>
      </c>
      <c r="K288" s="8" t="str">
        <f t="shared" si="8"/>
        <v>Elève 286</v>
      </c>
      <c r="L288" s="8" t="s">
        <v>111</v>
      </c>
      <c r="M288" s="8">
        <f t="shared" si="9"/>
        <v>744</v>
      </c>
      <c r="N288" s="7">
        <v>1388</v>
      </c>
      <c r="O288" s="7" t="str">
        <f>IF('Données sans absent'!O288&lt;&gt;"",('Données sans absent'!O288-'Données proba de réussite'!$B$3)/('Données proba de réussite'!$B$4-'Données proba de réussite'!$B$3),"")</f>
        <v/>
      </c>
      <c r="P288" s="7" t="str">
        <f>IF('Données sans absent'!P288&lt;&gt;"",('Données sans absent'!P288-'Données proba de réussite'!$B$3)/('Données proba de réussite'!$B$4-'Données proba de réussite'!$B$3),"")</f>
        <v/>
      </c>
      <c r="Q288" s="7" t="str">
        <f>IF('Données sans absent'!Q288&lt;&gt;"",('Données sans absent'!Q288-'Données proba de réussite'!$B$3)/('Données proba de réussite'!$B$4-'Données proba de réussite'!$B$3),"")</f>
        <v/>
      </c>
      <c r="R288" s="7" t="str">
        <f>IF('Données brutes'!R288&lt;&gt;"",'Données brutes'!R288,"")</f>
        <v/>
      </c>
      <c r="T288" s="7">
        <f>IF(AND(OR($B$2=1,$B$2=2),AND('Données brutes'!$F288&lt;&gt;"",'Données brutes'!$G288&lt;&gt;"",'Données brutes'!$H288&lt;&gt;"")),1,0)</f>
        <v>0</v>
      </c>
      <c r="U288" s="7">
        <f>IF(AND(OR($B$2=1,$B$2=2),AND('Données brutes'!$O288&lt;&gt;"",'Données brutes'!$P288&lt;&gt;"",'Données brutes'!$Q288&lt;&gt;"")),1,0)</f>
        <v>0</v>
      </c>
      <c r="V288" s="7">
        <f>IF(AND($B$2=3,'Données brutes'!$F288&lt;&gt;"",'Données brutes'!$G288&lt;&gt;"",'Données brutes'!$H288&lt;&gt;"",'Données brutes'!$O288&lt;&gt;"",'Données brutes'!$P288&lt;&gt;"",'Données brutes'!$Q288&lt;&gt;""),1,0)</f>
        <v>0</v>
      </c>
    </row>
    <row r="289" spans="4:22" x14ac:dyDescent="0.3">
      <c r="D289" s="8" t="s">
        <v>301</v>
      </c>
      <c r="E289" s="7">
        <v>662</v>
      </c>
      <c r="F289" s="7" t="str">
        <f>IF('Données sans absent'!F289&lt;&gt;"",('Données sans absent'!F289-'Données proba de réussite'!$B$3)/('Données proba de réussite'!$B$4-'Données proba de réussite'!$B$3),"")</f>
        <v/>
      </c>
      <c r="G289" s="7" t="str">
        <f>IF('Données sans absent'!G289&lt;&gt;"",('Données sans absent'!G289-'Données proba de réussite'!$B$3)/('Données proba de réussite'!$B$4-'Données proba de réussite'!$B$3),"")</f>
        <v/>
      </c>
      <c r="H289" s="7" t="str">
        <f>IF('Données sans absent'!H289&lt;&gt;"",('Données sans absent'!H289-'Données proba de réussite'!$B$3)/('Données proba de réussite'!$B$4-'Données proba de réussite'!$B$3),"")</f>
        <v/>
      </c>
      <c r="I289" s="7" t="str">
        <f>IF('Données brutes'!I289&lt;&gt;"",'Données brutes'!I289,"")</f>
        <v/>
      </c>
      <c r="K289" s="8" t="str">
        <f t="shared" si="8"/>
        <v>Elève 287</v>
      </c>
      <c r="L289" s="8" t="s">
        <v>111</v>
      </c>
      <c r="M289" s="8">
        <f t="shared" si="9"/>
        <v>662</v>
      </c>
      <c r="N289" s="7">
        <v>1308</v>
      </c>
      <c r="O289" s="7" t="str">
        <f>IF('Données sans absent'!O289&lt;&gt;"",('Données sans absent'!O289-'Données proba de réussite'!$B$3)/('Données proba de réussite'!$B$4-'Données proba de réussite'!$B$3),"")</f>
        <v/>
      </c>
      <c r="P289" s="7" t="str">
        <f>IF('Données sans absent'!P289&lt;&gt;"",('Données sans absent'!P289-'Données proba de réussite'!$B$3)/('Données proba de réussite'!$B$4-'Données proba de réussite'!$B$3),"")</f>
        <v/>
      </c>
      <c r="Q289" s="7" t="str">
        <f>IF('Données sans absent'!Q289&lt;&gt;"",('Données sans absent'!Q289-'Données proba de réussite'!$B$3)/('Données proba de réussite'!$B$4-'Données proba de réussite'!$B$3),"")</f>
        <v/>
      </c>
      <c r="R289" s="7" t="str">
        <f>IF('Données brutes'!R289&lt;&gt;"",'Données brutes'!R289,"")</f>
        <v/>
      </c>
      <c r="T289" s="7">
        <f>IF(AND(OR($B$2=1,$B$2=2),AND('Données brutes'!$F289&lt;&gt;"",'Données brutes'!$G289&lt;&gt;"",'Données brutes'!$H289&lt;&gt;"")),1,0)</f>
        <v>0</v>
      </c>
      <c r="U289" s="7">
        <f>IF(AND(OR($B$2=1,$B$2=2),AND('Données brutes'!$O289&lt;&gt;"",'Données brutes'!$P289&lt;&gt;"",'Données brutes'!$Q289&lt;&gt;"")),1,0)</f>
        <v>0</v>
      </c>
      <c r="V289" s="7">
        <f>IF(AND($B$2=3,'Données brutes'!$F289&lt;&gt;"",'Données brutes'!$G289&lt;&gt;"",'Données brutes'!$H289&lt;&gt;"",'Données brutes'!$O289&lt;&gt;"",'Données brutes'!$P289&lt;&gt;"",'Données brutes'!$Q289&lt;&gt;""),1,0)</f>
        <v>0</v>
      </c>
    </row>
    <row r="290" spans="4:22" x14ac:dyDescent="0.3">
      <c r="D290" s="8" t="s">
        <v>302</v>
      </c>
      <c r="E290" s="7">
        <v>843</v>
      </c>
      <c r="F290" s="7" t="str">
        <f>IF('Données sans absent'!F290&lt;&gt;"",('Données sans absent'!F290-'Données proba de réussite'!$B$3)/('Données proba de réussite'!$B$4-'Données proba de réussite'!$B$3),"")</f>
        <v/>
      </c>
      <c r="G290" s="7" t="str">
        <f>IF('Données sans absent'!G290&lt;&gt;"",('Données sans absent'!G290-'Données proba de réussite'!$B$3)/('Données proba de réussite'!$B$4-'Données proba de réussite'!$B$3),"")</f>
        <v/>
      </c>
      <c r="H290" s="7" t="str">
        <f>IF('Données sans absent'!H290&lt;&gt;"",('Données sans absent'!H290-'Données proba de réussite'!$B$3)/('Données proba de réussite'!$B$4-'Données proba de réussite'!$B$3),"")</f>
        <v/>
      </c>
      <c r="I290" s="7" t="str">
        <f>IF('Données brutes'!I290&lt;&gt;"",'Données brutes'!I290,"")</f>
        <v/>
      </c>
      <c r="K290" s="8" t="str">
        <f t="shared" si="8"/>
        <v>Elève 288</v>
      </c>
      <c r="L290" s="8" t="s">
        <v>111</v>
      </c>
      <c r="M290" s="8">
        <f t="shared" si="9"/>
        <v>843</v>
      </c>
      <c r="N290" s="7">
        <v>1530</v>
      </c>
      <c r="O290" s="7" t="str">
        <f>IF('Données sans absent'!O290&lt;&gt;"",('Données sans absent'!O290-'Données proba de réussite'!$B$3)/('Données proba de réussite'!$B$4-'Données proba de réussite'!$B$3),"")</f>
        <v/>
      </c>
      <c r="P290" s="7" t="str">
        <f>IF('Données sans absent'!P290&lt;&gt;"",('Données sans absent'!P290-'Données proba de réussite'!$B$3)/('Données proba de réussite'!$B$4-'Données proba de réussite'!$B$3),"")</f>
        <v/>
      </c>
      <c r="Q290" s="7" t="str">
        <f>IF('Données sans absent'!Q290&lt;&gt;"",('Données sans absent'!Q290-'Données proba de réussite'!$B$3)/('Données proba de réussite'!$B$4-'Données proba de réussite'!$B$3),"")</f>
        <v/>
      </c>
      <c r="R290" s="7" t="str">
        <f>IF('Données brutes'!R290&lt;&gt;"",'Données brutes'!R290,"")</f>
        <v/>
      </c>
      <c r="T290" s="7">
        <f>IF(AND(OR($B$2=1,$B$2=2),AND('Données brutes'!$F290&lt;&gt;"",'Données brutes'!$G290&lt;&gt;"",'Données brutes'!$H290&lt;&gt;"")),1,0)</f>
        <v>0</v>
      </c>
      <c r="U290" s="7">
        <f>IF(AND(OR($B$2=1,$B$2=2),AND('Données brutes'!$O290&lt;&gt;"",'Données brutes'!$P290&lt;&gt;"",'Données brutes'!$Q290&lt;&gt;"")),1,0)</f>
        <v>0</v>
      </c>
      <c r="V290" s="7">
        <f>IF(AND($B$2=3,'Données brutes'!$F290&lt;&gt;"",'Données brutes'!$G290&lt;&gt;"",'Données brutes'!$H290&lt;&gt;"",'Données brutes'!$O290&lt;&gt;"",'Données brutes'!$P290&lt;&gt;"",'Données brutes'!$Q290&lt;&gt;""),1,0)</f>
        <v>0</v>
      </c>
    </row>
    <row r="291" spans="4:22" x14ac:dyDescent="0.3">
      <c r="D291" s="8" t="s">
        <v>303</v>
      </c>
      <c r="E291" s="7">
        <v>426</v>
      </c>
      <c r="F291" s="7" t="str">
        <f>IF('Données sans absent'!F291&lt;&gt;"",('Données sans absent'!F291-'Données proba de réussite'!$B$3)/('Données proba de réussite'!$B$4-'Données proba de réussite'!$B$3),"")</f>
        <v/>
      </c>
      <c r="G291" s="7" t="str">
        <f>IF('Données sans absent'!G291&lt;&gt;"",('Données sans absent'!G291-'Données proba de réussite'!$B$3)/('Données proba de réussite'!$B$4-'Données proba de réussite'!$B$3),"")</f>
        <v/>
      </c>
      <c r="H291" s="7" t="str">
        <f>IF('Données sans absent'!H291&lt;&gt;"",('Données sans absent'!H291-'Données proba de réussite'!$B$3)/('Données proba de réussite'!$B$4-'Données proba de réussite'!$B$3),"")</f>
        <v/>
      </c>
      <c r="I291" s="7" t="str">
        <f>IF('Données brutes'!I291&lt;&gt;"",'Données brutes'!I291,"")</f>
        <v/>
      </c>
      <c r="K291" s="8" t="str">
        <f t="shared" si="8"/>
        <v>Elève 289</v>
      </c>
      <c r="L291" s="8" t="s">
        <v>111</v>
      </c>
      <c r="M291" s="8">
        <f t="shared" si="9"/>
        <v>426</v>
      </c>
      <c r="N291" s="7">
        <v>1068</v>
      </c>
      <c r="O291" s="7" t="str">
        <f>IF('Données sans absent'!O291&lt;&gt;"",('Données sans absent'!O291-'Données proba de réussite'!$B$3)/('Données proba de réussite'!$B$4-'Données proba de réussite'!$B$3),"")</f>
        <v/>
      </c>
      <c r="P291" s="7" t="str">
        <f>IF('Données sans absent'!P291&lt;&gt;"",('Données sans absent'!P291-'Données proba de réussite'!$B$3)/('Données proba de réussite'!$B$4-'Données proba de réussite'!$B$3),"")</f>
        <v/>
      </c>
      <c r="Q291" s="7" t="str">
        <f>IF('Données sans absent'!Q291&lt;&gt;"",('Données sans absent'!Q291-'Données proba de réussite'!$B$3)/('Données proba de réussite'!$B$4-'Données proba de réussite'!$B$3),"")</f>
        <v/>
      </c>
      <c r="R291" s="7" t="str">
        <f>IF('Données brutes'!R291&lt;&gt;"",'Données brutes'!R291,"")</f>
        <v/>
      </c>
      <c r="T291" s="7">
        <f>IF(AND(OR($B$2=1,$B$2=2),AND('Données brutes'!$F291&lt;&gt;"",'Données brutes'!$G291&lt;&gt;"",'Données brutes'!$H291&lt;&gt;"")),1,0)</f>
        <v>0</v>
      </c>
      <c r="U291" s="7">
        <f>IF(AND(OR($B$2=1,$B$2=2),AND('Données brutes'!$O291&lt;&gt;"",'Données brutes'!$P291&lt;&gt;"",'Données brutes'!$Q291&lt;&gt;"")),1,0)</f>
        <v>0</v>
      </c>
      <c r="V291" s="7">
        <f>IF(AND($B$2=3,'Données brutes'!$F291&lt;&gt;"",'Données brutes'!$G291&lt;&gt;"",'Données brutes'!$H291&lt;&gt;"",'Données brutes'!$O291&lt;&gt;"",'Données brutes'!$P291&lt;&gt;"",'Données brutes'!$Q291&lt;&gt;""),1,0)</f>
        <v>0</v>
      </c>
    </row>
    <row r="292" spans="4:22" x14ac:dyDescent="0.3">
      <c r="D292" s="8" t="s">
        <v>304</v>
      </c>
      <c r="E292" s="7">
        <v>485</v>
      </c>
      <c r="F292" s="7" t="str">
        <f>IF('Données sans absent'!F292&lt;&gt;"",('Données sans absent'!F292-'Données proba de réussite'!$B$3)/('Données proba de réussite'!$B$4-'Données proba de réussite'!$B$3),"")</f>
        <v/>
      </c>
      <c r="G292" s="7" t="str">
        <f>IF('Données sans absent'!G292&lt;&gt;"",('Données sans absent'!G292-'Données proba de réussite'!$B$3)/('Données proba de réussite'!$B$4-'Données proba de réussite'!$B$3),"")</f>
        <v/>
      </c>
      <c r="H292" s="7" t="str">
        <f>IF('Données sans absent'!H292&lt;&gt;"",('Données sans absent'!H292-'Données proba de réussite'!$B$3)/('Données proba de réussite'!$B$4-'Données proba de réussite'!$B$3),"")</f>
        <v/>
      </c>
      <c r="I292" s="7" t="str">
        <f>IF('Données brutes'!I292&lt;&gt;"",'Données brutes'!I292,"")</f>
        <v/>
      </c>
      <c r="K292" s="8" t="str">
        <f t="shared" si="8"/>
        <v>Elève 290</v>
      </c>
      <c r="L292" s="8" t="s">
        <v>111</v>
      </c>
      <c r="M292" s="8">
        <f t="shared" si="9"/>
        <v>485</v>
      </c>
      <c r="N292" s="7">
        <v>1730</v>
      </c>
      <c r="O292" s="7" t="str">
        <f>IF('Données sans absent'!O292&lt;&gt;"",('Données sans absent'!O292-'Données proba de réussite'!$B$3)/('Données proba de réussite'!$B$4-'Données proba de réussite'!$B$3),"")</f>
        <v/>
      </c>
      <c r="P292" s="7" t="str">
        <f>IF('Données sans absent'!P292&lt;&gt;"",('Données sans absent'!P292-'Données proba de réussite'!$B$3)/('Données proba de réussite'!$B$4-'Données proba de réussite'!$B$3),"")</f>
        <v/>
      </c>
      <c r="Q292" s="7" t="str">
        <f>IF('Données sans absent'!Q292&lt;&gt;"",('Données sans absent'!Q292-'Données proba de réussite'!$B$3)/('Données proba de réussite'!$B$4-'Données proba de réussite'!$B$3),"")</f>
        <v/>
      </c>
      <c r="R292" s="7" t="str">
        <f>IF('Données brutes'!R292&lt;&gt;"",'Données brutes'!R292,"")</f>
        <v/>
      </c>
      <c r="T292" s="7">
        <f>IF(AND(OR($B$2=1,$B$2=2),AND('Données brutes'!$F292&lt;&gt;"",'Données brutes'!$G292&lt;&gt;"",'Données brutes'!$H292&lt;&gt;"")),1,0)</f>
        <v>0</v>
      </c>
      <c r="U292" s="7">
        <f>IF(AND(OR($B$2=1,$B$2=2),AND('Données brutes'!$O292&lt;&gt;"",'Données brutes'!$P292&lt;&gt;"",'Données brutes'!$Q292&lt;&gt;"")),1,0)</f>
        <v>0</v>
      </c>
      <c r="V292" s="7">
        <f>IF(AND($B$2=3,'Données brutes'!$F292&lt;&gt;"",'Données brutes'!$G292&lt;&gt;"",'Données brutes'!$H292&lt;&gt;"",'Données brutes'!$O292&lt;&gt;"",'Données brutes'!$P292&lt;&gt;"",'Données brutes'!$Q292&lt;&gt;""),1,0)</f>
        <v>0</v>
      </c>
    </row>
    <row r="293" spans="4:22" x14ac:dyDescent="0.3">
      <c r="D293" s="8" t="s">
        <v>305</v>
      </c>
      <c r="E293" s="7">
        <v>349</v>
      </c>
      <c r="F293" s="7" t="str">
        <f>IF('Données sans absent'!F293&lt;&gt;"",('Données sans absent'!F293-'Données proba de réussite'!$B$3)/('Données proba de réussite'!$B$4-'Données proba de réussite'!$B$3),"")</f>
        <v/>
      </c>
      <c r="G293" s="7" t="str">
        <f>IF('Données sans absent'!G293&lt;&gt;"",('Données sans absent'!G293-'Données proba de réussite'!$B$3)/('Données proba de réussite'!$B$4-'Données proba de réussite'!$B$3),"")</f>
        <v/>
      </c>
      <c r="H293" s="7" t="str">
        <f>IF('Données sans absent'!H293&lt;&gt;"",('Données sans absent'!H293-'Données proba de réussite'!$B$3)/('Données proba de réussite'!$B$4-'Données proba de réussite'!$B$3),"")</f>
        <v/>
      </c>
      <c r="I293" s="7" t="str">
        <f>IF('Données brutes'!I293&lt;&gt;"",'Données brutes'!I293,"")</f>
        <v/>
      </c>
      <c r="K293" s="8" t="str">
        <f t="shared" si="8"/>
        <v>Elève 291</v>
      </c>
      <c r="L293" s="8" t="s">
        <v>111</v>
      </c>
      <c r="M293" s="8">
        <f t="shared" si="9"/>
        <v>349</v>
      </c>
      <c r="N293" s="7">
        <v>1386</v>
      </c>
      <c r="O293" s="7" t="str">
        <f>IF('Données sans absent'!O293&lt;&gt;"",('Données sans absent'!O293-'Données proba de réussite'!$B$3)/('Données proba de réussite'!$B$4-'Données proba de réussite'!$B$3),"")</f>
        <v/>
      </c>
      <c r="P293" s="7" t="str">
        <f>IF('Données sans absent'!P293&lt;&gt;"",('Données sans absent'!P293-'Données proba de réussite'!$B$3)/('Données proba de réussite'!$B$4-'Données proba de réussite'!$B$3),"")</f>
        <v/>
      </c>
      <c r="Q293" s="7" t="str">
        <f>IF('Données sans absent'!Q293&lt;&gt;"",('Données sans absent'!Q293-'Données proba de réussite'!$B$3)/('Données proba de réussite'!$B$4-'Données proba de réussite'!$B$3),"")</f>
        <v/>
      </c>
      <c r="R293" s="7" t="str">
        <f>IF('Données brutes'!R293&lt;&gt;"",'Données brutes'!R293,"")</f>
        <v/>
      </c>
      <c r="T293" s="7">
        <f>IF(AND(OR($B$2=1,$B$2=2),AND('Données brutes'!$F293&lt;&gt;"",'Données brutes'!$G293&lt;&gt;"",'Données brutes'!$H293&lt;&gt;"")),1,0)</f>
        <v>0</v>
      </c>
      <c r="U293" s="7">
        <f>IF(AND(OR($B$2=1,$B$2=2),AND('Données brutes'!$O293&lt;&gt;"",'Données brutes'!$P293&lt;&gt;"",'Données brutes'!$Q293&lt;&gt;"")),1,0)</f>
        <v>0</v>
      </c>
      <c r="V293" s="7">
        <f>IF(AND($B$2=3,'Données brutes'!$F293&lt;&gt;"",'Données brutes'!$G293&lt;&gt;"",'Données brutes'!$H293&lt;&gt;"",'Données brutes'!$O293&lt;&gt;"",'Données brutes'!$P293&lt;&gt;"",'Données brutes'!$Q293&lt;&gt;""),1,0)</f>
        <v>0</v>
      </c>
    </row>
    <row r="294" spans="4:22" x14ac:dyDescent="0.3">
      <c r="D294" s="8" t="s">
        <v>306</v>
      </c>
      <c r="E294" s="7">
        <v>384</v>
      </c>
      <c r="F294" s="7" t="str">
        <f>IF('Données sans absent'!F294&lt;&gt;"",('Données sans absent'!F294-'Données proba de réussite'!$B$3)/('Données proba de réussite'!$B$4-'Données proba de réussite'!$B$3),"")</f>
        <v/>
      </c>
      <c r="G294" s="7" t="str">
        <f>IF('Données sans absent'!G294&lt;&gt;"",('Données sans absent'!G294-'Données proba de réussite'!$B$3)/('Données proba de réussite'!$B$4-'Données proba de réussite'!$B$3),"")</f>
        <v/>
      </c>
      <c r="H294" s="7" t="str">
        <f>IF('Données sans absent'!H294&lt;&gt;"",('Données sans absent'!H294-'Données proba de réussite'!$B$3)/('Données proba de réussite'!$B$4-'Données proba de réussite'!$B$3),"")</f>
        <v/>
      </c>
      <c r="I294" s="7" t="str">
        <f>IF('Données brutes'!I294&lt;&gt;"",'Données brutes'!I294,"")</f>
        <v/>
      </c>
      <c r="K294" s="8" t="str">
        <f t="shared" si="8"/>
        <v>Elève 292</v>
      </c>
      <c r="L294" s="8" t="s">
        <v>111</v>
      </c>
      <c r="M294" s="8">
        <f t="shared" si="9"/>
        <v>384</v>
      </c>
      <c r="N294" s="7">
        <v>1592</v>
      </c>
      <c r="O294" s="7" t="str">
        <f>IF('Données sans absent'!O294&lt;&gt;"",('Données sans absent'!O294-'Données proba de réussite'!$B$3)/('Données proba de réussite'!$B$4-'Données proba de réussite'!$B$3),"")</f>
        <v/>
      </c>
      <c r="P294" s="7" t="str">
        <f>IF('Données sans absent'!P294&lt;&gt;"",('Données sans absent'!P294-'Données proba de réussite'!$B$3)/('Données proba de réussite'!$B$4-'Données proba de réussite'!$B$3),"")</f>
        <v/>
      </c>
      <c r="Q294" s="7" t="str">
        <f>IF('Données sans absent'!Q294&lt;&gt;"",('Données sans absent'!Q294-'Données proba de réussite'!$B$3)/('Données proba de réussite'!$B$4-'Données proba de réussite'!$B$3),"")</f>
        <v/>
      </c>
      <c r="R294" s="7" t="str">
        <f>IF('Données brutes'!R294&lt;&gt;"",'Données brutes'!R294,"")</f>
        <v/>
      </c>
      <c r="T294" s="7">
        <f>IF(AND(OR($B$2=1,$B$2=2),AND('Données brutes'!$F294&lt;&gt;"",'Données brutes'!$G294&lt;&gt;"",'Données brutes'!$H294&lt;&gt;"")),1,0)</f>
        <v>0</v>
      </c>
      <c r="U294" s="7">
        <f>IF(AND(OR($B$2=1,$B$2=2),AND('Données brutes'!$O294&lt;&gt;"",'Données brutes'!$P294&lt;&gt;"",'Données brutes'!$Q294&lt;&gt;"")),1,0)</f>
        <v>0</v>
      </c>
      <c r="V294" s="7">
        <f>IF(AND($B$2=3,'Données brutes'!$F294&lt;&gt;"",'Données brutes'!$G294&lt;&gt;"",'Données brutes'!$H294&lt;&gt;"",'Données brutes'!$O294&lt;&gt;"",'Données brutes'!$P294&lt;&gt;"",'Données brutes'!$Q294&lt;&gt;""),1,0)</f>
        <v>0</v>
      </c>
    </row>
    <row r="295" spans="4:22" x14ac:dyDescent="0.3">
      <c r="D295" s="8" t="s">
        <v>307</v>
      </c>
      <c r="E295" s="7">
        <v>749</v>
      </c>
      <c r="F295" s="7" t="str">
        <f>IF('Données sans absent'!F295&lt;&gt;"",('Données sans absent'!F295-'Données proba de réussite'!$B$3)/('Données proba de réussite'!$B$4-'Données proba de réussite'!$B$3),"")</f>
        <v/>
      </c>
      <c r="G295" s="7" t="str">
        <f>IF('Données sans absent'!G295&lt;&gt;"",('Données sans absent'!G295-'Données proba de réussite'!$B$3)/('Données proba de réussite'!$B$4-'Données proba de réussite'!$B$3),"")</f>
        <v/>
      </c>
      <c r="H295" s="7" t="str">
        <f>IF('Données sans absent'!H295&lt;&gt;"",('Données sans absent'!H295-'Données proba de réussite'!$B$3)/('Données proba de réussite'!$B$4-'Données proba de réussite'!$B$3),"")</f>
        <v/>
      </c>
      <c r="I295" s="7" t="str">
        <f>IF('Données brutes'!I295&lt;&gt;"",'Données brutes'!I295,"")</f>
        <v/>
      </c>
      <c r="K295" s="8" t="str">
        <f t="shared" si="8"/>
        <v>Elève 293</v>
      </c>
      <c r="L295" s="8" t="s">
        <v>111</v>
      </c>
      <c r="M295" s="8">
        <f t="shared" si="9"/>
        <v>749</v>
      </c>
      <c r="N295" s="7">
        <v>1851</v>
      </c>
      <c r="O295" s="7" t="str">
        <f>IF('Données sans absent'!O295&lt;&gt;"",('Données sans absent'!O295-'Données proba de réussite'!$B$3)/('Données proba de réussite'!$B$4-'Données proba de réussite'!$B$3),"")</f>
        <v/>
      </c>
      <c r="P295" s="7" t="str">
        <f>IF('Données sans absent'!P295&lt;&gt;"",('Données sans absent'!P295-'Données proba de réussite'!$B$3)/('Données proba de réussite'!$B$4-'Données proba de réussite'!$B$3),"")</f>
        <v/>
      </c>
      <c r="Q295" s="7" t="str">
        <f>IF('Données sans absent'!Q295&lt;&gt;"",('Données sans absent'!Q295-'Données proba de réussite'!$B$3)/('Données proba de réussite'!$B$4-'Données proba de réussite'!$B$3),"")</f>
        <v/>
      </c>
      <c r="R295" s="7" t="str">
        <f>IF('Données brutes'!R295&lt;&gt;"",'Données brutes'!R295,"")</f>
        <v/>
      </c>
      <c r="T295" s="7">
        <f>IF(AND(OR($B$2=1,$B$2=2),AND('Données brutes'!$F295&lt;&gt;"",'Données brutes'!$G295&lt;&gt;"",'Données brutes'!$H295&lt;&gt;"")),1,0)</f>
        <v>0</v>
      </c>
      <c r="U295" s="7">
        <f>IF(AND(OR($B$2=1,$B$2=2),AND('Données brutes'!$O295&lt;&gt;"",'Données brutes'!$P295&lt;&gt;"",'Données brutes'!$Q295&lt;&gt;"")),1,0)</f>
        <v>0</v>
      </c>
      <c r="V295" s="7">
        <f>IF(AND($B$2=3,'Données brutes'!$F295&lt;&gt;"",'Données brutes'!$G295&lt;&gt;"",'Données brutes'!$H295&lt;&gt;"",'Données brutes'!$O295&lt;&gt;"",'Données brutes'!$P295&lt;&gt;"",'Données brutes'!$Q295&lt;&gt;""),1,0)</f>
        <v>0</v>
      </c>
    </row>
    <row r="296" spans="4:22" x14ac:dyDescent="0.3">
      <c r="D296" s="8" t="s">
        <v>308</v>
      </c>
      <c r="E296" s="7">
        <v>239</v>
      </c>
      <c r="F296" s="7" t="str">
        <f>IF('Données sans absent'!F296&lt;&gt;"",('Données sans absent'!F296-'Données proba de réussite'!$B$3)/('Données proba de réussite'!$B$4-'Données proba de réussite'!$B$3),"")</f>
        <v/>
      </c>
      <c r="G296" s="7" t="str">
        <f>IF('Données sans absent'!G296&lt;&gt;"",('Données sans absent'!G296-'Données proba de réussite'!$B$3)/('Données proba de réussite'!$B$4-'Données proba de réussite'!$B$3),"")</f>
        <v/>
      </c>
      <c r="H296" s="7" t="str">
        <f>IF('Données sans absent'!H296&lt;&gt;"",('Données sans absent'!H296-'Données proba de réussite'!$B$3)/('Données proba de réussite'!$B$4-'Données proba de réussite'!$B$3),"")</f>
        <v/>
      </c>
      <c r="I296" s="7" t="str">
        <f>IF('Données brutes'!I296&lt;&gt;"",'Données brutes'!I296,"")</f>
        <v/>
      </c>
      <c r="K296" s="8" t="str">
        <f t="shared" si="8"/>
        <v>Elève 294</v>
      </c>
      <c r="L296" s="8" t="s">
        <v>111</v>
      </c>
      <c r="M296" s="8">
        <f t="shared" si="9"/>
        <v>239</v>
      </c>
      <c r="N296" s="7">
        <v>1934</v>
      </c>
      <c r="O296" s="7" t="str">
        <f>IF('Données sans absent'!O296&lt;&gt;"",('Données sans absent'!O296-'Données proba de réussite'!$B$3)/('Données proba de réussite'!$B$4-'Données proba de réussite'!$B$3),"")</f>
        <v/>
      </c>
      <c r="P296" s="7" t="str">
        <f>IF('Données sans absent'!P296&lt;&gt;"",('Données sans absent'!P296-'Données proba de réussite'!$B$3)/('Données proba de réussite'!$B$4-'Données proba de réussite'!$B$3),"")</f>
        <v/>
      </c>
      <c r="Q296" s="7" t="str">
        <f>IF('Données sans absent'!Q296&lt;&gt;"",('Données sans absent'!Q296-'Données proba de réussite'!$B$3)/('Données proba de réussite'!$B$4-'Données proba de réussite'!$B$3),"")</f>
        <v/>
      </c>
      <c r="R296" s="7" t="str">
        <f>IF('Données brutes'!R296&lt;&gt;"",'Données brutes'!R296,"")</f>
        <v/>
      </c>
      <c r="T296" s="7">
        <f>IF(AND(OR($B$2=1,$B$2=2),AND('Données brutes'!$F296&lt;&gt;"",'Données brutes'!$G296&lt;&gt;"",'Données brutes'!$H296&lt;&gt;"")),1,0)</f>
        <v>0</v>
      </c>
      <c r="U296" s="7">
        <f>IF(AND(OR($B$2=1,$B$2=2),AND('Données brutes'!$O296&lt;&gt;"",'Données brutes'!$P296&lt;&gt;"",'Données brutes'!$Q296&lt;&gt;"")),1,0)</f>
        <v>0</v>
      </c>
      <c r="V296" s="7">
        <f>IF(AND($B$2=3,'Données brutes'!$F296&lt;&gt;"",'Données brutes'!$G296&lt;&gt;"",'Données brutes'!$H296&lt;&gt;"",'Données brutes'!$O296&lt;&gt;"",'Données brutes'!$P296&lt;&gt;"",'Données brutes'!$Q296&lt;&gt;""),1,0)</f>
        <v>0</v>
      </c>
    </row>
    <row r="297" spans="4:22" x14ac:dyDescent="0.3">
      <c r="D297" s="8" t="s">
        <v>309</v>
      </c>
      <c r="E297" s="7">
        <v>957</v>
      </c>
      <c r="F297" s="7" t="str">
        <f>IF('Données sans absent'!F297&lt;&gt;"",('Données sans absent'!F297-'Données proba de réussite'!$B$3)/('Données proba de réussite'!$B$4-'Données proba de réussite'!$B$3),"")</f>
        <v/>
      </c>
      <c r="G297" s="7" t="str">
        <f>IF('Données sans absent'!G297&lt;&gt;"",('Données sans absent'!G297-'Données proba de réussite'!$B$3)/('Données proba de réussite'!$B$4-'Données proba de réussite'!$B$3),"")</f>
        <v/>
      </c>
      <c r="H297" s="7" t="str">
        <f>IF('Données sans absent'!H297&lt;&gt;"",('Données sans absent'!H297-'Données proba de réussite'!$B$3)/('Données proba de réussite'!$B$4-'Données proba de réussite'!$B$3),"")</f>
        <v/>
      </c>
      <c r="I297" s="7" t="str">
        <f>IF('Données brutes'!I297&lt;&gt;"",'Données brutes'!I297,"")</f>
        <v/>
      </c>
      <c r="K297" s="8" t="str">
        <f t="shared" si="8"/>
        <v>Elève 295</v>
      </c>
      <c r="L297" s="8" t="s">
        <v>111</v>
      </c>
      <c r="M297" s="8">
        <f t="shared" si="9"/>
        <v>957</v>
      </c>
      <c r="N297" s="7">
        <v>1025</v>
      </c>
      <c r="O297" s="7" t="str">
        <f>IF('Données sans absent'!O297&lt;&gt;"",('Données sans absent'!O297-'Données proba de réussite'!$B$3)/('Données proba de réussite'!$B$4-'Données proba de réussite'!$B$3),"")</f>
        <v/>
      </c>
      <c r="P297" s="7" t="str">
        <f>IF('Données sans absent'!P297&lt;&gt;"",('Données sans absent'!P297-'Données proba de réussite'!$B$3)/('Données proba de réussite'!$B$4-'Données proba de réussite'!$B$3),"")</f>
        <v/>
      </c>
      <c r="Q297" s="7" t="str">
        <f>IF('Données sans absent'!Q297&lt;&gt;"",('Données sans absent'!Q297-'Données proba de réussite'!$B$3)/('Données proba de réussite'!$B$4-'Données proba de réussite'!$B$3),"")</f>
        <v/>
      </c>
      <c r="R297" s="7" t="str">
        <f>IF('Données brutes'!R297&lt;&gt;"",'Données brutes'!R297,"")</f>
        <v/>
      </c>
      <c r="T297" s="7">
        <f>IF(AND(OR($B$2=1,$B$2=2),AND('Données brutes'!$F297&lt;&gt;"",'Données brutes'!$G297&lt;&gt;"",'Données brutes'!$H297&lt;&gt;"")),1,0)</f>
        <v>0</v>
      </c>
      <c r="U297" s="7">
        <f>IF(AND(OR($B$2=1,$B$2=2),AND('Données brutes'!$O297&lt;&gt;"",'Données brutes'!$P297&lt;&gt;"",'Données brutes'!$Q297&lt;&gt;"")),1,0)</f>
        <v>0</v>
      </c>
      <c r="V297" s="7">
        <f>IF(AND($B$2=3,'Données brutes'!$F297&lt;&gt;"",'Données brutes'!$G297&lt;&gt;"",'Données brutes'!$H297&lt;&gt;"",'Données brutes'!$O297&lt;&gt;"",'Données brutes'!$P297&lt;&gt;"",'Données brutes'!$Q297&lt;&gt;""),1,0)</f>
        <v>0</v>
      </c>
    </row>
    <row r="298" spans="4:22" x14ac:dyDescent="0.3">
      <c r="D298" s="8" t="s">
        <v>310</v>
      </c>
      <c r="E298" s="7">
        <v>295</v>
      </c>
      <c r="F298" s="7" t="str">
        <f>IF('Données sans absent'!F298&lt;&gt;"",('Données sans absent'!F298-'Données proba de réussite'!$B$3)/('Données proba de réussite'!$B$4-'Données proba de réussite'!$B$3),"")</f>
        <v/>
      </c>
      <c r="G298" s="7" t="str">
        <f>IF('Données sans absent'!G298&lt;&gt;"",('Données sans absent'!G298-'Données proba de réussite'!$B$3)/('Données proba de réussite'!$B$4-'Données proba de réussite'!$B$3),"")</f>
        <v/>
      </c>
      <c r="H298" s="7" t="str">
        <f>IF('Données sans absent'!H298&lt;&gt;"",('Données sans absent'!H298-'Données proba de réussite'!$B$3)/('Données proba de réussite'!$B$4-'Données proba de réussite'!$B$3),"")</f>
        <v/>
      </c>
      <c r="I298" s="7" t="str">
        <f>IF('Données brutes'!I298&lt;&gt;"",'Données brutes'!I298,"")</f>
        <v/>
      </c>
      <c r="K298" s="8" t="str">
        <f t="shared" si="8"/>
        <v>Elève 296</v>
      </c>
      <c r="L298" s="8" t="s">
        <v>111</v>
      </c>
      <c r="M298" s="8">
        <f t="shared" si="9"/>
        <v>295</v>
      </c>
      <c r="N298" s="7">
        <v>1889</v>
      </c>
      <c r="O298" s="7" t="str">
        <f>IF('Données sans absent'!O298&lt;&gt;"",('Données sans absent'!O298-'Données proba de réussite'!$B$3)/('Données proba de réussite'!$B$4-'Données proba de réussite'!$B$3),"")</f>
        <v/>
      </c>
      <c r="P298" s="7" t="str">
        <f>IF('Données sans absent'!P298&lt;&gt;"",('Données sans absent'!P298-'Données proba de réussite'!$B$3)/('Données proba de réussite'!$B$4-'Données proba de réussite'!$B$3),"")</f>
        <v/>
      </c>
      <c r="Q298" s="7" t="str">
        <f>IF('Données sans absent'!Q298&lt;&gt;"",('Données sans absent'!Q298-'Données proba de réussite'!$B$3)/('Données proba de réussite'!$B$4-'Données proba de réussite'!$B$3),"")</f>
        <v/>
      </c>
      <c r="R298" s="7" t="str">
        <f>IF('Données brutes'!R298&lt;&gt;"",'Données brutes'!R298,"")</f>
        <v/>
      </c>
      <c r="T298" s="7">
        <f>IF(AND(OR($B$2=1,$B$2=2),AND('Données brutes'!$F298&lt;&gt;"",'Données brutes'!$G298&lt;&gt;"",'Données brutes'!$H298&lt;&gt;"")),1,0)</f>
        <v>0</v>
      </c>
      <c r="U298" s="7">
        <f>IF(AND(OR($B$2=1,$B$2=2),AND('Données brutes'!$O298&lt;&gt;"",'Données brutes'!$P298&lt;&gt;"",'Données brutes'!$Q298&lt;&gt;"")),1,0)</f>
        <v>0</v>
      </c>
      <c r="V298" s="7">
        <f>IF(AND($B$2=3,'Données brutes'!$F298&lt;&gt;"",'Données brutes'!$G298&lt;&gt;"",'Données brutes'!$H298&lt;&gt;"",'Données brutes'!$O298&lt;&gt;"",'Données brutes'!$P298&lt;&gt;"",'Données brutes'!$Q298&lt;&gt;""),1,0)</f>
        <v>0</v>
      </c>
    </row>
    <row r="299" spans="4:22" x14ac:dyDescent="0.3">
      <c r="D299" s="8" t="s">
        <v>311</v>
      </c>
      <c r="E299" s="7">
        <v>822</v>
      </c>
      <c r="F299" s="7" t="str">
        <f>IF('Données sans absent'!F299&lt;&gt;"",('Données sans absent'!F299-'Données proba de réussite'!$B$3)/('Données proba de réussite'!$B$4-'Données proba de réussite'!$B$3),"")</f>
        <v/>
      </c>
      <c r="G299" s="7" t="str">
        <f>IF('Données sans absent'!G299&lt;&gt;"",('Données sans absent'!G299-'Données proba de réussite'!$B$3)/('Données proba de réussite'!$B$4-'Données proba de réussite'!$B$3),"")</f>
        <v/>
      </c>
      <c r="H299" s="7" t="str">
        <f>IF('Données sans absent'!H299&lt;&gt;"",('Données sans absent'!H299-'Données proba de réussite'!$B$3)/('Données proba de réussite'!$B$4-'Données proba de réussite'!$B$3),"")</f>
        <v/>
      </c>
      <c r="I299" s="7" t="str">
        <f>IF('Données brutes'!I299&lt;&gt;"",'Données brutes'!I299,"")</f>
        <v/>
      </c>
      <c r="K299" s="8" t="str">
        <f t="shared" si="8"/>
        <v>Elève 297</v>
      </c>
      <c r="L299" s="8" t="s">
        <v>111</v>
      </c>
      <c r="M299" s="8">
        <f t="shared" si="9"/>
        <v>822</v>
      </c>
      <c r="N299" s="7">
        <v>1631</v>
      </c>
      <c r="O299" s="7" t="str">
        <f>IF('Données sans absent'!O299&lt;&gt;"",('Données sans absent'!O299-'Données proba de réussite'!$B$3)/('Données proba de réussite'!$B$4-'Données proba de réussite'!$B$3),"")</f>
        <v/>
      </c>
      <c r="P299" s="7" t="str">
        <f>IF('Données sans absent'!P299&lt;&gt;"",('Données sans absent'!P299-'Données proba de réussite'!$B$3)/('Données proba de réussite'!$B$4-'Données proba de réussite'!$B$3),"")</f>
        <v/>
      </c>
      <c r="Q299" s="7" t="str">
        <f>IF('Données sans absent'!Q299&lt;&gt;"",('Données sans absent'!Q299-'Données proba de réussite'!$B$3)/('Données proba de réussite'!$B$4-'Données proba de réussite'!$B$3),"")</f>
        <v/>
      </c>
      <c r="R299" s="7" t="str">
        <f>IF('Données brutes'!R299&lt;&gt;"",'Données brutes'!R299,"")</f>
        <v/>
      </c>
      <c r="T299" s="7">
        <f>IF(AND(OR($B$2=1,$B$2=2),AND('Données brutes'!$F299&lt;&gt;"",'Données brutes'!$G299&lt;&gt;"",'Données brutes'!$H299&lt;&gt;"")),1,0)</f>
        <v>0</v>
      </c>
      <c r="U299" s="7">
        <f>IF(AND(OR($B$2=1,$B$2=2),AND('Données brutes'!$O299&lt;&gt;"",'Données brutes'!$P299&lt;&gt;"",'Données brutes'!$Q299&lt;&gt;"")),1,0)</f>
        <v>0</v>
      </c>
      <c r="V299" s="7">
        <f>IF(AND($B$2=3,'Données brutes'!$F299&lt;&gt;"",'Données brutes'!$G299&lt;&gt;"",'Données brutes'!$H299&lt;&gt;"",'Données brutes'!$O299&lt;&gt;"",'Données brutes'!$P299&lt;&gt;"",'Données brutes'!$Q299&lt;&gt;""),1,0)</f>
        <v>0</v>
      </c>
    </row>
    <row r="300" spans="4:22" x14ac:dyDescent="0.3">
      <c r="D300" s="8" t="s">
        <v>312</v>
      </c>
      <c r="E300" s="7">
        <v>700</v>
      </c>
      <c r="F300" s="7" t="str">
        <f>IF('Données sans absent'!F300&lt;&gt;"",('Données sans absent'!F300-'Données proba de réussite'!$B$3)/('Données proba de réussite'!$B$4-'Données proba de réussite'!$B$3),"")</f>
        <v/>
      </c>
      <c r="G300" s="7" t="str">
        <f>IF('Données sans absent'!G300&lt;&gt;"",('Données sans absent'!G300-'Données proba de réussite'!$B$3)/('Données proba de réussite'!$B$4-'Données proba de réussite'!$B$3),"")</f>
        <v/>
      </c>
      <c r="H300" s="7" t="str">
        <f>IF('Données sans absent'!H300&lt;&gt;"",('Données sans absent'!H300-'Données proba de réussite'!$B$3)/('Données proba de réussite'!$B$4-'Données proba de réussite'!$B$3),"")</f>
        <v/>
      </c>
      <c r="I300" s="7" t="str">
        <f>IF('Données brutes'!I300&lt;&gt;"",'Données brutes'!I300,"")</f>
        <v/>
      </c>
      <c r="K300" s="8" t="str">
        <f t="shared" si="8"/>
        <v>Elève 298</v>
      </c>
      <c r="L300" s="8" t="s">
        <v>111</v>
      </c>
      <c r="M300" s="8">
        <f t="shared" si="9"/>
        <v>700</v>
      </c>
      <c r="N300" s="7">
        <v>1750</v>
      </c>
      <c r="O300" s="7" t="str">
        <f>IF('Données sans absent'!O300&lt;&gt;"",('Données sans absent'!O300-'Données proba de réussite'!$B$3)/('Données proba de réussite'!$B$4-'Données proba de réussite'!$B$3),"")</f>
        <v/>
      </c>
      <c r="P300" s="7" t="str">
        <f>IF('Données sans absent'!P300&lt;&gt;"",('Données sans absent'!P300-'Données proba de réussite'!$B$3)/('Données proba de réussite'!$B$4-'Données proba de réussite'!$B$3),"")</f>
        <v/>
      </c>
      <c r="Q300" s="7" t="str">
        <f>IF('Données sans absent'!Q300&lt;&gt;"",('Données sans absent'!Q300-'Données proba de réussite'!$B$3)/('Données proba de réussite'!$B$4-'Données proba de réussite'!$B$3),"")</f>
        <v/>
      </c>
      <c r="R300" s="7" t="str">
        <f>IF('Données brutes'!R300&lt;&gt;"",'Données brutes'!R300,"")</f>
        <v/>
      </c>
      <c r="T300" s="7">
        <f>IF(AND(OR($B$2=1,$B$2=2),AND('Données brutes'!$F300&lt;&gt;"",'Données brutes'!$G300&lt;&gt;"",'Données brutes'!$H300&lt;&gt;"")),1,0)</f>
        <v>0</v>
      </c>
      <c r="U300" s="7">
        <f>IF(AND(OR($B$2=1,$B$2=2),AND('Données brutes'!$O300&lt;&gt;"",'Données brutes'!$P300&lt;&gt;"",'Données brutes'!$Q300&lt;&gt;"")),1,0)</f>
        <v>0</v>
      </c>
      <c r="V300" s="7">
        <f>IF(AND($B$2=3,'Données brutes'!$F300&lt;&gt;"",'Données brutes'!$G300&lt;&gt;"",'Données brutes'!$H300&lt;&gt;"",'Données brutes'!$O300&lt;&gt;"",'Données brutes'!$P300&lt;&gt;"",'Données brutes'!$Q300&lt;&gt;""),1,0)</f>
        <v>0</v>
      </c>
    </row>
    <row r="301" spans="4:22" x14ac:dyDescent="0.3">
      <c r="D301" s="8" t="s">
        <v>313</v>
      </c>
      <c r="E301" s="7">
        <v>1</v>
      </c>
      <c r="F301" s="7" t="str">
        <f>IF('Données sans absent'!F301&lt;&gt;"",('Données sans absent'!F301-'Données proba de réussite'!$B$3)/('Données proba de réussite'!$B$4-'Données proba de réussite'!$B$3),"")</f>
        <v/>
      </c>
      <c r="G301" s="7" t="str">
        <f>IF('Données sans absent'!G301&lt;&gt;"",('Données sans absent'!G301-'Données proba de réussite'!$B$3)/('Données proba de réussite'!$B$4-'Données proba de réussite'!$B$3),"")</f>
        <v/>
      </c>
      <c r="H301" s="7" t="str">
        <f>IF('Données sans absent'!H301&lt;&gt;"",('Données sans absent'!H301-'Données proba de réussite'!$B$3)/('Données proba de réussite'!$B$4-'Données proba de réussite'!$B$3),"")</f>
        <v/>
      </c>
      <c r="I301" s="7" t="str">
        <f>IF('Données brutes'!I301&lt;&gt;"",'Données brutes'!I301,"")</f>
        <v/>
      </c>
      <c r="K301" s="8" t="str">
        <f t="shared" si="8"/>
        <v>Elève 299</v>
      </c>
      <c r="L301" s="8" t="s">
        <v>111</v>
      </c>
      <c r="M301" s="8">
        <f t="shared" si="9"/>
        <v>1</v>
      </c>
      <c r="N301" s="7">
        <v>1987</v>
      </c>
      <c r="O301" s="7" t="str">
        <f>IF('Données sans absent'!O301&lt;&gt;"",('Données sans absent'!O301-'Données proba de réussite'!$B$3)/('Données proba de réussite'!$B$4-'Données proba de réussite'!$B$3),"")</f>
        <v/>
      </c>
      <c r="P301" s="7" t="str">
        <f>IF('Données sans absent'!P301&lt;&gt;"",('Données sans absent'!P301-'Données proba de réussite'!$B$3)/('Données proba de réussite'!$B$4-'Données proba de réussite'!$B$3),"")</f>
        <v/>
      </c>
      <c r="Q301" s="7" t="str">
        <f>IF('Données sans absent'!Q301&lt;&gt;"",('Données sans absent'!Q301-'Données proba de réussite'!$B$3)/('Données proba de réussite'!$B$4-'Données proba de réussite'!$B$3),"")</f>
        <v/>
      </c>
      <c r="R301" s="7" t="str">
        <f>IF('Données brutes'!R301&lt;&gt;"",'Données brutes'!R301,"")</f>
        <v/>
      </c>
      <c r="T301" s="7">
        <f>IF(AND(OR($B$2=1,$B$2=2),AND('Données brutes'!$F301&lt;&gt;"",'Données brutes'!$G301&lt;&gt;"",'Données brutes'!$H301&lt;&gt;"")),1,0)</f>
        <v>0</v>
      </c>
      <c r="U301" s="7">
        <f>IF(AND(OR($B$2=1,$B$2=2),AND('Données brutes'!$O301&lt;&gt;"",'Données brutes'!$P301&lt;&gt;"",'Données brutes'!$Q301&lt;&gt;"")),1,0)</f>
        <v>0</v>
      </c>
      <c r="V301" s="7">
        <f>IF(AND($B$2=3,'Données brutes'!$F301&lt;&gt;"",'Données brutes'!$G301&lt;&gt;"",'Données brutes'!$H301&lt;&gt;"",'Données brutes'!$O301&lt;&gt;"",'Données brutes'!$P301&lt;&gt;"",'Données brutes'!$Q301&lt;&gt;""),1,0)</f>
        <v>0</v>
      </c>
    </row>
    <row r="302" spans="4:22" x14ac:dyDescent="0.3">
      <c r="D302" s="8" t="s">
        <v>314</v>
      </c>
      <c r="E302" s="7">
        <v>151</v>
      </c>
      <c r="F302" s="7" t="str">
        <f>IF('Données sans absent'!F302&lt;&gt;"",('Données sans absent'!F302-'Données proba de réussite'!$B$3)/('Données proba de réussite'!$B$4-'Données proba de réussite'!$B$3),"")</f>
        <v/>
      </c>
      <c r="G302" s="7" t="str">
        <f>IF('Données sans absent'!G302&lt;&gt;"",('Données sans absent'!G302-'Données proba de réussite'!$B$3)/('Données proba de réussite'!$B$4-'Données proba de réussite'!$B$3),"")</f>
        <v/>
      </c>
      <c r="H302" s="7" t="str">
        <f>IF('Données sans absent'!H302&lt;&gt;"",('Données sans absent'!H302-'Données proba de réussite'!$B$3)/('Données proba de réussite'!$B$4-'Données proba de réussite'!$B$3),"")</f>
        <v/>
      </c>
      <c r="I302" s="7" t="str">
        <f>IF('Données brutes'!I302&lt;&gt;"",'Données brutes'!I302,"")</f>
        <v/>
      </c>
      <c r="K302" s="8" t="str">
        <f t="shared" si="8"/>
        <v>Elève 300</v>
      </c>
      <c r="L302" s="8" t="s">
        <v>111</v>
      </c>
      <c r="M302" s="8">
        <f t="shared" si="9"/>
        <v>151</v>
      </c>
      <c r="N302" s="7">
        <v>1343</v>
      </c>
      <c r="O302" s="7" t="str">
        <f>IF('Données sans absent'!O302&lt;&gt;"",('Données sans absent'!O302-'Données proba de réussite'!$B$3)/('Données proba de réussite'!$B$4-'Données proba de réussite'!$B$3),"")</f>
        <v/>
      </c>
      <c r="P302" s="7" t="str">
        <f>IF('Données sans absent'!P302&lt;&gt;"",('Données sans absent'!P302-'Données proba de réussite'!$B$3)/('Données proba de réussite'!$B$4-'Données proba de réussite'!$B$3),"")</f>
        <v/>
      </c>
      <c r="Q302" s="7" t="str">
        <f>IF('Données sans absent'!Q302&lt;&gt;"",('Données sans absent'!Q302-'Données proba de réussite'!$B$3)/('Données proba de réussite'!$B$4-'Données proba de réussite'!$B$3),"")</f>
        <v/>
      </c>
      <c r="R302" s="7" t="str">
        <f>IF('Données brutes'!R302&lt;&gt;"",'Données brutes'!R302,"")</f>
        <v/>
      </c>
      <c r="T302" s="7">
        <f>IF(AND(OR($B$2=1,$B$2=2),AND('Données brutes'!$F302&lt;&gt;"",'Données brutes'!$G302&lt;&gt;"",'Données brutes'!$H302&lt;&gt;"")),1,0)</f>
        <v>0</v>
      </c>
      <c r="U302" s="7">
        <f>IF(AND(OR($B$2=1,$B$2=2),AND('Données brutes'!$O302&lt;&gt;"",'Données brutes'!$P302&lt;&gt;"",'Données brutes'!$Q302&lt;&gt;"")),1,0)</f>
        <v>0</v>
      </c>
      <c r="V302" s="7">
        <f>IF(AND($B$2=3,'Données brutes'!$F302&lt;&gt;"",'Données brutes'!$G302&lt;&gt;"",'Données brutes'!$H302&lt;&gt;"",'Données brutes'!$O302&lt;&gt;"",'Données brutes'!$P302&lt;&gt;"",'Données brutes'!$Q302&lt;&gt;""),1,0)</f>
        <v>0</v>
      </c>
    </row>
    <row r="303" spans="4:22" x14ac:dyDescent="0.3">
      <c r="D303" s="8" t="s">
        <v>315</v>
      </c>
      <c r="E303" s="7">
        <v>741</v>
      </c>
      <c r="F303" s="7" t="str">
        <f>IF('Données sans absent'!F303&lt;&gt;"",('Données sans absent'!F303-'Données proba de réussite'!$B$3)/('Données proba de réussite'!$B$4-'Données proba de réussite'!$B$3),"")</f>
        <v/>
      </c>
      <c r="G303" s="7" t="str">
        <f>IF('Données sans absent'!G303&lt;&gt;"",('Données sans absent'!G303-'Données proba de réussite'!$B$3)/('Données proba de réussite'!$B$4-'Données proba de réussite'!$B$3),"")</f>
        <v/>
      </c>
      <c r="H303" s="7" t="str">
        <f>IF('Données sans absent'!H303&lt;&gt;"",('Données sans absent'!H303-'Données proba de réussite'!$B$3)/('Données proba de réussite'!$B$4-'Données proba de réussite'!$B$3),"")</f>
        <v/>
      </c>
      <c r="I303" s="7" t="str">
        <f>IF('Données brutes'!I303&lt;&gt;"",'Données brutes'!I303,"")</f>
        <v/>
      </c>
      <c r="K303" s="8" t="str">
        <f t="shared" si="8"/>
        <v>Elève 301</v>
      </c>
      <c r="L303" s="8" t="s">
        <v>111</v>
      </c>
      <c r="M303" s="8">
        <f t="shared" si="9"/>
        <v>741</v>
      </c>
      <c r="N303" s="7">
        <v>1969</v>
      </c>
      <c r="O303" s="7" t="str">
        <f>IF('Données sans absent'!O303&lt;&gt;"",('Données sans absent'!O303-'Données proba de réussite'!$B$3)/('Données proba de réussite'!$B$4-'Données proba de réussite'!$B$3),"")</f>
        <v/>
      </c>
      <c r="P303" s="7" t="str">
        <f>IF('Données sans absent'!P303&lt;&gt;"",('Données sans absent'!P303-'Données proba de réussite'!$B$3)/('Données proba de réussite'!$B$4-'Données proba de réussite'!$B$3),"")</f>
        <v/>
      </c>
      <c r="Q303" s="7" t="str">
        <f>IF('Données sans absent'!Q303&lt;&gt;"",('Données sans absent'!Q303-'Données proba de réussite'!$B$3)/('Données proba de réussite'!$B$4-'Données proba de réussite'!$B$3),"")</f>
        <v/>
      </c>
      <c r="R303" s="7" t="str">
        <f>IF('Données brutes'!R303&lt;&gt;"",'Données brutes'!R303,"")</f>
        <v/>
      </c>
      <c r="T303" s="7">
        <f>IF(AND(OR($B$2=1,$B$2=2),AND('Données brutes'!$F303&lt;&gt;"",'Données brutes'!$G303&lt;&gt;"",'Données brutes'!$H303&lt;&gt;"")),1,0)</f>
        <v>0</v>
      </c>
      <c r="U303" s="7">
        <f>IF(AND(OR($B$2=1,$B$2=2),AND('Données brutes'!$O303&lt;&gt;"",'Données brutes'!$P303&lt;&gt;"",'Données brutes'!$Q303&lt;&gt;"")),1,0)</f>
        <v>0</v>
      </c>
      <c r="V303" s="7">
        <f>IF(AND($B$2=3,'Données brutes'!$F303&lt;&gt;"",'Données brutes'!$G303&lt;&gt;"",'Données brutes'!$H303&lt;&gt;"",'Données brutes'!$O303&lt;&gt;"",'Données brutes'!$P303&lt;&gt;"",'Données brutes'!$Q303&lt;&gt;""),1,0)</f>
        <v>0</v>
      </c>
    </row>
    <row r="304" spans="4:22" x14ac:dyDescent="0.3">
      <c r="D304" s="8" t="s">
        <v>316</v>
      </c>
      <c r="E304" s="7">
        <v>242</v>
      </c>
      <c r="F304" s="7" t="str">
        <f>IF('Données sans absent'!F304&lt;&gt;"",('Données sans absent'!F304-'Données proba de réussite'!$B$3)/('Données proba de réussite'!$B$4-'Données proba de réussite'!$B$3),"")</f>
        <v/>
      </c>
      <c r="G304" s="7" t="str">
        <f>IF('Données sans absent'!G304&lt;&gt;"",('Données sans absent'!G304-'Données proba de réussite'!$B$3)/('Données proba de réussite'!$B$4-'Données proba de réussite'!$B$3),"")</f>
        <v/>
      </c>
      <c r="H304" s="7" t="str">
        <f>IF('Données sans absent'!H304&lt;&gt;"",('Données sans absent'!H304-'Données proba de réussite'!$B$3)/('Données proba de réussite'!$B$4-'Données proba de réussite'!$B$3),"")</f>
        <v/>
      </c>
      <c r="I304" s="7" t="str">
        <f>IF('Données brutes'!I304&lt;&gt;"",'Données brutes'!I304,"")</f>
        <v/>
      </c>
      <c r="K304" s="8" t="str">
        <f t="shared" si="8"/>
        <v>Elève 302</v>
      </c>
      <c r="L304" s="8" t="s">
        <v>111</v>
      </c>
      <c r="M304" s="8">
        <f t="shared" si="9"/>
        <v>242</v>
      </c>
      <c r="N304" s="7">
        <v>1649</v>
      </c>
      <c r="O304" s="7" t="str">
        <f>IF('Données sans absent'!O304&lt;&gt;"",('Données sans absent'!O304-'Données proba de réussite'!$B$3)/('Données proba de réussite'!$B$4-'Données proba de réussite'!$B$3),"")</f>
        <v/>
      </c>
      <c r="P304" s="7" t="str">
        <f>IF('Données sans absent'!P304&lt;&gt;"",('Données sans absent'!P304-'Données proba de réussite'!$B$3)/('Données proba de réussite'!$B$4-'Données proba de réussite'!$B$3),"")</f>
        <v/>
      </c>
      <c r="Q304" s="7" t="str">
        <f>IF('Données sans absent'!Q304&lt;&gt;"",('Données sans absent'!Q304-'Données proba de réussite'!$B$3)/('Données proba de réussite'!$B$4-'Données proba de réussite'!$B$3),"")</f>
        <v/>
      </c>
      <c r="R304" s="7" t="str">
        <f>IF('Données brutes'!R304&lt;&gt;"",'Données brutes'!R304,"")</f>
        <v/>
      </c>
      <c r="T304" s="7">
        <f>IF(AND(OR($B$2=1,$B$2=2),AND('Données brutes'!$F304&lt;&gt;"",'Données brutes'!$G304&lt;&gt;"",'Données brutes'!$H304&lt;&gt;"")),1,0)</f>
        <v>0</v>
      </c>
      <c r="U304" s="7">
        <f>IF(AND(OR($B$2=1,$B$2=2),AND('Données brutes'!$O304&lt;&gt;"",'Données brutes'!$P304&lt;&gt;"",'Données brutes'!$Q304&lt;&gt;"")),1,0)</f>
        <v>0</v>
      </c>
      <c r="V304" s="7">
        <f>IF(AND($B$2=3,'Données brutes'!$F304&lt;&gt;"",'Données brutes'!$G304&lt;&gt;"",'Données brutes'!$H304&lt;&gt;"",'Données brutes'!$O304&lt;&gt;"",'Données brutes'!$P304&lt;&gt;"",'Données brutes'!$Q304&lt;&gt;""),1,0)</f>
        <v>0</v>
      </c>
    </row>
    <row r="305" spans="4:22" x14ac:dyDescent="0.3">
      <c r="D305" s="8" t="s">
        <v>317</v>
      </c>
      <c r="E305" s="7">
        <v>984</v>
      </c>
      <c r="F305" s="7" t="str">
        <f>IF('Données sans absent'!F305&lt;&gt;"",('Données sans absent'!F305-'Données proba de réussite'!$B$3)/('Données proba de réussite'!$B$4-'Données proba de réussite'!$B$3),"")</f>
        <v/>
      </c>
      <c r="G305" s="7" t="str">
        <f>IF('Données sans absent'!G305&lt;&gt;"",('Données sans absent'!G305-'Données proba de réussite'!$B$3)/('Données proba de réussite'!$B$4-'Données proba de réussite'!$B$3),"")</f>
        <v/>
      </c>
      <c r="H305" s="7" t="str">
        <f>IF('Données sans absent'!H305&lt;&gt;"",('Données sans absent'!H305-'Données proba de réussite'!$B$3)/('Données proba de réussite'!$B$4-'Données proba de réussite'!$B$3),"")</f>
        <v/>
      </c>
      <c r="I305" s="7" t="str">
        <f>IF('Données brutes'!I305&lt;&gt;"",'Données brutes'!I305,"")</f>
        <v/>
      </c>
      <c r="K305" s="8" t="str">
        <f t="shared" si="8"/>
        <v>Elève 303</v>
      </c>
      <c r="L305" s="8" t="s">
        <v>111</v>
      </c>
      <c r="M305" s="8">
        <f t="shared" si="9"/>
        <v>984</v>
      </c>
      <c r="N305" s="7">
        <v>1940</v>
      </c>
      <c r="O305" s="7" t="str">
        <f>IF('Données sans absent'!O305&lt;&gt;"",('Données sans absent'!O305-'Données proba de réussite'!$B$3)/('Données proba de réussite'!$B$4-'Données proba de réussite'!$B$3),"")</f>
        <v/>
      </c>
      <c r="P305" s="7" t="str">
        <f>IF('Données sans absent'!P305&lt;&gt;"",('Données sans absent'!P305-'Données proba de réussite'!$B$3)/('Données proba de réussite'!$B$4-'Données proba de réussite'!$B$3),"")</f>
        <v/>
      </c>
      <c r="Q305" s="7" t="str">
        <f>IF('Données sans absent'!Q305&lt;&gt;"",('Données sans absent'!Q305-'Données proba de réussite'!$B$3)/('Données proba de réussite'!$B$4-'Données proba de réussite'!$B$3),"")</f>
        <v/>
      </c>
      <c r="R305" s="7" t="str">
        <f>IF('Données brutes'!R305&lt;&gt;"",'Données brutes'!R305,"")</f>
        <v/>
      </c>
      <c r="T305" s="7">
        <f>IF(AND(OR($B$2=1,$B$2=2),AND('Données brutes'!$F305&lt;&gt;"",'Données brutes'!$G305&lt;&gt;"",'Données brutes'!$H305&lt;&gt;"")),1,0)</f>
        <v>0</v>
      </c>
      <c r="U305" s="7">
        <f>IF(AND(OR($B$2=1,$B$2=2),AND('Données brutes'!$O305&lt;&gt;"",'Données brutes'!$P305&lt;&gt;"",'Données brutes'!$Q305&lt;&gt;"")),1,0)</f>
        <v>0</v>
      </c>
      <c r="V305" s="7">
        <f>IF(AND($B$2=3,'Données brutes'!$F305&lt;&gt;"",'Données brutes'!$G305&lt;&gt;"",'Données brutes'!$H305&lt;&gt;"",'Données brutes'!$O305&lt;&gt;"",'Données brutes'!$P305&lt;&gt;"",'Données brutes'!$Q305&lt;&gt;""),1,0)</f>
        <v>0</v>
      </c>
    </row>
    <row r="306" spans="4:22" x14ac:dyDescent="0.3">
      <c r="D306" s="8" t="s">
        <v>318</v>
      </c>
      <c r="E306" s="7">
        <v>846</v>
      </c>
      <c r="F306" s="7" t="str">
        <f>IF('Données sans absent'!F306&lt;&gt;"",('Données sans absent'!F306-'Données proba de réussite'!$B$3)/('Données proba de réussite'!$B$4-'Données proba de réussite'!$B$3),"")</f>
        <v/>
      </c>
      <c r="G306" s="7" t="str">
        <f>IF('Données sans absent'!G306&lt;&gt;"",('Données sans absent'!G306-'Données proba de réussite'!$B$3)/('Données proba de réussite'!$B$4-'Données proba de réussite'!$B$3),"")</f>
        <v/>
      </c>
      <c r="H306" s="7" t="str">
        <f>IF('Données sans absent'!H306&lt;&gt;"",('Données sans absent'!H306-'Données proba de réussite'!$B$3)/('Données proba de réussite'!$B$4-'Données proba de réussite'!$B$3),"")</f>
        <v/>
      </c>
      <c r="I306" s="7" t="str">
        <f>IF('Données brutes'!I306&lt;&gt;"",'Données brutes'!I306,"")</f>
        <v/>
      </c>
      <c r="K306" s="8" t="str">
        <f t="shared" si="8"/>
        <v>Elève 304</v>
      </c>
      <c r="L306" s="8" t="s">
        <v>111</v>
      </c>
      <c r="M306" s="8">
        <f t="shared" si="9"/>
        <v>846</v>
      </c>
      <c r="N306" s="7">
        <v>1108</v>
      </c>
      <c r="O306" s="7" t="str">
        <f>IF('Données sans absent'!O306&lt;&gt;"",('Données sans absent'!O306-'Données proba de réussite'!$B$3)/('Données proba de réussite'!$B$4-'Données proba de réussite'!$B$3),"")</f>
        <v/>
      </c>
      <c r="P306" s="7" t="str">
        <f>IF('Données sans absent'!P306&lt;&gt;"",('Données sans absent'!P306-'Données proba de réussite'!$B$3)/('Données proba de réussite'!$B$4-'Données proba de réussite'!$B$3),"")</f>
        <v/>
      </c>
      <c r="Q306" s="7" t="str">
        <f>IF('Données sans absent'!Q306&lt;&gt;"",('Données sans absent'!Q306-'Données proba de réussite'!$B$3)/('Données proba de réussite'!$B$4-'Données proba de réussite'!$B$3),"")</f>
        <v/>
      </c>
      <c r="R306" s="7" t="str">
        <f>IF('Données brutes'!R306&lt;&gt;"",'Données brutes'!R306,"")</f>
        <v/>
      </c>
      <c r="T306" s="7">
        <f>IF(AND(OR($B$2=1,$B$2=2),AND('Données brutes'!$F306&lt;&gt;"",'Données brutes'!$G306&lt;&gt;"",'Données brutes'!$H306&lt;&gt;"")),1,0)</f>
        <v>0</v>
      </c>
      <c r="U306" s="7">
        <f>IF(AND(OR($B$2=1,$B$2=2),AND('Données brutes'!$O306&lt;&gt;"",'Données brutes'!$P306&lt;&gt;"",'Données brutes'!$Q306&lt;&gt;"")),1,0)</f>
        <v>0</v>
      </c>
      <c r="V306" s="7">
        <f>IF(AND($B$2=3,'Données brutes'!$F306&lt;&gt;"",'Données brutes'!$G306&lt;&gt;"",'Données brutes'!$H306&lt;&gt;"",'Données brutes'!$O306&lt;&gt;"",'Données brutes'!$P306&lt;&gt;"",'Données brutes'!$Q306&lt;&gt;""),1,0)</f>
        <v>0</v>
      </c>
    </row>
    <row r="307" spans="4:22" x14ac:dyDescent="0.3">
      <c r="D307" s="8" t="s">
        <v>319</v>
      </c>
      <c r="E307" s="7">
        <v>98</v>
      </c>
      <c r="F307" s="7" t="str">
        <f>IF('Données sans absent'!F307&lt;&gt;"",('Données sans absent'!F307-'Données proba de réussite'!$B$3)/('Données proba de réussite'!$B$4-'Données proba de réussite'!$B$3),"")</f>
        <v/>
      </c>
      <c r="G307" s="7" t="str">
        <f>IF('Données sans absent'!G307&lt;&gt;"",('Données sans absent'!G307-'Données proba de réussite'!$B$3)/('Données proba de réussite'!$B$4-'Données proba de réussite'!$B$3),"")</f>
        <v/>
      </c>
      <c r="H307" s="7" t="str">
        <f>IF('Données sans absent'!H307&lt;&gt;"",('Données sans absent'!H307-'Données proba de réussite'!$B$3)/('Données proba de réussite'!$B$4-'Données proba de réussite'!$B$3),"")</f>
        <v/>
      </c>
      <c r="I307" s="7" t="str">
        <f>IF('Données brutes'!I307&lt;&gt;"",'Données brutes'!I307,"")</f>
        <v/>
      </c>
      <c r="K307" s="8" t="str">
        <f t="shared" si="8"/>
        <v>Elève 305</v>
      </c>
      <c r="L307" s="8" t="s">
        <v>111</v>
      </c>
      <c r="M307" s="8">
        <f t="shared" si="9"/>
        <v>98</v>
      </c>
      <c r="N307" s="7">
        <v>1141</v>
      </c>
      <c r="O307" s="7" t="str">
        <f>IF('Données sans absent'!O307&lt;&gt;"",('Données sans absent'!O307-'Données proba de réussite'!$B$3)/('Données proba de réussite'!$B$4-'Données proba de réussite'!$B$3),"")</f>
        <v/>
      </c>
      <c r="P307" s="7" t="str">
        <f>IF('Données sans absent'!P307&lt;&gt;"",('Données sans absent'!P307-'Données proba de réussite'!$B$3)/('Données proba de réussite'!$B$4-'Données proba de réussite'!$B$3),"")</f>
        <v/>
      </c>
      <c r="Q307" s="7" t="str">
        <f>IF('Données sans absent'!Q307&lt;&gt;"",('Données sans absent'!Q307-'Données proba de réussite'!$B$3)/('Données proba de réussite'!$B$4-'Données proba de réussite'!$B$3),"")</f>
        <v/>
      </c>
      <c r="R307" s="7" t="str">
        <f>IF('Données brutes'!R307&lt;&gt;"",'Données brutes'!R307,"")</f>
        <v/>
      </c>
      <c r="T307" s="7">
        <f>IF(AND(OR($B$2=1,$B$2=2),AND('Données brutes'!$F307&lt;&gt;"",'Données brutes'!$G307&lt;&gt;"",'Données brutes'!$H307&lt;&gt;"")),1,0)</f>
        <v>0</v>
      </c>
      <c r="U307" s="7">
        <f>IF(AND(OR($B$2=1,$B$2=2),AND('Données brutes'!$O307&lt;&gt;"",'Données brutes'!$P307&lt;&gt;"",'Données brutes'!$Q307&lt;&gt;"")),1,0)</f>
        <v>0</v>
      </c>
      <c r="V307" s="7">
        <f>IF(AND($B$2=3,'Données brutes'!$F307&lt;&gt;"",'Données brutes'!$G307&lt;&gt;"",'Données brutes'!$H307&lt;&gt;"",'Données brutes'!$O307&lt;&gt;"",'Données brutes'!$P307&lt;&gt;"",'Données brutes'!$Q307&lt;&gt;""),1,0)</f>
        <v>0</v>
      </c>
    </row>
    <row r="308" spans="4:22" x14ac:dyDescent="0.3">
      <c r="D308" s="8" t="s">
        <v>320</v>
      </c>
      <c r="E308" s="7">
        <v>633</v>
      </c>
      <c r="F308" s="7" t="str">
        <f>IF('Données sans absent'!F308&lt;&gt;"",('Données sans absent'!F308-'Données proba de réussite'!$B$3)/('Données proba de réussite'!$B$4-'Données proba de réussite'!$B$3),"")</f>
        <v/>
      </c>
      <c r="G308" s="7" t="str">
        <f>IF('Données sans absent'!G308&lt;&gt;"",('Données sans absent'!G308-'Données proba de réussite'!$B$3)/('Données proba de réussite'!$B$4-'Données proba de réussite'!$B$3),"")</f>
        <v/>
      </c>
      <c r="H308" s="7" t="str">
        <f>IF('Données sans absent'!H308&lt;&gt;"",('Données sans absent'!H308-'Données proba de réussite'!$B$3)/('Données proba de réussite'!$B$4-'Données proba de réussite'!$B$3),"")</f>
        <v/>
      </c>
      <c r="I308" s="7" t="str">
        <f>IF('Données brutes'!I308&lt;&gt;"",'Données brutes'!I308,"")</f>
        <v/>
      </c>
      <c r="K308" s="8" t="str">
        <f t="shared" si="8"/>
        <v>Elève 306</v>
      </c>
      <c r="L308" s="8" t="s">
        <v>111</v>
      </c>
      <c r="M308" s="8">
        <f t="shared" si="9"/>
        <v>633</v>
      </c>
      <c r="N308" s="7">
        <v>1951</v>
      </c>
      <c r="O308" s="7" t="str">
        <f>IF('Données sans absent'!O308&lt;&gt;"",('Données sans absent'!O308-'Données proba de réussite'!$B$3)/('Données proba de réussite'!$B$4-'Données proba de réussite'!$B$3),"")</f>
        <v/>
      </c>
      <c r="P308" s="7" t="str">
        <f>IF('Données sans absent'!P308&lt;&gt;"",('Données sans absent'!P308-'Données proba de réussite'!$B$3)/('Données proba de réussite'!$B$4-'Données proba de réussite'!$B$3),"")</f>
        <v/>
      </c>
      <c r="Q308" s="7" t="str">
        <f>IF('Données sans absent'!Q308&lt;&gt;"",('Données sans absent'!Q308-'Données proba de réussite'!$B$3)/('Données proba de réussite'!$B$4-'Données proba de réussite'!$B$3),"")</f>
        <v/>
      </c>
      <c r="R308" s="7" t="str">
        <f>IF('Données brutes'!R308&lt;&gt;"",'Données brutes'!R308,"")</f>
        <v/>
      </c>
      <c r="T308" s="7">
        <f>IF(AND(OR($B$2=1,$B$2=2),AND('Données brutes'!$F308&lt;&gt;"",'Données brutes'!$G308&lt;&gt;"",'Données brutes'!$H308&lt;&gt;"")),1,0)</f>
        <v>0</v>
      </c>
      <c r="U308" s="7">
        <f>IF(AND(OR($B$2=1,$B$2=2),AND('Données brutes'!$O308&lt;&gt;"",'Données brutes'!$P308&lt;&gt;"",'Données brutes'!$Q308&lt;&gt;"")),1,0)</f>
        <v>0</v>
      </c>
      <c r="V308" s="7">
        <f>IF(AND($B$2=3,'Données brutes'!$F308&lt;&gt;"",'Données brutes'!$G308&lt;&gt;"",'Données brutes'!$H308&lt;&gt;"",'Données brutes'!$O308&lt;&gt;"",'Données brutes'!$P308&lt;&gt;"",'Données brutes'!$Q308&lt;&gt;""),1,0)</f>
        <v>0</v>
      </c>
    </row>
    <row r="309" spans="4:22" x14ac:dyDescent="0.3">
      <c r="D309" s="8" t="s">
        <v>321</v>
      </c>
      <c r="E309" s="7">
        <v>842</v>
      </c>
      <c r="F309" s="7" t="str">
        <f>IF('Données sans absent'!F309&lt;&gt;"",('Données sans absent'!F309-'Données proba de réussite'!$B$3)/('Données proba de réussite'!$B$4-'Données proba de réussite'!$B$3),"")</f>
        <v/>
      </c>
      <c r="G309" s="7" t="str">
        <f>IF('Données sans absent'!G309&lt;&gt;"",('Données sans absent'!G309-'Données proba de réussite'!$B$3)/('Données proba de réussite'!$B$4-'Données proba de réussite'!$B$3),"")</f>
        <v/>
      </c>
      <c r="H309" s="7" t="str">
        <f>IF('Données sans absent'!H309&lt;&gt;"",('Données sans absent'!H309-'Données proba de réussite'!$B$3)/('Données proba de réussite'!$B$4-'Données proba de réussite'!$B$3),"")</f>
        <v/>
      </c>
      <c r="I309" s="7" t="str">
        <f>IF('Données brutes'!I309&lt;&gt;"",'Données brutes'!I309,"")</f>
        <v/>
      </c>
      <c r="K309" s="8" t="str">
        <f t="shared" si="8"/>
        <v>Elève 307</v>
      </c>
      <c r="L309" s="8" t="s">
        <v>111</v>
      </c>
      <c r="M309" s="8">
        <f t="shared" si="9"/>
        <v>842</v>
      </c>
      <c r="N309" s="7">
        <v>1528</v>
      </c>
      <c r="O309" s="7" t="str">
        <f>IF('Données sans absent'!O309&lt;&gt;"",('Données sans absent'!O309-'Données proba de réussite'!$B$3)/('Données proba de réussite'!$B$4-'Données proba de réussite'!$B$3),"")</f>
        <v/>
      </c>
      <c r="P309" s="7" t="str">
        <f>IF('Données sans absent'!P309&lt;&gt;"",('Données sans absent'!P309-'Données proba de réussite'!$B$3)/('Données proba de réussite'!$B$4-'Données proba de réussite'!$B$3),"")</f>
        <v/>
      </c>
      <c r="Q309" s="7" t="str">
        <f>IF('Données sans absent'!Q309&lt;&gt;"",('Données sans absent'!Q309-'Données proba de réussite'!$B$3)/('Données proba de réussite'!$B$4-'Données proba de réussite'!$B$3),"")</f>
        <v/>
      </c>
      <c r="R309" s="7" t="str">
        <f>IF('Données brutes'!R309&lt;&gt;"",'Données brutes'!R309,"")</f>
        <v/>
      </c>
      <c r="T309" s="7">
        <f>IF(AND(OR($B$2=1,$B$2=2),AND('Données brutes'!$F309&lt;&gt;"",'Données brutes'!$G309&lt;&gt;"",'Données brutes'!$H309&lt;&gt;"")),1,0)</f>
        <v>0</v>
      </c>
      <c r="U309" s="7">
        <f>IF(AND(OR($B$2=1,$B$2=2),AND('Données brutes'!$O309&lt;&gt;"",'Données brutes'!$P309&lt;&gt;"",'Données brutes'!$Q309&lt;&gt;"")),1,0)</f>
        <v>0</v>
      </c>
      <c r="V309" s="7">
        <f>IF(AND($B$2=3,'Données brutes'!$F309&lt;&gt;"",'Données brutes'!$G309&lt;&gt;"",'Données brutes'!$H309&lt;&gt;"",'Données brutes'!$O309&lt;&gt;"",'Données brutes'!$P309&lt;&gt;"",'Données brutes'!$Q309&lt;&gt;""),1,0)</f>
        <v>0</v>
      </c>
    </row>
    <row r="310" spans="4:22" x14ac:dyDescent="0.3">
      <c r="D310" s="8" t="s">
        <v>322</v>
      </c>
      <c r="E310" s="7">
        <v>670</v>
      </c>
      <c r="F310" s="7" t="str">
        <f>IF('Données sans absent'!F310&lt;&gt;"",('Données sans absent'!F310-'Données proba de réussite'!$B$3)/('Données proba de réussite'!$B$4-'Données proba de réussite'!$B$3),"")</f>
        <v/>
      </c>
      <c r="G310" s="7" t="str">
        <f>IF('Données sans absent'!G310&lt;&gt;"",('Données sans absent'!G310-'Données proba de réussite'!$B$3)/('Données proba de réussite'!$B$4-'Données proba de réussite'!$B$3),"")</f>
        <v/>
      </c>
      <c r="H310" s="7" t="str">
        <f>IF('Données sans absent'!H310&lt;&gt;"",('Données sans absent'!H310-'Données proba de réussite'!$B$3)/('Données proba de réussite'!$B$4-'Données proba de réussite'!$B$3),"")</f>
        <v/>
      </c>
      <c r="I310" s="7" t="str">
        <f>IF('Données brutes'!I310&lt;&gt;"",'Données brutes'!I310,"")</f>
        <v/>
      </c>
      <c r="K310" s="8" t="str">
        <f t="shared" si="8"/>
        <v>Elève 308</v>
      </c>
      <c r="L310" s="8" t="s">
        <v>111</v>
      </c>
      <c r="M310" s="8">
        <f t="shared" si="9"/>
        <v>670</v>
      </c>
      <c r="N310" s="7">
        <v>1133</v>
      </c>
      <c r="O310" s="7" t="str">
        <f>IF('Données sans absent'!O310&lt;&gt;"",('Données sans absent'!O310-'Données proba de réussite'!$B$3)/('Données proba de réussite'!$B$4-'Données proba de réussite'!$B$3),"")</f>
        <v/>
      </c>
      <c r="P310" s="7" t="str">
        <f>IF('Données sans absent'!P310&lt;&gt;"",('Données sans absent'!P310-'Données proba de réussite'!$B$3)/('Données proba de réussite'!$B$4-'Données proba de réussite'!$B$3),"")</f>
        <v/>
      </c>
      <c r="Q310" s="7" t="str">
        <f>IF('Données sans absent'!Q310&lt;&gt;"",('Données sans absent'!Q310-'Données proba de réussite'!$B$3)/('Données proba de réussite'!$B$4-'Données proba de réussite'!$B$3),"")</f>
        <v/>
      </c>
      <c r="R310" s="7" t="str">
        <f>IF('Données brutes'!R310&lt;&gt;"",'Données brutes'!R310,"")</f>
        <v/>
      </c>
      <c r="T310" s="7">
        <f>IF(AND(OR($B$2=1,$B$2=2),AND('Données brutes'!$F310&lt;&gt;"",'Données brutes'!$G310&lt;&gt;"",'Données brutes'!$H310&lt;&gt;"")),1,0)</f>
        <v>0</v>
      </c>
      <c r="U310" s="7">
        <f>IF(AND(OR($B$2=1,$B$2=2),AND('Données brutes'!$O310&lt;&gt;"",'Données brutes'!$P310&lt;&gt;"",'Données brutes'!$Q310&lt;&gt;"")),1,0)</f>
        <v>0</v>
      </c>
      <c r="V310" s="7">
        <f>IF(AND($B$2=3,'Données brutes'!$F310&lt;&gt;"",'Données brutes'!$G310&lt;&gt;"",'Données brutes'!$H310&lt;&gt;"",'Données brutes'!$O310&lt;&gt;"",'Données brutes'!$P310&lt;&gt;"",'Données brutes'!$Q310&lt;&gt;""),1,0)</f>
        <v>0</v>
      </c>
    </row>
    <row r="311" spans="4:22" x14ac:dyDescent="0.3">
      <c r="D311" s="8" t="s">
        <v>323</v>
      </c>
      <c r="E311" s="7">
        <v>343</v>
      </c>
      <c r="F311" s="7" t="str">
        <f>IF('Données sans absent'!F311&lt;&gt;"",('Données sans absent'!F311-'Données proba de réussite'!$B$3)/('Données proba de réussite'!$B$4-'Données proba de réussite'!$B$3),"")</f>
        <v/>
      </c>
      <c r="G311" s="7" t="str">
        <f>IF('Données sans absent'!G311&lt;&gt;"",('Données sans absent'!G311-'Données proba de réussite'!$B$3)/('Données proba de réussite'!$B$4-'Données proba de réussite'!$B$3),"")</f>
        <v/>
      </c>
      <c r="H311" s="7" t="str">
        <f>IF('Données sans absent'!H311&lt;&gt;"",('Données sans absent'!H311-'Données proba de réussite'!$B$3)/('Données proba de réussite'!$B$4-'Données proba de réussite'!$B$3),"")</f>
        <v/>
      </c>
      <c r="I311" s="7" t="str">
        <f>IF('Données brutes'!I311&lt;&gt;"",'Données brutes'!I311,"")</f>
        <v/>
      </c>
      <c r="K311" s="8" t="str">
        <f t="shared" si="8"/>
        <v>Elève 309</v>
      </c>
      <c r="L311" s="8" t="s">
        <v>111</v>
      </c>
      <c r="M311" s="8">
        <f t="shared" si="9"/>
        <v>343</v>
      </c>
      <c r="N311" s="7">
        <v>1727</v>
      </c>
      <c r="O311" s="7" t="str">
        <f>IF('Données sans absent'!O311&lt;&gt;"",('Données sans absent'!O311-'Données proba de réussite'!$B$3)/('Données proba de réussite'!$B$4-'Données proba de réussite'!$B$3),"")</f>
        <v/>
      </c>
      <c r="P311" s="7" t="str">
        <f>IF('Données sans absent'!P311&lt;&gt;"",('Données sans absent'!P311-'Données proba de réussite'!$B$3)/('Données proba de réussite'!$B$4-'Données proba de réussite'!$B$3),"")</f>
        <v/>
      </c>
      <c r="Q311" s="7" t="str">
        <f>IF('Données sans absent'!Q311&lt;&gt;"",('Données sans absent'!Q311-'Données proba de réussite'!$B$3)/('Données proba de réussite'!$B$4-'Données proba de réussite'!$B$3),"")</f>
        <v/>
      </c>
      <c r="R311" s="7" t="str">
        <f>IF('Données brutes'!R311&lt;&gt;"",'Données brutes'!R311,"")</f>
        <v/>
      </c>
      <c r="T311" s="7">
        <f>IF(AND(OR($B$2=1,$B$2=2),AND('Données brutes'!$F311&lt;&gt;"",'Données brutes'!$G311&lt;&gt;"",'Données brutes'!$H311&lt;&gt;"")),1,0)</f>
        <v>0</v>
      </c>
      <c r="U311" s="7">
        <f>IF(AND(OR($B$2=1,$B$2=2),AND('Données brutes'!$O311&lt;&gt;"",'Données brutes'!$P311&lt;&gt;"",'Données brutes'!$Q311&lt;&gt;"")),1,0)</f>
        <v>0</v>
      </c>
      <c r="V311" s="7">
        <f>IF(AND($B$2=3,'Données brutes'!$F311&lt;&gt;"",'Données brutes'!$G311&lt;&gt;"",'Données brutes'!$H311&lt;&gt;"",'Données brutes'!$O311&lt;&gt;"",'Données brutes'!$P311&lt;&gt;"",'Données brutes'!$Q311&lt;&gt;""),1,0)</f>
        <v>0</v>
      </c>
    </row>
    <row r="312" spans="4:22" x14ac:dyDescent="0.3">
      <c r="D312" s="8" t="s">
        <v>324</v>
      </c>
      <c r="E312" s="7">
        <v>800</v>
      </c>
      <c r="F312" s="7" t="str">
        <f>IF('Données sans absent'!F312&lt;&gt;"",('Données sans absent'!F312-'Données proba de réussite'!$B$3)/('Données proba de réussite'!$B$4-'Données proba de réussite'!$B$3),"")</f>
        <v/>
      </c>
      <c r="G312" s="7" t="str">
        <f>IF('Données sans absent'!G312&lt;&gt;"",('Données sans absent'!G312-'Données proba de réussite'!$B$3)/('Données proba de réussite'!$B$4-'Données proba de réussite'!$B$3),"")</f>
        <v/>
      </c>
      <c r="H312" s="7" t="str">
        <f>IF('Données sans absent'!H312&lt;&gt;"",('Données sans absent'!H312-'Données proba de réussite'!$B$3)/('Données proba de réussite'!$B$4-'Données proba de réussite'!$B$3),"")</f>
        <v/>
      </c>
      <c r="I312" s="7" t="str">
        <f>IF('Données brutes'!I312&lt;&gt;"",'Données brutes'!I312,"")</f>
        <v/>
      </c>
      <c r="K312" s="8" t="str">
        <f t="shared" si="8"/>
        <v>Elève 310</v>
      </c>
      <c r="L312" s="8" t="s">
        <v>111</v>
      </c>
      <c r="M312" s="8">
        <f t="shared" si="9"/>
        <v>800</v>
      </c>
      <c r="N312" s="7">
        <v>1189</v>
      </c>
      <c r="O312" s="7" t="str">
        <f>IF('Données sans absent'!O312&lt;&gt;"",('Données sans absent'!O312-'Données proba de réussite'!$B$3)/('Données proba de réussite'!$B$4-'Données proba de réussite'!$B$3),"")</f>
        <v/>
      </c>
      <c r="P312" s="7" t="str">
        <f>IF('Données sans absent'!P312&lt;&gt;"",('Données sans absent'!P312-'Données proba de réussite'!$B$3)/('Données proba de réussite'!$B$4-'Données proba de réussite'!$B$3),"")</f>
        <v/>
      </c>
      <c r="Q312" s="7" t="str">
        <f>IF('Données sans absent'!Q312&lt;&gt;"",('Données sans absent'!Q312-'Données proba de réussite'!$B$3)/('Données proba de réussite'!$B$4-'Données proba de réussite'!$B$3),"")</f>
        <v/>
      </c>
      <c r="R312" s="7" t="str">
        <f>IF('Données brutes'!R312&lt;&gt;"",'Données brutes'!R312,"")</f>
        <v/>
      </c>
      <c r="T312" s="7">
        <f>IF(AND(OR($B$2=1,$B$2=2),AND('Données brutes'!$F312&lt;&gt;"",'Données brutes'!$G312&lt;&gt;"",'Données brutes'!$H312&lt;&gt;"")),1,0)</f>
        <v>0</v>
      </c>
      <c r="U312" s="7">
        <f>IF(AND(OR($B$2=1,$B$2=2),AND('Données brutes'!$O312&lt;&gt;"",'Données brutes'!$P312&lt;&gt;"",'Données brutes'!$Q312&lt;&gt;"")),1,0)</f>
        <v>0</v>
      </c>
      <c r="V312" s="7">
        <f>IF(AND($B$2=3,'Données brutes'!$F312&lt;&gt;"",'Données brutes'!$G312&lt;&gt;"",'Données brutes'!$H312&lt;&gt;"",'Données brutes'!$O312&lt;&gt;"",'Données brutes'!$P312&lt;&gt;"",'Données brutes'!$Q312&lt;&gt;""),1,0)</f>
        <v>0</v>
      </c>
    </row>
    <row r="313" spans="4:22" x14ac:dyDescent="0.3">
      <c r="D313" s="8" t="s">
        <v>325</v>
      </c>
      <c r="E313" s="7">
        <v>431</v>
      </c>
      <c r="F313" s="7" t="str">
        <f>IF('Données sans absent'!F313&lt;&gt;"",('Données sans absent'!F313-'Données proba de réussite'!$B$3)/('Données proba de réussite'!$B$4-'Données proba de réussite'!$B$3),"")</f>
        <v/>
      </c>
      <c r="G313" s="7" t="str">
        <f>IF('Données sans absent'!G313&lt;&gt;"",('Données sans absent'!G313-'Données proba de réussite'!$B$3)/('Données proba de réussite'!$B$4-'Données proba de réussite'!$B$3),"")</f>
        <v/>
      </c>
      <c r="H313" s="7" t="str">
        <f>IF('Données sans absent'!H313&lt;&gt;"",('Données sans absent'!H313-'Données proba de réussite'!$B$3)/('Données proba de réussite'!$B$4-'Données proba de réussite'!$B$3),"")</f>
        <v/>
      </c>
      <c r="I313" s="7" t="str">
        <f>IF('Données brutes'!I313&lt;&gt;"",'Données brutes'!I313,"")</f>
        <v/>
      </c>
      <c r="K313" s="8" t="str">
        <f t="shared" si="8"/>
        <v>Elève 311</v>
      </c>
      <c r="L313" s="8" t="s">
        <v>111</v>
      </c>
      <c r="M313" s="8">
        <f t="shared" si="9"/>
        <v>431</v>
      </c>
      <c r="N313" s="7">
        <v>1554</v>
      </c>
      <c r="O313" s="7" t="str">
        <f>IF('Données sans absent'!O313&lt;&gt;"",('Données sans absent'!O313-'Données proba de réussite'!$B$3)/('Données proba de réussite'!$B$4-'Données proba de réussite'!$B$3),"")</f>
        <v/>
      </c>
      <c r="P313" s="7" t="str">
        <f>IF('Données sans absent'!P313&lt;&gt;"",('Données sans absent'!P313-'Données proba de réussite'!$B$3)/('Données proba de réussite'!$B$4-'Données proba de réussite'!$B$3),"")</f>
        <v/>
      </c>
      <c r="Q313" s="7" t="str">
        <f>IF('Données sans absent'!Q313&lt;&gt;"",('Données sans absent'!Q313-'Données proba de réussite'!$B$3)/('Données proba de réussite'!$B$4-'Données proba de réussite'!$B$3),"")</f>
        <v/>
      </c>
      <c r="R313" s="7" t="str">
        <f>IF('Données brutes'!R313&lt;&gt;"",'Données brutes'!R313,"")</f>
        <v/>
      </c>
      <c r="T313" s="7">
        <f>IF(AND(OR($B$2=1,$B$2=2),AND('Données brutes'!$F313&lt;&gt;"",'Données brutes'!$G313&lt;&gt;"",'Données brutes'!$H313&lt;&gt;"")),1,0)</f>
        <v>0</v>
      </c>
      <c r="U313" s="7">
        <f>IF(AND(OR($B$2=1,$B$2=2),AND('Données brutes'!$O313&lt;&gt;"",'Données brutes'!$P313&lt;&gt;"",'Données brutes'!$Q313&lt;&gt;"")),1,0)</f>
        <v>0</v>
      </c>
      <c r="V313" s="7">
        <f>IF(AND($B$2=3,'Données brutes'!$F313&lt;&gt;"",'Données brutes'!$G313&lt;&gt;"",'Données brutes'!$H313&lt;&gt;"",'Données brutes'!$O313&lt;&gt;"",'Données brutes'!$P313&lt;&gt;"",'Données brutes'!$Q313&lt;&gt;""),1,0)</f>
        <v>0</v>
      </c>
    </row>
    <row r="314" spans="4:22" x14ac:dyDescent="0.3">
      <c r="D314" s="8" t="s">
        <v>326</v>
      </c>
      <c r="E314" s="7">
        <v>152</v>
      </c>
      <c r="F314" s="7" t="str">
        <f>IF('Données sans absent'!F314&lt;&gt;"",('Données sans absent'!F314-'Données proba de réussite'!$B$3)/('Données proba de réussite'!$B$4-'Données proba de réussite'!$B$3),"")</f>
        <v/>
      </c>
      <c r="G314" s="7" t="str">
        <f>IF('Données sans absent'!G314&lt;&gt;"",('Données sans absent'!G314-'Données proba de réussite'!$B$3)/('Données proba de réussite'!$B$4-'Données proba de réussite'!$B$3),"")</f>
        <v/>
      </c>
      <c r="H314" s="7" t="str">
        <f>IF('Données sans absent'!H314&lt;&gt;"",('Données sans absent'!H314-'Données proba de réussite'!$B$3)/('Données proba de réussite'!$B$4-'Données proba de réussite'!$B$3),"")</f>
        <v/>
      </c>
      <c r="I314" s="7" t="str">
        <f>IF('Données brutes'!I314&lt;&gt;"",'Données brutes'!I314,"")</f>
        <v/>
      </c>
      <c r="K314" s="8" t="str">
        <f t="shared" si="8"/>
        <v>Elève 312</v>
      </c>
      <c r="L314" s="8" t="s">
        <v>111</v>
      </c>
      <c r="M314" s="8">
        <f t="shared" si="9"/>
        <v>152</v>
      </c>
      <c r="N314" s="7">
        <v>1218</v>
      </c>
      <c r="O314" s="7" t="str">
        <f>IF('Données sans absent'!O314&lt;&gt;"",('Données sans absent'!O314-'Données proba de réussite'!$B$3)/('Données proba de réussite'!$B$4-'Données proba de réussite'!$B$3),"")</f>
        <v/>
      </c>
      <c r="P314" s="7" t="str">
        <f>IF('Données sans absent'!P314&lt;&gt;"",('Données sans absent'!P314-'Données proba de réussite'!$B$3)/('Données proba de réussite'!$B$4-'Données proba de réussite'!$B$3),"")</f>
        <v/>
      </c>
      <c r="Q314" s="7" t="str">
        <f>IF('Données sans absent'!Q314&lt;&gt;"",('Données sans absent'!Q314-'Données proba de réussite'!$B$3)/('Données proba de réussite'!$B$4-'Données proba de réussite'!$B$3),"")</f>
        <v/>
      </c>
      <c r="R314" s="7" t="str">
        <f>IF('Données brutes'!R314&lt;&gt;"",'Données brutes'!R314,"")</f>
        <v/>
      </c>
      <c r="T314" s="7">
        <f>IF(AND(OR($B$2=1,$B$2=2),AND('Données brutes'!$F314&lt;&gt;"",'Données brutes'!$G314&lt;&gt;"",'Données brutes'!$H314&lt;&gt;"")),1,0)</f>
        <v>0</v>
      </c>
      <c r="U314" s="7">
        <f>IF(AND(OR($B$2=1,$B$2=2),AND('Données brutes'!$O314&lt;&gt;"",'Données brutes'!$P314&lt;&gt;"",'Données brutes'!$Q314&lt;&gt;"")),1,0)</f>
        <v>0</v>
      </c>
      <c r="V314" s="7">
        <f>IF(AND($B$2=3,'Données brutes'!$F314&lt;&gt;"",'Données brutes'!$G314&lt;&gt;"",'Données brutes'!$H314&lt;&gt;"",'Données brutes'!$O314&lt;&gt;"",'Données brutes'!$P314&lt;&gt;"",'Données brutes'!$Q314&lt;&gt;""),1,0)</f>
        <v>0</v>
      </c>
    </row>
    <row r="315" spans="4:22" x14ac:dyDescent="0.3">
      <c r="D315" s="8" t="s">
        <v>327</v>
      </c>
      <c r="E315" s="7">
        <v>948</v>
      </c>
      <c r="F315" s="7" t="str">
        <f>IF('Données sans absent'!F315&lt;&gt;"",('Données sans absent'!F315-'Données proba de réussite'!$B$3)/('Données proba de réussite'!$B$4-'Données proba de réussite'!$B$3),"")</f>
        <v/>
      </c>
      <c r="G315" s="7" t="str">
        <f>IF('Données sans absent'!G315&lt;&gt;"",('Données sans absent'!G315-'Données proba de réussite'!$B$3)/('Données proba de réussite'!$B$4-'Données proba de réussite'!$B$3),"")</f>
        <v/>
      </c>
      <c r="H315" s="7" t="str">
        <f>IF('Données sans absent'!H315&lt;&gt;"",('Données sans absent'!H315-'Données proba de réussite'!$B$3)/('Données proba de réussite'!$B$4-'Données proba de réussite'!$B$3),"")</f>
        <v/>
      </c>
      <c r="I315" s="7" t="str">
        <f>IF('Données brutes'!I315&lt;&gt;"",'Données brutes'!I315,"")</f>
        <v/>
      </c>
      <c r="K315" s="8" t="str">
        <f t="shared" si="8"/>
        <v>Elève 313</v>
      </c>
      <c r="L315" s="8" t="s">
        <v>111</v>
      </c>
      <c r="M315" s="8">
        <f t="shared" si="9"/>
        <v>948</v>
      </c>
      <c r="N315" s="7">
        <v>1087</v>
      </c>
      <c r="O315" s="7" t="str">
        <f>IF('Données sans absent'!O315&lt;&gt;"",('Données sans absent'!O315-'Données proba de réussite'!$B$3)/('Données proba de réussite'!$B$4-'Données proba de réussite'!$B$3),"")</f>
        <v/>
      </c>
      <c r="P315" s="7" t="str">
        <f>IF('Données sans absent'!P315&lt;&gt;"",('Données sans absent'!P315-'Données proba de réussite'!$B$3)/('Données proba de réussite'!$B$4-'Données proba de réussite'!$B$3),"")</f>
        <v/>
      </c>
      <c r="Q315" s="7" t="str">
        <f>IF('Données sans absent'!Q315&lt;&gt;"",('Données sans absent'!Q315-'Données proba de réussite'!$B$3)/('Données proba de réussite'!$B$4-'Données proba de réussite'!$B$3),"")</f>
        <v/>
      </c>
      <c r="R315" s="7" t="str">
        <f>IF('Données brutes'!R315&lt;&gt;"",'Données brutes'!R315,"")</f>
        <v/>
      </c>
      <c r="T315" s="7">
        <f>IF(AND(OR($B$2=1,$B$2=2),AND('Données brutes'!$F315&lt;&gt;"",'Données brutes'!$G315&lt;&gt;"",'Données brutes'!$H315&lt;&gt;"")),1,0)</f>
        <v>0</v>
      </c>
      <c r="U315" s="7">
        <f>IF(AND(OR($B$2=1,$B$2=2),AND('Données brutes'!$O315&lt;&gt;"",'Données brutes'!$P315&lt;&gt;"",'Données brutes'!$Q315&lt;&gt;"")),1,0)</f>
        <v>0</v>
      </c>
      <c r="V315" s="7">
        <f>IF(AND($B$2=3,'Données brutes'!$F315&lt;&gt;"",'Données brutes'!$G315&lt;&gt;"",'Données brutes'!$H315&lt;&gt;"",'Données brutes'!$O315&lt;&gt;"",'Données brutes'!$P315&lt;&gt;"",'Données brutes'!$Q315&lt;&gt;""),1,0)</f>
        <v>0</v>
      </c>
    </row>
    <row r="316" spans="4:22" x14ac:dyDescent="0.3">
      <c r="D316" s="8" t="s">
        <v>328</v>
      </c>
      <c r="E316" s="7">
        <v>844</v>
      </c>
      <c r="F316" s="7" t="str">
        <f>IF('Données sans absent'!F316&lt;&gt;"",('Données sans absent'!F316-'Données proba de réussite'!$B$3)/('Données proba de réussite'!$B$4-'Données proba de réussite'!$B$3),"")</f>
        <v/>
      </c>
      <c r="G316" s="7" t="str">
        <f>IF('Données sans absent'!G316&lt;&gt;"",('Données sans absent'!G316-'Données proba de réussite'!$B$3)/('Données proba de réussite'!$B$4-'Données proba de réussite'!$B$3),"")</f>
        <v/>
      </c>
      <c r="H316" s="7" t="str">
        <f>IF('Données sans absent'!H316&lt;&gt;"",('Données sans absent'!H316-'Données proba de réussite'!$B$3)/('Données proba de réussite'!$B$4-'Données proba de réussite'!$B$3),"")</f>
        <v/>
      </c>
      <c r="I316" s="7" t="str">
        <f>IF('Données brutes'!I316&lt;&gt;"",'Données brutes'!I316,"")</f>
        <v/>
      </c>
      <c r="K316" s="8" t="str">
        <f t="shared" si="8"/>
        <v>Elève 314</v>
      </c>
      <c r="L316" s="8" t="s">
        <v>111</v>
      </c>
      <c r="M316" s="8">
        <f t="shared" si="9"/>
        <v>844</v>
      </c>
      <c r="N316" s="7">
        <v>1848</v>
      </c>
      <c r="O316" s="7" t="str">
        <f>IF('Données sans absent'!O316&lt;&gt;"",('Données sans absent'!O316-'Données proba de réussite'!$B$3)/('Données proba de réussite'!$B$4-'Données proba de réussite'!$B$3),"")</f>
        <v/>
      </c>
      <c r="P316" s="7" t="str">
        <f>IF('Données sans absent'!P316&lt;&gt;"",('Données sans absent'!P316-'Données proba de réussite'!$B$3)/('Données proba de réussite'!$B$4-'Données proba de réussite'!$B$3),"")</f>
        <v/>
      </c>
      <c r="Q316" s="7" t="str">
        <f>IF('Données sans absent'!Q316&lt;&gt;"",('Données sans absent'!Q316-'Données proba de réussite'!$B$3)/('Données proba de réussite'!$B$4-'Données proba de réussite'!$B$3),"")</f>
        <v/>
      </c>
      <c r="R316" s="7" t="str">
        <f>IF('Données brutes'!R316&lt;&gt;"",'Données brutes'!R316,"")</f>
        <v/>
      </c>
      <c r="T316" s="7">
        <f>IF(AND(OR($B$2=1,$B$2=2),AND('Données brutes'!$F316&lt;&gt;"",'Données brutes'!$G316&lt;&gt;"",'Données brutes'!$H316&lt;&gt;"")),1,0)</f>
        <v>0</v>
      </c>
      <c r="U316" s="7">
        <f>IF(AND(OR($B$2=1,$B$2=2),AND('Données brutes'!$O316&lt;&gt;"",'Données brutes'!$P316&lt;&gt;"",'Données brutes'!$Q316&lt;&gt;"")),1,0)</f>
        <v>0</v>
      </c>
      <c r="V316" s="7">
        <f>IF(AND($B$2=3,'Données brutes'!$F316&lt;&gt;"",'Données brutes'!$G316&lt;&gt;"",'Données brutes'!$H316&lt;&gt;"",'Données brutes'!$O316&lt;&gt;"",'Données brutes'!$P316&lt;&gt;"",'Données brutes'!$Q316&lt;&gt;""),1,0)</f>
        <v>0</v>
      </c>
    </row>
    <row r="317" spans="4:22" x14ac:dyDescent="0.3">
      <c r="D317" s="8" t="s">
        <v>329</v>
      </c>
      <c r="E317" s="7">
        <v>181</v>
      </c>
      <c r="F317" s="7" t="str">
        <f>IF('Données sans absent'!F317&lt;&gt;"",('Données sans absent'!F317-'Données proba de réussite'!$B$3)/('Données proba de réussite'!$B$4-'Données proba de réussite'!$B$3),"")</f>
        <v/>
      </c>
      <c r="G317" s="7" t="str">
        <f>IF('Données sans absent'!G317&lt;&gt;"",('Données sans absent'!G317-'Données proba de réussite'!$B$3)/('Données proba de réussite'!$B$4-'Données proba de réussite'!$B$3),"")</f>
        <v/>
      </c>
      <c r="H317" s="7" t="str">
        <f>IF('Données sans absent'!H317&lt;&gt;"",('Données sans absent'!H317-'Données proba de réussite'!$B$3)/('Données proba de réussite'!$B$4-'Données proba de réussite'!$B$3),"")</f>
        <v/>
      </c>
      <c r="I317" s="7" t="str">
        <f>IF('Données brutes'!I317&lt;&gt;"",'Données brutes'!I317,"")</f>
        <v/>
      </c>
      <c r="K317" s="8" t="str">
        <f t="shared" si="8"/>
        <v>Elève 315</v>
      </c>
      <c r="L317" s="8" t="s">
        <v>111</v>
      </c>
      <c r="M317" s="8">
        <f t="shared" si="9"/>
        <v>181</v>
      </c>
      <c r="N317" s="7">
        <v>1364</v>
      </c>
      <c r="O317" s="7" t="str">
        <f>IF('Données sans absent'!O317&lt;&gt;"",('Données sans absent'!O317-'Données proba de réussite'!$B$3)/('Données proba de réussite'!$B$4-'Données proba de réussite'!$B$3),"")</f>
        <v/>
      </c>
      <c r="P317" s="7" t="str">
        <f>IF('Données sans absent'!P317&lt;&gt;"",('Données sans absent'!P317-'Données proba de réussite'!$B$3)/('Données proba de réussite'!$B$4-'Données proba de réussite'!$B$3),"")</f>
        <v/>
      </c>
      <c r="Q317" s="7" t="str">
        <f>IF('Données sans absent'!Q317&lt;&gt;"",('Données sans absent'!Q317-'Données proba de réussite'!$B$3)/('Données proba de réussite'!$B$4-'Données proba de réussite'!$B$3),"")</f>
        <v/>
      </c>
      <c r="R317" s="7" t="str">
        <f>IF('Données brutes'!R317&lt;&gt;"",'Données brutes'!R317,"")</f>
        <v/>
      </c>
      <c r="T317" s="7">
        <f>IF(AND(OR($B$2=1,$B$2=2),AND('Données brutes'!$F317&lt;&gt;"",'Données brutes'!$G317&lt;&gt;"",'Données brutes'!$H317&lt;&gt;"")),1,0)</f>
        <v>0</v>
      </c>
      <c r="U317" s="7">
        <f>IF(AND(OR($B$2=1,$B$2=2),AND('Données brutes'!$O317&lt;&gt;"",'Données brutes'!$P317&lt;&gt;"",'Données brutes'!$Q317&lt;&gt;"")),1,0)</f>
        <v>0</v>
      </c>
      <c r="V317" s="7">
        <f>IF(AND($B$2=3,'Données brutes'!$F317&lt;&gt;"",'Données brutes'!$G317&lt;&gt;"",'Données brutes'!$H317&lt;&gt;"",'Données brutes'!$O317&lt;&gt;"",'Données brutes'!$P317&lt;&gt;"",'Données brutes'!$Q317&lt;&gt;""),1,0)</f>
        <v>0</v>
      </c>
    </row>
    <row r="318" spans="4:22" x14ac:dyDescent="0.3">
      <c r="D318" s="8" t="s">
        <v>330</v>
      </c>
      <c r="E318" s="7">
        <v>297</v>
      </c>
      <c r="F318" s="7" t="str">
        <f>IF('Données sans absent'!F318&lt;&gt;"",('Données sans absent'!F318-'Données proba de réussite'!$B$3)/('Données proba de réussite'!$B$4-'Données proba de réussite'!$B$3),"")</f>
        <v/>
      </c>
      <c r="G318" s="7" t="str">
        <f>IF('Données sans absent'!G318&lt;&gt;"",('Données sans absent'!G318-'Données proba de réussite'!$B$3)/('Données proba de réussite'!$B$4-'Données proba de réussite'!$B$3),"")</f>
        <v/>
      </c>
      <c r="H318" s="7" t="str">
        <f>IF('Données sans absent'!H318&lt;&gt;"",('Données sans absent'!H318-'Données proba de réussite'!$B$3)/('Données proba de réussite'!$B$4-'Données proba de réussite'!$B$3),"")</f>
        <v/>
      </c>
      <c r="I318" s="7" t="str">
        <f>IF('Données brutes'!I318&lt;&gt;"",'Données brutes'!I318,"")</f>
        <v/>
      </c>
      <c r="K318" s="8" t="str">
        <f t="shared" si="8"/>
        <v>Elève 316</v>
      </c>
      <c r="L318" s="8" t="s">
        <v>111</v>
      </c>
      <c r="M318" s="8">
        <f t="shared" si="9"/>
        <v>297</v>
      </c>
      <c r="N318" s="7">
        <v>1538</v>
      </c>
      <c r="O318" s="7" t="str">
        <f>IF('Données sans absent'!O318&lt;&gt;"",('Données sans absent'!O318-'Données proba de réussite'!$B$3)/('Données proba de réussite'!$B$4-'Données proba de réussite'!$B$3),"")</f>
        <v/>
      </c>
      <c r="P318" s="7" t="str">
        <f>IF('Données sans absent'!P318&lt;&gt;"",('Données sans absent'!P318-'Données proba de réussite'!$B$3)/('Données proba de réussite'!$B$4-'Données proba de réussite'!$B$3),"")</f>
        <v/>
      </c>
      <c r="Q318" s="7" t="str">
        <f>IF('Données sans absent'!Q318&lt;&gt;"",('Données sans absent'!Q318-'Données proba de réussite'!$B$3)/('Données proba de réussite'!$B$4-'Données proba de réussite'!$B$3),"")</f>
        <v/>
      </c>
      <c r="R318" s="7" t="str">
        <f>IF('Données brutes'!R318&lt;&gt;"",'Données brutes'!R318,"")</f>
        <v/>
      </c>
      <c r="T318" s="7">
        <f>IF(AND(OR($B$2=1,$B$2=2),AND('Données brutes'!$F318&lt;&gt;"",'Données brutes'!$G318&lt;&gt;"",'Données brutes'!$H318&lt;&gt;"")),1,0)</f>
        <v>0</v>
      </c>
      <c r="U318" s="7">
        <f>IF(AND(OR($B$2=1,$B$2=2),AND('Données brutes'!$O318&lt;&gt;"",'Données brutes'!$P318&lt;&gt;"",'Données brutes'!$Q318&lt;&gt;"")),1,0)</f>
        <v>0</v>
      </c>
      <c r="V318" s="7">
        <f>IF(AND($B$2=3,'Données brutes'!$F318&lt;&gt;"",'Données brutes'!$G318&lt;&gt;"",'Données brutes'!$H318&lt;&gt;"",'Données brutes'!$O318&lt;&gt;"",'Données brutes'!$P318&lt;&gt;"",'Données brutes'!$Q318&lt;&gt;""),1,0)</f>
        <v>0</v>
      </c>
    </row>
    <row r="319" spans="4:22" x14ac:dyDescent="0.3">
      <c r="D319" s="8" t="s">
        <v>331</v>
      </c>
      <c r="E319" s="7">
        <v>137</v>
      </c>
      <c r="F319" s="7" t="str">
        <f>IF('Données sans absent'!F319&lt;&gt;"",('Données sans absent'!F319-'Données proba de réussite'!$B$3)/('Données proba de réussite'!$B$4-'Données proba de réussite'!$B$3),"")</f>
        <v/>
      </c>
      <c r="G319" s="7" t="str">
        <f>IF('Données sans absent'!G319&lt;&gt;"",('Données sans absent'!G319-'Données proba de réussite'!$B$3)/('Données proba de réussite'!$B$4-'Données proba de réussite'!$B$3),"")</f>
        <v/>
      </c>
      <c r="H319" s="7" t="str">
        <f>IF('Données sans absent'!H319&lt;&gt;"",('Données sans absent'!H319-'Données proba de réussite'!$B$3)/('Données proba de réussite'!$B$4-'Données proba de réussite'!$B$3),"")</f>
        <v/>
      </c>
      <c r="I319" s="7" t="str">
        <f>IF('Données brutes'!I319&lt;&gt;"",'Données brutes'!I319,"")</f>
        <v/>
      </c>
      <c r="K319" s="8" t="str">
        <f t="shared" si="8"/>
        <v>Elève 317</v>
      </c>
      <c r="L319" s="8" t="s">
        <v>111</v>
      </c>
      <c r="M319" s="8">
        <f t="shared" si="9"/>
        <v>137</v>
      </c>
      <c r="N319" s="7">
        <v>1996</v>
      </c>
      <c r="O319" s="7" t="str">
        <f>IF('Données sans absent'!O319&lt;&gt;"",('Données sans absent'!O319-'Données proba de réussite'!$B$3)/('Données proba de réussite'!$B$4-'Données proba de réussite'!$B$3),"")</f>
        <v/>
      </c>
      <c r="P319" s="7" t="str">
        <f>IF('Données sans absent'!P319&lt;&gt;"",('Données sans absent'!P319-'Données proba de réussite'!$B$3)/('Données proba de réussite'!$B$4-'Données proba de réussite'!$B$3),"")</f>
        <v/>
      </c>
      <c r="Q319" s="7" t="str">
        <f>IF('Données sans absent'!Q319&lt;&gt;"",('Données sans absent'!Q319-'Données proba de réussite'!$B$3)/('Données proba de réussite'!$B$4-'Données proba de réussite'!$B$3),"")</f>
        <v/>
      </c>
      <c r="R319" s="7" t="str">
        <f>IF('Données brutes'!R319&lt;&gt;"",'Données brutes'!R319,"")</f>
        <v/>
      </c>
      <c r="T319" s="7">
        <f>IF(AND(OR($B$2=1,$B$2=2),AND('Données brutes'!$F319&lt;&gt;"",'Données brutes'!$G319&lt;&gt;"",'Données brutes'!$H319&lt;&gt;"")),1,0)</f>
        <v>0</v>
      </c>
      <c r="U319" s="7">
        <f>IF(AND(OR($B$2=1,$B$2=2),AND('Données brutes'!$O319&lt;&gt;"",'Données brutes'!$P319&lt;&gt;"",'Données brutes'!$Q319&lt;&gt;"")),1,0)</f>
        <v>0</v>
      </c>
      <c r="V319" s="7">
        <f>IF(AND($B$2=3,'Données brutes'!$F319&lt;&gt;"",'Données brutes'!$G319&lt;&gt;"",'Données brutes'!$H319&lt;&gt;"",'Données brutes'!$O319&lt;&gt;"",'Données brutes'!$P319&lt;&gt;"",'Données brutes'!$Q319&lt;&gt;""),1,0)</f>
        <v>0</v>
      </c>
    </row>
    <row r="320" spans="4:22" x14ac:dyDescent="0.3">
      <c r="D320" s="8" t="s">
        <v>332</v>
      </c>
      <c r="E320" s="7">
        <v>927</v>
      </c>
      <c r="F320" s="7" t="str">
        <f>IF('Données sans absent'!F320&lt;&gt;"",('Données sans absent'!F320-'Données proba de réussite'!$B$3)/('Données proba de réussite'!$B$4-'Données proba de réussite'!$B$3),"")</f>
        <v/>
      </c>
      <c r="G320" s="7" t="str">
        <f>IF('Données sans absent'!G320&lt;&gt;"",('Données sans absent'!G320-'Données proba de réussite'!$B$3)/('Données proba de réussite'!$B$4-'Données proba de réussite'!$B$3),"")</f>
        <v/>
      </c>
      <c r="H320" s="7" t="str">
        <f>IF('Données sans absent'!H320&lt;&gt;"",('Données sans absent'!H320-'Données proba de réussite'!$B$3)/('Données proba de réussite'!$B$4-'Données proba de réussite'!$B$3),"")</f>
        <v/>
      </c>
      <c r="I320" s="7" t="str">
        <f>IF('Données brutes'!I320&lt;&gt;"",'Données brutes'!I320,"")</f>
        <v/>
      </c>
      <c r="K320" s="8" t="str">
        <f t="shared" si="8"/>
        <v>Elève 318</v>
      </c>
      <c r="L320" s="8" t="s">
        <v>111</v>
      </c>
      <c r="M320" s="8">
        <f t="shared" si="9"/>
        <v>927</v>
      </c>
      <c r="N320" s="7">
        <v>1856</v>
      </c>
      <c r="O320" s="7" t="str">
        <f>IF('Données sans absent'!O320&lt;&gt;"",('Données sans absent'!O320-'Données proba de réussite'!$B$3)/('Données proba de réussite'!$B$4-'Données proba de réussite'!$B$3),"")</f>
        <v/>
      </c>
      <c r="P320" s="7" t="str">
        <f>IF('Données sans absent'!P320&lt;&gt;"",('Données sans absent'!P320-'Données proba de réussite'!$B$3)/('Données proba de réussite'!$B$4-'Données proba de réussite'!$B$3),"")</f>
        <v/>
      </c>
      <c r="Q320" s="7" t="str">
        <f>IF('Données sans absent'!Q320&lt;&gt;"",('Données sans absent'!Q320-'Données proba de réussite'!$B$3)/('Données proba de réussite'!$B$4-'Données proba de réussite'!$B$3),"")</f>
        <v/>
      </c>
      <c r="R320" s="7" t="str">
        <f>IF('Données brutes'!R320&lt;&gt;"",'Données brutes'!R320,"")</f>
        <v/>
      </c>
      <c r="T320" s="7">
        <f>IF(AND(OR($B$2=1,$B$2=2),AND('Données brutes'!$F320&lt;&gt;"",'Données brutes'!$G320&lt;&gt;"",'Données brutes'!$H320&lt;&gt;"")),1,0)</f>
        <v>0</v>
      </c>
      <c r="U320" s="7">
        <f>IF(AND(OR($B$2=1,$B$2=2),AND('Données brutes'!$O320&lt;&gt;"",'Données brutes'!$P320&lt;&gt;"",'Données brutes'!$Q320&lt;&gt;"")),1,0)</f>
        <v>0</v>
      </c>
      <c r="V320" s="7">
        <f>IF(AND($B$2=3,'Données brutes'!$F320&lt;&gt;"",'Données brutes'!$G320&lt;&gt;"",'Données brutes'!$H320&lt;&gt;"",'Données brutes'!$O320&lt;&gt;"",'Données brutes'!$P320&lt;&gt;"",'Données brutes'!$Q320&lt;&gt;""),1,0)</f>
        <v>0</v>
      </c>
    </row>
    <row r="321" spans="4:22" x14ac:dyDescent="0.3">
      <c r="D321" s="8" t="s">
        <v>333</v>
      </c>
      <c r="E321" s="7">
        <v>864</v>
      </c>
      <c r="F321" s="7" t="str">
        <f>IF('Données sans absent'!F321&lt;&gt;"",('Données sans absent'!F321-'Données proba de réussite'!$B$3)/('Données proba de réussite'!$B$4-'Données proba de réussite'!$B$3),"")</f>
        <v/>
      </c>
      <c r="G321" s="7" t="str">
        <f>IF('Données sans absent'!G321&lt;&gt;"",('Données sans absent'!G321-'Données proba de réussite'!$B$3)/('Données proba de réussite'!$B$4-'Données proba de réussite'!$B$3),"")</f>
        <v/>
      </c>
      <c r="H321" s="7" t="str">
        <f>IF('Données sans absent'!H321&lt;&gt;"",('Données sans absent'!H321-'Données proba de réussite'!$B$3)/('Données proba de réussite'!$B$4-'Données proba de réussite'!$B$3),"")</f>
        <v/>
      </c>
      <c r="I321" s="7" t="str">
        <f>IF('Données brutes'!I321&lt;&gt;"",'Données brutes'!I321,"")</f>
        <v/>
      </c>
      <c r="K321" s="8" t="str">
        <f t="shared" si="8"/>
        <v>Elève 319</v>
      </c>
      <c r="L321" s="8" t="s">
        <v>111</v>
      </c>
      <c r="M321" s="8">
        <f t="shared" si="9"/>
        <v>864</v>
      </c>
      <c r="N321" s="7">
        <v>1519</v>
      </c>
      <c r="O321" s="7" t="str">
        <f>IF('Données sans absent'!O321&lt;&gt;"",('Données sans absent'!O321-'Données proba de réussite'!$B$3)/('Données proba de réussite'!$B$4-'Données proba de réussite'!$B$3),"")</f>
        <v/>
      </c>
      <c r="P321" s="7" t="str">
        <f>IF('Données sans absent'!P321&lt;&gt;"",('Données sans absent'!P321-'Données proba de réussite'!$B$3)/('Données proba de réussite'!$B$4-'Données proba de réussite'!$B$3),"")</f>
        <v/>
      </c>
      <c r="Q321" s="7" t="str">
        <f>IF('Données sans absent'!Q321&lt;&gt;"",('Données sans absent'!Q321-'Données proba de réussite'!$B$3)/('Données proba de réussite'!$B$4-'Données proba de réussite'!$B$3),"")</f>
        <v/>
      </c>
      <c r="R321" s="7" t="str">
        <f>IF('Données brutes'!R321&lt;&gt;"",'Données brutes'!R321,"")</f>
        <v/>
      </c>
      <c r="T321" s="7">
        <f>IF(AND(OR($B$2=1,$B$2=2),AND('Données brutes'!$F321&lt;&gt;"",'Données brutes'!$G321&lt;&gt;"",'Données brutes'!$H321&lt;&gt;"")),1,0)</f>
        <v>0</v>
      </c>
      <c r="U321" s="7">
        <f>IF(AND(OR($B$2=1,$B$2=2),AND('Données brutes'!$O321&lt;&gt;"",'Données brutes'!$P321&lt;&gt;"",'Données brutes'!$Q321&lt;&gt;"")),1,0)</f>
        <v>0</v>
      </c>
      <c r="V321" s="7">
        <f>IF(AND($B$2=3,'Données brutes'!$F321&lt;&gt;"",'Données brutes'!$G321&lt;&gt;"",'Données brutes'!$H321&lt;&gt;"",'Données brutes'!$O321&lt;&gt;"",'Données brutes'!$P321&lt;&gt;"",'Données brutes'!$Q321&lt;&gt;""),1,0)</f>
        <v>0</v>
      </c>
    </row>
    <row r="322" spans="4:22" x14ac:dyDescent="0.3">
      <c r="D322" s="8" t="s">
        <v>334</v>
      </c>
      <c r="E322" s="7">
        <v>884</v>
      </c>
      <c r="F322" s="7" t="str">
        <f>IF('Données sans absent'!F322&lt;&gt;"",('Données sans absent'!F322-'Données proba de réussite'!$B$3)/('Données proba de réussite'!$B$4-'Données proba de réussite'!$B$3),"")</f>
        <v/>
      </c>
      <c r="G322" s="7" t="str">
        <f>IF('Données sans absent'!G322&lt;&gt;"",('Données sans absent'!G322-'Données proba de réussite'!$B$3)/('Données proba de réussite'!$B$4-'Données proba de réussite'!$B$3),"")</f>
        <v/>
      </c>
      <c r="H322" s="7" t="str">
        <f>IF('Données sans absent'!H322&lt;&gt;"",('Données sans absent'!H322-'Données proba de réussite'!$B$3)/('Données proba de réussite'!$B$4-'Données proba de réussite'!$B$3),"")</f>
        <v/>
      </c>
      <c r="I322" s="7" t="str">
        <f>IF('Données brutes'!I322&lt;&gt;"",'Données brutes'!I322,"")</f>
        <v/>
      </c>
      <c r="K322" s="8" t="str">
        <f t="shared" si="8"/>
        <v>Elève 320</v>
      </c>
      <c r="L322" s="8" t="s">
        <v>111</v>
      </c>
      <c r="M322" s="8">
        <f t="shared" si="9"/>
        <v>884</v>
      </c>
      <c r="N322" s="7">
        <v>1513</v>
      </c>
      <c r="O322" s="7" t="str">
        <f>IF('Données sans absent'!O322&lt;&gt;"",('Données sans absent'!O322-'Données proba de réussite'!$B$3)/('Données proba de réussite'!$B$4-'Données proba de réussite'!$B$3),"")</f>
        <v/>
      </c>
      <c r="P322" s="7" t="str">
        <f>IF('Données sans absent'!P322&lt;&gt;"",('Données sans absent'!P322-'Données proba de réussite'!$B$3)/('Données proba de réussite'!$B$4-'Données proba de réussite'!$B$3),"")</f>
        <v/>
      </c>
      <c r="Q322" s="7" t="str">
        <f>IF('Données sans absent'!Q322&lt;&gt;"",('Données sans absent'!Q322-'Données proba de réussite'!$B$3)/('Données proba de réussite'!$B$4-'Données proba de réussite'!$B$3),"")</f>
        <v/>
      </c>
      <c r="R322" s="7" t="str">
        <f>IF('Données brutes'!R322&lt;&gt;"",'Données brutes'!R322,"")</f>
        <v/>
      </c>
      <c r="T322" s="7">
        <f>IF(AND(OR($B$2=1,$B$2=2),AND('Données brutes'!$F322&lt;&gt;"",'Données brutes'!$G322&lt;&gt;"",'Données brutes'!$H322&lt;&gt;"")),1,0)</f>
        <v>0</v>
      </c>
      <c r="U322" s="7">
        <f>IF(AND(OR($B$2=1,$B$2=2),AND('Données brutes'!$O322&lt;&gt;"",'Données brutes'!$P322&lt;&gt;"",'Données brutes'!$Q322&lt;&gt;"")),1,0)</f>
        <v>0</v>
      </c>
      <c r="V322" s="7">
        <f>IF(AND($B$2=3,'Données brutes'!$F322&lt;&gt;"",'Données brutes'!$G322&lt;&gt;"",'Données brutes'!$H322&lt;&gt;"",'Données brutes'!$O322&lt;&gt;"",'Données brutes'!$P322&lt;&gt;"",'Données brutes'!$Q322&lt;&gt;""),1,0)</f>
        <v>0</v>
      </c>
    </row>
    <row r="323" spans="4:22" x14ac:dyDescent="0.3">
      <c r="D323" s="8" t="s">
        <v>335</v>
      </c>
      <c r="E323" s="7">
        <v>60</v>
      </c>
      <c r="F323" s="7" t="str">
        <f>IF('Données sans absent'!F323&lt;&gt;"",('Données sans absent'!F323-'Données proba de réussite'!$B$3)/('Données proba de réussite'!$B$4-'Données proba de réussite'!$B$3),"")</f>
        <v/>
      </c>
      <c r="G323" s="7" t="str">
        <f>IF('Données sans absent'!G323&lt;&gt;"",('Données sans absent'!G323-'Données proba de réussite'!$B$3)/('Données proba de réussite'!$B$4-'Données proba de réussite'!$B$3),"")</f>
        <v/>
      </c>
      <c r="H323" s="7" t="str">
        <f>IF('Données sans absent'!H323&lt;&gt;"",('Données sans absent'!H323-'Données proba de réussite'!$B$3)/('Données proba de réussite'!$B$4-'Données proba de réussite'!$B$3),"")</f>
        <v/>
      </c>
      <c r="I323" s="7" t="str">
        <f>IF('Données brutes'!I323&lt;&gt;"",'Données brutes'!I323,"")</f>
        <v/>
      </c>
      <c r="K323" s="8" t="str">
        <f t="shared" si="8"/>
        <v>Elève 321</v>
      </c>
      <c r="L323" s="8" t="s">
        <v>111</v>
      </c>
      <c r="M323" s="8">
        <f t="shared" si="9"/>
        <v>60</v>
      </c>
      <c r="N323" s="7">
        <v>1838</v>
      </c>
      <c r="O323" s="7" t="str">
        <f>IF('Données sans absent'!O323&lt;&gt;"",('Données sans absent'!O323-'Données proba de réussite'!$B$3)/('Données proba de réussite'!$B$4-'Données proba de réussite'!$B$3),"")</f>
        <v/>
      </c>
      <c r="P323" s="7" t="str">
        <f>IF('Données sans absent'!P323&lt;&gt;"",('Données sans absent'!P323-'Données proba de réussite'!$B$3)/('Données proba de réussite'!$B$4-'Données proba de réussite'!$B$3),"")</f>
        <v/>
      </c>
      <c r="Q323" s="7" t="str">
        <f>IF('Données sans absent'!Q323&lt;&gt;"",('Données sans absent'!Q323-'Données proba de réussite'!$B$3)/('Données proba de réussite'!$B$4-'Données proba de réussite'!$B$3),"")</f>
        <v/>
      </c>
      <c r="R323" s="7" t="str">
        <f>IF('Données brutes'!R323&lt;&gt;"",'Données brutes'!R323,"")</f>
        <v/>
      </c>
      <c r="T323" s="7">
        <f>IF(AND(OR($B$2=1,$B$2=2),AND('Données brutes'!$F323&lt;&gt;"",'Données brutes'!$G323&lt;&gt;"",'Données brutes'!$H323&lt;&gt;"")),1,0)</f>
        <v>0</v>
      </c>
      <c r="U323" s="7">
        <f>IF(AND(OR($B$2=1,$B$2=2),AND('Données brutes'!$O323&lt;&gt;"",'Données brutes'!$P323&lt;&gt;"",'Données brutes'!$Q323&lt;&gt;"")),1,0)</f>
        <v>0</v>
      </c>
      <c r="V323" s="7">
        <f>IF(AND($B$2=3,'Données brutes'!$F323&lt;&gt;"",'Données brutes'!$G323&lt;&gt;"",'Données brutes'!$H323&lt;&gt;"",'Données brutes'!$O323&lt;&gt;"",'Données brutes'!$P323&lt;&gt;"",'Données brutes'!$Q323&lt;&gt;""),1,0)</f>
        <v>0</v>
      </c>
    </row>
    <row r="324" spans="4:22" x14ac:dyDescent="0.3">
      <c r="D324" s="8" t="s">
        <v>336</v>
      </c>
      <c r="E324" s="7">
        <v>195</v>
      </c>
      <c r="F324" s="7" t="str">
        <f>IF('Données sans absent'!F324&lt;&gt;"",('Données sans absent'!F324-'Données proba de réussite'!$B$3)/('Données proba de réussite'!$B$4-'Données proba de réussite'!$B$3),"")</f>
        <v/>
      </c>
      <c r="G324" s="7" t="str">
        <f>IF('Données sans absent'!G324&lt;&gt;"",('Données sans absent'!G324-'Données proba de réussite'!$B$3)/('Données proba de réussite'!$B$4-'Données proba de réussite'!$B$3),"")</f>
        <v/>
      </c>
      <c r="H324" s="7" t="str">
        <f>IF('Données sans absent'!H324&lt;&gt;"",('Données sans absent'!H324-'Données proba de réussite'!$B$3)/('Données proba de réussite'!$B$4-'Données proba de réussite'!$B$3),"")</f>
        <v/>
      </c>
      <c r="I324" s="7" t="str">
        <f>IF('Données brutes'!I324&lt;&gt;"",'Données brutes'!I324,"")</f>
        <v/>
      </c>
      <c r="K324" s="8" t="str">
        <f t="shared" ref="K324:K387" si="10">IF($B$2=3,D324,L324)</f>
        <v>Elève 322</v>
      </c>
      <c r="L324" s="8" t="s">
        <v>111</v>
      </c>
      <c r="M324" s="8">
        <f t="shared" ref="M324:M387" si="11">IF($B$2=3,E324,N324)</f>
        <v>195</v>
      </c>
      <c r="N324" s="7">
        <v>1376</v>
      </c>
      <c r="O324" s="7" t="str">
        <f>IF('Données sans absent'!O324&lt;&gt;"",('Données sans absent'!O324-'Données proba de réussite'!$B$3)/('Données proba de réussite'!$B$4-'Données proba de réussite'!$B$3),"")</f>
        <v/>
      </c>
      <c r="P324" s="7" t="str">
        <f>IF('Données sans absent'!P324&lt;&gt;"",('Données sans absent'!P324-'Données proba de réussite'!$B$3)/('Données proba de réussite'!$B$4-'Données proba de réussite'!$B$3),"")</f>
        <v/>
      </c>
      <c r="Q324" s="7" t="str">
        <f>IF('Données sans absent'!Q324&lt;&gt;"",('Données sans absent'!Q324-'Données proba de réussite'!$B$3)/('Données proba de réussite'!$B$4-'Données proba de réussite'!$B$3),"")</f>
        <v/>
      </c>
      <c r="R324" s="7" t="str">
        <f>IF('Données brutes'!R324&lt;&gt;"",'Données brutes'!R324,"")</f>
        <v/>
      </c>
      <c r="T324" s="7">
        <f>IF(AND(OR($B$2=1,$B$2=2),AND('Données brutes'!$F324&lt;&gt;"",'Données brutes'!$G324&lt;&gt;"",'Données brutes'!$H324&lt;&gt;"")),1,0)</f>
        <v>0</v>
      </c>
      <c r="U324" s="7">
        <f>IF(AND(OR($B$2=1,$B$2=2),AND('Données brutes'!$O324&lt;&gt;"",'Données brutes'!$P324&lt;&gt;"",'Données brutes'!$Q324&lt;&gt;"")),1,0)</f>
        <v>0</v>
      </c>
      <c r="V324" s="7">
        <f>IF(AND($B$2=3,'Données brutes'!$F324&lt;&gt;"",'Données brutes'!$G324&lt;&gt;"",'Données brutes'!$H324&lt;&gt;"",'Données brutes'!$O324&lt;&gt;"",'Données brutes'!$P324&lt;&gt;"",'Données brutes'!$Q324&lt;&gt;""),1,0)</f>
        <v>0</v>
      </c>
    </row>
    <row r="325" spans="4:22" x14ac:dyDescent="0.3">
      <c r="D325" s="8" t="s">
        <v>337</v>
      </c>
      <c r="E325" s="7">
        <v>174</v>
      </c>
      <c r="F325" s="7" t="str">
        <f>IF('Données sans absent'!F325&lt;&gt;"",('Données sans absent'!F325-'Données proba de réussite'!$B$3)/('Données proba de réussite'!$B$4-'Données proba de réussite'!$B$3),"")</f>
        <v/>
      </c>
      <c r="G325" s="7" t="str">
        <f>IF('Données sans absent'!G325&lt;&gt;"",('Données sans absent'!G325-'Données proba de réussite'!$B$3)/('Données proba de réussite'!$B$4-'Données proba de réussite'!$B$3),"")</f>
        <v/>
      </c>
      <c r="H325" s="7" t="str">
        <f>IF('Données sans absent'!H325&lt;&gt;"",('Données sans absent'!H325-'Données proba de réussite'!$B$3)/('Données proba de réussite'!$B$4-'Données proba de réussite'!$B$3),"")</f>
        <v/>
      </c>
      <c r="I325" s="7" t="str">
        <f>IF('Données brutes'!I325&lt;&gt;"",'Données brutes'!I325,"")</f>
        <v/>
      </c>
      <c r="K325" s="8" t="str">
        <f t="shared" si="10"/>
        <v>Elève 323</v>
      </c>
      <c r="L325" s="8" t="s">
        <v>111</v>
      </c>
      <c r="M325" s="8">
        <f t="shared" si="11"/>
        <v>174</v>
      </c>
      <c r="N325" s="7">
        <v>1952</v>
      </c>
      <c r="O325" s="7" t="str">
        <f>IF('Données sans absent'!O325&lt;&gt;"",('Données sans absent'!O325-'Données proba de réussite'!$B$3)/('Données proba de réussite'!$B$4-'Données proba de réussite'!$B$3),"")</f>
        <v/>
      </c>
      <c r="P325" s="7" t="str">
        <f>IF('Données sans absent'!P325&lt;&gt;"",('Données sans absent'!P325-'Données proba de réussite'!$B$3)/('Données proba de réussite'!$B$4-'Données proba de réussite'!$B$3),"")</f>
        <v/>
      </c>
      <c r="Q325" s="7" t="str">
        <f>IF('Données sans absent'!Q325&lt;&gt;"",('Données sans absent'!Q325-'Données proba de réussite'!$B$3)/('Données proba de réussite'!$B$4-'Données proba de réussite'!$B$3),"")</f>
        <v/>
      </c>
      <c r="R325" s="7" t="str">
        <f>IF('Données brutes'!R325&lt;&gt;"",'Données brutes'!R325,"")</f>
        <v/>
      </c>
      <c r="T325" s="7">
        <f>IF(AND(OR($B$2=1,$B$2=2),AND('Données brutes'!$F325&lt;&gt;"",'Données brutes'!$G325&lt;&gt;"",'Données brutes'!$H325&lt;&gt;"")),1,0)</f>
        <v>0</v>
      </c>
      <c r="U325" s="7">
        <f>IF(AND(OR($B$2=1,$B$2=2),AND('Données brutes'!$O325&lt;&gt;"",'Données brutes'!$P325&lt;&gt;"",'Données brutes'!$Q325&lt;&gt;"")),1,0)</f>
        <v>0</v>
      </c>
      <c r="V325" s="7">
        <f>IF(AND($B$2=3,'Données brutes'!$F325&lt;&gt;"",'Données brutes'!$G325&lt;&gt;"",'Données brutes'!$H325&lt;&gt;"",'Données brutes'!$O325&lt;&gt;"",'Données brutes'!$P325&lt;&gt;"",'Données brutes'!$Q325&lt;&gt;""),1,0)</f>
        <v>0</v>
      </c>
    </row>
    <row r="326" spans="4:22" x14ac:dyDescent="0.3">
      <c r="D326" s="8" t="s">
        <v>338</v>
      </c>
      <c r="E326" s="7">
        <v>819</v>
      </c>
      <c r="F326" s="7" t="str">
        <f>IF('Données sans absent'!F326&lt;&gt;"",('Données sans absent'!F326-'Données proba de réussite'!$B$3)/('Données proba de réussite'!$B$4-'Données proba de réussite'!$B$3),"")</f>
        <v/>
      </c>
      <c r="G326" s="7" t="str">
        <f>IF('Données sans absent'!G326&lt;&gt;"",('Données sans absent'!G326-'Données proba de réussite'!$B$3)/('Données proba de réussite'!$B$4-'Données proba de réussite'!$B$3),"")</f>
        <v/>
      </c>
      <c r="H326" s="7" t="str">
        <f>IF('Données sans absent'!H326&lt;&gt;"",('Données sans absent'!H326-'Données proba de réussite'!$B$3)/('Données proba de réussite'!$B$4-'Données proba de réussite'!$B$3),"")</f>
        <v/>
      </c>
      <c r="I326" s="7" t="str">
        <f>IF('Données brutes'!I326&lt;&gt;"",'Données brutes'!I326,"")</f>
        <v/>
      </c>
      <c r="K326" s="8" t="str">
        <f t="shared" si="10"/>
        <v>Elève 324</v>
      </c>
      <c r="L326" s="8" t="s">
        <v>111</v>
      </c>
      <c r="M326" s="8">
        <f t="shared" si="11"/>
        <v>819</v>
      </c>
      <c r="N326" s="7">
        <v>1464</v>
      </c>
      <c r="O326" s="7" t="str">
        <f>IF('Données sans absent'!O326&lt;&gt;"",('Données sans absent'!O326-'Données proba de réussite'!$B$3)/('Données proba de réussite'!$B$4-'Données proba de réussite'!$B$3),"")</f>
        <v/>
      </c>
      <c r="P326" s="7" t="str">
        <f>IF('Données sans absent'!P326&lt;&gt;"",('Données sans absent'!P326-'Données proba de réussite'!$B$3)/('Données proba de réussite'!$B$4-'Données proba de réussite'!$B$3),"")</f>
        <v/>
      </c>
      <c r="Q326" s="7" t="str">
        <f>IF('Données sans absent'!Q326&lt;&gt;"",('Données sans absent'!Q326-'Données proba de réussite'!$B$3)/('Données proba de réussite'!$B$4-'Données proba de réussite'!$B$3),"")</f>
        <v/>
      </c>
      <c r="R326" s="7" t="str">
        <f>IF('Données brutes'!R326&lt;&gt;"",'Données brutes'!R326,"")</f>
        <v/>
      </c>
      <c r="T326" s="7">
        <f>IF(AND(OR($B$2=1,$B$2=2),AND('Données brutes'!$F326&lt;&gt;"",'Données brutes'!$G326&lt;&gt;"",'Données brutes'!$H326&lt;&gt;"")),1,0)</f>
        <v>0</v>
      </c>
      <c r="U326" s="7">
        <f>IF(AND(OR($B$2=1,$B$2=2),AND('Données brutes'!$O326&lt;&gt;"",'Données brutes'!$P326&lt;&gt;"",'Données brutes'!$Q326&lt;&gt;"")),1,0)</f>
        <v>0</v>
      </c>
      <c r="V326" s="7">
        <f>IF(AND($B$2=3,'Données brutes'!$F326&lt;&gt;"",'Données brutes'!$G326&lt;&gt;"",'Données brutes'!$H326&lt;&gt;"",'Données brutes'!$O326&lt;&gt;"",'Données brutes'!$P326&lt;&gt;"",'Données brutes'!$Q326&lt;&gt;""),1,0)</f>
        <v>0</v>
      </c>
    </row>
    <row r="327" spans="4:22" x14ac:dyDescent="0.3">
      <c r="D327" s="8" t="s">
        <v>339</v>
      </c>
      <c r="E327" s="7">
        <v>865</v>
      </c>
      <c r="F327" s="7" t="str">
        <f>IF('Données sans absent'!F327&lt;&gt;"",('Données sans absent'!F327-'Données proba de réussite'!$B$3)/('Données proba de réussite'!$B$4-'Données proba de réussite'!$B$3),"")</f>
        <v/>
      </c>
      <c r="G327" s="7" t="str">
        <f>IF('Données sans absent'!G327&lt;&gt;"",('Données sans absent'!G327-'Données proba de réussite'!$B$3)/('Données proba de réussite'!$B$4-'Données proba de réussite'!$B$3),"")</f>
        <v/>
      </c>
      <c r="H327" s="7" t="str">
        <f>IF('Données sans absent'!H327&lt;&gt;"",('Données sans absent'!H327-'Données proba de réussite'!$B$3)/('Données proba de réussite'!$B$4-'Données proba de réussite'!$B$3),"")</f>
        <v/>
      </c>
      <c r="I327" s="7" t="str">
        <f>IF('Données brutes'!I327&lt;&gt;"",'Données brutes'!I327,"")</f>
        <v/>
      </c>
      <c r="K327" s="8" t="str">
        <f t="shared" si="10"/>
        <v>Elève 325</v>
      </c>
      <c r="L327" s="8" t="s">
        <v>111</v>
      </c>
      <c r="M327" s="8">
        <f t="shared" si="11"/>
        <v>865</v>
      </c>
      <c r="N327" s="7">
        <v>1437</v>
      </c>
      <c r="O327" s="7" t="str">
        <f>IF('Données sans absent'!O327&lt;&gt;"",('Données sans absent'!O327-'Données proba de réussite'!$B$3)/('Données proba de réussite'!$B$4-'Données proba de réussite'!$B$3),"")</f>
        <v/>
      </c>
      <c r="P327" s="7" t="str">
        <f>IF('Données sans absent'!P327&lt;&gt;"",('Données sans absent'!P327-'Données proba de réussite'!$B$3)/('Données proba de réussite'!$B$4-'Données proba de réussite'!$B$3),"")</f>
        <v/>
      </c>
      <c r="Q327" s="7" t="str">
        <f>IF('Données sans absent'!Q327&lt;&gt;"",('Données sans absent'!Q327-'Données proba de réussite'!$B$3)/('Données proba de réussite'!$B$4-'Données proba de réussite'!$B$3),"")</f>
        <v/>
      </c>
      <c r="R327" s="7" t="str">
        <f>IF('Données brutes'!R327&lt;&gt;"",'Données brutes'!R327,"")</f>
        <v/>
      </c>
      <c r="T327" s="7">
        <f>IF(AND(OR($B$2=1,$B$2=2),AND('Données brutes'!$F327&lt;&gt;"",'Données brutes'!$G327&lt;&gt;"",'Données brutes'!$H327&lt;&gt;"")),1,0)</f>
        <v>0</v>
      </c>
      <c r="U327" s="7">
        <f>IF(AND(OR($B$2=1,$B$2=2),AND('Données brutes'!$O327&lt;&gt;"",'Données brutes'!$P327&lt;&gt;"",'Données brutes'!$Q327&lt;&gt;"")),1,0)</f>
        <v>0</v>
      </c>
      <c r="V327" s="7">
        <f>IF(AND($B$2=3,'Données brutes'!$F327&lt;&gt;"",'Données brutes'!$G327&lt;&gt;"",'Données brutes'!$H327&lt;&gt;"",'Données brutes'!$O327&lt;&gt;"",'Données brutes'!$P327&lt;&gt;"",'Données brutes'!$Q327&lt;&gt;""),1,0)</f>
        <v>0</v>
      </c>
    </row>
    <row r="328" spans="4:22" x14ac:dyDescent="0.3">
      <c r="D328" s="8" t="s">
        <v>340</v>
      </c>
      <c r="E328" s="7">
        <v>313</v>
      </c>
      <c r="F328" s="7" t="str">
        <f>IF('Données sans absent'!F328&lt;&gt;"",('Données sans absent'!F328-'Données proba de réussite'!$B$3)/('Données proba de réussite'!$B$4-'Données proba de réussite'!$B$3),"")</f>
        <v/>
      </c>
      <c r="G328" s="7" t="str">
        <f>IF('Données sans absent'!G328&lt;&gt;"",('Données sans absent'!G328-'Données proba de réussite'!$B$3)/('Données proba de réussite'!$B$4-'Données proba de réussite'!$B$3),"")</f>
        <v/>
      </c>
      <c r="H328" s="7" t="str">
        <f>IF('Données sans absent'!H328&lt;&gt;"",('Données sans absent'!H328-'Données proba de réussite'!$B$3)/('Données proba de réussite'!$B$4-'Données proba de réussite'!$B$3),"")</f>
        <v/>
      </c>
      <c r="I328" s="7" t="str">
        <f>IF('Données brutes'!I328&lt;&gt;"",'Données brutes'!I328,"")</f>
        <v/>
      </c>
      <c r="K328" s="8" t="str">
        <f t="shared" si="10"/>
        <v>Elève 326</v>
      </c>
      <c r="L328" s="8" t="s">
        <v>111</v>
      </c>
      <c r="M328" s="8">
        <f t="shared" si="11"/>
        <v>313</v>
      </c>
      <c r="N328" s="7">
        <v>1785</v>
      </c>
      <c r="O328" s="7" t="str">
        <f>IF('Données sans absent'!O328&lt;&gt;"",('Données sans absent'!O328-'Données proba de réussite'!$B$3)/('Données proba de réussite'!$B$4-'Données proba de réussite'!$B$3),"")</f>
        <v/>
      </c>
      <c r="P328" s="7" t="str">
        <f>IF('Données sans absent'!P328&lt;&gt;"",('Données sans absent'!P328-'Données proba de réussite'!$B$3)/('Données proba de réussite'!$B$4-'Données proba de réussite'!$B$3),"")</f>
        <v/>
      </c>
      <c r="Q328" s="7" t="str">
        <f>IF('Données sans absent'!Q328&lt;&gt;"",('Données sans absent'!Q328-'Données proba de réussite'!$B$3)/('Données proba de réussite'!$B$4-'Données proba de réussite'!$B$3),"")</f>
        <v/>
      </c>
      <c r="R328" s="7" t="str">
        <f>IF('Données brutes'!R328&lt;&gt;"",'Données brutes'!R328,"")</f>
        <v/>
      </c>
      <c r="T328" s="7">
        <f>IF(AND(OR($B$2=1,$B$2=2),AND('Données brutes'!$F328&lt;&gt;"",'Données brutes'!$G328&lt;&gt;"",'Données brutes'!$H328&lt;&gt;"")),1,0)</f>
        <v>0</v>
      </c>
      <c r="U328" s="7">
        <f>IF(AND(OR($B$2=1,$B$2=2),AND('Données brutes'!$O328&lt;&gt;"",'Données brutes'!$P328&lt;&gt;"",'Données brutes'!$Q328&lt;&gt;"")),1,0)</f>
        <v>0</v>
      </c>
      <c r="V328" s="7">
        <f>IF(AND($B$2=3,'Données brutes'!$F328&lt;&gt;"",'Données brutes'!$G328&lt;&gt;"",'Données brutes'!$H328&lt;&gt;"",'Données brutes'!$O328&lt;&gt;"",'Données brutes'!$P328&lt;&gt;"",'Données brutes'!$Q328&lt;&gt;""),1,0)</f>
        <v>0</v>
      </c>
    </row>
    <row r="329" spans="4:22" x14ac:dyDescent="0.3">
      <c r="D329" s="8" t="s">
        <v>341</v>
      </c>
      <c r="E329" s="7">
        <v>477</v>
      </c>
      <c r="F329" s="7" t="str">
        <f>IF('Données sans absent'!F329&lt;&gt;"",('Données sans absent'!F329-'Données proba de réussite'!$B$3)/('Données proba de réussite'!$B$4-'Données proba de réussite'!$B$3),"")</f>
        <v/>
      </c>
      <c r="G329" s="7" t="str">
        <f>IF('Données sans absent'!G329&lt;&gt;"",('Données sans absent'!G329-'Données proba de réussite'!$B$3)/('Données proba de réussite'!$B$4-'Données proba de réussite'!$B$3),"")</f>
        <v/>
      </c>
      <c r="H329" s="7" t="str">
        <f>IF('Données sans absent'!H329&lt;&gt;"",('Données sans absent'!H329-'Données proba de réussite'!$B$3)/('Données proba de réussite'!$B$4-'Données proba de réussite'!$B$3),"")</f>
        <v/>
      </c>
      <c r="I329" s="7" t="str">
        <f>IF('Données brutes'!I329&lt;&gt;"",'Données brutes'!I329,"")</f>
        <v/>
      </c>
      <c r="K329" s="8" t="str">
        <f t="shared" si="10"/>
        <v>Elève 327</v>
      </c>
      <c r="L329" s="8" t="s">
        <v>111</v>
      </c>
      <c r="M329" s="8">
        <f t="shared" si="11"/>
        <v>477</v>
      </c>
      <c r="N329" s="7">
        <v>1344</v>
      </c>
      <c r="O329" s="7" t="str">
        <f>IF('Données sans absent'!O329&lt;&gt;"",('Données sans absent'!O329-'Données proba de réussite'!$B$3)/('Données proba de réussite'!$B$4-'Données proba de réussite'!$B$3),"")</f>
        <v/>
      </c>
      <c r="P329" s="7" t="str">
        <f>IF('Données sans absent'!P329&lt;&gt;"",('Données sans absent'!P329-'Données proba de réussite'!$B$3)/('Données proba de réussite'!$B$4-'Données proba de réussite'!$B$3),"")</f>
        <v/>
      </c>
      <c r="Q329" s="7" t="str">
        <f>IF('Données sans absent'!Q329&lt;&gt;"",('Données sans absent'!Q329-'Données proba de réussite'!$B$3)/('Données proba de réussite'!$B$4-'Données proba de réussite'!$B$3),"")</f>
        <v/>
      </c>
      <c r="R329" s="7" t="str">
        <f>IF('Données brutes'!R329&lt;&gt;"",'Données brutes'!R329,"")</f>
        <v/>
      </c>
      <c r="T329" s="7">
        <f>IF(AND(OR($B$2=1,$B$2=2),AND('Données brutes'!$F329&lt;&gt;"",'Données brutes'!$G329&lt;&gt;"",'Données brutes'!$H329&lt;&gt;"")),1,0)</f>
        <v>0</v>
      </c>
      <c r="U329" s="7">
        <f>IF(AND(OR($B$2=1,$B$2=2),AND('Données brutes'!$O329&lt;&gt;"",'Données brutes'!$P329&lt;&gt;"",'Données brutes'!$Q329&lt;&gt;"")),1,0)</f>
        <v>0</v>
      </c>
      <c r="V329" s="7">
        <f>IF(AND($B$2=3,'Données brutes'!$F329&lt;&gt;"",'Données brutes'!$G329&lt;&gt;"",'Données brutes'!$H329&lt;&gt;"",'Données brutes'!$O329&lt;&gt;"",'Données brutes'!$P329&lt;&gt;"",'Données brutes'!$Q329&lt;&gt;""),1,0)</f>
        <v>0</v>
      </c>
    </row>
    <row r="330" spans="4:22" x14ac:dyDescent="0.3">
      <c r="D330" s="8" t="s">
        <v>342</v>
      </c>
      <c r="E330" s="7">
        <v>763</v>
      </c>
      <c r="F330" s="7" t="str">
        <f>IF('Données sans absent'!F330&lt;&gt;"",('Données sans absent'!F330-'Données proba de réussite'!$B$3)/('Données proba de réussite'!$B$4-'Données proba de réussite'!$B$3),"")</f>
        <v/>
      </c>
      <c r="G330" s="7" t="str">
        <f>IF('Données sans absent'!G330&lt;&gt;"",('Données sans absent'!G330-'Données proba de réussite'!$B$3)/('Données proba de réussite'!$B$4-'Données proba de réussite'!$B$3),"")</f>
        <v/>
      </c>
      <c r="H330" s="7" t="str">
        <f>IF('Données sans absent'!H330&lt;&gt;"",('Données sans absent'!H330-'Données proba de réussite'!$B$3)/('Données proba de réussite'!$B$4-'Données proba de réussite'!$B$3),"")</f>
        <v/>
      </c>
      <c r="I330" s="7" t="str">
        <f>IF('Données brutes'!I330&lt;&gt;"",'Données brutes'!I330,"")</f>
        <v/>
      </c>
      <c r="K330" s="8" t="str">
        <f t="shared" si="10"/>
        <v>Elève 328</v>
      </c>
      <c r="L330" s="8" t="s">
        <v>111</v>
      </c>
      <c r="M330" s="8">
        <f t="shared" si="11"/>
        <v>763</v>
      </c>
      <c r="N330" s="7">
        <v>1875</v>
      </c>
      <c r="O330" s="7" t="str">
        <f>IF('Données sans absent'!O330&lt;&gt;"",('Données sans absent'!O330-'Données proba de réussite'!$B$3)/('Données proba de réussite'!$B$4-'Données proba de réussite'!$B$3),"")</f>
        <v/>
      </c>
      <c r="P330" s="7" t="str">
        <f>IF('Données sans absent'!P330&lt;&gt;"",('Données sans absent'!P330-'Données proba de réussite'!$B$3)/('Données proba de réussite'!$B$4-'Données proba de réussite'!$B$3),"")</f>
        <v/>
      </c>
      <c r="Q330" s="7" t="str">
        <f>IF('Données sans absent'!Q330&lt;&gt;"",('Données sans absent'!Q330-'Données proba de réussite'!$B$3)/('Données proba de réussite'!$B$4-'Données proba de réussite'!$B$3),"")</f>
        <v/>
      </c>
      <c r="R330" s="7" t="str">
        <f>IF('Données brutes'!R330&lt;&gt;"",'Données brutes'!R330,"")</f>
        <v/>
      </c>
      <c r="T330" s="7">
        <f>IF(AND(OR($B$2=1,$B$2=2),AND('Données brutes'!$F330&lt;&gt;"",'Données brutes'!$G330&lt;&gt;"",'Données brutes'!$H330&lt;&gt;"")),1,0)</f>
        <v>0</v>
      </c>
      <c r="U330" s="7">
        <f>IF(AND(OR($B$2=1,$B$2=2),AND('Données brutes'!$O330&lt;&gt;"",'Données brutes'!$P330&lt;&gt;"",'Données brutes'!$Q330&lt;&gt;"")),1,0)</f>
        <v>0</v>
      </c>
      <c r="V330" s="7">
        <f>IF(AND($B$2=3,'Données brutes'!$F330&lt;&gt;"",'Données brutes'!$G330&lt;&gt;"",'Données brutes'!$H330&lt;&gt;"",'Données brutes'!$O330&lt;&gt;"",'Données brutes'!$P330&lt;&gt;"",'Données brutes'!$Q330&lt;&gt;""),1,0)</f>
        <v>0</v>
      </c>
    </row>
    <row r="331" spans="4:22" x14ac:dyDescent="0.3">
      <c r="D331" s="8" t="s">
        <v>343</v>
      </c>
      <c r="E331" s="7">
        <v>143</v>
      </c>
      <c r="F331" s="7" t="str">
        <f>IF('Données sans absent'!F331&lt;&gt;"",('Données sans absent'!F331-'Données proba de réussite'!$B$3)/('Données proba de réussite'!$B$4-'Données proba de réussite'!$B$3),"")</f>
        <v/>
      </c>
      <c r="G331" s="7" t="str">
        <f>IF('Données sans absent'!G331&lt;&gt;"",('Données sans absent'!G331-'Données proba de réussite'!$B$3)/('Données proba de réussite'!$B$4-'Données proba de réussite'!$B$3),"")</f>
        <v/>
      </c>
      <c r="H331" s="7" t="str">
        <f>IF('Données sans absent'!H331&lt;&gt;"",('Données sans absent'!H331-'Données proba de réussite'!$B$3)/('Données proba de réussite'!$B$4-'Données proba de réussite'!$B$3),"")</f>
        <v/>
      </c>
      <c r="I331" s="7" t="str">
        <f>IF('Données brutes'!I331&lt;&gt;"",'Données brutes'!I331,"")</f>
        <v/>
      </c>
      <c r="K331" s="8" t="str">
        <f t="shared" si="10"/>
        <v>Elève 329</v>
      </c>
      <c r="L331" s="8" t="s">
        <v>111</v>
      </c>
      <c r="M331" s="8">
        <f t="shared" si="11"/>
        <v>143</v>
      </c>
      <c r="N331" s="7">
        <v>1820</v>
      </c>
      <c r="O331" s="7" t="str">
        <f>IF('Données sans absent'!O331&lt;&gt;"",('Données sans absent'!O331-'Données proba de réussite'!$B$3)/('Données proba de réussite'!$B$4-'Données proba de réussite'!$B$3),"")</f>
        <v/>
      </c>
      <c r="P331" s="7" t="str">
        <f>IF('Données sans absent'!P331&lt;&gt;"",('Données sans absent'!P331-'Données proba de réussite'!$B$3)/('Données proba de réussite'!$B$4-'Données proba de réussite'!$B$3),"")</f>
        <v/>
      </c>
      <c r="Q331" s="7" t="str">
        <f>IF('Données sans absent'!Q331&lt;&gt;"",('Données sans absent'!Q331-'Données proba de réussite'!$B$3)/('Données proba de réussite'!$B$4-'Données proba de réussite'!$B$3),"")</f>
        <v/>
      </c>
      <c r="R331" s="7" t="str">
        <f>IF('Données brutes'!R331&lt;&gt;"",'Données brutes'!R331,"")</f>
        <v/>
      </c>
      <c r="T331" s="7">
        <f>IF(AND(OR($B$2=1,$B$2=2),AND('Données brutes'!$F331&lt;&gt;"",'Données brutes'!$G331&lt;&gt;"",'Données brutes'!$H331&lt;&gt;"")),1,0)</f>
        <v>0</v>
      </c>
      <c r="U331" s="7">
        <f>IF(AND(OR($B$2=1,$B$2=2),AND('Données brutes'!$O331&lt;&gt;"",'Données brutes'!$P331&lt;&gt;"",'Données brutes'!$Q331&lt;&gt;"")),1,0)</f>
        <v>0</v>
      </c>
      <c r="V331" s="7">
        <f>IF(AND($B$2=3,'Données brutes'!$F331&lt;&gt;"",'Données brutes'!$G331&lt;&gt;"",'Données brutes'!$H331&lt;&gt;"",'Données brutes'!$O331&lt;&gt;"",'Données brutes'!$P331&lt;&gt;"",'Données brutes'!$Q331&lt;&gt;""),1,0)</f>
        <v>0</v>
      </c>
    </row>
    <row r="332" spans="4:22" x14ac:dyDescent="0.3">
      <c r="D332" s="8" t="s">
        <v>344</v>
      </c>
      <c r="E332" s="7">
        <v>903</v>
      </c>
      <c r="F332" s="7" t="str">
        <f>IF('Données sans absent'!F332&lt;&gt;"",('Données sans absent'!F332-'Données proba de réussite'!$B$3)/('Données proba de réussite'!$B$4-'Données proba de réussite'!$B$3),"")</f>
        <v/>
      </c>
      <c r="G332" s="7" t="str">
        <f>IF('Données sans absent'!G332&lt;&gt;"",('Données sans absent'!G332-'Données proba de réussite'!$B$3)/('Données proba de réussite'!$B$4-'Données proba de réussite'!$B$3),"")</f>
        <v/>
      </c>
      <c r="H332" s="7" t="str">
        <f>IF('Données sans absent'!H332&lt;&gt;"",('Données sans absent'!H332-'Données proba de réussite'!$B$3)/('Données proba de réussite'!$B$4-'Données proba de réussite'!$B$3),"")</f>
        <v/>
      </c>
      <c r="I332" s="7" t="str">
        <f>IF('Données brutes'!I332&lt;&gt;"",'Données brutes'!I332,"")</f>
        <v/>
      </c>
      <c r="K332" s="8" t="str">
        <f t="shared" si="10"/>
        <v>Elève 330</v>
      </c>
      <c r="L332" s="8" t="s">
        <v>111</v>
      </c>
      <c r="M332" s="8">
        <f t="shared" si="11"/>
        <v>903</v>
      </c>
      <c r="N332" s="7">
        <v>1586</v>
      </c>
      <c r="O332" s="7" t="str">
        <f>IF('Données sans absent'!O332&lt;&gt;"",('Données sans absent'!O332-'Données proba de réussite'!$B$3)/('Données proba de réussite'!$B$4-'Données proba de réussite'!$B$3),"")</f>
        <v/>
      </c>
      <c r="P332" s="7" t="str">
        <f>IF('Données sans absent'!P332&lt;&gt;"",('Données sans absent'!P332-'Données proba de réussite'!$B$3)/('Données proba de réussite'!$B$4-'Données proba de réussite'!$B$3),"")</f>
        <v/>
      </c>
      <c r="Q332" s="7" t="str">
        <f>IF('Données sans absent'!Q332&lt;&gt;"",('Données sans absent'!Q332-'Données proba de réussite'!$B$3)/('Données proba de réussite'!$B$4-'Données proba de réussite'!$B$3),"")</f>
        <v/>
      </c>
      <c r="R332" s="7" t="str">
        <f>IF('Données brutes'!R332&lt;&gt;"",'Données brutes'!R332,"")</f>
        <v/>
      </c>
      <c r="T332" s="7">
        <f>IF(AND(OR($B$2=1,$B$2=2),AND('Données brutes'!$F332&lt;&gt;"",'Données brutes'!$G332&lt;&gt;"",'Données brutes'!$H332&lt;&gt;"")),1,0)</f>
        <v>0</v>
      </c>
      <c r="U332" s="7">
        <f>IF(AND(OR($B$2=1,$B$2=2),AND('Données brutes'!$O332&lt;&gt;"",'Données brutes'!$P332&lt;&gt;"",'Données brutes'!$Q332&lt;&gt;"")),1,0)</f>
        <v>0</v>
      </c>
      <c r="V332" s="7">
        <f>IF(AND($B$2=3,'Données brutes'!$F332&lt;&gt;"",'Données brutes'!$G332&lt;&gt;"",'Données brutes'!$H332&lt;&gt;"",'Données brutes'!$O332&lt;&gt;"",'Données brutes'!$P332&lt;&gt;"",'Données brutes'!$Q332&lt;&gt;""),1,0)</f>
        <v>0</v>
      </c>
    </row>
    <row r="333" spans="4:22" x14ac:dyDescent="0.3">
      <c r="D333" s="8" t="s">
        <v>345</v>
      </c>
      <c r="E333" s="7">
        <v>549</v>
      </c>
      <c r="F333" s="7" t="str">
        <f>IF('Données sans absent'!F333&lt;&gt;"",('Données sans absent'!F333-'Données proba de réussite'!$B$3)/('Données proba de réussite'!$B$4-'Données proba de réussite'!$B$3),"")</f>
        <v/>
      </c>
      <c r="G333" s="7" t="str">
        <f>IF('Données sans absent'!G333&lt;&gt;"",('Données sans absent'!G333-'Données proba de réussite'!$B$3)/('Données proba de réussite'!$B$4-'Données proba de réussite'!$B$3),"")</f>
        <v/>
      </c>
      <c r="H333" s="7" t="str">
        <f>IF('Données sans absent'!H333&lt;&gt;"",('Données sans absent'!H333-'Données proba de réussite'!$B$3)/('Données proba de réussite'!$B$4-'Données proba de réussite'!$B$3),"")</f>
        <v/>
      </c>
      <c r="I333" s="7" t="str">
        <f>IF('Données brutes'!I333&lt;&gt;"",'Données brutes'!I333,"")</f>
        <v/>
      </c>
      <c r="K333" s="8" t="str">
        <f t="shared" si="10"/>
        <v>Elève 331</v>
      </c>
      <c r="L333" s="8" t="s">
        <v>111</v>
      </c>
      <c r="M333" s="8">
        <f t="shared" si="11"/>
        <v>549</v>
      </c>
      <c r="N333" s="7">
        <v>1630</v>
      </c>
      <c r="O333" s="7" t="str">
        <f>IF('Données sans absent'!O333&lt;&gt;"",('Données sans absent'!O333-'Données proba de réussite'!$B$3)/('Données proba de réussite'!$B$4-'Données proba de réussite'!$B$3),"")</f>
        <v/>
      </c>
      <c r="P333" s="7" t="str">
        <f>IF('Données sans absent'!P333&lt;&gt;"",('Données sans absent'!P333-'Données proba de réussite'!$B$3)/('Données proba de réussite'!$B$4-'Données proba de réussite'!$B$3),"")</f>
        <v/>
      </c>
      <c r="Q333" s="7" t="str">
        <f>IF('Données sans absent'!Q333&lt;&gt;"",('Données sans absent'!Q333-'Données proba de réussite'!$B$3)/('Données proba de réussite'!$B$4-'Données proba de réussite'!$B$3),"")</f>
        <v/>
      </c>
      <c r="R333" s="7" t="str">
        <f>IF('Données brutes'!R333&lt;&gt;"",'Données brutes'!R333,"")</f>
        <v/>
      </c>
      <c r="T333" s="7">
        <f>IF(AND(OR($B$2=1,$B$2=2),AND('Données brutes'!$F333&lt;&gt;"",'Données brutes'!$G333&lt;&gt;"",'Données brutes'!$H333&lt;&gt;"")),1,0)</f>
        <v>0</v>
      </c>
      <c r="U333" s="7">
        <f>IF(AND(OR($B$2=1,$B$2=2),AND('Données brutes'!$O333&lt;&gt;"",'Données brutes'!$P333&lt;&gt;"",'Données brutes'!$Q333&lt;&gt;"")),1,0)</f>
        <v>0</v>
      </c>
      <c r="V333" s="7">
        <f>IF(AND($B$2=3,'Données brutes'!$F333&lt;&gt;"",'Données brutes'!$G333&lt;&gt;"",'Données brutes'!$H333&lt;&gt;"",'Données brutes'!$O333&lt;&gt;"",'Données brutes'!$P333&lt;&gt;"",'Données brutes'!$Q333&lt;&gt;""),1,0)</f>
        <v>0</v>
      </c>
    </row>
    <row r="334" spans="4:22" x14ac:dyDescent="0.3">
      <c r="D334" s="8" t="s">
        <v>346</v>
      </c>
      <c r="E334" s="7">
        <v>432</v>
      </c>
      <c r="F334" s="7" t="str">
        <f>IF('Données sans absent'!F334&lt;&gt;"",('Données sans absent'!F334-'Données proba de réussite'!$B$3)/('Données proba de réussite'!$B$4-'Données proba de réussite'!$B$3),"")</f>
        <v/>
      </c>
      <c r="G334" s="7" t="str">
        <f>IF('Données sans absent'!G334&lt;&gt;"",('Données sans absent'!G334-'Données proba de réussite'!$B$3)/('Données proba de réussite'!$B$4-'Données proba de réussite'!$B$3),"")</f>
        <v/>
      </c>
      <c r="H334" s="7" t="str">
        <f>IF('Données sans absent'!H334&lt;&gt;"",('Données sans absent'!H334-'Données proba de réussite'!$B$3)/('Données proba de réussite'!$B$4-'Données proba de réussite'!$B$3),"")</f>
        <v/>
      </c>
      <c r="I334" s="7" t="str">
        <f>IF('Données brutes'!I334&lt;&gt;"",'Données brutes'!I334,"")</f>
        <v/>
      </c>
      <c r="K334" s="8" t="str">
        <f t="shared" si="10"/>
        <v>Elève 332</v>
      </c>
      <c r="L334" s="8" t="s">
        <v>111</v>
      </c>
      <c r="M334" s="8">
        <f t="shared" si="11"/>
        <v>432</v>
      </c>
      <c r="N334" s="7">
        <v>1454</v>
      </c>
      <c r="O334" s="7" t="str">
        <f>IF('Données sans absent'!O334&lt;&gt;"",('Données sans absent'!O334-'Données proba de réussite'!$B$3)/('Données proba de réussite'!$B$4-'Données proba de réussite'!$B$3),"")</f>
        <v/>
      </c>
      <c r="P334" s="7" t="str">
        <f>IF('Données sans absent'!P334&lt;&gt;"",('Données sans absent'!P334-'Données proba de réussite'!$B$3)/('Données proba de réussite'!$B$4-'Données proba de réussite'!$B$3),"")</f>
        <v/>
      </c>
      <c r="Q334" s="7" t="str">
        <f>IF('Données sans absent'!Q334&lt;&gt;"",('Données sans absent'!Q334-'Données proba de réussite'!$B$3)/('Données proba de réussite'!$B$4-'Données proba de réussite'!$B$3),"")</f>
        <v/>
      </c>
      <c r="R334" s="7" t="str">
        <f>IF('Données brutes'!R334&lt;&gt;"",'Données brutes'!R334,"")</f>
        <v/>
      </c>
      <c r="T334" s="7">
        <f>IF(AND(OR($B$2=1,$B$2=2),AND('Données brutes'!$F334&lt;&gt;"",'Données brutes'!$G334&lt;&gt;"",'Données brutes'!$H334&lt;&gt;"")),1,0)</f>
        <v>0</v>
      </c>
      <c r="U334" s="7">
        <f>IF(AND(OR($B$2=1,$B$2=2),AND('Données brutes'!$O334&lt;&gt;"",'Données brutes'!$P334&lt;&gt;"",'Données brutes'!$Q334&lt;&gt;"")),1,0)</f>
        <v>0</v>
      </c>
      <c r="V334" s="7">
        <f>IF(AND($B$2=3,'Données brutes'!$F334&lt;&gt;"",'Données brutes'!$G334&lt;&gt;"",'Données brutes'!$H334&lt;&gt;"",'Données brutes'!$O334&lt;&gt;"",'Données brutes'!$P334&lt;&gt;"",'Données brutes'!$Q334&lt;&gt;""),1,0)</f>
        <v>0</v>
      </c>
    </row>
    <row r="335" spans="4:22" x14ac:dyDescent="0.3">
      <c r="D335" s="8" t="s">
        <v>347</v>
      </c>
      <c r="E335" s="7">
        <v>925</v>
      </c>
      <c r="F335" s="7" t="str">
        <f>IF('Données sans absent'!F335&lt;&gt;"",('Données sans absent'!F335-'Données proba de réussite'!$B$3)/('Données proba de réussite'!$B$4-'Données proba de réussite'!$B$3),"")</f>
        <v/>
      </c>
      <c r="G335" s="7" t="str">
        <f>IF('Données sans absent'!G335&lt;&gt;"",('Données sans absent'!G335-'Données proba de réussite'!$B$3)/('Données proba de réussite'!$B$4-'Données proba de réussite'!$B$3),"")</f>
        <v/>
      </c>
      <c r="H335" s="7" t="str">
        <f>IF('Données sans absent'!H335&lt;&gt;"",('Données sans absent'!H335-'Données proba de réussite'!$B$3)/('Données proba de réussite'!$B$4-'Données proba de réussite'!$B$3),"")</f>
        <v/>
      </c>
      <c r="I335" s="7" t="str">
        <f>IF('Données brutes'!I335&lt;&gt;"",'Données brutes'!I335,"")</f>
        <v/>
      </c>
      <c r="K335" s="8" t="str">
        <f t="shared" si="10"/>
        <v>Elève 333</v>
      </c>
      <c r="L335" s="8" t="s">
        <v>111</v>
      </c>
      <c r="M335" s="8">
        <f t="shared" si="11"/>
        <v>925</v>
      </c>
      <c r="N335" s="7">
        <v>1960</v>
      </c>
      <c r="O335" s="7" t="str">
        <f>IF('Données sans absent'!O335&lt;&gt;"",('Données sans absent'!O335-'Données proba de réussite'!$B$3)/('Données proba de réussite'!$B$4-'Données proba de réussite'!$B$3),"")</f>
        <v/>
      </c>
      <c r="P335" s="7" t="str">
        <f>IF('Données sans absent'!P335&lt;&gt;"",('Données sans absent'!P335-'Données proba de réussite'!$B$3)/('Données proba de réussite'!$B$4-'Données proba de réussite'!$B$3),"")</f>
        <v/>
      </c>
      <c r="Q335" s="7" t="str">
        <f>IF('Données sans absent'!Q335&lt;&gt;"",('Données sans absent'!Q335-'Données proba de réussite'!$B$3)/('Données proba de réussite'!$B$4-'Données proba de réussite'!$B$3),"")</f>
        <v/>
      </c>
      <c r="R335" s="7" t="str">
        <f>IF('Données brutes'!R335&lt;&gt;"",'Données brutes'!R335,"")</f>
        <v/>
      </c>
      <c r="T335" s="7">
        <f>IF(AND(OR($B$2=1,$B$2=2),AND('Données brutes'!$F335&lt;&gt;"",'Données brutes'!$G335&lt;&gt;"",'Données brutes'!$H335&lt;&gt;"")),1,0)</f>
        <v>0</v>
      </c>
      <c r="U335" s="7">
        <f>IF(AND(OR($B$2=1,$B$2=2),AND('Données brutes'!$O335&lt;&gt;"",'Données brutes'!$P335&lt;&gt;"",'Données brutes'!$Q335&lt;&gt;"")),1,0)</f>
        <v>0</v>
      </c>
      <c r="V335" s="7">
        <f>IF(AND($B$2=3,'Données brutes'!$F335&lt;&gt;"",'Données brutes'!$G335&lt;&gt;"",'Données brutes'!$H335&lt;&gt;"",'Données brutes'!$O335&lt;&gt;"",'Données brutes'!$P335&lt;&gt;"",'Données brutes'!$Q335&lt;&gt;""),1,0)</f>
        <v>0</v>
      </c>
    </row>
    <row r="336" spans="4:22" x14ac:dyDescent="0.3">
      <c r="D336" s="8" t="s">
        <v>348</v>
      </c>
      <c r="E336" s="7">
        <v>525</v>
      </c>
      <c r="F336" s="7" t="str">
        <f>IF('Données sans absent'!F336&lt;&gt;"",('Données sans absent'!F336-'Données proba de réussite'!$B$3)/('Données proba de réussite'!$B$4-'Données proba de réussite'!$B$3),"")</f>
        <v/>
      </c>
      <c r="G336" s="7" t="str">
        <f>IF('Données sans absent'!G336&lt;&gt;"",('Données sans absent'!G336-'Données proba de réussite'!$B$3)/('Données proba de réussite'!$B$4-'Données proba de réussite'!$B$3),"")</f>
        <v/>
      </c>
      <c r="H336" s="7" t="str">
        <f>IF('Données sans absent'!H336&lt;&gt;"",('Données sans absent'!H336-'Données proba de réussite'!$B$3)/('Données proba de réussite'!$B$4-'Données proba de réussite'!$B$3),"")</f>
        <v/>
      </c>
      <c r="I336" s="7" t="str">
        <f>IF('Données brutes'!I336&lt;&gt;"",'Données brutes'!I336,"")</f>
        <v/>
      </c>
      <c r="K336" s="8" t="str">
        <f t="shared" si="10"/>
        <v>Elève 334</v>
      </c>
      <c r="L336" s="8" t="s">
        <v>111</v>
      </c>
      <c r="M336" s="8">
        <f t="shared" si="11"/>
        <v>525</v>
      </c>
      <c r="N336" s="7">
        <v>1350</v>
      </c>
      <c r="O336" s="7" t="str">
        <f>IF('Données sans absent'!O336&lt;&gt;"",('Données sans absent'!O336-'Données proba de réussite'!$B$3)/('Données proba de réussite'!$B$4-'Données proba de réussite'!$B$3),"")</f>
        <v/>
      </c>
      <c r="P336" s="7" t="str">
        <f>IF('Données sans absent'!P336&lt;&gt;"",('Données sans absent'!P336-'Données proba de réussite'!$B$3)/('Données proba de réussite'!$B$4-'Données proba de réussite'!$B$3),"")</f>
        <v/>
      </c>
      <c r="Q336" s="7" t="str">
        <f>IF('Données sans absent'!Q336&lt;&gt;"",('Données sans absent'!Q336-'Données proba de réussite'!$B$3)/('Données proba de réussite'!$B$4-'Données proba de réussite'!$B$3),"")</f>
        <v/>
      </c>
      <c r="R336" s="7" t="str">
        <f>IF('Données brutes'!R336&lt;&gt;"",'Données brutes'!R336,"")</f>
        <v/>
      </c>
      <c r="T336" s="7">
        <f>IF(AND(OR($B$2=1,$B$2=2),AND('Données brutes'!$F336&lt;&gt;"",'Données brutes'!$G336&lt;&gt;"",'Données brutes'!$H336&lt;&gt;"")),1,0)</f>
        <v>0</v>
      </c>
      <c r="U336" s="7">
        <f>IF(AND(OR($B$2=1,$B$2=2),AND('Données brutes'!$O336&lt;&gt;"",'Données brutes'!$P336&lt;&gt;"",'Données brutes'!$Q336&lt;&gt;"")),1,0)</f>
        <v>0</v>
      </c>
      <c r="V336" s="7">
        <f>IF(AND($B$2=3,'Données brutes'!$F336&lt;&gt;"",'Données brutes'!$G336&lt;&gt;"",'Données brutes'!$H336&lt;&gt;"",'Données brutes'!$O336&lt;&gt;"",'Données brutes'!$P336&lt;&gt;"",'Données brutes'!$Q336&lt;&gt;""),1,0)</f>
        <v>0</v>
      </c>
    </row>
    <row r="337" spans="4:22" x14ac:dyDescent="0.3">
      <c r="D337" s="8" t="s">
        <v>349</v>
      </c>
      <c r="E337" s="7">
        <v>24</v>
      </c>
      <c r="F337" s="7" t="str">
        <f>IF('Données sans absent'!F337&lt;&gt;"",('Données sans absent'!F337-'Données proba de réussite'!$B$3)/('Données proba de réussite'!$B$4-'Données proba de réussite'!$B$3),"")</f>
        <v/>
      </c>
      <c r="G337" s="7" t="str">
        <f>IF('Données sans absent'!G337&lt;&gt;"",('Données sans absent'!G337-'Données proba de réussite'!$B$3)/('Données proba de réussite'!$B$4-'Données proba de réussite'!$B$3),"")</f>
        <v/>
      </c>
      <c r="H337" s="7" t="str">
        <f>IF('Données sans absent'!H337&lt;&gt;"",('Données sans absent'!H337-'Données proba de réussite'!$B$3)/('Données proba de réussite'!$B$4-'Données proba de réussite'!$B$3),"")</f>
        <v/>
      </c>
      <c r="I337" s="7" t="str">
        <f>IF('Données brutes'!I337&lt;&gt;"",'Données brutes'!I337,"")</f>
        <v/>
      </c>
      <c r="K337" s="8" t="str">
        <f t="shared" si="10"/>
        <v>Elève 335</v>
      </c>
      <c r="L337" s="8" t="s">
        <v>111</v>
      </c>
      <c r="M337" s="8">
        <f t="shared" si="11"/>
        <v>24</v>
      </c>
      <c r="N337" s="7">
        <v>1101</v>
      </c>
      <c r="O337" s="7" t="str">
        <f>IF('Données sans absent'!O337&lt;&gt;"",('Données sans absent'!O337-'Données proba de réussite'!$B$3)/('Données proba de réussite'!$B$4-'Données proba de réussite'!$B$3),"")</f>
        <v/>
      </c>
      <c r="P337" s="7" t="str">
        <f>IF('Données sans absent'!P337&lt;&gt;"",('Données sans absent'!P337-'Données proba de réussite'!$B$3)/('Données proba de réussite'!$B$4-'Données proba de réussite'!$B$3),"")</f>
        <v/>
      </c>
      <c r="Q337" s="7" t="str">
        <f>IF('Données sans absent'!Q337&lt;&gt;"",('Données sans absent'!Q337-'Données proba de réussite'!$B$3)/('Données proba de réussite'!$B$4-'Données proba de réussite'!$B$3),"")</f>
        <v/>
      </c>
      <c r="R337" s="7" t="str">
        <f>IF('Données brutes'!R337&lt;&gt;"",'Données brutes'!R337,"")</f>
        <v/>
      </c>
      <c r="T337" s="7">
        <f>IF(AND(OR($B$2=1,$B$2=2),AND('Données brutes'!$F337&lt;&gt;"",'Données brutes'!$G337&lt;&gt;"",'Données brutes'!$H337&lt;&gt;"")),1,0)</f>
        <v>0</v>
      </c>
      <c r="U337" s="7">
        <f>IF(AND(OR($B$2=1,$B$2=2),AND('Données brutes'!$O337&lt;&gt;"",'Données brutes'!$P337&lt;&gt;"",'Données brutes'!$Q337&lt;&gt;"")),1,0)</f>
        <v>0</v>
      </c>
      <c r="V337" s="7">
        <f>IF(AND($B$2=3,'Données brutes'!$F337&lt;&gt;"",'Données brutes'!$G337&lt;&gt;"",'Données brutes'!$H337&lt;&gt;"",'Données brutes'!$O337&lt;&gt;"",'Données brutes'!$P337&lt;&gt;"",'Données brutes'!$Q337&lt;&gt;""),1,0)</f>
        <v>0</v>
      </c>
    </row>
    <row r="338" spans="4:22" x14ac:dyDescent="0.3">
      <c r="D338" s="8" t="s">
        <v>350</v>
      </c>
      <c r="E338" s="7">
        <v>175</v>
      </c>
      <c r="F338" s="7" t="str">
        <f>IF('Données sans absent'!F338&lt;&gt;"",('Données sans absent'!F338-'Données proba de réussite'!$B$3)/('Données proba de réussite'!$B$4-'Données proba de réussite'!$B$3),"")</f>
        <v/>
      </c>
      <c r="G338" s="7" t="str">
        <f>IF('Données sans absent'!G338&lt;&gt;"",('Données sans absent'!G338-'Données proba de réussite'!$B$3)/('Données proba de réussite'!$B$4-'Données proba de réussite'!$B$3),"")</f>
        <v/>
      </c>
      <c r="H338" s="7" t="str">
        <f>IF('Données sans absent'!H338&lt;&gt;"",('Données sans absent'!H338-'Données proba de réussite'!$B$3)/('Données proba de réussite'!$B$4-'Données proba de réussite'!$B$3),"")</f>
        <v/>
      </c>
      <c r="I338" s="7" t="str">
        <f>IF('Données brutes'!I338&lt;&gt;"",'Données brutes'!I338,"")</f>
        <v/>
      </c>
      <c r="K338" s="8" t="str">
        <f t="shared" si="10"/>
        <v>Elève 336</v>
      </c>
      <c r="L338" s="8" t="s">
        <v>111</v>
      </c>
      <c r="M338" s="8">
        <f t="shared" si="11"/>
        <v>175</v>
      </c>
      <c r="N338" s="7">
        <v>1803</v>
      </c>
      <c r="O338" s="7" t="str">
        <f>IF('Données sans absent'!O338&lt;&gt;"",('Données sans absent'!O338-'Données proba de réussite'!$B$3)/('Données proba de réussite'!$B$4-'Données proba de réussite'!$B$3),"")</f>
        <v/>
      </c>
      <c r="P338" s="7" t="str">
        <f>IF('Données sans absent'!P338&lt;&gt;"",('Données sans absent'!P338-'Données proba de réussite'!$B$3)/('Données proba de réussite'!$B$4-'Données proba de réussite'!$B$3),"")</f>
        <v/>
      </c>
      <c r="Q338" s="7" t="str">
        <f>IF('Données sans absent'!Q338&lt;&gt;"",('Données sans absent'!Q338-'Données proba de réussite'!$B$3)/('Données proba de réussite'!$B$4-'Données proba de réussite'!$B$3),"")</f>
        <v/>
      </c>
      <c r="R338" s="7" t="str">
        <f>IF('Données brutes'!R338&lt;&gt;"",'Données brutes'!R338,"")</f>
        <v/>
      </c>
      <c r="T338" s="7">
        <f>IF(AND(OR($B$2=1,$B$2=2),AND('Données brutes'!$F338&lt;&gt;"",'Données brutes'!$G338&lt;&gt;"",'Données brutes'!$H338&lt;&gt;"")),1,0)</f>
        <v>0</v>
      </c>
      <c r="U338" s="7">
        <f>IF(AND(OR($B$2=1,$B$2=2),AND('Données brutes'!$O338&lt;&gt;"",'Données brutes'!$P338&lt;&gt;"",'Données brutes'!$Q338&lt;&gt;"")),1,0)</f>
        <v>0</v>
      </c>
      <c r="V338" s="7">
        <f>IF(AND($B$2=3,'Données brutes'!$F338&lt;&gt;"",'Données brutes'!$G338&lt;&gt;"",'Données brutes'!$H338&lt;&gt;"",'Données brutes'!$O338&lt;&gt;"",'Données brutes'!$P338&lt;&gt;"",'Données brutes'!$Q338&lt;&gt;""),1,0)</f>
        <v>0</v>
      </c>
    </row>
    <row r="339" spans="4:22" x14ac:dyDescent="0.3">
      <c r="D339" s="8" t="s">
        <v>351</v>
      </c>
      <c r="E339" s="7">
        <v>814</v>
      </c>
      <c r="F339" s="7" t="str">
        <f>IF('Données sans absent'!F339&lt;&gt;"",('Données sans absent'!F339-'Données proba de réussite'!$B$3)/('Données proba de réussite'!$B$4-'Données proba de réussite'!$B$3),"")</f>
        <v/>
      </c>
      <c r="G339" s="7" t="str">
        <f>IF('Données sans absent'!G339&lt;&gt;"",('Données sans absent'!G339-'Données proba de réussite'!$B$3)/('Données proba de réussite'!$B$4-'Données proba de réussite'!$B$3),"")</f>
        <v/>
      </c>
      <c r="H339" s="7" t="str">
        <f>IF('Données sans absent'!H339&lt;&gt;"",('Données sans absent'!H339-'Données proba de réussite'!$B$3)/('Données proba de réussite'!$B$4-'Données proba de réussite'!$B$3),"")</f>
        <v/>
      </c>
      <c r="I339" s="7" t="str">
        <f>IF('Données brutes'!I339&lt;&gt;"",'Données brutes'!I339,"")</f>
        <v/>
      </c>
      <c r="K339" s="8" t="str">
        <f t="shared" si="10"/>
        <v>Elève 337</v>
      </c>
      <c r="L339" s="8" t="s">
        <v>111</v>
      </c>
      <c r="M339" s="8">
        <f t="shared" si="11"/>
        <v>814</v>
      </c>
      <c r="N339" s="7">
        <v>1224</v>
      </c>
      <c r="O339" s="7" t="str">
        <f>IF('Données sans absent'!O339&lt;&gt;"",('Données sans absent'!O339-'Données proba de réussite'!$B$3)/('Données proba de réussite'!$B$4-'Données proba de réussite'!$B$3),"")</f>
        <v/>
      </c>
      <c r="P339" s="7" t="str">
        <f>IF('Données sans absent'!P339&lt;&gt;"",('Données sans absent'!P339-'Données proba de réussite'!$B$3)/('Données proba de réussite'!$B$4-'Données proba de réussite'!$B$3),"")</f>
        <v/>
      </c>
      <c r="Q339" s="7" t="str">
        <f>IF('Données sans absent'!Q339&lt;&gt;"",('Données sans absent'!Q339-'Données proba de réussite'!$B$3)/('Données proba de réussite'!$B$4-'Données proba de réussite'!$B$3),"")</f>
        <v/>
      </c>
      <c r="R339" s="7" t="str">
        <f>IF('Données brutes'!R339&lt;&gt;"",'Données brutes'!R339,"")</f>
        <v/>
      </c>
      <c r="T339" s="7">
        <f>IF(AND(OR($B$2=1,$B$2=2),AND('Données brutes'!$F339&lt;&gt;"",'Données brutes'!$G339&lt;&gt;"",'Données brutes'!$H339&lt;&gt;"")),1,0)</f>
        <v>0</v>
      </c>
      <c r="U339" s="7">
        <f>IF(AND(OR($B$2=1,$B$2=2),AND('Données brutes'!$O339&lt;&gt;"",'Données brutes'!$P339&lt;&gt;"",'Données brutes'!$Q339&lt;&gt;"")),1,0)</f>
        <v>0</v>
      </c>
      <c r="V339" s="7">
        <f>IF(AND($B$2=3,'Données brutes'!$F339&lt;&gt;"",'Données brutes'!$G339&lt;&gt;"",'Données brutes'!$H339&lt;&gt;"",'Données brutes'!$O339&lt;&gt;"",'Données brutes'!$P339&lt;&gt;"",'Données brutes'!$Q339&lt;&gt;""),1,0)</f>
        <v>0</v>
      </c>
    </row>
    <row r="340" spans="4:22" x14ac:dyDescent="0.3">
      <c r="D340" s="8" t="s">
        <v>352</v>
      </c>
      <c r="E340" s="7">
        <v>280</v>
      </c>
      <c r="F340" s="7" t="str">
        <f>IF('Données sans absent'!F340&lt;&gt;"",('Données sans absent'!F340-'Données proba de réussite'!$B$3)/('Données proba de réussite'!$B$4-'Données proba de réussite'!$B$3),"")</f>
        <v/>
      </c>
      <c r="G340" s="7" t="str">
        <f>IF('Données sans absent'!G340&lt;&gt;"",('Données sans absent'!G340-'Données proba de réussite'!$B$3)/('Données proba de réussite'!$B$4-'Données proba de réussite'!$B$3),"")</f>
        <v/>
      </c>
      <c r="H340" s="7" t="str">
        <f>IF('Données sans absent'!H340&lt;&gt;"",('Données sans absent'!H340-'Données proba de réussite'!$B$3)/('Données proba de réussite'!$B$4-'Données proba de réussite'!$B$3),"")</f>
        <v/>
      </c>
      <c r="I340" s="7" t="str">
        <f>IF('Données brutes'!I340&lt;&gt;"",'Données brutes'!I340,"")</f>
        <v/>
      </c>
      <c r="K340" s="8" t="str">
        <f t="shared" si="10"/>
        <v>Elève 338</v>
      </c>
      <c r="L340" s="8" t="s">
        <v>111</v>
      </c>
      <c r="M340" s="8">
        <f t="shared" si="11"/>
        <v>280</v>
      </c>
      <c r="N340" s="7">
        <v>1269</v>
      </c>
      <c r="O340" s="7" t="str">
        <f>IF('Données sans absent'!O340&lt;&gt;"",('Données sans absent'!O340-'Données proba de réussite'!$B$3)/('Données proba de réussite'!$B$4-'Données proba de réussite'!$B$3),"")</f>
        <v/>
      </c>
      <c r="P340" s="7" t="str">
        <f>IF('Données sans absent'!P340&lt;&gt;"",('Données sans absent'!P340-'Données proba de réussite'!$B$3)/('Données proba de réussite'!$B$4-'Données proba de réussite'!$B$3),"")</f>
        <v/>
      </c>
      <c r="Q340" s="7" t="str">
        <f>IF('Données sans absent'!Q340&lt;&gt;"",('Données sans absent'!Q340-'Données proba de réussite'!$B$3)/('Données proba de réussite'!$B$4-'Données proba de réussite'!$B$3),"")</f>
        <v/>
      </c>
      <c r="R340" s="7" t="str">
        <f>IF('Données brutes'!R340&lt;&gt;"",'Données brutes'!R340,"")</f>
        <v/>
      </c>
      <c r="T340" s="7">
        <f>IF(AND(OR($B$2=1,$B$2=2),AND('Données brutes'!$F340&lt;&gt;"",'Données brutes'!$G340&lt;&gt;"",'Données brutes'!$H340&lt;&gt;"")),1,0)</f>
        <v>0</v>
      </c>
      <c r="U340" s="7">
        <f>IF(AND(OR($B$2=1,$B$2=2),AND('Données brutes'!$O340&lt;&gt;"",'Données brutes'!$P340&lt;&gt;"",'Données brutes'!$Q340&lt;&gt;"")),1,0)</f>
        <v>0</v>
      </c>
      <c r="V340" s="7">
        <f>IF(AND($B$2=3,'Données brutes'!$F340&lt;&gt;"",'Données brutes'!$G340&lt;&gt;"",'Données brutes'!$H340&lt;&gt;"",'Données brutes'!$O340&lt;&gt;"",'Données brutes'!$P340&lt;&gt;"",'Données brutes'!$Q340&lt;&gt;""),1,0)</f>
        <v>0</v>
      </c>
    </row>
    <row r="341" spans="4:22" x14ac:dyDescent="0.3">
      <c r="D341" s="8" t="s">
        <v>353</v>
      </c>
      <c r="E341" s="7">
        <v>963</v>
      </c>
      <c r="F341" s="7" t="str">
        <f>IF('Données sans absent'!F341&lt;&gt;"",('Données sans absent'!F341-'Données proba de réussite'!$B$3)/('Données proba de réussite'!$B$4-'Données proba de réussite'!$B$3),"")</f>
        <v/>
      </c>
      <c r="G341" s="7" t="str">
        <f>IF('Données sans absent'!G341&lt;&gt;"",('Données sans absent'!G341-'Données proba de réussite'!$B$3)/('Données proba de réussite'!$B$4-'Données proba de réussite'!$B$3),"")</f>
        <v/>
      </c>
      <c r="H341" s="7" t="str">
        <f>IF('Données sans absent'!H341&lt;&gt;"",('Données sans absent'!H341-'Données proba de réussite'!$B$3)/('Données proba de réussite'!$B$4-'Données proba de réussite'!$B$3),"")</f>
        <v/>
      </c>
      <c r="I341" s="7" t="str">
        <f>IF('Données brutes'!I341&lt;&gt;"",'Données brutes'!I341,"")</f>
        <v/>
      </c>
      <c r="K341" s="8" t="str">
        <f t="shared" si="10"/>
        <v>Elève 339</v>
      </c>
      <c r="L341" s="8" t="s">
        <v>111</v>
      </c>
      <c r="M341" s="8">
        <f t="shared" si="11"/>
        <v>963</v>
      </c>
      <c r="N341" s="7">
        <v>1273</v>
      </c>
      <c r="O341" s="7" t="str">
        <f>IF('Données sans absent'!O341&lt;&gt;"",('Données sans absent'!O341-'Données proba de réussite'!$B$3)/('Données proba de réussite'!$B$4-'Données proba de réussite'!$B$3),"")</f>
        <v/>
      </c>
      <c r="P341" s="7" t="str">
        <f>IF('Données sans absent'!P341&lt;&gt;"",('Données sans absent'!P341-'Données proba de réussite'!$B$3)/('Données proba de réussite'!$B$4-'Données proba de réussite'!$B$3),"")</f>
        <v/>
      </c>
      <c r="Q341" s="7" t="str">
        <f>IF('Données sans absent'!Q341&lt;&gt;"",('Données sans absent'!Q341-'Données proba de réussite'!$B$3)/('Données proba de réussite'!$B$4-'Données proba de réussite'!$B$3),"")</f>
        <v/>
      </c>
      <c r="R341" s="7" t="str">
        <f>IF('Données brutes'!R341&lt;&gt;"",'Données brutes'!R341,"")</f>
        <v/>
      </c>
      <c r="T341" s="7">
        <f>IF(AND(OR($B$2=1,$B$2=2),AND('Données brutes'!$F341&lt;&gt;"",'Données brutes'!$G341&lt;&gt;"",'Données brutes'!$H341&lt;&gt;"")),1,0)</f>
        <v>0</v>
      </c>
      <c r="U341" s="7">
        <f>IF(AND(OR($B$2=1,$B$2=2),AND('Données brutes'!$O341&lt;&gt;"",'Données brutes'!$P341&lt;&gt;"",'Données brutes'!$Q341&lt;&gt;"")),1,0)</f>
        <v>0</v>
      </c>
      <c r="V341" s="7">
        <f>IF(AND($B$2=3,'Données brutes'!$F341&lt;&gt;"",'Données brutes'!$G341&lt;&gt;"",'Données brutes'!$H341&lt;&gt;"",'Données brutes'!$O341&lt;&gt;"",'Données brutes'!$P341&lt;&gt;"",'Données brutes'!$Q341&lt;&gt;""),1,0)</f>
        <v>0</v>
      </c>
    </row>
    <row r="342" spans="4:22" x14ac:dyDescent="0.3">
      <c r="D342" s="8" t="s">
        <v>354</v>
      </c>
      <c r="E342" s="7">
        <v>848</v>
      </c>
      <c r="F342" s="7" t="str">
        <f>IF('Données sans absent'!F342&lt;&gt;"",('Données sans absent'!F342-'Données proba de réussite'!$B$3)/('Données proba de réussite'!$B$4-'Données proba de réussite'!$B$3),"")</f>
        <v/>
      </c>
      <c r="G342" s="7" t="str">
        <f>IF('Données sans absent'!G342&lt;&gt;"",('Données sans absent'!G342-'Données proba de réussite'!$B$3)/('Données proba de réussite'!$B$4-'Données proba de réussite'!$B$3),"")</f>
        <v/>
      </c>
      <c r="H342" s="7" t="str">
        <f>IF('Données sans absent'!H342&lt;&gt;"",('Données sans absent'!H342-'Données proba de réussite'!$B$3)/('Données proba de réussite'!$B$4-'Données proba de réussite'!$B$3),"")</f>
        <v/>
      </c>
      <c r="I342" s="7" t="str">
        <f>IF('Données brutes'!I342&lt;&gt;"",'Données brutes'!I342,"")</f>
        <v/>
      </c>
      <c r="K342" s="8" t="str">
        <f t="shared" si="10"/>
        <v>Elève 340</v>
      </c>
      <c r="L342" s="8" t="s">
        <v>111</v>
      </c>
      <c r="M342" s="8">
        <f t="shared" si="11"/>
        <v>848</v>
      </c>
      <c r="N342" s="7">
        <v>1817</v>
      </c>
      <c r="O342" s="7" t="str">
        <f>IF('Données sans absent'!O342&lt;&gt;"",('Données sans absent'!O342-'Données proba de réussite'!$B$3)/('Données proba de réussite'!$B$4-'Données proba de réussite'!$B$3),"")</f>
        <v/>
      </c>
      <c r="P342" s="7" t="str">
        <f>IF('Données sans absent'!P342&lt;&gt;"",('Données sans absent'!P342-'Données proba de réussite'!$B$3)/('Données proba de réussite'!$B$4-'Données proba de réussite'!$B$3),"")</f>
        <v/>
      </c>
      <c r="Q342" s="7" t="str">
        <f>IF('Données sans absent'!Q342&lt;&gt;"",('Données sans absent'!Q342-'Données proba de réussite'!$B$3)/('Données proba de réussite'!$B$4-'Données proba de réussite'!$B$3),"")</f>
        <v/>
      </c>
      <c r="R342" s="7" t="str">
        <f>IF('Données brutes'!R342&lt;&gt;"",'Données brutes'!R342,"")</f>
        <v/>
      </c>
      <c r="T342" s="7">
        <f>IF(AND(OR($B$2=1,$B$2=2),AND('Données brutes'!$F342&lt;&gt;"",'Données brutes'!$G342&lt;&gt;"",'Données brutes'!$H342&lt;&gt;"")),1,0)</f>
        <v>0</v>
      </c>
      <c r="U342" s="7">
        <f>IF(AND(OR($B$2=1,$B$2=2),AND('Données brutes'!$O342&lt;&gt;"",'Données brutes'!$P342&lt;&gt;"",'Données brutes'!$Q342&lt;&gt;"")),1,0)</f>
        <v>0</v>
      </c>
      <c r="V342" s="7">
        <f>IF(AND($B$2=3,'Données brutes'!$F342&lt;&gt;"",'Données brutes'!$G342&lt;&gt;"",'Données brutes'!$H342&lt;&gt;"",'Données brutes'!$O342&lt;&gt;"",'Données brutes'!$P342&lt;&gt;"",'Données brutes'!$Q342&lt;&gt;""),1,0)</f>
        <v>0</v>
      </c>
    </row>
    <row r="343" spans="4:22" x14ac:dyDescent="0.3">
      <c r="D343" s="8" t="s">
        <v>355</v>
      </c>
      <c r="E343" s="7">
        <v>274</v>
      </c>
      <c r="F343" s="7" t="str">
        <f>IF('Données sans absent'!F343&lt;&gt;"",('Données sans absent'!F343-'Données proba de réussite'!$B$3)/('Données proba de réussite'!$B$4-'Données proba de réussite'!$B$3),"")</f>
        <v/>
      </c>
      <c r="G343" s="7" t="str">
        <f>IF('Données sans absent'!G343&lt;&gt;"",('Données sans absent'!G343-'Données proba de réussite'!$B$3)/('Données proba de réussite'!$B$4-'Données proba de réussite'!$B$3),"")</f>
        <v/>
      </c>
      <c r="H343" s="7" t="str">
        <f>IF('Données sans absent'!H343&lt;&gt;"",('Données sans absent'!H343-'Données proba de réussite'!$B$3)/('Données proba de réussite'!$B$4-'Données proba de réussite'!$B$3),"")</f>
        <v/>
      </c>
      <c r="I343" s="7" t="str">
        <f>IF('Données brutes'!I343&lt;&gt;"",'Données brutes'!I343,"")</f>
        <v/>
      </c>
      <c r="K343" s="8" t="str">
        <f t="shared" si="10"/>
        <v>Elève 341</v>
      </c>
      <c r="L343" s="8" t="s">
        <v>111</v>
      </c>
      <c r="M343" s="8">
        <f t="shared" si="11"/>
        <v>274</v>
      </c>
      <c r="N343" s="7">
        <v>1438</v>
      </c>
      <c r="O343" s="7" t="str">
        <f>IF('Données sans absent'!O343&lt;&gt;"",('Données sans absent'!O343-'Données proba de réussite'!$B$3)/('Données proba de réussite'!$B$4-'Données proba de réussite'!$B$3),"")</f>
        <v/>
      </c>
      <c r="P343" s="7" t="str">
        <f>IF('Données sans absent'!P343&lt;&gt;"",('Données sans absent'!P343-'Données proba de réussite'!$B$3)/('Données proba de réussite'!$B$4-'Données proba de réussite'!$B$3),"")</f>
        <v/>
      </c>
      <c r="Q343" s="7" t="str">
        <f>IF('Données sans absent'!Q343&lt;&gt;"",('Données sans absent'!Q343-'Données proba de réussite'!$B$3)/('Données proba de réussite'!$B$4-'Données proba de réussite'!$B$3),"")</f>
        <v/>
      </c>
      <c r="R343" s="7" t="str">
        <f>IF('Données brutes'!R343&lt;&gt;"",'Données brutes'!R343,"")</f>
        <v/>
      </c>
      <c r="T343" s="7">
        <f>IF(AND(OR($B$2=1,$B$2=2),AND('Données brutes'!$F343&lt;&gt;"",'Données brutes'!$G343&lt;&gt;"",'Données brutes'!$H343&lt;&gt;"")),1,0)</f>
        <v>0</v>
      </c>
      <c r="U343" s="7">
        <f>IF(AND(OR($B$2=1,$B$2=2),AND('Données brutes'!$O343&lt;&gt;"",'Données brutes'!$P343&lt;&gt;"",'Données brutes'!$Q343&lt;&gt;"")),1,0)</f>
        <v>0</v>
      </c>
      <c r="V343" s="7">
        <f>IF(AND($B$2=3,'Données brutes'!$F343&lt;&gt;"",'Données brutes'!$G343&lt;&gt;"",'Données brutes'!$H343&lt;&gt;"",'Données brutes'!$O343&lt;&gt;"",'Données brutes'!$P343&lt;&gt;"",'Données brutes'!$Q343&lt;&gt;""),1,0)</f>
        <v>0</v>
      </c>
    </row>
    <row r="344" spans="4:22" x14ac:dyDescent="0.3">
      <c r="D344" s="8" t="s">
        <v>356</v>
      </c>
      <c r="E344" s="7">
        <v>198</v>
      </c>
      <c r="F344" s="7" t="str">
        <f>IF('Données sans absent'!F344&lt;&gt;"",('Données sans absent'!F344-'Données proba de réussite'!$B$3)/('Données proba de réussite'!$B$4-'Données proba de réussite'!$B$3),"")</f>
        <v/>
      </c>
      <c r="G344" s="7" t="str">
        <f>IF('Données sans absent'!G344&lt;&gt;"",('Données sans absent'!G344-'Données proba de réussite'!$B$3)/('Données proba de réussite'!$B$4-'Données proba de réussite'!$B$3),"")</f>
        <v/>
      </c>
      <c r="H344" s="7" t="str">
        <f>IF('Données sans absent'!H344&lt;&gt;"",('Données sans absent'!H344-'Données proba de réussite'!$B$3)/('Données proba de réussite'!$B$4-'Données proba de réussite'!$B$3),"")</f>
        <v/>
      </c>
      <c r="I344" s="7" t="str">
        <f>IF('Données brutes'!I344&lt;&gt;"",'Données brutes'!I344,"")</f>
        <v/>
      </c>
      <c r="K344" s="8" t="str">
        <f t="shared" si="10"/>
        <v>Elève 342</v>
      </c>
      <c r="L344" s="8" t="s">
        <v>111</v>
      </c>
      <c r="M344" s="8">
        <f t="shared" si="11"/>
        <v>198</v>
      </c>
      <c r="N344" s="7">
        <v>1463</v>
      </c>
      <c r="O344" s="7" t="str">
        <f>IF('Données sans absent'!O344&lt;&gt;"",('Données sans absent'!O344-'Données proba de réussite'!$B$3)/('Données proba de réussite'!$B$4-'Données proba de réussite'!$B$3),"")</f>
        <v/>
      </c>
      <c r="P344" s="7" t="str">
        <f>IF('Données sans absent'!P344&lt;&gt;"",('Données sans absent'!P344-'Données proba de réussite'!$B$3)/('Données proba de réussite'!$B$4-'Données proba de réussite'!$B$3),"")</f>
        <v/>
      </c>
      <c r="Q344" s="7" t="str">
        <f>IF('Données sans absent'!Q344&lt;&gt;"",('Données sans absent'!Q344-'Données proba de réussite'!$B$3)/('Données proba de réussite'!$B$4-'Données proba de réussite'!$B$3),"")</f>
        <v/>
      </c>
      <c r="R344" s="7" t="str">
        <f>IF('Données brutes'!R344&lt;&gt;"",'Données brutes'!R344,"")</f>
        <v/>
      </c>
      <c r="T344" s="7">
        <f>IF(AND(OR($B$2=1,$B$2=2),AND('Données brutes'!$F344&lt;&gt;"",'Données brutes'!$G344&lt;&gt;"",'Données brutes'!$H344&lt;&gt;"")),1,0)</f>
        <v>0</v>
      </c>
      <c r="U344" s="7">
        <f>IF(AND(OR($B$2=1,$B$2=2),AND('Données brutes'!$O344&lt;&gt;"",'Données brutes'!$P344&lt;&gt;"",'Données brutes'!$Q344&lt;&gt;"")),1,0)</f>
        <v>0</v>
      </c>
      <c r="V344" s="7">
        <f>IF(AND($B$2=3,'Données brutes'!$F344&lt;&gt;"",'Données brutes'!$G344&lt;&gt;"",'Données brutes'!$H344&lt;&gt;"",'Données brutes'!$O344&lt;&gt;"",'Données brutes'!$P344&lt;&gt;"",'Données brutes'!$Q344&lt;&gt;""),1,0)</f>
        <v>0</v>
      </c>
    </row>
    <row r="345" spans="4:22" x14ac:dyDescent="0.3">
      <c r="D345" s="8" t="s">
        <v>357</v>
      </c>
      <c r="E345" s="7">
        <v>481</v>
      </c>
      <c r="F345" s="7" t="str">
        <f>IF('Données sans absent'!F345&lt;&gt;"",('Données sans absent'!F345-'Données proba de réussite'!$B$3)/('Données proba de réussite'!$B$4-'Données proba de réussite'!$B$3),"")</f>
        <v/>
      </c>
      <c r="G345" s="7" t="str">
        <f>IF('Données sans absent'!G345&lt;&gt;"",('Données sans absent'!G345-'Données proba de réussite'!$B$3)/('Données proba de réussite'!$B$4-'Données proba de réussite'!$B$3),"")</f>
        <v/>
      </c>
      <c r="H345" s="7" t="str">
        <f>IF('Données sans absent'!H345&lt;&gt;"",('Données sans absent'!H345-'Données proba de réussite'!$B$3)/('Données proba de réussite'!$B$4-'Données proba de réussite'!$B$3),"")</f>
        <v/>
      </c>
      <c r="I345" s="7" t="str">
        <f>IF('Données brutes'!I345&lt;&gt;"",'Données brutes'!I345,"")</f>
        <v/>
      </c>
      <c r="K345" s="8" t="str">
        <f t="shared" si="10"/>
        <v>Elève 343</v>
      </c>
      <c r="L345" s="8" t="s">
        <v>111</v>
      </c>
      <c r="M345" s="8">
        <f t="shared" si="11"/>
        <v>481</v>
      </c>
      <c r="N345" s="7">
        <v>1024</v>
      </c>
      <c r="O345" s="7" t="str">
        <f>IF('Données sans absent'!O345&lt;&gt;"",('Données sans absent'!O345-'Données proba de réussite'!$B$3)/('Données proba de réussite'!$B$4-'Données proba de réussite'!$B$3),"")</f>
        <v/>
      </c>
      <c r="P345" s="7" t="str">
        <f>IF('Données sans absent'!P345&lt;&gt;"",('Données sans absent'!P345-'Données proba de réussite'!$B$3)/('Données proba de réussite'!$B$4-'Données proba de réussite'!$B$3),"")</f>
        <v/>
      </c>
      <c r="Q345" s="7" t="str">
        <f>IF('Données sans absent'!Q345&lt;&gt;"",('Données sans absent'!Q345-'Données proba de réussite'!$B$3)/('Données proba de réussite'!$B$4-'Données proba de réussite'!$B$3),"")</f>
        <v/>
      </c>
      <c r="R345" s="7" t="str">
        <f>IF('Données brutes'!R345&lt;&gt;"",'Données brutes'!R345,"")</f>
        <v/>
      </c>
      <c r="T345" s="7">
        <f>IF(AND(OR($B$2=1,$B$2=2),AND('Données brutes'!$F345&lt;&gt;"",'Données brutes'!$G345&lt;&gt;"",'Données brutes'!$H345&lt;&gt;"")),1,0)</f>
        <v>0</v>
      </c>
      <c r="U345" s="7">
        <f>IF(AND(OR($B$2=1,$B$2=2),AND('Données brutes'!$O345&lt;&gt;"",'Données brutes'!$P345&lt;&gt;"",'Données brutes'!$Q345&lt;&gt;"")),1,0)</f>
        <v>0</v>
      </c>
      <c r="V345" s="7">
        <f>IF(AND($B$2=3,'Données brutes'!$F345&lt;&gt;"",'Données brutes'!$G345&lt;&gt;"",'Données brutes'!$H345&lt;&gt;"",'Données brutes'!$O345&lt;&gt;"",'Données brutes'!$P345&lt;&gt;"",'Données brutes'!$Q345&lt;&gt;""),1,0)</f>
        <v>0</v>
      </c>
    </row>
    <row r="346" spans="4:22" x14ac:dyDescent="0.3">
      <c r="D346" s="8" t="s">
        <v>358</v>
      </c>
      <c r="E346" s="7">
        <v>983</v>
      </c>
      <c r="F346" s="7" t="str">
        <f>IF('Données sans absent'!F346&lt;&gt;"",('Données sans absent'!F346-'Données proba de réussite'!$B$3)/('Données proba de réussite'!$B$4-'Données proba de réussite'!$B$3),"")</f>
        <v/>
      </c>
      <c r="G346" s="7" t="str">
        <f>IF('Données sans absent'!G346&lt;&gt;"",('Données sans absent'!G346-'Données proba de réussite'!$B$3)/('Données proba de réussite'!$B$4-'Données proba de réussite'!$B$3),"")</f>
        <v/>
      </c>
      <c r="H346" s="7" t="str">
        <f>IF('Données sans absent'!H346&lt;&gt;"",('Données sans absent'!H346-'Données proba de réussite'!$B$3)/('Données proba de réussite'!$B$4-'Données proba de réussite'!$B$3),"")</f>
        <v/>
      </c>
      <c r="I346" s="7" t="str">
        <f>IF('Données brutes'!I346&lt;&gt;"",'Données brutes'!I346,"")</f>
        <v/>
      </c>
      <c r="K346" s="8" t="str">
        <f t="shared" si="10"/>
        <v>Elève 344</v>
      </c>
      <c r="L346" s="8" t="s">
        <v>111</v>
      </c>
      <c r="M346" s="8">
        <f t="shared" si="11"/>
        <v>983</v>
      </c>
      <c r="N346" s="7">
        <v>1501</v>
      </c>
      <c r="O346" s="7" t="str">
        <f>IF('Données sans absent'!O346&lt;&gt;"",('Données sans absent'!O346-'Données proba de réussite'!$B$3)/('Données proba de réussite'!$B$4-'Données proba de réussite'!$B$3),"")</f>
        <v/>
      </c>
      <c r="P346" s="7" t="str">
        <f>IF('Données sans absent'!P346&lt;&gt;"",('Données sans absent'!P346-'Données proba de réussite'!$B$3)/('Données proba de réussite'!$B$4-'Données proba de réussite'!$B$3),"")</f>
        <v/>
      </c>
      <c r="Q346" s="7" t="str">
        <f>IF('Données sans absent'!Q346&lt;&gt;"",('Données sans absent'!Q346-'Données proba de réussite'!$B$3)/('Données proba de réussite'!$B$4-'Données proba de réussite'!$B$3),"")</f>
        <v/>
      </c>
      <c r="R346" s="7" t="str">
        <f>IF('Données brutes'!R346&lt;&gt;"",'Données brutes'!R346,"")</f>
        <v/>
      </c>
      <c r="T346" s="7">
        <f>IF(AND(OR($B$2=1,$B$2=2),AND('Données brutes'!$F346&lt;&gt;"",'Données brutes'!$G346&lt;&gt;"",'Données brutes'!$H346&lt;&gt;"")),1,0)</f>
        <v>0</v>
      </c>
      <c r="U346" s="7">
        <f>IF(AND(OR($B$2=1,$B$2=2),AND('Données brutes'!$O346&lt;&gt;"",'Données brutes'!$P346&lt;&gt;"",'Données brutes'!$Q346&lt;&gt;"")),1,0)</f>
        <v>0</v>
      </c>
      <c r="V346" s="7">
        <f>IF(AND($B$2=3,'Données brutes'!$F346&lt;&gt;"",'Données brutes'!$G346&lt;&gt;"",'Données brutes'!$H346&lt;&gt;"",'Données brutes'!$O346&lt;&gt;"",'Données brutes'!$P346&lt;&gt;"",'Données brutes'!$Q346&lt;&gt;""),1,0)</f>
        <v>0</v>
      </c>
    </row>
    <row r="347" spans="4:22" x14ac:dyDescent="0.3">
      <c r="D347" s="8" t="s">
        <v>359</v>
      </c>
      <c r="E347" s="7">
        <v>658</v>
      </c>
      <c r="F347" s="7" t="str">
        <f>IF('Données sans absent'!F347&lt;&gt;"",('Données sans absent'!F347-'Données proba de réussite'!$B$3)/('Données proba de réussite'!$B$4-'Données proba de réussite'!$B$3),"")</f>
        <v/>
      </c>
      <c r="G347" s="7" t="str">
        <f>IF('Données sans absent'!G347&lt;&gt;"",('Données sans absent'!G347-'Données proba de réussite'!$B$3)/('Données proba de réussite'!$B$4-'Données proba de réussite'!$B$3),"")</f>
        <v/>
      </c>
      <c r="H347" s="7" t="str">
        <f>IF('Données sans absent'!H347&lt;&gt;"",('Données sans absent'!H347-'Données proba de réussite'!$B$3)/('Données proba de réussite'!$B$4-'Données proba de réussite'!$B$3),"")</f>
        <v/>
      </c>
      <c r="I347" s="7" t="str">
        <f>IF('Données brutes'!I347&lt;&gt;"",'Données brutes'!I347,"")</f>
        <v/>
      </c>
      <c r="K347" s="8" t="str">
        <f t="shared" si="10"/>
        <v>Elève 345</v>
      </c>
      <c r="L347" s="8" t="s">
        <v>111</v>
      </c>
      <c r="M347" s="8">
        <f t="shared" si="11"/>
        <v>658</v>
      </c>
      <c r="N347" s="7">
        <v>1197</v>
      </c>
      <c r="O347" s="7" t="str">
        <f>IF('Données sans absent'!O347&lt;&gt;"",('Données sans absent'!O347-'Données proba de réussite'!$B$3)/('Données proba de réussite'!$B$4-'Données proba de réussite'!$B$3),"")</f>
        <v/>
      </c>
      <c r="P347" s="7" t="str">
        <f>IF('Données sans absent'!P347&lt;&gt;"",('Données sans absent'!P347-'Données proba de réussite'!$B$3)/('Données proba de réussite'!$B$4-'Données proba de réussite'!$B$3),"")</f>
        <v/>
      </c>
      <c r="Q347" s="7" t="str">
        <f>IF('Données sans absent'!Q347&lt;&gt;"",('Données sans absent'!Q347-'Données proba de réussite'!$B$3)/('Données proba de réussite'!$B$4-'Données proba de réussite'!$B$3),"")</f>
        <v/>
      </c>
      <c r="R347" s="7" t="str">
        <f>IF('Données brutes'!R347&lt;&gt;"",'Données brutes'!R347,"")</f>
        <v/>
      </c>
      <c r="T347" s="7">
        <f>IF(AND(OR($B$2=1,$B$2=2),AND('Données brutes'!$F347&lt;&gt;"",'Données brutes'!$G347&lt;&gt;"",'Données brutes'!$H347&lt;&gt;"")),1,0)</f>
        <v>0</v>
      </c>
      <c r="U347" s="7">
        <f>IF(AND(OR($B$2=1,$B$2=2),AND('Données brutes'!$O347&lt;&gt;"",'Données brutes'!$P347&lt;&gt;"",'Données brutes'!$Q347&lt;&gt;"")),1,0)</f>
        <v>0</v>
      </c>
      <c r="V347" s="7">
        <f>IF(AND($B$2=3,'Données brutes'!$F347&lt;&gt;"",'Données brutes'!$G347&lt;&gt;"",'Données brutes'!$H347&lt;&gt;"",'Données brutes'!$O347&lt;&gt;"",'Données brutes'!$P347&lt;&gt;"",'Données brutes'!$Q347&lt;&gt;""),1,0)</f>
        <v>0</v>
      </c>
    </row>
    <row r="348" spans="4:22" x14ac:dyDescent="0.3">
      <c r="D348" s="8" t="s">
        <v>360</v>
      </c>
      <c r="E348" s="7">
        <v>86</v>
      </c>
      <c r="F348" s="7" t="str">
        <f>IF('Données sans absent'!F348&lt;&gt;"",('Données sans absent'!F348-'Données proba de réussite'!$B$3)/('Données proba de réussite'!$B$4-'Données proba de réussite'!$B$3),"")</f>
        <v/>
      </c>
      <c r="G348" s="7" t="str">
        <f>IF('Données sans absent'!G348&lt;&gt;"",('Données sans absent'!G348-'Données proba de réussite'!$B$3)/('Données proba de réussite'!$B$4-'Données proba de réussite'!$B$3),"")</f>
        <v/>
      </c>
      <c r="H348" s="7" t="str">
        <f>IF('Données sans absent'!H348&lt;&gt;"",('Données sans absent'!H348-'Données proba de réussite'!$B$3)/('Données proba de réussite'!$B$4-'Données proba de réussite'!$B$3),"")</f>
        <v/>
      </c>
      <c r="I348" s="7" t="str">
        <f>IF('Données brutes'!I348&lt;&gt;"",'Données brutes'!I348,"")</f>
        <v/>
      </c>
      <c r="K348" s="8" t="str">
        <f t="shared" si="10"/>
        <v>Elève 346</v>
      </c>
      <c r="L348" s="8" t="s">
        <v>111</v>
      </c>
      <c r="M348" s="8">
        <f t="shared" si="11"/>
        <v>86</v>
      </c>
      <c r="N348" s="7">
        <v>1106</v>
      </c>
      <c r="O348" s="7" t="str">
        <f>IF('Données sans absent'!O348&lt;&gt;"",('Données sans absent'!O348-'Données proba de réussite'!$B$3)/('Données proba de réussite'!$B$4-'Données proba de réussite'!$B$3),"")</f>
        <v/>
      </c>
      <c r="P348" s="7" t="str">
        <f>IF('Données sans absent'!P348&lt;&gt;"",('Données sans absent'!P348-'Données proba de réussite'!$B$3)/('Données proba de réussite'!$B$4-'Données proba de réussite'!$B$3),"")</f>
        <v/>
      </c>
      <c r="Q348" s="7" t="str">
        <f>IF('Données sans absent'!Q348&lt;&gt;"",('Données sans absent'!Q348-'Données proba de réussite'!$B$3)/('Données proba de réussite'!$B$4-'Données proba de réussite'!$B$3),"")</f>
        <v/>
      </c>
      <c r="R348" s="7" t="str">
        <f>IF('Données brutes'!R348&lt;&gt;"",'Données brutes'!R348,"")</f>
        <v/>
      </c>
      <c r="T348" s="7">
        <f>IF(AND(OR($B$2=1,$B$2=2),AND('Données brutes'!$F348&lt;&gt;"",'Données brutes'!$G348&lt;&gt;"",'Données brutes'!$H348&lt;&gt;"")),1,0)</f>
        <v>0</v>
      </c>
      <c r="U348" s="7">
        <f>IF(AND(OR($B$2=1,$B$2=2),AND('Données brutes'!$O348&lt;&gt;"",'Données brutes'!$P348&lt;&gt;"",'Données brutes'!$Q348&lt;&gt;"")),1,0)</f>
        <v>0</v>
      </c>
      <c r="V348" s="7">
        <f>IF(AND($B$2=3,'Données brutes'!$F348&lt;&gt;"",'Données brutes'!$G348&lt;&gt;"",'Données brutes'!$H348&lt;&gt;"",'Données brutes'!$O348&lt;&gt;"",'Données brutes'!$P348&lt;&gt;"",'Données brutes'!$Q348&lt;&gt;""),1,0)</f>
        <v>0</v>
      </c>
    </row>
    <row r="349" spans="4:22" x14ac:dyDescent="0.3">
      <c r="D349" s="8" t="s">
        <v>361</v>
      </c>
      <c r="E349" s="7">
        <v>504</v>
      </c>
      <c r="F349" s="7" t="str">
        <f>IF('Données sans absent'!F349&lt;&gt;"",('Données sans absent'!F349-'Données proba de réussite'!$B$3)/('Données proba de réussite'!$B$4-'Données proba de réussite'!$B$3),"")</f>
        <v/>
      </c>
      <c r="G349" s="7" t="str">
        <f>IF('Données sans absent'!G349&lt;&gt;"",('Données sans absent'!G349-'Données proba de réussite'!$B$3)/('Données proba de réussite'!$B$4-'Données proba de réussite'!$B$3),"")</f>
        <v/>
      </c>
      <c r="H349" s="7" t="str">
        <f>IF('Données sans absent'!H349&lt;&gt;"",('Données sans absent'!H349-'Données proba de réussite'!$B$3)/('Données proba de réussite'!$B$4-'Données proba de réussite'!$B$3),"")</f>
        <v/>
      </c>
      <c r="I349" s="7" t="str">
        <f>IF('Données brutes'!I349&lt;&gt;"",'Données brutes'!I349,"")</f>
        <v/>
      </c>
      <c r="K349" s="8" t="str">
        <f t="shared" si="10"/>
        <v>Elève 347</v>
      </c>
      <c r="L349" s="8" t="s">
        <v>111</v>
      </c>
      <c r="M349" s="8">
        <f t="shared" si="11"/>
        <v>504</v>
      </c>
      <c r="N349" s="7">
        <v>1644</v>
      </c>
      <c r="O349" s="7" t="str">
        <f>IF('Données sans absent'!O349&lt;&gt;"",('Données sans absent'!O349-'Données proba de réussite'!$B$3)/('Données proba de réussite'!$B$4-'Données proba de réussite'!$B$3),"")</f>
        <v/>
      </c>
      <c r="P349" s="7" t="str">
        <f>IF('Données sans absent'!P349&lt;&gt;"",('Données sans absent'!P349-'Données proba de réussite'!$B$3)/('Données proba de réussite'!$B$4-'Données proba de réussite'!$B$3),"")</f>
        <v/>
      </c>
      <c r="Q349" s="7" t="str">
        <f>IF('Données sans absent'!Q349&lt;&gt;"",('Données sans absent'!Q349-'Données proba de réussite'!$B$3)/('Données proba de réussite'!$B$4-'Données proba de réussite'!$B$3),"")</f>
        <v/>
      </c>
      <c r="R349" s="7" t="str">
        <f>IF('Données brutes'!R349&lt;&gt;"",'Données brutes'!R349,"")</f>
        <v/>
      </c>
      <c r="T349" s="7">
        <f>IF(AND(OR($B$2=1,$B$2=2),AND('Données brutes'!$F349&lt;&gt;"",'Données brutes'!$G349&lt;&gt;"",'Données brutes'!$H349&lt;&gt;"")),1,0)</f>
        <v>0</v>
      </c>
      <c r="U349" s="7">
        <f>IF(AND(OR($B$2=1,$B$2=2),AND('Données brutes'!$O349&lt;&gt;"",'Données brutes'!$P349&lt;&gt;"",'Données brutes'!$Q349&lt;&gt;"")),1,0)</f>
        <v>0</v>
      </c>
      <c r="V349" s="7">
        <f>IF(AND($B$2=3,'Données brutes'!$F349&lt;&gt;"",'Données brutes'!$G349&lt;&gt;"",'Données brutes'!$H349&lt;&gt;"",'Données brutes'!$O349&lt;&gt;"",'Données brutes'!$P349&lt;&gt;"",'Données brutes'!$Q349&lt;&gt;""),1,0)</f>
        <v>0</v>
      </c>
    </row>
    <row r="350" spans="4:22" x14ac:dyDescent="0.3">
      <c r="D350" s="8" t="s">
        <v>362</v>
      </c>
      <c r="E350" s="7">
        <v>65</v>
      </c>
      <c r="F350" s="7" t="str">
        <f>IF('Données sans absent'!F350&lt;&gt;"",('Données sans absent'!F350-'Données proba de réussite'!$B$3)/('Données proba de réussite'!$B$4-'Données proba de réussite'!$B$3),"")</f>
        <v/>
      </c>
      <c r="G350" s="7" t="str">
        <f>IF('Données sans absent'!G350&lt;&gt;"",('Données sans absent'!G350-'Données proba de réussite'!$B$3)/('Données proba de réussite'!$B$4-'Données proba de réussite'!$B$3),"")</f>
        <v/>
      </c>
      <c r="H350" s="7" t="str">
        <f>IF('Données sans absent'!H350&lt;&gt;"",('Données sans absent'!H350-'Données proba de réussite'!$B$3)/('Données proba de réussite'!$B$4-'Données proba de réussite'!$B$3),"")</f>
        <v/>
      </c>
      <c r="I350" s="7" t="str">
        <f>IF('Données brutes'!I350&lt;&gt;"",'Données brutes'!I350,"")</f>
        <v/>
      </c>
      <c r="K350" s="8" t="str">
        <f t="shared" si="10"/>
        <v>Elève 348</v>
      </c>
      <c r="L350" s="8" t="s">
        <v>111</v>
      </c>
      <c r="M350" s="8">
        <f t="shared" si="11"/>
        <v>65</v>
      </c>
      <c r="N350" s="7">
        <v>1758</v>
      </c>
      <c r="O350" s="7" t="str">
        <f>IF('Données sans absent'!O350&lt;&gt;"",('Données sans absent'!O350-'Données proba de réussite'!$B$3)/('Données proba de réussite'!$B$4-'Données proba de réussite'!$B$3),"")</f>
        <v/>
      </c>
      <c r="P350" s="7" t="str">
        <f>IF('Données sans absent'!P350&lt;&gt;"",('Données sans absent'!P350-'Données proba de réussite'!$B$3)/('Données proba de réussite'!$B$4-'Données proba de réussite'!$B$3),"")</f>
        <v/>
      </c>
      <c r="Q350" s="7" t="str">
        <f>IF('Données sans absent'!Q350&lt;&gt;"",('Données sans absent'!Q350-'Données proba de réussite'!$B$3)/('Données proba de réussite'!$B$4-'Données proba de réussite'!$B$3),"")</f>
        <v/>
      </c>
      <c r="R350" s="7" t="str">
        <f>IF('Données brutes'!R350&lt;&gt;"",'Données brutes'!R350,"")</f>
        <v/>
      </c>
      <c r="T350" s="7">
        <f>IF(AND(OR($B$2=1,$B$2=2),AND('Données brutes'!$F350&lt;&gt;"",'Données brutes'!$G350&lt;&gt;"",'Données brutes'!$H350&lt;&gt;"")),1,0)</f>
        <v>0</v>
      </c>
      <c r="U350" s="7">
        <f>IF(AND(OR($B$2=1,$B$2=2),AND('Données brutes'!$O350&lt;&gt;"",'Données brutes'!$P350&lt;&gt;"",'Données brutes'!$Q350&lt;&gt;"")),1,0)</f>
        <v>0</v>
      </c>
      <c r="V350" s="7">
        <f>IF(AND($B$2=3,'Données brutes'!$F350&lt;&gt;"",'Données brutes'!$G350&lt;&gt;"",'Données brutes'!$H350&lt;&gt;"",'Données brutes'!$O350&lt;&gt;"",'Données brutes'!$P350&lt;&gt;"",'Données brutes'!$Q350&lt;&gt;""),1,0)</f>
        <v>0</v>
      </c>
    </row>
    <row r="351" spans="4:22" x14ac:dyDescent="0.3">
      <c r="D351" s="8" t="s">
        <v>363</v>
      </c>
      <c r="E351" s="7">
        <v>277</v>
      </c>
      <c r="F351" s="7" t="str">
        <f>IF('Données sans absent'!F351&lt;&gt;"",('Données sans absent'!F351-'Données proba de réussite'!$B$3)/('Données proba de réussite'!$B$4-'Données proba de réussite'!$B$3),"")</f>
        <v/>
      </c>
      <c r="G351" s="7" t="str">
        <f>IF('Données sans absent'!G351&lt;&gt;"",('Données sans absent'!G351-'Données proba de réussite'!$B$3)/('Données proba de réussite'!$B$4-'Données proba de réussite'!$B$3),"")</f>
        <v/>
      </c>
      <c r="H351" s="7" t="str">
        <f>IF('Données sans absent'!H351&lt;&gt;"",('Données sans absent'!H351-'Données proba de réussite'!$B$3)/('Données proba de réussite'!$B$4-'Données proba de réussite'!$B$3),"")</f>
        <v/>
      </c>
      <c r="I351" s="7" t="str">
        <f>IF('Données brutes'!I351&lt;&gt;"",'Données brutes'!I351,"")</f>
        <v/>
      </c>
      <c r="K351" s="8" t="str">
        <f t="shared" si="10"/>
        <v>Elève 349</v>
      </c>
      <c r="L351" s="8" t="s">
        <v>111</v>
      </c>
      <c r="M351" s="8">
        <f t="shared" si="11"/>
        <v>277</v>
      </c>
      <c r="N351" s="7">
        <v>1067</v>
      </c>
      <c r="O351" s="7" t="str">
        <f>IF('Données sans absent'!O351&lt;&gt;"",('Données sans absent'!O351-'Données proba de réussite'!$B$3)/('Données proba de réussite'!$B$4-'Données proba de réussite'!$B$3),"")</f>
        <v/>
      </c>
      <c r="P351" s="7" t="str">
        <f>IF('Données sans absent'!P351&lt;&gt;"",('Données sans absent'!P351-'Données proba de réussite'!$B$3)/('Données proba de réussite'!$B$4-'Données proba de réussite'!$B$3),"")</f>
        <v/>
      </c>
      <c r="Q351" s="7" t="str">
        <f>IF('Données sans absent'!Q351&lt;&gt;"",('Données sans absent'!Q351-'Données proba de réussite'!$B$3)/('Données proba de réussite'!$B$4-'Données proba de réussite'!$B$3),"")</f>
        <v/>
      </c>
      <c r="R351" s="7" t="str">
        <f>IF('Données brutes'!R351&lt;&gt;"",'Données brutes'!R351,"")</f>
        <v/>
      </c>
      <c r="T351" s="7">
        <f>IF(AND(OR($B$2=1,$B$2=2),AND('Données brutes'!$F351&lt;&gt;"",'Données brutes'!$G351&lt;&gt;"",'Données brutes'!$H351&lt;&gt;"")),1,0)</f>
        <v>0</v>
      </c>
      <c r="U351" s="7">
        <f>IF(AND(OR($B$2=1,$B$2=2),AND('Données brutes'!$O351&lt;&gt;"",'Données brutes'!$P351&lt;&gt;"",'Données brutes'!$Q351&lt;&gt;"")),1,0)</f>
        <v>0</v>
      </c>
      <c r="V351" s="7">
        <f>IF(AND($B$2=3,'Données brutes'!$F351&lt;&gt;"",'Données brutes'!$G351&lt;&gt;"",'Données brutes'!$H351&lt;&gt;"",'Données brutes'!$O351&lt;&gt;"",'Données brutes'!$P351&lt;&gt;"",'Données brutes'!$Q351&lt;&gt;""),1,0)</f>
        <v>0</v>
      </c>
    </row>
    <row r="352" spans="4:22" x14ac:dyDescent="0.3">
      <c r="D352" s="8" t="s">
        <v>364</v>
      </c>
      <c r="E352" s="7">
        <v>692</v>
      </c>
      <c r="F352" s="7" t="str">
        <f>IF('Données sans absent'!F352&lt;&gt;"",('Données sans absent'!F352-'Données proba de réussite'!$B$3)/('Données proba de réussite'!$B$4-'Données proba de réussite'!$B$3),"")</f>
        <v/>
      </c>
      <c r="G352" s="7" t="str">
        <f>IF('Données sans absent'!G352&lt;&gt;"",('Données sans absent'!G352-'Données proba de réussite'!$B$3)/('Données proba de réussite'!$B$4-'Données proba de réussite'!$B$3),"")</f>
        <v/>
      </c>
      <c r="H352" s="7" t="str">
        <f>IF('Données sans absent'!H352&lt;&gt;"",('Données sans absent'!H352-'Données proba de réussite'!$B$3)/('Données proba de réussite'!$B$4-'Données proba de réussite'!$B$3),"")</f>
        <v/>
      </c>
      <c r="I352" s="7" t="str">
        <f>IF('Données brutes'!I352&lt;&gt;"",'Données brutes'!I352,"")</f>
        <v/>
      </c>
      <c r="K352" s="8" t="str">
        <f t="shared" si="10"/>
        <v>Elève 350</v>
      </c>
      <c r="L352" s="8" t="s">
        <v>111</v>
      </c>
      <c r="M352" s="8">
        <f t="shared" si="11"/>
        <v>692</v>
      </c>
      <c r="N352" s="7">
        <v>1542</v>
      </c>
      <c r="O352" s="7" t="str">
        <f>IF('Données sans absent'!O352&lt;&gt;"",('Données sans absent'!O352-'Données proba de réussite'!$B$3)/('Données proba de réussite'!$B$4-'Données proba de réussite'!$B$3),"")</f>
        <v/>
      </c>
      <c r="P352" s="7" t="str">
        <f>IF('Données sans absent'!P352&lt;&gt;"",('Données sans absent'!P352-'Données proba de réussite'!$B$3)/('Données proba de réussite'!$B$4-'Données proba de réussite'!$B$3),"")</f>
        <v/>
      </c>
      <c r="Q352" s="7" t="str">
        <f>IF('Données sans absent'!Q352&lt;&gt;"",('Données sans absent'!Q352-'Données proba de réussite'!$B$3)/('Données proba de réussite'!$B$4-'Données proba de réussite'!$B$3),"")</f>
        <v/>
      </c>
      <c r="R352" s="7" t="str">
        <f>IF('Données brutes'!R352&lt;&gt;"",'Données brutes'!R352,"")</f>
        <v/>
      </c>
      <c r="T352" s="7">
        <f>IF(AND(OR($B$2=1,$B$2=2),AND('Données brutes'!$F352&lt;&gt;"",'Données brutes'!$G352&lt;&gt;"",'Données brutes'!$H352&lt;&gt;"")),1,0)</f>
        <v>0</v>
      </c>
      <c r="U352" s="7">
        <f>IF(AND(OR($B$2=1,$B$2=2),AND('Données brutes'!$O352&lt;&gt;"",'Données brutes'!$P352&lt;&gt;"",'Données brutes'!$Q352&lt;&gt;"")),1,0)</f>
        <v>0</v>
      </c>
      <c r="V352" s="7">
        <f>IF(AND($B$2=3,'Données brutes'!$F352&lt;&gt;"",'Données brutes'!$G352&lt;&gt;"",'Données brutes'!$H352&lt;&gt;"",'Données brutes'!$O352&lt;&gt;"",'Données brutes'!$P352&lt;&gt;"",'Données brutes'!$Q352&lt;&gt;""),1,0)</f>
        <v>0</v>
      </c>
    </row>
    <row r="353" spans="4:22" x14ac:dyDescent="0.3">
      <c r="D353" s="8" t="s">
        <v>365</v>
      </c>
      <c r="E353" s="7">
        <v>210</v>
      </c>
      <c r="F353" s="7" t="str">
        <f>IF('Données sans absent'!F353&lt;&gt;"",('Données sans absent'!F353-'Données proba de réussite'!$B$3)/('Données proba de réussite'!$B$4-'Données proba de réussite'!$B$3),"")</f>
        <v/>
      </c>
      <c r="G353" s="7" t="str">
        <f>IF('Données sans absent'!G353&lt;&gt;"",('Données sans absent'!G353-'Données proba de réussite'!$B$3)/('Données proba de réussite'!$B$4-'Données proba de réussite'!$B$3),"")</f>
        <v/>
      </c>
      <c r="H353" s="7" t="str">
        <f>IF('Données sans absent'!H353&lt;&gt;"",('Données sans absent'!H353-'Données proba de réussite'!$B$3)/('Données proba de réussite'!$B$4-'Données proba de réussite'!$B$3),"")</f>
        <v/>
      </c>
      <c r="I353" s="7" t="str">
        <f>IF('Données brutes'!I353&lt;&gt;"",'Données brutes'!I353,"")</f>
        <v/>
      </c>
      <c r="K353" s="8" t="str">
        <f t="shared" si="10"/>
        <v>Elève 351</v>
      </c>
      <c r="L353" s="8" t="s">
        <v>111</v>
      </c>
      <c r="M353" s="8">
        <f t="shared" si="11"/>
        <v>210</v>
      </c>
      <c r="N353" s="7">
        <v>1178</v>
      </c>
      <c r="O353" s="7" t="str">
        <f>IF('Données sans absent'!O353&lt;&gt;"",('Données sans absent'!O353-'Données proba de réussite'!$B$3)/('Données proba de réussite'!$B$4-'Données proba de réussite'!$B$3),"")</f>
        <v/>
      </c>
      <c r="P353" s="7" t="str">
        <f>IF('Données sans absent'!P353&lt;&gt;"",('Données sans absent'!P353-'Données proba de réussite'!$B$3)/('Données proba de réussite'!$B$4-'Données proba de réussite'!$B$3),"")</f>
        <v/>
      </c>
      <c r="Q353" s="7" t="str">
        <f>IF('Données sans absent'!Q353&lt;&gt;"",('Données sans absent'!Q353-'Données proba de réussite'!$B$3)/('Données proba de réussite'!$B$4-'Données proba de réussite'!$B$3),"")</f>
        <v/>
      </c>
      <c r="R353" s="7" t="str">
        <f>IF('Données brutes'!R353&lt;&gt;"",'Données brutes'!R353,"")</f>
        <v/>
      </c>
      <c r="T353" s="7">
        <f>IF(AND(OR($B$2=1,$B$2=2),AND('Données brutes'!$F353&lt;&gt;"",'Données brutes'!$G353&lt;&gt;"",'Données brutes'!$H353&lt;&gt;"")),1,0)</f>
        <v>0</v>
      </c>
      <c r="U353" s="7">
        <f>IF(AND(OR($B$2=1,$B$2=2),AND('Données brutes'!$O353&lt;&gt;"",'Données brutes'!$P353&lt;&gt;"",'Données brutes'!$Q353&lt;&gt;"")),1,0)</f>
        <v>0</v>
      </c>
      <c r="V353" s="7">
        <f>IF(AND($B$2=3,'Données brutes'!$F353&lt;&gt;"",'Données brutes'!$G353&lt;&gt;"",'Données brutes'!$H353&lt;&gt;"",'Données brutes'!$O353&lt;&gt;"",'Données brutes'!$P353&lt;&gt;"",'Données brutes'!$Q353&lt;&gt;""),1,0)</f>
        <v>0</v>
      </c>
    </row>
    <row r="354" spans="4:22" x14ac:dyDescent="0.3">
      <c r="D354" s="8" t="s">
        <v>366</v>
      </c>
      <c r="E354" s="7">
        <v>563</v>
      </c>
      <c r="F354" s="7" t="str">
        <f>IF('Données sans absent'!F354&lt;&gt;"",('Données sans absent'!F354-'Données proba de réussite'!$B$3)/('Données proba de réussite'!$B$4-'Données proba de réussite'!$B$3),"")</f>
        <v/>
      </c>
      <c r="G354" s="7" t="str">
        <f>IF('Données sans absent'!G354&lt;&gt;"",('Données sans absent'!G354-'Données proba de réussite'!$B$3)/('Données proba de réussite'!$B$4-'Données proba de réussite'!$B$3),"")</f>
        <v/>
      </c>
      <c r="H354" s="7" t="str">
        <f>IF('Données sans absent'!H354&lt;&gt;"",('Données sans absent'!H354-'Données proba de réussite'!$B$3)/('Données proba de réussite'!$B$4-'Données proba de réussite'!$B$3),"")</f>
        <v/>
      </c>
      <c r="I354" s="7" t="str">
        <f>IF('Données brutes'!I354&lt;&gt;"",'Données brutes'!I354,"")</f>
        <v/>
      </c>
      <c r="K354" s="8" t="str">
        <f t="shared" si="10"/>
        <v>Elève 352</v>
      </c>
      <c r="L354" s="8" t="s">
        <v>111</v>
      </c>
      <c r="M354" s="8">
        <f t="shared" si="11"/>
        <v>563</v>
      </c>
      <c r="N354" s="7">
        <v>1022</v>
      </c>
      <c r="O354" s="7" t="str">
        <f>IF('Données sans absent'!O354&lt;&gt;"",('Données sans absent'!O354-'Données proba de réussite'!$B$3)/('Données proba de réussite'!$B$4-'Données proba de réussite'!$B$3),"")</f>
        <v/>
      </c>
      <c r="P354" s="7" t="str">
        <f>IF('Données sans absent'!P354&lt;&gt;"",('Données sans absent'!P354-'Données proba de réussite'!$B$3)/('Données proba de réussite'!$B$4-'Données proba de réussite'!$B$3),"")</f>
        <v/>
      </c>
      <c r="Q354" s="7" t="str">
        <f>IF('Données sans absent'!Q354&lt;&gt;"",('Données sans absent'!Q354-'Données proba de réussite'!$B$3)/('Données proba de réussite'!$B$4-'Données proba de réussite'!$B$3),"")</f>
        <v/>
      </c>
      <c r="R354" s="7" t="str">
        <f>IF('Données brutes'!R354&lt;&gt;"",'Données brutes'!R354,"")</f>
        <v/>
      </c>
      <c r="T354" s="7">
        <f>IF(AND(OR($B$2=1,$B$2=2),AND('Données brutes'!$F354&lt;&gt;"",'Données brutes'!$G354&lt;&gt;"",'Données brutes'!$H354&lt;&gt;"")),1,0)</f>
        <v>0</v>
      </c>
      <c r="U354" s="7">
        <f>IF(AND(OR($B$2=1,$B$2=2),AND('Données brutes'!$O354&lt;&gt;"",'Données brutes'!$P354&lt;&gt;"",'Données brutes'!$Q354&lt;&gt;"")),1,0)</f>
        <v>0</v>
      </c>
      <c r="V354" s="7">
        <f>IF(AND($B$2=3,'Données brutes'!$F354&lt;&gt;"",'Données brutes'!$G354&lt;&gt;"",'Données brutes'!$H354&lt;&gt;"",'Données brutes'!$O354&lt;&gt;"",'Données brutes'!$P354&lt;&gt;"",'Données brutes'!$Q354&lt;&gt;""),1,0)</f>
        <v>0</v>
      </c>
    </row>
    <row r="355" spans="4:22" x14ac:dyDescent="0.3">
      <c r="D355" s="8" t="s">
        <v>367</v>
      </c>
      <c r="E355" s="7">
        <v>72</v>
      </c>
      <c r="F355" s="7" t="str">
        <f>IF('Données sans absent'!F355&lt;&gt;"",('Données sans absent'!F355-'Données proba de réussite'!$B$3)/('Données proba de réussite'!$B$4-'Données proba de réussite'!$B$3),"")</f>
        <v/>
      </c>
      <c r="G355" s="7" t="str">
        <f>IF('Données sans absent'!G355&lt;&gt;"",('Données sans absent'!G355-'Données proba de réussite'!$B$3)/('Données proba de réussite'!$B$4-'Données proba de réussite'!$B$3),"")</f>
        <v/>
      </c>
      <c r="H355" s="7" t="str">
        <f>IF('Données sans absent'!H355&lt;&gt;"",('Données sans absent'!H355-'Données proba de réussite'!$B$3)/('Données proba de réussite'!$B$4-'Données proba de réussite'!$B$3),"")</f>
        <v/>
      </c>
      <c r="I355" s="7" t="str">
        <f>IF('Données brutes'!I355&lt;&gt;"",'Données brutes'!I355,"")</f>
        <v/>
      </c>
      <c r="K355" s="8" t="str">
        <f t="shared" si="10"/>
        <v>Elève 353</v>
      </c>
      <c r="L355" s="8" t="s">
        <v>111</v>
      </c>
      <c r="M355" s="8">
        <f t="shared" si="11"/>
        <v>72</v>
      </c>
      <c r="N355" s="7">
        <v>1733</v>
      </c>
      <c r="O355" s="7" t="str">
        <f>IF('Données sans absent'!O355&lt;&gt;"",('Données sans absent'!O355-'Données proba de réussite'!$B$3)/('Données proba de réussite'!$B$4-'Données proba de réussite'!$B$3),"")</f>
        <v/>
      </c>
      <c r="P355" s="7" t="str">
        <f>IF('Données sans absent'!P355&lt;&gt;"",('Données sans absent'!P355-'Données proba de réussite'!$B$3)/('Données proba de réussite'!$B$4-'Données proba de réussite'!$B$3),"")</f>
        <v/>
      </c>
      <c r="Q355" s="7" t="str">
        <f>IF('Données sans absent'!Q355&lt;&gt;"",('Données sans absent'!Q355-'Données proba de réussite'!$B$3)/('Données proba de réussite'!$B$4-'Données proba de réussite'!$B$3),"")</f>
        <v/>
      </c>
      <c r="R355" s="7" t="str">
        <f>IF('Données brutes'!R355&lt;&gt;"",'Données brutes'!R355,"")</f>
        <v/>
      </c>
      <c r="T355" s="7">
        <f>IF(AND(OR($B$2=1,$B$2=2),AND('Données brutes'!$F355&lt;&gt;"",'Données brutes'!$G355&lt;&gt;"",'Données brutes'!$H355&lt;&gt;"")),1,0)</f>
        <v>0</v>
      </c>
      <c r="U355" s="7">
        <f>IF(AND(OR($B$2=1,$B$2=2),AND('Données brutes'!$O355&lt;&gt;"",'Données brutes'!$P355&lt;&gt;"",'Données brutes'!$Q355&lt;&gt;"")),1,0)</f>
        <v>0</v>
      </c>
      <c r="V355" s="7">
        <f>IF(AND($B$2=3,'Données brutes'!$F355&lt;&gt;"",'Données brutes'!$G355&lt;&gt;"",'Données brutes'!$H355&lt;&gt;"",'Données brutes'!$O355&lt;&gt;"",'Données brutes'!$P355&lt;&gt;"",'Données brutes'!$Q355&lt;&gt;""),1,0)</f>
        <v>0</v>
      </c>
    </row>
    <row r="356" spans="4:22" x14ac:dyDescent="0.3">
      <c r="D356" s="8" t="s">
        <v>368</v>
      </c>
      <c r="E356" s="7">
        <v>350</v>
      </c>
      <c r="F356" s="7" t="str">
        <f>IF('Données sans absent'!F356&lt;&gt;"",('Données sans absent'!F356-'Données proba de réussite'!$B$3)/('Données proba de réussite'!$B$4-'Données proba de réussite'!$B$3),"")</f>
        <v/>
      </c>
      <c r="G356" s="7" t="str">
        <f>IF('Données sans absent'!G356&lt;&gt;"",('Données sans absent'!G356-'Données proba de réussite'!$B$3)/('Données proba de réussite'!$B$4-'Données proba de réussite'!$B$3),"")</f>
        <v/>
      </c>
      <c r="H356" s="7" t="str">
        <f>IF('Données sans absent'!H356&lt;&gt;"",('Données sans absent'!H356-'Données proba de réussite'!$B$3)/('Données proba de réussite'!$B$4-'Données proba de réussite'!$B$3),"")</f>
        <v/>
      </c>
      <c r="I356" s="7" t="str">
        <f>IF('Données brutes'!I356&lt;&gt;"",'Données brutes'!I356,"")</f>
        <v/>
      </c>
      <c r="K356" s="8" t="str">
        <f t="shared" si="10"/>
        <v>Elève 354</v>
      </c>
      <c r="L356" s="8" t="s">
        <v>111</v>
      </c>
      <c r="M356" s="8">
        <f t="shared" si="11"/>
        <v>350</v>
      </c>
      <c r="N356" s="7">
        <v>1568</v>
      </c>
      <c r="O356" s="7" t="str">
        <f>IF('Données sans absent'!O356&lt;&gt;"",('Données sans absent'!O356-'Données proba de réussite'!$B$3)/('Données proba de réussite'!$B$4-'Données proba de réussite'!$B$3),"")</f>
        <v/>
      </c>
      <c r="P356" s="7" t="str">
        <f>IF('Données sans absent'!P356&lt;&gt;"",('Données sans absent'!P356-'Données proba de réussite'!$B$3)/('Données proba de réussite'!$B$4-'Données proba de réussite'!$B$3),"")</f>
        <v/>
      </c>
      <c r="Q356" s="7" t="str">
        <f>IF('Données sans absent'!Q356&lt;&gt;"",('Données sans absent'!Q356-'Données proba de réussite'!$B$3)/('Données proba de réussite'!$B$4-'Données proba de réussite'!$B$3),"")</f>
        <v/>
      </c>
      <c r="R356" s="7" t="str">
        <f>IF('Données brutes'!R356&lt;&gt;"",'Données brutes'!R356,"")</f>
        <v/>
      </c>
      <c r="T356" s="7">
        <f>IF(AND(OR($B$2=1,$B$2=2),AND('Données brutes'!$F356&lt;&gt;"",'Données brutes'!$G356&lt;&gt;"",'Données brutes'!$H356&lt;&gt;"")),1,0)</f>
        <v>0</v>
      </c>
      <c r="U356" s="7">
        <f>IF(AND(OR($B$2=1,$B$2=2),AND('Données brutes'!$O356&lt;&gt;"",'Données brutes'!$P356&lt;&gt;"",'Données brutes'!$Q356&lt;&gt;"")),1,0)</f>
        <v>0</v>
      </c>
      <c r="V356" s="7">
        <f>IF(AND($B$2=3,'Données brutes'!$F356&lt;&gt;"",'Données brutes'!$G356&lt;&gt;"",'Données brutes'!$H356&lt;&gt;"",'Données brutes'!$O356&lt;&gt;"",'Données brutes'!$P356&lt;&gt;"",'Données brutes'!$Q356&lt;&gt;""),1,0)</f>
        <v>0</v>
      </c>
    </row>
    <row r="357" spans="4:22" x14ac:dyDescent="0.3">
      <c r="D357" s="8" t="s">
        <v>369</v>
      </c>
      <c r="E357" s="7">
        <v>512</v>
      </c>
      <c r="F357" s="7" t="str">
        <f>IF('Données sans absent'!F357&lt;&gt;"",('Données sans absent'!F357-'Données proba de réussite'!$B$3)/('Données proba de réussite'!$B$4-'Données proba de réussite'!$B$3),"")</f>
        <v/>
      </c>
      <c r="G357" s="7" t="str">
        <f>IF('Données sans absent'!G357&lt;&gt;"",('Données sans absent'!G357-'Données proba de réussite'!$B$3)/('Données proba de réussite'!$B$4-'Données proba de réussite'!$B$3),"")</f>
        <v/>
      </c>
      <c r="H357" s="7" t="str">
        <f>IF('Données sans absent'!H357&lt;&gt;"",('Données sans absent'!H357-'Données proba de réussite'!$B$3)/('Données proba de réussite'!$B$4-'Données proba de réussite'!$B$3),"")</f>
        <v/>
      </c>
      <c r="I357" s="7" t="str">
        <f>IF('Données brutes'!I357&lt;&gt;"",'Données brutes'!I357,"")</f>
        <v/>
      </c>
      <c r="K357" s="8" t="str">
        <f t="shared" si="10"/>
        <v>Elève 355</v>
      </c>
      <c r="L357" s="8" t="s">
        <v>111</v>
      </c>
      <c r="M357" s="8">
        <f t="shared" si="11"/>
        <v>512</v>
      </c>
      <c r="N357" s="7">
        <v>1964</v>
      </c>
      <c r="O357" s="7" t="str">
        <f>IF('Données sans absent'!O357&lt;&gt;"",('Données sans absent'!O357-'Données proba de réussite'!$B$3)/('Données proba de réussite'!$B$4-'Données proba de réussite'!$B$3),"")</f>
        <v/>
      </c>
      <c r="P357" s="7" t="str">
        <f>IF('Données sans absent'!P357&lt;&gt;"",('Données sans absent'!P357-'Données proba de réussite'!$B$3)/('Données proba de réussite'!$B$4-'Données proba de réussite'!$B$3),"")</f>
        <v/>
      </c>
      <c r="Q357" s="7" t="str">
        <f>IF('Données sans absent'!Q357&lt;&gt;"",('Données sans absent'!Q357-'Données proba de réussite'!$B$3)/('Données proba de réussite'!$B$4-'Données proba de réussite'!$B$3),"")</f>
        <v/>
      </c>
      <c r="R357" s="7" t="str">
        <f>IF('Données brutes'!R357&lt;&gt;"",'Données brutes'!R357,"")</f>
        <v/>
      </c>
      <c r="T357" s="7">
        <f>IF(AND(OR($B$2=1,$B$2=2),AND('Données brutes'!$F357&lt;&gt;"",'Données brutes'!$G357&lt;&gt;"",'Données brutes'!$H357&lt;&gt;"")),1,0)</f>
        <v>0</v>
      </c>
      <c r="U357" s="7">
        <f>IF(AND(OR($B$2=1,$B$2=2),AND('Données brutes'!$O357&lt;&gt;"",'Données brutes'!$P357&lt;&gt;"",'Données brutes'!$Q357&lt;&gt;"")),1,0)</f>
        <v>0</v>
      </c>
      <c r="V357" s="7">
        <f>IF(AND($B$2=3,'Données brutes'!$F357&lt;&gt;"",'Données brutes'!$G357&lt;&gt;"",'Données brutes'!$H357&lt;&gt;"",'Données brutes'!$O357&lt;&gt;"",'Données brutes'!$P357&lt;&gt;"",'Données brutes'!$Q357&lt;&gt;""),1,0)</f>
        <v>0</v>
      </c>
    </row>
    <row r="358" spans="4:22" x14ac:dyDescent="0.3">
      <c r="D358" s="8" t="s">
        <v>370</v>
      </c>
      <c r="E358" s="7">
        <v>473</v>
      </c>
      <c r="F358" s="7" t="str">
        <f>IF('Données sans absent'!F358&lt;&gt;"",('Données sans absent'!F358-'Données proba de réussite'!$B$3)/('Données proba de réussite'!$B$4-'Données proba de réussite'!$B$3),"")</f>
        <v/>
      </c>
      <c r="G358" s="7" t="str">
        <f>IF('Données sans absent'!G358&lt;&gt;"",('Données sans absent'!G358-'Données proba de réussite'!$B$3)/('Données proba de réussite'!$B$4-'Données proba de réussite'!$B$3),"")</f>
        <v/>
      </c>
      <c r="H358" s="7" t="str">
        <f>IF('Données sans absent'!H358&lt;&gt;"",('Données sans absent'!H358-'Données proba de réussite'!$B$3)/('Données proba de réussite'!$B$4-'Données proba de réussite'!$B$3),"")</f>
        <v/>
      </c>
      <c r="I358" s="7" t="str">
        <f>IF('Données brutes'!I358&lt;&gt;"",'Données brutes'!I358,"")</f>
        <v/>
      </c>
      <c r="K358" s="8" t="str">
        <f t="shared" si="10"/>
        <v>Elève 356</v>
      </c>
      <c r="L358" s="8" t="s">
        <v>111</v>
      </c>
      <c r="M358" s="8">
        <f t="shared" si="11"/>
        <v>473</v>
      </c>
      <c r="N358" s="7">
        <v>1690</v>
      </c>
      <c r="O358" s="7" t="str">
        <f>IF('Données sans absent'!O358&lt;&gt;"",('Données sans absent'!O358-'Données proba de réussite'!$B$3)/('Données proba de réussite'!$B$4-'Données proba de réussite'!$B$3),"")</f>
        <v/>
      </c>
      <c r="P358" s="7" t="str">
        <f>IF('Données sans absent'!P358&lt;&gt;"",('Données sans absent'!P358-'Données proba de réussite'!$B$3)/('Données proba de réussite'!$B$4-'Données proba de réussite'!$B$3),"")</f>
        <v/>
      </c>
      <c r="Q358" s="7" t="str">
        <f>IF('Données sans absent'!Q358&lt;&gt;"",('Données sans absent'!Q358-'Données proba de réussite'!$B$3)/('Données proba de réussite'!$B$4-'Données proba de réussite'!$B$3),"")</f>
        <v/>
      </c>
      <c r="R358" s="7" t="str">
        <f>IF('Données brutes'!R358&lt;&gt;"",'Données brutes'!R358,"")</f>
        <v/>
      </c>
      <c r="T358" s="7">
        <f>IF(AND(OR($B$2=1,$B$2=2),AND('Données brutes'!$F358&lt;&gt;"",'Données brutes'!$G358&lt;&gt;"",'Données brutes'!$H358&lt;&gt;"")),1,0)</f>
        <v>0</v>
      </c>
      <c r="U358" s="7">
        <f>IF(AND(OR($B$2=1,$B$2=2),AND('Données brutes'!$O358&lt;&gt;"",'Données brutes'!$P358&lt;&gt;"",'Données brutes'!$Q358&lt;&gt;"")),1,0)</f>
        <v>0</v>
      </c>
      <c r="V358" s="7">
        <f>IF(AND($B$2=3,'Données brutes'!$F358&lt;&gt;"",'Données brutes'!$G358&lt;&gt;"",'Données brutes'!$H358&lt;&gt;"",'Données brutes'!$O358&lt;&gt;"",'Données brutes'!$P358&lt;&gt;"",'Données brutes'!$Q358&lt;&gt;""),1,0)</f>
        <v>0</v>
      </c>
    </row>
    <row r="359" spans="4:22" x14ac:dyDescent="0.3">
      <c r="D359" s="8" t="s">
        <v>371</v>
      </c>
      <c r="E359" s="7">
        <v>514</v>
      </c>
      <c r="F359" s="7" t="str">
        <f>IF('Données sans absent'!F359&lt;&gt;"",('Données sans absent'!F359-'Données proba de réussite'!$B$3)/('Données proba de réussite'!$B$4-'Données proba de réussite'!$B$3),"")</f>
        <v/>
      </c>
      <c r="G359" s="7" t="str">
        <f>IF('Données sans absent'!G359&lt;&gt;"",('Données sans absent'!G359-'Données proba de réussite'!$B$3)/('Données proba de réussite'!$B$4-'Données proba de réussite'!$B$3),"")</f>
        <v/>
      </c>
      <c r="H359" s="7" t="str">
        <f>IF('Données sans absent'!H359&lt;&gt;"",('Données sans absent'!H359-'Données proba de réussite'!$B$3)/('Données proba de réussite'!$B$4-'Données proba de réussite'!$B$3),"")</f>
        <v/>
      </c>
      <c r="I359" s="7" t="str">
        <f>IF('Données brutes'!I359&lt;&gt;"",'Données brutes'!I359,"")</f>
        <v/>
      </c>
      <c r="K359" s="8" t="str">
        <f t="shared" si="10"/>
        <v>Elève 357</v>
      </c>
      <c r="L359" s="8" t="s">
        <v>111</v>
      </c>
      <c r="M359" s="8">
        <f t="shared" si="11"/>
        <v>514</v>
      </c>
      <c r="N359" s="7">
        <v>1824</v>
      </c>
      <c r="O359" s="7" t="str">
        <f>IF('Données sans absent'!O359&lt;&gt;"",('Données sans absent'!O359-'Données proba de réussite'!$B$3)/('Données proba de réussite'!$B$4-'Données proba de réussite'!$B$3),"")</f>
        <v/>
      </c>
      <c r="P359" s="7" t="str">
        <f>IF('Données sans absent'!P359&lt;&gt;"",('Données sans absent'!P359-'Données proba de réussite'!$B$3)/('Données proba de réussite'!$B$4-'Données proba de réussite'!$B$3),"")</f>
        <v/>
      </c>
      <c r="Q359" s="7" t="str">
        <f>IF('Données sans absent'!Q359&lt;&gt;"",('Données sans absent'!Q359-'Données proba de réussite'!$B$3)/('Données proba de réussite'!$B$4-'Données proba de réussite'!$B$3),"")</f>
        <v/>
      </c>
      <c r="R359" s="7" t="str">
        <f>IF('Données brutes'!R359&lt;&gt;"",'Données brutes'!R359,"")</f>
        <v/>
      </c>
      <c r="T359" s="7">
        <f>IF(AND(OR($B$2=1,$B$2=2),AND('Données brutes'!$F359&lt;&gt;"",'Données brutes'!$G359&lt;&gt;"",'Données brutes'!$H359&lt;&gt;"")),1,0)</f>
        <v>0</v>
      </c>
      <c r="U359" s="7">
        <f>IF(AND(OR($B$2=1,$B$2=2),AND('Données brutes'!$O359&lt;&gt;"",'Données brutes'!$P359&lt;&gt;"",'Données brutes'!$Q359&lt;&gt;"")),1,0)</f>
        <v>0</v>
      </c>
      <c r="V359" s="7">
        <f>IF(AND($B$2=3,'Données brutes'!$F359&lt;&gt;"",'Données brutes'!$G359&lt;&gt;"",'Données brutes'!$H359&lt;&gt;"",'Données brutes'!$O359&lt;&gt;"",'Données brutes'!$P359&lt;&gt;"",'Données brutes'!$Q359&lt;&gt;""),1,0)</f>
        <v>0</v>
      </c>
    </row>
    <row r="360" spans="4:22" x14ac:dyDescent="0.3">
      <c r="D360" s="8" t="s">
        <v>372</v>
      </c>
      <c r="E360" s="7">
        <v>282</v>
      </c>
      <c r="F360" s="7" t="str">
        <f>IF('Données sans absent'!F360&lt;&gt;"",('Données sans absent'!F360-'Données proba de réussite'!$B$3)/('Données proba de réussite'!$B$4-'Données proba de réussite'!$B$3),"")</f>
        <v/>
      </c>
      <c r="G360" s="7" t="str">
        <f>IF('Données sans absent'!G360&lt;&gt;"",('Données sans absent'!G360-'Données proba de réussite'!$B$3)/('Données proba de réussite'!$B$4-'Données proba de réussite'!$B$3),"")</f>
        <v/>
      </c>
      <c r="H360" s="7" t="str">
        <f>IF('Données sans absent'!H360&lt;&gt;"",('Données sans absent'!H360-'Données proba de réussite'!$B$3)/('Données proba de réussite'!$B$4-'Données proba de réussite'!$B$3),"")</f>
        <v/>
      </c>
      <c r="I360" s="7" t="str">
        <f>IF('Données brutes'!I360&lt;&gt;"",'Données brutes'!I360,"")</f>
        <v/>
      </c>
      <c r="K360" s="8" t="str">
        <f t="shared" si="10"/>
        <v>Elève 358</v>
      </c>
      <c r="L360" s="8" t="s">
        <v>111</v>
      </c>
      <c r="M360" s="8">
        <f t="shared" si="11"/>
        <v>282</v>
      </c>
      <c r="N360" s="7">
        <v>1039</v>
      </c>
      <c r="O360" s="7" t="str">
        <f>IF('Données sans absent'!O360&lt;&gt;"",('Données sans absent'!O360-'Données proba de réussite'!$B$3)/('Données proba de réussite'!$B$4-'Données proba de réussite'!$B$3),"")</f>
        <v/>
      </c>
      <c r="P360" s="7" t="str">
        <f>IF('Données sans absent'!P360&lt;&gt;"",('Données sans absent'!P360-'Données proba de réussite'!$B$3)/('Données proba de réussite'!$B$4-'Données proba de réussite'!$B$3),"")</f>
        <v/>
      </c>
      <c r="Q360" s="7" t="str">
        <f>IF('Données sans absent'!Q360&lt;&gt;"",('Données sans absent'!Q360-'Données proba de réussite'!$B$3)/('Données proba de réussite'!$B$4-'Données proba de réussite'!$B$3),"")</f>
        <v/>
      </c>
      <c r="R360" s="7" t="str">
        <f>IF('Données brutes'!R360&lt;&gt;"",'Données brutes'!R360,"")</f>
        <v/>
      </c>
      <c r="T360" s="7">
        <f>IF(AND(OR($B$2=1,$B$2=2),AND('Données brutes'!$F360&lt;&gt;"",'Données brutes'!$G360&lt;&gt;"",'Données brutes'!$H360&lt;&gt;"")),1,0)</f>
        <v>0</v>
      </c>
      <c r="U360" s="7">
        <f>IF(AND(OR($B$2=1,$B$2=2),AND('Données brutes'!$O360&lt;&gt;"",'Données brutes'!$P360&lt;&gt;"",'Données brutes'!$Q360&lt;&gt;"")),1,0)</f>
        <v>0</v>
      </c>
      <c r="V360" s="7">
        <f>IF(AND($B$2=3,'Données brutes'!$F360&lt;&gt;"",'Données brutes'!$G360&lt;&gt;"",'Données brutes'!$H360&lt;&gt;"",'Données brutes'!$O360&lt;&gt;"",'Données brutes'!$P360&lt;&gt;"",'Données brutes'!$Q360&lt;&gt;""),1,0)</f>
        <v>0</v>
      </c>
    </row>
    <row r="361" spans="4:22" x14ac:dyDescent="0.3">
      <c r="D361" s="8" t="s">
        <v>373</v>
      </c>
      <c r="E361" s="7">
        <v>178</v>
      </c>
      <c r="F361" s="7" t="str">
        <f>IF('Données sans absent'!F361&lt;&gt;"",('Données sans absent'!F361-'Données proba de réussite'!$B$3)/('Données proba de réussite'!$B$4-'Données proba de réussite'!$B$3),"")</f>
        <v/>
      </c>
      <c r="G361" s="7" t="str">
        <f>IF('Données sans absent'!G361&lt;&gt;"",('Données sans absent'!G361-'Données proba de réussite'!$B$3)/('Données proba de réussite'!$B$4-'Données proba de réussite'!$B$3),"")</f>
        <v/>
      </c>
      <c r="H361" s="7" t="str">
        <f>IF('Données sans absent'!H361&lt;&gt;"",('Données sans absent'!H361-'Données proba de réussite'!$B$3)/('Données proba de réussite'!$B$4-'Données proba de réussite'!$B$3),"")</f>
        <v/>
      </c>
      <c r="I361" s="7" t="str">
        <f>IF('Données brutes'!I361&lt;&gt;"",'Données brutes'!I361,"")</f>
        <v/>
      </c>
      <c r="K361" s="8" t="str">
        <f t="shared" si="10"/>
        <v>Elève 359</v>
      </c>
      <c r="L361" s="8" t="s">
        <v>111</v>
      </c>
      <c r="M361" s="8">
        <f t="shared" si="11"/>
        <v>178</v>
      </c>
      <c r="N361" s="7">
        <v>1354</v>
      </c>
      <c r="O361" s="7" t="str">
        <f>IF('Données sans absent'!O361&lt;&gt;"",('Données sans absent'!O361-'Données proba de réussite'!$B$3)/('Données proba de réussite'!$B$4-'Données proba de réussite'!$B$3),"")</f>
        <v/>
      </c>
      <c r="P361" s="7" t="str">
        <f>IF('Données sans absent'!P361&lt;&gt;"",('Données sans absent'!P361-'Données proba de réussite'!$B$3)/('Données proba de réussite'!$B$4-'Données proba de réussite'!$B$3),"")</f>
        <v/>
      </c>
      <c r="Q361" s="7" t="str">
        <f>IF('Données sans absent'!Q361&lt;&gt;"",('Données sans absent'!Q361-'Données proba de réussite'!$B$3)/('Données proba de réussite'!$B$4-'Données proba de réussite'!$B$3),"")</f>
        <v/>
      </c>
      <c r="R361" s="7" t="str">
        <f>IF('Données brutes'!R361&lt;&gt;"",'Données brutes'!R361,"")</f>
        <v/>
      </c>
      <c r="T361" s="7">
        <f>IF(AND(OR($B$2=1,$B$2=2),AND('Données brutes'!$F361&lt;&gt;"",'Données brutes'!$G361&lt;&gt;"",'Données brutes'!$H361&lt;&gt;"")),1,0)</f>
        <v>0</v>
      </c>
      <c r="U361" s="7">
        <f>IF(AND(OR($B$2=1,$B$2=2),AND('Données brutes'!$O361&lt;&gt;"",'Données brutes'!$P361&lt;&gt;"",'Données brutes'!$Q361&lt;&gt;"")),1,0)</f>
        <v>0</v>
      </c>
      <c r="V361" s="7">
        <f>IF(AND($B$2=3,'Données brutes'!$F361&lt;&gt;"",'Données brutes'!$G361&lt;&gt;"",'Données brutes'!$H361&lt;&gt;"",'Données brutes'!$O361&lt;&gt;"",'Données brutes'!$P361&lt;&gt;"",'Données brutes'!$Q361&lt;&gt;""),1,0)</f>
        <v>0</v>
      </c>
    </row>
    <row r="362" spans="4:22" x14ac:dyDescent="0.3">
      <c r="D362" s="8" t="s">
        <v>374</v>
      </c>
      <c r="E362" s="7">
        <v>365</v>
      </c>
      <c r="F362" s="7" t="str">
        <f>IF('Données sans absent'!F362&lt;&gt;"",('Données sans absent'!F362-'Données proba de réussite'!$B$3)/('Données proba de réussite'!$B$4-'Données proba de réussite'!$B$3),"")</f>
        <v/>
      </c>
      <c r="G362" s="7" t="str">
        <f>IF('Données sans absent'!G362&lt;&gt;"",('Données sans absent'!G362-'Données proba de réussite'!$B$3)/('Données proba de réussite'!$B$4-'Données proba de réussite'!$B$3),"")</f>
        <v/>
      </c>
      <c r="H362" s="7" t="str">
        <f>IF('Données sans absent'!H362&lt;&gt;"",('Données sans absent'!H362-'Données proba de réussite'!$B$3)/('Données proba de réussite'!$B$4-'Données proba de réussite'!$B$3),"")</f>
        <v/>
      </c>
      <c r="I362" s="7" t="str">
        <f>IF('Données brutes'!I362&lt;&gt;"",'Données brutes'!I362,"")</f>
        <v/>
      </c>
      <c r="K362" s="8" t="str">
        <f t="shared" si="10"/>
        <v>Elève 360</v>
      </c>
      <c r="L362" s="8" t="s">
        <v>111</v>
      </c>
      <c r="M362" s="8">
        <f t="shared" si="11"/>
        <v>365</v>
      </c>
      <c r="N362" s="7">
        <v>1268</v>
      </c>
      <c r="O362" s="7" t="str">
        <f>IF('Données sans absent'!O362&lt;&gt;"",('Données sans absent'!O362-'Données proba de réussite'!$B$3)/('Données proba de réussite'!$B$4-'Données proba de réussite'!$B$3),"")</f>
        <v/>
      </c>
      <c r="P362" s="7" t="str">
        <f>IF('Données sans absent'!P362&lt;&gt;"",('Données sans absent'!P362-'Données proba de réussite'!$B$3)/('Données proba de réussite'!$B$4-'Données proba de réussite'!$B$3),"")</f>
        <v/>
      </c>
      <c r="Q362" s="7" t="str">
        <f>IF('Données sans absent'!Q362&lt;&gt;"",('Données sans absent'!Q362-'Données proba de réussite'!$B$3)/('Données proba de réussite'!$B$4-'Données proba de réussite'!$B$3),"")</f>
        <v/>
      </c>
      <c r="R362" s="7" t="str">
        <f>IF('Données brutes'!R362&lt;&gt;"",'Données brutes'!R362,"")</f>
        <v/>
      </c>
      <c r="T362" s="7">
        <f>IF(AND(OR($B$2=1,$B$2=2),AND('Données brutes'!$F362&lt;&gt;"",'Données brutes'!$G362&lt;&gt;"",'Données brutes'!$H362&lt;&gt;"")),1,0)</f>
        <v>0</v>
      </c>
      <c r="U362" s="7">
        <f>IF(AND(OR($B$2=1,$B$2=2),AND('Données brutes'!$O362&lt;&gt;"",'Données brutes'!$P362&lt;&gt;"",'Données brutes'!$Q362&lt;&gt;"")),1,0)</f>
        <v>0</v>
      </c>
      <c r="V362" s="7">
        <f>IF(AND($B$2=3,'Données brutes'!$F362&lt;&gt;"",'Données brutes'!$G362&lt;&gt;"",'Données brutes'!$H362&lt;&gt;"",'Données brutes'!$O362&lt;&gt;"",'Données brutes'!$P362&lt;&gt;"",'Données brutes'!$Q362&lt;&gt;""),1,0)</f>
        <v>0</v>
      </c>
    </row>
    <row r="363" spans="4:22" x14ac:dyDescent="0.3">
      <c r="D363" s="8" t="s">
        <v>375</v>
      </c>
      <c r="E363" s="7">
        <v>574</v>
      </c>
      <c r="F363" s="7" t="str">
        <f>IF('Données sans absent'!F363&lt;&gt;"",('Données sans absent'!F363-'Données proba de réussite'!$B$3)/('Données proba de réussite'!$B$4-'Données proba de réussite'!$B$3),"")</f>
        <v/>
      </c>
      <c r="G363" s="7" t="str">
        <f>IF('Données sans absent'!G363&lt;&gt;"",('Données sans absent'!G363-'Données proba de réussite'!$B$3)/('Données proba de réussite'!$B$4-'Données proba de réussite'!$B$3),"")</f>
        <v/>
      </c>
      <c r="H363" s="7" t="str">
        <f>IF('Données sans absent'!H363&lt;&gt;"",('Données sans absent'!H363-'Données proba de réussite'!$B$3)/('Données proba de réussite'!$B$4-'Données proba de réussite'!$B$3),"")</f>
        <v/>
      </c>
      <c r="I363" s="7" t="str">
        <f>IF('Données brutes'!I363&lt;&gt;"",'Données brutes'!I363,"")</f>
        <v/>
      </c>
      <c r="K363" s="8" t="str">
        <f t="shared" si="10"/>
        <v>Elève 361</v>
      </c>
      <c r="L363" s="8" t="s">
        <v>111</v>
      </c>
      <c r="M363" s="8">
        <f t="shared" si="11"/>
        <v>574</v>
      </c>
      <c r="N363" s="7">
        <v>1840</v>
      </c>
      <c r="O363" s="7" t="str">
        <f>IF('Données sans absent'!O363&lt;&gt;"",('Données sans absent'!O363-'Données proba de réussite'!$B$3)/('Données proba de réussite'!$B$4-'Données proba de réussite'!$B$3),"")</f>
        <v/>
      </c>
      <c r="P363" s="7" t="str">
        <f>IF('Données sans absent'!P363&lt;&gt;"",('Données sans absent'!P363-'Données proba de réussite'!$B$3)/('Données proba de réussite'!$B$4-'Données proba de réussite'!$B$3),"")</f>
        <v/>
      </c>
      <c r="Q363" s="7" t="str">
        <f>IF('Données sans absent'!Q363&lt;&gt;"",('Données sans absent'!Q363-'Données proba de réussite'!$B$3)/('Données proba de réussite'!$B$4-'Données proba de réussite'!$B$3),"")</f>
        <v/>
      </c>
      <c r="R363" s="7" t="str">
        <f>IF('Données brutes'!R363&lt;&gt;"",'Données brutes'!R363,"")</f>
        <v/>
      </c>
      <c r="T363" s="7">
        <f>IF(AND(OR($B$2=1,$B$2=2),AND('Données brutes'!$F363&lt;&gt;"",'Données brutes'!$G363&lt;&gt;"",'Données brutes'!$H363&lt;&gt;"")),1,0)</f>
        <v>0</v>
      </c>
      <c r="U363" s="7">
        <f>IF(AND(OR($B$2=1,$B$2=2),AND('Données brutes'!$O363&lt;&gt;"",'Données brutes'!$P363&lt;&gt;"",'Données brutes'!$Q363&lt;&gt;"")),1,0)</f>
        <v>0</v>
      </c>
      <c r="V363" s="7">
        <f>IF(AND($B$2=3,'Données brutes'!$F363&lt;&gt;"",'Données brutes'!$G363&lt;&gt;"",'Données brutes'!$H363&lt;&gt;"",'Données brutes'!$O363&lt;&gt;"",'Données brutes'!$P363&lt;&gt;"",'Données brutes'!$Q363&lt;&gt;""),1,0)</f>
        <v>0</v>
      </c>
    </row>
    <row r="364" spans="4:22" x14ac:dyDescent="0.3">
      <c r="D364" s="8" t="s">
        <v>376</v>
      </c>
      <c r="E364" s="7">
        <v>759</v>
      </c>
      <c r="F364" s="7" t="str">
        <f>IF('Données sans absent'!F364&lt;&gt;"",('Données sans absent'!F364-'Données proba de réussite'!$B$3)/('Données proba de réussite'!$B$4-'Données proba de réussite'!$B$3),"")</f>
        <v/>
      </c>
      <c r="G364" s="7" t="str">
        <f>IF('Données sans absent'!G364&lt;&gt;"",('Données sans absent'!G364-'Données proba de réussite'!$B$3)/('Données proba de réussite'!$B$4-'Données proba de réussite'!$B$3),"")</f>
        <v/>
      </c>
      <c r="H364" s="7" t="str">
        <f>IF('Données sans absent'!H364&lt;&gt;"",('Données sans absent'!H364-'Données proba de réussite'!$B$3)/('Données proba de réussite'!$B$4-'Données proba de réussite'!$B$3),"")</f>
        <v/>
      </c>
      <c r="I364" s="7" t="str">
        <f>IF('Données brutes'!I364&lt;&gt;"",'Données brutes'!I364,"")</f>
        <v/>
      </c>
      <c r="K364" s="8" t="str">
        <f t="shared" si="10"/>
        <v>Elève 362</v>
      </c>
      <c r="L364" s="8" t="s">
        <v>111</v>
      </c>
      <c r="M364" s="8">
        <f t="shared" si="11"/>
        <v>759</v>
      </c>
      <c r="N364" s="7">
        <v>1191</v>
      </c>
      <c r="O364" s="7" t="str">
        <f>IF('Données sans absent'!O364&lt;&gt;"",('Données sans absent'!O364-'Données proba de réussite'!$B$3)/('Données proba de réussite'!$B$4-'Données proba de réussite'!$B$3),"")</f>
        <v/>
      </c>
      <c r="P364" s="7" t="str">
        <f>IF('Données sans absent'!P364&lt;&gt;"",('Données sans absent'!P364-'Données proba de réussite'!$B$3)/('Données proba de réussite'!$B$4-'Données proba de réussite'!$B$3),"")</f>
        <v/>
      </c>
      <c r="Q364" s="7" t="str">
        <f>IF('Données sans absent'!Q364&lt;&gt;"",('Données sans absent'!Q364-'Données proba de réussite'!$B$3)/('Données proba de réussite'!$B$4-'Données proba de réussite'!$B$3),"")</f>
        <v/>
      </c>
      <c r="R364" s="7" t="str">
        <f>IF('Données brutes'!R364&lt;&gt;"",'Données brutes'!R364,"")</f>
        <v/>
      </c>
      <c r="T364" s="7">
        <f>IF(AND(OR($B$2=1,$B$2=2),AND('Données brutes'!$F364&lt;&gt;"",'Données brutes'!$G364&lt;&gt;"",'Données brutes'!$H364&lt;&gt;"")),1,0)</f>
        <v>0</v>
      </c>
      <c r="U364" s="7">
        <f>IF(AND(OR($B$2=1,$B$2=2),AND('Données brutes'!$O364&lt;&gt;"",'Données brutes'!$P364&lt;&gt;"",'Données brutes'!$Q364&lt;&gt;"")),1,0)</f>
        <v>0</v>
      </c>
      <c r="V364" s="7">
        <f>IF(AND($B$2=3,'Données brutes'!$F364&lt;&gt;"",'Données brutes'!$G364&lt;&gt;"",'Données brutes'!$H364&lt;&gt;"",'Données brutes'!$O364&lt;&gt;"",'Données brutes'!$P364&lt;&gt;"",'Données brutes'!$Q364&lt;&gt;""),1,0)</f>
        <v>0</v>
      </c>
    </row>
    <row r="365" spans="4:22" x14ac:dyDescent="0.3">
      <c r="D365" s="8" t="s">
        <v>377</v>
      </c>
      <c r="E365" s="7">
        <v>42</v>
      </c>
      <c r="F365" s="7" t="str">
        <f>IF('Données sans absent'!F365&lt;&gt;"",('Données sans absent'!F365-'Données proba de réussite'!$B$3)/('Données proba de réussite'!$B$4-'Données proba de réussite'!$B$3),"")</f>
        <v/>
      </c>
      <c r="G365" s="7" t="str">
        <f>IF('Données sans absent'!G365&lt;&gt;"",('Données sans absent'!G365-'Données proba de réussite'!$B$3)/('Données proba de réussite'!$B$4-'Données proba de réussite'!$B$3),"")</f>
        <v/>
      </c>
      <c r="H365" s="7" t="str">
        <f>IF('Données sans absent'!H365&lt;&gt;"",('Données sans absent'!H365-'Données proba de réussite'!$B$3)/('Données proba de réussite'!$B$4-'Données proba de réussite'!$B$3),"")</f>
        <v/>
      </c>
      <c r="I365" s="7" t="str">
        <f>IF('Données brutes'!I365&lt;&gt;"",'Données brutes'!I365,"")</f>
        <v/>
      </c>
      <c r="K365" s="8" t="str">
        <f t="shared" si="10"/>
        <v>Elève 363</v>
      </c>
      <c r="L365" s="8" t="s">
        <v>111</v>
      </c>
      <c r="M365" s="8">
        <f t="shared" si="11"/>
        <v>42</v>
      </c>
      <c r="N365" s="7">
        <v>1250</v>
      </c>
      <c r="O365" s="7" t="str">
        <f>IF('Données sans absent'!O365&lt;&gt;"",('Données sans absent'!O365-'Données proba de réussite'!$B$3)/('Données proba de réussite'!$B$4-'Données proba de réussite'!$B$3),"")</f>
        <v/>
      </c>
      <c r="P365" s="7" t="str">
        <f>IF('Données sans absent'!P365&lt;&gt;"",('Données sans absent'!P365-'Données proba de réussite'!$B$3)/('Données proba de réussite'!$B$4-'Données proba de réussite'!$B$3),"")</f>
        <v/>
      </c>
      <c r="Q365" s="7" t="str">
        <f>IF('Données sans absent'!Q365&lt;&gt;"",('Données sans absent'!Q365-'Données proba de réussite'!$B$3)/('Données proba de réussite'!$B$4-'Données proba de réussite'!$B$3),"")</f>
        <v/>
      </c>
      <c r="R365" s="7" t="str">
        <f>IF('Données brutes'!R365&lt;&gt;"",'Données brutes'!R365,"")</f>
        <v/>
      </c>
      <c r="T365" s="7">
        <f>IF(AND(OR($B$2=1,$B$2=2),AND('Données brutes'!$F365&lt;&gt;"",'Données brutes'!$G365&lt;&gt;"",'Données brutes'!$H365&lt;&gt;"")),1,0)</f>
        <v>0</v>
      </c>
      <c r="U365" s="7">
        <f>IF(AND(OR($B$2=1,$B$2=2),AND('Données brutes'!$O365&lt;&gt;"",'Données brutes'!$P365&lt;&gt;"",'Données brutes'!$Q365&lt;&gt;"")),1,0)</f>
        <v>0</v>
      </c>
      <c r="V365" s="7">
        <f>IF(AND($B$2=3,'Données brutes'!$F365&lt;&gt;"",'Données brutes'!$G365&lt;&gt;"",'Données brutes'!$H365&lt;&gt;"",'Données brutes'!$O365&lt;&gt;"",'Données brutes'!$P365&lt;&gt;"",'Données brutes'!$Q365&lt;&gt;""),1,0)</f>
        <v>0</v>
      </c>
    </row>
    <row r="366" spans="4:22" x14ac:dyDescent="0.3">
      <c r="D366" s="8" t="s">
        <v>378</v>
      </c>
      <c r="E366" s="7">
        <v>55</v>
      </c>
      <c r="F366" s="7" t="str">
        <f>IF('Données sans absent'!F366&lt;&gt;"",('Données sans absent'!F366-'Données proba de réussite'!$B$3)/('Données proba de réussite'!$B$4-'Données proba de réussite'!$B$3),"")</f>
        <v/>
      </c>
      <c r="G366" s="7" t="str">
        <f>IF('Données sans absent'!G366&lt;&gt;"",('Données sans absent'!G366-'Données proba de réussite'!$B$3)/('Données proba de réussite'!$B$4-'Données proba de réussite'!$B$3),"")</f>
        <v/>
      </c>
      <c r="H366" s="7" t="str">
        <f>IF('Données sans absent'!H366&lt;&gt;"",('Données sans absent'!H366-'Données proba de réussite'!$B$3)/('Données proba de réussite'!$B$4-'Données proba de réussite'!$B$3),"")</f>
        <v/>
      </c>
      <c r="I366" s="7" t="str">
        <f>IF('Données brutes'!I366&lt;&gt;"",'Données brutes'!I366,"")</f>
        <v/>
      </c>
      <c r="K366" s="8" t="str">
        <f t="shared" si="10"/>
        <v>Elève 364</v>
      </c>
      <c r="L366" s="8" t="s">
        <v>111</v>
      </c>
      <c r="M366" s="8">
        <f t="shared" si="11"/>
        <v>55</v>
      </c>
      <c r="N366" s="7">
        <v>1734</v>
      </c>
      <c r="O366" s="7" t="str">
        <f>IF('Données sans absent'!O366&lt;&gt;"",('Données sans absent'!O366-'Données proba de réussite'!$B$3)/('Données proba de réussite'!$B$4-'Données proba de réussite'!$B$3),"")</f>
        <v/>
      </c>
      <c r="P366" s="7" t="str">
        <f>IF('Données sans absent'!P366&lt;&gt;"",('Données sans absent'!P366-'Données proba de réussite'!$B$3)/('Données proba de réussite'!$B$4-'Données proba de réussite'!$B$3),"")</f>
        <v/>
      </c>
      <c r="Q366" s="7" t="str">
        <f>IF('Données sans absent'!Q366&lt;&gt;"",('Données sans absent'!Q366-'Données proba de réussite'!$B$3)/('Données proba de réussite'!$B$4-'Données proba de réussite'!$B$3),"")</f>
        <v/>
      </c>
      <c r="R366" s="7" t="str">
        <f>IF('Données brutes'!R366&lt;&gt;"",'Données brutes'!R366,"")</f>
        <v/>
      </c>
      <c r="T366" s="7">
        <f>IF(AND(OR($B$2=1,$B$2=2),AND('Données brutes'!$F366&lt;&gt;"",'Données brutes'!$G366&lt;&gt;"",'Données brutes'!$H366&lt;&gt;"")),1,0)</f>
        <v>0</v>
      </c>
      <c r="U366" s="7">
        <f>IF(AND(OR($B$2=1,$B$2=2),AND('Données brutes'!$O366&lt;&gt;"",'Données brutes'!$P366&lt;&gt;"",'Données brutes'!$Q366&lt;&gt;"")),1,0)</f>
        <v>0</v>
      </c>
      <c r="V366" s="7">
        <f>IF(AND($B$2=3,'Données brutes'!$F366&lt;&gt;"",'Données brutes'!$G366&lt;&gt;"",'Données brutes'!$H366&lt;&gt;"",'Données brutes'!$O366&lt;&gt;"",'Données brutes'!$P366&lt;&gt;"",'Données brutes'!$Q366&lt;&gt;""),1,0)</f>
        <v>0</v>
      </c>
    </row>
    <row r="367" spans="4:22" x14ac:dyDescent="0.3">
      <c r="D367" s="8" t="s">
        <v>379</v>
      </c>
      <c r="E367" s="7">
        <v>688</v>
      </c>
      <c r="F367" s="7" t="str">
        <f>IF('Données sans absent'!F367&lt;&gt;"",('Données sans absent'!F367-'Données proba de réussite'!$B$3)/('Données proba de réussite'!$B$4-'Données proba de réussite'!$B$3),"")</f>
        <v/>
      </c>
      <c r="G367" s="7" t="str">
        <f>IF('Données sans absent'!G367&lt;&gt;"",('Données sans absent'!G367-'Données proba de réussite'!$B$3)/('Données proba de réussite'!$B$4-'Données proba de réussite'!$B$3),"")</f>
        <v/>
      </c>
      <c r="H367" s="7" t="str">
        <f>IF('Données sans absent'!H367&lt;&gt;"",('Données sans absent'!H367-'Données proba de réussite'!$B$3)/('Données proba de réussite'!$B$4-'Données proba de réussite'!$B$3),"")</f>
        <v/>
      </c>
      <c r="I367" s="7" t="str">
        <f>IF('Données brutes'!I367&lt;&gt;"",'Données brutes'!I367,"")</f>
        <v/>
      </c>
      <c r="K367" s="8" t="str">
        <f t="shared" si="10"/>
        <v>Elève 365</v>
      </c>
      <c r="L367" s="8" t="s">
        <v>111</v>
      </c>
      <c r="M367" s="8">
        <f t="shared" si="11"/>
        <v>688</v>
      </c>
      <c r="N367" s="7">
        <v>1493</v>
      </c>
      <c r="O367" s="7" t="str">
        <f>IF('Données sans absent'!O367&lt;&gt;"",('Données sans absent'!O367-'Données proba de réussite'!$B$3)/('Données proba de réussite'!$B$4-'Données proba de réussite'!$B$3),"")</f>
        <v/>
      </c>
      <c r="P367" s="7" t="str">
        <f>IF('Données sans absent'!P367&lt;&gt;"",('Données sans absent'!P367-'Données proba de réussite'!$B$3)/('Données proba de réussite'!$B$4-'Données proba de réussite'!$B$3),"")</f>
        <v/>
      </c>
      <c r="Q367" s="7" t="str">
        <f>IF('Données sans absent'!Q367&lt;&gt;"",('Données sans absent'!Q367-'Données proba de réussite'!$B$3)/('Données proba de réussite'!$B$4-'Données proba de réussite'!$B$3),"")</f>
        <v/>
      </c>
      <c r="R367" s="7" t="str">
        <f>IF('Données brutes'!R367&lt;&gt;"",'Données brutes'!R367,"")</f>
        <v/>
      </c>
      <c r="T367" s="7">
        <f>IF(AND(OR($B$2=1,$B$2=2),AND('Données brutes'!$F367&lt;&gt;"",'Données brutes'!$G367&lt;&gt;"",'Données brutes'!$H367&lt;&gt;"")),1,0)</f>
        <v>0</v>
      </c>
      <c r="U367" s="7">
        <f>IF(AND(OR($B$2=1,$B$2=2),AND('Données brutes'!$O367&lt;&gt;"",'Données brutes'!$P367&lt;&gt;"",'Données brutes'!$Q367&lt;&gt;"")),1,0)</f>
        <v>0</v>
      </c>
      <c r="V367" s="7">
        <f>IF(AND($B$2=3,'Données brutes'!$F367&lt;&gt;"",'Données brutes'!$G367&lt;&gt;"",'Données brutes'!$H367&lt;&gt;"",'Données brutes'!$O367&lt;&gt;"",'Données brutes'!$P367&lt;&gt;"",'Données brutes'!$Q367&lt;&gt;""),1,0)</f>
        <v>0</v>
      </c>
    </row>
    <row r="368" spans="4:22" x14ac:dyDescent="0.3">
      <c r="D368" s="8" t="s">
        <v>380</v>
      </c>
      <c r="E368" s="7">
        <v>967</v>
      </c>
      <c r="F368" s="7" t="str">
        <f>IF('Données sans absent'!F368&lt;&gt;"",('Données sans absent'!F368-'Données proba de réussite'!$B$3)/('Données proba de réussite'!$B$4-'Données proba de réussite'!$B$3),"")</f>
        <v/>
      </c>
      <c r="G368" s="7" t="str">
        <f>IF('Données sans absent'!G368&lt;&gt;"",('Données sans absent'!G368-'Données proba de réussite'!$B$3)/('Données proba de réussite'!$B$4-'Données proba de réussite'!$B$3),"")</f>
        <v/>
      </c>
      <c r="H368" s="7" t="str">
        <f>IF('Données sans absent'!H368&lt;&gt;"",('Données sans absent'!H368-'Données proba de réussite'!$B$3)/('Données proba de réussite'!$B$4-'Données proba de réussite'!$B$3),"")</f>
        <v/>
      </c>
      <c r="I368" s="7" t="str">
        <f>IF('Données brutes'!I368&lt;&gt;"",'Données brutes'!I368,"")</f>
        <v/>
      </c>
      <c r="K368" s="8" t="str">
        <f t="shared" si="10"/>
        <v>Elève 366</v>
      </c>
      <c r="L368" s="8" t="s">
        <v>111</v>
      </c>
      <c r="M368" s="8">
        <f t="shared" si="11"/>
        <v>967</v>
      </c>
      <c r="N368" s="7">
        <v>1143</v>
      </c>
      <c r="O368" s="7" t="str">
        <f>IF('Données sans absent'!O368&lt;&gt;"",('Données sans absent'!O368-'Données proba de réussite'!$B$3)/('Données proba de réussite'!$B$4-'Données proba de réussite'!$B$3),"")</f>
        <v/>
      </c>
      <c r="P368" s="7" t="str">
        <f>IF('Données sans absent'!P368&lt;&gt;"",('Données sans absent'!P368-'Données proba de réussite'!$B$3)/('Données proba de réussite'!$B$4-'Données proba de réussite'!$B$3),"")</f>
        <v/>
      </c>
      <c r="Q368" s="7" t="str">
        <f>IF('Données sans absent'!Q368&lt;&gt;"",('Données sans absent'!Q368-'Données proba de réussite'!$B$3)/('Données proba de réussite'!$B$4-'Données proba de réussite'!$B$3),"")</f>
        <v/>
      </c>
      <c r="R368" s="7" t="str">
        <f>IF('Données brutes'!R368&lt;&gt;"",'Données brutes'!R368,"")</f>
        <v/>
      </c>
      <c r="T368" s="7">
        <f>IF(AND(OR($B$2=1,$B$2=2),AND('Données brutes'!$F368&lt;&gt;"",'Données brutes'!$G368&lt;&gt;"",'Données brutes'!$H368&lt;&gt;"")),1,0)</f>
        <v>0</v>
      </c>
      <c r="U368" s="7">
        <f>IF(AND(OR($B$2=1,$B$2=2),AND('Données brutes'!$O368&lt;&gt;"",'Données brutes'!$P368&lt;&gt;"",'Données brutes'!$Q368&lt;&gt;"")),1,0)</f>
        <v>0</v>
      </c>
      <c r="V368" s="7">
        <f>IF(AND($B$2=3,'Données brutes'!$F368&lt;&gt;"",'Données brutes'!$G368&lt;&gt;"",'Données brutes'!$H368&lt;&gt;"",'Données brutes'!$O368&lt;&gt;"",'Données brutes'!$P368&lt;&gt;"",'Données brutes'!$Q368&lt;&gt;""),1,0)</f>
        <v>0</v>
      </c>
    </row>
    <row r="369" spans="4:22" x14ac:dyDescent="0.3">
      <c r="D369" s="8" t="s">
        <v>381</v>
      </c>
      <c r="E369" s="7">
        <v>691</v>
      </c>
      <c r="F369" s="7" t="str">
        <f>IF('Données sans absent'!F369&lt;&gt;"",('Données sans absent'!F369-'Données proba de réussite'!$B$3)/('Données proba de réussite'!$B$4-'Données proba de réussite'!$B$3),"")</f>
        <v/>
      </c>
      <c r="G369" s="7" t="str">
        <f>IF('Données sans absent'!G369&lt;&gt;"",('Données sans absent'!G369-'Données proba de réussite'!$B$3)/('Données proba de réussite'!$B$4-'Données proba de réussite'!$B$3),"")</f>
        <v/>
      </c>
      <c r="H369" s="7" t="str">
        <f>IF('Données sans absent'!H369&lt;&gt;"",('Données sans absent'!H369-'Données proba de réussite'!$B$3)/('Données proba de réussite'!$B$4-'Données proba de réussite'!$B$3),"")</f>
        <v/>
      </c>
      <c r="I369" s="7" t="str">
        <f>IF('Données brutes'!I369&lt;&gt;"",'Données brutes'!I369,"")</f>
        <v/>
      </c>
      <c r="K369" s="8" t="str">
        <f t="shared" si="10"/>
        <v>Elève 367</v>
      </c>
      <c r="L369" s="8" t="s">
        <v>111</v>
      </c>
      <c r="M369" s="8">
        <f t="shared" si="11"/>
        <v>691</v>
      </c>
      <c r="N369" s="7">
        <v>1113</v>
      </c>
      <c r="O369" s="7" t="str">
        <f>IF('Données sans absent'!O369&lt;&gt;"",('Données sans absent'!O369-'Données proba de réussite'!$B$3)/('Données proba de réussite'!$B$4-'Données proba de réussite'!$B$3),"")</f>
        <v/>
      </c>
      <c r="P369" s="7" t="str">
        <f>IF('Données sans absent'!P369&lt;&gt;"",('Données sans absent'!P369-'Données proba de réussite'!$B$3)/('Données proba de réussite'!$B$4-'Données proba de réussite'!$B$3),"")</f>
        <v/>
      </c>
      <c r="Q369" s="7" t="str">
        <f>IF('Données sans absent'!Q369&lt;&gt;"",('Données sans absent'!Q369-'Données proba de réussite'!$B$3)/('Données proba de réussite'!$B$4-'Données proba de réussite'!$B$3),"")</f>
        <v/>
      </c>
      <c r="R369" s="7" t="str">
        <f>IF('Données brutes'!R369&lt;&gt;"",'Données brutes'!R369,"")</f>
        <v/>
      </c>
      <c r="T369" s="7">
        <f>IF(AND(OR($B$2=1,$B$2=2),AND('Données brutes'!$F369&lt;&gt;"",'Données brutes'!$G369&lt;&gt;"",'Données brutes'!$H369&lt;&gt;"")),1,0)</f>
        <v>0</v>
      </c>
      <c r="U369" s="7">
        <f>IF(AND(OR($B$2=1,$B$2=2),AND('Données brutes'!$O369&lt;&gt;"",'Données brutes'!$P369&lt;&gt;"",'Données brutes'!$Q369&lt;&gt;"")),1,0)</f>
        <v>0</v>
      </c>
      <c r="V369" s="7">
        <f>IF(AND($B$2=3,'Données brutes'!$F369&lt;&gt;"",'Données brutes'!$G369&lt;&gt;"",'Données brutes'!$H369&lt;&gt;"",'Données brutes'!$O369&lt;&gt;"",'Données brutes'!$P369&lt;&gt;"",'Données brutes'!$Q369&lt;&gt;""),1,0)</f>
        <v>0</v>
      </c>
    </row>
    <row r="370" spans="4:22" x14ac:dyDescent="0.3">
      <c r="D370" s="8" t="s">
        <v>382</v>
      </c>
      <c r="E370" s="7">
        <v>351</v>
      </c>
      <c r="F370" s="7" t="str">
        <f>IF('Données sans absent'!F370&lt;&gt;"",('Données sans absent'!F370-'Données proba de réussite'!$B$3)/('Données proba de réussite'!$B$4-'Données proba de réussite'!$B$3),"")</f>
        <v/>
      </c>
      <c r="G370" s="7" t="str">
        <f>IF('Données sans absent'!G370&lt;&gt;"",('Données sans absent'!G370-'Données proba de réussite'!$B$3)/('Données proba de réussite'!$B$4-'Données proba de réussite'!$B$3),"")</f>
        <v/>
      </c>
      <c r="H370" s="7" t="str">
        <f>IF('Données sans absent'!H370&lt;&gt;"",('Données sans absent'!H370-'Données proba de réussite'!$B$3)/('Données proba de réussite'!$B$4-'Données proba de réussite'!$B$3),"")</f>
        <v/>
      </c>
      <c r="I370" s="7" t="str">
        <f>IF('Données brutes'!I370&lt;&gt;"",'Données brutes'!I370,"")</f>
        <v/>
      </c>
      <c r="K370" s="8" t="str">
        <f t="shared" si="10"/>
        <v>Elève 368</v>
      </c>
      <c r="L370" s="8" t="s">
        <v>111</v>
      </c>
      <c r="M370" s="8">
        <f t="shared" si="11"/>
        <v>351</v>
      </c>
      <c r="N370" s="7">
        <v>1896</v>
      </c>
      <c r="O370" s="7" t="str">
        <f>IF('Données sans absent'!O370&lt;&gt;"",('Données sans absent'!O370-'Données proba de réussite'!$B$3)/('Données proba de réussite'!$B$4-'Données proba de réussite'!$B$3),"")</f>
        <v/>
      </c>
      <c r="P370" s="7" t="str">
        <f>IF('Données sans absent'!P370&lt;&gt;"",('Données sans absent'!P370-'Données proba de réussite'!$B$3)/('Données proba de réussite'!$B$4-'Données proba de réussite'!$B$3),"")</f>
        <v/>
      </c>
      <c r="Q370" s="7" t="str">
        <f>IF('Données sans absent'!Q370&lt;&gt;"",('Données sans absent'!Q370-'Données proba de réussite'!$B$3)/('Données proba de réussite'!$B$4-'Données proba de réussite'!$B$3),"")</f>
        <v/>
      </c>
      <c r="R370" s="7" t="str">
        <f>IF('Données brutes'!R370&lt;&gt;"",'Données brutes'!R370,"")</f>
        <v/>
      </c>
      <c r="T370" s="7">
        <f>IF(AND(OR($B$2=1,$B$2=2),AND('Données brutes'!$F370&lt;&gt;"",'Données brutes'!$G370&lt;&gt;"",'Données brutes'!$H370&lt;&gt;"")),1,0)</f>
        <v>0</v>
      </c>
      <c r="U370" s="7">
        <f>IF(AND(OR($B$2=1,$B$2=2),AND('Données brutes'!$O370&lt;&gt;"",'Données brutes'!$P370&lt;&gt;"",'Données brutes'!$Q370&lt;&gt;"")),1,0)</f>
        <v>0</v>
      </c>
      <c r="V370" s="7">
        <f>IF(AND($B$2=3,'Données brutes'!$F370&lt;&gt;"",'Données brutes'!$G370&lt;&gt;"",'Données brutes'!$H370&lt;&gt;"",'Données brutes'!$O370&lt;&gt;"",'Données brutes'!$P370&lt;&gt;"",'Données brutes'!$Q370&lt;&gt;""),1,0)</f>
        <v>0</v>
      </c>
    </row>
    <row r="371" spans="4:22" x14ac:dyDescent="0.3">
      <c r="D371" s="8" t="s">
        <v>383</v>
      </c>
      <c r="E371" s="7">
        <v>579</v>
      </c>
      <c r="F371" s="7" t="str">
        <f>IF('Données sans absent'!F371&lt;&gt;"",('Données sans absent'!F371-'Données proba de réussite'!$B$3)/('Données proba de réussite'!$B$4-'Données proba de réussite'!$B$3),"")</f>
        <v/>
      </c>
      <c r="G371" s="7" t="str">
        <f>IF('Données sans absent'!G371&lt;&gt;"",('Données sans absent'!G371-'Données proba de réussite'!$B$3)/('Données proba de réussite'!$B$4-'Données proba de réussite'!$B$3),"")</f>
        <v/>
      </c>
      <c r="H371" s="7" t="str">
        <f>IF('Données sans absent'!H371&lt;&gt;"",('Données sans absent'!H371-'Données proba de réussite'!$B$3)/('Données proba de réussite'!$B$4-'Données proba de réussite'!$B$3),"")</f>
        <v/>
      </c>
      <c r="I371" s="7" t="str">
        <f>IF('Données brutes'!I371&lt;&gt;"",'Données brutes'!I371,"")</f>
        <v/>
      </c>
      <c r="K371" s="8" t="str">
        <f t="shared" si="10"/>
        <v>Elève 369</v>
      </c>
      <c r="L371" s="8" t="s">
        <v>111</v>
      </c>
      <c r="M371" s="8">
        <f t="shared" si="11"/>
        <v>579</v>
      </c>
      <c r="N371" s="7">
        <v>1852</v>
      </c>
      <c r="O371" s="7" t="str">
        <f>IF('Données sans absent'!O371&lt;&gt;"",('Données sans absent'!O371-'Données proba de réussite'!$B$3)/('Données proba de réussite'!$B$4-'Données proba de réussite'!$B$3),"")</f>
        <v/>
      </c>
      <c r="P371" s="7" t="str">
        <f>IF('Données sans absent'!P371&lt;&gt;"",('Données sans absent'!P371-'Données proba de réussite'!$B$3)/('Données proba de réussite'!$B$4-'Données proba de réussite'!$B$3),"")</f>
        <v/>
      </c>
      <c r="Q371" s="7" t="str">
        <f>IF('Données sans absent'!Q371&lt;&gt;"",('Données sans absent'!Q371-'Données proba de réussite'!$B$3)/('Données proba de réussite'!$B$4-'Données proba de réussite'!$B$3),"")</f>
        <v/>
      </c>
      <c r="R371" s="7" t="str">
        <f>IF('Données brutes'!R371&lt;&gt;"",'Données brutes'!R371,"")</f>
        <v/>
      </c>
      <c r="T371" s="7">
        <f>IF(AND(OR($B$2=1,$B$2=2),AND('Données brutes'!$F371&lt;&gt;"",'Données brutes'!$G371&lt;&gt;"",'Données brutes'!$H371&lt;&gt;"")),1,0)</f>
        <v>0</v>
      </c>
      <c r="U371" s="7">
        <f>IF(AND(OR($B$2=1,$B$2=2),AND('Données brutes'!$O371&lt;&gt;"",'Données brutes'!$P371&lt;&gt;"",'Données brutes'!$Q371&lt;&gt;"")),1,0)</f>
        <v>0</v>
      </c>
      <c r="V371" s="7">
        <f>IF(AND($B$2=3,'Données brutes'!$F371&lt;&gt;"",'Données brutes'!$G371&lt;&gt;"",'Données brutes'!$H371&lt;&gt;"",'Données brutes'!$O371&lt;&gt;"",'Données brutes'!$P371&lt;&gt;"",'Données brutes'!$Q371&lt;&gt;""),1,0)</f>
        <v>0</v>
      </c>
    </row>
    <row r="372" spans="4:22" x14ac:dyDescent="0.3">
      <c r="D372" s="8" t="s">
        <v>384</v>
      </c>
      <c r="E372" s="7">
        <v>445</v>
      </c>
      <c r="F372" s="7" t="str">
        <f>IF('Données sans absent'!F372&lt;&gt;"",('Données sans absent'!F372-'Données proba de réussite'!$B$3)/('Données proba de réussite'!$B$4-'Données proba de réussite'!$B$3),"")</f>
        <v/>
      </c>
      <c r="G372" s="7" t="str">
        <f>IF('Données sans absent'!G372&lt;&gt;"",('Données sans absent'!G372-'Données proba de réussite'!$B$3)/('Données proba de réussite'!$B$4-'Données proba de réussite'!$B$3),"")</f>
        <v/>
      </c>
      <c r="H372" s="7" t="str">
        <f>IF('Données sans absent'!H372&lt;&gt;"",('Données sans absent'!H372-'Données proba de réussite'!$B$3)/('Données proba de réussite'!$B$4-'Données proba de réussite'!$B$3),"")</f>
        <v/>
      </c>
      <c r="I372" s="7" t="str">
        <f>IF('Données brutes'!I372&lt;&gt;"",'Données brutes'!I372,"")</f>
        <v/>
      </c>
      <c r="K372" s="8" t="str">
        <f t="shared" si="10"/>
        <v>Elève 370</v>
      </c>
      <c r="L372" s="8" t="s">
        <v>111</v>
      </c>
      <c r="M372" s="8">
        <f t="shared" si="11"/>
        <v>445</v>
      </c>
      <c r="N372" s="7">
        <v>1187</v>
      </c>
      <c r="O372" s="7" t="str">
        <f>IF('Données sans absent'!O372&lt;&gt;"",('Données sans absent'!O372-'Données proba de réussite'!$B$3)/('Données proba de réussite'!$B$4-'Données proba de réussite'!$B$3),"")</f>
        <v/>
      </c>
      <c r="P372" s="7" t="str">
        <f>IF('Données sans absent'!P372&lt;&gt;"",('Données sans absent'!P372-'Données proba de réussite'!$B$3)/('Données proba de réussite'!$B$4-'Données proba de réussite'!$B$3),"")</f>
        <v/>
      </c>
      <c r="Q372" s="7" t="str">
        <f>IF('Données sans absent'!Q372&lt;&gt;"",('Données sans absent'!Q372-'Données proba de réussite'!$B$3)/('Données proba de réussite'!$B$4-'Données proba de réussite'!$B$3),"")</f>
        <v/>
      </c>
      <c r="R372" s="7" t="str">
        <f>IF('Données brutes'!R372&lt;&gt;"",'Données brutes'!R372,"")</f>
        <v/>
      </c>
      <c r="T372" s="7">
        <f>IF(AND(OR($B$2=1,$B$2=2),AND('Données brutes'!$F372&lt;&gt;"",'Données brutes'!$G372&lt;&gt;"",'Données brutes'!$H372&lt;&gt;"")),1,0)</f>
        <v>0</v>
      </c>
      <c r="U372" s="7">
        <f>IF(AND(OR($B$2=1,$B$2=2),AND('Données brutes'!$O372&lt;&gt;"",'Données brutes'!$P372&lt;&gt;"",'Données brutes'!$Q372&lt;&gt;"")),1,0)</f>
        <v>0</v>
      </c>
      <c r="V372" s="7">
        <f>IF(AND($B$2=3,'Données brutes'!$F372&lt;&gt;"",'Données brutes'!$G372&lt;&gt;"",'Données brutes'!$H372&lt;&gt;"",'Données brutes'!$O372&lt;&gt;"",'Données brutes'!$P372&lt;&gt;"",'Données brutes'!$Q372&lt;&gt;""),1,0)</f>
        <v>0</v>
      </c>
    </row>
    <row r="373" spans="4:22" x14ac:dyDescent="0.3">
      <c r="D373" s="8" t="s">
        <v>385</v>
      </c>
      <c r="E373" s="7">
        <v>136</v>
      </c>
      <c r="F373" s="7" t="str">
        <f>IF('Données sans absent'!F373&lt;&gt;"",('Données sans absent'!F373-'Données proba de réussite'!$B$3)/('Données proba de réussite'!$B$4-'Données proba de réussite'!$B$3),"")</f>
        <v/>
      </c>
      <c r="G373" s="7" t="str">
        <f>IF('Données sans absent'!G373&lt;&gt;"",('Données sans absent'!G373-'Données proba de réussite'!$B$3)/('Données proba de réussite'!$B$4-'Données proba de réussite'!$B$3),"")</f>
        <v/>
      </c>
      <c r="H373" s="7" t="str">
        <f>IF('Données sans absent'!H373&lt;&gt;"",('Données sans absent'!H373-'Données proba de réussite'!$B$3)/('Données proba de réussite'!$B$4-'Données proba de réussite'!$B$3),"")</f>
        <v/>
      </c>
      <c r="I373" s="7" t="str">
        <f>IF('Données brutes'!I373&lt;&gt;"",'Données brutes'!I373,"")</f>
        <v/>
      </c>
      <c r="K373" s="8" t="str">
        <f t="shared" si="10"/>
        <v>Elève 371</v>
      </c>
      <c r="L373" s="8" t="s">
        <v>111</v>
      </c>
      <c r="M373" s="8">
        <f t="shared" si="11"/>
        <v>136</v>
      </c>
      <c r="N373" s="7">
        <v>1466</v>
      </c>
      <c r="O373" s="7" t="str">
        <f>IF('Données sans absent'!O373&lt;&gt;"",('Données sans absent'!O373-'Données proba de réussite'!$B$3)/('Données proba de réussite'!$B$4-'Données proba de réussite'!$B$3),"")</f>
        <v/>
      </c>
      <c r="P373" s="7" t="str">
        <f>IF('Données sans absent'!P373&lt;&gt;"",('Données sans absent'!P373-'Données proba de réussite'!$B$3)/('Données proba de réussite'!$B$4-'Données proba de réussite'!$B$3),"")</f>
        <v/>
      </c>
      <c r="Q373" s="7" t="str">
        <f>IF('Données sans absent'!Q373&lt;&gt;"",('Données sans absent'!Q373-'Données proba de réussite'!$B$3)/('Données proba de réussite'!$B$4-'Données proba de réussite'!$B$3),"")</f>
        <v/>
      </c>
      <c r="R373" s="7" t="str">
        <f>IF('Données brutes'!R373&lt;&gt;"",'Données brutes'!R373,"")</f>
        <v/>
      </c>
      <c r="T373" s="7">
        <f>IF(AND(OR($B$2=1,$B$2=2),AND('Données brutes'!$F373&lt;&gt;"",'Données brutes'!$G373&lt;&gt;"",'Données brutes'!$H373&lt;&gt;"")),1,0)</f>
        <v>0</v>
      </c>
      <c r="U373" s="7">
        <f>IF(AND(OR($B$2=1,$B$2=2),AND('Données brutes'!$O373&lt;&gt;"",'Données brutes'!$P373&lt;&gt;"",'Données brutes'!$Q373&lt;&gt;"")),1,0)</f>
        <v>0</v>
      </c>
      <c r="V373" s="7">
        <f>IF(AND($B$2=3,'Données brutes'!$F373&lt;&gt;"",'Données brutes'!$G373&lt;&gt;"",'Données brutes'!$H373&lt;&gt;"",'Données brutes'!$O373&lt;&gt;"",'Données brutes'!$P373&lt;&gt;"",'Données brutes'!$Q373&lt;&gt;""),1,0)</f>
        <v>0</v>
      </c>
    </row>
    <row r="374" spans="4:22" x14ac:dyDescent="0.3">
      <c r="D374" s="8" t="s">
        <v>386</v>
      </c>
      <c r="E374" s="7">
        <v>490</v>
      </c>
      <c r="F374" s="7" t="str">
        <f>IF('Données sans absent'!F374&lt;&gt;"",('Données sans absent'!F374-'Données proba de réussite'!$B$3)/('Données proba de réussite'!$B$4-'Données proba de réussite'!$B$3),"")</f>
        <v/>
      </c>
      <c r="G374" s="7" t="str">
        <f>IF('Données sans absent'!G374&lt;&gt;"",('Données sans absent'!G374-'Données proba de réussite'!$B$3)/('Données proba de réussite'!$B$4-'Données proba de réussite'!$B$3),"")</f>
        <v/>
      </c>
      <c r="H374" s="7" t="str">
        <f>IF('Données sans absent'!H374&lt;&gt;"",('Données sans absent'!H374-'Données proba de réussite'!$B$3)/('Données proba de réussite'!$B$4-'Données proba de réussite'!$B$3),"")</f>
        <v/>
      </c>
      <c r="I374" s="7" t="str">
        <f>IF('Données brutes'!I374&lt;&gt;"",'Données brutes'!I374,"")</f>
        <v/>
      </c>
      <c r="K374" s="8" t="str">
        <f t="shared" si="10"/>
        <v>Elève 372</v>
      </c>
      <c r="L374" s="8" t="s">
        <v>111</v>
      </c>
      <c r="M374" s="8">
        <f t="shared" si="11"/>
        <v>490</v>
      </c>
      <c r="N374" s="7">
        <v>1914</v>
      </c>
      <c r="O374" s="7" t="str">
        <f>IF('Données sans absent'!O374&lt;&gt;"",('Données sans absent'!O374-'Données proba de réussite'!$B$3)/('Données proba de réussite'!$B$4-'Données proba de réussite'!$B$3),"")</f>
        <v/>
      </c>
      <c r="P374" s="7" t="str">
        <f>IF('Données sans absent'!P374&lt;&gt;"",('Données sans absent'!P374-'Données proba de réussite'!$B$3)/('Données proba de réussite'!$B$4-'Données proba de réussite'!$B$3),"")</f>
        <v/>
      </c>
      <c r="Q374" s="7" t="str">
        <f>IF('Données sans absent'!Q374&lt;&gt;"",('Données sans absent'!Q374-'Données proba de réussite'!$B$3)/('Données proba de réussite'!$B$4-'Données proba de réussite'!$B$3),"")</f>
        <v/>
      </c>
      <c r="R374" s="7" t="str">
        <f>IF('Données brutes'!R374&lt;&gt;"",'Données brutes'!R374,"")</f>
        <v/>
      </c>
      <c r="T374" s="7">
        <f>IF(AND(OR($B$2=1,$B$2=2),AND('Données brutes'!$F374&lt;&gt;"",'Données brutes'!$G374&lt;&gt;"",'Données brutes'!$H374&lt;&gt;"")),1,0)</f>
        <v>0</v>
      </c>
      <c r="U374" s="7">
        <f>IF(AND(OR($B$2=1,$B$2=2),AND('Données brutes'!$O374&lt;&gt;"",'Données brutes'!$P374&lt;&gt;"",'Données brutes'!$Q374&lt;&gt;"")),1,0)</f>
        <v>0</v>
      </c>
      <c r="V374" s="7">
        <f>IF(AND($B$2=3,'Données brutes'!$F374&lt;&gt;"",'Données brutes'!$G374&lt;&gt;"",'Données brutes'!$H374&lt;&gt;"",'Données brutes'!$O374&lt;&gt;"",'Données brutes'!$P374&lt;&gt;"",'Données brutes'!$Q374&lt;&gt;""),1,0)</f>
        <v>0</v>
      </c>
    </row>
    <row r="375" spans="4:22" x14ac:dyDescent="0.3">
      <c r="D375" s="8" t="s">
        <v>387</v>
      </c>
      <c r="E375" s="7">
        <v>224</v>
      </c>
      <c r="F375" s="7" t="str">
        <f>IF('Données sans absent'!F375&lt;&gt;"",('Données sans absent'!F375-'Données proba de réussite'!$B$3)/('Données proba de réussite'!$B$4-'Données proba de réussite'!$B$3),"")</f>
        <v/>
      </c>
      <c r="G375" s="7" t="str">
        <f>IF('Données sans absent'!G375&lt;&gt;"",('Données sans absent'!G375-'Données proba de réussite'!$B$3)/('Données proba de réussite'!$B$4-'Données proba de réussite'!$B$3),"")</f>
        <v/>
      </c>
      <c r="H375" s="7" t="str">
        <f>IF('Données sans absent'!H375&lt;&gt;"",('Données sans absent'!H375-'Données proba de réussite'!$B$3)/('Données proba de réussite'!$B$4-'Données proba de réussite'!$B$3),"")</f>
        <v/>
      </c>
      <c r="I375" s="7" t="str">
        <f>IF('Données brutes'!I375&lt;&gt;"",'Données brutes'!I375,"")</f>
        <v/>
      </c>
      <c r="K375" s="8" t="str">
        <f t="shared" si="10"/>
        <v>Elève 373</v>
      </c>
      <c r="L375" s="8" t="s">
        <v>111</v>
      </c>
      <c r="M375" s="8">
        <f t="shared" si="11"/>
        <v>224</v>
      </c>
      <c r="N375" s="7">
        <v>1839</v>
      </c>
      <c r="O375" s="7" t="str">
        <f>IF('Données sans absent'!O375&lt;&gt;"",('Données sans absent'!O375-'Données proba de réussite'!$B$3)/('Données proba de réussite'!$B$4-'Données proba de réussite'!$B$3),"")</f>
        <v/>
      </c>
      <c r="P375" s="7" t="str">
        <f>IF('Données sans absent'!P375&lt;&gt;"",('Données sans absent'!P375-'Données proba de réussite'!$B$3)/('Données proba de réussite'!$B$4-'Données proba de réussite'!$B$3),"")</f>
        <v/>
      </c>
      <c r="Q375" s="7" t="str">
        <f>IF('Données sans absent'!Q375&lt;&gt;"",('Données sans absent'!Q375-'Données proba de réussite'!$B$3)/('Données proba de réussite'!$B$4-'Données proba de réussite'!$B$3),"")</f>
        <v/>
      </c>
      <c r="R375" s="7" t="str">
        <f>IF('Données brutes'!R375&lt;&gt;"",'Données brutes'!R375,"")</f>
        <v/>
      </c>
      <c r="T375" s="7">
        <f>IF(AND(OR($B$2=1,$B$2=2),AND('Données brutes'!$F375&lt;&gt;"",'Données brutes'!$G375&lt;&gt;"",'Données brutes'!$H375&lt;&gt;"")),1,0)</f>
        <v>0</v>
      </c>
      <c r="U375" s="7">
        <f>IF(AND(OR($B$2=1,$B$2=2),AND('Données brutes'!$O375&lt;&gt;"",'Données brutes'!$P375&lt;&gt;"",'Données brutes'!$Q375&lt;&gt;"")),1,0)</f>
        <v>0</v>
      </c>
      <c r="V375" s="7">
        <f>IF(AND($B$2=3,'Données brutes'!$F375&lt;&gt;"",'Données brutes'!$G375&lt;&gt;"",'Données brutes'!$H375&lt;&gt;"",'Données brutes'!$O375&lt;&gt;"",'Données brutes'!$P375&lt;&gt;"",'Données brutes'!$Q375&lt;&gt;""),1,0)</f>
        <v>0</v>
      </c>
    </row>
    <row r="376" spans="4:22" x14ac:dyDescent="0.3">
      <c r="D376" s="8" t="s">
        <v>388</v>
      </c>
      <c r="E376" s="7">
        <v>317</v>
      </c>
      <c r="F376" s="7" t="str">
        <f>IF('Données sans absent'!F376&lt;&gt;"",('Données sans absent'!F376-'Données proba de réussite'!$B$3)/('Données proba de réussite'!$B$4-'Données proba de réussite'!$B$3),"")</f>
        <v/>
      </c>
      <c r="G376" s="7" t="str">
        <f>IF('Données sans absent'!G376&lt;&gt;"",('Données sans absent'!G376-'Données proba de réussite'!$B$3)/('Données proba de réussite'!$B$4-'Données proba de réussite'!$B$3),"")</f>
        <v/>
      </c>
      <c r="H376" s="7" t="str">
        <f>IF('Données sans absent'!H376&lt;&gt;"",('Données sans absent'!H376-'Données proba de réussite'!$B$3)/('Données proba de réussite'!$B$4-'Données proba de réussite'!$B$3),"")</f>
        <v/>
      </c>
      <c r="I376" s="7" t="str">
        <f>IF('Données brutes'!I376&lt;&gt;"",'Données brutes'!I376,"")</f>
        <v/>
      </c>
      <c r="K376" s="8" t="str">
        <f t="shared" si="10"/>
        <v>Elève 374</v>
      </c>
      <c r="L376" s="8" t="s">
        <v>111</v>
      </c>
      <c r="M376" s="8">
        <f t="shared" si="11"/>
        <v>317</v>
      </c>
      <c r="N376" s="7">
        <v>1711</v>
      </c>
      <c r="O376" s="7" t="str">
        <f>IF('Données sans absent'!O376&lt;&gt;"",('Données sans absent'!O376-'Données proba de réussite'!$B$3)/('Données proba de réussite'!$B$4-'Données proba de réussite'!$B$3),"")</f>
        <v/>
      </c>
      <c r="P376" s="7" t="str">
        <f>IF('Données sans absent'!P376&lt;&gt;"",('Données sans absent'!P376-'Données proba de réussite'!$B$3)/('Données proba de réussite'!$B$4-'Données proba de réussite'!$B$3),"")</f>
        <v/>
      </c>
      <c r="Q376" s="7" t="str">
        <f>IF('Données sans absent'!Q376&lt;&gt;"",('Données sans absent'!Q376-'Données proba de réussite'!$B$3)/('Données proba de réussite'!$B$4-'Données proba de réussite'!$B$3),"")</f>
        <v/>
      </c>
      <c r="R376" s="7" t="str">
        <f>IF('Données brutes'!R376&lt;&gt;"",'Données brutes'!R376,"")</f>
        <v/>
      </c>
      <c r="T376" s="7">
        <f>IF(AND(OR($B$2=1,$B$2=2),AND('Données brutes'!$F376&lt;&gt;"",'Données brutes'!$G376&lt;&gt;"",'Données brutes'!$H376&lt;&gt;"")),1,0)</f>
        <v>0</v>
      </c>
      <c r="U376" s="7">
        <f>IF(AND(OR($B$2=1,$B$2=2),AND('Données brutes'!$O376&lt;&gt;"",'Données brutes'!$P376&lt;&gt;"",'Données brutes'!$Q376&lt;&gt;"")),1,0)</f>
        <v>0</v>
      </c>
      <c r="V376" s="7">
        <f>IF(AND($B$2=3,'Données brutes'!$F376&lt;&gt;"",'Données brutes'!$G376&lt;&gt;"",'Données brutes'!$H376&lt;&gt;"",'Données brutes'!$O376&lt;&gt;"",'Données brutes'!$P376&lt;&gt;"",'Données brutes'!$Q376&lt;&gt;""),1,0)</f>
        <v>0</v>
      </c>
    </row>
    <row r="377" spans="4:22" x14ac:dyDescent="0.3">
      <c r="D377" s="8" t="s">
        <v>389</v>
      </c>
      <c r="E377" s="7">
        <v>372</v>
      </c>
      <c r="F377" s="7" t="str">
        <f>IF('Données sans absent'!F377&lt;&gt;"",('Données sans absent'!F377-'Données proba de réussite'!$B$3)/('Données proba de réussite'!$B$4-'Données proba de réussite'!$B$3),"")</f>
        <v/>
      </c>
      <c r="G377" s="7" t="str">
        <f>IF('Données sans absent'!G377&lt;&gt;"",('Données sans absent'!G377-'Données proba de réussite'!$B$3)/('Données proba de réussite'!$B$4-'Données proba de réussite'!$B$3),"")</f>
        <v/>
      </c>
      <c r="H377" s="7" t="str">
        <f>IF('Données sans absent'!H377&lt;&gt;"",('Données sans absent'!H377-'Données proba de réussite'!$B$3)/('Données proba de réussite'!$B$4-'Données proba de réussite'!$B$3),"")</f>
        <v/>
      </c>
      <c r="I377" s="7" t="str">
        <f>IF('Données brutes'!I377&lt;&gt;"",'Données brutes'!I377,"")</f>
        <v/>
      </c>
      <c r="K377" s="8" t="str">
        <f t="shared" si="10"/>
        <v>Elève 375</v>
      </c>
      <c r="L377" s="8" t="s">
        <v>111</v>
      </c>
      <c r="M377" s="8">
        <f t="shared" si="11"/>
        <v>372</v>
      </c>
      <c r="N377" s="7">
        <v>1901</v>
      </c>
      <c r="O377" s="7" t="str">
        <f>IF('Données sans absent'!O377&lt;&gt;"",('Données sans absent'!O377-'Données proba de réussite'!$B$3)/('Données proba de réussite'!$B$4-'Données proba de réussite'!$B$3),"")</f>
        <v/>
      </c>
      <c r="P377" s="7" t="str">
        <f>IF('Données sans absent'!P377&lt;&gt;"",('Données sans absent'!P377-'Données proba de réussite'!$B$3)/('Données proba de réussite'!$B$4-'Données proba de réussite'!$B$3),"")</f>
        <v/>
      </c>
      <c r="Q377" s="7" t="str">
        <f>IF('Données sans absent'!Q377&lt;&gt;"",('Données sans absent'!Q377-'Données proba de réussite'!$B$3)/('Données proba de réussite'!$B$4-'Données proba de réussite'!$B$3),"")</f>
        <v/>
      </c>
      <c r="R377" s="7" t="str">
        <f>IF('Données brutes'!R377&lt;&gt;"",'Données brutes'!R377,"")</f>
        <v/>
      </c>
      <c r="T377" s="7">
        <f>IF(AND(OR($B$2=1,$B$2=2),AND('Données brutes'!$F377&lt;&gt;"",'Données brutes'!$G377&lt;&gt;"",'Données brutes'!$H377&lt;&gt;"")),1,0)</f>
        <v>0</v>
      </c>
      <c r="U377" s="7">
        <f>IF(AND(OR($B$2=1,$B$2=2),AND('Données brutes'!$O377&lt;&gt;"",'Données brutes'!$P377&lt;&gt;"",'Données brutes'!$Q377&lt;&gt;"")),1,0)</f>
        <v>0</v>
      </c>
      <c r="V377" s="7">
        <f>IF(AND($B$2=3,'Données brutes'!$F377&lt;&gt;"",'Données brutes'!$G377&lt;&gt;"",'Données brutes'!$H377&lt;&gt;"",'Données brutes'!$O377&lt;&gt;"",'Données brutes'!$P377&lt;&gt;"",'Données brutes'!$Q377&lt;&gt;""),1,0)</f>
        <v>0</v>
      </c>
    </row>
    <row r="378" spans="4:22" x14ac:dyDescent="0.3">
      <c r="D378" s="8" t="s">
        <v>390</v>
      </c>
      <c r="E378" s="7">
        <v>803</v>
      </c>
      <c r="F378" s="7" t="str">
        <f>IF('Données sans absent'!F378&lt;&gt;"",('Données sans absent'!F378-'Données proba de réussite'!$B$3)/('Données proba de réussite'!$B$4-'Données proba de réussite'!$B$3),"")</f>
        <v/>
      </c>
      <c r="G378" s="7" t="str">
        <f>IF('Données sans absent'!G378&lt;&gt;"",('Données sans absent'!G378-'Données proba de réussite'!$B$3)/('Données proba de réussite'!$B$4-'Données proba de réussite'!$B$3),"")</f>
        <v/>
      </c>
      <c r="H378" s="7" t="str">
        <f>IF('Données sans absent'!H378&lt;&gt;"",('Données sans absent'!H378-'Données proba de réussite'!$B$3)/('Données proba de réussite'!$B$4-'Données proba de réussite'!$B$3),"")</f>
        <v/>
      </c>
      <c r="I378" s="7" t="str">
        <f>IF('Données brutes'!I378&lt;&gt;"",'Données brutes'!I378,"")</f>
        <v/>
      </c>
      <c r="K378" s="8" t="str">
        <f t="shared" si="10"/>
        <v>Elève 376</v>
      </c>
      <c r="L378" s="8" t="s">
        <v>111</v>
      </c>
      <c r="M378" s="8">
        <f t="shared" si="11"/>
        <v>803</v>
      </c>
      <c r="N378" s="7">
        <v>1363</v>
      </c>
      <c r="O378" s="7" t="str">
        <f>IF('Données sans absent'!O378&lt;&gt;"",('Données sans absent'!O378-'Données proba de réussite'!$B$3)/('Données proba de réussite'!$B$4-'Données proba de réussite'!$B$3),"")</f>
        <v/>
      </c>
      <c r="P378" s="7" t="str">
        <f>IF('Données sans absent'!P378&lt;&gt;"",('Données sans absent'!P378-'Données proba de réussite'!$B$3)/('Données proba de réussite'!$B$4-'Données proba de réussite'!$B$3),"")</f>
        <v/>
      </c>
      <c r="Q378" s="7" t="str">
        <f>IF('Données sans absent'!Q378&lt;&gt;"",('Données sans absent'!Q378-'Données proba de réussite'!$B$3)/('Données proba de réussite'!$B$4-'Données proba de réussite'!$B$3),"")</f>
        <v/>
      </c>
      <c r="R378" s="7" t="str">
        <f>IF('Données brutes'!R378&lt;&gt;"",'Données brutes'!R378,"")</f>
        <v/>
      </c>
      <c r="T378" s="7">
        <f>IF(AND(OR($B$2=1,$B$2=2),AND('Données brutes'!$F378&lt;&gt;"",'Données brutes'!$G378&lt;&gt;"",'Données brutes'!$H378&lt;&gt;"")),1,0)</f>
        <v>0</v>
      </c>
      <c r="U378" s="7">
        <f>IF(AND(OR($B$2=1,$B$2=2),AND('Données brutes'!$O378&lt;&gt;"",'Données brutes'!$P378&lt;&gt;"",'Données brutes'!$Q378&lt;&gt;"")),1,0)</f>
        <v>0</v>
      </c>
      <c r="V378" s="7">
        <f>IF(AND($B$2=3,'Données brutes'!$F378&lt;&gt;"",'Données brutes'!$G378&lt;&gt;"",'Données brutes'!$H378&lt;&gt;"",'Données brutes'!$O378&lt;&gt;"",'Données brutes'!$P378&lt;&gt;"",'Données brutes'!$Q378&lt;&gt;""),1,0)</f>
        <v>0</v>
      </c>
    </row>
    <row r="379" spans="4:22" x14ac:dyDescent="0.3">
      <c r="D379" s="8" t="s">
        <v>391</v>
      </c>
      <c r="E379" s="7">
        <v>276</v>
      </c>
      <c r="F379" s="7" t="str">
        <f>IF('Données sans absent'!F379&lt;&gt;"",('Données sans absent'!F379-'Données proba de réussite'!$B$3)/('Données proba de réussite'!$B$4-'Données proba de réussite'!$B$3),"")</f>
        <v/>
      </c>
      <c r="G379" s="7" t="str">
        <f>IF('Données sans absent'!G379&lt;&gt;"",('Données sans absent'!G379-'Données proba de réussite'!$B$3)/('Données proba de réussite'!$B$4-'Données proba de réussite'!$B$3),"")</f>
        <v/>
      </c>
      <c r="H379" s="7" t="str">
        <f>IF('Données sans absent'!H379&lt;&gt;"",('Données sans absent'!H379-'Données proba de réussite'!$B$3)/('Données proba de réussite'!$B$4-'Données proba de réussite'!$B$3),"")</f>
        <v/>
      </c>
      <c r="I379" s="7" t="str">
        <f>IF('Données brutes'!I379&lt;&gt;"",'Données brutes'!I379,"")</f>
        <v/>
      </c>
      <c r="K379" s="8" t="str">
        <f t="shared" si="10"/>
        <v>Elève 377</v>
      </c>
      <c r="L379" s="8" t="s">
        <v>111</v>
      </c>
      <c r="M379" s="8">
        <f t="shared" si="11"/>
        <v>276</v>
      </c>
      <c r="N379" s="7">
        <v>1146</v>
      </c>
      <c r="O379" s="7" t="str">
        <f>IF('Données sans absent'!O379&lt;&gt;"",('Données sans absent'!O379-'Données proba de réussite'!$B$3)/('Données proba de réussite'!$B$4-'Données proba de réussite'!$B$3),"")</f>
        <v/>
      </c>
      <c r="P379" s="7" t="str">
        <f>IF('Données sans absent'!P379&lt;&gt;"",('Données sans absent'!P379-'Données proba de réussite'!$B$3)/('Données proba de réussite'!$B$4-'Données proba de réussite'!$B$3),"")</f>
        <v/>
      </c>
      <c r="Q379" s="7" t="str">
        <f>IF('Données sans absent'!Q379&lt;&gt;"",('Données sans absent'!Q379-'Données proba de réussite'!$B$3)/('Données proba de réussite'!$B$4-'Données proba de réussite'!$B$3),"")</f>
        <v/>
      </c>
      <c r="R379" s="7" t="str">
        <f>IF('Données brutes'!R379&lt;&gt;"",'Données brutes'!R379,"")</f>
        <v/>
      </c>
      <c r="T379" s="7">
        <f>IF(AND(OR($B$2=1,$B$2=2),AND('Données brutes'!$F379&lt;&gt;"",'Données brutes'!$G379&lt;&gt;"",'Données brutes'!$H379&lt;&gt;"")),1,0)</f>
        <v>0</v>
      </c>
      <c r="U379" s="7">
        <f>IF(AND(OR($B$2=1,$B$2=2),AND('Données brutes'!$O379&lt;&gt;"",'Données brutes'!$P379&lt;&gt;"",'Données brutes'!$Q379&lt;&gt;"")),1,0)</f>
        <v>0</v>
      </c>
      <c r="V379" s="7">
        <f>IF(AND($B$2=3,'Données brutes'!$F379&lt;&gt;"",'Données brutes'!$G379&lt;&gt;"",'Données brutes'!$H379&lt;&gt;"",'Données brutes'!$O379&lt;&gt;"",'Données brutes'!$P379&lt;&gt;"",'Données brutes'!$Q379&lt;&gt;""),1,0)</f>
        <v>0</v>
      </c>
    </row>
    <row r="380" spans="4:22" x14ac:dyDescent="0.3">
      <c r="D380" s="8" t="s">
        <v>392</v>
      </c>
      <c r="E380" s="7">
        <v>110</v>
      </c>
      <c r="F380" s="7" t="str">
        <f>IF('Données sans absent'!F380&lt;&gt;"",('Données sans absent'!F380-'Données proba de réussite'!$B$3)/('Données proba de réussite'!$B$4-'Données proba de réussite'!$B$3),"")</f>
        <v/>
      </c>
      <c r="G380" s="7" t="str">
        <f>IF('Données sans absent'!G380&lt;&gt;"",('Données sans absent'!G380-'Données proba de réussite'!$B$3)/('Données proba de réussite'!$B$4-'Données proba de réussite'!$B$3),"")</f>
        <v/>
      </c>
      <c r="H380" s="7" t="str">
        <f>IF('Données sans absent'!H380&lt;&gt;"",('Données sans absent'!H380-'Données proba de réussite'!$B$3)/('Données proba de réussite'!$B$4-'Données proba de réussite'!$B$3),"")</f>
        <v/>
      </c>
      <c r="I380" s="7" t="str">
        <f>IF('Données brutes'!I380&lt;&gt;"",'Données brutes'!I380,"")</f>
        <v/>
      </c>
      <c r="K380" s="8" t="str">
        <f t="shared" si="10"/>
        <v>Elève 378</v>
      </c>
      <c r="L380" s="8" t="s">
        <v>111</v>
      </c>
      <c r="M380" s="8">
        <f t="shared" si="11"/>
        <v>110</v>
      </c>
      <c r="N380" s="7">
        <v>1280</v>
      </c>
      <c r="O380" s="7" t="str">
        <f>IF('Données sans absent'!O380&lt;&gt;"",('Données sans absent'!O380-'Données proba de réussite'!$B$3)/('Données proba de réussite'!$B$4-'Données proba de réussite'!$B$3),"")</f>
        <v/>
      </c>
      <c r="P380" s="7" t="str">
        <f>IF('Données sans absent'!P380&lt;&gt;"",('Données sans absent'!P380-'Données proba de réussite'!$B$3)/('Données proba de réussite'!$B$4-'Données proba de réussite'!$B$3),"")</f>
        <v/>
      </c>
      <c r="Q380" s="7" t="str">
        <f>IF('Données sans absent'!Q380&lt;&gt;"",('Données sans absent'!Q380-'Données proba de réussite'!$B$3)/('Données proba de réussite'!$B$4-'Données proba de réussite'!$B$3),"")</f>
        <v/>
      </c>
      <c r="R380" s="7" t="str">
        <f>IF('Données brutes'!R380&lt;&gt;"",'Données brutes'!R380,"")</f>
        <v/>
      </c>
      <c r="T380" s="7">
        <f>IF(AND(OR($B$2=1,$B$2=2),AND('Données brutes'!$F380&lt;&gt;"",'Données brutes'!$G380&lt;&gt;"",'Données brutes'!$H380&lt;&gt;"")),1,0)</f>
        <v>0</v>
      </c>
      <c r="U380" s="7">
        <f>IF(AND(OR($B$2=1,$B$2=2),AND('Données brutes'!$O380&lt;&gt;"",'Données brutes'!$P380&lt;&gt;"",'Données brutes'!$Q380&lt;&gt;"")),1,0)</f>
        <v>0</v>
      </c>
      <c r="V380" s="7">
        <f>IF(AND($B$2=3,'Données brutes'!$F380&lt;&gt;"",'Données brutes'!$G380&lt;&gt;"",'Données brutes'!$H380&lt;&gt;"",'Données brutes'!$O380&lt;&gt;"",'Données brutes'!$P380&lt;&gt;"",'Données brutes'!$Q380&lt;&gt;""),1,0)</f>
        <v>0</v>
      </c>
    </row>
    <row r="381" spans="4:22" x14ac:dyDescent="0.3">
      <c r="D381" s="8" t="s">
        <v>393</v>
      </c>
      <c r="E381" s="7">
        <v>305</v>
      </c>
      <c r="F381" s="7" t="str">
        <f>IF('Données sans absent'!F381&lt;&gt;"",('Données sans absent'!F381-'Données proba de réussite'!$B$3)/('Données proba de réussite'!$B$4-'Données proba de réussite'!$B$3),"")</f>
        <v/>
      </c>
      <c r="G381" s="7" t="str">
        <f>IF('Données sans absent'!G381&lt;&gt;"",('Données sans absent'!G381-'Données proba de réussite'!$B$3)/('Données proba de réussite'!$B$4-'Données proba de réussite'!$B$3),"")</f>
        <v/>
      </c>
      <c r="H381" s="7" t="str">
        <f>IF('Données sans absent'!H381&lt;&gt;"",('Données sans absent'!H381-'Données proba de réussite'!$B$3)/('Données proba de réussite'!$B$4-'Données proba de réussite'!$B$3),"")</f>
        <v/>
      </c>
      <c r="I381" s="7" t="str">
        <f>IF('Données brutes'!I381&lt;&gt;"",'Données brutes'!I381,"")</f>
        <v/>
      </c>
      <c r="K381" s="8" t="str">
        <f t="shared" si="10"/>
        <v>Elève 379</v>
      </c>
      <c r="L381" s="8" t="s">
        <v>111</v>
      </c>
      <c r="M381" s="8">
        <f t="shared" si="11"/>
        <v>305</v>
      </c>
      <c r="N381" s="7">
        <v>1871</v>
      </c>
      <c r="O381" s="7" t="str">
        <f>IF('Données sans absent'!O381&lt;&gt;"",('Données sans absent'!O381-'Données proba de réussite'!$B$3)/('Données proba de réussite'!$B$4-'Données proba de réussite'!$B$3),"")</f>
        <v/>
      </c>
      <c r="P381" s="7" t="str">
        <f>IF('Données sans absent'!P381&lt;&gt;"",('Données sans absent'!P381-'Données proba de réussite'!$B$3)/('Données proba de réussite'!$B$4-'Données proba de réussite'!$B$3),"")</f>
        <v/>
      </c>
      <c r="Q381" s="7" t="str">
        <f>IF('Données sans absent'!Q381&lt;&gt;"",('Données sans absent'!Q381-'Données proba de réussite'!$B$3)/('Données proba de réussite'!$B$4-'Données proba de réussite'!$B$3),"")</f>
        <v/>
      </c>
      <c r="R381" s="7" t="str">
        <f>IF('Données brutes'!R381&lt;&gt;"",'Données brutes'!R381,"")</f>
        <v/>
      </c>
      <c r="T381" s="7">
        <f>IF(AND(OR($B$2=1,$B$2=2),AND('Données brutes'!$F381&lt;&gt;"",'Données brutes'!$G381&lt;&gt;"",'Données brutes'!$H381&lt;&gt;"")),1,0)</f>
        <v>0</v>
      </c>
      <c r="U381" s="7">
        <f>IF(AND(OR($B$2=1,$B$2=2),AND('Données brutes'!$O381&lt;&gt;"",'Données brutes'!$P381&lt;&gt;"",'Données brutes'!$Q381&lt;&gt;"")),1,0)</f>
        <v>0</v>
      </c>
      <c r="V381" s="7">
        <f>IF(AND($B$2=3,'Données brutes'!$F381&lt;&gt;"",'Données brutes'!$G381&lt;&gt;"",'Données brutes'!$H381&lt;&gt;"",'Données brutes'!$O381&lt;&gt;"",'Données brutes'!$P381&lt;&gt;"",'Données brutes'!$Q381&lt;&gt;""),1,0)</f>
        <v>0</v>
      </c>
    </row>
    <row r="382" spans="4:22" x14ac:dyDescent="0.3">
      <c r="D382" s="8" t="s">
        <v>394</v>
      </c>
      <c r="E382" s="7">
        <v>631</v>
      </c>
      <c r="F382" s="7" t="str">
        <f>IF('Données sans absent'!F382&lt;&gt;"",('Données sans absent'!F382-'Données proba de réussite'!$B$3)/('Données proba de réussite'!$B$4-'Données proba de réussite'!$B$3),"")</f>
        <v/>
      </c>
      <c r="G382" s="7" t="str">
        <f>IF('Données sans absent'!G382&lt;&gt;"",('Données sans absent'!G382-'Données proba de réussite'!$B$3)/('Données proba de réussite'!$B$4-'Données proba de réussite'!$B$3),"")</f>
        <v/>
      </c>
      <c r="H382" s="7" t="str">
        <f>IF('Données sans absent'!H382&lt;&gt;"",('Données sans absent'!H382-'Données proba de réussite'!$B$3)/('Données proba de réussite'!$B$4-'Données proba de réussite'!$B$3),"")</f>
        <v/>
      </c>
      <c r="I382" s="7" t="str">
        <f>IF('Données brutes'!I382&lt;&gt;"",'Données brutes'!I382,"")</f>
        <v/>
      </c>
      <c r="K382" s="8" t="str">
        <f t="shared" si="10"/>
        <v>Elève 380</v>
      </c>
      <c r="L382" s="8" t="s">
        <v>111</v>
      </c>
      <c r="M382" s="8">
        <f t="shared" si="11"/>
        <v>631</v>
      </c>
      <c r="N382" s="7">
        <v>1667</v>
      </c>
      <c r="O382" s="7" t="str">
        <f>IF('Données sans absent'!O382&lt;&gt;"",('Données sans absent'!O382-'Données proba de réussite'!$B$3)/('Données proba de réussite'!$B$4-'Données proba de réussite'!$B$3),"")</f>
        <v/>
      </c>
      <c r="P382" s="7" t="str">
        <f>IF('Données sans absent'!P382&lt;&gt;"",('Données sans absent'!P382-'Données proba de réussite'!$B$3)/('Données proba de réussite'!$B$4-'Données proba de réussite'!$B$3),"")</f>
        <v/>
      </c>
      <c r="Q382" s="7" t="str">
        <f>IF('Données sans absent'!Q382&lt;&gt;"",('Données sans absent'!Q382-'Données proba de réussite'!$B$3)/('Données proba de réussite'!$B$4-'Données proba de réussite'!$B$3),"")</f>
        <v/>
      </c>
      <c r="R382" s="7" t="str">
        <f>IF('Données brutes'!R382&lt;&gt;"",'Données brutes'!R382,"")</f>
        <v/>
      </c>
      <c r="T382" s="7">
        <f>IF(AND(OR($B$2=1,$B$2=2),AND('Données brutes'!$F382&lt;&gt;"",'Données brutes'!$G382&lt;&gt;"",'Données brutes'!$H382&lt;&gt;"")),1,0)</f>
        <v>0</v>
      </c>
      <c r="U382" s="7">
        <f>IF(AND(OR($B$2=1,$B$2=2),AND('Données brutes'!$O382&lt;&gt;"",'Données brutes'!$P382&lt;&gt;"",'Données brutes'!$Q382&lt;&gt;"")),1,0)</f>
        <v>0</v>
      </c>
      <c r="V382" s="7">
        <f>IF(AND($B$2=3,'Données brutes'!$F382&lt;&gt;"",'Données brutes'!$G382&lt;&gt;"",'Données brutes'!$H382&lt;&gt;"",'Données brutes'!$O382&lt;&gt;"",'Données brutes'!$P382&lt;&gt;"",'Données brutes'!$Q382&lt;&gt;""),1,0)</f>
        <v>0</v>
      </c>
    </row>
    <row r="383" spans="4:22" x14ac:dyDescent="0.3">
      <c r="D383" s="8" t="s">
        <v>395</v>
      </c>
      <c r="E383" s="7">
        <v>115</v>
      </c>
      <c r="F383" s="7" t="str">
        <f>IF('Données sans absent'!F383&lt;&gt;"",('Données sans absent'!F383-'Données proba de réussite'!$B$3)/('Données proba de réussite'!$B$4-'Données proba de réussite'!$B$3),"")</f>
        <v/>
      </c>
      <c r="G383" s="7" t="str">
        <f>IF('Données sans absent'!G383&lt;&gt;"",('Données sans absent'!G383-'Données proba de réussite'!$B$3)/('Données proba de réussite'!$B$4-'Données proba de réussite'!$B$3),"")</f>
        <v/>
      </c>
      <c r="H383" s="7" t="str">
        <f>IF('Données sans absent'!H383&lt;&gt;"",('Données sans absent'!H383-'Données proba de réussite'!$B$3)/('Données proba de réussite'!$B$4-'Données proba de réussite'!$B$3),"")</f>
        <v/>
      </c>
      <c r="I383" s="7" t="str">
        <f>IF('Données brutes'!I383&lt;&gt;"",'Données brutes'!I383,"")</f>
        <v/>
      </c>
      <c r="K383" s="8" t="str">
        <f t="shared" si="10"/>
        <v>Elève 381</v>
      </c>
      <c r="L383" s="8" t="s">
        <v>111</v>
      </c>
      <c r="M383" s="8">
        <f t="shared" si="11"/>
        <v>115</v>
      </c>
      <c r="N383" s="7">
        <v>1936</v>
      </c>
      <c r="O383" s="7" t="str">
        <f>IF('Données sans absent'!O383&lt;&gt;"",('Données sans absent'!O383-'Données proba de réussite'!$B$3)/('Données proba de réussite'!$B$4-'Données proba de réussite'!$B$3),"")</f>
        <v/>
      </c>
      <c r="P383" s="7" t="str">
        <f>IF('Données sans absent'!P383&lt;&gt;"",('Données sans absent'!P383-'Données proba de réussite'!$B$3)/('Données proba de réussite'!$B$4-'Données proba de réussite'!$B$3),"")</f>
        <v/>
      </c>
      <c r="Q383" s="7" t="str">
        <f>IF('Données sans absent'!Q383&lt;&gt;"",('Données sans absent'!Q383-'Données proba de réussite'!$B$3)/('Données proba de réussite'!$B$4-'Données proba de réussite'!$B$3),"")</f>
        <v/>
      </c>
      <c r="R383" s="7" t="str">
        <f>IF('Données brutes'!R383&lt;&gt;"",'Données brutes'!R383,"")</f>
        <v/>
      </c>
      <c r="T383" s="7">
        <f>IF(AND(OR($B$2=1,$B$2=2),AND('Données brutes'!$F383&lt;&gt;"",'Données brutes'!$G383&lt;&gt;"",'Données brutes'!$H383&lt;&gt;"")),1,0)</f>
        <v>0</v>
      </c>
      <c r="U383" s="7">
        <f>IF(AND(OR($B$2=1,$B$2=2),AND('Données brutes'!$O383&lt;&gt;"",'Données brutes'!$P383&lt;&gt;"",'Données brutes'!$Q383&lt;&gt;"")),1,0)</f>
        <v>0</v>
      </c>
      <c r="V383" s="7">
        <f>IF(AND($B$2=3,'Données brutes'!$F383&lt;&gt;"",'Données brutes'!$G383&lt;&gt;"",'Données brutes'!$H383&lt;&gt;"",'Données brutes'!$O383&lt;&gt;"",'Données brutes'!$P383&lt;&gt;"",'Données brutes'!$Q383&lt;&gt;""),1,0)</f>
        <v>0</v>
      </c>
    </row>
    <row r="384" spans="4:22" x14ac:dyDescent="0.3">
      <c r="D384" s="8" t="s">
        <v>396</v>
      </c>
      <c r="E384" s="7">
        <v>61</v>
      </c>
      <c r="F384" s="7" t="str">
        <f>IF('Données sans absent'!F384&lt;&gt;"",('Données sans absent'!F384-'Données proba de réussite'!$B$3)/('Données proba de réussite'!$B$4-'Données proba de réussite'!$B$3),"")</f>
        <v/>
      </c>
      <c r="G384" s="7" t="str">
        <f>IF('Données sans absent'!G384&lt;&gt;"",('Données sans absent'!G384-'Données proba de réussite'!$B$3)/('Données proba de réussite'!$B$4-'Données proba de réussite'!$B$3),"")</f>
        <v/>
      </c>
      <c r="H384" s="7" t="str">
        <f>IF('Données sans absent'!H384&lt;&gt;"",('Données sans absent'!H384-'Données proba de réussite'!$B$3)/('Données proba de réussite'!$B$4-'Données proba de réussite'!$B$3),"")</f>
        <v/>
      </c>
      <c r="I384" s="7" t="str">
        <f>IF('Données brutes'!I384&lt;&gt;"",'Données brutes'!I384,"")</f>
        <v/>
      </c>
      <c r="K384" s="8" t="str">
        <f t="shared" si="10"/>
        <v>Elève 382</v>
      </c>
      <c r="L384" s="8" t="s">
        <v>111</v>
      </c>
      <c r="M384" s="8">
        <f t="shared" si="11"/>
        <v>61</v>
      </c>
      <c r="N384" s="7">
        <v>1866</v>
      </c>
      <c r="O384" s="7" t="str">
        <f>IF('Données sans absent'!O384&lt;&gt;"",('Données sans absent'!O384-'Données proba de réussite'!$B$3)/('Données proba de réussite'!$B$4-'Données proba de réussite'!$B$3),"")</f>
        <v/>
      </c>
      <c r="P384" s="7" t="str">
        <f>IF('Données sans absent'!P384&lt;&gt;"",('Données sans absent'!P384-'Données proba de réussite'!$B$3)/('Données proba de réussite'!$B$4-'Données proba de réussite'!$B$3),"")</f>
        <v/>
      </c>
      <c r="Q384" s="7" t="str">
        <f>IF('Données sans absent'!Q384&lt;&gt;"",('Données sans absent'!Q384-'Données proba de réussite'!$B$3)/('Données proba de réussite'!$B$4-'Données proba de réussite'!$B$3),"")</f>
        <v/>
      </c>
      <c r="R384" s="7" t="str">
        <f>IF('Données brutes'!R384&lt;&gt;"",'Données brutes'!R384,"")</f>
        <v/>
      </c>
      <c r="T384" s="7">
        <f>IF(AND(OR($B$2=1,$B$2=2),AND('Données brutes'!$F384&lt;&gt;"",'Données brutes'!$G384&lt;&gt;"",'Données brutes'!$H384&lt;&gt;"")),1,0)</f>
        <v>0</v>
      </c>
      <c r="U384" s="7">
        <f>IF(AND(OR($B$2=1,$B$2=2),AND('Données brutes'!$O384&lt;&gt;"",'Données brutes'!$P384&lt;&gt;"",'Données brutes'!$Q384&lt;&gt;"")),1,0)</f>
        <v>0</v>
      </c>
      <c r="V384" s="7">
        <f>IF(AND($B$2=3,'Données brutes'!$F384&lt;&gt;"",'Données brutes'!$G384&lt;&gt;"",'Données brutes'!$H384&lt;&gt;"",'Données brutes'!$O384&lt;&gt;"",'Données brutes'!$P384&lt;&gt;"",'Données brutes'!$Q384&lt;&gt;""),1,0)</f>
        <v>0</v>
      </c>
    </row>
    <row r="385" spans="4:22" x14ac:dyDescent="0.3">
      <c r="D385" s="8" t="s">
        <v>397</v>
      </c>
      <c r="E385" s="7">
        <v>166</v>
      </c>
      <c r="F385" s="7" t="str">
        <f>IF('Données sans absent'!F385&lt;&gt;"",('Données sans absent'!F385-'Données proba de réussite'!$B$3)/('Données proba de réussite'!$B$4-'Données proba de réussite'!$B$3),"")</f>
        <v/>
      </c>
      <c r="G385" s="7" t="str">
        <f>IF('Données sans absent'!G385&lt;&gt;"",('Données sans absent'!G385-'Données proba de réussite'!$B$3)/('Données proba de réussite'!$B$4-'Données proba de réussite'!$B$3),"")</f>
        <v/>
      </c>
      <c r="H385" s="7" t="str">
        <f>IF('Données sans absent'!H385&lt;&gt;"",('Données sans absent'!H385-'Données proba de réussite'!$B$3)/('Données proba de réussite'!$B$4-'Données proba de réussite'!$B$3),"")</f>
        <v/>
      </c>
      <c r="I385" s="7" t="str">
        <f>IF('Données brutes'!I385&lt;&gt;"",'Données brutes'!I385,"")</f>
        <v/>
      </c>
      <c r="K385" s="8" t="str">
        <f t="shared" si="10"/>
        <v>Elève 383</v>
      </c>
      <c r="L385" s="8" t="s">
        <v>111</v>
      </c>
      <c r="M385" s="8">
        <f t="shared" si="11"/>
        <v>166</v>
      </c>
      <c r="N385" s="7">
        <v>1339</v>
      </c>
      <c r="O385" s="7" t="str">
        <f>IF('Données sans absent'!O385&lt;&gt;"",('Données sans absent'!O385-'Données proba de réussite'!$B$3)/('Données proba de réussite'!$B$4-'Données proba de réussite'!$B$3),"")</f>
        <v/>
      </c>
      <c r="P385" s="7" t="str">
        <f>IF('Données sans absent'!P385&lt;&gt;"",('Données sans absent'!P385-'Données proba de réussite'!$B$3)/('Données proba de réussite'!$B$4-'Données proba de réussite'!$B$3),"")</f>
        <v/>
      </c>
      <c r="Q385" s="7" t="str">
        <f>IF('Données sans absent'!Q385&lt;&gt;"",('Données sans absent'!Q385-'Données proba de réussite'!$B$3)/('Données proba de réussite'!$B$4-'Données proba de réussite'!$B$3),"")</f>
        <v/>
      </c>
      <c r="R385" s="7" t="str">
        <f>IF('Données brutes'!R385&lt;&gt;"",'Données brutes'!R385,"")</f>
        <v/>
      </c>
      <c r="T385" s="7">
        <f>IF(AND(OR($B$2=1,$B$2=2),AND('Données brutes'!$F385&lt;&gt;"",'Données brutes'!$G385&lt;&gt;"",'Données brutes'!$H385&lt;&gt;"")),1,0)</f>
        <v>0</v>
      </c>
      <c r="U385" s="7">
        <f>IF(AND(OR($B$2=1,$B$2=2),AND('Données brutes'!$O385&lt;&gt;"",'Données brutes'!$P385&lt;&gt;"",'Données brutes'!$Q385&lt;&gt;"")),1,0)</f>
        <v>0</v>
      </c>
      <c r="V385" s="7">
        <f>IF(AND($B$2=3,'Données brutes'!$F385&lt;&gt;"",'Données brutes'!$G385&lt;&gt;"",'Données brutes'!$H385&lt;&gt;"",'Données brutes'!$O385&lt;&gt;"",'Données brutes'!$P385&lt;&gt;"",'Données brutes'!$Q385&lt;&gt;""),1,0)</f>
        <v>0</v>
      </c>
    </row>
    <row r="386" spans="4:22" x14ac:dyDescent="0.3">
      <c r="D386" s="8" t="s">
        <v>398</v>
      </c>
      <c r="E386" s="7">
        <v>74</v>
      </c>
      <c r="F386" s="7" t="str">
        <f>IF('Données sans absent'!F386&lt;&gt;"",('Données sans absent'!F386-'Données proba de réussite'!$B$3)/('Données proba de réussite'!$B$4-'Données proba de réussite'!$B$3),"")</f>
        <v/>
      </c>
      <c r="G386" s="7" t="str">
        <f>IF('Données sans absent'!G386&lt;&gt;"",('Données sans absent'!G386-'Données proba de réussite'!$B$3)/('Données proba de réussite'!$B$4-'Données proba de réussite'!$B$3),"")</f>
        <v/>
      </c>
      <c r="H386" s="7" t="str">
        <f>IF('Données sans absent'!H386&lt;&gt;"",('Données sans absent'!H386-'Données proba de réussite'!$B$3)/('Données proba de réussite'!$B$4-'Données proba de réussite'!$B$3),"")</f>
        <v/>
      </c>
      <c r="I386" s="7" t="str">
        <f>IF('Données brutes'!I386&lt;&gt;"",'Données brutes'!I386,"")</f>
        <v/>
      </c>
      <c r="K386" s="8" t="str">
        <f t="shared" si="10"/>
        <v>Elève 384</v>
      </c>
      <c r="L386" s="8" t="s">
        <v>111</v>
      </c>
      <c r="M386" s="8">
        <f t="shared" si="11"/>
        <v>74</v>
      </c>
      <c r="N386" s="7">
        <v>1254</v>
      </c>
      <c r="O386" s="7" t="str">
        <f>IF('Données sans absent'!O386&lt;&gt;"",('Données sans absent'!O386-'Données proba de réussite'!$B$3)/('Données proba de réussite'!$B$4-'Données proba de réussite'!$B$3),"")</f>
        <v/>
      </c>
      <c r="P386" s="7" t="str">
        <f>IF('Données sans absent'!P386&lt;&gt;"",('Données sans absent'!P386-'Données proba de réussite'!$B$3)/('Données proba de réussite'!$B$4-'Données proba de réussite'!$B$3),"")</f>
        <v/>
      </c>
      <c r="Q386" s="7" t="str">
        <f>IF('Données sans absent'!Q386&lt;&gt;"",('Données sans absent'!Q386-'Données proba de réussite'!$B$3)/('Données proba de réussite'!$B$4-'Données proba de réussite'!$B$3),"")</f>
        <v/>
      </c>
      <c r="R386" s="7" t="str">
        <f>IF('Données brutes'!R386&lt;&gt;"",'Données brutes'!R386,"")</f>
        <v/>
      </c>
      <c r="T386" s="7">
        <f>IF(AND(OR($B$2=1,$B$2=2),AND('Données brutes'!$F386&lt;&gt;"",'Données brutes'!$G386&lt;&gt;"",'Données brutes'!$H386&lt;&gt;"")),1,0)</f>
        <v>0</v>
      </c>
      <c r="U386" s="7">
        <f>IF(AND(OR($B$2=1,$B$2=2),AND('Données brutes'!$O386&lt;&gt;"",'Données brutes'!$P386&lt;&gt;"",'Données brutes'!$Q386&lt;&gt;"")),1,0)</f>
        <v>0</v>
      </c>
      <c r="V386" s="7">
        <f>IF(AND($B$2=3,'Données brutes'!$F386&lt;&gt;"",'Données brutes'!$G386&lt;&gt;"",'Données brutes'!$H386&lt;&gt;"",'Données brutes'!$O386&lt;&gt;"",'Données brutes'!$P386&lt;&gt;"",'Données brutes'!$Q386&lt;&gt;""),1,0)</f>
        <v>0</v>
      </c>
    </row>
    <row r="387" spans="4:22" x14ac:dyDescent="0.3">
      <c r="D387" s="8" t="s">
        <v>399</v>
      </c>
      <c r="E387" s="7">
        <v>455</v>
      </c>
      <c r="F387" s="7" t="str">
        <f>IF('Données sans absent'!F387&lt;&gt;"",('Données sans absent'!F387-'Données proba de réussite'!$B$3)/('Données proba de réussite'!$B$4-'Données proba de réussite'!$B$3),"")</f>
        <v/>
      </c>
      <c r="G387" s="7" t="str">
        <f>IF('Données sans absent'!G387&lt;&gt;"",('Données sans absent'!G387-'Données proba de réussite'!$B$3)/('Données proba de réussite'!$B$4-'Données proba de réussite'!$B$3),"")</f>
        <v/>
      </c>
      <c r="H387" s="7" t="str">
        <f>IF('Données sans absent'!H387&lt;&gt;"",('Données sans absent'!H387-'Données proba de réussite'!$B$3)/('Données proba de réussite'!$B$4-'Données proba de réussite'!$B$3),"")</f>
        <v/>
      </c>
      <c r="I387" s="7" t="str">
        <f>IF('Données brutes'!I387&lt;&gt;"",'Données brutes'!I387,"")</f>
        <v/>
      </c>
      <c r="K387" s="8" t="str">
        <f t="shared" si="10"/>
        <v>Elève 385</v>
      </c>
      <c r="L387" s="8" t="s">
        <v>111</v>
      </c>
      <c r="M387" s="8">
        <f t="shared" si="11"/>
        <v>455</v>
      </c>
      <c r="N387" s="7">
        <v>1093</v>
      </c>
      <c r="O387" s="7" t="str">
        <f>IF('Données sans absent'!O387&lt;&gt;"",('Données sans absent'!O387-'Données proba de réussite'!$B$3)/('Données proba de réussite'!$B$4-'Données proba de réussite'!$B$3),"")</f>
        <v/>
      </c>
      <c r="P387" s="7" t="str">
        <f>IF('Données sans absent'!P387&lt;&gt;"",('Données sans absent'!P387-'Données proba de réussite'!$B$3)/('Données proba de réussite'!$B$4-'Données proba de réussite'!$B$3),"")</f>
        <v/>
      </c>
      <c r="Q387" s="7" t="str">
        <f>IF('Données sans absent'!Q387&lt;&gt;"",('Données sans absent'!Q387-'Données proba de réussite'!$B$3)/('Données proba de réussite'!$B$4-'Données proba de réussite'!$B$3),"")</f>
        <v/>
      </c>
      <c r="R387" s="7" t="str">
        <f>IF('Données brutes'!R387&lt;&gt;"",'Données brutes'!R387,"")</f>
        <v/>
      </c>
      <c r="T387" s="7">
        <f>IF(AND(OR($B$2=1,$B$2=2),AND('Données brutes'!$F387&lt;&gt;"",'Données brutes'!$G387&lt;&gt;"",'Données brutes'!$H387&lt;&gt;"")),1,0)</f>
        <v>0</v>
      </c>
      <c r="U387" s="7">
        <f>IF(AND(OR($B$2=1,$B$2=2),AND('Données brutes'!$O387&lt;&gt;"",'Données brutes'!$P387&lt;&gt;"",'Données brutes'!$Q387&lt;&gt;"")),1,0)</f>
        <v>0</v>
      </c>
      <c r="V387" s="7">
        <f>IF(AND($B$2=3,'Données brutes'!$F387&lt;&gt;"",'Données brutes'!$G387&lt;&gt;"",'Données brutes'!$H387&lt;&gt;"",'Données brutes'!$O387&lt;&gt;"",'Données brutes'!$P387&lt;&gt;"",'Données brutes'!$Q387&lt;&gt;""),1,0)</f>
        <v>0</v>
      </c>
    </row>
    <row r="388" spans="4:22" x14ac:dyDescent="0.3">
      <c r="D388" s="8" t="s">
        <v>400</v>
      </c>
      <c r="E388" s="7">
        <v>987</v>
      </c>
      <c r="F388" s="7" t="str">
        <f>IF('Données sans absent'!F388&lt;&gt;"",('Données sans absent'!F388-'Données proba de réussite'!$B$3)/('Données proba de réussite'!$B$4-'Données proba de réussite'!$B$3),"")</f>
        <v/>
      </c>
      <c r="G388" s="7" t="str">
        <f>IF('Données sans absent'!G388&lt;&gt;"",('Données sans absent'!G388-'Données proba de réussite'!$B$3)/('Données proba de réussite'!$B$4-'Données proba de réussite'!$B$3),"")</f>
        <v/>
      </c>
      <c r="H388" s="7" t="str">
        <f>IF('Données sans absent'!H388&lt;&gt;"",('Données sans absent'!H388-'Données proba de réussite'!$B$3)/('Données proba de réussite'!$B$4-'Données proba de réussite'!$B$3),"")</f>
        <v/>
      </c>
      <c r="I388" s="7" t="str">
        <f>IF('Données brutes'!I388&lt;&gt;"",'Données brutes'!I388,"")</f>
        <v/>
      </c>
      <c r="K388" s="8" t="str">
        <f t="shared" ref="K388:K451" si="12">IF($B$2=3,D388,L388)</f>
        <v>Elève 386</v>
      </c>
      <c r="L388" s="8" t="s">
        <v>111</v>
      </c>
      <c r="M388" s="8">
        <f t="shared" ref="M388:M451" si="13">IF($B$2=3,E388,N388)</f>
        <v>987</v>
      </c>
      <c r="N388" s="7">
        <v>1745</v>
      </c>
      <c r="O388" s="7" t="str">
        <f>IF('Données sans absent'!O388&lt;&gt;"",('Données sans absent'!O388-'Données proba de réussite'!$B$3)/('Données proba de réussite'!$B$4-'Données proba de réussite'!$B$3),"")</f>
        <v/>
      </c>
      <c r="P388" s="7" t="str">
        <f>IF('Données sans absent'!P388&lt;&gt;"",('Données sans absent'!P388-'Données proba de réussite'!$B$3)/('Données proba de réussite'!$B$4-'Données proba de réussite'!$B$3),"")</f>
        <v/>
      </c>
      <c r="Q388" s="7" t="str">
        <f>IF('Données sans absent'!Q388&lt;&gt;"",('Données sans absent'!Q388-'Données proba de réussite'!$B$3)/('Données proba de réussite'!$B$4-'Données proba de réussite'!$B$3),"")</f>
        <v/>
      </c>
      <c r="R388" s="7" t="str">
        <f>IF('Données brutes'!R388&lt;&gt;"",'Données brutes'!R388,"")</f>
        <v/>
      </c>
      <c r="T388" s="7">
        <f>IF(AND(OR($B$2=1,$B$2=2),AND('Données brutes'!$F388&lt;&gt;"",'Données brutes'!$G388&lt;&gt;"",'Données brutes'!$H388&lt;&gt;"")),1,0)</f>
        <v>0</v>
      </c>
      <c r="U388" s="7">
        <f>IF(AND(OR($B$2=1,$B$2=2),AND('Données brutes'!$O388&lt;&gt;"",'Données brutes'!$P388&lt;&gt;"",'Données brutes'!$Q388&lt;&gt;"")),1,0)</f>
        <v>0</v>
      </c>
      <c r="V388" s="7">
        <f>IF(AND($B$2=3,'Données brutes'!$F388&lt;&gt;"",'Données brutes'!$G388&lt;&gt;"",'Données brutes'!$H388&lt;&gt;"",'Données brutes'!$O388&lt;&gt;"",'Données brutes'!$P388&lt;&gt;"",'Données brutes'!$Q388&lt;&gt;""),1,0)</f>
        <v>0</v>
      </c>
    </row>
    <row r="389" spans="4:22" x14ac:dyDescent="0.3">
      <c r="D389" s="8" t="s">
        <v>401</v>
      </c>
      <c r="E389" s="7">
        <v>22</v>
      </c>
      <c r="F389" s="7" t="str">
        <f>IF('Données sans absent'!F389&lt;&gt;"",('Données sans absent'!F389-'Données proba de réussite'!$B$3)/('Données proba de réussite'!$B$4-'Données proba de réussite'!$B$3),"")</f>
        <v/>
      </c>
      <c r="G389" s="7" t="str">
        <f>IF('Données sans absent'!G389&lt;&gt;"",('Données sans absent'!G389-'Données proba de réussite'!$B$3)/('Données proba de réussite'!$B$4-'Données proba de réussite'!$B$3),"")</f>
        <v/>
      </c>
      <c r="H389" s="7" t="str">
        <f>IF('Données sans absent'!H389&lt;&gt;"",('Données sans absent'!H389-'Données proba de réussite'!$B$3)/('Données proba de réussite'!$B$4-'Données proba de réussite'!$B$3),"")</f>
        <v/>
      </c>
      <c r="I389" s="7" t="str">
        <f>IF('Données brutes'!I389&lt;&gt;"",'Données brutes'!I389,"")</f>
        <v/>
      </c>
      <c r="K389" s="8" t="str">
        <f t="shared" si="12"/>
        <v>Elève 387</v>
      </c>
      <c r="L389" s="8" t="s">
        <v>111</v>
      </c>
      <c r="M389" s="8">
        <f t="shared" si="13"/>
        <v>22</v>
      </c>
      <c r="N389" s="7">
        <v>1456</v>
      </c>
      <c r="O389" s="7" t="str">
        <f>IF('Données sans absent'!O389&lt;&gt;"",('Données sans absent'!O389-'Données proba de réussite'!$B$3)/('Données proba de réussite'!$B$4-'Données proba de réussite'!$B$3),"")</f>
        <v/>
      </c>
      <c r="P389" s="7" t="str">
        <f>IF('Données sans absent'!P389&lt;&gt;"",('Données sans absent'!P389-'Données proba de réussite'!$B$3)/('Données proba de réussite'!$B$4-'Données proba de réussite'!$B$3),"")</f>
        <v/>
      </c>
      <c r="Q389" s="7" t="str">
        <f>IF('Données sans absent'!Q389&lt;&gt;"",('Données sans absent'!Q389-'Données proba de réussite'!$B$3)/('Données proba de réussite'!$B$4-'Données proba de réussite'!$B$3),"")</f>
        <v/>
      </c>
      <c r="R389" s="7" t="str">
        <f>IF('Données brutes'!R389&lt;&gt;"",'Données brutes'!R389,"")</f>
        <v/>
      </c>
      <c r="T389" s="7">
        <f>IF(AND(OR($B$2=1,$B$2=2),AND('Données brutes'!$F389&lt;&gt;"",'Données brutes'!$G389&lt;&gt;"",'Données brutes'!$H389&lt;&gt;"")),1,0)</f>
        <v>0</v>
      </c>
      <c r="U389" s="7">
        <f>IF(AND(OR($B$2=1,$B$2=2),AND('Données brutes'!$O389&lt;&gt;"",'Données brutes'!$P389&lt;&gt;"",'Données brutes'!$Q389&lt;&gt;"")),1,0)</f>
        <v>0</v>
      </c>
      <c r="V389" s="7">
        <f>IF(AND($B$2=3,'Données brutes'!$F389&lt;&gt;"",'Données brutes'!$G389&lt;&gt;"",'Données brutes'!$H389&lt;&gt;"",'Données brutes'!$O389&lt;&gt;"",'Données brutes'!$P389&lt;&gt;"",'Données brutes'!$Q389&lt;&gt;""),1,0)</f>
        <v>0</v>
      </c>
    </row>
    <row r="390" spans="4:22" x14ac:dyDescent="0.3">
      <c r="D390" s="8" t="s">
        <v>402</v>
      </c>
      <c r="E390" s="7">
        <v>577</v>
      </c>
      <c r="F390" s="7" t="str">
        <f>IF('Données sans absent'!F390&lt;&gt;"",('Données sans absent'!F390-'Données proba de réussite'!$B$3)/('Données proba de réussite'!$B$4-'Données proba de réussite'!$B$3),"")</f>
        <v/>
      </c>
      <c r="G390" s="7" t="str">
        <f>IF('Données sans absent'!G390&lt;&gt;"",('Données sans absent'!G390-'Données proba de réussite'!$B$3)/('Données proba de réussite'!$B$4-'Données proba de réussite'!$B$3),"")</f>
        <v/>
      </c>
      <c r="H390" s="7" t="str">
        <f>IF('Données sans absent'!H390&lt;&gt;"",('Données sans absent'!H390-'Données proba de réussite'!$B$3)/('Données proba de réussite'!$B$4-'Données proba de réussite'!$B$3),"")</f>
        <v/>
      </c>
      <c r="I390" s="7" t="str">
        <f>IF('Données brutes'!I390&lt;&gt;"",'Données brutes'!I390,"")</f>
        <v/>
      </c>
      <c r="K390" s="8" t="str">
        <f t="shared" si="12"/>
        <v>Elève 388</v>
      </c>
      <c r="L390" s="8" t="s">
        <v>111</v>
      </c>
      <c r="M390" s="8">
        <f t="shared" si="13"/>
        <v>577</v>
      </c>
      <c r="N390" s="7">
        <v>1154</v>
      </c>
      <c r="O390" s="7" t="str">
        <f>IF('Données sans absent'!O390&lt;&gt;"",('Données sans absent'!O390-'Données proba de réussite'!$B$3)/('Données proba de réussite'!$B$4-'Données proba de réussite'!$B$3),"")</f>
        <v/>
      </c>
      <c r="P390" s="7" t="str">
        <f>IF('Données sans absent'!P390&lt;&gt;"",('Données sans absent'!P390-'Données proba de réussite'!$B$3)/('Données proba de réussite'!$B$4-'Données proba de réussite'!$B$3),"")</f>
        <v/>
      </c>
      <c r="Q390" s="7" t="str">
        <f>IF('Données sans absent'!Q390&lt;&gt;"",('Données sans absent'!Q390-'Données proba de réussite'!$B$3)/('Données proba de réussite'!$B$4-'Données proba de réussite'!$B$3),"")</f>
        <v/>
      </c>
      <c r="R390" s="7" t="str">
        <f>IF('Données brutes'!R390&lt;&gt;"",'Données brutes'!R390,"")</f>
        <v/>
      </c>
      <c r="T390" s="7">
        <f>IF(AND(OR($B$2=1,$B$2=2),AND('Données brutes'!$F390&lt;&gt;"",'Données brutes'!$G390&lt;&gt;"",'Données brutes'!$H390&lt;&gt;"")),1,0)</f>
        <v>0</v>
      </c>
      <c r="U390" s="7">
        <f>IF(AND(OR($B$2=1,$B$2=2),AND('Données brutes'!$O390&lt;&gt;"",'Données brutes'!$P390&lt;&gt;"",'Données brutes'!$Q390&lt;&gt;"")),1,0)</f>
        <v>0</v>
      </c>
      <c r="V390" s="7">
        <f>IF(AND($B$2=3,'Données brutes'!$F390&lt;&gt;"",'Données brutes'!$G390&lt;&gt;"",'Données brutes'!$H390&lt;&gt;"",'Données brutes'!$O390&lt;&gt;"",'Données brutes'!$P390&lt;&gt;"",'Données brutes'!$Q390&lt;&gt;""),1,0)</f>
        <v>0</v>
      </c>
    </row>
    <row r="391" spans="4:22" x14ac:dyDescent="0.3">
      <c r="D391" s="8" t="s">
        <v>403</v>
      </c>
      <c r="E391" s="7">
        <v>120</v>
      </c>
      <c r="F391" s="7" t="str">
        <f>IF('Données sans absent'!F391&lt;&gt;"",('Données sans absent'!F391-'Données proba de réussite'!$B$3)/('Données proba de réussite'!$B$4-'Données proba de réussite'!$B$3),"")</f>
        <v/>
      </c>
      <c r="G391" s="7" t="str">
        <f>IF('Données sans absent'!G391&lt;&gt;"",('Données sans absent'!G391-'Données proba de réussite'!$B$3)/('Données proba de réussite'!$B$4-'Données proba de réussite'!$B$3),"")</f>
        <v/>
      </c>
      <c r="H391" s="7" t="str">
        <f>IF('Données sans absent'!H391&lt;&gt;"",('Données sans absent'!H391-'Données proba de réussite'!$B$3)/('Données proba de réussite'!$B$4-'Données proba de réussite'!$B$3),"")</f>
        <v/>
      </c>
      <c r="I391" s="7" t="str">
        <f>IF('Données brutes'!I391&lt;&gt;"",'Données brutes'!I391,"")</f>
        <v/>
      </c>
      <c r="K391" s="8" t="str">
        <f t="shared" si="12"/>
        <v>Elève 389</v>
      </c>
      <c r="L391" s="8" t="s">
        <v>111</v>
      </c>
      <c r="M391" s="8">
        <f t="shared" si="13"/>
        <v>120</v>
      </c>
      <c r="N391" s="7">
        <v>1272</v>
      </c>
      <c r="O391" s="7" t="str">
        <f>IF('Données sans absent'!O391&lt;&gt;"",('Données sans absent'!O391-'Données proba de réussite'!$B$3)/('Données proba de réussite'!$B$4-'Données proba de réussite'!$B$3),"")</f>
        <v/>
      </c>
      <c r="P391" s="7" t="str">
        <f>IF('Données sans absent'!P391&lt;&gt;"",('Données sans absent'!P391-'Données proba de réussite'!$B$3)/('Données proba de réussite'!$B$4-'Données proba de réussite'!$B$3),"")</f>
        <v/>
      </c>
      <c r="Q391" s="7" t="str">
        <f>IF('Données sans absent'!Q391&lt;&gt;"",('Données sans absent'!Q391-'Données proba de réussite'!$B$3)/('Données proba de réussite'!$B$4-'Données proba de réussite'!$B$3),"")</f>
        <v/>
      </c>
      <c r="R391" s="7" t="str">
        <f>IF('Données brutes'!R391&lt;&gt;"",'Données brutes'!R391,"")</f>
        <v/>
      </c>
      <c r="T391" s="7">
        <f>IF(AND(OR($B$2=1,$B$2=2),AND('Données brutes'!$F391&lt;&gt;"",'Données brutes'!$G391&lt;&gt;"",'Données brutes'!$H391&lt;&gt;"")),1,0)</f>
        <v>0</v>
      </c>
      <c r="U391" s="7">
        <f>IF(AND(OR($B$2=1,$B$2=2),AND('Données brutes'!$O391&lt;&gt;"",'Données brutes'!$P391&lt;&gt;"",'Données brutes'!$Q391&lt;&gt;"")),1,0)</f>
        <v>0</v>
      </c>
      <c r="V391" s="7">
        <f>IF(AND($B$2=3,'Données brutes'!$F391&lt;&gt;"",'Données brutes'!$G391&lt;&gt;"",'Données brutes'!$H391&lt;&gt;"",'Données brutes'!$O391&lt;&gt;"",'Données brutes'!$P391&lt;&gt;"",'Données brutes'!$Q391&lt;&gt;""),1,0)</f>
        <v>0</v>
      </c>
    </row>
    <row r="392" spans="4:22" x14ac:dyDescent="0.3">
      <c r="D392" s="8" t="s">
        <v>404</v>
      </c>
      <c r="E392" s="7">
        <v>451</v>
      </c>
      <c r="F392" s="7" t="str">
        <f>IF('Données sans absent'!F392&lt;&gt;"",('Données sans absent'!F392-'Données proba de réussite'!$B$3)/('Données proba de réussite'!$B$4-'Données proba de réussite'!$B$3),"")</f>
        <v/>
      </c>
      <c r="G392" s="7" t="str">
        <f>IF('Données sans absent'!G392&lt;&gt;"",('Données sans absent'!G392-'Données proba de réussite'!$B$3)/('Données proba de réussite'!$B$4-'Données proba de réussite'!$B$3),"")</f>
        <v/>
      </c>
      <c r="H392" s="7" t="str">
        <f>IF('Données sans absent'!H392&lt;&gt;"",('Données sans absent'!H392-'Données proba de réussite'!$B$3)/('Données proba de réussite'!$B$4-'Données proba de réussite'!$B$3),"")</f>
        <v/>
      </c>
      <c r="I392" s="7" t="str">
        <f>IF('Données brutes'!I392&lt;&gt;"",'Données brutes'!I392,"")</f>
        <v/>
      </c>
      <c r="K392" s="8" t="str">
        <f t="shared" si="12"/>
        <v>Elève 390</v>
      </c>
      <c r="L392" s="8" t="s">
        <v>111</v>
      </c>
      <c r="M392" s="8">
        <f t="shared" si="13"/>
        <v>451</v>
      </c>
      <c r="N392" s="7">
        <v>1340</v>
      </c>
      <c r="O392" s="7" t="str">
        <f>IF('Données sans absent'!O392&lt;&gt;"",('Données sans absent'!O392-'Données proba de réussite'!$B$3)/('Données proba de réussite'!$B$4-'Données proba de réussite'!$B$3),"")</f>
        <v/>
      </c>
      <c r="P392" s="7" t="str">
        <f>IF('Données sans absent'!P392&lt;&gt;"",('Données sans absent'!P392-'Données proba de réussite'!$B$3)/('Données proba de réussite'!$B$4-'Données proba de réussite'!$B$3),"")</f>
        <v/>
      </c>
      <c r="Q392" s="7" t="str">
        <f>IF('Données sans absent'!Q392&lt;&gt;"",('Données sans absent'!Q392-'Données proba de réussite'!$B$3)/('Données proba de réussite'!$B$4-'Données proba de réussite'!$B$3),"")</f>
        <v/>
      </c>
      <c r="R392" s="7" t="str">
        <f>IF('Données brutes'!R392&lt;&gt;"",'Données brutes'!R392,"")</f>
        <v/>
      </c>
      <c r="T392" s="7">
        <f>IF(AND(OR($B$2=1,$B$2=2),AND('Données brutes'!$F392&lt;&gt;"",'Données brutes'!$G392&lt;&gt;"",'Données brutes'!$H392&lt;&gt;"")),1,0)</f>
        <v>0</v>
      </c>
      <c r="U392" s="7">
        <f>IF(AND(OR($B$2=1,$B$2=2),AND('Données brutes'!$O392&lt;&gt;"",'Données brutes'!$P392&lt;&gt;"",'Données brutes'!$Q392&lt;&gt;"")),1,0)</f>
        <v>0</v>
      </c>
      <c r="V392" s="7">
        <f>IF(AND($B$2=3,'Données brutes'!$F392&lt;&gt;"",'Données brutes'!$G392&lt;&gt;"",'Données brutes'!$H392&lt;&gt;"",'Données brutes'!$O392&lt;&gt;"",'Données brutes'!$P392&lt;&gt;"",'Données brutes'!$Q392&lt;&gt;""),1,0)</f>
        <v>0</v>
      </c>
    </row>
    <row r="393" spans="4:22" x14ac:dyDescent="0.3">
      <c r="D393" s="8" t="s">
        <v>405</v>
      </c>
      <c r="E393" s="7">
        <v>144</v>
      </c>
      <c r="F393" s="7" t="str">
        <f>IF('Données sans absent'!F393&lt;&gt;"",('Données sans absent'!F393-'Données proba de réussite'!$B$3)/('Données proba de réussite'!$B$4-'Données proba de réussite'!$B$3),"")</f>
        <v/>
      </c>
      <c r="G393" s="7" t="str">
        <f>IF('Données sans absent'!G393&lt;&gt;"",('Données sans absent'!G393-'Données proba de réussite'!$B$3)/('Données proba de réussite'!$B$4-'Données proba de réussite'!$B$3),"")</f>
        <v/>
      </c>
      <c r="H393" s="7" t="str">
        <f>IF('Données sans absent'!H393&lt;&gt;"",('Données sans absent'!H393-'Données proba de réussite'!$B$3)/('Données proba de réussite'!$B$4-'Données proba de réussite'!$B$3),"")</f>
        <v/>
      </c>
      <c r="I393" s="7" t="str">
        <f>IF('Données brutes'!I393&lt;&gt;"",'Données brutes'!I393,"")</f>
        <v/>
      </c>
      <c r="K393" s="8" t="str">
        <f t="shared" si="12"/>
        <v>Elève 391</v>
      </c>
      <c r="L393" s="8" t="s">
        <v>111</v>
      </c>
      <c r="M393" s="8">
        <f t="shared" si="13"/>
        <v>144</v>
      </c>
      <c r="N393" s="7">
        <v>1052</v>
      </c>
      <c r="O393" s="7" t="str">
        <f>IF('Données sans absent'!O393&lt;&gt;"",('Données sans absent'!O393-'Données proba de réussite'!$B$3)/('Données proba de réussite'!$B$4-'Données proba de réussite'!$B$3),"")</f>
        <v/>
      </c>
      <c r="P393" s="7" t="str">
        <f>IF('Données sans absent'!P393&lt;&gt;"",('Données sans absent'!P393-'Données proba de réussite'!$B$3)/('Données proba de réussite'!$B$4-'Données proba de réussite'!$B$3),"")</f>
        <v/>
      </c>
      <c r="Q393" s="7" t="str">
        <f>IF('Données sans absent'!Q393&lt;&gt;"",('Données sans absent'!Q393-'Données proba de réussite'!$B$3)/('Données proba de réussite'!$B$4-'Données proba de réussite'!$B$3),"")</f>
        <v/>
      </c>
      <c r="R393" s="7" t="str">
        <f>IF('Données brutes'!R393&lt;&gt;"",'Données brutes'!R393,"")</f>
        <v/>
      </c>
      <c r="T393" s="7">
        <f>IF(AND(OR($B$2=1,$B$2=2),AND('Données brutes'!$F393&lt;&gt;"",'Données brutes'!$G393&lt;&gt;"",'Données brutes'!$H393&lt;&gt;"")),1,0)</f>
        <v>0</v>
      </c>
      <c r="U393" s="7">
        <f>IF(AND(OR($B$2=1,$B$2=2),AND('Données brutes'!$O393&lt;&gt;"",'Données brutes'!$P393&lt;&gt;"",'Données brutes'!$Q393&lt;&gt;"")),1,0)</f>
        <v>0</v>
      </c>
      <c r="V393" s="7">
        <f>IF(AND($B$2=3,'Données brutes'!$F393&lt;&gt;"",'Données brutes'!$G393&lt;&gt;"",'Données brutes'!$H393&lt;&gt;"",'Données brutes'!$O393&lt;&gt;"",'Données brutes'!$P393&lt;&gt;"",'Données brutes'!$Q393&lt;&gt;""),1,0)</f>
        <v>0</v>
      </c>
    </row>
    <row r="394" spans="4:22" x14ac:dyDescent="0.3">
      <c r="D394" s="8" t="s">
        <v>406</v>
      </c>
      <c r="E394" s="7">
        <v>590</v>
      </c>
      <c r="F394" s="7" t="str">
        <f>IF('Données sans absent'!F394&lt;&gt;"",('Données sans absent'!F394-'Données proba de réussite'!$B$3)/('Données proba de réussite'!$B$4-'Données proba de réussite'!$B$3),"")</f>
        <v/>
      </c>
      <c r="G394" s="7" t="str">
        <f>IF('Données sans absent'!G394&lt;&gt;"",('Données sans absent'!G394-'Données proba de réussite'!$B$3)/('Données proba de réussite'!$B$4-'Données proba de réussite'!$B$3),"")</f>
        <v/>
      </c>
      <c r="H394" s="7" t="str">
        <f>IF('Données sans absent'!H394&lt;&gt;"",('Données sans absent'!H394-'Données proba de réussite'!$B$3)/('Données proba de réussite'!$B$4-'Données proba de réussite'!$B$3),"")</f>
        <v/>
      </c>
      <c r="I394" s="7" t="str">
        <f>IF('Données brutes'!I394&lt;&gt;"",'Données brutes'!I394,"")</f>
        <v/>
      </c>
      <c r="K394" s="8" t="str">
        <f t="shared" si="12"/>
        <v>Elève 392</v>
      </c>
      <c r="L394" s="8" t="s">
        <v>111</v>
      </c>
      <c r="M394" s="8">
        <f t="shared" si="13"/>
        <v>590</v>
      </c>
      <c r="N394" s="7">
        <v>1703</v>
      </c>
      <c r="O394" s="7" t="str">
        <f>IF('Données sans absent'!O394&lt;&gt;"",('Données sans absent'!O394-'Données proba de réussite'!$B$3)/('Données proba de réussite'!$B$4-'Données proba de réussite'!$B$3),"")</f>
        <v/>
      </c>
      <c r="P394" s="7" t="str">
        <f>IF('Données sans absent'!P394&lt;&gt;"",('Données sans absent'!P394-'Données proba de réussite'!$B$3)/('Données proba de réussite'!$B$4-'Données proba de réussite'!$B$3),"")</f>
        <v/>
      </c>
      <c r="Q394" s="7" t="str">
        <f>IF('Données sans absent'!Q394&lt;&gt;"",('Données sans absent'!Q394-'Données proba de réussite'!$B$3)/('Données proba de réussite'!$B$4-'Données proba de réussite'!$B$3),"")</f>
        <v/>
      </c>
      <c r="R394" s="7" t="str">
        <f>IF('Données brutes'!R394&lt;&gt;"",'Données brutes'!R394,"")</f>
        <v/>
      </c>
      <c r="T394" s="7">
        <f>IF(AND(OR($B$2=1,$B$2=2),AND('Données brutes'!$F394&lt;&gt;"",'Données brutes'!$G394&lt;&gt;"",'Données brutes'!$H394&lt;&gt;"")),1,0)</f>
        <v>0</v>
      </c>
      <c r="U394" s="7">
        <f>IF(AND(OR($B$2=1,$B$2=2),AND('Données brutes'!$O394&lt;&gt;"",'Données brutes'!$P394&lt;&gt;"",'Données brutes'!$Q394&lt;&gt;"")),1,0)</f>
        <v>0</v>
      </c>
      <c r="V394" s="7">
        <f>IF(AND($B$2=3,'Données brutes'!$F394&lt;&gt;"",'Données brutes'!$G394&lt;&gt;"",'Données brutes'!$H394&lt;&gt;"",'Données brutes'!$O394&lt;&gt;"",'Données brutes'!$P394&lt;&gt;"",'Données brutes'!$Q394&lt;&gt;""),1,0)</f>
        <v>0</v>
      </c>
    </row>
    <row r="395" spans="4:22" x14ac:dyDescent="0.3">
      <c r="D395" s="8" t="s">
        <v>407</v>
      </c>
      <c r="E395" s="7">
        <v>526</v>
      </c>
      <c r="F395" s="7" t="str">
        <f>IF('Données sans absent'!F395&lt;&gt;"",('Données sans absent'!F395-'Données proba de réussite'!$B$3)/('Données proba de réussite'!$B$4-'Données proba de réussite'!$B$3),"")</f>
        <v/>
      </c>
      <c r="G395" s="7" t="str">
        <f>IF('Données sans absent'!G395&lt;&gt;"",('Données sans absent'!G395-'Données proba de réussite'!$B$3)/('Données proba de réussite'!$B$4-'Données proba de réussite'!$B$3),"")</f>
        <v/>
      </c>
      <c r="H395" s="7" t="str">
        <f>IF('Données sans absent'!H395&lt;&gt;"",('Données sans absent'!H395-'Données proba de réussite'!$B$3)/('Données proba de réussite'!$B$4-'Données proba de réussite'!$B$3),"")</f>
        <v/>
      </c>
      <c r="I395" s="7" t="str">
        <f>IF('Données brutes'!I395&lt;&gt;"",'Données brutes'!I395,"")</f>
        <v/>
      </c>
      <c r="K395" s="8" t="str">
        <f t="shared" si="12"/>
        <v>Elève 393</v>
      </c>
      <c r="L395" s="8" t="s">
        <v>111</v>
      </c>
      <c r="M395" s="8">
        <f t="shared" si="13"/>
        <v>526</v>
      </c>
      <c r="N395" s="7">
        <v>1662</v>
      </c>
      <c r="O395" s="7" t="str">
        <f>IF('Données sans absent'!O395&lt;&gt;"",('Données sans absent'!O395-'Données proba de réussite'!$B$3)/('Données proba de réussite'!$B$4-'Données proba de réussite'!$B$3),"")</f>
        <v/>
      </c>
      <c r="P395" s="7" t="str">
        <f>IF('Données sans absent'!P395&lt;&gt;"",('Données sans absent'!P395-'Données proba de réussite'!$B$3)/('Données proba de réussite'!$B$4-'Données proba de réussite'!$B$3),"")</f>
        <v/>
      </c>
      <c r="Q395" s="7" t="str">
        <f>IF('Données sans absent'!Q395&lt;&gt;"",('Données sans absent'!Q395-'Données proba de réussite'!$B$3)/('Données proba de réussite'!$B$4-'Données proba de réussite'!$B$3),"")</f>
        <v/>
      </c>
      <c r="R395" s="7" t="str">
        <f>IF('Données brutes'!R395&lt;&gt;"",'Données brutes'!R395,"")</f>
        <v/>
      </c>
      <c r="T395" s="7">
        <f>IF(AND(OR($B$2=1,$B$2=2),AND('Données brutes'!$F395&lt;&gt;"",'Données brutes'!$G395&lt;&gt;"",'Données brutes'!$H395&lt;&gt;"")),1,0)</f>
        <v>0</v>
      </c>
      <c r="U395" s="7">
        <f>IF(AND(OR($B$2=1,$B$2=2),AND('Données brutes'!$O395&lt;&gt;"",'Données brutes'!$P395&lt;&gt;"",'Données brutes'!$Q395&lt;&gt;"")),1,0)</f>
        <v>0</v>
      </c>
      <c r="V395" s="7">
        <f>IF(AND($B$2=3,'Données brutes'!$F395&lt;&gt;"",'Données brutes'!$G395&lt;&gt;"",'Données brutes'!$H395&lt;&gt;"",'Données brutes'!$O395&lt;&gt;"",'Données brutes'!$P395&lt;&gt;"",'Données brutes'!$Q395&lt;&gt;""),1,0)</f>
        <v>0</v>
      </c>
    </row>
    <row r="396" spans="4:22" x14ac:dyDescent="0.3">
      <c r="D396" s="8" t="s">
        <v>408</v>
      </c>
      <c r="E396" s="7">
        <v>398</v>
      </c>
      <c r="F396" s="7" t="str">
        <f>IF('Données sans absent'!F396&lt;&gt;"",('Données sans absent'!F396-'Données proba de réussite'!$B$3)/('Données proba de réussite'!$B$4-'Données proba de réussite'!$B$3),"")</f>
        <v/>
      </c>
      <c r="G396" s="7" t="str">
        <f>IF('Données sans absent'!G396&lt;&gt;"",('Données sans absent'!G396-'Données proba de réussite'!$B$3)/('Données proba de réussite'!$B$4-'Données proba de réussite'!$B$3),"")</f>
        <v/>
      </c>
      <c r="H396" s="7" t="str">
        <f>IF('Données sans absent'!H396&lt;&gt;"",('Données sans absent'!H396-'Données proba de réussite'!$B$3)/('Données proba de réussite'!$B$4-'Données proba de réussite'!$B$3),"")</f>
        <v/>
      </c>
      <c r="I396" s="7" t="str">
        <f>IF('Données brutes'!I396&lt;&gt;"",'Données brutes'!I396,"")</f>
        <v/>
      </c>
      <c r="K396" s="8" t="str">
        <f t="shared" si="12"/>
        <v>Elève 394</v>
      </c>
      <c r="L396" s="8" t="s">
        <v>111</v>
      </c>
      <c r="M396" s="8">
        <f t="shared" si="13"/>
        <v>398</v>
      </c>
      <c r="N396" s="7">
        <v>1277</v>
      </c>
      <c r="O396" s="7" t="str">
        <f>IF('Données sans absent'!O396&lt;&gt;"",('Données sans absent'!O396-'Données proba de réussite'!$B$3)/('Données proba de réussite'!$B$4-'Données proba de réussite'!$B$3),"")</f>
        <v/>
      </c>
      <c r="P396" s="7" t="str">
        <f>IF('Données sans absent'!P396&lt;&gt;"",('Données sans absent'!P396-'Données proba de réussite'!$B$3)/('Données proba de réussite'!$B$4-'Données proba de réussite'!$B$3),"")</f>
        <v/>
      </c>
      <c r="Q396" s="7" t="str">
        <f>IF('Données sans absent'!Q396&lt;&gt;"",('Données sans absent'!Q396-'Données proba de réussite'!$B$3)/('Données proba de réussite'!$B$4-'Données proba de réussite'!$B$3),"")</f>
        <v/>
      </c>
      <c r="R396" s="7" t="str">
        <f>IF('Données brutes'!R396&lt;&gt;"",'Données brutes'!R396,"")</f>
        <v/>
      </c>
      <c r="T396" s="7">
        <f>IF(AND(OR($B$2=1,$B$2=2),AND('Données brutes'!$F396&lt;&gt;"",'Données brutes'!$G396&lt;&gt;"",'Données brutes'!$H396&lt;&gt;"")),1,0)</f>
        <v>0</v>
      </c>
      <c r="U396" s="7">
        <f>IF(AND(OR($B$2=1,$B$2=2),AND('Données brutes'!$O396&lt;&gt;"",'Données brutes'!$P396&lt;&gt;"",'Données brutes'!$Q396&lt;&gt;"")),1,0)</f>
        <v>0</v>
      </c>
      <c r="V396" s="7">
        <f>IF(AND($B$2=3,'Données brutes'!$F396&lt;&gt;"",'Données brutes'!$G396&lt;&gt;"",'Données brutes'!$H396&lt;&gt;"",'Données brutes'!$O396&lt;&gt;"",'Données brutes'!$P396&lt;&gt;"",'Données brutes'!$Q396&lt;&gt;""),1,0)</f>
        <v>0</v>
      </c>
    </row>
    <row r="397" spans="4:22" x14ac:dyDescent="0.3">
      <c r="D397" s="8" t="s">
        <v>409</v>
      </c>
      <c r="E397" s="7">
        <v>640</v>
      </c>
      <c r="F397" s="7" t="str">
        <f>IF('Données sans absent'!F397&lt;&gt;"",('Données sans absent'!F397-'Données proba de réussite'!$B$3)/('Données proba de réussite'!$B$4-'Données proba de réussite'!$B$3),"")</f>
        <v/>
      </c>
      <c r="G397" s="7" t="str">
        <f>IF('Données sans absent'!G397&lt;&gt;"",('Données sans absent'!G397-'Données proba de réussite'!$B$3)/('Données proba de réussite'!$B$4-'Données proba de réussite'!$B$3),"")</f>
        <v/>
      </c>
      <c r="H397" s="7" t="str">
        <f>IF('Données sans absent'!H397&lt;&gt;"",('Données sans absent'!H397-'Données proba de réussite'!$B$3)/('Données proba de réussite'!$B$4-'Données proba de réussite'!$B$3),"")</f>
        <v/>
      </c>
      <c r="I397" s="7" t="str">
        <f>IF('Données brutes'!I397&lt;&gt;"",'Données brutes'!I397,"")</f>
        <v/>
      </c>
      <c r="K397" s="8" t="str">
        <f t="shared" si="12"/>
        <v>Elève 395</v>
      </c>
      <c r="L397" s="8" t="s">
        <v>111</v>
      </c>
      <c r="M397" s="8">
        <f t="shared" si="13"/>
        <v>640</v>
      </c>
      <c r="N397" s="7">
        <v>1341</v>
      </c>
      <c r="O397" s="7" t="str">
        <f>IF('Données sans absent'!O397&lt;&gt;"",('Données sans absent'!O397-'Données proba de réussite'!$B$3)/('Données proba de réussite'!$B$4-'Données proba de réussite'!$B$3),"")</f>
        <v/>
      </c>
      <c r="P397" s="7" t="str">
        <f>IF('Données sans absent'!P397&lt;&gt;"",('Données sans absent'!P397-'Données proba de réussite'!$B$3)/('Données proba de réussite'!$B$4-'Données proba de réussite'!$B$3),"")</f>
        <v/>
      </c>
      <c r="Q397" s="7" t="str">
        <f>IF('Données sans absent'!Q397&lt;&gt;"",('Données sans absent'!Q397-'Données proba de réussite'!$B$3)/('Données proba de réussite'!$B$4-'Données proba de réussite'!$B$3),"")</f>
        <v/>
      </c>
      <c r="R397" s="7" t="str">
        <f>IF('Données brutes'!R397&lt;&gt;"",'Données brutes'!R397,"")</f>
        <v/>
      </c>
      <c r="T397" s="7">
        <f>IF(AND(OR($B$2=1,$B$2=2),AND('Données brutes'!$F397&lt;&gt;"",'Données brutes'!$G397&lt;&gt;"",'Données brutes'!$H397&lt;&gt;"")),1,0)</f>
        <v>0</v>
      </c>
      <c r="U397" s="7">
        <f>IF(AND(OR($B$2=1,$B$2=2),AND('Données brutes'!$O397&lt;&gt;"",'Données brutes'!$P397&lt;&gt;"",'Données brutes'!$Q397&lt;&gt;"")),1,0)</f>
        <v>0</v>
      </c>
      <c r="V397" s="7">
        <f>IF(AND($B$2=3,'Données brutes'!$F397&lt;&gt;"",'Données brutes'!$G397&lt;&gt;"",'Données brutes'!$H397&lt;&gt;"",'Données brutes'!$O397&lt;&gt;"",'Données brutes'!$P397&lt;&gt;"",'Données brutes'!$Q397&lt;&gt;""),1,0)</f>
        <v>0</v>
      </c>
    </row>
    <row r="398" spans="4:22" x14ac:dyDescent="0.3">
      <c r="D398" s="8" t="s">
        <v>410</v>
      </c>
      <c r="E398" s="7">
        <v>9</v>
      </c>
      <c r="F398" s="7" t="str">
        <f>IF('Données sans absent'!F398&lt;&gt;"",('Données sans absent'!F398-'Données proba de réussite'!$B$3)/('Données proba de réussite'!$B$4-'Données proba de réussite'!$B$3),"")</f>
        <v/>
      </c>
      <c r="G398" s="7" t="str">
        <f>IF('Données sans absent'!G398&lt;&gt;"",('Données sans absent'!G398-'Données proba de réussite'!$B$3)/('Données proba de réussite'!$B$4-'Données proba de réussite'!$B$3),"")</f>
        <v/>
      </c>
      <c r="H398" s="7" t="str">
        <f>IF('Données sans absent'!H398&lt;&gt;"",('Données sans absent'!H398-'Données proba de réussite'!$B$3)/('Données proba de réussite'!$B$4-'Données proba de réussite'!$B$3),"")</f>
        <v/>
      </c>
      <c r="I398" s="7" t="str">
        <f>IF('Données brutes'!I398&lt;&gt;"",'Données brutes'!I398,"")</f>
        <v/>
      </c>
      <c r="K398" s="8" t="str">
        <f t="shared" si="12"/>
        <v>Elève 396</v>
      </c>
      <c r="L398" s="8" t="s">
        <v>111</v>
      </c>
      <c r="M398" s="8">
        <f t="shared" si="13"/>
        <v>9</v>
      </c>
      <c r="N398" s="7">
        <v>1264</v>
      </c>
      <c r="O398" s="7" t="str">
        <f>IF('Données sans absent'!O398&lt;&gt;"",('Données sans absent'!O398-'Données proba de réussite'!$B$3)/('Données proba de réussite'!$B$4-'Données proba de réussite'!$B$3),"")</f>
        <v/>
      </c>
      <c r="P398" s="7" t="str">
        <f>IF('Données sans absent'!P398&lt;&gt;"",('Données sans absent'!P398-'Données proba de réussite'!$B$3)/('Données proba de réussite'!$B$4-'Données proba de réussite'!$B$3),"")</f>
        <v/>
      </c>
      <c r="Q398" s="7" t="str">
        <f>IF('Données sans absent'!Q398&lt;&gt;"",('Données sans absent'!Q398-'Données proba de réussite'!$B$3)/('Données proba de réussite'!$B$4-'Données proba de réussite'!$B$3),"")</f>
        <v/>
      </c>
      <c r="R398" s="7" t="str">
        <f>IF('Données brutes'!R398&lt;&gt;"",'Données brutes'!R398,"")</f>
        <v/>
      </c>
      <c r="T398" s="7">
        <f>IF(AND(OR($B$2=1,$B$2=2),AND('Données brutes'!$F398&lt;&gt;"",'Données brutes'!$G398&lt;&gt;"",'Données brutes'!$H398&lt;&gt;"")),1,0)</f>
        <v>0</v>
      </c>
      <c r="U398" s="7">
        <f>IF(AND(OR($B$2=1,$B$2=2),AND('Données brutes'!$O398&lt;&gt;"",'Données brutes'!$P398&lt;&gt;"",'Données brutes'!$Q398&lt;&gt;"")),1,0)</f>
        <v>0</v>
      </c>
      <c r="V398" s="7">
        <f>IF(AND($B$2=3,'Données brutes'!$F398&lt;&gt;"",'Données brutes'!$G398&lt;&gt;"",'Données brutes'!$H398&lt;&gt;"",'Données brutes'!$O398&lt;&gt;"",'Données brutes'!$P398&lt;&gt;"",'Données brutes'!$Q398&lt;&gt;""),1,0)</f>
        <v>0</v>
      </c>
    </row>
    <row r="399" spans="4:22" x14ac:dyDescent="0.3">
      <c r="D399" s="8" t="s">
        <v>411</v>
      </c>
      <c r="E399" s="7">
        <v>457</v>
      </c>
      <c r="F399" s="7" t="str">
        <f>IF('Données sans absent'!F399&lt;&gt;"",('Données sans absent'!F399-'Données proba de réussite'!$B$3)/('Données proba de réussite'!$B$4-'Données proba de réussite'!$B$3),"")</f>
        <v/>
      </c>
      <c r="G399" s="7" t="str">
        <f>IF('Données sans absent'!G399&lt;&gt;"",('Données sans absent'!G399-'Données proba de réussite'!$B$3)/('Données proba de réussite'!$B$4-'Données proba de réussite'!$B$3),"")</f>
        <v/>
      </c>
      <c r="H399" s="7" t="str">
        <f>IF('Données sans absent'!H399&lt;&gt;"",('Données sans absent'!H399-'Données proba de réussite'!$B$3)/('Données proba de réussite'!$B$4-'Données proba de réussite'!$B$3),"")</f>
        <v/>
      </c>
      <c r="I399" s="7" t="str">
        <f>IF('Données brutes'!I399&lt;&gt;"",'Données brutes'!I399,"")</f>
        <v/>
      </c>
      <c r="K399" s="8" t="str">
        <f t="shared" si="12"/>
        <v>Elève 397</v>
      </c>
      <c r="L399" s="8" t="s">
        <v>111</v>
      </c>
      <c r="M399" s="8">
        <f t="shared" si="13"/>
        <v>457</v>
      </c>
      <c r="N399" s="7">
        <v>1535</v>
      </c>
      <c r="O399" s="7" t="str">
        <f>IF('Données sans absent'!O399&lt;&gt;"",('Données sans absent'!O399-'Données proba de réussite'!$B$3)/('Données proba de réussite'!$B$4-'Données proba de réussite'!$B$3),"")</f>
        <v/>
      </c>
      <c r="P399" s="7" t="str">
        <f>IF('Données sans absent'!P399&lt;&gt;"",('Données sans absent'!P399-'Données proba de réussite'!$B$3)/('Données proba de réussite'!$B$4-'Données proba de réussite'!$B$3),"")</f>
        <v/>
      </c>
      <c r="Q399" s="7" t="str">
        <f>IF('Données sans absent'!Q399&lt;&gt;"",('Données sans absent'!Q399-'Données proba de réussite'!$B$3)/('Données proba de réussite'!$B$4-'Données proba de réussite'!$B$3),"")</f>
        <v/>
      </c>
      <c r="R399" s="7" t="str">
        <f>IF('Données brutes'!R399&lt;&gt;"",'Données brutes'!R399,"")</f>
        <v/>
      </c>
      <c r="T399" s="7">
        <f>IF(AND(OR($B$2=1,$B$2=2),AND('Données brutes'!$F399&lt;&gt;"",'Données brutes'!$G399&lt;&gt;"",'Données brutes'!$H399&lt;&gt;"")),1,0)</f>
        <v>0</v>
      </c>
      <c r="U399" s="7">
        <f>IF(AND(OR($B$2=1,$B$2=2),AND('Données brutes'!$O399&lt;&gt;"",'Données brutes'!$P399&lt;&gt;"",'Données brutes'!$Q399&lt;&gt;"")),1,0)</f>
        <v>0</v>
      </c>
      <c r="V399" s="7">
        <f>IF(AND($B$2=3,'Données brutes'!$F399&lt;&gt;"",'Données brutes'!$G399&lt;&gt;"",'Données brutes'!$H399&lt;&gt;"",'Données brutes'!$O399&lt;&gt;"",'Données brutes'!$P399&lt;&gt;"",'Données brutes'!$Q399&lt;&gt;""),1,0)</f>
        <v>0</v>
      </c>
    </row>
    <row r="400" spans="4:22" x14ac:dyDescent="0.3">
      <c r="D400" s="8" t="s">
        <v>412</v>
      </c>
      <c r="E400" s="7">
        <v>435</v>
      </c>
      <c r="F400" s="7" t="str">
        <f>IF('Données sans absent'!F400&lt;&gt;"",('Données sans absent'!F400-'Données proba de réussite'!$B$3)/('Données proba de réussite'!$B$4-'Données proba de réussite'!$B$3),"")</f>
        <v/>
      </c>
      <c r="G400" s="7" t="str">
        <f>IF('Données sans absent'!G400&lt;&gt;"",('Données sans absent'!G400-'Données proba de réussite'!$B$3)/('Données proba de réussite'!$B$4-'Données proba de réussite'!$B$3),"")</f>
        <v/>
      </c>
      <c r="H400" s="7" t="str">
        <f>IF('Données sans absent'!H400&lt;&gt;"",('Données sans absent'!H400-'Données proba de réussite'!$B$3)/('Données proba de réussite'!$B$4-'Données proba de réussite'!$B$3),"")</f>
        <v/>
      </c>
      <c r="I400" s="7" t="str">
        <f>IF('Données brutes'!I400&lt;&gt;"",'Données brutes'!I400,"")</f>
        <v/>
      </c>
      <c r="K400" s="8" t="str">
        <f t="shared" si="12"/>
        <v>Elève 398</v>
      </c>
      <c r="L400" s="8" t="s">
        <v>111</v>
      </c>
      <c r="M400" s="8">
        <f t="shared" si="13"/>
        <v>435</v>
      </c>
      <c r="N400" s="7">
        <v>1054</v>
      </c>
      <c r="O400" s="7" t="str">
        <f>IF('Données sans absent'!O400&lt;&gt;"",('Données sans absent'!O400-'Données proba de réussite'!$B$3)/('Données proba de réussite'!$B$4-'Données proba de réussite'!$B$3),"")</f>
        <v/>
      </c>
      <c r="P400" s="7" t="str">
        <f>IF('Données sans absent'!P400&lt;&gt;"",('Données sans absent'!P400-'Données proba de réussite'!$B$3)/('Données proba de réussite'!$B$4-'Données proba de réussite'!$B$3),"")</f>
        <v/>
      </c>
      <c r="Q400" s="7" t="str">
        <f>IF('Données sans absent'!Q400&lt;&gt;"",('Données sans absent'!Q400-'Données proba de réussite'!$B$3)/('Données proba de réussite'!$B$4-'Données proba de réussite'!$B$3),"")</f>
        <v/>
      </c>
      <c r="R400" s="7" t="str">
        <f>IF('Données brutes'!R400&lt;&gt;"",'Données brutes'!R400,"")</f>
        <v/>
      </c>
      <c r="T400" s="7">
        <f>IF(AND(OR($B$2=1,$B$2=2),AND('Données brutes'!$F400&lt;&gt;"",'Données brutes'!$G400&lt;&gt;"",'Données brutes'!$H400&lt;&gt;"")),1,0)</f>
        <v>0</v>
      </c>
      <c r="U400" s="7">
        <f>IF(AND(OR($B$2=1,$B$2=2),AND('Données brutes'!$O400&lt;&gt;"",'Données brutes'!$P400&lt;&gt;"",'Données brutes'!$Q400&lt;&gt;"")),1,0)</f>
        <v>0</v>
      </c>
      <c r="V400" s="7">
        <f>IF(AND($B$2=3,'Données brutes'!$F400&lt;&gt;"",'Données brutes'!$G400&lt;&gt;"",'Données brutes'!$H400&lt;&gt;"",'Données brutes'!$O400&lt;&gt;"",'Données brutes'!$P400&lt;&gt;"",'Données brutes'!$Q400&lt;&gt;""),1,0)</f>
        <v>0</v>
      </c>
    </row>
    <row r="401" spans="4:22" x14ac:dyDescent="0.3">
      <c r="D401" s="8" t="s">
        <v>413</v>
      </c>
      <c r="E401" s="7">
        <v>545</v>
      </c>
      <c r="F401" s="7" t="str">
        <f>IF('Données sans absent'!F401&lt;&gt;"",('Données sans absent'!F401-'Données proba de réussite'!$B$3)/('Données proba de réussite'!$B$4-'Données proba de réussite'!$B$3),"")</f>
        <v/>
      </c>
      <c r="G401" s="7" t="str">
        <f>IF('Données sans absent'!G401&lt;&gt;"",('Données sans absent'!G401-'Données proba de réussite'!$B$3)/('Données proba de réussite'!$B$4-'Données proba de réussite'!$B$3),"")</f>
        <v/>
      </c>
      <c r="H401" s="7" t="str">
        <f>IF('Données sans absent'!H401&lt;&gt;"",('Données sans absent'!H401-'Données proba de réussite'!$B$3)/('Données proba de réussite'!$B$4-'Données proba de réussite'!$B$3),"")</f>
        <v/>
      </c>
      <c r="I401" s="7" t="str">
        <f>IF('Données brutes'!I401&lt;&gt;"",'Données brutes'!I401,"")</f>
        <v/>
      </c>
      <c r="K401" s="8" t="str">
        <f t="shared" si="12"/>
        <v>Elève 399</v>
      </c>
      <c r="L401" s="8" t="s">
        <v>111</v>
      </c>
      <c r="M401" s="8">
        <f t="shared" si="13"/>
        <v>545</v>
      </c>
      <c r="N401" s="7">
        <v>1978</v>
      </c>
      <c r="O401" s="7" t="str">
        <f>IF('Données sans absent'!O401&lt;&gt;"",('Données sans absent'!O401-'Données proba de réussite'!$B$3)/('Données proba de réussite'!$B$4-'Données proba de réussite'!$B$3),"")</f>
        <v/>
      </c>
      <c r="P401" s="7" t="str">
        <f>IF('Données sans absent'!P401&lt;&gt;"",('Données sans absent'!P401-'Données proba de réussite'!$B$3)/('Données proba de réussite'!$B$4-'Données proba de réussite'!$B$3),"")</f>
        <v/>
      </c>
      <c r="Q401" s="7" t="str">
        <f>IF('Données sans absent'!Q401&lt;&gt;"",('Données sans absent'!Q401-'Données proba de réussite'!$B$3)/('Données proba de réussite'!$B$4-'Données proba de réussite'!$B$3),"")</f>
        <v/>
      </c>
      <c r="R401" s="7" t="str">
        <f>IF('Données brutes'!R401&lt;&gt;"",'Données brutes'!R401,"")</f>
        <v/>
      </c>
      <c r="T401" s="7">
        <f>IF(AND(OR($B$2=1,$B$2=2),AND('Données brutes'!$F401&lt;&gt;"",'Données brutes'!$G401&lt;&gt;"",'Données brutes'!$H401&lt;&gt;"")),1,0)</f>
        <v>0</v>
      </c>
      <c r="U401" s="7">
        <f>IF(AND(OR($B$2=1,$B$2=2),AND('Données brutes'!$O401&lt;&gt;"",'Données brutes'!$P401&lt;&gt;"",'Données brutes'!$Q401&lt;&gt;"")),1,0)</f>
        <v>0</v>
      </c>
      <c r="V401" s="7">
        <f>IF(AND($B$2=3,'Données brutes'!$F401&lt;&gt;"",'Données brutes'!$G401&lt;&gt;"",'Données brutes'!$H401&lt;&gt;"",'Données brutes'!$O401&lt;&gt;"",'Données brutes'!$P401&lt;&gt;"",'Données brutes'!$Q401&lt;&gt;""),1,0)</f>
        <v>0</v>
      </c>
    </row>
    <row r="402" spans="4:22" x14ac:dyDescent="0.3">
      <c r="D402" s="8" t="s">
        <v>414</v>
      </c>
      <c r="E402" s="7">
        <v>772</v>
      </c>
      <c r="F402" s="7" t="str">
        <f>IF('Données sans absent'!F402&lt;&gt;"",('Données sans absent'!F402-'Données proba de réussite'!$B$3)/('Données proba de réussite'!$B$4-'Données proba de réussite'!$B$3),"")</f>
        <v/>
      </c>
      <c r="G402" s="7" t="str">
        <f>IF('Données sans absent'!G402&lt;&gt;"",('Données sans absent'!G402-'Données proba de réussite'!$B$3)/('Données proba de réussite'!$B$4-'Données proba de réussite'!$B$3),"")</f>
        <v/>
      </c>
      <c r="H402" s="7" t="str">
        <f>IF('Données sans absent'!H402&lt;&gt;"",('Données sans absent'!H402-'Données proba de réussite'!$B$3)/('Données proba de réussite'!$B$4-'Données proba de réussite'!$B$3),"")</f>
        <v/>
      </c>
      <c r="I402" s="7" t="str">
        <f>IF('Données brutes'!I402&lt;&gt;"",'Données brutes'!I402,"")</f>
        <v/>
      </c>
      <c r="K402" s="8" t="str">
        <f t="shared" si="12"/>
        <v>Elève 400</v>
      </c>
      <c r="L402" s="8" t="s">
        <v>111</v>
      </c>
      <c r="M402" s="8">
        <f t="shared" si="13"/>
        <v>772</v>
      </c>
      <c r="N402" s="7">
        <v>1086</v>
      </c>
      <c r="O402" s="7" t="str">
        <f>IF('Données sans absent'!O402&lt;&gt;"",('Données sans absent'!O402-'Données proba de réussite'!$B$3)/('Données proba de réussite'!$B$4-'Données proba de réussite'!$B$3),"")</f>
        <v/>
      </c>
      <c r="P402" s="7" t="str">
        <f>IF('Données sans absent'!P402&lt;&gt;"",('Données sans absent'!P402-'Données proba de réussite'!$B$3)/('Données proba de réussite'!$B$4-'Données proba de réussite'!$B$3),"")</f>
        <v/>
      </c>
      <c r="Q402" s="7" t="str">
        <f>IF('Données sans absent'!Q402&lt;&gt;"",('Données sans absent'!Q402-'Données proba de réussite'!$B$3)/('Données proba de réussite'!$B$4-'Données proba de réussite'!$B$3),"")</f>
        <v/>
      </c>
      <c r="R402" s="7" t="str">
        <f>IF('Données brutes'!R402&lt;&gt;"",'Données brutes'!R402,"")</f>
        <v/>
      </c>
      <c r="T402" s="7">
        <f>IF(AND(OR($B$2=1,$B$2=2),AND('Données brutes'!$F402&lt;&gt;"",'Données brutes'!$G402&lt;&gt;"",'Données brutes'!$H402&lt;&gt;"")),1,0)</f>
        <v>0</v>
      </c>
      <c r="U402" s="7">
        <f>IF(AND(OR($B$2=1,$B$2=2),AND('Données brutes'!$O402&lt;&gt;"",'Données brutes'!$P402&lt;&gt;"",'Données brutes'!$Q402&lt;&gt;"")),1,0)</f>
        <v>0</v>
      </c>
      <c r="V402" s="7">
        <f>IF(AND($B$2=3,'Données brutes'!$F402&lt;&gt;"",'Données brutes'!$G402&lt;&gt;"",'Données brutes'!$H402&lt;&gt;"",'Données brutes'!$O402&lt;&gt;"",'Données brutes'!$P402&lt;&gt;"",'Données brutes'!$Q402&lt;&gt;""),1,0)</f>
        <v>0</v>
      </c>
    </row>
    <row r="403" spans="4:22" x14ac:dyDescent="0.3">
      <c r="D403" s="8" t="s">
        <v>415</v>
      </c>
      <c r="E403" s="7">
        <v>583</v>
      </c>
      <c r="F403" s="7" t="str">
        <f>IF('Données sans absent'!F403&lt;&gt;"",('Données sans absent'!F403-'Données proba de réussite'!$B$3)/('Données proba de réussite'!$B$4-'Données proba de réussite'!$B$3),"")</f>
        <v/>
      </c>
      <c r="G403" s="7" t="str">
        <f>IF('Données sans absent'!G403&lt;&gt;"",('Données sans absent'!G403-'Données proba de réussite'!$B$3)/('Données proba de réussite'!$B$4-'Données proba de réussite'!$B$3),"")</f>
        <v/>
      </c>
      <c r="H403" s="7" t="str">
        <f>IF('Données sans absent'!H403&lt;&gt;"",('Données sans absent'!H403-'Données proba de réussite'!$B$3)/('Données proba de réussite'!$B$4-'Données proba de réussite'!$B$3),"")</f>
        <v/>
      </c>
      <c r="I403" s="7" t="str">
        <f>IF('Données brutes'!I403&lt;&gt;"",'Données brutes'!I403,"")</f>
        <v/>
      </c>
      <c r="K403" s="8" t="str">
        <f t="shared" si="12"/>
        <v>Elève 401</v>
      </c>
      <c r="L403" s="8" t="s">
        <v>111</v>
      </c>
      <c r="M403" s="8">
        <f t="shared" si="13"/>
        <v>583</v>
      </c>
      <c r="N403" s="7">
        <v>1998</v>
      </c>
      <c r="O403" s="7" t="str">
        <f>IF('Données sans absent'!O403&lt;&gt;"",('Données sans absent'!O403-'Données proba de réussite'!$B$3)/('Données proba de réussite'!$B$4-'Données proba de réussite'!$B$3),"")</f>
        <v/>
      </c>
      <c r="P403" s="7" t="str">
        <f>IF('Données sans absent'!P403&lt;&gt;"",('Données sans absent'!P403-'Données proba de réussite'!$B$3)/('Données proba de réussite'!$B$4-'Données proba de réussite'!$B$3),"")</f>
        <v/>
      </c>
      <c r="Q403" s="7" t="str">
        <f>IF('Données sans absent'!Q403&lt;&gt;"",('Données sans absent'!Q403-'Données proba de réussite'!$B$3)/('Données proba de réussite'!$B$4-'Données proba de réussite'!$B$3),"")</f>
        <v/>
      </c>
      <c r="R403" s="7" t="str">
        <f>IF('Données brutes'!R403&lt;&gt;"",'Données brutes'!R403,"")</f>
        <v/>
      </c>
      <c r="T403" s="7">
        <f>IF(AND(OR($B$2=1,$B$2=2),AND('Données brutes'!$F403&lt;&gt;"",'Données brutes'!$G403&lt;&gt;"",'Données brutes'!$H403&lt;&gt;"")),1,0)</f>
        <v>0</v>
      </c>
      <c r="U403" s="7">
        <f>IF(AND(OR($B$2=1,$B$2=2),AND('Données brutes'!$O403&lt;&gt;"",'Données brutes'!$P403&lt;&gt;"",'Données brutes'!$Q403&lt;&gt;"")),1,0)</f>
        <v>0</v>
      </c>
      <c r="V403" s="7">
        <f>IF(AND($B$2=3,'Données brutes'!$F403&lt;&gt;"",'Données brutes'!$G403&lt;&gt;"",'Données brutes'!$H403&lt;&gt;"",'Données brutes'!$O403&lt;&gt;"",'Données brutes'!$P403&lt;&gt;"",'Données brutes'!$Q403&lt;&gt;""),1,0)</f>
        <v>0</v>
      </c>
    </row>
    <row r="404" spans="4:22" x14ac:dyDescent="0.3">
      <c r="D404" s="8" t="s">
        <v>416</v>
      </c>
      <c r="E404" s="7">
        <v>559</v>
      </c>
      <c r="F404" s="7" t="str">
        <f>IF('Données sans absent'!F404&lt;&gt;"",('Données sans absent'!F404-'Données proba de réussite'!$B$3)/('Données proba de réussite'!$B$4-'Données proba de réussite'!$B$3),"")</f>
        <v/>
      </c>
      <c r="G404" s="7" t="str">
        <f>IF('Données sans absent'!G404&lt;&gt;"",('Données sans absent'!G404-'Données proba de réussite'!$B$3)/('Données proba de réussite'!$B$4-'Données proba de réussite'!$B$3),"")</f>
        <v/>
      </c>
      <c r="H404" s="7" t="str">
        <f>IF('Données sans absent'!H404&lt;&gt;"",('Données sans absent'!H404-'Données proba de réussite'!$B$3)/('Données proba de réussite'!$B$4-'Données proba de réussite'!$B$3),"")</f>
        <v/>
      </c>
      <c r="I404" s="7" t="str">
        <f>IF('Données brutes'!I404&lt;&gt;"",'Données brutes'!I404,"")</f>
        <v/>
      </c>
      <c r="K404" s="8" t="str">
        <f t="shared" si="12"/>
        <v>Elève 402</v>
      </c>
      <c r="L404" s="8" t="s">
        <v>111</v>
      </c>
      <c r="M404" s="8">
        <f t="shared" si="13"/>
        <v>559</v>
      </c>
      <c r="N404" s="7">
        <v>1160</v>
      </c>
      <c r="O404" s="7" t="str">
        <f>IF('Données sans absent'!O404&lt;&gt;"",('Données sans absent'!O404-'Données proba de réussite'!$B$3)/('Données proba de réussite'!$B$4-'Données proba de réussite'!$B$3),"")</f>
        <v/>
      </c>
      <c r="P404" s="7" t="str">
        <f>IF('Données sans absent'!P404&lt;&gt;"",('Données sans absent'!P404-'Données proba de réussite'!$B$3)/('Données proba de réussite'!$B$4-'Données proba de réussite'!$B$3),"")</f>
        <v/>
      </c>
      <c r="Q404" s="7" t="str">
        <f>IF('Données sans absent'!Q404&lt;&gt;"",('Données sans absent'!Q404-'Données proba de réussite'!$B$3)/('Données proba de réussite'!$B$4-'Données proba de réussite'!$B$3),"")</f>
        <v/>
      </c>
      <c r="R404" s="7" t="str">
        <f>IF('Données brutes'!R404&lt;&gt;"",'Données brutes'!R404,"")</f>
        <v/>
      </c>
      <c r="T404" s="7">
        <f>IF(AND(OR($B$2=1,$B$2=2),AND('Données brutes'!$F404&lt;&gt;"",'Données brutes'!$G404&lt;&gt;"",'Données brutes'!$H404&lt;&gt;"")),1,0)</f>
        <v>0</v>
      </c>
      <c r="U404" s="7">
        <f>IF(AND(OR($B$2=1,$B$2=2),AND('Données brutes'!$O404&lt;&gt;"",'Données brutes'!$P404&lt;&gt;"",'Données brutes'!$Q404&lt;&gt;"")),1,0)</f>
        <v>0</v>
      </c>
      <c r="V404" s="7">
        <f>IF(AND($B$2=3,'Données brutes'!$F404&lt;&gt;"",'Données brutes'!$G404&lt;&gt;"",'Données brutes'!$H404&lt;&gt;"",'Données brutes'!$O404&lt;&gt;"",'Données brutes'!$P404&lt;&gt;"",'Données brutes'!$Q404&lt;&gt;""),1,0)</f>
        <v>0</v>
      </c>
    </row>
    <row r="405" spans="4:22" x14ac:dyDescent="0.3">
      <c r="D405" s="8" t="s">
        <v>417</v>
      </c>
      <c r="E405" s="7">
        <v>376</v>
      </c>
      <c r="F405" s="7" t="str">
        <f>IF('Données sans absent'!F405&lt;&gt;"",('Données sans absent'!F405-'Données proba de réussite'!$B$3)/('Données proba de réussite'!$B$4-'Données proba de réussite'!$B$3),"")</f>
        <v/>
      </c>
      <c r="G405" s="7" t="str">
        <f>IF('Données sans absent'!G405&lt;&gt;"",('Données sans absent'!G405-'Données proba de réussite'!$B$3)/('Données proba de réussite'!$B$4-'Données proba de réussite'!$B$3),"")</f>
        <v/>
      </c>
      <c r="H405" s="7" t="str">
        <f>IF('Données sans absent'!H405&lt;&gt;"",('Données sans absent'!H405-'Données proba de réussite'!$B$3)/('Données proba de réussite'!$B$4-'Données proba de réussite'!$B$3),"")</f>
        <v/>
      </c>
      <c r="I405" s="7" t="str">
        <f>IF('Données brutes'!I405&lt;&gt;"",'Données brutes'!I405,"")</f>
        <v/>
      </c>
      <c r="K405" s="8" t="str">
        <f t="shared" si="12"/>
        <v>Elève 403</v>
      </c>
      <c r="L405" s="8" t="s">
        <v>111</v>
      </c>
      <c r="M405" s="8">
        <f t="shared" si="13"/>
        <v>376</v>
      </c>
      <c r="N405" s="7">
        <v>1249</v>
      </c>
      <c r="O405" s="7" t="str">
        <f>IF('Données sans absent'!O405&lt;&gt;"",('Données sans absent'!O405-'Données proba de réussite'!$B$3)/('Données proba de réussite'!$B$4-'Données proba de réussite'!$B$3),"")</f>
        <v/>
      </c>
      <c r="P405" s="7" t="str">
        <f>IF('Données sans absent'!P405&lt;&gt;"",('Données sans absent'!P405-'Données proba de réussite'!$B$3)/('Données proba de réussite'!$B$4-'Données proba de réussite'!$B$3),"")</f>
        <v/>
      </c>
      <c r="Q405" s="7" t="str">
        <f>IF('Données sans absent'!Q405&lt;&gt;"",('Données sans absent'!Q405-'Données proba de réussite'!$B$3)/('Données proba de réussite'!$B$4-'Données proba de réussite'!$B$3),"")</f>
        <v/>
      </c>
      <c r="R405" s="7" t="str">
        <f>IF('Données brutes'!R405&lt;&gt;"",'Données brutes'!R405,"")</f>
        <v/>
      </c>
      <c r="T405" s="7">
        <f>IF(AND(OR($B$2=1,$B$2=2),AND('Données brutes'!$F405&lt;&gt;"",'Données brutes'!$G405&lt;&gt;"",'Données brutes'!$H405&lt;&gt;"")),1,0)</f>
        <v>0</v>
      </c>
      <c r="U405" s="7">
        <f>IF(AND(OR($B$2=1,$B$2=2),AND('Données brutes'!$O405&lt;&gt;"",'Données brutes'!$P405&lt;&gt;"",'Données brutes'!$Q405&lt;&gt;"")),1,0)</f>
        <v>0</v>
      </c>
      <c r="V405" s="7">
        <f>IF(AND($B$2=3,'Données brutes'!$F405&lt;&gt;"",'Données brutes'!$G405&lt;&gt;"",'Données brutes'!$H405&lt;&gt;"",'Données brutes'!$O405&lt;&gt;"",'Données brutes'!$P405&lt;&gt;"",'Données brutes'!$Q405&lt;&gt;""),1,0)</f>
        <v>0</v>
      </c>
    </row>
    <row r="406" spans="4:22" x14ac:dyDescent="0.3">
      <c r="D406" s="8" t="s">
        <v>418</v>
      </c>
      <c r="E406" s="7">
        <v>187</v>
      </c>
      <c r="F406" s="7" t="str">
        <f>IF('Données sans absent'!F406&lt;&gt;"",('Données sans absent'!F406-'Données proba de réussite'!$B$3)/('Données proba de réussite'!$B$4-'Données proba de réussite'!$B$3),"")</f>
        <v/>
      </c>
      <c r="G406" s="7" t="str">
        <f>IF('Données sans absent'!G406&lt;&gt;"",('Données sans absent'!G406-'Données proba de réussite'!$B$3)/('Données proba de réussite'!$B$4-'Données proba de réussite'!$B$3),"")</f>
        <v/>
      </c>
      <c r="H406" s="7" t="str">
        <f>IF('Données sans absent'!H406&lt;&gt;"",('Données sans absent'!H406-'Données proba de réussite'!$B$3)/('Données proba de réussite'!$B$4-'Données proba de réussite'!$B$3),"")</f>
        <v/>
      </c>
      <c r="I406" s="7" t="str">
        <f>IF('Données brutes'!I406&lt;&gt;"",'Données brutes'!I406,"")</f>
        <v/>
      </c>
      <c r="K406" s="8" t="str">
        <f t="shared" si="12"/>
        <v>Elève 404</v>
      </c>
      <c r="L406" s="8" t="s">
        <v>111</v>
      </c>
      <c r="M406" s="8">
        <f t="shared" si="13"/>
        <v>187</v>
      </c>
      <c r="N406" s="7">
        <v>1065</v>
      </c>
      <c r="O406" s="7" t="str">
        <f>IF('Données sans absent'!O406&lt;&gt;"",('Données sans absent'!O406-'Données proba de réussite'!$B$3)/('Données proba de réussite'!$B$4-'Données proba de réussite'!$B$3),"")</f>
        <v/>
      </c>
      <c r="P406" s="7" t="str">
        <f>IF('Données sans absent'!P406&lt;&gt;"",('Données sans absent'!P406-'Données proba de réussite'!$B$3)/('Données proba de réussite'!$B$4-'Données proba de réussite'!$B$3),"")</f>
        <v/>
      </c>
      <c r="Q406" s="7" t="str">
        <f>IF('Données sans absent'!Q406&lt;&gt;"",('Données sans absent'!Q406-'Données proba de réussite'!$B$3)/('Données proba de réussite'!$B$4-'Données proba de réussite'!$B$3),"")</f>
        <v/>
      </c>
      <c r="R406" s="7" t="str">
        <f>IF('Données brutes'!R406&lt;&gt;"",'Données brutes'!R406,"")</f>
        <v/>
      </c>
      <c r="T406" s="7">
        <f>IF(AND(OR($B$2=1,$B$2=2),AND('Données brutes'!$F406&lt;&gt;"",'Données brutes'!$G406&lt;&gt;"",'Données brutes'!$H406&lt;&gt;"")),1,0)</f>
        <v>0</v>
      </c>
      <c r="U406" s="7">
        <f>IF(AND(OR($B$2=1,$B$2=2),AND('Données brutes'!$O406&lt;&gt;"",'Données brutes'!$P406&lt;&gt;"",'Données brutes'!$Q406&lt;&gt;"")),1,0)</f>
        <v>0</v>
      </c>
      <c r="V406" s="7">
        <f>IF(AND($B$2=3,'Données brutes'!$F406&lt;&gt;"",'Données brutes'!$G406&lt;&gt;"",'Données brutes'!$H406&lt;&gt;"",'Données brutes'!$O406&lt;&gt;"",'Données brutes'!$P406&lt;&gt;"",'Données brutes'!$Q406&lt;&gt;""),1,0)</f>
        <v>0</v>
      </c>
    </row>
    <row r="407" spans="4:22" x14ac:dyDescent="0.3">
      <c r="D407" s="8" t="s">
        <v>419</v>
      </c>
      <c r="E407" s="7">
        <v>27</v>
      </c>
      <c r="F407" s="7" t="str">
        <f>IF('Données sans absent'!F407&lt;&gt;"",('Données sans absent'!F407-'Données proba de réussite'!$B$3)/('Données proba de réussite'!$B$4-'Données proba de réussite'!$B$3),"")</f>
        <v/>
      </c>
      <c r="G407" s="7" t="str">
        <f>IF('Données sans absent'!G407&lt;&gt;"",('Données sans absent'!G407-'Données proba de réussite'!$B$3)/('Données proba de réussite'!$B$4-'Données proba de réussite'!$B$3),"")</f>
        <v/>
      </c>
      <c r="H407" s="7" t="str">
        <f>IF('Données sans absent'!H407&lt;&gt;"",('Données sans absent'!H407-'Données proba de réussite'!$B$3)/('Données proba de réussite'!$B$4-'Données proba de réussite'!$B$3),"")</f>
        <v/>
      </c>
      <c r="I407" s="7" t="str">
        <f>IF('Données brutes'!I407&lt;&gt;"",'Données brutes'!I407,"")</f>
        <v/>
      </c>
      <c r="K407" s="8" t="str">
        <f t="shared" si="12"/>
        <v>Elève 405</v>
      </c>
      <c r="L407" s="8" t="s">
        <v>111</v>
      </c>
      <c r="M407" s="8">
        <f t="shared" si="13"/>
        <v>27</v>
      </c>
      <c r="N407" s="7">
        <v>1348</v>
      </c>
      <c r="O407" s="7" t="str">
        <f>IF('Données sans absent'!O407&lt;&gt;"",('Données sans absent'!O407-'Données proba de réussite'!$B$3)/('Données proba de réussite'!$B$4-'Données proba de réussite'!$B$3),"")</f>
        <v/>
      </c>
      <c r="P407" s="7" t="str">
        <f>IF('Données sans absent'!P407&lt;&gt;"",('Données sans absent'!P407-'Données proba de réussite'!$B$3)/('Données proba de réussite'!$B$4-'Données proba de réussite'!$B$3),"")</f>
        <v/>
      </c>
      <c r="Q407" s="7" t="str">
        <f>IF('Données sans absent'!Q407&lt;&gt;"",('Données sans absent'!Q407-'Données proba de réussite'!$B$3)/('Données proba de réussite'!$B$4-'Données proba de réussite'!$B$3),"")</f>
        <v/>
      </c>
      <c r="R407" s="7" t="str">
        <f>IF('Données brutes'!R407&lt;&gt;"",'Données brutes'!R407,"")</f>
        <v/>
      </c>
      <c r="T407" s="7">
        <f>IF(AND(OR($B$2=1,$B$2=2),AND('Données brutes'!$F407&lt;&gt;"",'Données brutes'!$G407&lt;&gt;"",'Données brutes'!$H407&lt;&gt;"")),1,0)</f>
        <v>0</v>
      </c>
      <c r="U407" s="7">
        <f>IF(AND(OR($B$2=1,$B$2=2),AND('Données brutes'!$O407&lt;&gt;"",'Données brutes'!$P407&lt;&gt;"",'Données brutes'!$Q407&lt;&gt;"")),1,0)</f>
        <v>0</v>
      </c>
      <c r="V407" s="7">
        <f>IF(AND($B$2=3,'Données brutes'!$F407&lt;&gt;"",'Données brutes'!$G407&lt;&gt;"",'Données brutes'!$H407&lt;&gt;"",'Données brutes'!$O407&lt;&gt;"",'Données brutes'!$P407&lt;&gt;"",'Données brutes'!$Q407&lt;&gt;""),1,0)</f>
        <v>0</v>
      </c>
    </row>
    <row r="408" spans="4:22" x14ac:dyDescent="0.3">
      <c r="D408" s="8" t="s">
        <v>420</v>
      </c>
      <c r="E408" s="7">
        <v>669</v>
      </c>
      <c r="F408" s="7" t="str">
        <f>IF('Données sans absent'!F408&lt;&gt;"",('Données sans absent'!F408-'Données proba de réussite'!$B$3)/('Données proba de réussite'!$B$4-'Données proba de réussite'!$B$3),"")</f>
        <v/>
      </c>
      <c r="G408" s="7" t="str">
        <f>IF('Données sans absent'!G408&lt;&gt;"",('Données sans absent'!G408-'Données proba de réussite'!$B$3)/('Données proba de réussite'!$B$4-'Données proba de réussite'!$B$3),"")</f>
        <v/>
      </c>
      <c r="H408" s="7" t="str">
        <f>IF('Données sans absent'!H408&lt;&gt;"",('Données sans absent'!H408-'Données proba de réussite'!$B$3)/('Données proba de réussite'!$B$4-'Données proba de réussite'!$B$3),"")</f>
        <v/>
      </c>
      <c r="I408" s="7" t="str">
        <f>IF('Données brutes'!I408&lt;&gt;"",'Données brutes'!I408,"")</f>
        <v/>
      </c>
      <c r="K408" s="8" t="str">
        <f t="shared" si="12"/>
        <v>Elève 406</v>
      </c>
      <c r="L408" s="8" t="s">
        <v>111</v>
      </c>
      <c r="M408" s="8">
        <f t="shared" si="13"/>
        <v>669</v>
      </c>
      <c r="N408" s="7">
        <v>1742</v>
      </c>
      <c r="O408" s="7" t="str">
        <f>IF('Données sans absent'!O408&lt;&gt;"",('Données sans absent'!O408-'Données proba de réussite'!$B$3)/('Données proba de réussite'!$B$4-'Données proba de réussite'!$B$3),"")</f>
        <v/>
      </c>
      <c r="P408" s="7" t="str">
        <f>IF('Données sans absent'!P408&lt;&gt;"",('Données sans absent'!P408-'Données proba de réussite'!$B$3)/('Données proba de réussite'!$B$4-'Données proba de réussite'!$B$3),"")</f>
        <v/>
      </c>
      <c r="Q408" s="7" t="str">
        <f>IF('Données sans absent'!Q408&lt;&gt;"",('Données sans absent'!Q408-'Données proba de réussite'!$B$3)/('Données proba de réussite'!$B$4-'Données proba de réussite'!$B$3),"")</f>
        <v/>
      </c>
      <c r="R408" s="7" t="str">
        <f>IF('Données brutes'!R408&lt;&gt;"",'Données brutes'!R408,"")</f>
        <v/>
      </c>
      <c r="T408" s="7">
        <f>IF(AND(OR($B$2=1,$B$2=2),AND('Données brutes'!$F408&lt;&gt;"",'Données brutes'!$G408&lt;&gt;"",'Données brutes'!$H408&lt;&gt;"")),1,0)</f>
        <v>0</v>
      </c>
      <c r="U408" s="7">
        <f>IF(AND(OR($B$2=1,$B$2=2),AND('Données brutes'!$O408&lt;&gt;"",'Données brutes'!$P408&lt;&gt;"",'Données brutes'!$Q408&lt;&gt;"")),1,0)</f>
        <v>0</v>
      </c>
      <c r="V408" s="7">
        <f>IF(AND($B$2=3,'Données brutes'!$F408&lt;&gt;"",'Données brutes'!$G408&lt;&gt;"",'Données brutes'!$H408&lt;&gt;"",'Données brutes'!$O408&lt;&gt;"",'Données brutes'!$P408&lt;&gt;"",'Données brutes'!$Q408&lt;&gt;""),1,0)</f>
        <v>0</v>
      </c>
    </row>
    <row r="409" spans="4:22" x14ac:dyDescent="0.3">
      <c r="D409" s="8" t="s">
        <v>421</v>
      </c>
      <c r="E409" s="7">
        <v>378</v>
      </c>
      <c r="F409" s="7" t="str">
        <f>IF('Données sans absent'!F409&lt;&gt;"",('Données sans absent'!F409-'Données proba de réussite'!$B$3)/('Données proba de réussite'!$B$4-'Données proba de réussite'!$B$3),"")</f>
        <v/>
      </c>
      <c r="G409" s="7" t="str">
        <f>IF('Données sans absent'!G409&lt;&gt;"",('Données sans absent'!G409-'Données proba de réussite'!$B$3)/('Données proba de réussite'!$B$4-'Données proba de réussite'!$B$3),"")</f>
        <v/>
      </c>
      <c r="H409" s="7" t="str">
        <f>IF('Données sans absent'!H409&lt;&gt;"",('Données sans absent'!H409-'Données proba de réussite'!$B$3)/('Données proba de réussite'!$B$4-'Données proba de réussite'!$B$3),"")</f>
        <v/>
      </c>
      <c r="I409" s="7" t="str">
        <f>IF('Données brutes'!I409&lt;&gt;"",'Données brutes'!I409,"")</f>
        <v/>
      </c>
      <c r="K409" s="8" t="str">
        <f t="shared" si="12"/>
        <v>Elève 407</v>
      </c>
      <c r="L409" s="8" t="s">
        <v>111</v>
      </c>
      <c r="M409" s="8">
        <f t="shared" si="13"/>
        <v>378</v>
      </c>
      <c r="N409" s="7">
        <v>1461</v>
      </c>
      <c r="O409" s="7" t="str">
        <f>IF('Données sans absent'!O409&lt;&gt;"",('Données sans absent'!O409-'Données proba de réussite'!$B$3)/('Données proba de réussite'!$B$4-'Données proba de réussite'!$B$3),"")</f>
        <v/>
      </c>
      <c r="P409" s="7" t="str">
        <f>IF('Données sans absent'!P409&lt;&gt;"",('Données sans absent'!P409-'Données proba de réussite'!$B$3)/('Données proba de réussite'!$B$4-'Données proba de réussite'!$B$3),"")</f>
        <v/>
      </c>
      <c r="Q409" s="7" t="str">
        <f>IF('Données sans absent'!Q409&lt;&gt;"",('Données sans absent'!Q409-'Données proba de réussite'!$B$3)/('Données proba de réussite'!$B$4-'Données proba de réussite'!$B$3),"")</f>
        <v/>
      </c>
      <c r="R409" s="7" t="str">
        <f>IF('Données brutes'!R409&lt;&gt;"",'Données brutes'!R409,"")</f>
        <v/>
      </c>
      <c r="T409" s="7">
        <f>IF(AND(OR($B$2=1,$B$2=2),AND('Données brutes'!$F409&lt;&gt;"",'Données brutes'!$G409&lt;&gt;"",'Données brutes'!$H409&lt;&gt;"")),1,0)</f>
        <v>0</v>
      </c>
      <c r="U409" s="7">
        <f>IF(AND(OR($B$2=1,$B$2=2),AND('Données brutes'!$O409&lt;&gt;"",'Données brutes'!$P409&lt;&gt;"",'Données brutes'!$Q409&lt;&gt;"")),1,0)</f>
        <v>0</v>
      </c>
      <c r="V409" s="7">
        <f>IF(AND($B$2=3,'Données brutes'!$F409&lt;&gt;"",'Données brutes'!$G409&lt;&gt;"",'Données brutes'!$H409&lt;&gt;"",'Données brutes'!$O409&lt;&gt;"",'Données brutes'!$P409&lt;&gt;"",'Données brutes'!$Q409&lt;&gt;""),1,0)</f>
        <v>0</v>
      </c>
    </row>
    <row r="410" spans="4:22" x14ac:dyDescent="0.3">
      <c r="D410" s="8" t="s">
        <v>422</v>
      </c>
      <c r="E410" s="7">
        <v>876</v>
      </c>
      <c r="F410" s="7" t="str">
        <f>IF('Données sans absent'!F410&lt;&gt;"",('Données sans absent'!F410-'Données proba de réussite'!$B$3)/('Données proba de réussite'!$B$4-'Données proba de réussite'!$B$3),"")</f>
        <v/>
      </c>
      <c r="G410" s="7" t="str">
        <f>IF('Données sans absent'!G410&lt;&gt;"",('Données sans absent'!G410-'Données proba de réussite'!$B$3)/('Données proba de réussite'!$B$4-'Données proba de réussite'!$B$3),"")</f>
        <v/>
      </c>
      <c r="H410" s="7" t="str">
        <f>IF('Données sans absent'!H410&lt;&gt;"",('Données sans absent'!H410-'Données proba de réussite'!$B$3)/('Données proba de réussite'!$B$4-'Données proba de réussite'!$B$3),"")</f>
        <v/>
      </c>
      <c r="I410" s="7" t="str">
        <f>IF('Données brutes'!I410&lt;&gt;"",'Données brutes'!I410,"")</f>
        <v/>
      </c>
      <c r="K410" s="8" t="str">
        <f t="shared" si="12"/>
        <v>Elève 408</v>
      </c>
      <c r="L410" s="8" t="s">
        <v>111</v>
      </c>
      <c r="M410" s="8">
        <f t="shared" si="13"/>
        <v>876</v>
      </c>
      <c r="N410" s="7">
        <v>1046</v>
      </c>
      <c r="O410" s="7" t="str">
        <f>IF('Données sans absent'!O410&lt;&gt;"",('Données sans absent'!O410-'Données proba de réussite'!$B$3)/('Données proba de réussite'!$B$4-'Données proba de réussite'!$B$3),"")</f>
        <v/>
      </c>
      <c r="P410" s="7" t="str">
        <f>IF('Données sans absent'!P410&lt;&gt;"",('Données sans absent'!P410-'Données proba de réussite'!$B$3)/('Données proba de réussite'!$B$4-'Données proba de réussite'!$B$3),"")</f>
        <v/>
      </c>
      <c r="Q410" s="7" t="str">
        <f>IF('Données sans absent'!Q410&lt;&gt;"",('Données sans absent'!Q410-'Données proba de réussite'!$B$3)/('Données proba de réussite'!$B$4-'Données proba de réussite'!$B$3),"")</f>
        <v/>
      </c>
      <c r="R410" s="7" t="str">
        <f>IF('Données brutes'!R410&lt;&gt;"",'Données brutes'!R410,"")</f>
        <v/>
      </c>
      <c r="T410" s="7">
        <f>IF(AND(OR($B$2=1,$B$2=2),AND('Données brutes'!$F410&lt;&gt;"",'Données brutes'!$G410&lt;&gt;"",'Données brutes'!$H410&lt;&gt;"")),1,0)</f>
        <v>0</v>
      </c>
      <c r="U410" s="7">
        <f>IF(AND(OR($B$2=1,$B$2=2),AND('Données brutes'!$O410&lt;&gt;"",'Données brutes'!$P410&lt;&gt;"",'Données brutes'!$Q410&lt;&gt;"")),1,0)</f>
        <v>0</v>
      </c>
      <c r="V410" s="7">
        <f>IF(AND($B$2=3,'Données brutes'!$F410&lt;&gt;"",'Données brutes'!$G410&lt;&gt;"",'Données brutes'!$H410&lt;&gt;"",'Données brutes'!$O410&lt;&gt;"",'Données brutes'!$P410&lt;&gt;"",'Données brutes'!$Q410&lt;&gt;""),1,0)</f>
        <v>0</v>
      </c>
    </row>
    <row r="411" spans="4:22" x14ac:dyDescent="0.3">
      <c r="D411" s="8" t="s">
        <v>423</v>
      </c>
      <c r="E411" s="7">
        <v>612</v>
      </c>
      <c r="F411" s="7" t="str">
        <f>IF('Données sans absent'!F411&lt;&gt;"",('Données sans absent'!F411-'Données proba de réussite'!$B$3)/('Données proba de réussite'!$B$4-'Données proba de réussite'!$B$3),"")</f>
        <v/>
      </c>
      <c r="G411" s="7" t="str">
        <f>IF('Données sans absent'!G411&lt;&gt;"",('Données sans absent'!G411-'Données proba de réussite'!$B$3)/('Données proba de réussite'!$B$4-'Données proba de réussite'!$B$3),"")</f>
        <v/>
      </c>
      <c r="H411" s="7" t="str">
        <f>IF('Données sans absent'!H411&lt;&gt;"",('Données sans absent'!H411-'Données proba de réussite'!$B$3)/('Données proba de réussite'!$B$4-'Données proba de réussite'!$B$3),"")</f>
        <v/>
      </c>
      <c r="I411" s="7" t="str">
        <f>IF('Données brutes'!I411&lt;&gt;"",'Données brutes'!I411,"")</f>
        <v/>
      </c>
      <c r="K411" s="8" t="str">
        <f t="shared" si="12"/>
        <v>Elève 409</v>
      </c>
      <c r="L411" s="8" t="s">
        <v>111</v>
      </c>
      <c r="M411" s="8">
        <f t="shared" si="13"/>
        <v>612</v>
      </c>
      <c r="N411" s="7">
        <v>1726</v>
      </c>
      <c r="O411" s="7" t="str">
        <f>IF('Données sans absent'!O411&lt;&gt;"",('Données sans absent'!O411-'Données proba de réussite'!$B$3)/('Données proba de réussite'!$B$4-'Données proba de réussite'!$B$3),"")</f>
        <v/>
      </c>
      <c r="P411" s="7" t="str">
        <f>IF('Données sans absent'!P411&lt;&gt;"",('Données sans absent'!P411-'Données proba de réussite'!$B$3)/('Données proba de réussite'!$B$4-'Données proba de réussite'!$B$3),"")</f>
        <v/>
      </c>
      <c r="Q411" s="7" t="str">
        <f>IF('Données sans absent'!Q411&lt;&gt;"",('Données sans absent'!Q411-'Données proba de réussite'!$B$3)/('Données proba de réussite'!$B$4-'Données proba de réussite'!$B$3),"")</f>
        <v/>
      </c>
      <c r="R411" s="7" t="str">
        <f>IF('Données brutes'!R411&lt;&gt;"",'Données brutes'!R411,"")</f>
        <v/>
      </c>
      <c r="T411" s="7">
        <f>IF(AND(OR($B$2=1,$B$2=2),AND('Données brutes'!$F411&lt;&gt;"",'Données brutes'!$G411&lt;&gt;"",'Données brutes'!$H411&lt;&gt;"")),1,0)</f>
        <v>0</v>
      </c>
      <c r="U411" s="7">
        <f>IF(AND(OR($B$2=1,$B$2=2),AND('Données brutes'!$O411&lt;&gt;"",'Données brutes'!$P411&lt;&gt;"",'Données brutes'!$Q411&lt;&gt;"")),1,0)</f>
        <v>0</v>
      </c>
      <c r="V411" s="7">
        <f>IF(AND($B$2=3,'Données brutes'!$F411&lt;&gt;"",'Données brutes'!$G411&lt;&gt;"",'Données brutes'!$H411&lt;&gt;"",'Données brutes'!$O411&lt;&gt;"",'Données brutes'!$P411&lt;&gt;"",'Données brutes'!$Q411&lt;&gt;""),1,0)</f>
        <v>0</v>
      </c>
    </row>
    <row r="412" spans="4:22" x14ac:dyDescent="0.3">
      <c r="D412" s="8" t="s">
        <v>424</v>
      </c>
      <c r="E412" s="7">
        <v>644</v>
      </c>
      <c r="F412" s="7" t="str">
        <f>IF('Données sans absent'!F412&lt;&gt;"",('Données sans absent'!F412-'Données proba de réussite'!$B$3)/('Données proba de réussite'!$B$4-'Données proba de réussite'!$B$3),"")</f>
        <v/>
      </c>
      <c r="G412" s="7" t="str">
        <f>IF('Données sans absent'!G412&lt;&gt;"",('Données sans absent'!G412-'Données proba de réussite'!$B$3)/('Données proba de réussite'!$B$4-'Données proba de réussite'!$B$3),"")</f>
        <v/>
      </c>
      <c r="H412" s="7" t="str">
        <f>IF('Données sans absent'!H412&lt;&gt;"",('Données sans absent'!H412-'Données proba de réussite'!$B$3)/('Données proba de réussite'!$B$4-'Données proba de réussite'!$B$3),"")</f>
        <v/>
      </c>
      <c r="I412" s="7" t="str">
        <f>IF('Données brutes'!I412&lt;&gt;"",'Données brutes'!I412,"")</f>
        <v/>
      </c>
      <c r="K412" s="8" t="str">
        <f t="shared" si="12"/>
        <v>Elève 410</v>
      </c>
      <c r="L412" s="8" t="s">
        <v>111</v>
      </c>
      <c r="M412" s="8">
        <f t="shared" si="13"/>
        <v>644</v>
      </c>
      <c r="N412" s="7">
        <v>1506</v>
      </c>
      <c r="O412" s="7" t="str">
        <f>IF('Données sans absent'!O412&lt;&gt;"",('Données sans absent'!O412-'Données proba de réussite'!$B$3)/('Données proba de réussite'!$B$4-'Données proba de réussite'!$B$3),"")</f>
        <v/>
      </c>
      <c r="P412" s="7" t="str">
        <f>IF('Données sans absent'!P412&lt;&gt;"",('Données sans absent'!P412-'Données proba de réussite'!$B$3)/('Données proba de réussite'!$B$4-'Données proba de réussite'!$B$3),"")</f>
        <v/>
      </c>
      <c r="Q412" s="7" t="str">
        <f>IF('Données sans absent'!Q412&lt;&gt;"",('Données sans absent'!Q412-'Données proba de réussite'!$B$3)/('Données proba de réussite'!$B$4-'Données proba de réussite'!$B$3),"")</f>
        <v/>
      </c>
      <c r="R412" s="7" t="str">
        <f>IF('Données brutes'!R412&lt;&gt;"",'Données brutes'!R412,"")</f>
        <v/>
      </c>
      <c r="T412" s="7">
        <f>IF(AND(OR($B$2=1,$B$2=2),AND('Données brutes'!$F412&lt;&gt;"",'Données brutes'!$G412&lt;&gt;"",'Données brutes'!$H412&lt;&gt;"")),1,0)</f>
        <v>0</v>
      </c>
      <c r="U412" s="7">
        <f>IF(AND(OR($B$2=1,$B$2=2),AND('Données brutes'!$O412&lt;&gt;"",'Données brutes'!$P412&lt;&gt;"",'Données brutes'!$Q412&lt;&gt;"")),1,0)</f>
        <v>0</v>
      </c>
      <c r="V412" s="7">
        <f>IF(AND($B$2=3,'Données brutes'!$F412&lt;&gt;"",'Données brutes'!$G412&lt;&gt;"",'Données brutes'!$H412&lt;&gt;"",'Données brutes'!$O412&lt;&gt;"",'Données brutes'!$P412&lt;&gt;"",'Données brutes'!$Q412&lt;&gt;""),1,0)</f>
        <v>0</v>
      </c>
    </row>
    <row r="413" spans="4:22" x14ac:dyDescent="0.3">
      <c r="D413" s="8" t="s">
        <v>425</v>
      </c>
      <c r="E413" s="7">
        <v>268</v>
      </c>
      <c r="F413" s="7" t="str">
        <f>IF('Données sans absent'!F413&lt;&gt;"",('Données sans absent'!F413-'Données proba de réussite'!$B$3)/('Données proba de réussite'!$B$4-'Données proba de réussite'!$B$3),"")</f>
        <v/>
      </c>
      <c r="G413" s="7" t="str">
        <f>IF('Données sans absent'!G413&lt;&gt;"",('Données sans absent'!G413-'Données proba de réussite'!$B$3)/('Données proba de réussite'!$B$4-'Données proba de réussite'!$B$3),"")</f>
        <v/>
      </c>
      <c r="H413" s="7" t="str">
        <f>IF('Données sans absent'!H413&lt;&gt;"",('Données sans absent'!H413-'Données proba de réussite'!$B$3)/('Données proba de réussite'!$B$4-'Données proba de réussite'!$B$3),"")</f>
        <v/>
      </c>
      <c r="I413" s="7" t="str">
        <f>IF('Données brutes'!I413&lt;&gt;"",'Données brutes'!I413,"")</f>
        <v/>
      </c>
      <c r="K413" s="8" t="str">
        <f t="shared" si="12"/>
        <v>Elève 411</v>
      </c>
      <c r="L413" s="8" t="s">
        <v>111</v>
      </c>
      <c r="M413" s="8">
        <f t="shared" si="13"/>
        <v>268</v>
      </c>
      <c r="N413" s="7">
        <v>1227</v>
      </c>
      <c r="O413" s="7" t="str">
        <f>IF('Données sans absent'!O413&lt;&gt;"",('Données sans absent'!O413-'Données proba de réussite'!$B$3)/('Données proba de réussite'!$B$4-'Données proba de réussite'!$B$3),"")</f>
        <v/>
      </c>
      <c r="P413" s="7" t="str">
        <f>IF('Données sans absent'!P413&lt;&gt;"",('Données sans absent'!P413-'Données proba de réussite'!$B$3)/('Données proba de réussite'!$B$4-'Données proba de réussite'!$B$3),"")</f>
        <v/>
      </c>
      <c r="Q413" s="7" t="str">
        <f>IF('Données sans absent'!Q413&lt;&gt;"",('Données sans absent'!Q413-'Données proba de réussite'!$B$3)/('Données proba de réussite'!$B$4-'Données proba de réussite'!$B$3),"")</f>
        <v/>
      </c>
      <c r="R413" s="7" t="str">
        <f>IF('Données brutes'!R413&lt;&gt;"",'Données brutes'!R413,"")</f>
        <v/>
      </c>
      <c r="T413" s="7">
        <f>IF(AND(OR($B$2=1,$B$2=2),AND('Données brutes'!$F413&lt;&gt;"",'Données brutes'!$G413&lt;&gt;"",'Données brutes'!$H413&lt;&gt;"")),1,0)</f>
        <v>0</v>
      </c>
      <c r="U413" s="7">
        <f>IF(AND(OR($B$2=1,$B$2=2),AND('Données brutes'!$O413&lt;&gt;"",'Données brutes'!$P413&lt;&gt;"",'Données brutes'!$Q413&lt;&gt;"")),1,0)</f>
        <v>0</v>
      </c>
      <c r="V413" s="7">
        <f>IF(AND($B$2=3,'Données brutes'!$F413&lt;&gt;"",'Données brutes'!$G413&lt;&gt;"",'Données brutes'!$H413&lt;&gt;"",'Données brutes'!$O413&lt;&gt;"",'Données brutes'!$P413&lt;&gt;"",'Données brutes'!$Q413&lt;&gt;""),1,0)</f>
        <v>0</v>
      </c>
    </row>
    <row r="414" spans="4:22" x14ac:dyDescent="0.3">
      <c r="D414" s="8" t="s">
        <v>426</v>
      </c>
      <c r="E414" s="7">
        <v>251</v>
      </c>
      <c r="F414" s="7" t="str">
        <f>IF('Données sans absent'!F414&lt;&gt;"",('Données sans absent'!F414-'Données proba de réussite'!$B$3)/('Données proba de réussite'!$B$4-'Données proba de réussite'!$B$3),"")</f>
        <v/>
      </c>
      <c r="G414" s="7" t="str">
        <f>IF('Données sans absent'!G414&lt;&gt;"",('Données sans absent'!G414-'Données proba de réussite'!$B$3)/('Données proba de réussite'!$B$4-'Données proba de réussite'!$B$3),"")</f>
        <v/>
      </c>
      <c r="H414" s="7" t="str">
        <f>IF('Données sans absent'!H414&lt;&gt;"",('Données sans absent'!H414-'Données proba de réussite'!$B$3)/('Données proba de réussite'!$B$4-'Données proba de réussite'!$B$3),"")</f>
        <v/>
      </c>
      <c r="I414" s="7" t="str">
        <f>IF('Données brutes'!I414&lt;&gt;"",'Données brutes'!I414,"")</f>
        <v/>
      </c>
      <c r="K414" s="8" t="str">
        <f t="shared" si="12"/>
        <v>Elève 412</v>
      </c>
      <c r="L414" s="8" t="s">
        <v>111</v>
      </c>
      <c r="M414" s="8">
        <f t="shared" si="13"/>
        <v>251</v>
      </c>
      <c r="N414" s="7">
        <v>1731</v>
      </c>
      <c r="O414" s="7" t="str">
        <f>IF('Données sans absent'!O414&lt;&gt;"",('Données sans absent'!O414-'Données proba de réussite'!$B$3)/('Données proba de réussite'!$B$4-'Données proba de réussite'!$B$3),"")</f>
        <v/>
      </c>
      <c r="P414" s="7" t="str">
        <f>IF('Données sans absent'!P414&lt;&gt;"",('Données sans absent'!P414-'Données proba de réussite'!$B$3)/('Données proba de réussite'!$B$4-'Données proba de réussite'!$B$3),"")</f>
        <v/>
      </c>
      <c r="Q414" s="7" t="str">
        <f>IF('Données sans absent'!Q414&lt;&gt;"",('Données sans absent'!Q414-'Données proba de réussite'!$B$3)/('Données proba de réussite'!$B$4-'Données proba de réussite'!$B$3),"")</f>
        <v/>
      </c>
      <c r="R414" s="7" t="str">
        <f>IF('Données brutes'!R414&lt;&gt;"",'Données brutes'!R414,"")</f>
        <v/>
      </c>
      <c r="T414" s="7">
        <f>IF(AND(OR($B$2=1,$B$2=2),AND('Données brutes'!$F414&lt;&gt;"",'Données brutes'!$G414&lt;&gt;"",'Données brutes'!$H414&lt;&gt;"")),1,0)</f>
        <v>0</v>
      </c>
      <c r="U414" s="7">
        <f>IF(AND(OR($B$2=1,$B$2=2),AND('Données brutes'!$O414&lt;&gt;"",'Données brutes'!$P414&lt;&gt;"",'Données brutes'!$Q414&lt;&gt;"")),1,0)</f>
        <v>0</v>
      </c>
      <c r="V414" s="7">
        <f>IF(AND($B$2=3,'Données brutes'!$F414&lt;&gt;"",'Données brutes'!$G414&lt;&gt;"",'Données brutes'!$H414&lt;&gt;"",'Données brutes'!$O414&lt;&gt;"",'Données brutes'!$P414&lt;&gt;"",'Données brutes'!$Q414&lt;&gt;""),1,0)</f>
        <v>0</v>
      </c>
    </row>
    <row r="415" spans="4:22" x14ac:dyDescent="0.3">
      <c r="D415" s="8" t="s">
        <v>427</v>
      </c>
      <c r="E415" s="7">
        <v>524</v>
      </c>
      <c r="F415" s="7" t="str">
        <f>IF('Données sans absent'!F415&lt;&gt;"",('Données sans absent'!F415-'Données proba de réussite'!$B$3)/('Données proba de réussite'!$B$4-'Données proba de réussite'!$B$3),"")</f>
        <v/>
      </c>
      <c r="G415" s="7" t="str">
        <f>IF('Données sans absent'!G415&lt;&gt;"",('Données sans absent'!G415-'Données proba de réussite'!$B$3)/('Données proba de réussite'!$B$4-'Données proba de réussite'!$B$3),"")</f>
        <v/>
      </c>
      <c r="H415" s="7" t="str">
        <f>IF('Données sans absent'!H415&lt;&gt;"",('Données sans absent'!H415-'Données proba de réussite'!$B$3)/('Données proba de réussite'!$B$4-'Données proba de réussite'!$B$3),"")</f>
        <v/>
      </c>
      <c r="I415" s="7" t="str">
        <f>IF('Données brutes'!I415&lt;&gt;"",'Données brutes'!I415,"")</f>
        <v/>
      </c>
      <c r="K415" s="8" t="str">
        <f t="shared" si="12"/>
        <v>Elève 413</v>
      </c>
      <c r="L415" s="8" t="s">
        <v>111</v>
      </c>
      <c r="M415" s="8">
        <f t="shared" si="13"/>
        <v>524</v>
      </c>
      <c r="N415" s="7">
        <v>1977</v>
      </c>
      <c r="O415" s="7" t="str">
        <f>IF('Données sans absent'!O415&lt;&gt;"",('Données sans absent'!O415-'Données proba de réussite'!$B$3)/('Données proba de réussite'!$B$4-'Données proba de réussite'!$B$3),"")</f>
        <v/>
      </c>
      <c r="P415" s="7" t="str">
        <f>IF('Données sans absent'!P415&lt;&gt;"",('Données sans absent'!P415-'Données proba de réussite'!$B$3)/('Données proba de réussite'!$B$4-'Données proba de réussite'!$B$3),"")</f>
        <v/>
      </c>
      <c r="Q415" s="7" t="str">
        <f>IF('Données sans absent'!Q415&lt;&gt;"",('Données sans absent'!Q415-'Données proba de réussite'!$B$3)/('Données proba de réussite'!$B$4-'Données proba de réussite'!$B$3),"")</f>
        <v/>
      </c>
      <c r="R415" s="7" t="str">
        <f>IF('Données brutes'!R415&lt;&gt;"",'Données brutes'!R415,"")</f>
        <v/>
      </c>
      <c r="T415" s="7">
        <f>IF(AND(OR($B$2=1,$B$2=2),AND('Données brutes'!$F415&lt;&gt;"",'Données brutes'!$G415&lt;&gt;"",'Données brutes'!$H415&lt;&gt;"")),1,0)</f>
        <v>0</v>
      </c>
      <c r="U415" s="7">
        <f>IF(AND(OR($B$2=1,$B$2=2),AND('Données brutes'!$O415&lt;&gt;"",'Données brutes'!$P415&lt;&gt;"",'Données brutes'!$Q415&lt;&gt;"")),1,0)</f>
        <v>0</v>
      </c>
      <c r="V415" s="7">
        <f>IF(AND($B$2=3,'Données brutes'!$F415&lt;&gt;"",'Données brutes'!$G415&lt;&gt;"",'Données brutes'!$H415&lt;&gt;"",'Données brutes'!$O415&lt;&gt;"",'Données brutes'!$P415&lt;&gt;"",'Données brutes'!$Q415&lt;&gt;""),1,0)</f>
        <v>0</v>
      </c>
    </row>
    <row r="416" spans="4:22" x14ac:dyDescent="0.3">
      <c r="D416" s="8" t="s">
        <v>428</v>
      </c>
      <c r="E416" s="7">
        <v>878</v>
      </c>
      <c r="F416" s="7" t="str">
        <f>IF('Données sans absent'!F416&lt;&gt;"",('Données sans absent'!F416-'Données proba de réussite'!$B$3)/('Données proba de réussite'!$B$4-'Données proba de réussite'!$B$3),"")</f>
        <v/>
      </c>
      <c r="G416" s="7" t="str">
        <f>IF('Données sans absent'!G416&lt;&gt;"",('Données sans absent'!G416-'Données proba de réussite'!$B$3)/('Données proba de réussite'!$B$4-'Données proba de réussite'!$B$3),"")</f>
        <v/>
      </c>
      <c r="H416" s="7" t="str">
        <f>IF('Données sans absent'!H416&lt;&gt;"",('Données sans absent'!H416-'Données proba de réussite'!$B$3)/('Données proba de réussite'!$B$4-'Données proba de réussite'!$B$3),"")</f>
        <v/>
      </c>
      <c r="I416" s="7" t="str">
        <f>IF('Données brutes'!I416&lt;&gt;"",'Données brutes'!I416,"")</f>
        <v/>
      </c>
      <c r="K416" s="8" t="str">
        <f t="shared" si="12"/>
        <v>Elève 414</v>
      </c>
      <c r="L416" s="8" t="s">
        <v>111</v>
      </c>
      <c r="M416" s="8">
        <f t="shared" si="13"/>
        <v>878</v>
      </c>
      <c r="N416" s="7">
        <v>1891</v>
      </c>
      <c r="O416" s="7" t="str">
        <f>IF('Données sans absent'!O416&lt;&gt;"",('Données sans absent'!O416-'Données proba de réussite'!$B$3)/('Données proba de réussite'!$B$4-'Données proba de réussite'!$B$3),"")</f>
        <v/>
      </c>
      <c r="P416" s="7" t="str">
        <f>IF('Données sans absent'!P416&lt;&gt;"",('Données sans absent'!P416-'Données proba de réussite'!$B$3)/('Données proba de réussite'!$B$4-'Données proba de réussite'!$B$3),"")</f>
        <v/>
      </c>
      <c r="Q416" s="7" t="str">
        <f>IF('Données sans absent'!Q416&lt;&gt;"",('Données sans absent'!Q416-'Données proba de réussite'!$B$3)/('Données proba de réussite'!$B$4-'Données proba de réussite'!$B$3),"")</f>
        <v/>
      </c>
      <c r="R416" s="7" t="str">
        <f>IF('Données brutes'!R416&lt;&gt;"",'Données brutes'!R416,"")</f>
        <v/>
      </c>
      <c r="T416" s="7">
        <f>IF(AND(OR($B$2=1,$B$2=2),AND('Données brutes'!$F416&lt;&gt;"",'Données brutes'!$G416&lt;&gt;"",'Données brutes'!$H416&lt;&gt;"")),1,0)</f>
        <v>0</v>
      </c>
      <c r="U416" s="7">
        <f>IF(AND(OR($B$2=1,$B$2=2),AND('Données brutes'!$O416&lt;&gt;"",'Données brutes'!$P416&lt;&gt;"",'Données brutes'!$Q416&lt;&gt;"")),1,0)</f>
        <v>0</v>
      </c>
      <c r="V416" s="7">
        <f>IF(AND($B$2=3,'Données brutes'!$F416&lt;&gt;"",'Données brutes'!$G416&lt;&gt;"",'Données brutes'!$H416&lt;&gt;"",'Données brutes'!$O416&lt;&gt;"",'Données brutes'!$P416&lt;&gt;"",'Données brutes'!$Q416&lt;&gt;""),1,0)</f>
        <v>0</v>
      </c>
    </row>
    <row r="417" spans="4:22" x14ac:dyDescent="0.3">
      <c r="D417" s="8" t="s">
        <v>429</v>
      </c>
      <c r="E417" s="7">
        <v>337</v>
      </c>
      <c r="F417" s="7" t="str">
        <f>IF('Données sans absent'!F417&lt;&gt;"",('Données sans absent'!F417-'Données proba de réussite'!$B$3)/('Données proba de réussite'!$B$4-'Données proba de réussite'!$B$3),"")</f>
        <v/>
      </c>
      <c r="G417" s="7" t="str">
        <f>IF('Données sans absent'!G417&lt;&gt;"",('Données sans absent'!G417-'Données proba de réussite'!$B$3)/('Données proba de réussite'!$B$4-'Données proba de réussite'!$B$3),"")</f>
        <v/>
      </c>
      <c r="H417" s="7" t="str">
        <f>IF('Données sans absent'!H417&lt;&gt;"",('Données sans absent'!H417-'Données proba de réussite'!$B$3)/('Données proba de réussite'!$B$4-'Données proba de réussite'!$B$3),"")</f>
        <v/>
      </c>
      <c r="I417" s="7" t="str">
        <f>IF('Données brutes'!I417&lt;&gt;"",'Données brutes'!I417,"")</f>
        <v/>
      </c>
      <c r="K417" s="8" t="str">
        <f t="shared" si="12"/>
        <v>Elève 415</v>
      </c>
      <c r="L417" s="8" t="s">
        <v>111</v>
      </c>
      <c r="M417" s="8">
        <f t="shared" si="13"/>
        <v>337</v>
      </c>
      <c r="N417" s="7">
        <v>1916</v>
      </c>
      <c r="O417" s="7" t="str">
        <f>IF('Données sans absent'!O417&lt;&gt;"",('Données sans absent'!O417-'Données proba de réussite'!$B$3)/('Données proba de réussite'!$B$4-'Données proba de réussite'!$B$3),"")</f>
        <v/>
      </c>
      <c r="P417" s="7" t="str">
        <f>IF('Données sans absent'!P417&lt;&gt;"",('Données sans absent'!P417-'Données proba de réussite'!$B$3)/('Données proba de réussite'!$B$4-'Données proba de réussite'!$B$3),"")</f>
        <v/>
      </c>
      <c r="Q417" s="7" t="str">
        <f>IF('Données sans absent'!Q417&lt;&gt;"",('Données sans absent'!Q417-'Données proba de réussite'!$B$3)/('Données proba de réussite'!$B$4-'Données proba de réussite'!$B$3),"")</f>
        <v/>
      </c>
      <c r="R417" s="7" t="str">
        <f>IF('Données brutes'!R417&lt;&gt;"",'Données brutes'!R417,"")</f>
        <v/>
      </c>
      <c r="T417" s="7">
        <f>IF(AND(OR($B$2=1,$B$2=2),AND('Données brutes'!$F417&lt;&gt;"",'Données brutes'!$G417&lt;&gt;"",'Données brutes'!$H417&lt;&gt;"")),1,0)</f>
        <v>0</v>
      </c>
      <c r="U417" s="7">
        <f>IF(AND(OR($B$2=1,$B$2=2),AND('Données brutes'!$O417&lt;&gt;"",'Données brutes'!$P417&lt;&gt;"",'Données brutes'!$Q417&lt;&gt;"")),1,0)</f>
        <v>0</v>
      </c>
      <c r="V417" s="7">
        <f>IF(AND($B$2=3,'Données brutes'!$F417&lt;&gt;"",'Données brutes'!$G417&lt;&gt;"",'Données brutes'!$H417&lt;&gt;"",'Données brutes'!$O417&lt;&gt;"",'Données brutes'!$P417&lt;&gt;"",'Données brutes'!$Q417&lt;&gt;""),1,0)</f>
        <v>0</v>
      </c>
    </row>
    <row r="418" spans="4:22" x14ac:dyDescent="0.3">
      <c r="D418" s="8" t="s">
        <v>430</v>
      </c>
      <c r="E418" s="7">
        <v>720</v>
      </c>
      <c r="F418" s="7" t="str">
        <f>IF('Données sans absent'!F418&lt;&gt;"",('Données sans absent'!F418-'Données proba de réussite'!$B$3)/('Données proba de réussite'!$B$4-'Données proba de réussite'!$B$3),"")</f>
        <v/>
      </c>
      <c r="G418" s="7" t="str">
        <f>IF('Données sans absent'!G418&lt;&gt;"",('Données sans absent'!G418-'Données proba de réussite'!$B$3)/('Données proba de réussite'!$B$4-'Données proba de réussite'!$B$3),"")</f>
        <v/>
      </c>
      <c r="H418" s="7" t="str">
        <f>IF('Données sans absent'!H418&lt;&gt;"",('Données sans absent'!H418-'Données proba de réussite'!$B$3)/('Données proba de réussite'!$B$4-'Données proba de réussite'!$B$3),"")</f>
        <v/>
      </c>
      <c r="I418" s="7" t="str">
        <f>IF('Données brutes'!I418&lt;&gt;"",'Données brutes'!I418,"")</f>
        <v/>
      </c>
      <c r="K418" s="8" t="str">
        <f t="shared" si="12"/>
        <v>Elève 416</v>
      </c>
      <c r="L418" s="8" t="s">
        <v>111</v>
      </c>
      <c r="M418" s="8">
        <f t="shared" si="13"/>
        <v>720</v>
      </c>
      <c r="N418" s="7">
        <v>1588</v>
      </c>
      <c r="O418" s="7" t="str">
        <f>IF('Données sans absent'!O418&lt;&gt;"",('Données sans absent'!O418-'Données proba de réussite'!$B$3)/('Données proba de réussite'!$B$4-'Données proba de réussite'!$B$3),"")</f>
        <v/>
      </c>
      <c r="P418" s="7" t="str">
        <f>IF('Données sans absent'!P418&lt;&gt;"",('Données sans absent'!P418-'Données proba de réussite'!$B$3)/('Données proba de réussite'!$B$4-'Données proba de réussite'!$B$3),"")</f>
        <v/>
      </c>
      <c r="Q418" s="7" t="str">
        <f>IF('Données sans absent'!Q418&lt;&gt;"",('Données sans absent'!Q418-'Données proba de réussite'!$B$3)/('Données proba de réussite'!$B$4-'Données proba de réussite'!$B$3),"")</f>
        <v/>
      </c>
      <c r="R418" s="7" t="str">
        <f>IF('Données brutes'!R418&lt;&gt;"",'Données brutes'!R418,"")</f>
        <v/>
      </c>
      <c r="T418" s="7">
        <f>IF(AND(OR($B$2=1,$B$2=2),AND('Données brutes'!$F418&lt;&gt;"",'Données brutes'!$G418&lt;&gt;"",'Données brutes'!$H418&lt;&gt;"")),1,0)</f>
        <v>0</v>
      </c>
      <c r="U418" s="7">
        <f>IF(AND(OR($B$2=1,$B$2=2),AND('Données brutes'!$O418&lt;&gt;"",'Données brutes'!$P418&lt;&gt;"",'Données brutes'!$Q418&lt;&gt;"")),1,0)</f>
        <v>0</v>
      </c>
      <c r="V418" s="7">
        <f>IF(AND($B$2=3,'Données brutes'!$F418&lt;&gt;"",'Données brutes'!$G418&lt;&gt;"",'Données brutes'!$H418&lt;&gt;"",'Données brutes'!$O418&lt;&gt;"",'Données brutes'!$P418&lt;&gt;"",'Données brutes'!$Q418&lt;&gt;""),1,0)</f>
        <v>0</v>
      </c>
    </row>
    <row r="419" spans="4:22" x14ac:dyDescent="0.3">
      <c r="D419" s="8" t="s">
        <v>431</v>
      </c>
      <c r="E419" s="7">
        <v>901</v>
      </c>
      <c r="F419" s="7" t="str">
        <f>IF('Données sans absent'!F419&lt;&gt;"",('Données sans absent'!F419-'Données proba de réussite'!$B$3)/('Données proba de réussite'!$B$4-'Données proba de réussite'!$B$3),"")</f>
        <v/>
      </c>
      <c r="G419" s="7" t="str">
        <f>IF('Données sans absent'!G419&lt;&gt;"",('Données sans absent'!G419-'Données proba de réussite'!$B$3)/('Données proba de réussite'!$B$4-'Données proba de réussite'!$B$3),"")</f>
        <v/>
      </c>
      <c r="H419" s="7" t="str">
        <f>IF('Données sans absent'!H419&lt;&gt;"",('Données sans absent'!H419-'Données proba de réussite'!$B$3)/('Données proba de réussite'!$B$4-'Données proba de réussite'!$B$3),"")</f>
        <v/>
      </c>
      <c r="I419" s="7" t="str">
        <f>IF('Données brutes'!I419&lt;&gt;"",'Données brutes'!I419,"")</f>
        <v/>
      </c>
      <c r="K419" s="8" t="str">
        <f t="shared" si="12"/>
        <v>Elève 417</v>
      </c>
      <c r="L419" s="8" t="s">
        <v>111</v>
      </c>
      <c r="M419" s="8">
        <f t="shared" si="13"/>
        <v>901</v>
      </c>
      <c r="N419" s="7">
        <v>1096</v>
      </c>
      <c r="O419" s="7" t="str">
        <f>IF('Données sans absent'!O419&lt;&gt;"",('Données sans absent'!O419-'Données proba de réussite'!$B$3)/('Données proba de réussite'!$B$4-'Données proba de réussite'!$B$3),"")</f>
        <v/>
      </c>
      <c r="P419" s="7" t="str">
        <f>IF('Données sans absent'!P419&lt;&gt;"",('Données sans absent'!P419-'Données proba de réussite'!$B$3)/('Données proba de réussite'!$B$4-'Données proba de réussite'!$B$3),"")</f>
        <v/>
      </c>
      <c r="Q419" s="7" t="str">
        <f>IF('Données sans absent'!Q419&lt;&gt;"",('Données sans absent'!Q419-'Données proba de réussite'!$B$3)/('Données proba de réussite'!$B$4-'Données proba de réussite'!$B$3),"")</f>
        <v/>
      </c>
      <c r="R419" s="7" t="str">
        <f>IF('Données brutes'!R419&lt;&gt;"",'Données brutes'!R419,"")</f>
        <v/>
      </c>
      <c r="T419" s="7">
        <f>IF(AND(OR($B$2=1,$B$2=2),AND('Données brutes'!$F419&lt;&gt;"",'Données brutes'!$G419&lt;&gt;"",'Données brutes'!$H419&lt;&gt;"")),1,0)</f>
        <v>0</v>
      </c>
      <c r="U419" s="7">
        <f>IF(AND(OR($B$2=1,$B$2=2),AND('Données brutes'!$O419&lt;&gt;"",'Données brutes'!$P419&lt;&gt;"",'Données brutes'!$Q419&lt;&gt;"")),1,0)</f>
        <v>0</v>
      </c>
      <c r="V419" s="7">
        <f>IF(AND($B$2=3,'Données brutes'!$F419&lt;&gt;"",'Données brutes'!$G419&lt;&gt;"",'Données brutes'!$H419&lt;&gt;"",'Données brutes'!$O419&lt;&gt;"",'Données brutes'!$P419&lt;&gt;"",'Données brutes'!$Q419&lt;&gt;""),1,0)</f>
        <v>0</v>
      </c>
    </row>
    <row r="420" spans="4:22" x14ac:dyDescent="0.3">
      <c r="D420" s="8" t="s">
        <v>432</v>
      </c>
      <c r="E420" s="7">
        <v>36</v>
      </c>
      <c r="F420" s="7" t="str">
        <f>IF('Données sans absent'!F420&lt;&gt;"",('Données sans absent'!F420-'Données proba de réussite'!$B$3)/('Données proba de réussite'!$B$4-'Données proba de réussite'!$B$3),"")</f>
        <v/>
      </c>
      <c r="G420" s="7" t="str">
        <f>IF('Données sans absent'!G420&lt;&gt;"",('Données sans absent'!G420-'Données proba de réussite'!$B$3)/('Données proba de réussite'!$B$4-'Données proba de réussite'!$B$3),"")</f>
        <v/>
      </c>
      <c r="H420" s="7" t="str">
        <f>IF('Données sans absent'!H420&lt;&gt;"",('Données sans absent'!H420-'Données proba de réussite'!$B$3)/('Données proba de réussite'!$B$4-'Données proba de réussite'!$B$3),"")</f>
        <v/>
      </c>
      <c r="I420" s="7" t="str">
        <f>IF('Données brutes'!I420&lt;&gt;"",'Données brutes'!I420,"")</f>
        <v/>
      </c>
      <c r="K420" s="8" t="str">
        <f t="shared" si="12"/>
        <v>Elève 418</v>
      </c>
      <c r="L420" s="8" t="s">
        <v>111</v>
      </c>
      <c r="M420" s="8">
        <f t="shared" si="13"/>
        <v>36</v>
      </c>
      <c r="N420" s="7">
        <v>1051</v>
      </c>
      <c r="O420" s="7" t="str">
        <f>IF('Données sans absent'!O420&lt;&gt;"",('Données sans absent'!O420-'Données proba de réussite'!$B$3)/('Données proba de réussite'!$B$4-'Données proba de réussite'!$B$3),"")</f>
        <v/>
      </c>
      <c r="P420" s="7" t="str">
        <f>IF('Données sans absent'!P420&lt;&gt;"",('Données sans absent'!P420-'Données proba de réussite'!$B$3)/('Données proba de réussite'!$B$4-'Données proba de réussite'!$B$3),"")</f>
        <v/>
      </c>
      <c r="Q420" s="7" t="str">
        <f>IF('Données sans absent'!Q420&lt;&gt;"",('Données sans absent'!Q420-'Données proba de réussite'!$B$3)/('Données proba de réussite'!$B$4-'Données proba de réussite'!$B$3),"")</f>
        <v/>
      </c>
      <c r="R420" s="7" t="str">
        <f>IF('Données brutes'!R420&lt;&gt;"",'Données brutes'!R420,"")</f>
        <v/>
      </c>
      <c r="T420" s="7">
        <f>IF(AND(OR($B$2=1,$B$2=2),AND('Données brutes'!$F420&lt;&gt;"",'Données brutes'!$G420&lt;&gt;"",'Données brutes'!$H420&lt;&gt;"")),1,0)</f>
        <v>0</v>
      </c>
      <c r="U420" s="7">
        <f>IF(AND(OR($B$2=1,$B$2=2),AND('Données brutes'!$O420&lt;&gt;"",'Données brutes'!$P420&lt;&gt;"",'Données brutes'!$Q420&lt;&gt;"")),1,0)</f>
        <v>0</v>
      </c>
      <c r="V420" s="7">
        <f>IF(AND($B$2=3,'Données brutes'!$F420&lt;&gt;"",'Données brutes'!$G420&lt;&gt;"",'Données brutes'!$H420&lt;&gt;"",'Données brutes'!$O420&lt;&gt;"",'Données brutes'!$P420&lt;&gt;"",'Données brutes'!$Q420&lt;&gt;""),1,0)</f>
        <v>0</v>
      </c>
    </row>
    <row r="421" spans="4:22" x14ac:dyDescent="0.3">
      <c r="D421" s="8" t="s">
        <v>433</v>
      </c>
      <c r="E421" s="7">
        <v>942</v>
      </c>
      <c r="F421" s="7" t="str">
        <f>IF('Données sans absent'!F421&lt;&gt;"",('Données sans absent'!F421-'Données proba de réussite'!$B$3)/('Données proba de réussite'!$B$4-'Données proba de réussite'!$B$3),"")</f>
        <v/>
      </c>
      <c r="G421" s="7" t="str">
        <f>IF('Données sans absent'!G421&lt;&gt;"",('Données sans absent'!G421-'Données proba de réussite'!$B$3)/('Données proba de réussite'!$B$4-'Données proba de réussite'!$B$3),"")</f>
        <v/>
      </c>
      <c r="H421" s="7" t="str">
        <f>IF('Données sans absent'!H421&lt;&gt;"",('Données sans absent'!H421-'Données proba de réussite'!$B$3)/('Données proba de réussite'!$B$4-'Données proba de réussite'!$B$3),"")</f>
        <v/>
      </c>
      <c r="I421" s="7" t="str">
        <f>IF('Données brutes'!I421&lt;&gt;"",'Données brutes'!I421,"")</f>
        <v/>
      </c>
      <c r="K421" s="8" t="str">
        <f t="shared" si="12"/>
        <v>Elève 419</v>
      </c>
      <c r="L421" s="8" t="s">
        <v>111</v>
      </c>
      <c r="M421" s="8">
        <f t="shared" si="13"/>
        <v>942</v>
      </c>
      <c r="N421" s="7">
        <v>1605</v>
      </c>
      <c r="O421" s="7" t="str">
        <f>IF('Données sans absent'!O421&lt;&gt;"",('Données sans absent'!O421-'Données proba de réussite'!$B$3)/('Données proba de réussite'!$B$4-'Données proba de réussite'!$B$3),"")</f>
        <v/>
      </c>
      <c r="P421" s="7" t="str">
        <f>IF('Données sans absent'!P421&lt;&gt;"",('Données sans absent'!P421-'Données proba de réussite'!$B$3)/('Données proba de réussite'!$B$4-'Données proba de réussite'!$B$3),"")</f>
        <v/>
      </c>
      <c r="Q421" s="7" t="str">
        <f>IF('Données sans absent'!Q421&lt;&gt;"",('Données sans absent'!Q421-'Données proba de réussite'!$B$3)/('Données proba de réussite'!$B$4-'Données proba de réussite'!$B$3),"")</f>
        <v/>
      </c>
      <c r="R421" s="7" t="str">
        <f>IF('Données brutes'!R421&lt;&gt;"",'Données brutes'!R421,"")</f>
        <v/>
      </c>
      <c r="T421" s="7">
        <f>IF(AND(OR($B$2=1,$B$2=2),AND('Données brutes'!$F421&lt;&gt;"",'Données brutes'!$G421&lt;&gt;"",'Données brutes'!$H421&lt;&gt;"")),1,0)</f>
        <v>0</v>
      </c>
      <c r="U421" s="7">
        <f>IF(AND(OR($B$2=1,$B$2=2),AND('Données brutes'!$O421&lt;&gt;"",'Données brutes'!$P421&lt;&gt;"",'Données brutes'!$Q421&lt;&gt;"")),1,0)</f>
        <v>0</v>
      </c>
      <c r="V421" s="7">
        <f>IF(AND($B$2=3,'Données brutes'!$F421&lt;&gt;"",'Données brutes'!$G421&lt;&gt;"",'Données brutes'!$H421&lt;&gt;"",'Données brutes'!$O421&lt;&gt;"",'Données brutes'!$P421&lt;&gt;"",'Données brutes'!$Q421&lt;&gt;""),1,0)</f>
        <v>0</v>
      </c>
    </row>
    <row r="422" spans="4:22" x14ac:dyDescent="0.3">
      <c r="D422" s="8" t="s">
        <v>434</v>
      </c>
      <c r="E422" s="7">
        <v>841</v>
      </c>
      <c r="F422" s="7" t="str">
        <f>IF('Données sans absent'!F422&lt;&gt;"",('Données sans absent'!F422-'Données proba de réussite'!$B$3)/('Données proba de réussite'!$B$4-'Données proba de réussite'!$B$3),"")</f>
        <v/>
      </c>
      <c r="G422" s="7" t="str">
        <f>IF('Données sans absent'!G422&lt;&gt;"",('Données sans absent'!G422-'Données proba de réussite'!$B$3)/('Données proba de réussite'!$B$4-'Données proba de réussite'!$B$3),"")</f>
        <v/>
      </c>
      <c r="H422" s="7" t="str">
        <f>IF('Données sans absent'!H422&lt;&gt;"",('Données sans absent'!H422-'Données proba de réussite'!$B$3)/('Données proba de réussite'!$B$4-'Données proba de réussite'!$B$3),"")</f>
        <v/>
      </c>
      <c r="I422" s="7" t="str">
        <f>IF('Données brutes'!I422&lt;&gt;"",'Données brutes'!I422,"")</f>
        <v/>
      </c>
      <c r="K422" s="8" t="str">
        <f t="shared" si="12"/>
        <v>Elève 420</v>
      </c>
      <c r="L422" s="8" t="s">
        <v>111</v>
      </c>
      <c r="M422" s="8">
        <f t="shared" si="13"/>
        <v>841</v>
      </c>
      <c r="N422" s="7">
        <v>1103</v>
      </c>
      <c r="O422" s="7" t="str">
        <f>IF('Données sans absent'!O422&lt;&gt;"",('Données sans absent'!O422-'Données proba de réussite'!$B$3)/('Données proba de réussite'!$B$4-'Données proba de réussite'!$B$3),"")</f>
        <v/>
      </c>
      <c r="P422" s="7" t="str">
        <f>IF('Données sans absent'!P422&lt;&gt;"",('Données sans absent'!P422-'Données proba de réussite'!$B$3)/('Données proba de réussite'!$B$4-'Données proba de réussite'!$B$3),"")</f>
        <v/>
      </c>
      <c r="Q422" s="7" t="str">
        <f>IF('Données sans absent'!Q422&lt;&gt;"",('Données sans absent'!Q422-'Données proba de réussite'!$B$3)/('Données proba de réussite'!$B$4-'Données proba de réussite'!$B$3),"")</f>
        <v/>
      </c>
      <c r="R422" s="7" t="str">
        <f>IF('Données brutes'!R422&lt;&gt;"",'Données brutes'!R422,"")</f>
        <v/>
      </c>
      <c r="T422" s="7">
        <f>IF(AND(OR($B$2=1,$B$2=2),AND('Données brutes'!$F422&lt;&gt;"",'Données brutes'!$G422&lt;&gt;"",'Données brutes'!$H422&lt;&gt;"")),1,0)</f>
        <v>0</v>
      </c>
      <c r="U422" s="7">
        <f>IF(AND(OR($B$2=1,$B$2=2),AND('Données brutes'!$O422&lt;&gt;"",'Données brutes'!$P422&lt;&gt;"",'Données brutes'!$Q422&lt;&gt;"")),1,0)</f>
        <v>0</v>
      </c>
      <c r="V422" s="7">
        <f>IF(AND($B$2=3,'Données brutes'!$F422&lt;&gt;"",'Données brutes'!$G422&lt;&gt;"",'Données brutes'!$H422&lt;&gt;"",'Données brutes'!$O422&lt;&gt;"",'Données brutes'!$P422&lt;&gt;"",'Données brutes'!$Q422&lt;&gt;""),1,0)</f>
        <v>0</v>
      </c>
    </row>
    <row r="423" spans="4:22" x14ac:dyDescent="0.3">
      <c r="D423" s="8" t="s">
        <v>435</v>
      </c>
      <c r="E423" s="7">
        <v>676</v>
      </c>
      <c r="F423" s="7" t="str">
        <f>IF('Données sans absent'!F423&lt;&gt;"",('Données sans absent'!F423-'Données proba de réussite'!$B$3)/('Données proba de réussite'!$B$4-'Données proba de réussite'!$B$3),"")</f>
        <v/>
      </c>
      <c r="G423" s="7" t="str">
        <f>IF('Données sans absent'!G423&lt;&gt;"",('Données sans absent'!G423-'Données proba de réussite'!$B$3)/('Données proba de réussite'!$B$4-'Données proba de réussite'!$B$3),"")</f>
        <v/>
      </c>
      <c r="H423" s="7" t="str">
        <f>IF('Données sans absent'!H423&lt;&gt;"",('Données sans absent'!H423-'Données proba de réussite'!$B$3)/('Données proba de réussite'!$B$4-'Données proba de réussite'!$B$3),"")</f>
        <v/>
      </c>
      <c r="I423" s="7" t="str">
        <f>IF('Données brutes'!I423&lt;&gt;"",'Données brutes'!I423,"")</f>
        <v/>
      </c>
      <c r="K423" s="8" t="str">
        <f t="shared" si="12"/>
        <v>Elève 421</v>
      </c>
      <c r="L423" s="8" t="s">
        <v>111</v>
      </c>
      <c r="M423" s="8">
        <f t="shared" si="13"/>
        <v>676</v>
      </c>
      <c r="N423" s="7">
        <v>1622</v>
      </c>
      <c r="O423" s="7" t="str">
        <f>IF('Données sans absent'!O423&lt;&gt;"",('Données sans absent'!O423-'Données proba de réussite'!$B$3)/('Données proba de réussite'!$B$4-'Données proba de réussite'!$B$3),"")</f>
        <v/>
      </c>
      <c r="P423" s="7" t="str">
        <f>IF('Données sans absent'!P423&lt;&gt;"",('Données sans absent'!P423-'Données proba de réussite'!$B$3)/('Données proba de réussite'!$B$4-'Données proba de réussite'!$B$3),"")</f>
        <v/>
      </c>
      <c r="Q423" s="7" t="str">
        <f>IF('Données sans absent'!Q423&lt;&gt;"",('Données sans absent'!Q423-'Données proba de réussite'!$B$3)/('Données proba de réussite'!$B$4-'Données proba de réussite'!$B$3),"")</f>
        <v/>
      </c>
      <c r="R423" s="7" t="str">
        <f>IF('Données brutes'!R423&lt;&gt;"",'Données brutes'!R423,"")</f>
        <v/>
      </c>
      <c r="T423" s="7">
        <f>IF(AND(OR($B$2=1,$B$2=2),AND('Données brutes'!$F423&lt;&gt;"",'Données brutes'!$G423&lt;&gt;"",'Données brutes'!$H423&lt;&gt;"")),1,0)</f>
        <v>0</v>
      </c>
      <c r="U423" s="7">
        <f>IF(AND(OR($B$2=1,$B$2=2),AND('Données brutes'!$O423&lt;&gt;"",'Données brutes'!$P423&lt;&gt;"",'Données brutes'!$Q423&lt;&gt;"")),1,0)</f>
        <v>0</v>
      </c>
      <c r="V423" s="7">
        <f>IF(AND($B$2=3,'Données brutes'!$F423&lt;&gt;"",'Données brutes'!$G423&lt;&gt;"",'Données brutes'!$H423&lt;&gt;"",'Données brutes'!$O423&lt;&gt;"",'Données brutes'!$P423&lt;&gt;"",'Données brutes'!$Q423&lt;&gt;""),1,0)</f>
        <v>0</v>
      </c>
    </row>
    <row r="424" spans="4:22" x14ac:dyDescent="0.3">
      <c r="D424" s="8" t="s">
        <v>436</v>
      </c>
      <c r="E424" s="7">
        <v>836</v>
      </c>
      <c r="F424" s="7" t="str">
        <f>IF('Données sans absent'!F424&lt;&gt;"",('Données sans absent'!F424-'Données proba de réussite'!$B$3)/('Données proba de réussite'!$B$4-'Données proba de réussite'!$B$3),"")</f>
        <v/>
      </c>
      <c r="G424" s="7" t="str">
        <f>IF('Données sans absent'!G424&lt;&gt;"",('Données sans absent'!G424-'Données proba de réussite'!$B$3)/('Données proba de réussite'!$B$4-'Données proba de réussite'!$B$3),"")</f>
        <v/>
      </c>
      <c r="H424" s="7" t="str">
        <f>IF('Données sans absent'!H424&lt;&gt;"",('Données sans absent'!H424-'Données proba de réussite'!$B$3)/('Données proba de réussite'!$B$4-'Données proba de réussite'!$B$3),"")</f>
        <v/>
      </c>
      <c r="I424" s="7" t="str">
        <f>IF('Données brutes'!I424&lt;&gt;"",'Données brutes'!I424,"")</f>
        <v/>
      </c>
      <c r="K424" s="8" t="str">
        <f t="shared" si="12"/>
        <v>Elève 422</v>
      </c>
      <c r="L424" s="8" t="s">
        <v>111</v>
      </c>
      <c r="M424" s="8">
        <f t="shared" si="13"/>
        <v>836</v>
      </c>
      <c r="N424" s="7">
        <v>1792</v>
      </c>
      <c r="O424" s="7" t="str">
        <f>IF('Données sans absent'!O424&lt;&gt;"",('Données sans absent'!O424-'Données proba de réussite'!$B$3)/('Données proba de réussite'!$B$4-'Données proba de réussite'!$B$3),"")</f>
        <v/>
      </c>
      <c r="P424" s="7" t="str">
        <f>IF('Données sans absent'!P424&lt;&gt;"",('Données sans absent'!P424-'Données proba de réussite'!$B$3)/('Données proba de réussite'!$B$4-'Données proba de réussite'!$B$3),"")</f>
        <v/>
      </c>
      <c r="Q424" s="7" t="str">
        <f>IF('Données sans absent'!Q424&lt;&gt;"",('Données sans absent'!Q424-'Données proba de réussite'!$B$3)/('Données proba de réussite'!$B$4-'Données proba de réussite'!$B$3),"")</f>
        <v/>
      </c>
      <c r="R424" s="7" t="str">
        <f>IF('Données brutes'!R424&lt;&gt;"",'Données brutes'!R424,"")</f>
        <v/>
      </c>
      <c r="T424" s="7">
        <f>IF(AND(OR($B$2=1,$B$2=2),AND('Données brutes'!$F424&lt;&gt;"",'Données brutes'!$G424&lt;&gt;"",'Données brutes'!$H424&lt;&gt;"")),1,0)</f>
        <v>0</v>
      </c>
      <c r="U424" s="7">
        <f>IF(AND(OR($B$2=1,$B$2=2),AND('Données brutes'!$O424&lt;&gt;"",'Données brutes'!$P424&lt;&gt;"",'Données brutes'!$Q424&lt;&gt;"")),1,0)</f>
        <v>0</v>
      </c>
      <c r="V424" s="7">
        <f>IF(AND($B$2=3,'Données brutes'!$F424&lt;&gt;"",'Données brutes'!$G424&lt;&gt;"",'Données brutes'!$H424&lt;&gt;"",'Données brutes'!$O424&lt;&gt;"",'Données brutes'!$P424&lt;&gt;"",'Données brutes'!$Q424&lt;&gt;""),1,0)</f>
        <v>0</v>
      </c>
    </row>
    <row r="425" spans="4:22" x14ac:dyDescent="0.3">
      <c r="D425" s="8" t="s">
        <v>437</v>
      </c>
      <c r="E425" s="7">
        <v>399</v>
      </c>
      <c r="F425" s="7" t="str">
        <f>IF('Données sans absent'!F425&lt;&gt;"",('Données sans absent'!F425-'Données proba de réussite'!$B$3)/('Données proba de réussite'!$B$4-'Données proba de réussite'!$B$3),"")</f>
        <v/>
      </c>
      <c r="G425" s="7" t="str">
        <f>IF('Données sans absent'!G425&lt;&gt;"",('Données sans absent'!G425-'Données proba de réussite'!$B$3)/('Données proba de réussite'!$B$4-'Données proba de réussite'!$B$3),"")</f>
        <v/>
      </c>
      <c r="H425" s="7" t="str">
        <f>IF('Données sans absent'!H425&lt;&gt;"",('Données sans absent'!H425-'Données proba de réussite'!$B$3)/('Données proba de réussite'!$B$4-'Données proba de réussite'!$B$3),"")</f>
        <v/>
      </c>
      <c r="I425" s="7" t="str">
        <f>IF('Données brutes'!I425&lt;&gt;"",'Données brutes'!I425,"")</f>
        <v/>
      </c>
      <c r="K425" s="8" t="str">
        <f t="shared" si="12"/>
        <v>Elève 423</v>
      </c>
      <c r="L425" s="8" t="s">
        <v>111</v>
      </c>
      <c r="M425" s="8">
        <f t="shared" si="13"/>
        <v>399</v>
      </c>
      <c r="N425" s="7">
        <v>1786</v>
      </c>
      <c r="O425" s="7" t="str">
        <f>IF('Données sans absent'!O425&lt;&gt;"",('Données sans absent'!O425-'Données proba de réussite'!$B$3)/('Données proba de réussite'!$B$4-'Données proba de réussite'!$B$3),"")</f>
        <v/>
      </c>
      <c r="P425" s="7" t="str">
        <f>IF('Données sans absent'!P425&lt;&gt;"",('Données sans absent'!P425-'Données proba de réussite'!$B$3)/('Données proba de réussite'!$B$4-'Données proba de réussite'!$B$3),"")</f>
        <v/>
      </c>
      <c r="Q425" s="7" t="str">
        <f>IF('Données sans absent'!Q425&lt;&gt;"",('Données sans absent'!Q425-'Données proba de réussite'!$B$3)/('Données proba de réussite'!$B$4-'Données proba de réussite'!$B$3),"")</f>
        <v/>
      </c>
      <c r="R425" s="7" t="str">
        <f>IF('Données brutes'!R425&lt;&gt;"",'Données brutes'!R425,"")</f>
        <v/>
      </c>
      <c r="T425" s="7">
        <f>IF(AND(OR($B$2=1,$B$2=2),AND('Données brutes'!$F425&lt;&gt;"",'Données brutes'!$G425&lt;&gt;"",'Données brutes'!$H425&lt;&gt;"")),1,0)</f>
        <v>0</v>
      </c>
      <c r="U425" s="7">
        <f>IF(AND(OR($B$2=1,$B$2=2),AND('Données brutes'!$O425&lt;&gt;"",'Données brutes'!$P425&lt;&gt;"",'Données brutes'!$Q425&lt;&gt;"")),1,0)</f>
        <v>0</v>
      </c>
      <c r="V425" s="7">
        <f>IF(AND($B$2=3,'Données brutes'!$F425&lt;&gt;"",'Données brutes'!$G425&lt;&gt;"",'Données brutes'!$H425&lt;&gt;"",'Données brutes'!$O425&lt;&gt;"",'Données brutes'!$P425&lt;&gt;"",'Données brutes'!$Q425&lt;&gt;""),1,0)</f>
        <v>0</v>
      </c>
    </row>
    <row r="426" spans="4:22" x14ac:dyDescent="0.3">
      <c r="D426" s="8" t="s">
        <v>438</v>
      </c>
      <c r="E426" s="7">
        <v>63</v>
      </c>
      <c r="F426" s="7" t="str">
        <f>IF('Données sans absent'!F426&lt;&gt;"",('Données sans absent'!F426-'Données proba de réussite'!$B$3)/('Données proba de réussite'!$B$4-'Données proba de réussite'!$B$3),"")</f>
        <v/>
      </c>
      <c r="G426" s="7" t="str">
        <f>IF('Données sans absent'!G426&lt;&gt;"",('Données sans absent'!G426-'Données proba de réussite'!$B$3)/('Données proba de réussite'!$B$4-'Données proba de réussite'!$B$3),"")</f>
        <v/>
      </c>
      <c r="H426" s="7" t="str">
        <f>IF('Données sans absent'!H426&lt;&gt;"",('Données sans absent'!H426-'Données proba de réussite'!$B$3)/('Données proba de réussite'!$B$4-'Données proba de réussite'!$B$3),"")</f>
        <v/>
      </c>
      <c r="I426" s="7" t="str">
        <f>IF('Données brutes'!I426&lt;&gt;"",'Données brutes'!I426,"")</f>
        <v/>
      </c>
      <c r="K426" s="8" t="str">
        <f t="shared" si="12"/>
        <v>Elève 424</v>
      </c>
      <c r="L426" s="8" t="s">
        <v>111</v>
      </c>
      <c r="M426" s="8">
        <f t="shared" si="13"/>
        <v>63</v>
      </c>
      <c r="N426" s="7">
        <v>1708</v>
      </c>
      <c r="O426" s="7" t="str">
        <f>IF('Données sans absent'!O426&lt;&gt;"",('Données sans absent'!O426-'Données proba de réussite'!$B$3)/('Données proba de réussite'!$B$4-'Données proba de réussite'!$B$3),"")</f>
        <v/>
      </c>
      <c r="P426" s="7" t="str">
        <f>IF('Données sans absent'!P426&lt;&gt;"",('Données sans absent'!P426-'Données proba de réussite'!$B$3)/('Données proba de réussite'!$B$4-'Données proba de réussite'!$B$3),"")</f>
        <v/>
      </c>
      <c r="Q426" s="7" t="str">
        <f>IF('Données sans absent'!Q426&lt;&gt;"",('Données sans absent'!Q426-'Données proba de réussite'!$B$3)/('Données proba de réussite'!$B$4-'Données proba de réussite'!$B$3),"")</f>
        <v/>
      </c>
      <c r="R426" s="7" t="str">
        <f>IF('Données brutes'!R426&lt;&gt;"",'Données brutes'!R426,"")</f>
        <v/>
      </c>
      <c r="T426" s="7">
        <f>IF(AND(OR($B$2=1,$B$2=2),AND('Données brutes'!$F426&lt;&gt;"",'Données brutes'!$G426&lt;&gt;"",'Données brutes'!$H426&lt;&gt;"")),1,0)</f>
        <v>0</v>
      </c>
      <c r="U426" s="7">
        <f>IF(AND(OR($B$2=1,$B$2=2),AND('Données brutes'!$O426&lt;&gt;"",'Données brutes'!$P426&lt;&gt;"",'Données brutes'!$Q426&lt;&gt;"")),1,0)</f>
        <v>0</v>
      </c>
      <c r="V426" s="7">
        <f>IF(AND($B$2=3,'Données brutes'!$F426&lt;&gt;"",'Données brutes'!$G426&lt;&gt;"",'Données brutes'!$H426&lt;&gt;"",'Données brutes'!$O426&lt;&gt;"",'Données brutes'!$P426&lt;&gt;"",'Données brutes'!$Q426&lt;&gt;""),1,0)</f>
        <v>0</v>
      </c>
    </row>
    <row r="427" spans="4:22" x14ac:dyDescent="0.3">
      <c r="D427" s="8" t="s">
        <v>439</v>
      </c>
      <c r="E427" s="7">
        <v>28</v>
      </c>
      <c r="F427" s="7" t="str">
        <f>IF('Données sans absent'!F427&lt;&gt;"",('Données sans absent'!F427-'Données proba de réussite'!$B$3)/('Données proba de réussite'!$B$4-'Données proba de réussite'!$B$3),"")</f>
        <v/>
      </c>
      <c r="G427" s="7" t="str">
        <f>IF('Données sans absent'!G427&lt;&gt;"",('Données sans absent'!G427-'Données proba de réussite'!$B$3)/('Données proba de réussite'!$B$4-'Données proba de réussite'!$B$3),"")</f>
        <v/>
      </c>
      <c r="H427" s="7" t="str">
        <f>IF('Données sans absent'!H427&lt;&gt;"",('Données sans absent'!H427-'Données proba de réussite'!$B$3)/('Données proba de réussite'!$B$4-'Données proba de réussite'!$B$3),"")</f>
        <v/>
      </c>
      <c r="I427" s="7" t="str">
        <f>IF('Données brutes'!I427&lt;&gt;"",'Données brutes'!I427,"")</f>
        <v/>
      </c>
      <c r="K427" s="8" t="str">
        <f t="shared" si="12"/>
        <v>Elève 425</v>
      </c>
      <c r="L427" s="8" t="s">
        <v>111</v>
      </c>
      <c r="M427" s="8">
        <f t="shared" si="13"/>
        <v>28</v>
      </c>
      <c r="N427" s="7">
        <v>1216</v>
      </c>
      <c r="O427" s="7" t="str">
        <f>IF('Données sans absent'!O427&lt;&gt;"",('Données sans absent'!O427-'Données proba de réussite'!$B$3)/('Données proba de réussite'!$B$4-'Données proba de réussite'!$B$3),"")</f>
        <v/>
      </c>
      <c r="P427" s="7" t="str">
        <f>IF('Données sans absent'!P427&lt;&gt;"",('Données sans absent'!P427-'Données proba de réussite'!$B$3)/('Données proba de réussite'!$B$4-'Données proba de réussite'!$B$3),"")</f>
        <v/>
      </c>
      <c r="Q427" s="7" t="str">
        <f>IF('Données sans absent'!Q427&lt;&gt;"",('Données sans absent'!Q427-'Données proba de réussite'!$B$3)/('Données proba de réussite'!$B$4-'Données proba de réussite'!$B$3),"")</f>
        <v/>
      </c>
      <c r="R427" s="7" t="str">
        <f>IF('Données brutes'!R427&lt;&gt;"",'Données brutes'!R427,"")</f>
        <v/>
      </c>
      <c r="T427" s="7">
        <f>IF(AND(OR($B$2=1,$B$2=2),AND('Données brutes'!$F427&lt;&gt;"",'Données brutes'!$G427&lt;&gt;"",'Données brutes'!$H427&lt;&gt;"")),1,0)</f>
        <v>0</v>
      </c>
      <c r="U427" s="7">
        <f>IF(AND(OR($B$2=1,$B$2=2),AND('Données brutes'!$O427&lt;&gt;"",'Données brutes'!$P427&lt;&gt;"",'Données brutes'!$Q427&lt;&gt;"")),1,0)</f>
        <v>0</v>
      </c>
      <c r="V427" s="7">
        <f>IF(AND($B$2=3,'Données brutes'!$F427&lt;&gt;"",'Données brutes'!$G427&lt;&gt;"",'Données brutes'!$H427&lt;&gt;"",'Données brutes'!$O427&lt;&gt;"",'Données brutes'!$P427&lt;&gt;"",'Données brutes'!$Q427&lt;&gt;""),1,0)</f>
        <v>0</v>
      </c>
    </row>
    <row r="428" spans="4:22" x14ac:dyDescent="0.3">
      <c r="D428" s="8" t="s">
        <v>440</v>
      </c>
      <c r="E428" s="7">
        <v>568</v>
      </c>
      <c r="F428" s="7" t="str">
        <f>IF('Données sans absent'!F428&lt;&gt;"",('Données sans absent'!F428-'Données proba de réussite'!$B$3)/('Données proba de réussite'!$B$4-'Données proba de réussite'!$B$3),"")</f>
        <v/>
      </c>
      <c r="G428" s="7" t="str">
        <f>IF('Données sans absent'!G428&lt;&gt;"",('Données sans absent'!G428-'Données proba de réussite'!$B$3)/('Données proba de réussite'!$B$4-'Données proba de réussite'!$B$3),"")</f>
        <v/>
      </c>
      <c r="H428" s="7" t="str">
        <f>IF('Données sans absent'!H428&lt;&gt;"",('Données sans absent'!H428-'Données proba de réussite'!$B$3)/('Données proba de réussite'!$B$4-'Données proba de réussite'!$B$3),"")</f>
        <v/>
      </c>
      <c r="I428" s="7" t="str">
        <f>IF('Données brutes'!I428&lt;&gt;"",'Données brutes'!I428,"")</f>
        <v/>
      </c>
      <c r="K428" s="8" t="str">
        <f t="shared" si="12"/>
        <v>Elève 426</v>
      </c>
      <c r="L428" s="8" t="s">
        <v>111</v>
      </c>
      <c r="M428" s="8">
        <f t="shared" si="13"/>
        <v>568</v>
      </c>
      <c r="N428" s="7">
        <v>1345</v>
      </c>
      <c r="O428" s="7" t="str">
        <f>IF('Données sans absent'!O428&lt;&gt;"",('Données sans absent'!O428-'Données proba de réussite'!$B$3)/('Données proba de réussite'!$B$4-'Données proba de réussite'!$B$3),"")</f>
        <v/>
      </c>
      <c r="P428" s="7" t="str">
        <f>IF('Données sans absent'!P428&lt;&gt;"",('Données sans absent'!P428-'Données proba de réussite'!$B$3)/('Données proba de réussite'!$B$4-'Données proba de réussite'!$B$3),"")</f>
        <v/>
      </c>
      <c r="Q428" s="7" t="str">
        <f>IF('Données sans absent'!Q428&lt;&gt;"",('Données sans absent'!Q428-'Données proba de réussite'!$B$3)/('Données proba de réussite'!$B$4-'Données proba de réussite'!$B$3),"")</f>
        <v/>
      </c>
      <c r="R428" s="7" t="str">
        <f>IF('Données brutes'!R428&lt;&gt;"",'Données brutes'!R428,"")</f>
        <v/>
      </c>
      <c r="T428" s="7">
        <f>IF(AND(OR($B$2=1,$B$2=2),AND('Données brutes'!$F428&lt;&gt;"",'Données brutes'!$G428&lt;&gt;"",'Données brutes'!$H428&lt;&gt;"")),1,0)</f>
        <v>0</v>
      </c>
      <c r="U428" s="7">
        <f>IF(AND(OR($B$2=1,$B$2=2),AND('Données brutes'!$O428&lt;&gt;"",'Données brutes'!$P428&lt;&gt;"",'Données brutes'!$Q428&lt;&gt;"")),1,0)</f>
        <v>0</v>
      </c>
      <c r="V428" s="7">
        <f>IF(AND($B$2=3,'Données brutes'!$F428&lt;&gt;"",'Données brutes'!$G428&lt;&gt;"",'Données brutes'!$H428&lt;&gt;"",'Données brutes'!$O428&lt;&gt;"",'Données brutes'!$P428&lt;&gt;"",'Données brutes'!$Q428&lt;&gt;""),1,0)</f>
        <v>0</v>
      </c>
    </row>
    <row r="429" spans="4:22" x14ac:dyDescent="0.3">
      <c r="D429" s="8" t="s">
        <v>441</v>
      </c>
      <c r="E429" s="7">
        <v>430</v>
      </c>
      <c r="F429" s="7" t="str">
        <f>IF('Données sans absent'!F429&lt;&gt;"",('Données sans absent'!F429-'Données proba de réussite'!$B$3)/('Données proba de réussite'!$B$4-'Données proba de réussite'!$B$3),"")</f>
        <v/>
      </c>
      <c r="G429" s="7" t="str">
        <f>IF('Données sans absent'!G429&lt;&gt;"",('Données sans absent'!G429-'Données proba de réussite'!$B$3)/('Données proba de réussite'!$B$4-'Données proba de réussite'!$B$3),"")</f>
        <v/>
      </c>
      <c r="H429" s="7" t="str">
        <f>IF('Données sans absent'!H429&lt;&gt;"",('Données sans absent'!H429-'Données proba de réussite'!$B$3)/('Données proba de réussite'!$B$4-'Données proba de réussite'!$B$3),"")</f>
        <v/>
      </c>
      <c r="I429" s="7" t="str">
        <f>IF('Données brutes'!I429&lt;&gt;"",'Données brutes'!I429,"")</f>
        <v/>
      </c>
      <c r="K429" s="8" t="str">
        <f t="shared" si="12"/>
        <v>Elève 427</v>
      </c>
      <c r="L429" s="8" t="s">
        <v>111</v>
      </c>
      <c r="M429" s="8">
        <f t="shared" si="13"/>
        <v>430</v>
      </c>
      <c r="N429" s="7">
        <v>1543</v>
      </c>
      <c r="O429" s="7" t="str">
        <f>IF('Données sans absent'!O429&lt;&gt;"",('Données sans absent'!O429-'Données proba de réussite'!$B$3)/('Données proba de réussite'!$B$4-'Données proba de réussite'!$B$3),"")</f>
        <v/>
      </c>
      <c r="P429" s="7" t="str">
        <f>IF('Données sans absent'!P429&lt;&gt;"",('Données sans absent'!P429-'Données proba de réussite'!$B$3)/('Données proba de réussite'!$B$4-'Données proba de réussite'!$B$3),"")</f>
        <v/>
      </c>
      <c r="Q429" s="7" t="str">
        <f>IF('Données sans absent'!Q429&lt;&gt;"",('Données sans absent'!Q429-'Données proba de réussite'!$B$3)/('Données proba de réussite'!$B$4-'Données proba de réussite'!$B$3),"")</f>
        <v/>
      </c>
      <c r="R429" s="7" t="str">
        <f>IF('Données brutes'!R429&lt;&gt;"",'Données brutes'!R429,"")</f>
        <v/>
      </c>
      <c r="T429" s="7">
        <f>IF(AND(OR($B$2=1,$B$2=2),AND('Données brutes'!$F429&lt;&gt;"",'Données brutes'!$G429&lt;&gt;"",'Données brutes'!$H429&lt;&gt;"")),1,0)</f>
        <v>0</v>
      </c>
      <c r="U429" s="7">
        <f>IF(AND(OR($B$2=1,$B$2=2),AND('Données brutes'!$O429&lt;&gt;"",'Données brutes'!$P429&lt;&gt;"",'Données brutes'!$Q429&lt;&gt;"")),1,0)</f>
        <v>0</v>
      </c>
      <c r="V429" s="7">
        <f>IF(AND($B$2=3,'Données brutes'!$F429&lt;&gt;"",'Données brutes'!$G429&lt;&gt;"",'Données brutes'!$H429&lt;&gt;"",'Données brutes'!$O429&lt;&gt;"",'Données brutes'!$P429&lt;&gt;"",'Données brutes'!$Q429&lt;&gt;""),1,0)</f>
        <v>0</v>
      </c>
    </row>
    <row r="430" spans="4:22" x14ac:dyDescent="0.3">
      <c r="D430" s="8" t="s">
        <v>442</v>
      </c>
      <c r="E430" s="7">
        <v>721</v>
      </c>
      <c r="F430" s="7" t="str">
        <f>IF('Données sans absent'!F430&lt;&gt;"",('Données sans absent'!F430-'Données proba de réussite'!$B$3)/('Données proba de réussite'!$B$4-'Données proba de réussite'!$B$3),"")</f>
        <v/>
      </c>
      <c r="G430" s="7" t="str">
        <f>IF('Données sans absent'!G430&lt;&gt;"",('Données sans absent'!G430-'Données proba de réussite'!$B$3)/('Données proba de réussite'!$B$4-'Données proba de réussite'!$B$3),"")</f>
        <v/>
      </c>
      <c r="H430" s="7" t="str">
        <f>IF('Données sans absent'!H430&lt;&gt;"",('Données sans absent'!H430-'Données proba de réussite'!$B$3)/('Données proba de réussite'!$B$4-'Données proba de réussite'!$B$3),"")</f>
        <v/>
      </c>
      <c r="I430" s="7" t="str">
        <f>IF('Données brutes'!I430&lt;&gt;"",'Données brutes'!I430,"")</f>
        <v/>
      </c>
      <c r="K430" s="8" t="str">
        <f t="shared" si="12"/>
        <v>Elève 428</v>
      </c>
      <c r="L430" s="8" t="s">
        <v>111</v>
      </c>
      <c r="M430" s="8">
        <f t="shared" si="13"/>
        <v>721</v>
      </c>
      <c r="N430" s="7">
        <v>1173</v>
      </c>
      <c r="O430" s="7" t="str">
        <f>IF('Données sans absent'!O430&lt;&gt;"",('Données sans absent'!O430-'Données proba de réussite'!$B$3)/('Données proba de réussite'!$B$4-'Données proba de réussite'!$B$3),"")</f>
        <v/>
      </c>
      <c r="P430" s="7" t="str">
        <f>IF('Données sans absent'!P430&lt;&gt;"",('Données sans absent'!P430-'Données proba de réussite'!$B$3)/('Données proba de réussite'!$B$4-'Données proba de réussite'!$B$3),"")</f>
        <v/>
      </c>
      <c r="Q430" s="7" t="str">
        <f>IF('Données sans absent'!Q430&lt;&gt;"",('Données sans absent'!Q430-'Données proba de réussite'!$B$3)/('Données proba de réussite'!$B$4-'Données proba de réussite'!$B$3),"")</f>
        <v/>
      </c>
      <c r="R430" s="7" t="str">
        <f>IF('Données brutes'!R430&lt;&gt;"",'Données brutes'!R430,"")</f>
        <v/>
      </c>
      <c r="T430" s="7">
        <f>IF(AND(OR($B$2=1,$B$2=2),AND('Données brutes'!$F430&lt;&gt;"",'Données brutes'!$G430&lt;&gt;"",'Données brutes'!$H430&lt;&gt;"")),1,0)</f>
        <v>0</v>
      </c>
      <c r="U430" s="7">
        <f>IF(AND(OR($B$2=1,$B$2=2),AND('Données brutes'!$O430&lt;&gt;"",'Données brutes'!$P430&lt;&gt;"",'Données brutes'!$Q430&lt;&gt;"")),1,0)</f>
        <v>0</v>
      </c>
      <c r="V430" s="7">
        <f>IF(AND($B$2=3,'Données brutes'!$F430&lt;&gt;"",'Données brutes'!$G430&lt;&gt;"",'Données brutes'!$H430&lt;&gt;"",'Données brutes'!$O430&lt;&gt;"",'Données brutes'!$P430&lt;&gt;"",'Données brutes'!$Q430&lt;&gt;""),1,0)</f>
        <v>0</v>
      </c>
    </row>
    <row r="431" spans="4:22" x14ac:dyDescent="0.3">
      <c r="D431" s="8" t="s">
        <v>443</v>
      </c>
      <c r="E431" s="7">
        <v>134</v>
      </c>
      <c r="F431" s="7" t="str">
        <f>IF('Données sans absent'!F431&lt;&gt;"",('Données sans absent'!F431-'Données proba de réussite'!$B$3)/('Données proba de réussite'!$B$4-'Données proba de réussite'!$B$3),"")</f>
        <v/>
      </c>
      <c r="G431" s="7" t="str">
        <f>IF('Données sans absent'!G431&lt;&gt;"",('Données sans absent'!G431-'Données proba de réussite'!$B$3)/('Données proba de réussite'!$B$4-'Données proba de réussite'!$B$3),"")</f>
        <v/>
      </c>
      <c r="H431" s="7" t="str">
        <f>IF('Données sans absent'!H431&lt;&gt;"",('Données sans absent'!H431-'Données proba de réussite'!$B$3)/('Données proba de réussite'!$B$4-'Données proba de réussite'!$B$3),"")</f>
        <v/>
      </c>
      <c r="I431" s="7" t="str">
        <f>IF('Données brutes'!I431&lt;&gt;"",'Données brutes'!I431,"")</f>
        <v/>
      </c>
      <c r="K431" s="8" t="str">
        <f t="shared" si="12"/>
        <v>Elève 429</v>
      </c>
      <c r="L431" s="8" t="s">
        <v>111</v>
      </c>
      <c r="M431" s="8">
        <f t="shared" si="13"/>
        <v>134</v>
      </c>
      <c r="N431" s="7">
        <v>1825</v>
      </c>
      <c r="O431" s="7" t="str">
        <f>IF('Données sans absent'!O431&lt;&gt;"",('Données sans absent'!O431-'Données proba de réussite'!$B$3)/('Données proba de réussite'!$B$4-'Données proba de réussite'!$B$3),"")</f>
        <v/>
      </c>
      <c r="P431" s="7" t="str">
        <f>IF('Données sans absent'!P431&lt;&gt;"",('Données sans absent'!P431-'Données proba de réussite'!$B$3)/('Données proba de réussite'!$B$4-'Données proba de réussite'!$B$3),"")</f>
        <v/>
      </c>
      <c r="Q431" s="7" t="str">
        <f>IF('Données sans absent'!Q431&lt;&gt;"",('Données sans absent'!Q431-'Données proba de réussite'!$B$3)/('Données proba de réussite'!$B$4-'Données proba de réussite'!$B$3),"")</f>
        <v/>
      </c>
      <c r="R431" s="7" t="str">
        <f>IF('Données brutes'!R431&lt;&gt;"",'Données brutes'!R431,"")</f>
        <v/>
      </c>
      <c r="T431" s="7">
        <f>IF(AND(OR($B$2=1,$B$2=2),AND('Données brutes'!$F431&lt;&gt;"",'Données brutes'!$G431&lt;&gt;"",'Données brutes'!$H431&lt;&gt;"")),1,0)</f>
        <v>0</v>
      </c>
      <c r="U431" s="7">
        <f>IF(AND(OR($B$2=1,$B$2=2),AND('Données brutes'!$O431&lt;&gt;"",'Données brutes'!$P431&lt;&gt;"",'Données brutes'!$Q431&lt;&gt;"")),1,0)</f>
        <v>0</v>
      </c>
      <c r="V431" s="7">
        <f>IF(AND($B$2=3,'Données brutes'!$F431&lt;&gt;"",'Données brutes'!$G431&lt;&gt;"",'Données brutes'!$H431&lt;&gt;"",'Données brutes'!$O431&lt;&gt;"",'Données brutes'!$P431&lt;&gt;"",'Données brutes'!$Q431&lt;&gt;""),1,0)</f>
        <v>0</v>
      </c>
    </row>
    <row r="432" spans="4:22" x14ac:dyDescent="0.3">
      <c r="D432" s="8" t="s">
        <v>444</v>
      </c>
      <c r="E432" s="7">
        <v>38</v>
      </c>
      <c r="F432" s="7" t="str">
        <f>IF('Données sans absent'!F432&lt;&gt;"",('Données sans absent'!F432-'Données proba de réussite'!$B$3)/('Données proba de réussite'!$B$4-'Données proba de réussite'!$B$3),"")</f>
        <v/>
      </c>
      <c r="G432" s="7" t="str">
        <f>IF('Données sans absent'!G432&lt;&gt;"",('Données sans absent'!G432-'Données proba de réussite'!$B$3)/('Données proba de réussite'!$B$4-'Données proba de réussite'!$B$3),"")</f>
        <v/>
      </c>
      <c r="H432" s="7" t="str">
        <f>IF('Données sans absent'!H432&lt;&gt;"",('Données sans absent'!H432-'Données proba de réussite'!$B$3)/('Données proba de réussite'!$B$4-'Données proba de réussite'!$B$3),"")</f>
        <v/>
      </c>
      <c r="I432" s="7" t="str">
        <f>IF('Données brutes'!I432&lt;&gt;"",'Données brutes'!I432,"")</f>
        <v/>
      </c>
      <c r="K432" s="8" t="str">
        <f t="shared" si="12"/>
        <v>Elève 430</v>
      </c>
      <c r="L432" s="8" t="s">
        <v>111</v>
      </c>
      <c r="M432" s="8">
        <f t="shared" si="13"/>
        <v>38</v>
      </c>
      <c r="N432" s="7">
        <v>1516</v>
      </c>
      <c r="O432" s="7" t="str">
        <f>IF('Données sans absent'!O432&lt;&gt;"",('Données sans absent'!O432-'Données proba de réussite'!$B$3)/('Données proba de réussite'!$B$4-'Données proba de réussite'!$B$3),"")</f>
        <v/>
      </c>
      <c r="P432" s="7" t="str">
        <f>IF('Données sans absent'!P432&lt;&gt;"",('Données sans absent'!P432-'Données proba de réussite'!$B$3)/('Données proba de réussite'!$B$4-'Données proba de réussite'!$B$3),"")</f>
        <v/>
      </c>
      <c r="Q432" s="7" t="str">
        <f>IF('Données sans absent'!Q432&lt;&gt;"",('Données sans absent'!Q432-'Données proba de réussite'!$B$3)/('Données proba de réussite'!$B$4-'Données proba de réussite'!$B$3),"")</f>
        <v/>
      </c>
      <c r="R432" s="7" t="str">
        <f>IF('Données brutes'!R432&lt;&gt;"",'Données brutes'!R432,"")</f>
        <v/>
      </c>
      <c r="T432" s="7">
        <f>IF(AND(OR($B$2=1,$B$2=2),AND('Données brutes'!$F432&lt;&gt;"",'Données brutes'!$G432&lt;&gt;"",'Données brutes'!$H432&lt;&gt;"")),1,0)</f>
        <v>0</v>
      </c>
      <c r="U432" s="7">
        <f>IF(AND(OR($B$2=1,$B$2=2),AND('Données brutes'!$O432&lt;&gt;"",'Données brutes'!$P432&lt;&gt;"",'Données brutes'!$Q432&lt;&gt;"")),1,0)</f>
        <v>0</v>
      </c>
      <c r="V432" s="7">
        <f>IF(AND($B$2=3,'Données brutes'!$F432&lt;&gt;"",'Données brutes'!$G432&lt;&gt;"",'Données brutes'!$H432&lt;&gt;"",'Données brutes'!$O432&lt;&gt;"",'Données brutes'!$P432&lt;&gt;"",'Données brutes'!$Q432&lt;&gt;""),1,0)</f>
        <v>0</v>
      </c>
    </row>
    <row r="433" spans="4:22" x14ac:dyDescent="0.3">
      <c r="D433" s="8" t="s">
        <v>445</v>
      </c>
      <c r="E433" s="7">
        <v>621</v>
      </c>
      <c r="F433" s="7" t="str">
        <f>IF('Données sans absent'!F433&lt;&gt;"",('Données sans absent'!F433-'Données proba de réussite'!$B$3)/('Données proba de réussite'!$B$4-'Données proba de réussite'!$B$3),"")</f>
        <v/>
      </c>
      <c r="G433" s="7" t="str">
        <f>IF('Données sans absent'!G433&lt;&gt;"",('Données sans absent'!G433-'Données proba de réussite'!$B$3)/('Données proba de réussite'!$B$4-'Données proba de réussite'!$B$3),"")</f>
        <v/>
      </c>
      <c r="H433" s="7" t="str">
        <f>IF('Données sans absent'!H433&lt;&gt;"",('Données sans absent'!H433-'Données proba de réussite'!$B$3)/('Données proba de réussite'!$B$4-'Données proba de réussite'!$B$3),"")</f>
        <v/>
      </c>
      <c r="I433" s="7" t="str">
        <f>IF('Données brutes'!I433&lt;&gt;"",'Données brutes'!I433,"")</f>
        <v/>
      </c>
      <c r="K433" s="8" t="str">
        <f t="shared" si="12"/>
        <v>Elève 431</v>
      </c>
      <c r="L433" s="8" t="s">
        <v>111</v>
      </c>
      <c r="M433" s="8">
        <f t="shared" si="13"/>
        <v>621</v>
      </c>
      <c r="N433" s="7">
        <v>1172</v>
      </c>
      <c r="O433" s="7" t="str">
        <f>IF('Données sans absent'!O433&lt;&gt;"",('Données sans absent'!O433-'Données proba de réussite'!$B$3)/('Données proba de réussite'!$B$4-'Données proba de réussite'!$B$3),"")</f>
        <v/>
      </c>
      <c r="P433" s="7" t="str">
        <f>IF('Données sans absent'!P433&lt;&gt;"",('Données sans absent'!P433-'Données proba de réussite'!$B$3)/('Données proba de réussite'!$B$4-'Données proba de réussite'!$B$3),"")</f>
        <v/>
      </c>
      <c r="Q433" s="7" t="str">
        <f>IF('Données sans absent'!Q433&lt;&gt;"",('Données sans absent'!Q433-'Données proba de réussite'!$B$3)/('Données proba de réussite'!$B$4-'Données proba de réussite'!$B$3),"")</f>
        <v/>
      </c>
      <c r="R433" s="7" t="str">
        <f>IF('Données brutes'!R433&lt;&gt;"",'Données brutes'!R433,"")</f>
        <v/>
      </c>
      <c r="T433" s="7">
        <f>IF(AND(OR($B$2=1,$B$2=2),AND('Données brutes'!$F433&lt;&gt;"",'Données brutes'!$G433&lt;&gt;"",'Données brutes'!$H433&lt;&gt;"")),1,0)</f>
        <v>0</v>
      </c>
      <c r="U433" s="7">
        <f>IF(AND(OR($B$2=1,$B$2=2),AND('Données brutes'!$O433&lt;&gt;"",'Données brutes'!$P433&lt;&gt;"",'Données brutes'!$Q433&lt;&gt;"")),1,0)</f>
        <v>0</v>
      </c>
      <c r="V433" s="7">
        <f>IF(AND($B$2=3,'Données brutes'!$F433&lt;&gt;"",'Données brutes'!$G433&lt;&gt;"",'Données brutes'!$H433&lt;&gt;"",'Données brutes'!$O433&lt;&gt;"",'Données brutes'!$P433&lt;&gt;"",'Données brutes'!$Q433&lt;&gt;""),1,0)</f>
        <v>0</v>
      </c>
    </row>
    <row r="434" spans="4:22" x14ac:dyDescent="0.3">
      <c r="D434" s="8" t="s">
        <v>446</v>
      </c>
      <c r="E434" s="7">
        <v>605</v>
      </c>
      <c r="F434" s="7" t="str">
        <f>IF('Données sans absent'!F434&lt;&gt;"",('Données sans absent'!F434-'Données proba de réussite'!$B$3)/('Données proba de réussite'!$B$4-'Données proba de réussite'!$B$3),"")</f>
        <v/>
      </c>
      <c r="G434" s="7" t="str">
        <f>IF('Données sans absent'!G434&lt;&gt;"",('Données sans absent'!G434-'Données proba de réussite'!$B$3)/('Données proba de réussite'!$B$4-'Données proba de réussite'!$B$3),"")</f>
        <v/>
      </c>
      <c r="H434" s="7" t="str">
        <f>IF('Données sans absent'!H434&lt;&gt;"",('Données sans absent'!H434-'Données proba de réussite'!$B$3)/('Données proba de réussite'!$B$4-'Données proba de réussite'!$B$3),"")</f>
        <v/>
      </c>
      <c r="I434" s="7" t="str">
        <f>IF('Données brutes'!I434&lt;&gt;"",'Données brutes'!I434,"")</f>
        <v/>
      </c>
      <c r="K434" s="8" t="str">
        <f t="shared" si="12"/>
        <v>Elève 432</v>
      </c>
      <c r="L434" s="8" t="s">
        <v>111</v>
      </c>
      <c r="M434" s="8">
        <f t="shared" si="13"/>
        <v>605</v>
      </c>
      <c r="N434" s="7">
        <v>1890</v>
      </c>
      <c r="O434" s="7" t="str">
        <f>IF('Données sans absent'!O434&lt;&gt;"",('Données sans absent'!O434-'Données proba de réussite'!$B$3)/('Données proba de réussite'!$B$4-'Données proba de réussite'!$B$3),"")</f>
        <v/>
      </c>
      <c r="P434" s="7" t="str">
        <f>IF('Données sans absent'!P434&lt;&gt;"",('Données sans absent'!P434-'Données proba de réussite'!$B$3)/('Données proba de réussite'!$B$4-'Données proba de réussite'!$B$3),"")</f>
        <v/>
      </c>
      <c r="Q434" s="7" t="str">
        <f>IF('Données sans absent'!Q434&lt;&gt;"",('Données sans absent'!Q434-'Données proba de réussite'!$B$3)/('Données proba de réussite'!$B$4-'Données proba de réussite'!$B$3),"")</f>
        <v/>
      </c>
      <c r="R434" s="7" t="str">
        <f>IF('Données brutes'!R434&lt;&gt;"",'Données brutes'!R434,"")</f>
        <v/>
      </c>
      <c r="T434" s="7">
        <f>IF(AND(OR($B$2=1,$B$2=2),AND('Données brutes'!$F434&lt;&gt;"",'Données brutes'!$G434&lt;&gt;"",'Données brutes'!$H434&lt;&gt;"")),1,0)</f>
        <v>0</v>
      </c>
      <c r="U434" s="7">
        <f>IF(AND(OR($B$2=1,$B$2=2),AND('Données brutes'!$O434&lt;&gt;"",'Données brutes'!$P434&lt;&gt;"",'Données brutes'!$Q434&lt;&gt;"")),1,0)</f>
        <v>0</v>
      </c>
      <c r="V434" s="7">
        <f>IF(AND($B$2=3,'Données brutes'!$F434&lt;&gt;"",'Données brutes'!$G434&lt;&gt;"",'Données brutes'!$H434&lt;&gt;"",'Données brutes'!$O434&lt;&gt;"",'Données brutes'!$P434&lt;&gt;"",'Données brutes'!$Q434&lt;&gt;""),1,0)</f>
        <v>0</v>
      </c>
    </row>
    <row r="435" spans="4:22" x14ac:dyDescent="0.3">
      <c r="D435" s="8" t="s">
        <v>447</v>
      </c>
      <c r="E435" s="7">
        <v>220</v>
      </c>
      <c r="F435" s="7" t="str">
        <f>IF('Données sans absent'!F435&lt;&gt;"",('Données sans absent'!F435-'Données proba de réussite'!$B$3)/('Données proba de réussite'!$B$4-'Données proba de réussite'!$B$3),"")</f>
        <v/>
      </c>
      <c r="G435" s="7" t="str">
        <f>IF('Données sans absent'!G435&lt;&gt;"",('Données sans absent'!G435-'Données proba de réussite'!$B$3)/('Données proba de réussite'!$B$4-'Données proba de réussite'!$B$3),"")</f>
        <v/>
      </c>
      <c r="H435" s="7" t="str">
        <f>IF('Données sans absent'!H435&lt;&gt;"",('Données sans absent'!H435-'Données proba de réussite'!$B$3)/('Données proba de réussite'!$B$4-'Données proba de réussite'!$B$3),"")</f>
        <v/>
      </c>
      <c r="I435" s="7" t="str">
        <f>IF('Données brutes'!I435&lt;&gt;"",'Données brutes'!I435,"")</f>
        <v/>
      </c>
      <c r="K435" s="8" t="str">
        <f t="shared" si="12"/>
        <v>Elève 433</v>
      </c>
      <c r="L435" s="8" t="s">
        <v>111</v>
      </c>
      <c r="M435" s="8">
        <f t="shared" si="13"/>
        <v>220</v>
      </c>
      <c r="N435" s="7">
        <v>1329</v>
      </c>
      <c r="O435" s="7" t="str">
        <f>IF('Données sans absent'!O435&lt;&gt;"",('Données sans absent'!O435-'Données proba de réussite'!$B$3)/('Données proba de réussite'!$B$4-'Données proba de réussite'!$B$3),"")</f>
        <v/>
      </c>
      <c r="P435" s="7" t="str">
        <f>IF('Données sans absent'!P435&lt;&gt;"",('Données sans absent'!P435-'Données proba de réussite'!$B$3)/('Données proba de réussite'!$B$4-'Données proba de réussite'!$B$3),"")</f>
        <v/>
      </c>
      <c r="Q435" s="7" t="str">
        <f>IF('Données sans absent'!Q435&lt;&gt;"",('Données sans absent'!Q435-'Données proba de réussite'!$B$3)/('Données proba de réussite'!$B$4-'Données proba de réussite'!$B$3),"")</f>
        <v/>
      </c>
      <c r="R435" s="7" t="str">
        <f>IF('Données brutes'!R435&lt;&gt;"",'Données brutes'!R435,"")</f>
        <v/>
      </c>
      <c r="T435" s="7">
        <f>IF(AND(OR($B$2=1,$B$2=2),AND('Données brutes'!$F435&lt;&gt;"",'Données brutes'!$G435&lt;&gt;"",'Données brutes'!$H435&lt;&gt;"")),1,0)</f>
        <v>0</v>
      </c>
      <c r="U435" s="7">
        <f>IF(AND(OR($B$2=1,$B$2=2),AND('Données brutes'!$O435&lt;&gt;"",'Données brutes'!$P435&lt;&gt;"",'Données brutes'!$Q435&lt;&gt;"")),1,0)</f>
        <v>0</v>
      </c>
      <c r="V435" s="7">
        <f>IF(AND($B$2=3,'Données brutes'!$F435&lt;&gt;"",'Données brutes'!$G435&lt;&gt;"",'Données brutes'!$H435&lt;&gt;"",'Données brutes'!$O435&lt;&gt;"",'Données brutes'!$P435&lt;&gt;"",'Données brutes'!$Q435&lt;&gt;""),1,0)</f>
        <v>0</v>
      </c>
    </row>
    <row r="436" spans="4:22" x14ac:dyDescent="0.3">
      <c r="D436" s="8" t="s">
        <v>448</v>
      </c>
      <c r="E436" s="7">
        <v>742</v>
      </c>
      <c r="F436" s="7" t="str">
        <f>IF('Données sans absent'!F436&lt;&gt;"",('Données sans absent'!F436-'Données proba de réussite'!$B$3)/('Données proba de réussite'!$B$4-'Données proba de réussite'!$B$3),"")</f>
        <v/>
      </c>
      <c r="G436" s="7" t="str">
        <f>IF('Données sans absent'!G436&lt;&gt;"",('Données sans absent'!G436-'Données proba de réussite'!$B$3)/('Données proba de réussite'!$B$4-'Données proba de réussite'!$B$3),"")</f>
        <v/>
      </c>
      <c r="H436" s="7" t="str">
        <f>IF('Données sans absent'!H436&lt;&gt;"",('Données sans absent'!H436-'Données proba de réussite'!$B$3)/('Données proba de réussite'!$B$4-'Données proba de réussite'!$B$3),"")</f>
        <v/>
      </c>
      <c r="I436" s="7" t="str">
        <f>IF('Données brutes'!I436&lt;&gt;"",'Données brutes'!I436,"")</f>
        <v/>
      </c>
      <c r="K436" s="8" t="str">
        <f t="shared" si="12"/>
        <v>Elève 434</v>
      </c>
      <c r="L436" s="8" t="s">
        <v>111</v>
      </c>
      <c r="M436" s="8">
        <f t="shared" si="13"/>
        <v>742</v>
      </c>
      <c r="N436" s="7">
        <v>1794</v>
      </c>
      <c r="O436" s="7" t="str">
        <f>IF('Données sans absent'!O436&lt;&gt;"",('Données sans absent'!O436-'Données proba de réussite'!$B$3)/('Données proba de réussite'!$B$4-'Données proba de réussite'!$B$3),"")</f>
        <v/>
      </c>
      <c r="P436" s="7" t="str">
        <f>IF('Données sans absent'!P436&lt;&gt;"",('Données sans absent'!P436-'Données proba de réussite'!$B$3)/('Données proba de réussite'!$B$4-'Données proba de réussite'!$B$3),"")</f>
        <v/>
      </c>
      <c r="Q436" s="7" t="str">
        <f>IF('Données sans absent'!Q436&lt;&gt;"",('Données sans absent'!Q436-'Données proba de réussite'!$B$3)/('Données proba de réussite'!$B$4-'Données proba de réussite'!$B$3),"")</f>
        <v/>
      </c>
      <c r="R436" s="7" t="str">
        <f>IF('Données brutes'!R436&lt;&gt;"",'Données brutes'!R436,"")</f>
        <v/>
      </c>
      <c r="T436" s="7">
        <f>IF(AND(OR($B$2=1,$B$2=2),AND('Données brutes'!$F436&lt;&gt;"",'Données brutes'!$G436&lt;&gt;"",'Données brutes'!$H436&lt;&gt;"")),1,0)</f>
        <v>0</v>
      </c>
      <c r="U436" s="7">
        <f>IF(AND(OR($B$2=1,$B$2=2),AND('Données brutes'!$O436&lt;&gt;"",'Données brutes'!$P436&lt;&gt;"",'Données brutes'!$Q436&lt;&gt;"")),1,0)</f>
        <v>0</v>
      </c>
      <c r="V436" s="7">
        <f>IF(AND($B$2=3,'Données brutes'!$F436&lt;&gt;"",'Données brutes'!$G436&lt;&gt;"",'Données brutes'!$H436&lt;&gt;"",'Données brutes'!$O436&lt;&gt;"",'Données brutes'!$P436&lt;&gt;"",'Données brutes'!$Q436&lt;&gt;""),1,0)</f>
        <v>0</v>
      </c>
    </row>
    <row r="437" spans="4:22" x14ac:dyDescent="0.3">
      <c r="D437" s="8" t="s">
        <v>449</v>
      </c>
      <c r="E437" s="7">
        <v>528</v>
      </c>
      <c r="F437" s="7" t="str">
        <f>IF('Données sans absent'!F437&lt;&gt;"",('Données sans absent'!F437-'Données proba de réussite'!$B$3)/('Données proba de réussite'!$B$4-'Données proba de réussite'!$B$3),"")</f>
        <v/>
      </c>
      <c r="G437" s="7" t="str">
        <f>IF('Données sans absent'!G437&lt;&gt;"",('Données sans absent'!G437-'Données proba de réussite'!$B$3)/('Données proba de réussite'!$B$4-'Données proba de réussite'!$B$3),"")</f>
        <v/>
      </c>
      <c r="H437" s="7" t="str">
        <f>IF('Données sans absent'!H437&lt;&gt;"",('Données sans absent'!H437-'Données proba de réussite'!$B$3)/('Données proba de réussite'!$B$4-'Données proba de réussite'!$B$3),"")</f>
        <v/>
      </c>
      <c r="I437" s="7" t="str">
        <f>IF('Données brutes'!I437&lt;&gt;"",'Données brutes'!I437,"")</f>
        <v/>
      </c>
      <c r="K437" s="8" t="str">
        <f t="shared" si="12"/>
        <v>Elève 435</v>
      </c>
      <c r="L437" s="8" t="s">
        <v>111</v>
      </c>
      <c r="M437" s="8">
        <f t="shared" si="13"/>
        <v>528</v>
      </c>
      <c r="N437" s="7">
        <v>1428</v>
      </c>
      <c r="O437" s="7" t="str">
        <f>IF('Données sans absent'!O437&lt;&gt;"",('Données sans absent'!O437-'Données proba de réussite'!$B$3)/('Données proba de réussite'!$B$4-'Données proba de réussite'!$B$3),"")</f>
        <v/>
      </c>
      <c r="P437" s="7" t="str">
        <f>IF('Données sans absent'!P437&lt;&gt;"",('Données sans absent'!P437-'Données proba de réussite'!$B$3)/('Données proba de réussite'!$B$4-'Données proba de réussite'!$B$3),"")</f>
        <v/>
      </c>
      <c r="Q437" s="7" t="str">
        <f>IF('Données sans absent'!Q437&lt;&gt;"",('Données sans absent'!Q437-'Données proba de réussite'!$B$3)/('Données proba de réussite'!$B$4-'Données proba de réussite'!$B$3),"")</f>
        <v/>
      </c>
      <c r="R437" s="7" t="str">
        <f>IF('Données brutes'!R437&lt;&gt;"",'Données brutes'!R437,"")</f>
        <v/>
      </c>
      <c r="T437" s="7">
        <f>IF(AND(OR($B$2=1,$B$2=2),AND('Données brutes'!$F437&lt;&gt;"",'Données brutes'!$G437&lt;&gt;"",'Données brutes'!$H437&lt;&gt;"")),1,0)</f>
        <v>0</v>
      </c>
      <c r="U437" s="7">
        <f>IF(AND(OR($B$2=1,$B$2=2),AND('Données brutes'!$O437&lt;&gt;"",'Données brutes'!$P437&lt;&gt;"",'Données brutes'!$Q437&lt;&gt;"")),1,0)</f>
        <v>0</v>
      </c>
      <c r="V437" s="7">
        <f>IF(AND($B$2=3,'Données brutes'!$F437&lt;&gt;"",'Données brutes'!$G437&lt;&gt;"",'Données brutes'!$H437&lt;&gt;"",'Données brutes'!$O437&lt;&gt;"",'Données brutes'!$P437&lt;&gt;"",'Données brutes'!$Q437&lt;&gt;""),1,0)</f>
        <v>0</v>
      </c>
    </row>
    <row r="438" spans="4:22" x14ac:dyDescent="0.3">
      <c r="D438" s="8" t="s">
        <v>450</v>
      </c>
      <c r="E438" s="7">
        <v>205</v>
      </c>
      <c r="F438" s="7" t="str">
        <f>IF('Données sans absent'!F438&lt;&gt;"",('Données sans absent'!F438-'Données proba de réussite'!$B$3)/('Données proba de réussite'!$B$4-'Données proba de réussite'!$B$3),"")</f>
        <v/>
      </c>
      <c r="G438" s="7" t="str">
        <f>IF('Données sans absent'!G438&lt;&gt;"",('Données sans absent'!G438-'Données proba de réussite'!$B$3)/('Données proba de réussite'!$B$4-'Données proba de réussite'!$B$3),"")</f>
        <v/>
      </c>
      <c r="H438" s="7" t="str">
        <f>IF('Données sans absent'!H438&lt;&gt;"",('Données sans absent'!H438-'Données proba de réussite'!$B$3)/('Données proba de réussite'!$B$4-'Données proba de réussite'!$B$3),"")</f>
        <v/>
      </c>
      <c r="I438" s="7" t="str">
        <f>IF('Données brutes'!I438&lt;&gt;"",'Données brutes'!I438,"")</f>
        <v/>
      </c>
      <c r="K438" s="8" t="str">
        <f t="shared" si="12"/>
        <v>Elève 436</v>
      </c>
      <c r="L438" s="8" t="s">
        <v>111</v>
      </c>
      <c r="M438" s="8">
        <f t="shared" si="13"/>
        <v>205</v>
      </c>
      <c r="N438" s="7">
        <v>1678</v>
      </c>
      <c r="O438" s="7" t="str">
        <f>IF('Données sans absent'!O438&lt;&gt;"",('Données sans absent'!O438-'Données proba de réussite'!$B$3)/('Données proba de réussite'!$B$4-'Données proba de réussite'!$B$3),"")</f>
        <v/>
      </c>
      <c r="P438" s="7" t="str">
        <f>IF('Données sans absent'!P438&lt;&gt;"",('Données sans absent'!P438-'Données proba de réussite'!$B$3)/('Données proba de réussite'!$B$4-'Données proba de réussite'!$B$3),"")</f>
        <v/>
      </c>
      <c r="Q438" s="7" t="str">
        <f>IF('Données sans absent'!Q438&lt;&gt;"",('Données sans absent'!Q438-'Données proba de réussite'!$B$3)/('Données proba de réussite'!$B$4-'Données proba de réussite'!$B$3),"")</f>
        <v/>
      </c>
      <c r="R438" s="7" t="str">
        <f>IF('Données brutes'!R438&lt;&gt;"",'Données brutes'!R438,"")</f>
        <v/>
      </c>
      <c r="T438" s="7">
        <f>IF(AND(OR($B$2=1,$B$2=2),AND('Données brutes'!$F438&lt;&gt;"",'Données brutes'!$G438&lt;&gt;"",'Données brutes'!$H438&lt;&gt;"")),1,0)</f>
        <v>0</v>
      </c>
      <c r="U438" s="7">
        <f>IF(AND(OR($B$2=1,$B$2=2),AND('Données brutes'!$O438&lt;&gt;"",'Données brutes'!$P438&lt;&gt;"",'Données brutes'!$Q438&lt;&gt;"")),1,0)</f>
        <v>0</v>
      </c>
      <c r="V438" s="7">
        <f>IF(AND($B$2=3,'Données brutes'!$F438&lt;&gt;"",'Données brutes'!$G438&lt;&gt;"",'Données brutes'!$H438&lt;&gt;"",'Données brutes'!$O438&lt;&gt;"",'Données brutes'!$P438&lt;&gt;"",'Données brutes'!$Q438&lt;&gt;""),1,0)</f>
        <v>0</v>
      </c>
    </row>
    <row r="439" spans="4:22" x14ac:dyDescent="0.3">
      <c r="D439" s="8" t="s">
        <v>451</v>
      </c>
      <c r="E439" s="7">
        <v>500</v>
      </c>
      <c r="F439" s="7" t="str">
        <f>IF('Données sans absent'!F439&lt;&gt;"",('Données sans absent'!F439-'Données proba de réussite'!$B$3)/('Données proba de réussite'!$B$4-'Données proba de réussite'!$B$3),"")</f>
        <v/>
      </c>
      <c r="G439" s="7" t="str">
        <f>IF('Données sans absent'!G439&lt;&gt;"",('Données sans absent'!G439-'Données proba de réussite'!$B$3)/('Données proba de réussite'!$B$4-'Données proba de réussite'!$B$3),"")</f>
        <v/>
      </c>
      <c r="H439" s="7" t="str">
        <f>IF('Données sans absent'!H439&lt;&gt;"",('Données sans absent'!H439-'Données proba de réussite'!$B$3)/('Données proba de réussite'!$B$4-'Données proba de réussite'!$B$3),"")</f>
        <v/>
      </c>
      <c r="I439" s="7" t="str">
        <f>IF('Données brutes'!I439&lt;&gt;"",'Données brutes'!I439,"")</f>
        <v/>
      </c>
      <c r="K439" s="8" t="str">
        <f t="shared" si="12"/>
        <v>Elève 437</v>
      </c>
      <c r="L439" s="8" t="s">
        <v>111</v>
      </c>
      <c r="M439" s="8">
        <f t="shared" si="13"/>
        <v>500</v>
      </c>
      <c r="N439" s="7">
        <v>1654</v>
      </c>
      <c r="O439" s="7" t="str">
        <f>IF('Données sans absent'!O439&lt;&gt;"",('Données sans absent'!O439-'Données proba de réussite'!$B$3)/('Données proba de réussite'!$B$4-'Données proba de réussite'!$B$3),"")</f>
        <v/>
      </c>
      <c r="P439" s="7" t="str">
        <f>IF('Données sans absent'!P439&lt;&gt;"",('Données sans absent'!P439-'Données proba de réussite'!$B$3)/('Données proba de réussite'!$B$4-'Données proba de réussite'!$B$3),"")</f>
        <v/>
      </c>
      <c r="Q439" s="7" t="str">
        <f>IF('Données sans absent'!Q439&lt;&gt;"",('Données sans absent'!Q439-'Données proba de réussite'!$B$3)/('Données proba de réussite'!$B$4-'Données proba de réussite'!$B$3),"")</f>
        <v/>
      </c>
      <c r="R439" s="7" t="str">
        <f>IF('Données brutes'!R439&lt;&gt;"",'Données brutes'!R439,"")</f>
        <v/>
      </c>
      <c r="T439" s="7">
        <f>IF(AND(OR($B$2=1,$B$2=2),AND('Données brutes'!$F439&lt;&gt;"",'Données brutes'!$G439&lt;&gt;"",'Données brutes'!$H439&lt;&gt;"")),1,0)</f>
        <v>0</v>
      </c>
      <c r="U439" s="7">
        <f>IF(AND(OR($B$2=1,$B$2=2),AND('Données brutes'!$O439&lt;&gt;"",'Données brutes'!$P439&lt;&gt;"",'Données brutes'!$Q439&lt;&gt;"")),1,0)</f>
        <v>0</v>
      </c>
      <c r="V439" s="7">
        <f>IF(AND($B$2=3,'Données brutes'!$F439&lt;&gt;"",'Données brutes'!$G439&lt;&gt;"",'Données brutes'!$H439&lt;&gt;"",'Données brutes'!$O439&lt;&gt;"",'Données brutes'!$P439&lt;&gt;"",'Données brutes'!$Q439&lt;&gt;""),1,0)</f>
        <v>0</v>
      </c>
    </row>
    <row r="440" spans="4:22" x14ac:dyDescent="0.3">
      <c r="D440" s="8" t="s">
        <v>452</v>
      </c>
      <c r="E440" s="7">
        <v>620</v>
      </c>
      <c r="F440" s="7" t="str">
        <f>IF('Données sans absent'!F440&lt;&gt;"",('Données sans absent'!F440-'Données proba de réussite'!$B$3)/('Données proba de réussite'!$B$4-'Données proba de réussite'!$B$3),"")</f>
        <v/>
      </c>
      <c r="G440" s="7" t="str">
        <f>IF('Données sans absent'!G440&lt;&gt;"",('Données sans absent'!G440-'Données proba de réussite'!$B$3)/('Données proba de réussite'!$B$4-'Données proba de réussite'!$B$3),"")</f>
        <v/>
      </c>
      <c r="H440" s="7" t="str">
        <f>IF('Données sans absent'!H440&lt;&gt;"",('Données sans absent'!H440-'Données proba de réussite'!$B$3)/('Données proba de réussite'!$B$4-'Données proba de réussite'!$B$3),"")</f>
        <v/>
      </c>
      <c r="I440" s="7" t="str">
        <f>IF('Données brutes'!I440&lt;&gt;"",'Données brutes'!I440,"")</f>
        <v/>
      </c>
      <c r="K440" s="8" t="str">
        <f t="shared" si="12"/>
        <v>Elève 438</v>
      </c>
      <c r="L440" s="8" t="s">
        <v>111</v>
      </c>
      <c r="M440" s="8">
        <f t="shared" si="13"/>
        <v>620</v>
      </c>
      <c r="N440" s="7">
        <v>1161</v>
      </c>
      <c r="O440" s="7" t="str">
        <f>IF('Données sans absent'!O440&lt;&gt;"",('Données sans absent'!O440-'Données proba de réussite'!$B$3)/('Données proba de réussite'!$B$4-'Données proba de réussite'!$B$3),"")</f>
        <v/>
      </c>
      <c r="P440" s="7" t="str">
        <f>IF('Données sans absent'!P440&lt;&gt;"",('Données sans absent'!P440-'Données proba de réussite'!$B$3)/('Données proba de réussite'!$B$4-'Données proba de réussite'!$B$3),"")</f>
        <v/>
      </c>
      <c r="Q440" s="7" t="str">
        <f>IF('Données sans absent'!Q440&lt;&gt;"",('Données sans absent'!Q440-'Données proba de réussite'!$B$3)/('Données proba de réussite'!$B$4-'Données proba de réussite'!$B$3),"")</f>
        <v/>
      </c>
      <c r="R440" s="7" t="str">
        <f>IF('Données brutes'!R440&lt;&gt;"",'Données brutes'!R440,"")</f>
        <v/>
      </c>
      <c r="T440" s="7">
        <f>IF(AND(OR($B$2=1,$B$2=2),AND('Données brutes'!$F440&lt;&gt;"",'Données brutes'!$G440&lt;&gt;"",'Données brutes'!$H440&lt;&gt;"")),1,0)</f>
        <v>0</v>
      </c>
      <c r="U440" s="7">
        <f>IF(AND(OR($B$2=1,$B$2=2),AND('Données brutes'!$O440&lt;&gt;"",'Données brutes'!$P440&lt;&gt;"",'Données brutes'!$Q440&lt;&gt;"")),1,0)</f>
        <v>0</v>
      </c>
      <c r="V440" s="7">
        <f>IF(AND($B$2=3,'Données brutes'!$F440&lt;&gt;"",'Données brutes'!$G440&lt;&gt;"",'Données brutes'!$H440&lt;&gt;"",'Données brutes'!$O440&lt;&gt;"",'Données brutes'!$P440&lt;&gt;"",'Données brutes'!$Q440&lt;&gt;""),1,0)</f>
        <v>0</v>
      </c>
    </row>
    <row r="441" spans="4:22" x14ac:dyDescent="0.3">
      <c r="D441" s="8" t="s">
        <v>453</v>
      </c>
      <c r="E441" s="7">
        <v>802</v>
      </c>
      <c r="F441" s="7" t="str">
        <f>IF('Données sans absent'!F441&lt;&gt;"",('Données sans absent'!F441-'Données proba de réussite'!$B$3)/('Données proba de réussite'!$B$4-'Données proba de réussite'!$B$3),"")</f>
        <v/>
      </c>
      <c r="G441" s="7" t="str">
        <f>IF('Données sans absent'!G441&lt;&gt;"",('Données sans absent'!G441-'Données proba de réussite'!$B$3)/('Données proba de réussite'!$B$4-'Données proba de réussite'!$B$3),"")</f>
        <v/>
      </c>
      <c r="H441" s="7" t="str">
        <f>IF('Données sans absent'!H441&lt;&gt;"",('Données sans absent'!H441-'Données proba de réussite'!$B$3)/('Données proba de réussite'!$B$4-'Données proba de réussite'!$B$3),"")</f>
        <v/>
      </c>
      <c r="I441" s="7" t="str">
        <f>IF('Données brutes'!I441&lt;&gt;"",'Données brutes'!I441,"")</f>
        <v/>
      </c>
      <c r="K441" s="8" t="str">
        <f t="shared" si="12"/>
        <v>Elève 439</v>
      </c>
      <c r="L441" s="8" t="s">
        <v>111</v>
      </c>
      <c r="M441" s="8">
        <f t="shared" si="13"/>
        <v>802</v>
      </c>
      <c r="N441" s="7">
        <v>1608</v>
      </c>
      <c r="O441" s="7" t="str">
        <f>IF('Données sans absent'!O441&lt;&gt;"",('Données sans absent'!O441-'Données proba de réussite'!$B$3)/('Données proba de réussite'!$B$4-'Données proba de réussite'!$B$3),"")</f>
        <v/>
      </c>
      <c r="P441" s="7" t="str">
        <f>IF('Données sans absent'!P441&lt;&gt;"",('Données sans absent'!P441-'Données proba de réussite'!$B$3)/('Données proba de réussite'!$B$4-'Données proba de réussite'!$B$3),"")</f>
        <v/>
      </c>
      <c r="Q441" s="7" t="str">
        <f>IF('Données sans absent'!Q441&lt;&gt;"",('Données sans absent'!Q441-'Données proba de réussite'!$B$3)/('Données proba de réussite'!$B$4-'Données proba de réussite'!$B$3),"")</f>
        <v/>
      </c>
      <c r="R441" s="7" t="str">
        <f>IF('Données brutes'!R441&lt;&gt;"",'Données brutes'!R441,"")</f>
        <v/>
      </c>
      <c r="T441" s="7">
        <f>IF(AND(OR($B$2=1,$B$2=2),AND('Données brutes'!$F441&lt;&gt;"",'Données brutes'!$G441&lt;&gt;"",'Données brutes'!$H441&lt;&gt;"")),1,0)</f>
        <v>0</v>
      </c>
      <c r="U441" s="7">
        <f>IF(AND(OR($B$2=1,$B$2=2),AND('Données brutes'!$O441&lt;&gt;"",'Données brutes'!$P441&lt;&gt;"",'Données brutes'!$Q441&lt;&gt;"")),1,0)</f>
        <v>0</v>
      </c>
      <c r="V441" s="7">
        <f>IF(AND($B$2=3,'Données brutes'!$F441&lt;&gt;"",'Données brutes'!$G441&lt;&gt;"",'Données brutes'!$H441&lt;&gt;"",'Données brutes'!$O441&lt;&gt;"",'Données brutes'!$P441&lt;&gt;"",'Données brutes'!$Q441&lt;&gt;""),1,0)</f>
        <v>0</v>
      </c>
    </row>
    <row r="442" spans="4:22" x14ac:dyDescent="0.3">
      <c r="D442" s="8" t="s">
        <v>454</v>
      </c>
      <c r="E442" s="7">
        <v>425</v>
      </c>
      <c r="F442" s="7" t="str">
        <f>IF('Données sans absent'!F442&lt;&gt;"",('Données sans absent'!F442-'Données proba de réussite'!$B$3)/('Données proba de réussite'!$B$4-'Données proba de réussite'!$B$3),"")</f>
        <v/>
      </c>
      <c r="G442" s="7" t="str">
        <f>IF('Données sans absent'!G442&lt;&gt;"",('Données sans absent'!G442-'Données proba de réussite'!$B$3)/('Données proba de réussite'!$B$4-'Données proba de réussite'!$B$3),"")</f>
        <v/>
      </c>
      <c r="H442" s="7" t="str">
        <f>IF('Données sans absent'!H442&lt;&gt;"",('Données sans absent'!H442-'Données proba de réussite'!$B$3)/('Données proba de réussite'!$B$4-'Données proba de réussite'!$B$3),"")</f>
        <v/>
      </c>
      <c r="I442" s="7" t="str">
        <f>IF('Données brutes'!I442&lt;&gt;"",'Données brutes'!I442,"")</f>
        <v/>
      </c>
      <c r="K442" s="8" t="str">
        <f t="shared" si="12"/>
        <v>Elève 440</v>
      </c>
      <c r="L442" s="8" t="s">
        <v>111</v>
      </c>
      <c r="M442" s="8">
        <f t="shared" si="13"/>
        <v>425</v>
      </c>
      <c r="N442" s="7">
        <v>1237</v>
      </c>
      <c r="O442" s="7" t="str">
        <f>IF('Données sans absent'!O442&lt;&gt;"",('Données sans absent'!O442-'Données proba de réussite'!$B$3)/('Données proba de réussite'!$B$4-'Données proba de réussite'!$B$3),"")</f>
        <v/>
      </c>
      <c r="P442" s="7" t="str">
        <f>IF('Données sans absent'!P442&lt;&gt;"",('Données sans absent'!P442-'Données proba de réussite'!$B$3)/('Données proba de réussite'!$B$4-'Données proba de réussite'!$B$3),"")</f>
        <v/>
      </c>
      <c r="Q442" s="7" t="str">
        <f>IF('Données sans absent'!Q442&lt;&gt;"",('Données sans absent'!Q442-'Données proba de réussite'!$B$3)/('Données proba de réussite'!$B$4-'Données proba de réussite'!$B$3),"")</f>
        <v/>
      </c>
      <c r="R442" s="7" t="str">
        <f>IF('Données brutes'!R442&lt;&gt;"",'Données brutes'!R442,"")</f>
        <v/>
      </c>
      <c r="T442" s="7">
        <f>IF(AND(OR($B$2=1,$B$2=2),AND('Données brutes'!$F442&lt;&gt;"",'Données brutes'!$G442&lt;&gt;"",'Données brutes'!$H442&lt;&gt;"")),1,0)</f>
        <v>0</v>
      </c>
      <c r="U442" s="7">
        <f>IF(AND(OR($B$2=1,$B$2=2),AND('Données brutes'!$O442&lt;&gt;"",'Données brutes'!$P442&lt;&gt;"",'Données brutes'!$Q442&lt;&gt;"")),1,0)</f>
        <v>0</v>
      </c>
      <c r="V442" s="7">
        <f>IF(AND($B$2=3,'Données brutes'!$F442&lt;&gt;"",'Données brutes'!$G442&lt;&gt;"",'Données brutes'!$H442&lt;&gt;"",'Données brutes'!$O442&lt;&gt;"",'Données brutes'!$P442&lt;&gt;"",'Données brutes'!$Q442&lt;&gt;""),1,0)</f>
        <v>0</v>
      </c>
    </row>
    <row r="443" spans="4:22" x14ac:dyDescent="0.3">
      <c r="D443" s="8" t="s">
        <v>455</v>
      </c>
      <c r="E443" s="7">
        <v>6</v>
      </c>
      <c r="F443" s="7" t="str">
        <f>IF('Données sans absent'!F443&lt;&gt;"",('Données sans absent'!F443-'Données proba de réussite'!$B$3)/('Données proba de réussite'!$B$4-'Données proba de réussite'!$B$3),"")</f>
        <v/>
      </c>
      <c r="G443" s="7" t="str">
        <f>IF('Données sans absent'!G443&lt;&gt;"",('Données sans absent'!G443-'Données proba de réussite'!$B$3)/('Données proba de réussite'!$B$4-'Données proba de réussite'!$B$3),"")</f>
        <v/>
      </c>
      <c r="H443" s="7" t="str">
        <f>IF('Données sans absent'!H443&lt;&gt;"",('Données sans absent'!H443-'Données proba de réussite'!$B$3)/('Données proba de réussite'!$B$4-'Données proba de réussite'!$B$3),"")</f>
        <v/>
      </c>
      <c r="I443" s="7" t="str">
        <f>IF('Données brutes'!I443&lt;&gt;"",'Données brutes'!I443,"")</f>
        <v/>
      </c>
      <c r="K443" s="8" t="str">
        <f t="shared" si="12"/>
        <v>Elève 441</v>
      </c>
      <c r="L443" s="8" t="s">
        <v>111</v>
      </c>
      <c r="M443" s="8">
        <f t="shared" si="13"/>
        <v>6</v>
      </c>
      <c r="N443" s="7">
        <v>1165</v>
      </c>
      <c r="O443" s="7" t="str">
        <f>IF('Données sans absent'!O443&lt;&gt;"",('Données sans absent'!O443-'Données proba de réussite'!$B$3)/('Données proba de réussite'!$B$4-'Données proba de réussite'!$B$3),"")</f>
        <v/>
      </c>
      <c r="P443" s="7" t="str">
        <f>IF('Données sans absent'!P443&lt;&gt;"",('Données sans absent'!P443-'Données proba de réussite'!$B$3)/('Données proba de réussite'!$B$4-'Données proba de réussite'!$B$3),"")</f>
        <v/>
      </c>
      <c r="Q443" s="7" t="str">
        <f>IF('Données sans absent'!Q443&lt;&gt;"",('Données sans absent'!Q443-'Données proba de réussite'!$B$3)/('Données proba de réussite'!$B$4-'Données proba de réussite'!$B$3),"")</f>
        <v/>
      </c>
      <c r="R443" s="7" t="str">
        <f>IF('Données brutes'!R443&lt;&gt;"",'Données brutes'!R443,"")</f>
        <v/>
      </c>
      <c r="T443" s="7">
        <f>IF(AND(OR($B$2=1,$B$2=2),AND('Données brutes'!$F443&lt;&gt;"",'Données brutes'!$G443&lt;&gt;"",'Données brutes'!$H443&lt;&gt;"")),1,0)</f>
        <v>0</v>
      </c>
      <c r="U443" s="7">
        <f>IF(AND(OR($B$2=1,$B$2=2),AND('Données brutes'!$O443&lt;&gt;"",'Données brutes'!$P443&lt;&gt;"",'Données brutes'!$Q443&lt;&gt;"")),1,0)</f>
        <v>0</v>
      </c>
      <c r="V443" s="7">
        <f>IF(AND($B$2=3,'Données brutes'!$F443&lt;&gt;"",'Données brutes'!$G443&lt;&gt;"",'Données brutes'!$H443&lt;&gt;"",'Données brutes'!$O443&lt;&gt;"",'Données brutes'!$P443&lt;&gt;"",'Données brutes'!$Q443&lt;&gt;""),1,0)</f>
        <v>0</v>
      </c>
    </row>
    <row r="444" spans="4:22" x14ac:dyDescent="0.3">
      <c r="D444" s="8" t="s">
        <v>456</v>
      </c>
      <c r="E444" s="7">
        <v>494</v>
      </c>
      <c r="F444" s="7" t="str">
        <f>IF('Données sans absent'!F444&lt;&gt;"",('Données sans absent'!F444-'Données proba de réussite'!$B$3)/('Données proba de réussite'!$B$4-'Données proba de réussite'!$B$3),"")</f>
        <v/>
      </c>
      <c r="G444" s="7" t="str">
        <f>IF('Données sans absent'!G444&lt;&gt;"",('Données sans absent'!G444-'Données proba de réussite'!$B$3)/('Données proba de réussite'!$B$4-'Données proba de réussite'!$B$3),"")</f>
        <v/>
      </c>
      <c r="H444" s="7" t="str">
        <f>IF('Données sans absent'!H444&lt;&gt;"",('Données sans absent'!H444-'Données proba de réussite'!$B$3)/('Données proba de réussite'!$B$4-'Données proba de réussite'!$B$3),"")</f>
        <v/>
      </c>
      <c r="I444" s="7" t="str">
        <f>IF('Données brutes'!I444&lt;&gt;"",'Données brutes'!I444,"")</f>
        <v/>
      </c>
      <c r="K444" s="8" t="str">
        <f t="shared" si="12"/>
        <v>Elève 442</v>
      </c>
      <c r="L444" s="8" t="s">
        <v>111</v>
      </c>
      <c r="M444" s="8">
        <f t="shared" si="13"/>
        <v>494</v>
      </c>
      <c r="N444" s="7">
        <v>1017</v>
      </c>
      <c r="O444" s="7" t="str">
        <f>IF('Données sans absent'!O444&lt;&gt;"",('Données sans absent'!O444-'Données proba de réussite'!$B$3)/('Données proba de réussite'!$B$4-'Données proba de réussite'!$B$3),"")</f>
        <v/>
      </c>
      <c r="P444" s="7" t="str">
        <f>IF('Données sans absent'!P444&lt;&gt;"",('Données sans absent'!P444-'Données proba de réussite'!$B$3)/('Données proba de réussite'!$B$4-'Données proba de réussite'!$B$3),"")</f>
        <v/>
      </c>
      <c r="Q444" s="7" t="str">
        <f>IF('Données sans absent'!Q444&lt;&gt;"",('Données sans absent'!Q444-'Données proba de réussite'!$B$3)/('Données proba de réussite'!$B$4-'Données proba de réussite'!$B$3),"")</f>
        <v/>
      </c>
      <c r="R444" s="7" t="str">
        <f>IF('Données brutes'!R444&lt;&gt;"",'Données brutes'!R444,"")</f>
        <v/>
      </c>
      <c r="T444" s="7">
        <f>IF(AND(OR($B$2=1,$B$2=2),AND('Données brutes'!$F444&lt;&gt;"",'Données brutes'!$G444&lt;&gt;"",'Données brutes'!$H444&lt;&gt;"")),1,0)</f>
        <v>0</v>
      </c>
      <c r="U444" s="7">
        <f>IF(AND(OR($B$2=1,$B$2=2),AND('Données brutes'!$O444&lt;&gt;"",'Données brutes'!$P444&lt;&gt;"",'Données brutes'!$Q444&lt;&gt;"")),1,0)</f>
        <v>0</v>
      </c>
      <c r="V444" s="7">
        <f>IF(AND($B$2=3,'Données brutes'!$F444&lt;&gt;"",'Données brutes'!$G444&lt;&gt;"",'Données brutes'!$H444&lt;&gt;"",'Données brutes'!$O444&lt;&gt;"",'Données brutes'!$P444&lt;&gt;"",'Données brutes'!$Q444&lt;&gt;""),1,0)</f>
        <v>0</v>
      </c>
    </row>
    <row r="445" spans="4:22" x14ac:dyDescent="0.3">
      <c r="D445" s="8" t="s">
        <v>457</v>
      </c>
      <c r="E445" s="7">
        <v>714</v>
      </c>
      <c r="F445" s="7" t="str">
        <f>IF('Données sans absent'!F445&lt;&gt;"",('Données sans absent'!F445-'Données proba de réussite'!$B$3)/('Données proba de réussite'!$B$4-'Données proba de réussite'!$B$3),"")</f>
        <v/>
      </c>
      <c r="G445" s="7" t="str">
        <f>IF('Données sans absent'!G445&lt;&gt;"",('Données sans absent'!G445-'Données proba de réussite'!$B$3)/('Données proba de réussite'!$B$4-'Données proba de réussite'!$B$3),"")</f>
        <v/>
      </c>
      <c r="H445" s="7" t="str">
        <f>IF('Données sans absent'!H445&lt;&gt;"",('Données sans absent'!H445-'Données proba de réussite'!$B$3)/('Données proba de réussite'!$B$4-'Données proba de réussite'!$B$3),"")</f>
        <v/>
      </c>
      <c r="I445" s="7" t="str">
        <f>IF('Données brutes'!I445&lt;&gt;"",'Données brutes'!I445,"")</f>
        <v/>
      </c>
      <c r="K445" s="8" t="str">
        <f t="shared" si="12"/>
        <v>Elève 443</v>
      </c>
      <c r="L445" s="8" t="s">
        <v>111</v>
      </c>
      <c r="M445" s="8">
        <f t="shared" si="13"/>
        <v>714</v>
      </c>
      <c r="N445" s="7">
        <v>1245</v>
      </c>
      <c r="O445" s="7" t="str">
        <f>IF('Données sans absent'!O445&lt;&gt;"",('Données sans absent'!O445-'Données proba de réussite'!$B$3)/('Données proba de réussite'!$B$4-'Données proba de réussite'!$B$3),"")</f>
        <v/>
      </c>
      <c r="P445" s="7" t="str">
        <f>IF('Données sans absent'!P445&lt;&gt;"",('Données sans absent'!P445-'Données proba de réussite'!$B$3)/('Données proba de réussite'!$B$4-'Données proba de réussite'!$B$3),"")</f>
        <v/>
      </c>
      <c r="Q445" s="7" t="str">
        <f>IF('Données sans absent'!Q445&lt;&gt;"",('Données sans absent'!Q445-'Données proba de réussite'!$B$3)/('Données proba de réussite'!$B$4-'Données proba de réussite'!$B$3),"")</f>
        <v/>
      </c>
      <c r="R445" s="7" t="str">
        <f>IF('Données brutes'!R445&lt;&gt;"",'Données brutes'!R445,"")</f>
        <v/>
      </c>
      <c r="T445" s="7">
        <f>IF(AND(OR($B$2=1,$B$2=2),AND('Données brutes'!$F445&lt;&gt;"",'Données brutes'!$G445&lt;&gt;"",'Données brutes'!$H445&lt;&gt;"")),1,0)</f>
        <v>0</v>
      </c>
      <c r="U445" s="7">
        <f>IF(AND(OR($B$2=1,$B$2=2),AND('Données brutes'!$O445&lt;&gt;"",'Données brutes'!$P445&lt;&gt;"",'Données brutes'!$Q445&lt;&gt;"")),1,0)</f>
        <v>0</v>
      </c>
      <c r="V445" s="7">
        <f>IF(AND($B$2=3,'Données brutes'!$F445&lt;&gt;"",'Données brutes'!$G445&lt;&gt;"",'Données brutes'!$H445&lt;&gt;"",'Données brutes'!$O445&lt;&gt;"",'Données brutes'!$P445&lt;&gt;"",'Données brutes'!$Q445&lt;&gt;""),1,0)</f>
        <v>0</v>
      </c>
    </row>
    <row r="446" spans="4:22" x14ac:dyDescent="0.3">
      <c r="D446" s="8" t="s">
        <v>458</v>
      </c>
      <c r="E446" s="7">
        <v>636</v>
      </c>
      <c r="F446" s="7" t="str">
        <f>IF('Données sans absent'!F446&lt;&gt;"",('Données sans absent'!F446-'Données proba de réussite'!$B$3)/('Données proba de réussite'!$B$4-'Données proba de réussite'!$B$3),"")</f>
        <v/>
      </c>
      <c r="G446" s="7" t="str">
        <f>IF('Données sans absent'!G446&lt;&gt;"",('Données sans absent'!G446-'Données proba de réussite'!$B$3)/('Données proba de réussite'!$B$4-'Données proba de réussite'!$B$3),"")</f>
        <v/>
      </c>
      <c r="H446" s="7" t="str">
        <f>IF('Données sans absent'!H446&lt;&gt;"",('Données sans absent'!H446-'Données proba de réussite'!$B$3)/('Données proba de réussite'!$B$4-'Données proba de réussite'!$B$3),"")</f>
        <v/>
      </c>
      <c r="I446" s="7" t="str">
        <f>IF('Données brutes'!I446&lt;&gt;"",'Données brutes'!I446,"")</f>
        <v/>
      </c>
      <c r="K446" s="8" t="str">
        <f t="shared" si="12"/>
        <v>Elève 444</v>
      </c>
      <c r="L446" s="8" t="s">
        <v>111</v>
      </c>
      <c r="M446" s="8">
        <f t="shared" si="13"/>
        <v>636</v>
      </c>
      <c r="N446" s="7">
        <v>1321</v>
      </c>
      <c r="O446" s="7" t="str">
        <f>IF('Données sans absent'!O446&lt;&gt;"",('Données sans absent'!O446-'Données proba de réussite'!$B$3)/('Données proba de réussite'!$B$4-'Données proba de réussite'!$B$3),"")</f>
        <v/>
      </c>
      <c r="P446" s="7" t="str">
        <f>IF('Données sans absent'!P446&lt;&gt;"",('Données sans absent'!P446-'Données proba de réussite'!$B$3)/('Données proba de réussite'!$B$4-'Données proba de réussite'!$B$3),"")</f>
        <v/>
      </c>
      <c r="Q446" s="7" t="str">
        <f>IF('Données sans absent'!Q446&lt;&gt;"",('Données sans absent'!Q446-'Données proba de réussite'!$B$3)/('Données proba de réussite'!$B$4-'Données proba de réussite'!$B$3),"")</f>
        <v/>
      </c>
      <c r="R446" s="7" t="str">
        <f>IF('Données brutes'!R446&lt;&gt;"",'Données brutes'!R446,"")</f>
        <v/>
      </c>
      <c r="T446" s="7">
        <f>IF(AND(OR($B$2=1,$B$2=2),AND('Données brutes'!$F446&lt;&gt;"",'Données brutes'!$G446&lt;&gt;"",'Données brutes'!$H446&lt;&gt;"")),1,0)</f>
        <v>0</v>
      </c>
      <c r="U446" s="7">
        <f>IF(AND(OR($B$2=1,$B$2=2),AND('Données brutes'!$O446&lt;&gt;"",'Données brutes'!$P446&lt;&gt;"",'Données brutes'!$Q446&lt;&gt;"")),1,0)</f>
        <v>0</v>
      </c>
      <c r="V446" s="7">
        <f>IF(AND($B$2=3,'Données brutes'!$F446&lt;&gt;"",'Données brutes'!$G446&lt;&gt;"",'Données brutes'!$H446&lt;&gt;"",'Données brutes'!$O446&lt;&gt;"",'Données brutes'!$P446&lt;&gt;"",'Données brutes'!$Q446&lt;&gt;""),1,0)</f>
        <v>0</v>
      </c>
    </row>
    <row r="447" spans="4:22" x14ac:dyDescent="0.3">
      <c r="D447" s="8" t="s">
        <v>459</v>
      </c>
      <c r="E447" s="7">
        <v>25</v>
      </c>
      <c r="F447" s="7" t="str">
        <f>IF('Données sans absent'!F447&lt;&gt;"",('Données sans absent'!F447-'Données proba de réussite'!$B$3)/('Données proba de réussite'!$B$4-'Données proba de réussite'!$B$3),"")</f>
        <v/>
      </c>
      <c r="G447" s="7" t="str">
        <f>IF('Données sans absent'!G447&lt;&gt;"",('Données sans absent'!G447-'Données proba de réussite'!$B$3)/('Données proba de réussite'!$B$4-'Données proba de réussite'!$B$3),"")</f>
        <v/>
      </c>
      <c r="H447" s="7" t="str">
        <f>IF('Données sans absent'!H447&lt;&gt;"",('Données sans absent'!H447-'Données proba de réussite'!$B$3)/('Données proba de réussite'!$B$4-'Données proba de réussite'!$B$3),"")</f>
        <v/>
      </c>
      <c r="I447" s="7" t="str">
        <f>IF('Données brutes'!I447&lt;&gt;"",'Données brutes'!I447,"")</f>
        <v/>
      </c>
      <c r="K447" s="8" t="str">
        <f t="shared" si="12"/>
        <v>Elève 445</v>
      </c>
      <c r="L447" s="8" t="s">
        <v>111</v>
      </c>
      <c r="M447" s="8">
        <f t="shared" si="13"/>
        <v>25</v>
      </c>
      <c r="N447" s="7">
        <v>1657</v>
      </c>
      <c r="O447" s="7" t="str">
        <f>IF('Données sans absent'!O447&lt;&gt;"",('Données sans absent'!O447-'Données proba de réussite'!$B$3)/('Données proba de réussite'!$B$4-'Données proba de réussite'!$B$3),"")</f>
        <v/>
      </c>
      <c r="P447" s="7" t="str">
        <f>IF('Données sans absent'!P447&lt;&gt;"",('Données sans absent'!P447-'Données proba de réussite'!$B$3)/('Données proba de réussite'!$B$4-'Données proba de réussite'!$B$3),"")</f>
        <v/>
      </c>
      <c r="Q447" s="7" t="str">
        <f>IF('Données sans absent'!Q447&lt;&gt;"",('Données sans absent'!Q447-'Données proba de réussite'!$B$3)/('Données proba de réussite'!$B$4-'Données proba de réussite'!$B$3),"")</f>
        <v/>
      </c>
      <c r="R447" s="7" t="str">
        <f>IF('Données brutes'!R447&lt;&gt;"",'Données brutes'!R447,"")</f>
        <v/>
      </c>
      <c r="T447" s="7">
        <f>IF(AND(OR($B$2=1,$B$2=2),AND('Données brutes'!$F447&lt;&gt;"",'Données brutes'!$G447&lt;&gt;"",'Données brutes'!$H447&lt;&gt;"")),1,0)</f>
        <v>0</v>
      </c>
      <c r="U447" s="7">
        <f>IF(AND(OR($B$2=1,$B$2=2),AND('Données brutes'!$O447&lt;&gt;"",'Données brutes'!$P447&lt;&gt;"",'Données brutes'!$Q447&lt;&gt;"")),1,0)</f>
        <v>0</v>
      </c>
      <c r="V447" s="7">
        <f>IF(AND($B$2=3,'Données brutes'!$F447&lt;&gt;"",'Données brutes'!$G447&lt;&gt;"",'Données brutes'!$H447&lt;&gt;"",'Données brutes'!$O447&lt;&gt;"",'Données brutes'!$P447&lt;&gt;"",'Données brutes'!$Q447&lt;&gt;""),1,0)</f>
        <v>0</v>
      </c>
    </row>
    <row r="448" spans="4:22" x14ac:dyDescent="0.3">
      <c r="D448" s="8" t="s">
        <v>460</v>
      </c>
      <c r="E448" s="7">
        <v>552</v>
      </c>
      <c r="F448" s="7" t="str">
        <f>IF('Données sans absent'!F448&lt;&gt;"",('Données sans absent'!F448-'Données proba de réussite'!$B$3)/('Données proba de réussite'!$B$4-'Données proba de réussite'!$B$3),"")</f>
        <v/>
      </c>
      <c r="G448" s="7" t="str">
        <f>IF('Données sans absent'!G448&lt;&gt;"",('Données sans absent'!G448-'Données proba de réussite'!$B$3)/('Données proba de réussite'!$B$4-'Données proba de réussite'!$B$3),"")</f>
        <v/>
      </c>
      <c r="H448" s="7" t="str">
        <f>IF('Données sans absent'!H448&lt;&gt;"",('Données sans absent'!H448-'Données proba de réussite'!$B$3)/('Données proba de réussite'!$B$4-'Données proba de réussite'!$B$3),"")</f>
        <v/>
      </c>
      <c r="I448" s="7" t="str">
        <f>IF('Données brutes'!I448&lt;&gt;"",'Données brutes'!I448,"")</f>
        <v/>
      </c>
      <c r="K448" s="8" t="str">
        <f t="shared" si="12"/>
        <v>Elève 446</v>
      </c>
      <c r="L448" s="8" t="s">
        <v>111</v>
      </c>
      <c r="M448" s="8">
        <f t="shared" si="13"/>
        <v>552</v>
      </c>
      <c r="N448" s="7">
        <v>1581</v>
      </c>
      <c r="O448" s="7" t="str">
        <f>IF('Données sans absent'!O448&lt;&gt;"",('Données sans absent'!O448-'Données proba de réussite'!$B$3)/('Données proba de réussite'!$B$4-'Données proba de réussite'!$B$3),"")</f>
        <v/>
      </c>
      <c r="P448" s="7" t="str">
        <f>IF('Données sans absent'!P448&lt;&gt;"",('Données sans absent'!P448-'Données proba de réussite'!$B$3)/('Données proba de réussite'!$B$4-'Données proba de réussite'!$B$3),"")</f>
        <v/>
      </c>
      <c r="Q448" s="7" t="str">
        <f>IF('Données sans absent'!Q448&lt;&gt;"",('Données sans absent'!Q448-'Données proba de réussite'!$B$3)/('Données proba de réussite'!$B$4-'Données proba de réussite'!$B$3),"")</f>
        <v/>
      </c>
      <c r="R448" s="7" t="str">
        <f>IF('Données brutes'!R448&lt;&gt;"",'Données brutes'!R448,"")</f>
        <v/>
      </c>
      <c r="T448" s="7">
        <f>IF(AND(OR($B$2=1,$B$2=2),AND('Données brutes'!$F448&lt;&gt;"",'Données brutes'!$G448&lt;&gt;"",'Données brutes'!$H448&lt;&gt;"")),1,0)</f>
        <v>0</v>
      </c>
      <c r="U448" s="7">
        <f>IF(AND(OR($B$2=1,$B$2=2),AND('Données brutes'!$O448&lt;&gt;"",'Données brutes'!$P448&lt;&gt;"",'Données brutes'!$Q448&lt;&gt;"")),1,0)</f>
        <v>0</v>
      </c>
      <c r="V448" s="7">
        <f>IF(AND($B$2=3,'Données brutes'!$F448&lt;&gt;"",'Données brutes'!$G448&lt;&gt;"",'Données brutes'!$H448&lt;&gt;"",'Données brutes'!$O448&lt;&gt;"",'Données brutes'!$P448&lt;&gt;"",'Données brutes'!$Q448&lt;&gt;""),1,0)</f>
        <v>0</v>
      </c>
    </row>
    <row r="449" spans="4:22" x14ac:dyDescent="0.3">
      <c r="D449" s="8" t="s">
        <v>461</v>
      </c>
      <c r="E449" s="7">
        <v>752</v>
      </c>
      <c r="F449" s="7" t="str">
        <f>IF('Données sans absent'!F449&lt;&gt;"",('Données sans absent'!F449-'Données proba de réussite'!$B$3)/('Données proba de réussite'!$B$4-'Données proba de réussite'!$B$3),"")</f>
        <v/>
      </c>
      <c r="G449" s="7" t="str">
        <f>IF('Données sans absent'!G449&lt;&gt;"",('Données sans absent'!G449-'Données proba de réussite'!$B$3)/('Données proba de réussite'!$B$4-'Données proba de réussite'!$B$3),"")</f>
        <v/>
      </c>
      <c r="H449" s="7" t="str">
        <f>IF('Données sans absent'!H449&lt;&gt;"",('Données sans absent'!H449-'Données proba de réussite'!$B$3)/('Données proba de réussite'!$B$4-'Données proba de réussite'!$B$3),"")</f>
        <v/>
      </c>
      <c r="I449" s="7" t="str">
        <f>IF('Données brutes'!I449&lt;&gt;"",'Données brutes'!I449,"")</f>
        <v/>
      </c>
      <c r="K449" s="8" t="str">
        <f t="shared" si="12"/>
        <v>Elève 447</v>
      </c>
      <c r="L449" s="8" t="s">
        <v>111</v>
      </c>
      <c r="M449" s="8">
        <f t="shared" si="13"/>
        <v>752</v>
      </c>
      <c r="N449" s="7">
        <v>1474</v>
      </c>
      <c r="O449" s="7" t="str">
        <f>IF('Données sans absent'!O449&lt;&gt;"",('Données sans absent'!O449-'Données proba de réussite'!$B$3)/('Données proba de réussite'!$B$4-'Données proba de réussite'!$B$3),"")</f>
        <v/>
      </c>
      <c r="P449" s="7" t="str">
        <f>IF('Données sans absent'!P449&lt;&gt;"",('Données sans absent'!P449-'Données proba de réussite'!$B$3)/('Données proba de réussite'!$B$4-'Données proba de réussite'!$B$3),"")</f>
        <v/>
      </c>
      <c r="Q449" s="7" t="str">
        <f>IF('Données sans absent'!Q449&lt;&gt;"",('Données sans absent'!Q449-'Données proba de réussite'!$B$3)/('Données proba de réussite'!$B$4-'Données proba de réussite'!$B$3),"")</f>
        <v/>
      </c>
      <c r="R449" s="7" t="str">
        <f>IF('Données brutes'!R449&lt;&gt;"",'Données brutes'!R449,"")</f>
        <v/>
      </c>
      <c r="T449" s="7">
        <f>IF(AND(OR($B$2=1,$B$2=2),AND('Données brutes'!$F449&lt;&gt;"",'Données brutes'!$G449&lt;&gt;"",'Données brutes'!$H449&lt;&gt;"")),1,0)</f>
        <v>0</v>
      </c>
      <c r="U449" s="7">
        <f>IF(AND(OR($B$2=1,$B$2=2),AND('Données brutes'!$O449&lt;&gt;"",'Données brutes'!$P449&lt;&gt;"",'Données brutes'!$Q449&lt;&gt;"")),1,0)</f>
        <v>0</v>
      </c>
      <c r="V449" s="7">
        <f>IF(AND($B$2=3,'Données brutes'!$F449&lt;&gt;"",'Données brutes'!$G449&lt;&gt;"",'Données brutes'!$H449&lt;&gt;"",'Données brutes'!$O449&lt;&gt;"",'Données brutes'!$P449&lt;&gt;"",'Données brutes'!$Q449&lt;&gt;""),1,0)</f>
        <v>0</v>
      </c>
    </row>
    <row r="450" spans="4:22" x14ac:dyDescent="0.3">
      <c r="D450" s="8" t="s">
        <v>462</v>
      </c>
      <c r="E450" s="7">
        <v>271</v>
      </c>
      <c r="F450" s="7" t="str">
        <f>IF('Données sans absent'!F450&lt;&gt;"",('Données sans absent'!F450-'Données proba de réussite'!$B$3)/('Données proba de réussite'!$B$4-'Données proba de réussite'!$B$3),"")</f>
        <v/>
      </c>
      <c r="G450" s="7" t="str">
        <f>IF('Données sans absent'!G450&lt;&gt;"",('Données sans absent'!G450-'Données proba de réussite'!$B$3)/('Données proba de réussite'!$B$4-'Données proba de réussite'!$B$3),"")</f>
        <v/>
      </c>
      <c r="H450" s="7" t="str">
        <f>IF('Données sans absent'!H450&lt;&gt;"",('Données sans absent'!H450-'Données proba de réussite'!$B$3)/('Données proba de réussite'!$B$4-'Données proba de réussite'!$B$3),"")</f>
        <v/>
      </c>
      <c r="I450" s="7" t="str">
        <f>IF('Données brutes'!I450&lt;&gt;"",'Données brutes'!I450,"")</f>
        <v/>
      </c>
      <c r="K450" s="8" t="str">
        <f t="shared" si="12"/>
        <v>Elève 448</v>
      </c>
      <c r="L450" s="8" t="s">
        <v>111</v>
      </c>
      <c r="M450" s="8">
        <f t="shared" si="13"/>
        <v>271</v>
      </c>
      <c r="N450" s="7">
        <v>1019</v>
      </c>
      <c r="O450" s="7" t="str">
        <f>IF('Données sans absent'!O450&lt;&gt;"",('Données sans absent'!O450-'Données proba de réussite'!$B$3)/('Données proba de réussite'!$B$4-'Données proba de réussite'!$B$3),"")</f>
        <v/>
      </c>
      <c r="P450" s="7" t="str">
        <f>IF('Données sans absent'!P450&lt;&gt;"",('Données sans absent'!P450-'Données proba de réussite'!$B$3)/('Données proba de réussite'!$B$4-'Données proba de réussite'!$B$3),"")</f>
        <v/>
      </c>
      <c r="Q450" s="7" t="str">
        <f>IF('Données sans absent'!Q450&lt;&gt;"",('Données sans absent'!Q450-'Données proba de réussite'!$B$3)/('Données proba de réussite'!$B$4-'Données proba de réussite'!$B$3),"")</f>
        <v/>
      </c>
      <c r="R450" s="7" t="str">
        <f>IF('Données brutes'!R450&lt;&gt;"",'Données brutes'!R450,"")</f>
        <v/>
      </c>
      <c r="T450" s="7">
        <f>IF(AND(OR($B$2=1,$B$2=2),AND('Données brutes'!$F450&lt;&gt;"",'Données brutes'!$G450&lt;&gt;"",'Données brutes'!$H450&lt;&gt;"")),1,0)</f>
        <v>0</v>
      </c>
      <c r="U450" s="7">
        <f>IF(AND(OR($B$2=1,$B$2=2),AND('Données brutes'!$O450&lt;&gt;"",'Données brutes'!$P450&lt;&gt;"",'Données brutes'!$Q450&lt;&gt;"")),1,0)</f>
        <v>0</v>
      </c>
      <c r="V450" s="7">
        <f>IF(AND($B$2=3,'Données brutes'!$F450&lt;&gt;"",'Données brutes'!$G450&lt;&gt;"",'Données brutes'!$H450&lt;&gt;"",'Données brutes'!$O450&lt;&gt;"",'Données brutes'!$P450&lt;&gt;"",'Données brutes'!$Q450&lt;&gt;""),1,0)</f>
        <v>0</v>
      </c>
    </row>
    <row r="451" spans="4:22" x14ac:dyDescent="0.3">
      <c r="D451" s="8" t="s">
        <v>463</v>
      </c>
      <c r="E451" s="7">
        <v>827</v>
      </c>
      <c r="F451" s="7" t="str">
        <f>IF('Données sans absent'!F451&lt;&gt;"",('Données sans absent'!F451-'Données proba de réussite'!$B$3)/('Données proba de réussite'!$B$4-'Données proba de réussite'!$B$3),"")</f>
        <v/>
      </c>
      <c r="G451" s="7" t="str">
        <f>IF('Données sans absent'!G451&lt;&gt;"",('Données sans absent'!G451-'Données proba de réussite'!$B$3)/('Données proba de réussite'!$B$4-'Données proba de réussite'!$B$3),"")</f>
        <v/>
      </c>
      <c r="H451" s="7" t="str">
        <f>IF('Données sans absent'!H451&lt;&gt;"",('Données sans absent'!H451-'Données proba de réussite'!$B$3)/('Données proba de réussite'!$B$4-'Données proba de réussite'!$B$3),"")</f>
        <v/>
      </c>
      <c r="I451" s="7" t="str">
        <f>IF('Données brutes'!I451&lt;&gt;"",'Données brutes'!I451,"")</f>
        <v/>
      </c>
      <c r="K451" s="8" t="str">
        <f t="shared" si="12"/>
        <v>Elève 449</v>
      </c>
      <c r="L451" s="8" t="s">
        <v>111</v>
      </c>
      <c r="M451" s="8">
        <f t="shared" si="13"/>
        <v>827</v>
      </c>
      <c r="N451" s="7">
        <v>1789</v>
      </c>
      <c r="O451" s="7" t="str">
        <f>IF('Données sans absent'!O451&lt;&gt;"",('Données sans absent'!O451-'Données proba de réussite'!$B$3)/('Données proba de réussite'!$B$4-'Données proba de réussite'!$B$3),"")</f>
        <v/>
      </c>
      <c r="P451" s="7" t="str">
        <f>IF('Données sans absent'!P451&lt;&gt;"",('Données sans absent'!P451-'Données proba de réussite'!$B$3)/('Données proba de réussite'!$B$4-'Données proba de réussite'!$B$3),"")</f>
        <v/>
      </c>
      <c r="Q451" s="7" t="str">
        <f>IF('Données sans absent'!Q451&lt;&gt;"",('Données sans absent'!Q451-'Données proba de réussite'!$B$3)/('Données proba de réussite'!$B$4-'Données proba de réussite'!$B$3),"")</f>
        <v/>
      </c>
      <c r="R451" s="7" t="str">
        <f>IF('Données brutes'!R451&lt;&gt;"",'Données brutes'!R451,"")</f>
        <v/>
      </c>
      <c r="T451" s="7">
        <f>IF(AND(OR($B$2=1,$B$2=2),AND('Données brutes'!$F451&lt;&gt;"",'Données brutes'!$G451&lt;&gt;"",'Données brutes'!$H451&lt;&gt;"")),1,0)</f>
        <v>0</v>
      </c>
      <c r="U451" s="7">
        <f>IF(AND(OR($B$2=1,$B$2=2),AND('Données brutes'!$O451&lt;&gt;"",'Données brutes'!$P451&lt;&gt;"",'Données brutes'!$Q451&lt;&gt;"")),1,0)</f>
        <v>0</v>
      </c>
      <c r="V451" s="7">
        <f>IF(AND($B$2=3,'Données brutes'!$F451&lt;&gt;"",'Données brutes'!$G451&lt;&gt;"",'Données brutes'!$H451&lt;&gt;"",'Données brutes'!$O451&lt;&gt;"",'Données brutes'!$P451&lt;&gt;"",'Données brutes'!$Q451&lt;&gt;""),1,0)</f>
        <v>0</v>
      </c>
    </row>
    <row r="452" spans="4:22" x14ac:dyDescent="0.3">
      <c r="D452" s="8" t="s">
        <v>464</v>
      </c>
      <c r="E452" s="7">
        <v>761</v>
      </c>
      <c r="F452" s="7" t="str">
        <f>IF('Données sans absent'!F452&lt;&gt;"",('Données sans absent'!F452-'Données proba de réussite'!$B$3)/('Données proba de réussite'!$B$4-'Données proba de réussite'!$B$3),"")</f>
        <v/>
      </c>
      <c r="G452" s="7" t="str">
        <f>IF('Données sans absent'!G452&lt;&gt;"",('Données sans absent'!G452-'Données proba de réussite'!$B$3)/('Données proba de réussite'!$B$4-'Données proba de réussite'!$B$3),"")</f>
        <v/>
      </c>
      <c r="H452" s="7" t="str">
        <f>IF('Données sans absent'!H452&lt;&gt;"",('Données sans absent'!H452-'Données proba de réussite'!$B$3)/('Données proba de réussite'!$B$4-'Données proba de réussite'!$B$3),"")</f>
        <v/>
      </c>
      <c r="I452" s="7" t="str">
        <f>IF('Données brutes'!I452&lt;&gt;"",'Données brutes'!I452,"")</f>
        <v/>
      </c>
      <c r="K452" s="8" t="str">
        <f t="shared" ref="K452:K515" si="14">IF($B$2=3,D452,L452)</f>
        <v>Elève 450</v>
      </c>
      <c r="L452" s="8" t="s">
        <v>111</v>
      </c>
      <c r="M452" s="8">
        <f t="shared" ref="M452:M515" si="15">IF($B$2=3,E452,N452)</f>
        <v>761</v>
      </c>
      <c r="N452" s="7">
        <v>1913</v>
      </c>
      <c r="O452" s="7" t="str">
        <f>IF('Données sans absent'!O452&lt;&gt;"",('Données sans absent'!O452-'Données proba de réussite'!$B$3)/('Données proba de réussite'!$B$4-'Données proba de réussite'!$B$3),"")</f>
        <v/>
      </c>
      <c r="P452" s="7" t="str">
        <f>IF('Données sans absent'!P452&lt;&gt;"",('Données sans absent'!P452-'Données proba de réussite'!$B$3)/('Données proba de réussite'!$B$4-'Données proba de réussite'!$B$3),"")</f>
        <v/>
      </c>
      <c r="Q452" s="7" t="str">
        <f>IF('Données sans absent'!Q452&lt;&gt;"",('Données sans absent'!Q452-'Données proba de réussite'!$B$3)/('Données proba de réussite'!$B$4-'Données proba de réussite'!$B$3),"")</f>
        <v/>
      </c>
      <c r="R452" s="7" t="str">
        <f>IF('Données brutes'!R452&lt;&gt;"",'Données brutes'!R452,"")</f>
        <v/>
      </c>
      <c r="T452" s="7">
        <f>IF(AND(OR($B$2=1,$B$2=2),AND('Données brutes'!$F452&lt;&gt;"",'Données brutes'!$G452&lt;&gt;"",'Données brutes'!$H452&lt;&gt;"")),1,0)</f>
        <v>0</v>
      </c>
      <c r="U452" s="7">
        <f>IF(AND(OR($B$2=1,$B$2=2),AND('Données brutes'!$O452&lt;&gt;"",'Données brutes'!$P452&lt;&gt;"",'Données brutes'!$Q452&lt;&gt;"")),1,0)</f>
        <v>0</v>
      </c>
      <c r="V452" s="7">
        <f>IF(AND($B$2=3,'Données brutes'!$F452&lt;&gt;"",'Données brutes'!$G452&lt;&gt;"",'Données brutes'!$H452&lt;&gt;"",'Données brutes'!$O452&lt;&gt;"",'Données brutes'!$P452&lt;&gt;"",'Données brutes'!$Q452&lt;&gt;""),1,0)</f>
        <v>0</v>
      </c>
    </row>
    <row r="453" spans="4:22" x14ac:dyDescent="0.3">
      <c r="D453" s="8" t="s">
        <v>465</v>
      </c>
      <c r="E453" s="7">
        <v>573</v>
      </c>
      <c r="F453" s="7" t="str">
        <f>IF('Données sans absent'!F453&lt;&gt;"",('Données sans absent'!F453-'Données proba de réussite'!$B$3)/('Données proba de réussite'!$B$4-'Données proba de réussite'!$B$3),"")</f>
        <v/>
      </c>
      <c r="G453" s="7" t="str">
        <f>IF('Données sans absent'!G453&lt;&gt;"",('Données sans absent'!G453-'Données proba de réussite'!$B$3)/('Données proba de réussite'!$B$4-'Données proba de réussite'!$B$3),"")</f>
        <v/>
      </c>
      <c r="H453" s="7" t="str">
        <f>IF('Données sans absent'!H453&lt;&gt;"",('Données sans absent'!H453-'Données proba de réussite'!$B$3)/('Données proba de réussite'!$B$4-'Données proba de réussite'!$B$3),"")</f>
        <v/>
      </c>
      <c r="I453" s="7" t="str">
        <f>IF('Données brutes'!I453&lt;&gt;"",'Données brutes'!I453,"")</f>
        <v/>
      </c>
      <c r="K453" s="8" t="str">
        <f t="shared" si="14"/>
        <v>Elève 451</v>
      </c>
      <c r="L453" s="8" t="s">
        <v>111</v>
      </c>
      <c r="M453" s="8">
        <f t="shared" si="15"/>
        <v>573</v>
      </c>
      <c r="N453" s="7">
        <v>1517</v>
      </c>
      <c r="O453" s="7" t="str">
        <f>IF('Données sans absent'!O453&lt;&gt;"",('Données sans absent'!O453-'Données proba de réussite'!$B$3)/('Données proba de réussite'!$B$4-'Données proba de réussite'!$B$3),"")</f>
        <v/>
      </c>
      <c r="P453" s="7" t="str">
        <f>IF('Données sans absent'!P453&lt;&gt;"",('Données sans absent'!P453-'Données proba de réussite'!$B$3)/('Données proba de réussite'!$B$4-'Données proba de réussite'!$B$3),"")</f>
        <v/>
      </c>
      <c r="Q453" s="7" t="str">
        <f>IF('Données sans absent'!Q453&lt;&gt;"",('Données sans absent'!Q453-'Données proba de réussite'!$B$3)/('Données proba de réussite'!$B$4-'Données proba de réussite'!$B$3),"")</f>
        <v/>
      </c>
      <c r="R453" s="7" t="str">
        <f>IF('Données brutes'!R453&lt;&gt;"",'Données brutes'!R453,"")</f>
        <v/>
      </c>
      <c r="T453" s="7">
        <f>IF(AND(OR($B$2=1,$B$2=2),AND('Données brutes'!$F453&lt;&gt;"",'Données brutes'!$G453&lt;&gt;"",'Données brutes'!$H453&lt;&gt;"")),1,0)</f>
        <v>0</v>
      </c>
      <c r="U453" s="7">
        <f>IF(AND(OR($B$2=1,$B$2=2),AND('Données brutes'!$O453&lt;&gt;"",'Données brutes'!$P453&lt;&gt;"",'Données brutes'!$Q453&lt;&gt;"")),1,0)</f>
        <v>0</v>
      </c>
      <c r="V453" s="7">
        <f>IF(AND($B$2=3,'Données brutes'!$F453&lt;&gt;"",'Données brutes'!$G453&lt;&gt;"",'Données brutes'!$H453&lt;&gt;"",'Données brutes'!$O453&lt;&gt;"",'Données brutes'!$P453&lt;&gt;"",'Données brutes'!$Q453&lt;&gt;""),1,0)</f>
        <v>0</v>
      </c>
    </row>
    <row r="454" spans="4:22" x14ac:dyDescent="0.3">
      <c r="D454" s="8" t="s">
        <v>466</v>
      </c>
      <c r="E454" s="7">
        <v>719</v>
      </c>
      <c r="F454" s="7" t="str">
        <f>IF('Données sans absent'!F454&lt;&gt;"",('Données sans absent'!F454-'Données proba de réussite'!$B$3)/('Données proba de réussite'!$B$4-'Données proba de réussite'!$B$3),"")</f>
        <v/>
      </c>
      <c r="G454" s="7" t="str">
        <f>IF('Données sans absent'!G454&lt;&gt;"",('Données sans absent'!G454-'Données proba de réussite'!$B$3)/('Données proba de réussite'!$B$4-'Données proba de réussite'!$B$3),"")</f>
        <v/>
      </c>
      <c r="H454" s="7" t="str">
        <f>IF('Données sans absent'!H454&lt;&gt;"",('Données sans absent'!H454-'Données proba de réussite'!$B$3)/('Données proba de réussite'!$B$4-'Données proba de réussite'!$B$3),"")</f>
        <v/>
      </c>
      <c r="I454" s="7" t="str">
        <f>IF('Données brutes'!I454&lt;&gt;"",'Données brutes'!I454,"")</f>
        <v/>
      </c>
      <c r="K454" s="8" t="str">
        <f t="shared" si="14"/>
        <v>Elève 452</v>
      </c>
      <c r="L454" s="8" t="s">
        <v>111</v>
      </c>
      <c r="M454" s="8">
        <f t="shared" si="15"/>
        <v>719</v>
      </c>
      <c r="N454" s="7">
        <v>1920</v>
      </c>
      <c r="O454" s="7" t="str">
        <f>IF('Données sans absent'!O454&lt;&gt;"",('Données sans absent'!O454-'Données proba de réussite'!$B$3)/('Données proba de réussite'!$B$4-'Données proba de réussite'!$B$3),"")</f>
        <v/>
      </c>
      <c r="P454" s="7" t="str">
        <f>IF('Données sans absent'!P454&lt;&gt;"",('Données sans absent'!P454-'Données proba de réussite'!$B$3)/('Données proba de réussite'!$B$4-'Données proba de réussite'!$B$3),"")</f>
        <v/>
      </c>
      <c r="Q454" s="7" t="str">
        <f>IF('Données sans absent'!Q454&lt;&gt;"",('Données sans absent'!Q454-'Données proba de réussite'!$B$3)/('Données proba de réussite'!$B$4-'Données proba de réussite'!$B$3),"")</f>
        <v/>
      </c>
      <c r="R454" s="7" t="str">
        <f>IF('Données brutes'!R454&lt;&gt;"",'Données brutes'!R454,"")</f>
        <v/>
      </c>
      <c r="T454" s="7">
        <f>IF(AND(OR($B$2=1,$B$2=2),AND('Données brutes'!$F454&lt;&gt;"",'Données brutes'!$G454&lt;&gt;"",'Données brutes'!$H454&lt;&gt;"")),1,0)</f>
        <v>0</v>
      </c>
      <c r="U454" s="7">
        <f>IF(AND(OR($B$2=1,$B$2=2),AND('Données brutes'!$O454&lt;&gt;"",'Données brutes'!$P454&lt;&gt;"",'Données brutes'!$Q454&lt;&gt;"")),1,0)</f>
        <v>0</v>
      </c>
      <c r="V454" s="7">
        <f>IF(AND($B$2=3,'Données brutes'!$F454&lt;&gt;"",'Données brutes'!$G454&lt;&gt;"",'Données brutes'!$H454&lt;&gt;"",'Données brutes'!$O454&lt;&gt;"",'Données brutes'!$P454&lt;&gt;"",'Données brutes'!$Q454&lt;&gt;""),1,0)</f>
        <v>0</v>
      </c>
    </row>
    <row r="455" spans="4:22" x14ac:dyDescent="0.3">
      <c r="D455" s="8" t="s">
        <v>467</v>
      </c>
      <c r="E455" s="7">
        <v>999</v>
      </c>
      <c r="F455" s="7" t="str">
        <f>IF('Données sans absent'!F455&lt;&gt;"",('Données sans absent'!F455-'Données proba de réussite'!$B$3)/('Données proba de réussite'!$B$4-'Données proba de réussite'!$B$3),"")</f>
        <v/>
      </c>
      <c r="G455" s="7" t="str">
        <f>IF('Données sans absent'!G455&lt;&gt;"",('Données sans absent'!G455-'Données proba de réussite'!$B$3)/('Données proba de réussite'!$B$4-'Données proba de réussite'!$B$3),"")</f>
        <v/>
      </c>
      <c r="H455" s="7" t="str">
        <f>IF('Données sans absent'!H455&lt;&gt;"",('Données sans absent'!H455-'Données proba de réussite'!$B$3)/('Données proba de réussite'!$B$4-'Données proba de réussite'!$B$3),"")</f>
        <v/>
      </c>
      <c r="I455" s="7" t="str">
        <f>IF('Données brutes'!I455&lt;&gt;"",'Données brutes'!I455,"")</f>
        <v/>
      </c>
      <c r="K455" s="8" t="str">
        <f t="shared" si="14"/>
        <v>Elève 453</v>
      </c>
      <c r="L455" s="8" t="s">
        <v>111</v>
      </c>
      <c r="M455" s="8">
        <f t="shared" si="15"/>
        <v>999</v>
      </c>
      <c r="N455" s="7">
        <v>1132</v>
      </c>
      <c r="O455" s="7" t="str">
        <f>IF('Données sans absent'!O455&lt;&gt;"",('Données sans absent'!O455-'Données proba de réussite'!$B$3)/('Données proba de réussite'!$B$4-'Données proba de réussite'!$B$3),"")</f>
        <v/>
      </c>
      <c r="P455" s="7" t="str">
        <f>IF('Données sans absent'!P455&lt;&gt;"",('Données sans absent'!P455-'Données proba de réussite'!$B$3)/('Données proba de réussite'!$B$4-'Données proba de réussite'!$B$3),"")</f>
        <v/>
      </c>
      <c r="Q455" s="7" t="str">
        <f>IF('Données sans absent'!Q455&lt;&gt;"",('Données sans absent'!Q455-'Données proba de réussite'!$B$3)/('Données proba de réussite'!$B$4-'Données proba de réussite'!$B$3),"")</f>
        <v/>
      </c>
      <c r="R455" s="7" t="str">
        <f>IF('Données brutes'!R455&lt;&gt;"",'Données brutes'!R455,"")</f>
        <v/>
      </c>
      <c r="T455" s="7">
        <f>IF(AND(OR($B$2=1,$B$2=2),AND('Données brutes'!$F455&lt;&gt;"",'Données brutes'!$G455&lt;&gt;"",'Données brutes'!$H455&lt;&gt;"")),1,0)</f>
        <v>0</v>
      </c>
      <c r="U455" s="7">
        <f>IF(AND(OR($B$2=1,$B$2=2),AND('Données brutes'!$O455&lt;&gt;"",'Données brutes'!$P455&lt;&gt;"",'Données brutes'!$Q455&lt;&gt;"")),1,0)</f>
        <v>0</v>
      </c>
      <c r="V455" s="7">
        <f>IF(AND($B$2=3,'Données brutes'!$F455&lt;&gt;"",'Données brutes'!$G455&lt;&gt;"",'Données brutes'!$H455&lt;&gt;"",'Données brutes'!$O455&lt;&gt;"",'Données brutes'!$P455&lt;&gt;"",'Données brutes'!$Q455&lt;&gt;""),1,0)</f>
        <v>0</v>
      </c>
    </row>
    <row r="456" spans="4:22" x14ac:dyDescent="0.3">
      <c r="D456" s="8" t="s">
        <v>468</v>
      </c>
      <c r="E456" s="7">
        <v>518</v>
      </c>
      <c r="F456" s="7" t="str">
        <f>IF('Données sans absent'!F456&lt;&gt;"",('Données sans absent'!F456-'Données proba de réussite'!$B$3)/('Données proba de réussite'!$B$4-'Données proba de réussite'!$B$3),"")</f>
        <v/>
      </c>
      <c r="G456" s="7" t="str">
        <f>IF('Données sans absent'!G456&lt;&gt;"",('Données sans absent'!G456-'Données proba de réussite'!$B$3)/('Données proba de réussite'!$B$4-'Données proba de réussite'!$B$3),"")</f>
        <v/>
      </c>
      <c r="H456" s="7" t="str">
        <f>IF('Données sans absent'!H456&lt;&gt;"",('Données sans absent'!H456-'Données proba de réussite'!$B$3)/('Données proba de réussite'!$B$4-'Données proba de réussite'!$B$3),"")</f>
        <v/>
      </c>
      <c r="I456" s="7" t="str">
        <f>IF('Données brutes'!I456&lt;&gt;"",'Données brutes'!I456,"")</f>
        <v/>
      </c>
      <c r="K456" s="8" t="str">
        <f t="shared" si="14"/>
        <v>Elève 454</v>
      </c>
      <c r="L456" s="8" t="s">
        <v>111</v>
      </c>
      <c r="M456" s="8">
        <f t="shared" si="15"/>
        <v>518</v>
      </c>
      <c r="N456" s="7">
        <v>1229</v>
      </c>
      <c r="O456" s="7" t="str">
        <f>IF('Données sans absent'!O456&lt;&gt;"",('Données sans absent'!O456-'Données proba de réussite'!$B$3)/('Données proba de réussite'!$B$4-'Données proba de réussite'!$B$3),"")</f>
        <v/>
      </c>
      <c r="P456" s="7" t="str">
        <f>IF('Données sans absent'!P456&lt;&gt;"",('Données sans absent'!P456-'Données proba de réussite'!$B$3)/('Données proba de réussite'!$B$4-'Données proba de réussite'!$B$3),"")</f>
        <v/>
      </c>
      <c r="Q456" s="7" t="str">
        <f>IF('Données sans absent'!Q456&lt;&gt;"",('Données sans absent'!Q456-'Données proba de réussite'!$B$3)/('Données proba de réussite'!$B$4-'Données proba de réussite'!$B$3),"")</f>
        <v/>
      </c>
      <c r="R456" s="7" t="str">
        <f>IF('Données brutes'!R456&lt;&gt;"",'Données brutes'!R456,"")</f>
        <v/>
      </c>
      <c r="T456" s="7">
        <f>IF(AND(OR($B$2=1,$B$2=2),AND('Données brutes'!$F456&lt;&gt;"",'Données brutes'!$G456&lt;&gt;"",'Données brutes'!$H456&lt;&gt;"")),1,0)</f>
        <v>0</v>
      </c>
      <c r="U456" s="7">
        <f>IF(AND(OR($B$2=1,$B$2=2),AND('Données brutes'!$O456&lt;&gt;"",'Données brutes'!$P456&lt;&gt;"",'Données brutes'!$Q456&lt;&gt;"")),1,0)</f>
        <v>0</v>
      </c>
      <c r="V456" s="7">
        <f>IF(AND($B$2=3,'Données brutes'!$F456&lt;&gt;"",'Données brutes'!$G456&lt;&gt;"",'Données brutes'!$H456&lt;&gt;"",'Données brutes'!$O456&lt;&gt;"",'Données brutes'!$P456&lt;&gt;"",'Données brutes'!$Q456&lt;&gt;""),1,0)</f>
        <v>0</v>
      </c>
    </row>
    <row r="457" spans="4:22" x14ac:dyDescent="0.3">
      <c r="D457" s="8" t="s">
        <v>469</v>
      </c>
      <c r="E457" s="7">
        <v>81</v>
      </c>
      <c r="F457" s="7" t="str">
        <f>IF('Données sans absent'!F457&lt;&gt;"",('Données sans absent'!F457-'Données proba de réussite'!$B$3)/('Données proba de réussite'!$B$4-'Données proba de réussite'!$B$3),"")</f>
        <v/>
      </c>
      <c r="G457" s="7" t="str">
        <f>IF('Données sans absent'!G457&lt;&gt;"",('Données sans absent'!G457-'Données proba de réussite'!$B$3)/('Données proba de réussite'!$B$4-'Données proba de réussite'!$B$3),"")</f>
        <v/>
      </c>
      <c r="H457" s="7" t="str">
        <f>IF('Données sans absent'!H457&lt;&gt;"",('Données sans absent'!H457-'Données proba de réussite'!$B$3)/('Données proba de réussite'!$B$4-'Données proba de réussite'!$B$3),"")</f>
        <v/>
      </c>
      <c r="I457" s="7" t="str">
        <f>IF('Données brutes'!I457&lt;&gt;"",'Données brutes'!I457,"")</f>
        <v/>
      </c>
      <c r="K457" s="8" t="str">
        <f t="shared" si="14"/>
        <v>Elève 455</v>
      </c>
      <c r="L457" s="8" t="s">
        <v>111</v>
      </c>
      <c r="M457" s="8">
        <f t="shared" si="15"/>
        <v>81</v>
      </c>
      <c r="N457" s="7">
        <v>1529</v>
      </c>
      <c r="O457" s="7" t="str">
        <f>IF('Données sans absent'!O457&lt;&gt;"",('Données sans absent'!O457-'Données proba de réussite'!$B$3)/('Données proba de réussite'!$B$4-'Données proba de réussite'!$B$3),"")</f>
        <v/>
      </c>
      <c r="P457" s="7" t="str">
        <f>IF('Données sans absent'!P457&lt;&gt;"",('Données sans absent'!P457-'Données proba de réussite'!$B$3)/('Données proba de réussite'!$B$4-'Données proba de réussite'!$B$3),"")</f>
        <v/>
      </c>
      <c r="Q457" s="7" t="str">
        <f>IF('Données sans absent'!Q457&lt;&gt;"",('Données sans absent'!Q457-'Données proba de réussite'!$B$3)/('Données proba de réussite'!$B$4-'Données proba de réussite'!$B$3),"")</f>
        <v/>
      </c>
      <c r="R457" s="7" t="str">
        <f>IF('Données brutes'!R457&lt;&gt;"",'Données brutes'!R457,"")</f>
        <v/>
      </c>
      <c r="T457" s="7">
        <f>IF(AND(OR($B$2=1,$B$2=2),AND('Données brutes'!$F457&lt;&gt;"",'Données brutes'!$G457&lt;&gt;"",'Données brutes'!$H457&lt;&gt;"")),1,0)</f>
        <v>0</v>
      </c>
      <c r="U457" s="7">
        <f>IF(AND(OR($B$2=1,$B$2=2),AND('Données brutes'!$O457&lt;&gt;"",'Données brutes'!$P457&lt;&gt;"",'Données brutes'!$Q457&lt;&gt;"")),1,0)</f>
        <v>0</v>
      </c>
      <c r="V457" s="7">
        <f>IF(AND($B$2=3,'Données brutes'!$F457&lt;&gt;"",'Données brutes'!$G457&lt;&gt;"",'Données brutes'!$H457&lt;&gt;"",'Données brutes'!$O457&lt;&gt;"",'Données brutes'!$P457&lt;&gt;"",'Données brutes'!$Q457&lt;&gt;""),1,0)</f>
        <v>0</v>
      </c>
    </row>
    <row r="458" spans="4:22" x14ac:dyDescent="0.3">
      <c r="D458" s="8" t="s">
        <v>470</v>
      </c>
      <c r="E458" s="7">
        <v>30</v>
      </c>
      <c r="F458" s="7" t="str">
        <f>IF('Données sans absent'!F458&lt;&gt;"",('Données sans absent'!F458-'Données proba de réussite'!$B$3)/('Données proba de réussite'!$B$4-'Données proba de réussite'!$B$3),"")</f>
        <v/>
      </c>
      <c r="G458" s="7" t="str">
        <f>IF('Données sans absent'!G458&lt;&gt;"",('Données sans absent'!G458-'Données proba de réussite'!$B$3)/('Données proba de réussite'!$B$4-'Données proba de réussite'!$B$3),"")</f>
        <v/>
      </c>
      <c r="H458" s="7" t="str">
        <f>IF('Données sans absent'!H458&lt;&gt;"",('Données sans absent'!H458-'Données proba de réussite'!$B$3)/('Données proba de réussite'!$B$4-'Données proba de réussite'!$B$3),"")</f>
        <v/>
      </c>
      <c r="I458" s="7" t="str">
        <f>IF('Données brutes'!I458&lt;&gt;"",'Données brutes'!I458,"")</f>
        <v/>
      </c>
      <c r="K458" s="8" t="str">
        <f t="shared" si="14"/>
        <v>Elève 456</v>
      </c>
      <c r="L458" s="8" t="s">
        <v>111</v>
      </c>
      <c r="M458" s="8">
        <f t="shared" si="15"/>
        <v>30</v>
      </c>
      <c r="N458" s="7">
        <v>1999</v>
      </c>
      <c r="O458" s="7" t="str">
        <f>IF('Données sans absent'!O458&lt;&gt;"",('Données sans absent'!O458-'Données proba de réussite'!$B$3)/('Données proba de réussite'!$B$4-'Données proba de réussite'!$B$3),"")</f>
        <v/>
      </c>
      <c r="P458" s="7" t="str">
        <f>IF('Données sans absent'!P458&lt;&gt;"",('Données sans absent'!P458-'Données proba de réussite'!$B$3)/('Données proba de réussite'!$B$4-'Données proba de réussite'!$B$3),"")</f>
        <v/>
      </c>
      <c r="Q458" s="7" t="str">
        <f>IF('Données sans absent'!Q458&lt;&gt;"",('Données sans absent'!Q458-'Données proba de réussite'!$B$3)/('Données proba de réussite'!$B$4-'Données proba de réussite'!$B$3),"")</f>
        <v/>
      </c>
      <c r="R458" s="7" t="str">
        <f>IF('Données brutes'!R458&lt;&gt;"",'Données brutes'!R458,"")</f>
        <v/>
      </c>
      <c r="T458" s="7">
        <f>IF(AND(OR($B$2=1,$B$2=2),AND('Données brutes'!$F458&lt;&gt;"",'Données brutes'!$G458&lt;&gt;"",'Données brutes'!$H458&lt;&gt;"")),1,0)</f>
        <v>0</v>
      </c>
      <c r="U458" s="7">
        <f>IF(AND(OR($B$2=1,$B$2=2),AND('Données brutes'!$O458&lt;&gt;"",'Données brutes'!$P458&lt;&gt;"",'Données brutes'!$Q458&lt;&gt;"")),1,0)</f>
        <v>0</v>
      </c>
      <c r="V458" s="7">
        <f>IF(AND($B$2=3,'Données brutes'!$F458&lt;&gt;"",'Données brutes'!$G458&lt;&gt;"",'Données brutes'!$H458&lt;&gt;"",'Données brutes'!$O458&lt;&gt;"",'Données brutes'!$P458&lt;&gt;"",'Données brutes'!$Q458&lt;&gt;""),1,0)</f>
        <v>0</v>
      </c>
    </row>
    <row r="459" spans="4:22" x14ac:dyDescent="0.3">
      <c r="D459" s="8" t="s">
        <v>471</v>
      </c>
      <c r="E459" s="7">
        <v>39</v>
      </c>
      <c r="F459" s="7" t="str">
        <f>IF('Données sans absent'!F459&lt;&gt;"",('Données sans absent'!F459-'Données proba de réussite'!$B$3)/('Données proba de réussite'!$B$4-'Données proba de réussite'!$B$3),"")</f>
        <v/>
      </c>
      <c r="G459" s="7" t="str">
        <f>IF('Données sans absent'!G459&lt;&gt;"",('Données sans absent'!G459-'Données proba de réussite'!$B$3)/('Données proba de réussite'!$B$4-'Données proba de réussite'!$B$3),"")</f>
        <v/>
      </c>
      <c r="H459" s="7" t="str">
        <f>IF('Données sans absent'!H459&lt;&gt;"",('Données sans absent'!H459-'Données proba de réussite'!$B$3)/('Données proba de réussite'!$B$4-'Données proba de réussite'!$B$3),"")</f>
        <v/>
      </c>
      <c r="I459" s="7" t="str">
        <f>IF('Données brutes'!I459&lt;&gt;"",'Données brutes'!I459,"")</f>
        <v/>
      </c>
      <c r="K459" s="8" t="str">
        <f t="shared" si="14"/>
        <v>Elève 457</v>
      </c>
      <c r="L459" s="8" t="s">
        <v>111</v>
      </c>
      <c r="M459" s="8">
        <f t="shared" si="15"/>
        <v>39</v>
      </c>
      <c r="N459" s="7">
        <v>1219</v>
      </c>
      <c r="O459" s="7" t="str">
        <f>IF('Données sans absent'!O459&lt;&gt;"",('Données sans absent'!O459-'Données proba de réussite'!$B$3)/('Données proba de réussite'!$B$4-'Données proba de réussite'!$B$3),"")</f>
        <v/>
      </c>
      <c r="P459" s="7" t="str">
        <f>IF('Données sans absent'!P459&lt;&gt;"",('Données sans absent'!P459-'Données proba de réussite'!$B$3)/('Données proba de réussite'!$B$4-'Données proba de réussite'!$B$3),"")</f>
        <v/>
      </c>
      <c r="Q459" s="7" t="str">
        <f>IF('Données sans absent'!Q459&lt;&gt;"",('Données sans absent'!Q459-'Données proba de réussite'!$B$3)/('Données proba de réussite'!$B$4-'Données proba de réussite'!$B$3),"")</f>
        <v/>
      </c>
      <c r="R459" s="7" t="str">
        <f>IF('Données brutes'!R459&lt;&gt;"",'Données brutes'!R459,"")</f>
        <v/>
      </c>
      <c r="T459" s="7">
        <f>IF(AND(OR($B$2=1,$B$2=2),AND('Données brutes'!$F459&lt;&gt;"",'Données brutes'!$G459&lt;&gt;"",'Données brutes'!$H459&lt;&gt;"")),1,0)</f>
        <v>0</v>
      </c>
      <c r="U459" s="7">
        <f>IF(AND(OR($B$2=1,$B$2=2),AND('Données brutes'!$O459&lt;&gt;"",'Données brutes'!$P459&lt;&gt;"",'Données brutes'!$Q459&lt;&gt;"")),1,0)</f>
        <v>0</v>
      </c>
      <c r="V459" s="7">
        <f>IF(AND($B$2=3,'Données brutes'!$F459&lt;&gt;"",'Données brutes'!$G459&lt;&gt;"",'Données brutes'!$H459&lt;&gt;"",'Données brutes'!$O459&lt;&gt;"",'Données brutes'!$P459&lt;&gt;"",'Données brutes'!$Q459&lt;&gt;""),1,0)</f>
        <v>0</v>
      </c>
    </row>
    <row r="460" spans="4:22" x14ac:dyDescent="0.3">
      <c r="D460" s="8" t="s">
        <v>472</v>
      </c>
      <c r="E460" s="7">
        <v>293</v>
      </c>
      <c r="F460" s="7" t="str">
        <f>IF('Données sans absent'!F460&lt;&gt;"",('Données sans absent'!F460-'Données proba de réussite'!$B$3)/('Données proba de réussite'!$B$4-'Données proba de réussite'!$B$3),"")</f>
        <v/>
      </c>
      <c r="G460" s="7" t="str">
        <f>IF('Données sans absent'!G460&lt;&gt;"",('Données sans absent'!G460-'Données proba de réussite'!$B$3)/('Données proba de réussite'!$B$4-'Données proba de réussite'!$B$3),"")</f>
        <v/>
      </c>
      <c r="H460" s="7" t="str">
        <f>IF('Données sans absent'!H460&lt;&gt;"",('Données sans absent'!H460-'Données proba de réussite'!$B$3)/('Données proba de réussite'!$B$4-'Données proba de réussite'!$B$3),"")</f>
        <v/>
      </c>
      <c r="I460" s="7" t="str">
        <f>IF('Données brutes'!I460&lt;&gt;"",'Données brutes'!I460,"")</f>
        <v/>
      </c>
      <c r="K460" s="8" t="str">
        <f t="shared" si="14"/>
        <v>Elève 458</v>
      </c>
      <c r="L460" s="8" t="s">
        <v>111</v>
      </c>
      <c r="M460" s="8">
        <f t="shared" si="15"/>
        <v>293</v>
      </c>
      <c r="N460" s="7">
        <v>1271</v>
      </c>
      <c r="O460" s="7" t="str">
        <f>IF('Données sans absent'!O460&lt;&gt;"",('Données sans absent'!O460-'Données proba de réussite'!$B$3)/('Données proba de réussite'!$B$4-'Données proba de réussite'!$B$3),"")</f>
        <v/>
      </c>
      <c r="P460" s="7" t="str">
        <f>IF('Données sans absent'!P460&lt;&gt;"",('Données sans absent'!P460-'Données proba de réussite'!$B$3)/('Données proba de réussite'!$B$4-'Données proba de réussite'!$B$3),"")</f>
        <v/>
      </c>
      <c r="Q460" s="7" t="str">
        <f>IF('Données sans absent'!Q460&lt;&gt;"",('Données sans absent'!Q460-'Données proba de réussite'!$B$3)/('Données proba de réussite'!$B$4-'Données proba de réussite'!$B$3),"")</f>
        <v/>
      </c>
      <c r="R460" s="7" t="str">
        <f>IF('Données brutes'!R460&lt;&gt;"",'Données brutes'!R460,"")</f>
        <v/>
      </c>
      <c r="T460" s="7">
        <f>IF(AND(OR($B$2=1,$B$2=2),AND('Données brutes'!$F460&lt;&gt;"",'Données brutes'!$G460&lt;&gt;"",'Données brutes'!$H460&lt;&gt;"")),1,0)</f>
        <v>0</v>
      </c>
      <c r="U460" s="7">
        <f>IF(AND(OR($B$2=1,$B$2=2),AND('Données brutes'!$O460&lt;&gt;"",'Données brutes'!$P460&lt;&gt;"",'Données brutes'!$Q460&lt;&gt;"")),1,0)</f>
        <v>0</v>
      </c>
      <c r="V460" s="7">
        <f>IF(AND($B$2=3,'Données brutes'!$F460&lt;&gt;"",'Données brutes'!$G460&lt;&gt;"",'Données brutes'!$H460&lt;&gt;"",'Données brutes'!$O460&lt;&gt;"",'Données brutes'!$P460&lt;&gt;"",'Données brutes'!$Q460&lt;&gt;""),1,0)</f>
        <v>0</v>
      </c>
    </row>
    <row r="461" spans="4:22" x14ac:dyDescent="0.3">
      <c r="D461" s="8" t="s">
        <v>473</v>
      </c>
      <c r="E461" s="7">
        <v>346</v>
      </c>
      <c r="F461" s="7" t="str">
        <f>IF('Données sans absent'!F461&lt;&gt;"",('Données sans absent'!F461-'Données proba de réussite'!$B$3)/('Données proba de réussite'!$B$4-'Données proba de réussite'!$B$3),"")</f>
        <v/>
      </c>
      <c r="G461" s="7" t="str">
        <f>IF('Données sans absent'!G461&lt;&gt;"",('Données sans absent'!G461-'Données proba de réussite'!$B$3)/('Données proba de réussite'!$B$4-'Données proba de réussite'!$B$3),"")</f>
        <v/>
      </c>
      <c r="H461" s="7" t="str">
        <f>IF('Données sans absent'!H461&lt;&gt;"",('Données sans absent'!H461-'Données proba de réussite'!$B$3)/('Données proba de réussite'!$B$4-'Données proba de réussite'!$B$3),"")</f>
        <v/>
      </c>
      <c r="I461" s="7" t="str">
        <f>IF('Données brutes'!I461&lt;&gt;"",'Données brutes'!I461,"")</f>
        <v/>
      </c>
      <c r="K461" s="8" t="str">
        <f t="shared" si="14"/>
        <v>Elève 459</v>
      </c>
      <c r="L461" s="8" t="s">
        <v>111</v>
      </c>
      <c r="M461" s="8">
        <f t="shared" si="15"/>
        <v>346</v>
      </c>
      <c r="N461" s="7">
        <v>1988</v>
      </c>
      <c r="O461" s="7" t="str">
        <f>IF('Données sans absent'!O461&lt;&gt;"",('Données sans absent'!O461-'Données proba de réussite'!$B$3)/('Données proba de réussite'!$B$4-'Données proba de réussite'!$B$3),"")</f>
        <v/>
      </c>
      <c r="P461" s="7" t="str">
        <f>IF('Données sans absent'!P461&lt;&gt;"",('Données sans absent'!P461-'Données proba de réussite'!$B$3)/('Données proba de réussite'!$B$4-'Données proba de réussite'!$B$3),"")</f>
        <v/>
      </c>
      <c r="Q461" s="7" t="str">
        <f>IF('Données sans absent'!Q461&lt;&gt;"",('Données sans absent'!Q461-'Données proba de réussite'!$B$3)/('Données proba de réussite'!$B$4-'Données proba de réussite'!$B$3),"")</f>
        <v/>
      </c>
      <c r="R461" s="7" t="str">
        <f>IF('Données brutes'!R461&lt;&gt;"",'Données brutes'!R461,"")</f>
        <v/>
      </c>
      <c r="T461" s="7">
        <f>IF(AND(OR($B$2=1,$B$2=2),AND('Données brutes'!$F461&lt;&gt;"",'Données brutes'!$G461&lt;&gt;"",'Données brutes'!$H461&lt;&gt;"")),1,0)</f>
        <v>0</v>
      </c>
      <c r="U461" s="7">
        <f>IF(AND(OR($B$2=1,$B$2=2),AND('Données brutes'!$O461&lt;&gt;"",'Données brutes'!$P461&lt;&gt;"",'Données brutes'!$Q461&lt;&gt;"")),1,0)</f>
        <v>0</v>
      </c>
      <c r="V461" s="7">
        <f>IF(AND($B$2=3,'Données brutes'!$F461&lt;&gt;"",'Données brutes'!$G461&lt;&gt;"",'Données brutes'!$H461&lt;&gt;"",'Données brutes'!$O461&lt;&gt;"",'Données brutes'!$P461&lt;&gt;"",'Données brutes'!$Q461&lt;&gt;""),1,0)</f>
        <v>0</v>
      </c>
    </row>
    <row r="462" spans="4:22" x14ac:dyDescent="0.3">
      <c r="D462" s="8" t="s">
        <v>474</v>
      </c>
      <c r="E462" s="7">
        <v>764</v>
      </c>
      <c r="F462" s="7" t="str">
        <f>IF('Données sans absent'!F462&lt;&gt;"",('Données sans absent'!F462-'Données proba de réussite'!$B$3)/('Données proba de réussite'!$B$4-'Données proba de réussite'!$B$3),"")</f>
        <v/>
      </c>
      <c r="G462" s="7" t="str">
        <f>IF('Données sans absent'!G462&lt;&gt;"",('Données sans absent'!G462-'Données proba de réussite'!$B$3)/('Données proba de réussite'!$B$4-'Données proba de réussite'!$B$3),"")</f>
        <v/>
      </c>
      <c r="H462" s="7" t="str">
        <f>IF('Données sans absent'!H462&lt;&gt;"",('Données sans absent'!H462-'Données proba de réussite'!$B$3)/('Données proba de réussite'!$B$4-'Données proba de réussite'!$B$3),"")</f>
        <v/>
      </c>
      <c r="I462" s="7" t="str">
        <f>IF('Données brutes'!I462&lt;&gt;"",'Données brutes'!I462,"")</f>
        <v/>
      </c>
      <c r="K462" s="8" t="str">
        <f t="shared" si="14"/>
        <v>Elève 460</v>
      </c>
      <c r="L462" s="8" t="s">
        <v>111</v>
      </c>
      <c r="M462" s="8">
        <f t="shared" si="15"/>
        <v>764</v>
      </c>
      <c r="N462" s="7">
        <v>1163</v>
      </c>
      <c r="O462" s="7" t="str">
        <f>IF('Données sans absent'!O462&lt;&gt;"",('Données sans absent'!O462-'Données proba de réussite'!$B$3)/('Données proba de réussite'!$B$4-'Données proba de réussite'!$B$3),"")</f>
        <v/>
      </c>
      <c r="P462" s="7" t="str">
        <f>IF('Données sans absent'!P462&lt;&gt;"",('Données sans absent'!P462-'Données proba de réussite'!$B$3)/('Données proba de réussite'!$B$4-'Données proba de réussite'!$B$3),"")</f>
        <v/>
      </c>
      <c r="Q462" s="7" t="str">
        <f>IF('Données sans absent'!Q462&lt;&gt;"",('Données sans absent'!Q462-'Données proba de réussite'!$B$3)/('Données proba de réussite'!$B$4-'Données proba de réussite'!$B$3),"")</f>
        <v/>
      </c>
      <c r="R462" s="7" t="str">
        <f>IF('Données brutes'!R462&lt;&gt;"",'Données brutes'!R462,"")</f>
        <v/>
      </c>
      <c r="T462" s="7">
        <f>IF(AND(OR($B$2=1,$B$2=2),AND('Données brutes'!$F462&lt;&gt;"",'Données brutes'!$G462&lt;&gt;"",'Données brutes'!$H462&lt;&gt;"")),1,0)</f>
        <v>0</v>
      </c>
      <c r="U462" s="7">
        <f>IF(AND(OR($B$2=1,$B$2=2),AND('Données brutes'!$O462&lt;&gt;"",'Données brutes'!$P462&lt;&gt;"",'Données brutes'!$Q462&lt;&gt;"")),1,0)</f>
        <v>0</v>
      </c>
      <c r="V462" s="7">
        <f>IF(AND($B$2=3,'Données brutes'!$F462&lt;&gt;"",'Données brutes'!$G462&lt;&gt;"",'Données brutes'!$H462&lt;&gt;"",'Données brutes'!$O462&lt;&gt;"",'Données brutes'!$P462&lt;&gt;"",'Données brutes'!$Q462&lt;&gt;""),1,0)</f>
        <v>0</v>
      </c>
    </row>
    <row r="463" spans="4:22" x14ac:dyDescent="0.3">
      <c r="D463" s="8" t="s">
        <v>475</v>
      </c>
      <c r="E463" s="7">
        <v>625</v>
      </c>
      <c r="F463" s="7" t="str">
        <f>IF('Données sans absent'!F463&lt;&gt;"",('Données sans absent'!F463-'Données proba de réussite'!$B$3)/('Données proba de réussite'!$B$4-'Données proba de réussite'!$B$3),"")</f>
        <v/>
      </c>
      <c r="G463" s="7" t="str">
        <f>IF('Données sans absent'!G463&lt;&gt;"",('Données sans absent'!G463-'Données proba de réussite'!$B$3)/('Données proba de réussite'!$B$4-'Données proba de réussite'!$B$3),"")</f>
        <v/>
      </c>
      <c r="H463" s="7" t="str">
        <f>IF('Données sans absent'!H463&lt;&gt;"",('Données sans absent'!H463-'Données proba de réussite'!$B$3)/('Données proba de réussite'!$B$4-'Données proba de réussite'!$B$3),"")</f>
        <v/>
      </c>
      <c r="I463" s="7" t="str">
        <f>IF('Données brutes'!I463&lt;&gt;"",'Données brutes'!I463,"")</f>
        <v/>
      </c>
      <c r="K463" s="8" t="str">
        <f t="shared" si="14"/>
        <v>Elève 461</v>
      </c>
      <c r="L463" s="8" t="s">
        <v>111</v>
      </c>
      <c r="M463" s="8">
        <f t="shared" si="15"/>
        <v>625</v>
      </c>
      <c r="N463" s="7">
        <v>1780</v>
      </c>
      <c r="O463" s="7" t="str">
        <f>IF('Données sans absent'!O463&lt;&gt;"",('Données sans absent'!O463-'Données proba de réussite'!$B$3)/('Données proba de réussite'!$B$4-'Données proba de réussite'!$B$3),"")</f>
        <v/>
      </c>
      <c r="P463" s="7" t="str">
        <f>IF('Données sans absent'!P463&lt;&gt;"",('Données sans absent'!P463-'Données proba de réussite'!$B$3)/('Données proba de réussite'!$B$4-'Données proba de réussite'!$B$3),"")</f>
        <v/>
      </c>
      <c r="Q463" s="7" t="str">
        <f>IF('Données sans absent'!Q463&lt;&gt;"",('Données sans absent'!Q463-'Données proba de réussite'!$B$3)/('Données proba de réussite'!$B$4-'Données proba de réussite'!$B$3),"")</f>
        <v/>
      </c>
      <c r="R463" s="7" t="str">
        <f>IF('Données brutes'!R463&lt;&gt;"",'Données brutes'!R463,"")</f>
        <v/>
      </c>
      <c r="T463" s="7">
        <f>IF(AND(OR($B$2=1,$B$2=2),AND('Données brutes'!$F463&lt;&gt;"",'Données brutes'!$G463&lt;&gt;"",'Données brutes'!$H463&lt;&gt;"")),1,0)</f>
        <v>0</v>
      </c>
      <c r="U463" s="7">
        <f>IF(AND(OR($B$2=1,$B$2=2),AND('Données brutes'!$O463&lt;&gt;"",'Données brutes'!$P463&lt;&gt;"",'Données brutes'!$Q463&lt;&gt;"")),1,0)</f>
        <v>0</v>
      </c>
      <c r="V463" s="7">
        <f>IF(AND($B$2=3,'Données brutes'!$F463&lt;&gt;"",'Données brutes'!$G463&lt;&gt;"",'Données brutes'!$H463&lt;&gt;"",'Données brutes'!$O463&lt;&gt;"",'Données brutes'!$P463&lt;&gt;"",'Données brutes'!$Q463&lt;&gt;""),1,0)</f>
        <v>0</v>
      </c>
    </row>
    <row r="464" spans="4:22" x14ac:dyDescent="0.3">
      <c r="D464" s="8" t="s">
        <v>476</v>
      </c>
      <c r="E464" s="7">
        <v>725</v>
      </c>
      <c r="F464" s="7" t="str">
        <f>IF('Données sans absent'!F464&lt;&gt;"",('Données sans absent'!F464-'Données proba de réussite'!$B$3)/('Données proba de réussite'!$B$4-'Données proba de réussite'!$B$3),"")</f>
        <v/>
      </c>
      <c r="G464" s="7" t="str">
        <f>IF('Données sans absent'!G464&lt;&gt;"",('Données sans absent'!G464-'Données proba de réussite'!$B$3)/('Données proba de réussite'!$B$4-'Données proba de réussite'!$B$3),"")</f>
        <v/>
      </c>
      <c r="H464" s="7" t="str">
        <f>IF('Données sans absent'!H464&lt;&gt;"",('Données sans absent'!H464-'Données proba de réussite'!$B$3)/('Données proba de réussite'!$B$4-'Données proba de réussite'!$B$3),"")</f>
        <v/>
      </c>
      <c r="I464" s="7" t="str">
        <f>IF('Données brutes'!I464&lt;&gt;"",'Données brutes'!I464,"")</f>
        <v/>
      </c>
      <c r="K464" s="8" t="str">
        <f t="shared" si="14"/>
        <v>Elève 462</v>
      </c>
      <c r="L464" s="8" t="s">
        <v>111</v>
      </c>
      <c r="M464" s="8">
        <f t="shared" si="15"/>
        <v>725</v>
      </c>
      <c r="N464" s="7">
        <v>1955</v>
      </c>
      <c r="O464" s="7" t="str">
        <f>IF('Données sans absent'!O464&lt;&gt;"",('Données sans absent'!O464-'Données proba de réussite'!$B$3)/('Données proba de réussite'!$B$4-'Données proba de réussite'!$B$3),"")</f>
        <v/>
      </c>
      <c r="P464" s="7" t="str">
        <f>IF('Données sans absent'!P464&lt;&gt;"",('Données sans absent'!P464-'Données proba de réussite'!$B$3)/('Données proba de réussite'!$B$4-'Données proba de réussite'!$B$3),"")</f>
        <v/>
      </c>
      <c r="Q464" s="7" t="str">
        <f>IF('Données sans absent'!Q464&lt;&gt;"",('Données sans absent'!Q464-'Données proba de réussite'!$B$3)/('Données proba de réussite'!$B$4-'Données proba de réussite'!$B$3),"")</f>
        <v/>
      </c>
      <c r="R464" s="7" t="str">
        <f>IF('Données brutes'!R464&lt;&gt;"",'Données brutes'!R464,"")</f>
        <v/>
      </c>
      <c r="T464" s="7">
        <f>IF(AND(OR($B$2=1,$B$2=2),AND('Données brutes'!$F464&lt;&gt;"",'Données brutes'!$G464&lt;&gt;"",'Données brutes'!$H464&lt;&gt;"")),1,0)</f>
        <v>0</v>
      </c>
      <c r="U464" s="7">
        <f>IF(AND(OR($B$2=1,$B$2=2),AND('Données brutes'!$O464&lt;&gt;"",'Données brutes'!$P464&lt;&gt;"",'Données brutes'!$Q464&lt;&gt;"")),1,0)</f>
        <v>0</v>
      </c>
      <c r="V464" s="7">
        <f>IF(AND($B$2=3,'Données brutes'!$F464&lt;&gt;"",'Données brutes'!$G464&lt;&gt;"",'Données brutes'!$H464&lt;&gt;"",'Données brutes'!$O464&lt;&gt;"",'Données brutes'!$P464&lt;&gt;"",'Données brutes'!$Q464&lt;&gt;""),1,0)</f>
        <v>0</v>
      </c>
    </row>
    <row r="465" spans="4:22" x14ac:dyDescent="0.3">
      <c r="D465" s="8" t="s">
        <v>477</v>
      </c>
      <c r="E465" s="7">
        <v>917</v>
      </c>
      <c r="F465" s="7" t="str">
        <f>IF('Données sans absent'!F465&lt;&gt;"",('Données sans absent'!F465-'Données proba de réussite'!$B$3)/('Données proba de réussite'!$B$4-'Données proba de réussite'!$B$3),"")</f>
        <v/>
      </c>
      <c r="G465" s="7" t="str">
        <f>IF('Données sans absent'!G465&lt;&gt;"",('Données sans absent'!G465-'Données proba de réussite'!$B$3)/('Données proba de réussite'!$B$4-'Données proba de réussite'!$B$3),"")</f>
        <v/>
      </c>
      <c r="H465" s="7" t="str">
        <f>IF('Données sans absent'!H465&lt;&gt;"",('Données sans absent'!H465-'Données proba de réussite'!$B$3)/('Données proba de réussite'!$B$4-'Données proba de réussite'!$B$3),"")</f>
        <v/>
      </c>
      <c r="I465" s="7" t="str">
        <f>IF('Données brutes'!I465&lt;&gt;"",'Données brutes'!I465,"")</f>
        <v/>
      </c>
      <c r="K465" s="8" t="str">
        <f t="shared" si="14"/>
        <v>Elève 463</v>
      </c>
      <c r="L465" s="8" t="s">
        <v>111</v>
      </c>
      <c r="M465" s="8">
        <f t="shared" si="15"/>
        <v>917</v>
      </c>
      <c r="N465" s="7">
        <v>1324</v>
      </c>
      <c r="O465" s="7" t="str">
        <f>IF('Données sans absent'!O465&lt;&gt;"",('Données sans absent'!O465-'Données proba de réussite'!$B$3)/('Données proba de réussite'!$B$4-'Données proba de réussite'!$B$3),"")</f>
        <v/>
      </c>
      <c r="P465" s="7" t="str">
        <f>IF('Données sans absent'!P465&lt;&gt;"",('Données sans absent'!P465-'Données proba de réussite'!$B$3)/('Données proba de réussite'!$B$4-'Données proba de réussite'!$B$3),"")</f>
        <v/>
      </c>
      <c r="Q465" s="7" t="str">
        <f>IF('Données sans absent'!Q465&lt;&gt;"",('Données sans absent'!Q465-'Données proba de réussite'!$B$3)/('Données proba de réussite'!$B$4-'Données proba de réussite'!$B$3),"")</f>
        <v/>
      </c>
      <c r="R465" s="7" t="str">
        <f>IF('Données brutes'!R465&lt;&gt;"",'Données brutes'!R465,"")</f>
        <v/>
      </c>
      <c r="T465" s="7">
        <f>IF(AND(OR($B$2=1,$B$2=2),AND('Données brutes'!$F465&lt;&gt;"",'Données brutes'!$G465&lt;&gt;"",'Données brutes'!$H465&lt;&gt;"")),1,0)</f>
        <v>0</v>
      </c>
      <c r="U465" s="7">
        <f>IF(AND(OR($B$2=1,$B$2=2),AND('Données brutes'!$O465&lt;&gt;"",'Données brutes'!$P465&lt;&gt;"",'Données brutes'!$Q465&lt;&gt;"")),1,0)</f>
        <v>0</v>
      </c>
      <c r="V465" s="7">
        <f>IF(AND($B$2=3,'Données brutes'!$F465&lt;&gt;"",'Données brutes'!$G465&lt;&gt;"",'Données brutes'!$H465&lt;&gt;"",'Données brutes'!$O465&lt;&gt;"",'Données brutes'!$P465&lt;&gt;"",'Données brutes'!$Q465&lt;&gt;""),1,0)</f>
        <v>0</v>
      </c>
    </row>
    <row r="466" spans="4:22" x14ac:dyDescent="0.3">
      <c r="D466" s="8" t="s">
        <v>478</v>
      </c>
      <c r="E466" s="7">
        <v>216</v>
      </c>
      <c r="F466" s="7" t="str">
        <f>IF('Données sans absent'!F466&lt;&gt;"",('Données sans absent'!F466-'Données proba de réussite'!$B$3)/('Données proba de réussite'!$B$4-'Données proba de réussite'!$B$3),"")</f>
        <v/>
      </c>
      <c r="G466" s="7" t="str">
        <f>IF('Données sans absent'!G466&lt;&gt;"",('Données sans absent'!G466-'Données proba de réussite'!$B$3)/('Données proba de réussite'!$B$4-'Données proba de réussite'!$B$3),"")</f>
        <v/>
      </c>
      <c r="H466" s="7" t="str">
        <f>IF('Données sans absent'!H466&lt;&gt;"",('Données sans absent'!H466-'Données proba de réussite'!$B$3)/('Données proba de réussite'!$B$4-'Données proba de réussite'!$B$3),"")</f>
        <v/>
      </c>
      <c r="I466" s="7" t="str">
        <f>IF('Données brutes'!I466&lt;&gt;"",'Données brutes'!I466,"")</f>
        <v/>
      </c>
      <c r="K466" s="8" t="str">
        <f t="shared" si="14"/>
        <v>Elève 464</v>
      </c>
      <c r="L466" s="8" t="s">
        <v>111</v>
      </c>
      <c r="M466" s="8">
        <f t="shared" si="15"/>
        <v>216</v>
      </c>
      <c r="N466" s="7">
        <v>1600</v>
      </c>
      <c r="O466" s="7" t="str">
        <f>IF('Données sans absent'!O466&lt;&gt;"",('Données sans absent'!O466-'Données proba de réussite'!$B$3)/('Données proba de réussite'!$B$4-'Données proba de réussite'!$B$3),"")</f>
        <v/>
      </c>
      <c r="P466" s="7" t="str">
        <f>IF('Données sans absent'!P466&lt;&gt;"",('Données sans absent'!P466-'Données proba de réussite'!$B$3)/('Données proba de réussite'!$B$4-'Données proba de réussite'!$B$3),"")</f>
        <v/>
      </c>
      <c r="Q466" s="7" t="str">
        <f>IF('Données sans absent'!Q466&lt;&gt;"",('Données sans absent'!Q466-'Données proba de réussite'!$B$3)/('Données proba de réussite'!$B$4-'Données proba de réussite'!$B$3),"")</f>
        <v/>
      </c>
      <c r="R466" s="7" t="str">
        <f>IF('Données brutes'!R466&lt;&gt;"",'Données brutes'!R466,"")</f>
        <v/>
      </c>
      <c r="T466" s="7">
        <f>IF(AND(OR($B$2=1,$B$2=2),AND('Données brutes'!$F466&lt;&gt;"",'Données brutes'!$G466&lt;&gt;"",'Données brutes'!$H466&lt;&gt;"")),1,0)</f>
        <v>0</v>
      </c>
      <c r="U466" s="7">
        <f>IF(AND(OR($B$2=1,$B$2=2),AND('Données brutes'!$O466&lt;&gt;"",'Données brutes'!$P466&lt;&gt;"",'Données brutes'!$Q466&lt;&gt;"")),1,0)</f>
        <v>0</v>
      </c>
      <c r="V466" s="7">
        <f>IF(AND($B$2=3,'Données brutes'!$F466&lt;&gt;"",'Données brutes'!$G466&lt;&gt;"",'Données brutes'!$H466&lt;&gt;"",'Données brutes'!$O466&lt;&gt;"",'Données brutes'!$P466&lt;&gt;"",'Données brutes'!$Q466&lt;&gt;""),1,0)</f>
        <v>0</v>
      </c>
    </row>
    <row r="467" spans="4:22" x14ac:dyDescent="0.3">
      <c r="D467" s="8" t="s">
        <v>479</v>
      </c>
      <c r="E467" s="7">
        <v>47</v>
      </c>
      <c r="F467" s="7" t="str">
        <f>IF('Données sans absent'!F467&lt;&gt;"",('Données sans absent'!F467-'Données proba de réussite'!$B$3)/('Données proba de réussite'!$B$4-'Données proba de réussite'!$B$3),"")</f>
        <v/>
      </c>
      <c r="G467" s="7" t="str">
        <f>IF('Données sans absent'!G467&lt;&gt;"",('Données sans absent'!G467-'Données proba de réussite'!$B$3)/('Données proba de réussite'!$B$4-'Données proba de réussite'!$B$3),"")</f>
        <v/>
      </c>
      <c r="H467" s="7" t="str">
        <f>IF('Données sans absent'!H467&lt;&gt;"",('Données sans absent'!H467-'Données proba de réussite'!$B$3)/('Données proba de réussite'!$B$4-'Données proba de réussite'!$B$3),"")</f>
        <v/>
      </c>
      <c r="I467" s="7" t="str">
        <f>IF('Données brutes'!I467&lt;&gt;"",'Données brutes'!I467,"")</f>
        <v/>
      </c>
      <c r="K467" s="8" t="str">
        <f t="shared" si="14"/>
        <v>Elève 465</v>
      </c>
      <c r="L467" s="8" t="s">
        <v>111</v>
      </c>
      <c r="M467" s="8">
        <f t="shared" si="15"/>
        <v>47</v>
      </c>
      <c r="N467" s="7">
        <v>1611</v>
      </c>
      <c r="O467" s="7" t="str">
        <f>IF('Données sans absent'!O467&lt;&gt;"",('Données sans absent'!O467-'Données proba de réussite'!$B$3)/('Données proba de réussite'!$B$4-'Données proba de réussite'!$B$3),"")</f>
        <v/>
      </c>
      <c r="P467" s="7" t="str">
        <f>IF('Données sans absent'!P467&lt;&gt;"",('Données sans absent'!P467-'Données proba de réussite'!$B$3)/('Données proba de réussite'!$B$4-'Données proba de réussite'!$B$3),"")</f>
        <v/>
      </c>
      <c r="Q467" s="7" t="str">
        <f>IF('Données sans absent'!Q467&lt;&gt;"",('Données sans absent'!Q467-'Données proba de réussite'!$B$3)/('Données proba de réussite'!$B$4-'Données proba de réussite'!$B$3),"")</f>
        <v/>
      </c>
      <c r="R467" s="7" t="str">
        <f>IF('Données brutes'!R467&lt;&gt;"",'Données brutes'!R467,"")</f>
        <v/>
      </c>
      <c r="T467" s="7">
        <f>IF(AND(OR($B$2=1,$B$2=2),AND('Données brutes'!$F467&lt;&gt;"",'Données brutes'!$G467&lt;&gt;"",'Données brutes'!$H467&lt;&gt;"")),1,0)</f>
        <v>0</v>
      </c>
      <c r="U467" s="7">
        <f>IF(AND(OR($B$2=1,$B$2=2),AND('Données brutes'!$O467&lt;&gt;"",'Données brutes'!$P467&lt;&gt;"",'Données brutes'!$Q467&lt;&gt;"")),1,0)</f>
        <v>0</v>
      </c>
      <c r="V467" s="7">
        <f>IF(AND($B$2=3,'Données brutes'!$F467&lt;&gt;"",'Données brutes'!$G467&lt;&gt;"",'Données brutes'!$H467&lt;&gt;"",'Données brutes'!$O467&lt;&gt;"",'Données brutes'!$P467&lt;&gt;"",'Données brutes'!$Q467&lt;&gt;""),1,0)</f>
        <v>0</v>
      </c>
    </row>
    <row r="468" spans="4:22" x14ac:dyDescent="0.3">
      <c r="D468" s="8" t="s">
        <v>480</v>
      </c>
      <c r="E468" s="7">
        <v>777</v>
      </c>
      <c r="F468" s="7" t="str">
        <f>IF('Données sans absent'!F468&lt;&gt;"",('Données sans absent'!F468-'Données proba de réussite'!$B$3)/('Données proba de réussite'!$B$4-'Données proba de réussite'!$B$3),"")</f>
        <v/>
      </c>
      <c r="G468" s="7" t="str">
        <f>IF('Données sans absent'!G468&lt;&gt;"",('Données sans absent'!G468-'Données proba de réussite'!$B$3)/('Données proba de réussite'!$B$4-'Données proba de réussite'!$B$3),"")</f>
        <v/>
      </c>
      <c r="H468" s="7" t="str">
        <f>IF('Données sans absent'!H468&lt;&gt;"",('Données sans absent'!H468-'Données proba de réussite'!$B$3)/('Données proba de réussite'!$B$4-'Données proba de réussite'!$B$3),"")</f>
        <v/>
      </c>
      <c r="I468" s="7" t="str">
        <f>IF('Données brutes'!I468&lt;&gt;"",'Données brutes'!I468,"")</f>
        <v/>
      </c>
      <c r="K468" s="8" t="str">
        <f t="shared" si="14"/>
        <v>Elève 466</v>
      </c>
      <c r="L468" s="8" t="s">
        <v>111</v>
      </c>
      <c r="M468" s="8">
        <f t="shared" si="15"/>
        <v>777</v>
      </c>
      <c r="N468" s="7">
        <v>1770</v>
      </c>
      <c r="O468" s="7" t="str">
        <f>IF('Données sans absent'!O468&lt;&gt;"",('Données sans absent'!O468-'Données proba de réussite'!$B$3)/('Données proba de réussite'!$B$4-'Données proba de réussite'!$B$3),"")</f>
        <v/>
      </c>
      <c r="P468" s="7" t="str">
        <f>IF('Données sans absent'!P468&lt;&gt;"",('Données sans absent'!P468-'Données proba de réussite'!$B$3)/('Données proba de réussite'!$B$4-'Données proba de réussite'!$B$3),"")</f>
        <v/>
      </c>
      <c r="Q468" s="7" t="str">
        <f>IF('Données sans absent'!Q468&lt;&gt;"",('Données sans absent'!Q468-'Données proba de réussite'!$B$3)/('Données proba de réussite'!$B$4-'Données proba de réussite'!$B$3),"")</f>
        <v/>
      </c>
      <c r="R468" s="7" t="str">
        <f>IF('Données brutes'!R468&lt;&gt;"",'Données brutes'!R468,"")</f>
        <v/>
      </c>
      <c r="T468" s="7">
        <f>IF(AND(OR($B$2=1,$B$2=2),AND('Données brutes'!$F468&lt;&gt;"",'Données brutes'!$G468&lt;&gt;"",'Données brutes'!$H468&lt;&gt;"")),1,0)</f>
        <v>0</v>
      </c>
      <c r="U468" s="7">
        <f>IF(AND(OR($B$2=1,$B$2=2),AND('Données brutes'!$O468&lt;&gt;"",'Données brutes'!$P468&lt;&gt;"",'Données brutes'!$Q468&lt;&gt;"")),1,0)</f>
        <v>0</v>
      </c>
      <c r="V468" s="7">
        <f>IF(AND($B$2=3,'Données brutes'!$F468&lt;&gt;"",'Données brutes'!$G468&lt;&gt;"",'Données brutes'!$H468&lt;&gt;"",'Données brutes'!$O468&lt;&gt;"",'Données brutes'!$P468&lt;&gt;"",'Données brutes'!$Q468&lt;&gt;""),1,0)</f>
        <v>0</v>
      </c>
    </row>
    <row r="469" spans="4:22" x14ac:dyDescent="0.3">
      <c r="D469" s="8" t="s">
        <v>481</v>
      </c>
      <c r="E469" s="7">
        <v>382</v>
      </c>
      <c r="F469" s="7" t="str">
        <f>IF('Données sans absent'!F469&lt;&gt;"",('Données sans absent'!F469-'Données proba de réussite'!$B$3)/('Données proba de réussite'!$B$4-'Données proba de réussite'!$B$3),"")</f>
        <v/>
      </c>
      <c r="G469" s="7" t="str">
        <f>IF('Données sans absent'!G469&lt;&gt;"",('Données sans absent'!G469-'Données proba de réussite'!$B$3)/('Données proba de réussite'!$B$4-'Données proba de réussite'!$B$3),"")</f>
        <v/>
      </c>
      <c r="H469" s="7" t="str">
        <f>IF('Données sans absent'!H469&lt;&gt;"",('Données sans absent'!H469-'Données proba de réussite'!$B$3)/('Données proba de réussite'!$B$4-'Données proba de réussite'!$B$3),"")</f>
        <v/>
      </c>
      <c r="I469" s="7" t="str">
        <f>IF('Données brutes'!I469&lt;&gt;"",'Données brutes'!I469,"")</f>
        <v/>
      </c>
      <c r="K469" s="8" t="str">
        <f t="shared" si="14"/>
        <v>Elève 467</v>
      </c>
      <c r="L469" s="8" t="s">
        <v>111</v>
      </c>
      <c r="M469" s="8">
        <f t="shared" si="15"/>
        <v>382</v>
      </c>
      <c r="N469" s="7">
        <v>1084</v>
      </c>
      <c r="O469" s="7" t="str">
        <f>IF('Données sans absent'!O469&lt;&gt;"",('Données sans absent'!O469-'Données proba de réussite'!$B$3)/('Données proba de réussite'!$B$4-'Données proba de réussite'!$B$3),"")</f>
        <v/>
      </c>
      <c r="P469" s="7" t="str">
        <f>IF('Données sans absent'!P469&lt;&gt;"",('Données sans absent'!P469-'Données proba de réussite'!$B$3)/('Données proba de réussite'!$B$4-'Données proba de réussite'!$B$3),"")</f>
        <v/>
      </c>
      <c r="Q469" s="7" t="str">
        <f>IF('Données sans absent'!Q469&lt;&gt;"",('Données sans absent'!Q469-'Données proba de réussite'!$B$3)/('Données proba de réussite'!$B$4-'Données proba de réussite'!$B$3),"")</f>
        <v/>
      </c>
      <c r="R469" s="7" t="str">
        <f>IF('Données brutes'!R469&lt;&gt;"",'Données brutes'!R469,"")</f>
        <v/>
      </c>
      <c r="T469" s="7">
        <f>IF(AND(OR($B$2=1,$B$2=2),AND('Données brutes'!$F469&lt;&gt;"",'Données brutes'!$G469&lt;&gt;"",'Données brutes'!$H469&lt;&gt;"")),1,0)</f>
        <v>0</v>
      </c>
      <c r="U469" s="7">
        <f>IF(AND(OR($B$2=1,$B$2=2),AND('Données brutes'!$O469&lt;&gt;"",'Données brutes'!$P469&lt;&gt;"",'Données brutes'!$Q469&lt;&gt;"")),1,0)</f>
        <v>0</v>
      </c>
      <c r="V469" s="7">
        <f>IF(AND($B$2=3,'Données brutes'!$F469&lt;&gt;"",'Données brutes'!$G469&lt;&gt;"",'Données brutes'!$H469&lt;&gt;"",'Données brutes'!$O469&lt;&gt;"",'Données brutes'!$P469&lt;&gt;"",'Données brutes'!$Q469&lt;&gt;""),1,0)</f>
        <v>0</v>
      </c>
    </row>
    <row r="470" spans="4:22" x14ac:dyDescent="0.3">
      <c r="D470" s="8" t="s">
        <v>482</v>
      </c>
      <c r="E470" s="7">
        <v>840</v>
      </c>
      <c r="F470" s="7" t="str">
        <f>IF('Données sans absent'!F470&lt;&gt;"",('Données sans absent'!F470-'Données proba de réussite'!$B$3)/('Données proba de réussite'!$B$4-'Données proba de réussite'!$B$3),"")</f>
        <v/>
      </c>
      <c r="G470" s="7" t="str">
        <f>IF('Données sans absent'!G470&lt;&gt;"",('Données sans absent'!G470-'Données proba de réussite'!$B$3)/('Données proba de réussite'!$B$4-'Données proba de réussite'!$B$3),"")</f>
        <v/>
      </c>
      <c r="H470" s="7" t="str">
        <f>IF('Données sans absent'!H470&lt;&gt;"",('Données sans absent'!H470-'Données proba de réussite'!$B$3)/('Données proba de réussite'!$B$4-'Données proba de réussite'!$B$3),"")</f>
        <v/>
      </c>
      <c r="I470" s="7" t="str">
        <f>IF('Données brutes'!I470&lt;&gt;"",'Données brutes'!I470,"")</f>
        <v/>
      </c>
      <c r="K470" s="8" t="str">
        <f t="shared" si="14"/>
        <v>Elève 468</v>
      </c>
      <c r="L470" s="8" t="s">
        <v>111</v>
      </c>
      <c r="M470" s="8">
        <f t="shared" si="15"/>
        <v>840</v>
      </c>
      <c r="N470" s="7">
        <v>1215</v>
      </c>
      <c r="O470" s="7" t="str">
        <f>IF('Données sans absent'!O470&lt;&gt;"",('Données sans absent'!O470-'Données proba de réussite'!$B$3)/('Données proba de réussite'!$B$4-'Données proba de réussite'!$B$3),"")</f>
        <v/>
      </c>
      <c r="P470" s="7" t="str">
        <f>IF('Données sans absent'!P470&lt;&gt;"",('Données sans absent'!P470-'Données proba de réussite'!$B$3)/('Données proba de réussite'!$B$4-'Données proba de réussite'!$B$3),"")</f>
        <v/>
      </c>
      <c r="Q470" s="7" t="str">
        <f>IF('Données sans absent'!Q470&lt;&gt;"",('Données sans absent'!Q470-'Données proba de réussite'!$B$3)/('Données proba de réussite'!$B$4-'Données proba de réussite'!$B$3),"")</f>
        <v/>
      </c>
      <c r="R470" s="7" t="str">
        <f>IF('Données brutes'!R470&lt;&gt;"",'Données brutes'!R470,"")</f>
        <v/>
      </c>
      <c r="T470" s="7">
        <f>IF(AND(OR($B$2=1,$B$2=2),AND('Données brutes'!$F470&lt;&gt;"",'Données brutes'!$G470&lt;&gt;"",'Données brutes'!$H470&lt;&gt;"")),1,0)</f>
        <v>0</v>
      </c>
      <c r="U470" s="7">
        <f>IF(AND(OR($B$2=1,$B$2=2),AND('Données brutes'!$O470&lt;&gt;"",'Données brutes'!$P470&lt;&gt;"",'Données brutes'!$Q470&lt;&gt;"")),1,0)</f>
        <v>0</v>
      </c>
      <c r="V470" s="7">
        <f>IF(AND($B$2=3,'Données brutes'!$F470&lt;&gt;"",'Données brutes'!$G470&lt;&gt;"",'Données brutes'!$H470&lt;&gt;"",'Données brutes'!$O470&lt;&gt;"",'Données brutes'!$P470&lt;&gt;"",'Données brutes'!$Q470&lt;&gt;""),1,0)</f>
        <v>0</v>
      </c>
    </row>
    <row r="471" spans="4:22" x14ac:dyDescent="0.3">
      <c r="D471" s="8" t="s">
        <v>483</v>
      </c>
      <c r="E471" s="7">
        <v>515</v>
      </c>
      <c r="F471" s="7" t="str">
        <f>IF('Données sans absent'!F471&lt;&gt;"",('Données sans absent'!F471-'Données proba de réussite'!$B$3)/('Données proba de réussite'!$B$4-'Données proba de réussite'!$B$3),"")</f>
        <v/>
      </c>
      <c r="G471" s="7" t="str">
        <f>IF('Données sans absent'!G471&lt;&gt;"",('Données sans absent'!G471-'Données proba de réussite'!$B$3)/('Données proba de réussite'!$B$4-'Données proba de réussite'!$B$3),"")</f>
        <v/>
      </c>
      <c r="H471" s="7" t="str">
        <f>IF('Données sans absent'!H471&lt;&gt;"",('Données sans absent'!H471-'Données proba de réussite'!$B$3)/('Données proba de réussite'!$B$4-'Données proba de réussite'!$B$3),"")</f>
        <v/>
      </c>
      <c r="I471" s="7" t="str">
        <f>IF('Données brutes'!I471&lt;&gt;"",'Données brutes'!I471,"")</f>
        <v/>
      </c>
      <c r="K471" s="8" t="str">
        <f t="shared" si="14"/>
        <v>Elève 469</v>
      </c>
      <c r="L471" s="8" t="s">
        <v>111</v>
      </c>
      <c r="M471" s="8">
        <f t="shared" si="15"/>
        <v>515</v>
      </c>
      <c r="N471" s="7">
        <v>1598</v>
      </c>
      <c r="O471" s="7" t="str">
        <f>IF('Données sans absent'!O471&lt;&gt;"",('Données sans absent'!O471-'Données proba de réussite'!$B$3)/('Données proba de réussite'!$B$4-'Données proba de réussite'!$B$3),"")</f>
        <v/>
      </c>
      <c r="P471" s="7" t="str">
        <f>IF('Données sans absent'!P471&lt;&gt;"",('Données sans absent'!P471-'Données proba de réussite'!$B$3)/('Données proba de réussite'!$B$4-'Données proba de réussite'!$B$3),"")</f>
        <v/>
      </c>
      <c r="Q471" s="7" t="str">
        <f>IF('Données sans absent'!Q471&lt;&gt;"",('Données sans absent'!Q471-'Données proba de réussite'!$B$3)/('Données proba de réussite'!$B$4-'Données proba de réussite'!$B$3),"")</f>
        <v/>
      </c>
      <c r="R471" s="7" t="str">
        <f>IF('Données brutes'!R471&lt;&gt;"",'Données brutes'!R471,"")</f>
        <v/>
      </c>
      <c r="T471" s="7">
        <f>IF(AND(OR($B$2=1,$B$2=2),AND('Données brutes'!$F471&lt;&gt;"",'Données brutes'!$G471&lt;&gt;"",'Données brutes'!$H471&lt;&gt;"")),1,0)</f>
        <v>0</v>
      </c>
      <c r="U471" s="7">
        <f>IF(AND(OR($B$2=1,$B$2=2),AND('Données brutes'!$O471&lt;&gt;"",'Données brutes'!$P471&lt;&gt;"",'Données brutes'!$Q471&lt;&gt;"")),1,0)</f>
        <v>0</v>
      </c>
      <c r="V471" s="7">
        <f>IF(AND($B$2=3,'Données brutes'!$F471&lt;&gt;"",'Données brutes'!$G471&lt;&gt;"",'Données brutes'!$H471&lt;&gt;"",'Données brutes'!$O471&lt;&gt;"",'Données brutes'!$P471&lt;&gt;"",'Données brutes'!$Q471&lt;&gt;""),1,0)</f>
        <v>0</v>
      </c>
    </row>
    <row r="472" spans="4:22" x14ac:dyDescent="0.3">
      <c r="D472" s="8" t="s">
        <v>484</v>
      </c>
      <c r="E472" s="7">
        <v>879</v>
      </c>
      <c r="F472" s="7" t="str">
        <f>IF('Données sans absent'!F472&lt;&gt;"",('Données sans absent'!F472-'Données proba de réussite'!$B$3)/('Données proba de réussite'!$B$4-'Données proba de réussite'!$B$3),"")</f>
        <v/>
      </c>
      <c r="G472" s="7" t="str">
        <f>IF('Données sans absent'!G472&lt;&gt;"",('Données sans absent'!G472-'Données proba de réussite'!$B$3)/('Données proba de réussite'!$B$4-'Données proba de réussite'!$B$3),"")</f>
        <v/>
      </c>
      <c r="H472" s="7" t="str">
        <f>IF('Données sans absent'!H472&lt;&gt;"",('Données sans absent'!H472-'Données proba de réussite'!$B$3)/('Données proba de réussite'!$B$4-'Données proba de réussite'!$B$3),"")</f>
        <v/>
      </c>
      <c r="I472" s="7" t="str">
        <f>IF('Données brutes'!I472&lt;&gt;"",'Données brutes'!I472,"")</f>
        <v/>
      </c>
      <c r="K472" s="8" t="str">
        <f t="shared" si="14"/>
        <v>Elève 470</v>
      </c>
      <c r="L472" s="8" t="s">
        <v>111</v>
      </c>
      <c r="M472" s="8">
        <f t="shared" si="15"/>
        <v>879</v>
      </c>
      <c r="N472" s="7">
        <v>1362</v>
      </c>
      <c r="O472" s="7" t="str">
        <f>IF('Données sans absent'!O472&lt;&gt;"",('Données sans absent'!O472-'Données proba de réussite'!$B$3)/('Données proba de réussite'!$B$4-'Données proba de réussite'!$B$3),"")</f>
        <v/>
      </c>
      <c r="P472" s="7" t="str">
        <f>IF('Données sans absent'!P472&lt;&gt;"",('Données sans absent'!P472-'Données proba de réussite'!$B$3)/('Données proba de réussite'!$B$4-'Données proba de réussite'!$B$3),"")</f>
        <v/>
      </c>
      <c r="Q472" s="7" t="str">
        <f>IF('Données sans absent'!Q472&lt;&gt;"",('Données sans absent'!Q472-'Données proba de réussite'!$B$3)/('Données proba de réussite'!$B$4-'Données proba de réussite'!$B$3),"")</f>
        <v/>
      </c>
      <c r="R472" s="7" t="str">
        <f>IF('Données brutes'!R472&lt;&gt;"",'Données brutes'!R472,"")</f>
        <v/>
      </c>
      <c r="T472" s="7">
        <f>IF(AND(OR($B$2=1,$B$2=2),AND('Données brutes'!$F472&lt;&gt;"",'Données brutes'!$G472&lt;&gt;"",'Données brutes'!$H472&lt;&gt;"")),1,0)</f>
        <v>0</v>
      </c>
      <c r="U472" s="7">
        <f>IF(AND(OR($B$2=1,$B$2=2),AND('Données brutes'!$O472&lt;&gt;"",'Données brutes'!$P472&lt;&gt;"",'Données brutes'!$Q472&lt;&gt;"")),1,0)</f>
        <v>0</v>
      </c>
      <c r="V472" s="7">
        <f>IF(AND($B$2=3,'Données brutes'!$F472&lt;&gt;"",'Données brutes'!$G472&lt;&gt;"",'Données brutes'!$H472&lt;&gt;"",'Données brutes'!$O472&lt;&gt;"",'Données brutes'!$P472&lt;&gt;"",'Données brutes'!$Q472&lt;&gt;""),1,0)</f>
        <v>0</v>
      </c>
    </row>
    <row r="473" spans="4:22" x14ac:dyDescent="0.3">
      <c r="D473" s="8" t="s">
        <v>485</v>
      </c>
      <c r="E473" s="7">
        <v>272</v>
      </c>
      <c r="F473" s="7" t="str">
        <f>IF('Données sans absent'!F473&lt;&gt;"",('Données sans absent'!F473-'Données proba de réussite'!$B$3)/('Données proba de réussite'!$B$4-'Données proba de réussite'!$B$3),"")</f>
        <v/>
      </c>
      <c r="G473" s="7" t="str">
        <f>IF('Données sans absent'!G473&lt;&gt;"",('Données sans absent'!G473-'Données proba de réussite'!$B$3)/('Données proba de réussite'!$B$4-'Données proba de réussite'!$B$3),"")</f>
        <v/>
      </c>
      <c r="H473" s="7" t="str">
        <f>IF('Données sans absent'!H473&lt;&gt;"",('Données sans absent'!H473-'Données proba de réussite'!$B$3)/('Données proba de réussite'!$B$4-'Données proba de réussite'!$B$3),"")</f>
        <v/>
      </c>
      <c r="I473" s="7" t="str">
        <f>IF('Données brutes'!I473&lt;&gt;"",'Données brutes'!I473,"")</f>
        <v/>
      </c>
      <c r="K473" s="8" t="str">
        <f t="shared" si="14"/>
        <v>Elève 471</v>
      </c>
      <c r="L473" s="8" t="s">
        <v>111</v>
      </c>
      <c r="M473" s="8">
        <f t="shared" si="15"/>
        <v>272</v>
      </c>
      <c r="N473" s="7">
        <v>1166</v>
      </c>
      <c r="O473" s="7" t="str">
        <f>IF('Données sans absent'!O473&lt;&gt;"",('Données sans absent'!O473-'Données proba de réussite'!$B$3)/('Données proba de réussite'!$B$4-'Données proba de réussite'!$B$3),"")</f>
        <v/>
      </c>
      <c r="P473" s="7" t="str">
        <f>IF('Données sans absent'!P473&lt;&gt;"",('Données sans absent'!P473-'Données proba de réussite'!$B$3)/('Données proba de réussite'!$B$4-'Données proba de réussite'!$B$3),"")</f>
        <v/>
      </c>
      <c r="Q473" s="7" t="str">
        <f>IF('Données sans absent'!Q473&lt;&gt;"",('Données sans absent'!Q473-'Données proba de réussite'!$B$3)/('Données proba de réussite'!$B$4-'Données proba de réussite'!$B$3),"")</f>
        <v/>
      </c>
      <c r="R473" s="7" t="str">
        <f>IF('Données brutes'!R473&lt;&gt;"",'Données brutes'!R473,"")</f>
        <v/>
      </c>
      <c r="T473" s="7">
        <f>IF(AND(OR($B$2=1,$B$2=2),AND('Données brutes'!$F473&lt;&gt;"",'Données brutes'!$G473&lt;&gt;"",'Données brutes'!$H473&lt;&gt;"")),1,0)</f>
        <v>0</v>
      </c>
      <c r="U473" s="7">
        <f>IF(AND(OR($B$2=1,$B$2=2),AND('Données brutes'!$O473&lt;&gt;"",'Données brutes'!$P473&lt;&gt;"",'Données brutes'!$Q473&lt;&gt;"")),1,0)</f>
        <v>0</v>
      </c>
      <c r="V473" s="7">
        <f>IF(AND($B$2=3,'Données brutes'!$F473&lt;&gt;"",'Données brutes'!$G473&lt;&gt;"",'Données brutes'!$H473&lt;&gt;"",'Données brutes'!$O473&lt;&gt;"",'Données brutes'!$P473&lt;&gt;"",'Données brutes'!$Q473&lt;&gt;""),1,0)</f>
        <v>0</v>
      </c>
    </row>
    <row r="474" spans="4:22" x14ac:dyDescent="0.3">
      <c r="D474" s="8" t="s">
        <v>486</v>
      </c>
      <c r="E474" s="7">
        <v>503</v>
      </c>
      <c r="F474" s="7" t="str">
        <f>IF('Données sans absent'!F474&lt;&gt;"",('Données sans absent'!F474-'Données proba de réussite'!$B$3)/('Données proba de réussite'!$B$4-'Données proba de réussite'!$B$3),"")</f>
        <v/>
      </c>
      <c r="G474" s="7" t="str">
        <f>IF('Données sans absent'!G474&lt;&gt;"",('Données sans absent'!G474-'Données proba de réussite'!$B$3)/('Données proba de réussite'!$B$4-'Données proba de réussite'!$B$3),"")</f>
        <v/>
      </c>
      <c r="H474" s="7" t="str">
        <f>IF('Données sans absent'!H474&lt;&gt;"",('Données sans absent'!H474-'Données proba de réussite'!$B$3)/('Données proba de réussite'!$B$4-'Données proba de réussite'!$B$3),"")</f>
        <v/>
      </c>
      <c r="I474" s="7" t="str">
        <f>IF('Données brutes'!I474&lt;&gt;"",'Données brutes'!I474,"")</f>
        <v/>
      </c>
      <c r="K474" s="8" t="str">
        <f t="shared" si="14"/>
        <v>Elève 472</v>
      </c>
      <c r="L474" s="8" t="s">
        <v>111</v>
      </c>
      <c r="M474" s="8">
        <f t="shared" si="15"/>
        <v>503</v>
      </c>
      <c r="N474" s="7">
        <v>1199</v>
      </c>
      <c r="O474" s="7" t="str">
        <f>IF('Données sans absent'!O474&lt;&gt;"",('Données sans absent'!O474-'Données proba de réussite'!$B$3)/('Données proba de réussite'!$B$4-'Données proba de réussite'!$B$3),"")</f>
        <v/>
      </c>
      <c r="P474" s="7" t="str">
        <f>IF('Données sans absent'!P474&lt;&gt;"",('Données sans absent'!P474-'Données proba de réussite'!$B$3)/('Données proba de réussite'!$B$4-'Données proba de réussite'!$B$3),"")</f>
        <v/>
      </c>
      <c r="Q474" s="7" t="str">
        <f>IF('Données sans absent'!Q474&lt;&gt;"",('Données sans absent'!Q474-'Données proba de réussite'!$B$3)/('Données proba de réussite'!$B$4-'Données proba de réussite'!$B$3),"")</f>
        <v/>
      </c>
      <c r="R474" s="7" t="str">
        <f>IF('Données brutes'!R474&lt;&gt;"",'Données brutes'!R474,"")</f>
        <v/>
      </c>
      <c r="T474" s="7">
        <f>IF(AND(OR($B$2=1,$B$2=2),AND('Données brutes'!$F474&lt;&gt;"",'Données brutes'!$G474&lt;&gt;"",'Données brutes'!$H474&lt;&gt;"")),1,0)</f>
        <v>0</v>
      </c>
      <c r="U474" s="7">
        <f>IF(AND(OR($B$2=1,$B$2=2),AND('Données brutes'!$O474&lt;&gt;"",'Données brutes'!$P474&lt;&gt;"",'Données brutes'!$Q474&lt;&gt;"")),1,0)</f>
        <v>0</v>
      </c>
      <c r="V474" s="7">
        <f>IF(AND($B$2=3,'Données brutes'!$F474&lt;&gt;"",'Données brutes'!$G474&lt;&gt;"",'Données brutes'!$H474&lt;&gt;"",'Données brutes'!$O474&lt;&gt;"",'Données brutes'!$P474&lt;&gt;"",'Données brutes'!$Q474&lt;&gt;""),1,0)</f>
        <v>0</v>
      </c>
    </row>
    <row r="475" spans="4:22" x14ac:dyDescent="0.3">
      <c r="D475" s="8" t="s">
        <v>487</v>
      </c>
      <c r="E475" s="7">
        <v>211</v>
      </c>
      <c r="F475" s="7" t="str">
        <f>IF('Données sans absent'!F475&lt;&gt;"",('Données sans absent'!F475-'Données proba de réussite'!$B$3)/('Données proba de réussite'!$B$4-'Données proba de réussite'!$B$3),"")</f>
        <v/>
      </c>
      <c r="G475" s="7" t="str">
        <f>IF('Données sans absent'!G475&lt;&gt;"",('Données sans absent'!G475-'Données proba de réussite'!$B$3)/('Données proba de réussite'!$B$4-'Données proba de réussite'!$B$3),"")</f>
        <v/>
      </c>
      <c r="H475" s="7" t="str">
        <f>IF('Données sans absent'!H475&lt;&gt;"",('Données sans absent'!H475-'Données proba de réussite'!$B$3)/('Données proba de réussite'!$B$4-'Données proba de réussite'!$B$3),"")</f>
        <v/>
      </c>
      <c r="I475" s="7" t="str">
        <f>IF('Données brutes'!I475&lt;&gt;"",'Données brutes'!I475,"")</f>
        <v/>
      </c>
      <c r="K475" s="8" t="str">
        <f t="shared" si="14"/>
        <v>Elève 473</v>
      </c>
      <c r="L475" s="8" t="s">
        <v>111</v>
      </c>
      <c r="M475" s="8">
        <f t="shared" si="15"/>
        <v>211</v>
      </c>
      <c r="N475" s="7">
        <v>1241</v>
      </c>
      <c r="O475" s="7" t="str">
        <f>IF('Données sans absent'!O475&lt;&gt;"",('Données sans absent'!O475-'Données proba de réussite'!$B$3)/('Données proba de réussite'!$B$4-'Données proba de réussite'!$B$3),"")</f>
        <v/>
      </c>
      <c r="P475" s="7" t="str">
        <f>IF('Données sans absent'!P475&lt;&gt;"",('Données sans absent'!P475-'Données proba de réussite'!$B$3)/('Données proba de réussite'!$B$4-'Données proba de réussite'!$B$3),"")</f>
        <v/>
      </c>
      <c r="Q475" s="7" t="str">
        <f>IF('Données sans absent'!Q475&lt;&gt;"",('Données sans absent'!Q475-'Données proba de réussite'!$B$3)/('Données proba de réussite'!$B$4-'Données proba de réussite'!$B$3),"")</f>
        <v/>
      </c>
      <c r="R475" s="7" t="str">
        <f>IF('Données brutes'!R475&lt;&gt;"",'Données brutes'!R475,"")</f>
        <v/>
      </c>
      <c r="T475" s="7">
        <f>IF(AND(OR($B$2=1,$B$2=2),AND('Données brutes'!$F475&lt;&gt;"",'Données brutes'!$G475&lt;&gt;"",'Données brutes'!$H475&lt;&gt;"")),1,0)</f>
        <v>0</v>
      </c>
      <c r="U475" s="7">
        <f>IF(AND(OR($B$2=1,$B$2=2),AND('Données brutes'!$O475&lt;&gt;"",'Données brutes'!$P475&lt;&gt;"",'Données brutes'!$Q475&lt;&gt;"")),1,0)</f>
        <v>0</v>
      </c>
      <c r="V475" s="7">
        <f>IF(AND($B$2=3,'Données brutes'!$F475&lt;&gt;"",'Données brutes'!$G475&lt;&gt;"",'Données brutes'!$H475&lt;&gt;"",'Données brutes'!$O475&lt;&gt;"",'Données brutes'!$P475&lt;&gt;"",'Données brutes'!$Q475&lt;&gt;""),1,0)</f>
        <v>0</v>
      </c>
    </row>
    <row r="476" spans="4:22" x14ac:dyDescent="0.3">
      <c r="D476" s="8" t="s">
        <v>488</v>
      </c>
      <c r="E476" s="7">
        <v>116</v>
      </c>
      <c r="F476" s="7" t="str">
        <f>IF('Données sans absent'!F476&lt;&gt;"",('Données sans absent'!F476-'Données proba de réussite'!$B$3)/('Données proba de réussite'!$B$4-'Données proba de réussite'!$B$3),"")</f>
        <v/>
      </c>
      <c r="G476" s="7" t="str">
        <f>IF('Données sans absent'!G476&lt;&gt;"",('Données sans absent'!G476-'Données proba de réussite'!$B$3)/('Données proba de réussite'!$B$4-'Données proba de réussite'!$B$3),"")</f>
        <v/>
      </c>
      <c r="H476" s="7" t="str">
        <f>IF('Données sans absent'!H476&lt;&gt;"",('Données sans absent'!H476-'Données proba de réussite'!$B$3)/('Données proba de réussite'!$B$4-'Données proba de réussite'!$B$3),"")</f>
        <v/>
      </c>
      <c r="I476" s="7" t="str">
        <f>IF('Données brutes'!I476&lt;&gt;"",'Données brutes'!I476,"")</f>
        <v/>
      </c>
      <c r="K476" s="8" t="str">
        <f t="shared" si="14"/>
        <v>Elève 474</v>
      </c>
      <c r="L476" s="8" t="s">
        <v>111</v>
      </c>
      <c r="M476" s="8">
        <f t="shared" si="15"/>
        <v>116</v>
      </c>
      <c r="N476" s="7">
        <v>1331</v>
      </c>
      <c r="O476" s="7" t="str">
        <f>IF('Données sans absent'!O476&lt;&gt;"",('Données sans absent'!O476-'Données proba de réussite'!$B$3)/('Données proba de réussite'!$B$4-'Données proba de réussite'!$B$3),"")</f>
        <v/>
      </c>
      <c r="P476" s="7" t="str">
        <f>IF('Données sans absent'!P476&lt;&gt;"",('Données sans absent'!P476-'Données proba de réussite'!$B$3)/('Données proba de réussite'!$B$4-'Données proba de réussite'!$B$3),"")</f>
        <v/>
      </c>
      <c r="Q476" s="7" t="str">
        <f>IF('Données sans absent'!Q476&lt;&gt;"",('Données sans absent'!Q476-'Données proba de réussite'!$B$3)/('Données proba de réussite'!$B$4-'Données proba de réussite'!$B$3),"")</f>
        <v/>
      </c>
      <c r="R476" s="7" t="str">
        <f>IF('Données brutes'!R476&lt;&gt;"",'Données brutes'!R476,"")</f>
        <v/>
      </c>
      <c r="T476" s="7">
        <f>IF(AND(OR($B$2=1,$B$2=2),AND('Données brutes'!$F476&lt;&gt;"",'Données brutes'!$G476&lt;&gt;"",'Données brutes'!$H476&lt;&gt;"")),1,0)</f>
        <v>0</v>
      </c>
      <c r="U476" s="7">
        <f>IF(AND(OR($B$2=1,$B$2=2),AND('Données brutes'!$O476&lt;&gt;"",'Données brutes'!$P476&lt;&gt;"",'Données brutes'!$Q476&lt;&gt;"")),1,0)</f>
        <v>0</v>
      </c>
      <c r="V476" s="7">
        <f>IF(AND($B$2=3,'Données brutes'!$F476&lt;&gt;"",'Données brutes'!$G476&lt;&gt;"",'Données brutes'!$H476&lt;&gt;"",'Données brutes'!$O476&lt;&gt;"",'Données brutes'!$P476&lt;&gt;"",'Données brutes'!$Q476&lt;&gt;""),1,0)</f>
        <v>0</v>
      </c>
    </row>
    <row r="477" spans="4:22" x14ac:dyDescent="0.3">
      <c r="D477" s="8" t="s">
        <v>489</v>
      </c>
      <c r="E477" s="7">
        <v>666</v>
      </c>
      <c r="F477" s="7" t="str">
        <f>IF('Données sans absent'!F477&lt;&gt;"",('Données sans absent'!F477-'Données proba de réussite'!$B$3)/('Données proba de réussite'!$B$4-'Données proba de réussite'!$B$3),"")</f>
        <v/>
      </c>
      <c r="G477" s="7" t="str">
        <f>IF('Données sans absent'!G477&lt;&gt;"",('Données sans absent'!G477-'Données proba de réussite'!$B$3)/('Données proba de réussite'!$B$4-'Données proba de réussite'!$B$3),"")</f>
        <v/>
      </c>
      <c r="H477" s="7" t="str">
        <f>IF('Données sans absent'!H477&lt;&gt;"",('Données sans absent'!H477-'Données proba de réussite'!$B$3)/('Données proba de réussite'!$B$4-'Données proba de réussite'!$B$3),"")</f>
        <v/>
      </c>
      <c r="I477" s="7" t="str">
        <f>IF('Données brutes'!I477&lt;&gt;"",'Données brutes'!I477,"")</f>
        <v/>
      </c>
      <c r="K477" s="8" t="str">
        <f t="shared" si="14"/>
        <v>Elève 475</v>
      </c>
      <c r="L477" s="8" t="s">
        <v>111</v>
      </c>
      <c r="M477" s="8">
        <f t="shared" si="15"/>
        <v>666</v>
      </c>
      <c r="N477" s="7">
        <v>1455</v>
      </c>
      <c r="O477" s="7" t="str">
        <f>IF('Données sans absent'!O477&lt;&gt;"",('Données sans absent'!O477-'Données proba de réussite'!$B$3)/('Données proba de réussite'!$B$4-'Données proba de réussite'!$B$3),"")</f>
        <v/>
      </c>
      <c r="P477" s="7" t="str">
        <f>IF('Données sans absent'!P477&lt;&gt;"",('Données sans absent'!P477-'Données proba de réussite'!$B$3)/('Données proba de réussite'!$B$4-'Données proba de réussite'!$B$3),"")</f>
        <v/>
      </c>
      <c r="Q477" s="7" t="str">
        <f>IF('Données sans absent'!Q477&lt;&gt;"",('Données sans absent'!Q477-'Données proba de réussite'!$B$3)/('Données proba de réussite'!$B$4-'Données proba de réussite'!$B$3),"")</f>
        <v/>
      </c>
      <c r="R477" s="7" t="str">
        <f>IF('Données brutes'!R477&lt;&gt;"",'Données brutes'!R477,"")</f>
        <v/>
      </c>
      <c r="T477" s="7">
        <f>IF(AND(OR($B$2=1,$B$2=2),AND('Données brutes'!$F477&lt;&gt;"",'Données brutes'!$G477&lt;&gt;"",'Données brutes'!$H477&lt;&gt;"")),1,0)</f>
        <v>0</v>
      </c>
      <c r="U477" s="7">
        <f>IF(AND(OR($B$2=1,$B$2=2),AND('Données brutes'!$O477&lt;&gt;"",'Données brutes'!$P477&lt;&gt;"",'Données brutes'!$Q477&lt;&gt;"")),1,0)</f>
        <v>0</v>
      </c>
      <c r="V477" s="7">
        <f>IF(AND($B$2=3,'Données brutes'!$F477&lt;&gt;"",'Données brutes'!$G477&lt;&gt;"",'Données brutes'!$H477&lt;&gt;"",'Données brutes'!$O477&lt;&gt;"",'Données brutes'!$P477&lt;&gt;"",'Données brutes'!$Q477&lt;&gt;""),1,0)</f>
        <v>0</v>
      </c>
    </row>
    <row r="478" spans="4:22" x14ac:dyDescent="0.3">
      <c r="D478" s="8" t="s">
        <v>490</v>
      </c>
      <c r="E478" s="7">
        <v>219</v>
      </c>
      <c r="F478" s="7" t="str">
        <f>IF('Données sans absent'!F478&lt;&gt;"",('Données sans absent'!F478-'Données proba de réussite'!$B$3)/('Données proba de réussite'!$B$4-'Données proba de réussite'!$B$3),"")</f>
        <v/>
      </c>
      <c r="G478" s="7" t="str">
        <f>IF('Données sans absent'!G478&lt;&gt;"",('Données sans absent'!G478-'Données proba de réussite'!$B$3)/('Données proba de réussite'!$B$4-'Données proba de réussite'!$B$3),"")</f>
        <v/>
      </c>
      <c r="H478" s="7" t="str">
        <f>IF('Données sans absent'!H478&lt;&gt;"",('Données sans absent'!H478-'Données proba de réussite'!$B$3)/('Données proba de réussite'!$B$4-'Données proba de réussite'!$B$3),"")</f>
        <v/>
      </c>
      <c r="I478" s="7" t="str">
        <f>IF('Données brutes'!I478&lt;&gt;"",'Données brutes'!I478,"")</f>
        <v/>
      </c>
      <c r="K478" s="8" t="str">
        <f t="shared" si="14"/>
        <v>Elève 476</v>
      </c>
      <c r="L478" s="8" t="s">
        <v>111</v>
      </c>
      <c r="M478" s="8">
        <f t="shared" si="15"/>
        <v>219</v>
      </c>
      <c r="N478" s="7">
        <v>1221</v>
      </c>
      <c r="O478" s="7" t="str">
        <f>IF('Données sans absent'!O478&lt;&gt;"",('Données sans absent'!O478-'Données proba de réussite'!$B$3)/('Données proba de réussite'!$B$4-'Données proba de réussite'!$B$3),"")</f>
        <v/>
      </c>
      <c r="P478" s="7" t="str">
        <f>IF('Données sans absent'!P478&lt;&gt;"",('Données sans absent'!P478-'Données proba de réussite'!$B$3)/('Données proba de réussite'!$B$4-'Données proba de réussite'!$B$3),"")</f>
        <v/>
      </c>
      <c r="Q478" s="7" t="str">
        <f>IF('Données sans absent'!Q478&lt;&gt;"",('Données sans absent'!Q478-'Données proba de réussite'!$B$3)/('Données proba de réussite'!$B$4-'Données proba de réussite'!$B$3),"")</f>
        <v/>
      </c>
      <c r="R478" s="7" t="str">
        <f>IF('Données brutes'!R478&lt;&gt;"",'Données brutes'!R478,"")</f>
        <v/>
      </c>
      <c r="T478" s="7">
        <f>IF(AND(OR($B$2=1,$B$2=2),AND('Données brutes'!$F478&lt;&gt;"",'Données brutes'!$G478&lt;&gt;"",'Données brutes'!$H478&lt;&gt;"")),1,0)</f>
        <v>0</v>
      </c>
      <c r="U478" s="7">
        <f>IF(AND(OR($B$2=1,$B$2=2),AND('Données brutes'!$O478&lt;&gt;"",'Données brutes'!$P478&lt;&gt;"",'Données brutes'!$Q478&lt;&gt;"")),1,0)</f>
        <v>0</v>
      </c>
      <c r="V478" s="7">
        <f>IF(AND($B$2=3,'Données brutes'!$F478&lt;&gt;"",'Données brutes'!$G478&lt;&gt;"",'Données brutes'!$H478&lt;&gt;"",'Données brutes'!$O478&lt;&gt;"",'Données brutes'!$P478&lt;&gt;"",'Données brutes'!$Q478&lt;&gt;""),1,0)</f>
        <v>0</v>
      </c>
    </row>
    <row r="479" spans="4:22" x14ac:dyDescent="0.3">
      <c r="D479" s="8" t="s">
        <v>491</v>
      </c>
      <c r="E479" s="7">
        <v>616</v>
      </c>
      <c r="F479" s="7" t="str">
        <f>IF('Données sans absent'!F479&lt;&gt;"",('Données sans absent'!F479-'Données proba de réussite'!$B$3)/('Données proba de réussite'!$B$4-'Données proba de réussite'!$B$3),"")</f>
        <v/>
      </c>
      <c r="G479" s="7" t="str">
        <f>IF('Données sans absent'!G479&lt;&gt;"",('Données sans absent'!G479-'Données proba de réussite'!$B$3)/('Données proba de réussite'!$B$4-'Données proba de réussite'!$B$3),"")</f>
        <v/>
      </c>
      <c r="H479" s="7" t="str">
        <f>IF('Données sans absent'!H479&lt;&gt;"",('Données sans absent'!H479-'Données proba de réussite'!$B$3)/('Données proba de réussite'!$B$4-'Données proba de réussite'!$B$3),"")</f>
        <v/>
      </c>
      <c r="I479" s="7" t="str">
        <f>IF('Données brutes'!I479&lt;&gt;"",'Données brutes'!I479,"")</f>
        <v/>
      </c>
      <c r="K479" s="8" t="str">
        <f t="shared" si="14"/>
        <v>Elève 477</v>
      </c>
      <c r="L479" s="8" t="s">
        <v>111</v>
      </c>
      <c r="M479" s="8">
        <f t="shared" si="15"/>
        <v>616</v>
      </c>
      <c r="N479" s="7">
        <v>1632</v>
      </c>
      <c r="O479" s="7" t="str">
        <f>IF('Données sans absent'!O479&lt;&gt;"",('Données sans absent'!O479-'Données proba de réussite'!$B$3)/('Données proba de réussite'!$B$4-'Données proba de réussite'!$B$3),"")</f>
        <v/>
      </c>
      <c r="P479" s="7" t="str">
        <f>IF('Données sans absent'!P479&lt;&gt;"",('Données sans absent'!P479-'Données proba de réussite'!$B$3)/('Données proba de réussite'!$B$4-'Données proba de réussite'!$B$3),"")</f>
        <v/>
      </c>
      <c r="Q479" s="7" t="str">
        <f>IF('Données sans absent'!Q479&lt;&gt;"",('Données sans absent'!Q479-'Données proba de réussite'!$B$3)/('Données proba de réussite'!$B$4-'Données proba de réussite'!$B$3),"")</f>
        <v/>
      </c>
      <c r="R479" s="7" t="str">
        <f>IF('Données brutes'!R479&lt;&gt;"",'Données brutes'!R479,"")</f>
        <v/>
      </c>
      <c r="T479" s="7">
        <f>IF(AND(OR($B$2=1,$B$2=2),AND('Données brutes'!$F479&lt;&gt;"",'Données brutes'!$G479&lt;&gt;"",'Données brutes'!$H479&lt;&gt;"")),1,0)</f>
        <v>0</v>
      </c>
      <c r="U479" s="7">
        <f>IF(AND(OR($B$2=1,$B$2=2),AND('Données brutes'!$O479&lt;&gt;"",'Données brutes'!$P479&lt;&gt;"",'Données brutes'!$Q479&lt;&gt;"")),1,0)</f>
        <v>0</v>
      </c>
      <c r="V479" s="7">
        <f>IF(AND($B$2=3,'Données brutes'!$F479&lt;&gt;"",'Données brutes'!$G479&lt;&gt;"",'Données brutes'!$H479&lt;&gt;"",'Données brutes'!$O479&lt;&gt;"",'Données brutes'!$P479&lt;&gt;"",'Données brutes'!$Q479&lt;&gt;""),1,0)</f>
        <v>0</v>
      </c>
    </row>
    <row r="480" spans="4:22" x14ac:dyDescent="0.3">
      <c r="D480" s="8" t="s">
        <v>492</v>
      </c>
      <c r="E480" s="7">
        <v>979</v>
      </c>
      <c r="F480" s="7" t="str">
        <f>IF('Données sans absent'!F480&lt;&gt;"",('Données sans absent'!F480-'Données proba de réussite'!$B$3)/('Données proba de réussite'!$B$4-'Données proba de réussite'!$B$3),"")</f>
        <v/>
      </c>
      <c r="G480" s="7" t="str">
        <f>IF('Données sans absent'!G480&lt;&gt;"",('Données sans absent'!G480-'Données proba de réussite'!$B$3)/('Données proba de réussite'!$B$4-'Données proba de réussite'!$B$3),"")</f>
        <v/>
      </c>
      <c r="H480" s="7" t="str">
        <f>IF('Données sans absent'!H480&lt;&gt;"",('Données sans absent'!H480-'Données proba de réussite'!$B$3)/('Données proba de réussite'!$B$4-'Données proba de réussite'!$B$3),"")</f>
        <v/>
      </c>
      <c r="I480" s="7" t="str">
        <f>IF('Données brutes'!I480&lt;&gt;"",'Données brutes'!I480,"")</f>
        <v/>
      </c>
      <c r="K480" s="8" t="str">
        <f t="shared" si="14"/>
        <v>Elève 478</v>
      </c>
      <c r="L480" s="8" t="s">
        <v>111</v>
      </c>
      <c r="M480" s="8">
        <f t="shared" si="15"/>
        <v>979</v>
      </c>
      <c r="N480" s="7">
        <v>1265</v>
      </c>
      <c r="O480" s="7" t="str">
        <f>IF('Données sans absent'!O480&lt;&gt;"",('Données sans absent'!O480-'Données proba de réussite'!$B$3)/('Données proba de réussite'!$B$4-'Données proba de réussite'!$B$3),"")</f>
        <v/>
      </c>
      <c r="P480" s="7" t="str">
        <f>IF('Données sans absent'!P480&lt;&gt;"",('Données sans absent'!P480-'Données proba de réussite'!$B$3)/('Données proba de réussite'!$B$4-'Données proba de réussite'!$B$3),"")</f>
        <v/>
      </c>
      <c r="Q480" s="7" t="str">
        <f>IF('Données sans absent'!Q480&lt;&gt;"",('Données sans absent'!Q480-'Données proba de réussite'!$B$3)/('Données proba de réussite'!$B$4-'Données proba de réussite'!$B$3),"")</f>
        <v/>
      </c>
      <c r="R480" s="7" t="str">
        <f>IF('Données brutes'!R480&lt;&gt;"",'Données brutes'!R480,"")</f>
        <v/>
      </c>
      <c r="T480" s="7">
        <f>IF(AND(OR($B$2=1,$B$2=2),AND('Données brutes'!$F480&lt;&gt;"",'Données brutes'!$G480&lt;&gt;"",'Données brutes'!$H480&lt;&gt;"")),1,0)</f>
        <v>0</v>
      </c>
      <c r="U480" s="7">
        <f>IF(AND(OR($B$2=1,$B$2=2),AND('Données brutes'!$O480&lt;&gt;"",'Données brutes'!$P480&lt;&gt;"",'Données brutes'!$Q480&lt;&gt;"")),1,0)</f>
        <v>0</v>
      </c>
      <c r="V480" s="7">
        <f>IF(AND($B$2=3,'Données brutes'!$F480&lt;&gt;"",'Données brutes'!$G480&lt;&gt;"",'Données brutes'!$H480&lt;&gt;"",'Données brutes'!$O480&lt;&gt;"",'Données brutes'!$P480&lt;&gt;"",'Données brutes'!$Q480&lt;&gt;""),1,0)</f>
        <v>0</v>
      </c>
    </row>
    <row r="481" spans="4:22" x14ac:dyDescent="0.3">
      <c r="D481" s="8" t="s">
        <v>493</v>
      </c>
      <c r="E481" s="7">
        <v>933</v>
      </c>
      <c r="F481" s="7" t="str">
        <f>IF('Données sans absent'!F481&lt;&gt;"",('Données sans absent'!F481-'Données proba de réussite'!$B$3)/('Données proba de réussite'!$B$4-'Données proba de réussite'!$B$3),"")</f>
        <v/>
      </c>
      <c r="G481" s="7" t="str">
        <f>IF('Données sans absent'!G481&lt;&gt;"",('Données sans absent'!G481-'Données proba de réussite'!$B$3)/('Données proba de réussite'!$B$4-'Données proba de réussite'!$B$3),"")</f>
        <v/>
      </c>
      <c r="H481" s="7" t="str">
        <f>IF('Données sans absent'!H481&lt;&gt;"",('Données sans absent'!H481-'Données proba de réussite'!$B$3)/('Données proba de réussite'!$B$4-'Données proba de réussite'!$B$3),"")</f>
        <v/>
      </c>
      <c r="I481" s="7" t="str">
        <f>IF('Données brutes'!I481&lt;&gt;"",'Données brutes'!I481,"")</f>
        <v/>
      </c>
      <c r="K481" s="8" t="str">
        <f t="shared" si="14"/>
        <v>Elève 479</v>
      </c>
      <c r="L481" s="8" t="s">
        <v>111</v>
      </c>
      <c r="M481" s="8">
        <f t="shared" si="15"/>
        <v>933</v>
      </c>
      <c r="N481" s="7">
        <v>1062</v>
      </c>
      <c r="O481" s="7" t="str">
        <f>IF('Données sans absent'!O481&lt;&gt;"",('Données sans absent'!O481-'Données proba de réussite'!$B$3)/('Données proba de réussite'!$B$4-'Données proba de réussite'!$B$3),"")</f>
        <v/>
      </c>
      <c r="P481" s="7" t="str">
        <f>IF('Données sans absent'!P481&lt;&gt;"",('Données sans absent'!P481-'Données proba de réussite'!$B$3)/('Données proba de réussite'!$B$4-'Données proba de réussite'!$B$3),"")</f>
        <v/>
      </c>
      <c r="Q481" s="7" t="str">
        <f>IF('Données sans absent'!Q481&lt;&gt;"",('Données sans absent'!Q481-'Données proba de réussite'!$B$3)/('Données proba de réussite'!$B$4-'Données proba de réussite'!$B$3),"")</f>
        <v/>
      </c>
      <c r="R481" s="7" t="str">
        <f>IF('Données brutes'!R481&lt;&gt;"",'Données brutes'!R481,"")</f>
        <v/>
      </c>
      <c r="T481" s="7">
        <f>IF(AND(OR($B$2=1,$B$2=2),AND('Données brutes'!$F481&lt;&gt;"",'Données brutes'!$G481&lt;&gt;"",'Données brutes'!$H481&lt;&gt;"")),1,0)</f>
        <v>0</v>
      </c>
      <c r="U481" s="7">
        <f>IF(AND(OR($B$2=1,$B$2=2),AND('Données brutes'!$O481&lt;&gt;"",'Données brutes'!$P481&lt;&gt;"",'Données brutes'!$Q481&lt;&gt;"")),1,0)</f>
        <v>0</v>
      </c>
      <c r="V481" s="7">
        <f>IF(AND($B$2=3,'Données brutes'!$F481&lt;&gt;"",'Données brutes'!$G481&lt;&gt;"",'Données brutes'!$H481&lt;&gt;"",'Données brutes'!$O481&lt;&gt;"",'Données brutes'!$P481&lt;&gt;"",'Données brutes'!$Q481&lt;&gt;""),1,0)</f>
        <v>0</v>
      </c>
    </row>
    <row r="482" spans="4:22" x14ac:dyDescent="0.3">
      <c r="D482" s="8" t="s">
        <v>494</v>
      </c>
      <c r="E482" s="7">
        <v>543</v>
      </c>
      <c r="F482" s="7" t="str">
        <f>IF('Données sans absent'!F482&lt;&gt;"",('Données sans absent'!F482-'Données proba de réussite'!$B$3)/('Données proba de réussite'!$B$4-'Données proba de réussite'!$B$3),"")</f>
        <v/>
      </c>
      <c r="G482" s="7" t="str">
        <f>IF('Données sans absent'!G482&lt;&gt;"",('Données sans absent'!G482-'Données proba de réussite'!$B$3)/('Données proba de réussite'!$B$4-'Données proba de réussite'!$B$3),"")</f>
        <v/>
      </c>
      <c r="H482" s="7" t="str">
        <f>IF('Données sans absent'!H482&lt;&gt;"",('Données sans absent'!H482-'Données proba de réussite'!$B$3)/('Données proba de réussite'!$B$4-'Données proba de réussite'!$B$3),"")</f>
        <v/>
      </c>
      <c r="I482" s="7" t="str">
        <f>IF('Données brutes'!I482&lt;&gt;"",'Données brutes'!I482,"")</f>
        <v/>
      </c>
      <c r="K482" s="8" t="str">
        <f t="shared" si="14"/>
        <v>Elève 480</v>
      </c>
      <c r="L482" s="8" t="s">
        <v>111</v>
      </c>
      <c r="M482" s="8">
        <f t="shared" si="15"/>
        <v>543</v>
      </c>
      <c r="N482" s="7">
        <v>1094</v>
      </c>
      <c r="O482" s="7" t="str">
        <f>IF('Données sans absent'!O482&lt;&gt;"",('Données sans absent'!O482-'Données proba de réussite'!$B$3)/('Données proba de réussite'!$B$4-'Données proba de réussite'!$B$3),"")</f>
        <v/>
      </c>
      <c r="P482" s="7" t="str">
        <f>IF('Données sans absent'!P482&lt;&gt;"",('Données sans absent'!P482-'Données proba de réussite'!$B$3)/('Données proba de réussite'!$B$4-'Données proba de réussite'!$B$3),"")</f>
        <v/>
      </c>
      <c r="Q482" s="7" t="str">
        <f>IF('Données sans absent'!Q482&lt;&gt;"",('Données sans absent'!Q482-'Données proba de réussite'!$B$3)/('Données proba de réussite'!$B$4-'Données proba de réussite'!$B$3),"")</f>
        <v/>
      </c>
      <c r="R482" s="7" t="str">
        <f>IF('Données brutes'!R482&lt;&gt;"",'Données brutes'!R482,"")</f>
        <v/>
      </c>
      <c r="T482" s="7">
        <f>IF(AND(OR($B$2=1,$B$2=2),AND('Données brutes'!$F482&lt;&gt;"",'Données brutes'!$G482&lt;&gt;"",'Données brutes'!$H482&lt;&gt;"")),1,0)</f>
        <v>0</v>
      </c>
      <c r="U482" s="7">
        <f>IF(AND(OR($B$2=1,$B$2=2),AND('Données brutes'!$O482&lt;&gt;"",'Données brutes'!$P482&lt;&gt;"",'Données brutes'!$Q482&lt;&gt;"")),1,0)</f>
        <v>0</v>
      </c>
      <c r="V482" s="7">
        <f>IF(AND($B$2=3,'Données brutes'!$F482&lt;&gt;"",'Données brutes'!$G482&lt;&gt;"",'Données brutes'!$H482&lt;&gt;"",'Données brutes'!$O482&lt;&gt;"",'Données brutes'!$P482&lt;&gt;"",'Données brutes'!$Q482&lt;&gt;""),1,0)</f>
        <v>0</v>
      </c>
    </row>
    <row r="483" spans="4:22" x14ac:dyDescent="0.3">
      <c r="D483" s="8" t="s">
        <v>495</v>
      </c>
      <c r="E483" s="7">
        <v>142</v>
      </c>
      <c r="F483" s="7" t="str">
        <f>IF('Données sans absent'!F483&lt;&gt;"",('Données sans absent'!F483-'Données proba de réussite'!$B$3)/('Données proba de réussite'!$B$4-'Données proba de réussite'!$B$3),"")</f>
        <v/>
      </c>
      <c r="G483" s="7" t="str">
        <f>IF('Données sans absent'!G483&lt;&gt;"",('Données sans absent'!G483-'Données proba de réussite'!$B$3)/('Données proba de réussite'!$B$4-'Données proba de réussite'!$B$3),"")</f>
        <v/>
      </c>
      <c r="H483" s="7" t="str">
        <f>IF('Données sans absent'!H483&lt;&gt;"",('Données sans absent'!H483-'Données proba de réussite'!$B$3)/('Données proba de réussite'!$B$4-'Données proba de réussite'!$B$3),"")</f>
        <v/>
      </c>
      <c r="I483" s="7" t="str">
        <f>IF('Données brutes'!I483&lt;&gt;"",'Données brutes'!I483,"")</f>
        <v/>
      </c>
      <c r="K483" s="8" t="str">
        <f t="shared" si="14"/>
        <v>Elève 481</v>
      </c>
      <c r="L483" s="8" t="s">
        <v>111</v>
      </c>
      <c r="M483" s="8">
        <f t="shared" si="15"/>
        <v>142</v>
      </c>
      <c r="N483" s="7">
        <v>1313</v>
      </c>
      <c r="O483" s="7" t="str">
        <f>IF('Données sans absent'!O483&lt;&gt;"",('Données sans absent'!O483-'Données proba de réussite'!$B$3)/('Données proba de réussite'!$B$4-'Données proba de réussite'!$B$3),"")</f>
        <v/>
      </c>
      <c r="P483" s="7" t="str">
        <f>IF('Données sans absent'!P483&lt;&gt;"",('Données sans absent'!P483-'Données proba de réussite'!$B$3)/('Données proba de réussite'!$B$4-'Données proba de réussite'!$B$3),"")</f>
        <v/>
      </c>
      <c r="Q483" s="7" t="str">
        <f>IF('Données sans absent'!Q483&lt;&gt;"",('Données sans absent'!Q483-'Données proba de réussite'!$B$3)/('Données proba de réussite'!$B$4-'Données proba de réussite'!$B$3),"")</f>
        <v/>
      </c>
      <c r="R483" s="7" t="str">
        <f>IF('Données brutes'!R483&lt;&gt;"",'Données brutes'!R483,"")</f>
        <v/>
      </c>
      <c r="T483" s="7">
        <f>IF(AND(OR($B$2=1,$B$2=2),AND('Données brutes'!$F483&lt;&gt;"",'Données brutes'!$G483&lt;&gt;"",'Données brutes'!$H483&lt;&gt;"")),1,0)</f>
        <v>0</v>
      </c>
      <c r="U483" s="7">
        <f>IF(AND(OR($B$2=1,$B$2=2),AND('Données brutes'!$O483&lt;&gt;"",'Données brutes'!$P483&lt;&gt;"",'Données brutes'!$Q483&lt;&gt;"")),1,0)</f>
        <v>0</v>
      </c>
      <c r="V483" s="7">
        <f>IF(AND($B$2=3,'Données brutes'!$F483&lt;&gt;"",'Données brutes'!$G483&lt;&gt;"",'Données brutes'!$H483&lt;&gt;"",'Données brutes'!$O483&lt;&gt;"",'Données brutes'!$P483&lt;&gt;"",'Données brutes'!$Q483&lt;&gt;""),1,0)</f>
        <v>0</v>
      </c>
    </row>
    <row r="484" spans="4:22" x14ac:dyDescent="0.3">
      <c r="D484" s="8" t="s">
        <v>496</v>
      </c>
      <c r="E484" s="7">
        <v>433</v>
      </c>
      <c r="F484" s="7" t="str">
        <f>IF('Données sans absent'!F484&lt;&gt;"",('Données sans absent'!F484-'Données proba de réussite'!$B$3)/('Données proba de réussite'!$B$4-'Données proba de réussite'!$B$3),"")</f>
        <v/>
      </c>
      <c r="G484" s="7" t="str">
        <f>IF('Données sans absent'!G484&lt;&gt;"",('Données sans absent'!G484-'Données proba de réussite'!$B$3)/('Données proba de réussite'!$B$4-'Données proba de réussite'!$B$3),"")</f>
        <v/>
      </c>
      <c r="H484" s="7" t="str">
        <f>IF('Données sans absent'!H484&lt;&gt;"",('Données sans absent'!H484-'Données proba de réussite'!$B$3)/('Données proba de réussite'!$B$4-'Données proba de réussite'!$B$3),"")</f>
        <v/>
      </c>
      <c r="I484" s="7" t="str">
        <f>IF('Données brutes'!I484&lt;&gt;"",'Données brutes'!I484,"")</f>
        <v/>
      </c>
      <c r="K484" s="8" t="str">
        <f t="shared" si="14"/>
        <v>Elève 482</v>
      </c>
      <c r="L484" s="8" t="s">
        <v>111</v>
      </c>
      <c r="M484" s="8">
        <f t="shared" si="15"/>
        <v>433</v>
      </c>
      <c r="N484" s="7">
        <v>1483</v>
      </c>
      <c r="O484" s="7" t="str">
        <f>IF('Données sans absent'!O484&lt;&gt;"",('Données sans absent'!O484-'Données proba de réussite'!$B$3)/('Données proba de réussite'!$B$4-'Données proba de réussite'!$B$3),"")</f>
        <v/>
      </c>
      <c r="P484" s="7" t="str">
        <f>IF('Données sans absent'!P484&lt;&gt;"",('Données sans absent'!P484-'Données proba de réussite'!$B$3)/('Données proba de réussite'!$B$4-'Données proba de réussite'!$B$3),"")</f>
        <v/>
      </c>
      <c r="Q484" s="7" t="str">
        <f>IF('Données sans absent'!Q484&lt;&gt;"",('Données sans absent'!Q484-'Données proba de réussite'!$B$3)/('Données proba de réussite'!$B$4-'Données proba de réussite'!$B$3),"")</f>
        <v/>
      </c>
      <c r="R484" s="7" t="str">
        <f>IF('Données brutes'!R484&lt;&gt;"",'Données brutes'!R484,"")</f>
        <v/>
      </c>
      <c r="T484" s="7">
        <f>IF(AND(OR($B$2=1,$B$2=2),AND('Données brutes'!$F484&lt;&gt;"",'Données brutes'!$G484&lt;&gt;"",'Données brutes'!$H484&lt;&gt;"")),1,0)</f>
        <v>0</v>
      </c>
      <c r="U484" s="7">
        <f>IF(AND(OR($B$2=1,$B$2=2),AND('Données brutes'!$O484&lt;&gt;"",'Données brutes'!$P484&lt;&gt;"",'Données brutes'!$Q484&lt;&gt;"")),1,0)</f>
        <v>0</v>
      </c>
      <c r="V484" s="7">
        <f>IF(AND($B$2=3,'Données brutes'!$F484&lt;&gt;"",'Données brutes'!$G484&lt;&gt;"",'Données brutes'!$H484&lt;&gt;"",'Données brutes'!$O484&lt;&gt;"",'Données brutes'!$P484&lt;&gt;"",'Données brutes'!$Q484&lt;&gt;""),1,0)</f>
        <v>0</v>
      </c>
    </row>
    <row r="485" spans="4:22" x14ac:dyDescent="0.3">
      <c r="D485" s="8" t="s">
        <v>497</v>
      </c>
      <c r="E485" s="7">
        <v>70</v>
      </c>
      <c r="F485" s="7" t="str">
        <f>IF('Données sans absent'!F485&lt;&gt;"",('Données sans absent'!F485-'Données proba de réussite'!$B$3)/('Données proba de réussite'!$B$4-'Données proba de réussite'!$B$3),"")</f>
        <v/>
      </c>
      <c r="G485" s="7" t="str">
        <f>IF('Données sans absent'!G485&lt;&gt;"",('Données sans absent'!G485-'Données proba de réussite'!$B$3)/('Données proba de réussite'!$B$4-'Données proba de réussite'!$B$3),"")</f>
        <v/>
      </c>
      <c r="H485" s="7" t="str">
        <f>IF('Données sans absent'!H485&lt;&gt;"",('Données sans absent'!H485-'Données proba de réussite'!$B$3)/('Données proba de réussite'!$B$4-'Données proba de réussite'!$B$3),"")</f>
        <v/>
      </c>
      <c r="I485" s="7" t="str">
        <f>IF('Données brutes'!I485&lt;&gt;"",'Données brutes'!I485,"")</f>
        <v/>
      </c>
      <c r="K485" s="8" t="str">
        <f t="shared" si="14"/>
        <v>Elève 483</v>
      </c>
      <c r="L485" s="8" t="s">
        <v>111</v>
      </c>
      <c r="M485" s="8">
        <f t="shared" si="15"/>
        <v>70</v>
      </c>
      <c r="N485" s="7">
        <v>1705</v>
      </c>
      <c r="O485" s="7" t="str">
        <f>IF('Données sans absent'!O485&lt;&gt;"",('Données sans absent'!O485-'Données proba de réussite'!$B$3)/('Données proba de réussite'!$B$4-'Données proba de réussite'!$B$3),"")</f>
        <v/>
      </c>
      <c r="P485" s="7" t="str">
        <f>IF('Données sans absent'!P485&lt;&gt;"",('Données sans absent'!P485-'Données proba de réussite'!$B$3)/('Données proba de réussite'!$B$4-'Données proba de réussite'!$B$3),"")</f>
        <v/>
      </c>
      <c r="Q485" s="7" t="str">
        <f>IF('Données sans absent'!Q485&lt;&gt;"",('Données sans absent'!Q485-'Données proba de réussite'!$B$3)/('Données proba de réussite'!$B$4-'Données proba de réussite'!$B$3),"")</f>
        <v/>
      </c>
      <c r="R485" s="7" t="str">
        <f>IF('Données brutes'!R485&lt;&gt;"",'Données brutes'!R485,"")</f>
        <v/>
      </c>
      <c r="T485" s="7">
        <f>IF(AND(OR($B$2=1,$B$2=2),AND('Données brutes'!$F485&lt;&gt;"",'Données brutes'!$G485&lt;&gt;"",'Données brutes'!$H485&lt;&gt;"")),1,0)</f>
        <v>0</v>
      </c>
      <c r="U485" s="7">
        <f>IF(AND(OR($B$2=1,$B$2=2),AND('Données brutes'!$O485&lt;&gt;"",'Données brutes'!$P485&lt;&gt;"",'Données brutes'!$Q485&lt;&gt;"")),1,0)</f>
        <v>0</v>
      </c>
      <c r="V485" s="7">
        <f>IF(AND($B$2=3,'Données brutes'!$F485&lt;&gt;"",'Données brutes'!$G485&lt;&gt;"",'Données brutes'!$H485&lt;&gt;"",'Données brutes'!$O485&lt;&gt;"",'Données brutes'!$P485&lt;&gt;"",'Données brutes'!$Q485&lt;&gt;""),1,0)</f>
        <v>0</v>
      </c>
    </row>
    <row r="486" spans="4:22" x14ac:dyDescent="0.3">
      <c r="D486" s="8" t="s">
        <v>498</v>
      </c>
      <c r="E486" s="7">
        <v>129</v>
      </c>
      <c r="F486" s="7" t="str">
        <f>IF('Données sans absent'!F486&lt;&gt;"",('Données sans absent'!F486-'Données proba de réussite'!$B$3)/('Données proba de réussite'!$B$4-'Données proba de réussite'!$B$3),"")</f>
        <v/>
      </c>
      <c r="G486" s="7" t="str">
        <f>IF('Données sans absent'!G486&lt;&gt;"",('Données sans absent'!G486-'Données proba de réussite'!$B$3)/('Données proba de réussite'!$B$4-'Données proba de réussite'!$B$3),"")</f>
        <v/>
      </c>
      <c r="H486" s="7" t="str">
        <f>IF('Données sans absent'!H486&lt;&gt;"",('Données sans absent'!H486-'Données proba de réussite'!$B$3)/('Données proba de réussite'!$B$4-'Données proba de réussite'!$B$3),"")</f>
        <v/>
      </c>
      <c r="I486" s="7" t="str">
        <f>IF('Données brutes'!I486&lt;&gt;"",'Données brutes'!I486,"")</f>
        <v/>
      </c>
      <c r="K486" s="8" t="str">
        <f t="shared" si="14"/>
        <v>Elève 484</v>
      </c>
      <c r="L486" s="8" t="s">
        <v>111</v>
      </c>
      <c r="M486" s="8">
        <f t="shared" si="15"/>
        <v>129</v>
      </c>
      <c r="N486" s="7">
        <v>1879</v>
      </c>
      <c r="O486" s="7" t="str">
        <f>IF('Données sans absent'!O486&lt;&gt;"",('Données sans absent'!O486-'Données proba de réussite'!$B$3)/('Données proba de réussite'!$B$4-'Données proba de réussite'!$B$3),"")</f>
        <v/>
      </c>
      <c r="P486" s="7" t="str">
        <f>IF('Données sans absent'!P486&lt;&gt;"",('Données sans absent'!P486-'Données proba de réussite'!$B$3)/('Données proba de réussite'!$B$4-'Données proba de réussite'!$B$3),"")</f>
        <v/>
      </c>
      <c r="Q486" s="7" t="str">
        <f>IF('Données sans absent'!Q486&lt;&gt;"",('Données sans absent'!Q486-'Données proba de réussite'!$B$3)/('Données proba de réussite'!$B$4-'Données proba de réussite'!$B$3),"")</f>
        <v/>
      </c>
      <c r="R486" s="7" t="str">
        <f>IF('Données brutes'!R486&lt;&gt;"",'Données brutes'!R486,"")</f>
        <v/>
      </c>
      <c r="T486" s="7">
        <f>IF(AND(OR($B$2=1,$B$2=2),AND('Données brutes'!$F486&lt;&gt;"",'Données brutes'!$G486&lt;&gt;"",'Données brutes'!$H486&lt;&gt;"")),1,0)</f>
        <v>0</v>
      </c>
      <c r="U486" s="7">
        <f>IF(AND(OR($B$2=1,$B$2=2),AND('Données brutes'!$O486&lt;&gt;"",'Données brutes'!$P486&lt;&gt;"",'Données brutes'!$Q486&lt;&gt;"")),1,0)</f>
        <v>0</v>
      </c>
      <c r="V486" s="7">
        <f>IF(AND($B$2=3,'Données brutes'!$F486&lt;&gt;"",'Données brutes'!$G486&lt;&gt;"",'Données brutes'!$H486&lt;&gt;"",'Données brutes'!$O486&lt;&gt;"",'Données brutes'!$P486&lt;&gt;"",'Données brutes'!$Q486&lt;&gt;""),1,0)</f>
        <v>0</v>
      </c>
    </row>
    <row r="487" spans="4:22" x14ac:dyDescent="0.3">
      <c r="D487" s="8" t="s">
        <v>499</v>
      </c>
      <c r="E487" s="7">
        <v>801</v>
      </c>
      <c r="F487" s="7" t="str">
        <f>IF('Données sans absent'!F487&lt;&gt;"",('Données sans absent'!F487-'Données proba de réussite'!$B$3)/('Données proba de réussite'!$B$4-'Données proba de réussite'!$B$3),"")</f>
        <v/>
      </c>
      <c r="G487" s="7" t="str">
        <f>IF('Données sans absent'!G487&lt;&gt;"",('Données sans absent'!G487-'Données proba de réussite'!$B$3)/('Données proba de réussite'!$B$4-'Données proba de réussite'!$B$3),"")</f>
        <v/>
      </c>
      <c r="H487" s="7" t="str">
        <f>IF('Données sans absent'!H487&lt;&gt;"",('Données sans absent'!H487-'Données proba de réussite'!$B$3)/('Données proba de réussite'!$B$4-'Données proba de réussite'!$B$3),"")</f>
        <v/>
      </c>
      <c r="I487" s="7" t="str">
        <f>IF('Données brutes'!I487&lt;&gt;"",'Données brutes'!I487,"")</f>
        <v/>
      </c>
      <c r="K487" s="8" t="str">
        <f t="shared" si="14"/>
        <v>Elève 485</v>
      </c>
      <c r="L487" s="8" t="s">
        <v>111</v>
      </c>
      <c r="M487" s="8">
        <f t="shared" si="15"/>
        <v>801</v>
      </c>
      <c r="N487" s="7">
        <v>1868</v>
      </c>
      <c r="O487" s="7" t="str">
        <f>IF('Données sans absent'!O487&lt;&gt;"",('Données sans absent'!O487-'Données proba de réussite'!$B$3)/('Données proba de réussite'!$B$4-'Données proba de réussite'!$B$3),"")</f>
        <v/>
      </c>
      <c r="P487" s="7" t="str">
        <f>IF('Données sans absent'!P487&lt;&gt;"",('Données sans absent'!P487-'Données proba de réussite'!$B$3)/('Données proba de réussite'!$B$4-'Données proba de réussite'!$B$3),"")</f>
        <v/>
      </c>
      <c r="Q487" s="7" t="str">
        <f>IF('Données sans absent'!Q487&lt;&gt;"",('Données sans absent'!Q487-'Données proba de réussite'!$B$3)/('Données proba de réussite'!$B$4-'Données proba de réussite'!$B$3),"")</f>
        <v/>
      </c>
      <c r="R487" s="7" t="str">
        <f>IF('Données brutes'!R487&lt;&gt;"",'Données brutes'!R487,"")</f>
        <v/>
      </c>
      <c r="T487" s="7">
        <f>IF(AND(OR($B$2=1,$B$2=2),AND('Données brutes'!$F487&lt;&gt;"",'Données brutes'!$G487&lt;&gt;"",'Données brutes'!$H487&lt;&gt;"")),1,0)</f>
        <v>0</v>
      </c>
      <c r="U487" s="7">
        <f>IF(AND(OR($B$2=1,$B$2=2),AND('Données brutes'!$O487&lt;&gt;"",'Données brutes'!$P487&lt;&gt;"",'Données brutes'!$Q487&lt;&gt;"")),1,0)</f>
        <v>0</v>
      </c>
      <c r="V487" s="7">
        <f>IF(AND($B$2=3,'Données brutes'!$F487&lt;&gt;"",'Données brutes'!$G487&lt;&gt;"",'Données brutes'!$H487&lt;&gt;"",'Données brutes'!$O487&lt;&gt;"",'Données brutes'!$P487&lt;&gt;"",'Données brutes'!$Q487&lt;&gt;""),1,0)</f>
        <v>0</v>
      </c>
    </row>
    <row r="488" spans="4:22" x14ac:dyDescent="0.3">
      <c r="D488" s="8" t="s">
        <v>500</v>
      </c>
      <c r="E488" s="7">
        <v>560</v>
      </c>
      <c r="F488" s="7" t="str">
        <f>IF('Données sans absent'!F488&lt;&gt;"",('Données sans absent'!F488-'Données proba de réussite'!$B$3)/('Données proba de réussite'!$B$4-'Données proba de réussite'!$B$3),"")</f>
        <v/>
      </c>
      <c r="G488" s="7" t="str">
        <f>IF('Données sans absent'!G488&lt;&gt;"",('Données sans absent'!G488-'Données proba de réussite'!$B$3)/('Données proba de réussite'!$B$4-'Données proba de réussite'!$B$3),"")</f>
        <v/>
      </c>
      <c r="H488" s="7" t="str">
        <f>IF('Données sans absent'!H488&lt;&gt;"",('Données sans absent'!H488-'Données proba de réussite'!$B$3)/('Données proba de réussite'!$B$4-'Données proba de réussite'!$B$3),"")</f>
        <v/>
      </c>
      <c r="I488" s="7" t="str">
        <f>IF('Données brutes'!I488&lt;&gt;"",'Données brutes'!I488,"")</f>
        <v/>
      </c>
      <c r="K488" s="8" t="str">
        <f t="shared" si="14"/>
        <v>Elève 486</v>
      </c>
      <c r="L488" s="8" t="s">
        <v>111</v>
      </c>
      <c r="M488" s="8">
        <f t="shared" si="15"/>
        <v>560</v>
      </c>
      <c r="N488" s="7">
        <v>1475</v>
      </c>
      <c r="O488" s="7" t="str">
        <f>IF('Données sans absent'!O488&lt;&gt;"",('Données sans absent'!O488-'Données proba de réussite'!$B$3)/('Données proba de réussite'!$B$4-'Données proba de réussite'!$B$3),"")</f>
        <v/>
      </c>
      <c r="P488" s="7" t="str">
        <f>IF('Données sans absent'!P488&lt;&gt;"",('Données sans absent'!P488-'Données proba de réussite'!$B$3)/('Données proba de réussite'!$B$4-'Données proba de réussite'!$B$3),"")</f>
        <v/>
      </c>
      <c r="Q488" s="7" t="str">
        <f>IF('Données sans absent'!Q488&lt;&gt;"",('Données sans absent'!Q488-'Données proba de réussite'!$B$3)/('Données proba de réussite'!$B$4-'Données proba de réussite'!$B$3),"")</f>
        <v/>
      </c>
      <c r="R488" s="7" t="str">
        <f>IF('Données brutes'!R488&lt;&gt;"",'Données brutes'!R488,"")</f>
        <v/>
      </c>
      <c r="T488" s="7">
        <f>IF(AND(OR($B$2=1,$B$2=2),AND('Données brutes'!$F488&lt;&gt;"",'Données brutes'!$G488&lt;&gt;"",'Données brutes'!$H488&lt;&gt;"")),1,0)</f>
        <v>0</v>
      </c>
      <c r="U488" s="7">
        <f>IF(AND(OR($B$2=1,$B$2=2),AND('Données brutes'!$O488&lt;&gt;"",'Données brutes'!$P488&lt;&gt;"",'Données brutes'!$Q488&lt;&gt;"")),1,0)</f>
        <v>0</v>
      </c>
      <c r="V488" s="7">
        <f>IF(AND($B$2=3,'Données brutes'!$F488&lt;&gt;"",'Données brutes'!$G488&lt;&gt;"",'Données brutes'!$H488&lt;&gt;"",'Données brutes'!$O488&lt;&gt;"",'Données brutes'!$P488&lt;&gt;"",'Données brutes'!$Q488&lt;&gt;""),1,0)</f>
        <v>0</v>
      </c>
    </row>
    <row r="489" spans="4:22" x14ac:dyDescent="0.3">
      <c r="D489" s="8" t="s">
        <v>501</v>
      </c>
      <c r="E489" s="7">
        <v>406</v>
      </c>
      <c r="F489" s="7" t="str">
        <f>IF('Données sans absent'!F489&lt;&gt;"",('Données sans absent'!F489-'Données proba de réussite'!$B$3)/('Données proba de réussite'!$B$4-'Données proba de réussite'!$B$3),"")</f>
        <v/>
      </c>
      <c r="G489" s="7" t="str">
        <f>IF('Données sans absent'!G489&lt;&gt;"",('Données sans absent'!G489-'Données proba de réussite'!$B$3)/('Données proba de réussite'!$B$4-'Données proba de réussite'!$B$3),"")</f>
        <v/>
      </c>
      <c r="H489" s="7" t="str">
        <f>IF('Données sans absent'!H489&lt;&gt;"",('Données sans absent'!H489-'Données proba de réussite'!$B$3)/('Données proba de réussite'!$B$4-'Données proba de réussite'!$B$3),"")</f>
        <v/>
      </c>
      <c r="I489" s="7" t="str">
        <f>IF('Données brutes'!I489&lt;&gt;"",'Données brutes'!I489,"")</f>
        <v/>
      </c>
      <c r="K489" s="8" t="str">
        <f t="shared" si="14"/>
        <v>Elève 487</v>
      </c>
      <c r="L489" s="8" t="s">
        <v>111</v>
      </c>
      <c r="M489" s="8">
        <f t="shared" si="15"/>
        <v>406</v>
      </c>
      <c r="N489" s="7">
        <v>1322</v>
      </c>
      <c r="O489" s="7" t="str">
        <f>IF('Données sans absent'!O489&lt;&gt;"",('Données sans absent'!O489-'Données proba de réussite'!$B$3)/('Données proba de réussite'!$B$4-'Données proba de réussite'!$B$3),"")</f>
        <v/>
      </c>
      <c r="P489" s="7" t="str">
        <f>IF('Données sans absent'!P489&lt;&gt;"",('Données sans absent'!P489-'Données proba de réussite'!$B$3)/('Données proba de réussite'!$B$4-'Données proba de réussite'!$B$3),"")</f>
        <v/>
      </c>
      <c r="Q489" s="7" t="str">
        <f>IF('Données sans absent'!Q489&lt;&gt;"",('Données sans absent'!Q489-'Données proba de réussite'!$B$3)/('Données proba de réussite'!$B$4-'Données proba de réussite'!$B$3),"")</f>
        <v/>
      </c>
      <c r="R489" s="7" t="str">
        <f>IF('Données brutes'!R489&lt;&gt;"",'Données brutes'!R489,"")</f>
        <v/>
      </c>
      <c r="T489" s="7">
        <f>IF(AND(OR($B$2=1,$B$2=2),AND('Données brutes'!$F489&lt;&gt;"",'Données brutes'!$G489&lt;&gt;"",'Données brutes'!$H489&lt;&gt;"")),1,0)</f>
        <v>0</v>
      </c>
      <c r="U489" s="7">
        <f>IF(AND(OR($B$2=1,$B$2=2),AND('Données brutes'!$O489&lt;&gt;"",'Données brutes'!$P489&lt;&gt;"",'Données brutes'!$Q489&lt;&gt;"")),1,0)</f>
        <v>0</v>
      </c>
      <c r="V489" s="7">
        <f>IF(AND($B$2=3,'Données brutes'!$F489&lt;&gt;"",'Données brutes'!$G489&lt;&gt;"",'Données brutes'!$H489&lt;&gt;"",'Données brutes'!$O489&lt;&gt;"",'Données brutes'!$P489&lt;&gt;"",'Données brutes'!$Q489&lt;&gt;""),1,0)</f>
        <v>0</v>
      </c>
    </row>
    <row r="490" spans="4:22" x14ac:dyDescent="0.3">
      <c r="D490" s="8" t="s">
        <v>502</v>
      </c>
      <c r="E490" s="7">
        <v>292</v>
      </c>
      <c r="F490" s="7" t="str">
        <f>IF('Données sans absent'!F490&lt;&gt;"",('Données sans absent'!F490-'Données proba de réussite'!$B$3)/('Données proba de réussite'!$B$4-'Données proba de réussite'!$B$3),"")</f>
        <v/>
      </c>
      <c r="G490" s="7" t="str">
        <f>IF('Données sans absent'!G490&lt;&gt;"",('Données sans absent'!G490-'Données proba de réussite'!$B$3)/('Données proba de réussite'!$B$4-'Données proba de réussite'!$B$3),"")</f>
        <v/>
      </c>
      <c r="H490" s="7" t="str">
        <f>IF('Données sans absent'!H490&lt;&gt;"",('Données sans absent'!H490-'Données proba de réussite'!$B$3)/('Données proba de réussite'!$B$4-'Données proba de réussite'!$B$3),"")</f>
        <v/>
      </c>
      <c r="I490" s="7" t="str">
        <f>IF('Données brutes'!I490&lt;&gt;"",'Données brutes'!I490,"")</f>
        <v/>
      </c>
      <c r="K490" s="8" t="str">
        <f t="shared" si="14"/>
        <v>Elève 488</v>
      </c>
      <c r="L490" s="8" t="s">
        <v>111</v>
      </c>
      <c r="M490" s="8">
        <f t="shared" si="15"/>
        <v>292</v>
      </c>
      <c r="N490" s="7">
        <v>1698</v>
      </c>
      <c r="O490" s="7" t="str">
        <f>IF('Données sans absent'!O490&lt;&gt;"",('Données sans absent'!O490-'Données proba de réussite'!$B$3)/('Données proba de réussite'!$B$4-'Données proba de réussite'!$B$3),"")</f>
        <v/>
      </c>
      <c r="P490" s="7" t="str">
        <f>IF('Données sans absent'!P490&lt;&gt;"",('Données sans absent'!P490-'Données proba de réussite'!$B$3)/('Données proba de réussite'!$B$4-'Données proba de réussite'!$B$3),"")</f>
        <v/>
      </c>
      <c r="Q490" s="7" t="str">
        <f>IF('Données sans absent'!Q490&lt;&gt;"",('Données sans absent'!Q490-'Données proba de réussite'!$B$3)/('Données proba de réussite'!$B$4-'Données proba de réussite'!$B$3),"")</f>
        <v/>
      </c>
      <c r="R490" s="7" t="str">
        <f>IF('Données brutes'!R490&lt;&gt;"",'Données brutes'!R490,"")</f>
        <v/>
      </c>
      <c r="T490" s="7">
        <f>IF(AND(OR($B$2=1,$B$2=2),AND('Données brutes'!$F490&lt;&gt;"",'Données brutes'!$G490&lt;&gt;"",'Données brutes'!$H490&lt;&gt;"")),1,0)</f>
        <v>0</v>
      </c>
      <c r="U490" s="7">
        <f>IF(AND(OR($B$2=1,$B$2=2),AND('Données brutes'!$O490&lt;&gt;"",'Données brutes'!$P490&lt;&gt;"",'Données brutes'!$Q490&lt;&gt;"")),1,0)</f>
        <v>0</v>
      </c>
      <c r="V490" s="7">
        <f>IF(AND($B$2=3,'Données brutes'!$F490&lt;&gt;"",'Données brutes'!$G490&lt;&gt;"",'Données brutes'!$H490&lt;&gt;"",'Données brutes'!$O490&lt;&gt;"",'Données brutes'!$P490&lt;&gt;"",'Données brutes'!$Q490&lt;&gt;""),1,0)</f>
        <v>0</v>
      </c>
    </row>
    <row r="491" spans="4:22" x14ac:dyDescent="0.3">
      <c r="D491" s="8" t="s">
        <v>503</v>
      </c>
      <c r="E491" s="7">
        <v>609</v>
      </c>
      <c r="F491" s="7" t="str">
        <f>IF('Données sans absent'!F491&lt;&gt;"",('Données sans absent'!F491-'Données proba de réussite'!$B$3)/('Données proba de réussite'!$B$4-'Données proba de réussite'!$B$3),"")</f>
        <v/>
      </c>
      <c r="G491" s="7" t="str">
        <f>IF('Données sans absent'!G491&lt;&gt;"",('Données sans absent'!G491-'Données proba de réussite'!$B$3)/('Données proba de réussite'!$B$4-'Données proba de réussite'!$B$3),"")</f>
        <v/>
      </c>
      <c r="H491" s="7" t="str">
        <f>IF('Données sans absent'!H491&lt;&gt;"",('Données sans absent'!H491-'Données proba de réussite'!$B$3)/('Données proba de réussite'!$B$4-'Données proba de réussite'!$B$3),"")</f>
        <v/>
      </c>
      <c r="I491" s="7" t="str">
        <f>IF('Données brutes'!I491&lt;&gt;"",'Données brutes'!I491,"")</f>
        <v/>
      </c>
      <c r="K491" s="8" t="str">
        <f t="shared" si="14"/>
        <v>Elève 489</v>
      </c>
      <c r="L491" s="8" t="s">
        <v>111</v>
      </c>
      <c r="M491" s="8">
        <f t="shared" si="15"/>
        <v>609</v>
      </c>
      <c r="N491" s="7">
        <v>1603</v>
      </c>
      <c r="O491" s="7" t="str">
        <f>IF('Données sans absent'!O491&lt;&gt;"",('Données sans absent'!O491-'Données proba de réussite'!$B$3)/('Données proba de réussite'!$B$4-'Données proba de réussite'!$B$3),"")</f>
        <v/>
      </c>
      <c r="P491" s="7" t="str">
        <f>IF('Données sans absent'!P491&lt;&gt;"",('Données sans absent'!P491-'Données proba de réussite'!$B$3)/('Données proba de réussite'!$B$4-'Données proba de réussite'!$B$3),"")</f>
        <v/>
      </c>
      <c r="Q491" s="7" t="str">
        <f>IF('Données sans absent'!Q491&lt;&gt;"",('Données sans absent'!Q491-'Données proba de réussite'!$B$3)/('Données proba de réussite'!$B$4-'Données proba de réussite'!$B$3),"")</f>
        <v/>
      </c>
      <c r="R491" s="7" t="str">
        <f>IF('Données brutes'!R491&lt;&gt;"",'Données brutes'!R491,"")</f>
        <v/>
      </c>
      <c r="T491" s="7">
        <f>IF(AND(OR($B$2=1,$B$2=2),AND('Données brutes'!$F491&lt;&gt;"",'Données brutes'!$G491&lt;&gt;"",'Données brutes'!$H491&lt;&gt;"")),1,0)</f>
        <v>0</v>
      </c>
      <c r="U491" s="7">
        <f>IF(AND(OR($B$2=1,$B$2=2),AND('Données brutes'!$O491&lt;&gt;"",'Données brutes'!$P491&lt;&gt;"",'Données brutes'!$Q491&lt;&gt;"")),1,0)</f>
        <v>0</v>
      </c>
      <c r="V491" s="7">
        <f>IF(AND($B$2=3,'Données brutes'!$F491&lt;&gt;"",'Données brutes'!$G491&lt;&gt;"",'Données brutes'!$H491&lt;&gt;"",'Données brutes'!$O491&lt;&gt;"",'Données brutes'!$P491&lt;&gt;"",'Données brutes'!$Q491&lt;&gt;""),1,0)</f>
        <v>0</v>
      </c>
    </row>
    <row r="492" spans="4:22" x14ac:dyDescent="0.3">
      <c r="D492" s="8" t="s">
        <v>504</v>
      </c>
      <c r="E492" s="7">
        <v>483</v>
      </c>
      <c r="F492" s="7" t="str">
        <f>IF('Données sans absent'!F492&lt;&gt;"",('Données sans absent'!F492-'Données proba de réussite'!$B$3)/('Données proba de réussite'!$B$4-'Données proba de réussite'!$B$3),"")</f>
        <v/>
      </c>
      <c r="G492" s="7" t="str">
        <f>IF('Données sans absent'!G492&lt;&gt;"",('Données sans absent'!G492-'Données proba de réussite'!$B$3)/('Données proba de réussite'!$B$4-'Données proba de réussite'!$B$3),"")</f>
        <v/>
      </c>
      <c r="H492" s="7" t="str">
        <f>IF('Données sans absent'!H492&lt;&gt;"",('Données sans absent'!H492-'Données proba de réussite'!$B$3)/('Données proba de réussite'!$B$4-'Données proba de réussite'!$B$3),"")</f>
        <v/>
      </c>
      <c r="I492" s="7" t="str">
        <f>IF('Données brutes'!I492&lt;&gt;"",'Données brutes'!I492,"")</f>
        <v/>
      </c>
      <c r="K492" s="8" t="str">
        <f t="shared" si="14"/>
        <v>Elève 490</v>
      </c>
      <c r="L492" s="8" t="s">
        <v>111</v>
      </c>
      <c r="M492" s="8">
        <f t="shared" si="15"/>
        <v>483</v>
      </c>
      <c r="N492" s="7">
        <v>1013</v>
      </c>
      <c r="O492" s="7" t="str">
        <f>IF('Données sans absent'!O492&lt;&gt;"",('Données sans absent'!O492-'Données proba de réussite'!$B$3)/('Données proba de réussite'!$B$4-'Données proba de réussite'!$B$3),"")</f>
        <v/>
      </c>
      <c r="P492" s="7" t="str">
        <f>IF('Données sans absent'!P492&lt;&gt;"",('Données sans absent'!P492-'Données proba de réussite'!$B$3)/('Données proba de réussite'!$B$4-'Données proba de réussite'!$B$3),"")</f>
        <v/>
      </c>
      <c r="Q492" s="7" t="str">
        <f>IF('Données sans absent'!Q492&lt;&gt;"",('Données sans absent'!Q492-'Données proba de réussite'!$B$3)/('Données proba de réussite'!$B$4-'Données proba de réussite'!$B$3),"")</f>
        <v/>
      </c>
      <c r="R492" s="7" t="str">
        <f>IF('Données brutes'!R492&lt;&gt;"",'Données brutes'!R492,"")</f>
        <v/>
      </c>
      <c r="T492" s="7">
        <f>IF(AND(OR($B$2=1,$B$2=2),AND('Données brutes'!$F492&lt;&gt;"",'Données brutes'!$G492&lt;&gt;"",'Données brutes'!$H492&lt;&gt;"")),1,0)</f>
        <v>0</v>
      </c>
      <c r="U492" s="7">
        <f>IF(AND(OR($B$2=1,$B$2=2),AND('Données brutes'!$O492&lt;&gt;"",'Données brutes'!$P492&lt;&gt;"",'Données brutes'!$Q492&lt;&gt;"")),1,0)</f>
        <v>0</v>
      </c>
      <c r="V492" s="7">
        <f>IF(AND($B$2=3,'Données brutes'!$F492&lt;&gt;"",'Données brutes'!$G492&lt;&gt;"",'Données brutes'!$H492&lt;&gt;"",'Données brutes'!$O492&lt;&gt;"",'Données brutes'!$P492&lt;&gt;"",'Données brutes'!$Q492&lt;&gt;""),1,0)</f>
        <v>0</v>
      </c>
    </row>
    <row r="493" spans="4:22" x14ac:dyDescent="0.3">
      <c r="D493" s="8" t="s">
        <v>505</v>
      </c>
      <c r="E493" s="7">
        <v>244</v>
      </c>
      <c r="F493" s="7" t="str">
        <f>IF('Données sans absent'!F493&lt;&gt;"",('Données sans absent'!F493-'Données proba de réussite'!$B$3)/('Données proba de réussite'!$B$4-'Données proba de réussite'!$B$3),"")</f>
        <v/>
      </c>
      <c r="G493" s="7" t="str">
        <f>IF('Données sans absent'!G493&lt;&gt;"",('Données sans absent'!G493-'Données proba de réussite'!$B$3)/('Données proba de réussite'!$B$4-'Données proba de réussite'!$B$3),"")</f>
        <v/>
      </c>
      <c r="H493" s="7" t="str">
        <f>IF('Données sans absent'!H493&lt;&gt;"",('Données sans absent'!H493-'Données proba de réussite'!$B$3)/('Données proba de réussite'!$B$4-'Données proba de réussite'!$B$3),"")</f>
        <v/>
      </c>
      <c r="I493" s="7" t="str">
        <f>IF('Données brutes'!I493&lt;&gt;"",'Données brutes'!I493,"")</f>
        <v/>
      </c>
      <c r="K493" s="8" t="str">
        <f t="shared" si="14"/>
        <v>Elève 491</v>
      </c>
      <c r="L493" s="8" t="s">
        <v>111</v>
      </c>
      <c r="M493" s="8">
        <f t="shared" si="15"/>
        <v>244</v>
      </c>
      <c r="N493" s="7">
        <v>1158</v>
      </c>
      <c r="O493" s="7" t="str">
        <f>IF('Données sans absent'!O493&lt;&gt;"",('Données sans absent'!O493-'Données proba de réussite'!$B$3)/('Données proba de réussite'!$B$4-'Données proba de réussite'!$B$3),"")</f>
        <v/>
      </c>
      <c r="P493" s="7" t="str">
        <f>IF('Données sans absent'!P493&lt;&gt;"",('Données sans absent'!P493-'Données proba de réussite'!$B$3)/('Données proba de réussite'!$B$4-'Données proba de réussite'!$B$3),"")</f>
        <v/>
      </c>
      <c r="Q493" s="7" t="str">
        <f>IF('Données sans absent'!Q493&lt;&gt;"",('Données sans absent'!Q493-'Données proba de réussite'!$B$3)/('Données proba de réussite'!$B$4-'Données proba de réussite'!$B$3),"")</f>
        <v/>
      </c>
      <c r="R493" s="7" t="str">
        <f>IF('Données brutes'!R493&lt;&gt;"",'Données brutes'!R493,"")</f>
        <v/>
      </c>
      <c r="T493" s="7">
        <f>IF(AND(OR($B$2=1,$B$2=2),AND('Données brutes'!$F493&lt;&gt;"",'Données brutes'!$G493&lt;&gt;"",'Données brutes'!$H493&lt;&gt;"")),1,0)</f>
        <v>0</v>
      </c>
      <c r="U493" s="7">
        <f>IF(AND(OR($B$2=1,$B$2=2),AND('Données brutes'!$O493&lt;&gt;"",'Données brutes'!$P493&lt;&gt;"",'Données brutes'!$Q493&lt;&gt;"")),1,0)</f>
        <v>0</v>
      </c>
      <c r="V493" s="7">
        <f>IF(AND($B$2=3,'Données brutes'!$F493&lt;&gt;"",'Données brutes'!$G493&lt;&gt;"",'Données brutes'!$H493&lt;&gt;"",'Données brutes'!$O493&lt;&gt;"",'Données brutes'!$P493&lt;&gt;"",'Données brutes'!$Q493&lt;&gt;""),1,0)</f>
        <v>0</v>
      </c>
    </row>
    <row r="494" spans="4:22" x14ac:dyDescent="0.3">
      <c r="D494" s="8" t="s">
        <v>506</v>
      </c>
      <c r="E494" s="7">
        <v>790</v>
      </c>
      <c r="F494" s="7" t="str">
        <f>IF('Données sans absent'!F494&lt;&gt;"",('Données sans absent'!F494-'Données proba de réussite'!$B$3)/('Données proba de réussite'!$B$4-'Données proba de réussite'!$B$3),"")</f>
        <v/>
      </c>
      <c r="G494" s="7" t="str">
        <f>IF('Données sans absent'!G494&lt;&gt;"",('Données sans absent'!G494-'Données proba de réussite'!$B$3)/('Données proba de réussite'!$B$4-'Données proba de réussite'!$B$3),"")</f>
        <v/>
      </c>
      <c r="H494" s="7" t="str">
        <f>IF('Données sans absent'!H494&lt;&gt;"",('Données sans absent'!H494-'Données proba de réussite'!$B$3)/('Données proba de réussite'!$B$4-'Données proba de réussite'!$B$3),"")</f>
        <v/>
      </c>
      <c r="I494" s="7" t="str">
        <f>IF('Données brutes'!I494&lt;&gt;"",'Données brutes'!I494,"")</f>
        <v/>
      </c>
      <c r="K494" s="8" t="str">
        <f t="shared" si="14"/>
        <v>Elève 492</v>
      </c>
      <c r="L494" s="8" t="s">
        <v>111</v>
      </c>
      <c r="M494" s="8">
        <f t="shared" si="15"/>
        <v>790</v>
      </c>
      <c r="N494" s="7">
        <v>1059</v>
      </c>
      <c r="O494" s="7" t="str">
        <f>IF('Données sans absent'!O494&lt;&gt;"",('Données sans absent'!O494-'Données proba de réussite'!$B$3)/('Données proba de réussite'!$B$4-'Données proba de réussite'!$B$3),"")</f>
        <v/>
      </c>
      <c r="P494" s="7" t="str">
        <f>IF('Données sans absent'!P494&lt;&gt;"",('Données sans absent'!P494-'Données proba de réussite'!$B$3)/('Données proba de réussite'!$B$4-'Données proba de réussite'!$B$3),"")</f>
        <v/>
      </c>
      <c r="Q494" s="7" t="str">
        <f>IF('Données sans absent'!Q494&lt;&gt;"",('Données sans absent'!Q494-'Données proba de réussite'!$B$3)/('Données proba de réussite'!$B$4-'Données proba de réussite'!$B$3),"")</f>
        <v/>
      </c>
      <c r="R494" s="7" t="str">
        <f>IF('Données brutes'!R494&lt;&gt;"",'Données brutes'!R494,"")</f>
        <v/>
      </c>
      <c r="T494" s="7">
        <f>IF(AND(OR($B$2=1,$B$2=2),AND('Données brutes'!$F494&lt;&gt;"",'Données brutes'!$G494&lt;&gt;"",'Données brutes'!$H494&lt;&gt;"")),1,0)</f>
        <v>0</v>
      </c>
      <c r="U494" s="7">
        <f>IF(AND(OR($B$2=1,$B$2=2),AND('Données brutes'!$O494&lt;&gt;"",'Données brutes'!$P494&lt;&gt;"",'Données brutes'!$Q494&lt;&gt;"")),1,0)</f>
        <v>0</v>
      </c>
      <c r="V494" s="7">
        <f>IF(AND($B$2=3,'Données brutes'!$F494&lt;&gt;"",'Données brutes'!$G494&lt;&gt;"",'Données brutes'!$H494&lt;&gt;"",'Données brutes'!$O494&lt;&gt;"",'Données brutes'!$P494&lt;&gt;"",'Données brutes'!$Q494&lt;&gt;""),1,0)</f>
        <v>0</v>
      </c>
    </row>
    <row r="495" spans="4:22" x14ac:dyDescent="0.3">
      <c r="D495" s="8" t="s">
        <v>507</v>
      </c>
      <c r="E495" s="7">
        <v>37</v>
      </c>
      <c r="F495" s="7" t="str">
        <f>IF('Données sans absent'!F495&lt;&gt;"",('Données sans absent'!F495-'Données proba de réussite'!$B$3)/('Données proba de réussite'!$B$4-'Données proba de réussite'!$B$3),"")</f>
        <v/>
      </c>
      <c r="G495" s="7" t="str">
        <f>IF('Données sans absent'!G495&lt;&gt;"",('Données sans absent'!G495-'Données proba de réussite'!$B$3)/('Données proba de réussite'!$B$4-'Données proba de réussite'!$B$3),"")</f>
        <v/>
      </c>
      <c r="H495" s="7" t="str">
        <f>IF('Données sans absent'!H495&lt;&gt;"",('Données sans absent'!H495-'Données proba de réussite'!$B$3)/('Données proba de réussite'!$B$4-'Données proba de réussite'!$B$3),"")</f>
        <v/>
      </c>
      <c r="I495" s="7" t="str">
        <f>IF('Données brutes'!I495&lt;&gt;"",'Données brutes'!I495,"")</f>
        <v/>
      </c>
      <c r="K495" s="8" t="str">
        <f t="shared" si="14"/>
        <v>Elève 493</v>
      </c>
      <c r="L495" s="8" t="s">
        <v>111</v>
      </c>
      <c r="M495" s="8">
        <f t="shared" si="15"/>
        <v>37</v>
      </c>
      <c r="N495" s="7">
        <v>1479</v>
      </c>
      <c r="O495" s="7" t="str">
        <f>IF('Données sans absent'!O495&lt;&gt;"",('Données sans absent'!O495-'Données proba de réussite'!$B$3)/('Données proba de réussite'!$B$4-'Données proba de réussite'!$B$3),"")</f>
        <v/>
      </c>
      <c r="P495" s="7" t="str">
        <f>IF('Données sans absent'!P495&lt;&gt;"",('Données sans absent'!P495-'Données proba de réussite'!$B$3)/('Données proba de réussite'!$B$4-'Données proba de réussite'!$B$3),"")</f>
        <v/>
      </c>
      <c r="Q495" s="7" t="str">
        <f>IF('Données sans absent'!Q495&lt;&gt;"",('Données sans absent'!Q495-'Données proba de réussite'!$B$3)/('Données proba de réussite'!$B$4-'Données proba de réussite'!$B$3),"")</f>
        <v/>
      </c>
      <c r="R495" s="7" t="str">
        <f>IF('Données brutes'!R495&lt;&gt;"",'Données brutes'!R495,"")</f>
        <v/>
      </c>
      <c r="T495" s="7">
        <f>IF(AND(OR($B$2=1,$B$2=2),AND('Données brutes'!$F495&lt;&gt;"",'Données brutes'!$G495&lt;&gt;"",'Données brutes'!$H495&lt;&gt;"")),1,0)</f>
        <v>0</v>
      </c>
      <c r="U495" s="7">
        <f>IF(AND(OR($B$2=1,$B$2=2),AND('Données brutes'!$O495&lt;&gt;"",'Données brutes'!$P495&lt;&gt;"",'Données brutes'!$Q495&lt;&gt;"")),1,0)</f>
        <v>0</v>
      </c>
      <c r="V495" s="7">
        <f>IF(AND($B$2=3,'Données brutes'!$F495&lt;&gt;"",'Données brutes'!$G495&lt;&gt;"",'Données brutes'!$H495&lt;&gt;"",'Données brutes'!$O495&lt;&gt;"",'Données brutes'!$P495&lt;&gt;"",'Données brutes'!$Q495&lt;&gt;""),1,0)</f>
        <v>0</v>
      </c>
    </row>
    <row r="496" spans="4:22" x14ac:dyDescent="0.3">
      <c r="D496" s="8" t="s">
        <v>508</v>
      </c>
      <c r="E496" s="7">
        <v>449</v>
      </c>
      <c r="F496" s="7" t="str">
        <f>IF('Données sans absent'!F496&lt;&gt;"",('Données sans absent'!F496-'Données proba de réussite'!$B$3)/('Données proba de réussite'!$B$4-'Données proba de réussite'!$B$3),"")</f>
        <v/>
      </c>
      <c r="G496" s="7" t="str">
        <f>IF('Données sans absent'!G496&lt;&gt;"",('Données sans absent'!G496-'Données proba de réussite'!$B$3)/('Données proba de réussite'!$B$4-'Données proba de réussite'!$B$3),"")</f>
        <v/>
      </c>
      <c r="H496" s="7" t="str">
        <f>IF('Données sans absent'!H496&lt;&gt;"",('Données sans absent'!H496-'Données proba de réussite'!$B$3)/('Données proba de réussite'!$B$4-'Données proba de réussite'!$B$3),"")</f>
        <v/>
      </c>
      <c r="I496" s="7" t="str">
        <f>IF('Données brutes'!I496&lt;&gt;"",'Données brutes'!I496,"")</f>
        <v/>
      </c>
      <c r="K496" s="8" t="str">
        <f t="shared" si="14"/>
        <v>Elève 494</v>
      </c>
      <c r="L496" s="8" t="s">
        <v>111</v>
      </c>
      <c r="M496" s="8">
        <f t="shared" si="15"/>
        <v>449</v>
      </c>
      <c r="N496" s="7">
        <v>1591</v>
      </c>
      <c r="O496" s="7" t="str">
        <f>IF('Données sans absent'!O496&lt;&gt;"",('Données sans absent'!O496-'Données proba de réussite'!$B$3)/('Données proba de réussite'!$B$4-'Données proba de réussite'!$B$3),"")</f>
        <v/>
      </c>
      <c r="P496" s="7" t="str">
        <f>IF('Données sans absent'!P496&lt;&gt;"",('Données sans absent'!P496-'Données proba de réussite'!$B$3)/('Données proba de réussite'!$B$4-'Données proba de réussite'!$B$3),"")</f>
        <v/>
      </c>
      <c r="Q496" s="7" t="str">
        <f>IF('Données sans absent'!Q496&lt;&gt;"",('Données sans absent'!Q496-'Données proba de réussite'!$B$3)/('Données proba de réussite'!$B$4-'Données proba de réussite'!$B$3),"")</f>
        <v/>
      </c>
      <c r="R496" s="7" t="str">
        <f>IF('Données brutes'!R496&lt;&gt;"",'Données brutes'!R496,"")</f>
        <v/>
      </c>
      <c r="T496" s="7">
        <f>IF(AND(OR($B$2=1,$B$2=2),AND('Données brutes'!$F496&lt;&gt;"",'Données brutes'!$G496&lt;&gt;"",'Données brutes'!$H496&lt;&gt;"")),1,0)</f>
        <v>0</v>
      </c>
      <c r="U496" s="7">
        <f>IF(AND(OR($B$2=1,$B$2=2),AND('Données brutes'!$O496&lt;&gt;"",'Données brutes'!$P496&lt;&gt;"",'Données brutes'!$Q496&lt;&gt;"")),1,0)</f>
        <v>0</v>
      </c>
      <c r="V496" s="7">
        <f>IF(AND($B$2=3,'Données brutes'!$F496&lt;&gt;"",'Données brutes'!$G496&lt;&gt;"",'Données brutes'!$H496&lt;&gt;"",'Données brutes'!$O496&lt;&gt;"",'Données brutes'!$P496&lt;&gt;"",'Données brutes'!$Q496&lt;&gt;""),1,0)</f>
        <v>0</v>
      </c>
    </row>
    <row r="497" spans="4:22" x14ac:dyDescent="0.3">
      <c r="D497" s="8" t="s">
        <v>509</v>
      </c>
      <c r="E497" s="7">
        <v>607</v>
      </c>
      <c r="F497" s="7" t="str">
        <f>IF('Données sans absent'!F497&lt;&gt;"",('Données sans absent'!F497-'Données proba de réussite'!$B$3)/('Données proba de réussite'!$B$4-'Données proba de réussite'!$B$3),"")</f>
        <v/>
      </c>
      <c r="G497" s="7" t="str">
        <f>IF('Données sans absent'!G497&lt;&gt;"",('Données sans absent'!G497-'Données proba de réussite'!$B$3)/('Données proba de réussite'!$B$4-'Données proba de réussite'!$B$3),"")</f>
        <v/>
      </c>
      <c r="H497" s="7" t="str">
        <f>IF('Données sans absent'!H497&lt;&gt;"",('Données sans absent'!H497-'Données proba de réussite'!$B$3)/('Données proba de réussite'!$B$4-'Données proba de réussite'!$B$3),"")</f>
        <v/>
      </c>
      <c r="I497" s="7" t="str">
        <f>IF('Données brutes'!I497&lt;&gt;"",'Données brutes'!I497,"")</f>
        <v/>
      </c>
      <c r="K497" s="8" t="str">
        <f t="shared" si="14"/>
        <v>Elève 495</v>
      </c>
      <c r="L497" s="8" t="s">
        <v>111</v>
      </c>
      <c r="M497" s="8">
        <f t="shared" si="15"/>
        <v>607</v>
      </c>
      <c r="N497" s="7">
        <v>1507</v>
      </c>
      <c r="O497" s="7" t="str">
        <f>IF('Données sans absent'!O497&lt;&gt;"",('Données sans absent'!O497-'Données proba de réussite'!$B$3)/('Données proba de réussite'!$B$4-'Données proba de réussite'!$B$3),"")</f>
        <v/>
      </c>
      <c r="P497" s="7" t="str">
        <f>IF('Données sans absent'!P497&lt;&gt;"",('Données sans absent'!P497-'Données proba de réussite'!$B$3)/('Données proba de réussite'!$B$4-'Données proba de réussite'!$B$3),"")</f>
        <v/>
      </c>
      <c r="Q497" s="7" t="str">
        <f>IF('Données sans absent'!Q497&lt;&gt;"",('Données sans absent'!Q497-'Données proba de réussite'!$B$3)/('Données proba de réussite'!$B$4-'Données proba de réussite'!$B$3),"")</f>
        <v/>
      </c>
      <c r="R497" s="7" t="str">
        <f>IF('Données brutes'!R497&lt;&gt;"",'Données brutes'!R497,"")</f>
        <v/>
      </c>
      <c r="T497" s="7">
        <f>IF(AND(OR($B$2=1,$B$2=2),AND('Données brutes'!$F497&lt;&gt;"",'Données brutes'!$G497&lt;&gt;"",'Données brutes'!$H497&lt;&gt;"")),1,0)</f>
        <v>0</v>
      </c>
      <c r="U497" s="7">
        <f>IF(AND(OR($B$2=1,$B$2=2),AND('Données brutes'!$O497&lt;&gt;"",'Données brutes'!$P497&lt;&gt;"",'Données brutes'!$Q497&lt;&gt;"")),1,0)</f>
        <v>0</v>
      </c>
      <c r="V497" s="7">
        <f>IF(AND($B$2=3,'Données brutes'!$F497&lt;&gt;"",'Données brutes'!$G497&lt;&gt;"",'Données brutes'!$H497&lt;&gt;"",'Données brutes'!$O497&lt;&gt;"",'Données brutes'!$P497&lt;&gt;"",'Données brutes'!$Q497&lt;&gt;""),1,0)</f>
        <v>0</v>
      </c>
    </row>
    <row r="498" spans="4:22" x14ac:dyDescent="0.3">
      <c r="D498" s="8" t="s">
        <v>510</v>
      </c>
      <c r="E498" s="7">
        <v>493</v>
      </c>
      <c r="F498" s="7" t="str">
        <f>IF('Données sans absent'!F498&lt;&gt;"",('Données sans absent'!F498-'Données proba de réussite'!$B$3)/('Données proba de réussite'!$B$4-'Données proba de réussite'!$B$3),"")</f>
        <v/>
      </c>
      <c r="G498" s="7" t="str">
        <f>IF('Données sans absent'!G498&lt;&gt;"",('Données sans absent'!G498-'Données proba de réussite'!$B$3)/('Données proba de réussite'!$B$4-'Données proba de réussite'!$B$3),"")</f>
        <v/>
      </c>
      <c r="H498" s="7" t="str">
        <f>IF('Données sans absent'!H498&lt;&gt;"",('Données sans absent'!H498-'Données proba de réussite'!$B$3)/('Données proba de réussite'!$B$4-'Données proba de réussite'!$B$3),"")</f>
        <v/>
      </c>
      <c r="I498" s="7" t="str">
        <f>IF('Données brutes'!I498&lt;&gt;"",'Données brutes'!I498,"")</f>
        <v/>
      </c>
      <c r="K498" s="8" t="str">
        <f t="shared" si="14"/>
        <v>Elève 496</v>
      </c>
      <c r="L498" s="8" t="s">
        <v>111</v>
      </c>
      <c r="M498" s="8">
        <f t="shared" si="15"/>
        <v>493</v>
      </c>
      <c r="N498" s="7">
        <v>1408</v>
      </c>
      <c r="O498" s="7" t="str">
        <f>IF('Données sans absent'!O498&lt;&gt;"",('Données sans absent'!O498-'Données proba de réussite'!$B$3)/('Données proba de réussite'!$B$4-'Données proba de réussite'!$B$3),"")</f>
        <v/>
      </c>
      <c r="P498" s="7" t="str">
        <f>IF('Données sans absent'!P498&lt;&gt;"",('Données sans absent'!P498-'Données proba de réussite'!$B$3)/('Données proba de réussite'!$B$4-'Données proba de réussite'!$B$3),"")</f>
        <v/>
      </c>
      <c r="Q498" s="7" t="str">
        <f>IF('Données sans absent'!Q498&lt;&gt;"",('Données sans absent'!Q498-'Données proba de réussite'!$B$3)/('Données proba de réussite'!$B$4-'Données proba de réussite'!$B$3),"")</f>
        <v/>
      </c>
      <c r="R498" s="7" t="str">
        <f>IF('Données brutes'!R498&lt;&gt;"",'Données brutes'!R498,"")</f>
        <v/>
      </c>
      <c r="T498" s="7">
        <f>IF(AND(OR($B$2=1,$B$2=2),AND('Données brutes'!$F498&lt;&gt;"",'Données brutes'!$G498&lt;&gt;"",'Données brutes'!$H498&lt;&gt;"")),1,0)</f>
        <v>0</v>
      </c>
      <c r="U498" s="7">
        <f>IF(AND(OR($B$2=1,$B$2=2),AND('Données brutes'!$O498&lt;&gt;"",'Données brutes'!$P498&lt;&gt;"",'Données brutes'!$Q498&lt;&gt;"")),1,0)</f>
        <v>0</v>
      </c>
      <c r="V498" s="7">
        <f>IF(AND($B$2=3,'Données brutes'!$F498&lt;&gt;"",'Données brutes'!$G498&lt;&gt;"",'Données brutes'!$H498&lt;&gt;"",'Données brutes'!$O498&lt;&gt;"",'Données brutes'!$P498&lt;&gt;"",'Données brutes'!$Q498&lt;&gt;""),1,0)</f>
        <v>0</v>
      </c>
    </row>
    <row r="499" spans="4:22" x14ac:dyDescent="0.3">
      <c r="D499" s="8" t="s">
        <v>511</v>
      </c>
      <c r="E499" s="7">
        <v>544</v>
      </c>
      <c r="F499" s="7" t="str">
        <f>IF('Données sans absent'!F499&lt;&gt;"",('Données sans absent'!F499-'Données proba de réussite'!$B$3)/('Données proba de réussite'!$B$4-'Données proba de réussite'!$B$3),"")</f>
        <v/>
      </c>
      <c r="G499" s="7" t="str">
        <f>IF('Données sans absent'!G499&lt;&gt;"",('Données sans absent'!G499-'Données proba de réussite'!$B$3)/('Données proba de réussite'!$B$4-'Données proba de réussite'!$B$3),"")</f>
        <v/>
      </c>
      <c r="H499" s="7" t="str">
        <f>IF('Données sans absent'!H499&lt;&gt;"",('Données sans absent'!H499-'Données proba de réussite'!$B$3)/('Données proba de réussite'!$B$4-'Données proba de réussite'!$B$3),"")</f>
        <v/>
      </c>
      <c r="I499" s="7" t="str">
        <f>IF('Données brutes'!I499&lt;&gt;"",'Données brutes'!I499,"")</f>
        <v/>
      </c>
      <c r="K499" s="8" t="str">
        <f t="shared" si="14"/>
        <v>Elève 497</v>
      </c>
      <c r="L499" s="8" t="s">
        <v>111</v>
      </c>
      <c r="M499" s="8">
        <f t="shared" si="15"/>
        <v>544</v>
      </c>
      <c r="N499" s="7">
        <v>1380</v>
      </c>
      <c r="O499" s="7" t="str">
        <f>IF('Données sans absent'!O499&lt;&gt;"",('Données sans absent'!O499-'Données proba de réussite'!$B$3)/('Données proba de réussite'!$B$4-'Données proba de réussite'!$B$3),"")</f>
        <v/>
      </c>
      <c r="P499" s="7" t="str">
        <f>IF('Données sans absent'!P499&lt;&gt;"",('Données sans absent'!P499-'Données proba de réussite'!$B$3)/('Données proba de réussite'!$B$4-'Données proba de réussite'!$B$3),"")</f>
        <v/>
      </c>
      <c r="Q499" s="7" t="str">
        <f>IF('Données sans absent'!Q499&lt;&gt;"",('Données sans absent'!Q499-'Données proba de réussite'!$B$3)/('Données proba de réussite'!$B$4-'Données proba de réussite'!$B$3),"")</f>
        <v/>
      </c>
      <c r="R499" s="7" t="str">
        <f>IF('Données brutes'!R499&lt;&gt;"",'Données brutes'!R499,"")</f>
        <v/>
      </c>
      <c r="T499" s="7">
        <f>IF(AND(OR($B$2=1,$B$2=2),AND('Données brutes'!$F499&lt;&gt;"",'Données brutes'!$G499&lt;&gt;"",'Données brutes'!$H499&lt;&gt;"")),1,0)</f>
        <v>0</v>
      </c>
      <c r="U499" s="7">
        <f>IF(AND(OR($B$2=1,$B$2=2),AND('Données brutes'!$O499&lt;&gt;"",'Données brutes'!$P499&lt;&gt;"",'Données brutes'!$Q499&lt;&gt;"")),1,0)</f>
        <v>0</v>
      </c>
      <c r="V499" s="7">
        <f>IF(AND($B$2=3,'Données brutes'!$F499&lt;&gt;"",'Données brutes'!$G499&lt;&gt;"",'Données brutes'!$H499&lt;&gt;"",'Données brutes'!$O499&lt;&gt;"",'Données brutes'!$P499&lt;&gt;"",'Données brutes'!$Q499&lt;&gt;""),1,0)</f>
        <v>0</v>
      </c>
    </row>
    <row r="500" spans="4:22" x14ac:dyDescent="0.3">
      <c r="D500" s="8" t="s">
        <v>512</v>
      </c>
      <c r="E500" s="7">
        <v>713</v>
      </c>
      <c r="F500" s="7" t="str">
        <f>IF('Données sans absent'!F500&lt;&gt;"",('Données sans absent'!F500-'Données proba de réussite'!$B$3)/('Données proba de réussite'!$B$4-'Données proba de réussite'!$B$3),"")</f>
        <v/>
      </c>
      <c r="G500" s="7" t="str">
        <f>IF('Données sans absent'!G500&lt;&gt;"",('Données sans absent'!G500-'Données proba de réussite'!$B$3)/('Données proba de réussite'!$B$4-'Données proba de réussite'!$B$3),"")</f>
        <v/>
      </c>
      <c r="H500" s="7" t="str">
        <f>IF('Données sans absent'!H500&lt;&gt;"",('Données sans absent'!H500-'Données proba de réussite'!$B$3)/('Données proba de réussite'!$B$4-'Données proba de réussite'!$B$3),"")</f>
        <v/>
      </c>
      <c r="I500" s="7" t="str">
        <f>IF('Données brutes'!I500&lt;&gt;"",'Données brutes'!I500,"")</f>
        <v/>
      </c>
      <c r="K500" s="8" t="str">
        <f t="shared" si="14"/>
        <v>Elève 498</v>
      </c>
      <c r="L500" s="8" t="s">
        <v>111</v>
      </c>
      <c r="M500" s="8">
        <f t="shared" si="15"/>
        <v>713</v>
      </c>
      <c r="N500" s="7">
        <v>1829</v>
      </c>
      <c r="O500" s="7" t="str">
        <f>IF('Données sans absent'!O500&lt;&gt;"",('Données sans absent'!O500-'Données proba de réussite'!$B$3)/('Données proba de réussite'!$B$4-'Données proba de réussite'!$B$3),"")</f>
        <v/>
      </c>
      <c r="P500" s="7" t="str">
        <f>IF('Données sans absent'!P500&lt;&gt;"",('Données sans absent'!P500-'Données proba de réussite'!$B$3)/('Données proba de réussite'!$B$4-'Données proba de réussite'!$B$3),"")</f>
        <v/>
      </c>
      <c r="Q500" s="7" t="str">
        <f>IF('Données sans absent'!Q500&lt;&gt;"",('Données sans absent'!Q500-'Données proba de réussite'!$B$3)/('Données proba de réussite'!$B$4-'Données proba de réussite'!$B$3),"")</f>
        <v/>
      </c>
      <c r="R500" s="7" t="str">
        <f>IF('Données brutes'!R500&lt;&gt;"",'Données brutes'!R500,"")</f>
        <v/>
      </c>
      <c r="T500" s="7">
        <f>IF(AND(OR($B$2=1,$B$2=2),AND('Données brutes'!$F500&lt;&gt;"",'Données brutes'!$G500&lt;&gt;"",'Données brutes'!$H500&lt;&gt;"")),1,0)</f>
        <v>0</v>
      </c>
      <c r="U500" s="7">
        <f>IF(AND(OR($B$2=1,$B$2=2),AND('Données brutes'!$O500&lt;&gt;"",'Données brutes'!$P500&lt;&gt;"",'Données brutes'!$Q500&lt;&gt;"")),1,0)</f>
        <v>0</v>
      </c>
      <c r="V500" s="7">
        <f>IF(AND($B$2=3,'Données brutes'!$F500&lt;&gt;"",'Données brutes'!$G500&lt;&gt;"",'Données brutes'!$H500&lt;&gt;"",'Données brutes'!$O500&lt;&gt;"",'Données brutes'!$P500&lt;&gt;"",'Données brutes'!$Q500&lt;&gt;""),1,0)</f>
        <v>0</v>
      </c>
    </row>
    <row r="501" spans="4:22" x14ac:dyDescent="0.3">
      <c r="D501" s="8" t="s">
        <v>513</v>
      </c>
      <c r="E501" s="7">
        <v>333</v>
      </c>
      <c r="F501" s="7" t="str">
        <f>IF('Données sans absent'!F501&lt;&gt;"",('Données sans absent'!F501-'Données proba de réussite'!$B$3)/('Données proba de réussite'!$B$4-'Données proba de réussite'!$B$3),"")</f>
        <v/>
      </c>
      <c r="G501" s="7" t="str">
        <f>IF('Données sans absent'!G501&lt;&gt;"",('Données sans absent'!G501-'Données proba de réussite'!$B$3)/('Données proba de réussite'!$B$4-'Données proba de réussite'!$B$3),"")</f>
        <v/>
      </c>
      <c r="H501" s="7" t="str">
        <f>IF('Données sans absent'!H501&lt;&gt;"",('Données sans absent'!H501-'Données proba de réussite'!$B$3)/('Données proba de réussite'!$B$4-'Données proba de réussite'!$B$3),"")</f>
        <v/>
      </c>
      <c r="I501" s="7" t="str">
        <f>IF('Données brutes'!I501&lt;&gt;"",'Données brutes'!I501,"")</f>
        <v/>
      </c>
      <c r="K501" s="8" t="str">
        <f t="shared" si="14"/>
        <v>Elève 499</v>
      </c>
      <c r="L501" s="8" t="s">
        <v>111</v>
      </c>
      <c r="M501" s="8">
        <f t="shared" si="15"/>
        <v>333</v>
      </c>
      <c r="N501" s="7">
        <v>1347</v>
      </c>
      <c r="O501" s="7" t="str">
        <f>IF('Données sans absent'!O501&lt;&gt;"",('Données sans absent'!O501-'Données proba de réussite'!$B$3)/('Données proba de réussite'!$B$4-'Données proba de réussite'!$B$3),"")</f>
        <v/>
      </c>
      <c r="P501" s="7" t="str">
        <f>IF('Données sans absent'!P501&lt;&gt;"",('Données sans absent'!P501-'Données proba de réussite'!$B$3)/('Données proba de réussite'!$B$4-'Données proba de réussite'!$B$3),"")</f>
        <v/>
      </c>
      <c r="Q501" s="7" t="str">
        <f>IF('Données sans absent'!Q501&lt;&gt;"",('Données sans absent'!Q501-'Données proba de réussite'!$B$3)/('Données proba de réussite'!$B$4-'Données proba de réussite'!$B$3),"")</f>
        <v/>
      </c>
      <c r="R501" s="7" t="str">
        <f>IF('Données brutes'!R501&lt;&gt;"",'Données brutes'!R501,"")</f>
        <v/>
      </c>
      <c r="T501" s="7">
        <f>IF(AND(OR($B$2=1,$B$2=2),AND('Données brutes'!$F501&lt;&gt;"",'Données brutes'!$G501&lt;&gt;"",'Données brutes'!$H501&lt;&gt;"")),1,0)</f>
        <v>0</v>
      </c>
      <c r="U501" s="7">
        <f>IF(AND(OR($B$2=1,$B$2=2),AND('Données brutes'!$O501&lt;&gt;"",'Données brutes'!$P501&lt;&gt;"",'Données brutes'!$Q501&lt;&gt;"")),1,0)</f>
        <v>0</v>
      </c>
      <c r="V501" s="7">
        <f>IF(AND($B$2=3,'Données brutes'!$F501&lt;&gt;"",'Données brutes'!$G501&lt;&gt;"",'Données brutes'!$H501&lt;&gt;"",'Données brutes'!$O501&lt;&gt;"",'Données brutes'!$P501&lt;&gt;"",'Données brutes'!$Q501&lt;&gt;""),1,0)</f>
        <v>0</v>
      </c>
    </row>
    <row r="502" spans="4:22" x14ac:dyDescent="0.3">
      <c r="D502" s="8" t="s">
        <v>514</v>
      </c>
      <c r="E502" s="7">
        <v>624</v>
      </c>
      <c r="F502" s="7" t="str">
        <f>IF('Données sans absent'!F502&lt;&gt;"",('Données sans absent'!F502-'Données proba de réussite'!$B$3)/('Données proba de réussite'!$B$4-'Données proba de réussite'!$B$3),"")</f>
        <v/>
      </c>
      <c r="G502" s="7" t="str">
        <f>IF('Données sans absent'!G502&lt;&gt;"",('Données sans absent'!G502-'Données proba de réussite'!$B$3)/('Données proba de réussite'!$B$4-'Données proba de réussite'!$B$3),"")</f>
        <v/>
      </c>
      <c r="H502" s="7" t="str">
        <f>IF('Données sans absent'!H502&lt;&gt;"",('Données sans absent'!H502-'Données proba de réussite'!$B$3)/('Données proba de réussite'!$B$4-'Données proba de réussite'!$B$3),"")</f>
        <v/>
      </c>
      <c r="I502" s="7" t="str">
        <f>IF('Données brutes'!I502&lt;&gt;"",'Données brutes'!I502,"")</f>
        <v/>
      </c>
      <c r="K502" s="8" t="str">
        <f t="shared" si="14"/>
        <v>Elève 500</v>
      </c>
      <c r="L502" s="8" t="s">
        <v>111</v>
      </c>
      <c r="M502" s="8">
        <f t="shared" si="15"/>
        <v>624</v>
      </c>
      <c r="N502" s="7">
        <v>1080</v>
      </c>
      <c r="O502" s="7" t="str">
        <f>IF('Données sans absent'!O502&lt;&gt;"",('Données sans absent'!O502-'Données proba de réussite'!$B$3)/('Données proba de réussite'!$B$4-'Données proba de réussite'!$B$3),"")</f>
        <v/>
      </c>
      <c r="P502" s="7" t="str">
        <f>IF('Données sans absent'!P502&lt;&gt;"",('Données sans absent'!P502-'Données proba de réussite'!$B$3)/('Données proba de réussite'!$B$4-'Données proba de réussite'!$B$3),"")</f>
        <v/>
      </c>
      <c r="Q502" s="7" t="str">
        <f>IF('Données sans absent'!Q502&lt;&gt;"",('Données sans absent'!Q502-'Données proba de réussite'!$B$3)/('Données proba de réussite'!$B$4-'Données proba de réussite'!$B$3),"")</f>
        <v/>
      </c>
      <c r="R502" s="7" t="str">
        <f>IF('Données brutes'!R502&lt;&gt;"",'Données brutes'!R502,"")</f>
        <v/>
      </c>
      <c r="T502" s="7">
        <f>IF(AND(OR($B$2=1,$B$2=2),AND('Données brutes'!$F502&lt;&gt;"",'Données brutes'!$G502&lt;&gt;"",'Données brutes'!$H502&lt;&gt;"")),1,0)</f>
        <v>0</v>
      </c>
      <c r="U502" s="7">
        <f>IF(AND(OR($B$2=1,$B$2=2),AND('Données brutes'!$O502&lt;&gt;"",'Données brutes'!$P502&lt;&gt;"",'Données brutes'!$Q502&lt;&gt;"")),1,0)</f>
        <v>0</v>
      </c>
      <c r="V502" s="7">
        <f>IF(AND($B$2=3,'Données brutes'!$F502&lt;&gt;"",'Données brutes'!$G502&lt;&gt;"",'Données brutes'!$H502&lt;&gt;"",'Données brutes'!$O502&lt;&gt;"",'Données brutes'!$P502&lt;&gt;"",'Données brutes'!$Q502&lt;&gt;""),1,0)</f>
        <v>0</v>
      </c>
    </row>
    <row r="503" spans="4:22" x14ac:dyDescent="0.3">
      <c r="D503" s="8" t="s">
        <v>515</v>
      </c>
      <c r="E503" s="7">
        <v>41</v>
      </c>
      <c r="F503" s="7" t="str">
        <f>IF('Données sans absent'!F503&lt;&gt;"",('Données sans absent'!F503-'Données proba de réussite'!$B$3)/('Données proba de réussite'!$B$4-'Données proba de réussite'!$B$3),"")</f>
        <v/>
      </c>
      <c r="G503" s="7" t="str">
        <f>IF('Données sans absent'!G503&lt;&gt;"",('Données sans absent'!G503-'Données proba de réussite'!$B$3)/('Données proba de réussite'!$B$4-'Données proba de réussite'!$B$3),"")</f>
        <v/>
      </c>
      <c r="H503" s="7" t="str">
        <f>IF('Données sans absent'!H503&lt;&gt;"",('Données sans absent'!H503-'Données proba de réussite'!$B$3)/('Données proba de réussite'!$B$4-'Données proba de réussite'!$B$3),"")</f>
        <v/>
      </c>
      <c r="I503" s="7" t="str">
        <f>IF('Données brutes'!I503&lt;&gt;"",'Données brutes'!I503,"")</f>
        <v/>
      </c>
      <c r="K503" s="8" t="str">
        <f t="shared" si="14"/>
        <v>Elève 501</v>
      </c>
      <c r="L503" s="8" t="s">
        <v>111</v>
      </c>
      <c r="M503" s="8">
        <f t="shared" si="15"/>
        <v>41</v>
      </c>
      <c r="N503" s="7">
        <v>1365</v>
      </c>
      <c r="O503" s="7" t="str">
        <f>IF('Données sans absent'!O503&lt;&gt;"",('Données sans absent'!O503-'Données proba de réussite'!$B$3)/('Données proba de réussite'!$B$4-'Données proba de réussite'!$B$3),"")</f>
        <v/>
      </c>
      <c r="P503" s="7" t="str">
        <f>IF('Données sans absent'!P503&lt;&gt;"",('Données sans absent'!P503-'Données proba de réussite'!$B$3)/('Données proba de réussite'!$B$4-'Données proba de réussite'!$B$3),"")</f>
        <v/>
      </c>
      <c r="Q503" s="7" t="str">
        <f>IF('Données sans absent'!Q503&lt;&gt;"",('Données sans absent'!Q503-'Données proba de réussite'!$B$3)/('Données proba de réussite'!$B$4-'Données proba de réussite'!$B$3),"")</f>
        <v/>
      </c>
      <c r="R503" s="7" t="str">
        <f>IF('Données brutes'!R503&lt;&gt;"",'Données brutes'!R503,"")</f>
        <v/>
      </c>
      <c r="T503" s="7">
        <f>IF(AND(OR($B$2=1,$B$2=2),AND('Données brutes'!$F503&lt;&gt;"",'Données brutes'!$G503&lt;&gt;"",'Données brutes'!$H503&lt;&gt;"")),1,0)</f>
        <v>0</v>
      </c>
      <c r="U503" s="7">
        <f>IF(AND(OR($B$2=1,$B$2=2),AND('Données brutes'!$O503&lt;&gt;"",'Données brutes'!$P503&lt;&gt;"",'Données brutes'!$Q503&lt;&gt;"")),1,0)</f>
        <v>0</v>
      </c>
      <c r="V503" s="7">
        <f>IF(AND($B$2=3,'Données brutes'!$F503&lt;&gt;"",'Données brutes'!$G503&lt;&gt;"",'Données brutes'!$H503&lt;&gt;"",'Données brutes'!$O503&lt;&gt;"",'Données brutes'!$P503&lt;&gt;"",'Données brutes'!$Q503&lt;&gt;""),1,0)</f>
        <v>0</v>
      </c>
    </row>
    <row r="504" spans="4:22" x14ac:dyDescent="0.3">
      <c r="D504" s="8" t="s">
        <v>516</v>
      </c>
      <c r="E504" s="7">
        <v>694</v>
      </c>
      <c r="F504" s="7" t="str">
        <f>IF('Données sans absent'!F504&lt;&gt;"",('Données sans absent'!F504-'Données proba de réussite'!$B$3)/('Données proba de réussite'!$B$4-'Données proba de réussite'!$B$3),"")</f>
        <v/>
      </c>
      <c r="G504" s="7" t="str">
        <f>IF('Données sans absent'!G504&lt;&gt;"",('Données sans absent'!G504-'Données proba de réussite'!$B$3)/('Données proba de réussite'!$B$4-'Données proba de réussite'!$B$3),"")</f>
        <v/>
      </c>
      <c r="H504" s="7" t="str">
        <f>IF('Données sans absent'!H504&lt;&gt;"",('Données sans absent'!H504-'Données proba de réussite'!$B$3)/('Données proba de réussite'!$B$4-'Données proba de réussite'!$B$3),"")</f>
        <v/>
      </c>
      <c r="I504" s="7" t="str">
        <f>IF('Données brutes'!I504&lt;&gt;"",'Données brutes'!I504,"")</f>
        <v/>
      </c>
      <c r="K504" s="8" t="str">
        <f t="shared" si="14"/>
        <v>Elève 502</v>
      </c>
      <c r="L504" s="8" t="s">
        <v>111</v>
      </c>
      <c r="M504" s="8">
        <f t="shared" si="15"/>
        <v>694</v>
      </c>
      <c r="N504" s="7">
        <v>1927</v>
      </c>
      <c r="O504" s="7" t="str">
        <f>IF('Données sans absent'!O504&lt;&gt;"",('Données sans absent'!O504-'Données proba de réussite'!$B$3)/('Données proba de réussite'!$B$4-'Données proba de réussite'!$B$3),"")</f>
        <v/>
      </c>
      <c r="P504" s="7" t="str">
        <f>IF('Données sans absent'!P504&lt;&gt;"",('Données sans absent'!P504-'Données proba de réussite'!$B$3)/('Données proba de réussite'!$B$4-'Données proba de réussite'!$B$3),"")</f>
        <v/>
      </c>
      <c r="Q504" s="7" t="str">
        <f>IF('Données sans absent'!Q504&lt;&gt;"",('Données sans absent'!Q504-'Données proba de réussite'!$B$3)/('Données proba de réussite'!$B$4-'Données proba de réussite'!$B$3),"")</f>
        <v/>
      </c>
      <c r="R504" s="7" t="str">
        <f>IF('Données brutes'!R504&lt;&gt;"",'Données brutes'!R504,"")</f>
        <v/>
      </c>
      <c r="T504" s="7">
        <f>IF(AND(OR($B$2=1,$B$2=2),AND('Données brutes'!$F504&lt;&gt;"",'Données brutes'!$G504&lt;&gt;"",'Données brutes'!$H504&lt;&gt;"")),1,0)</f>
        <v>0</v>
      </c>
      <c r="U504" s="7">
        <f>IF(AND(OR($B$2=1,$B$2=2),AND('Données brutes'!$O504&lt;&gt;"",'Données brutes'!$P504&lt;&gt;"",'Données brutes'!$Q504&lt;&gt;"")),1,0)</f>
        <v>0</v>
      </c>
      <c r="V504" s="7">
        <f>IF(AND($B$2=3,'Données brutes'!$F504&lt;&gt;"",'Données brutes'!$G504&lt;&gt;"",'Données brutes'!$H504&lt;&gt;"",'Données brutes'!$O504&lt;&gt;"",'Données brutes'!$P504&lt;&gt;"",'Données brutes'!$Q504&lt;&gt;""),1,0)</f>
        <v>0</v>
      </c>
    </row>
    <row r="505" spans="4:22" x14ac:dyDescent="0.3">
      <c r="D505" s="8" t="s">
        <v>517</v>
      </c>
      <c r="E505" s="7">
        <v>871</v>
      </c>
      <c r="F505" s="7" t="str">
        <f>IF('Données sans absent'!F505&lt;&gt;"",('Données sans absent'!F505-'Données proba de réussite'!$B$3)/('Données proba de réussite'!$B$4-'Données proba de réussite'!$B$3),"")</f>
        <v/>
      </c>
      <c r="G505" s="7" t="str">
        <f>IF('Données sans absent'!G505&lt;&gt;"",('Données sans absent'!G505-'Données proba de réussite'!$B$3)/('Données proba de réussite'!$B$4-'Données proba de réussite'!$B$3),"")</f>
        <v/>
      </c>
      <c r="H505" s="7" t="str">
        <f>IF('Données sans absent'!H505&lt;&gt;"",('Données sans absent'!H505-'Données proba de réussite'!$B$3)/('Données proba de réussite'!$B$4-'Données proba de réussite'!$B$3),"")</f>
        <v/>
      </c>
      <c r="I505" s="7" t="str">
        <f>IF('Données brutes'!I505&lt;&gt;"",'Données brutes'!I505,"")</f>
        <v/>
      </c>
      <c r="K505" s="8" t="str">
        <f t="shared" si="14"/>
        <v>Elève 503</v>
      </c>
      <c r="L505" s="8" t="s">
        <v>111</v>
      </c>
      <c r="M505" s="8">
        <f t="shared" si="15"/>
        <v>871</v>
      </c>
      <c r="N505" s="7">
        <v>1904</v>
      </c>
      <c r="O505" s="7" t="str">
        <f>IF('Données sans absent'!O505&lt;&gt;"",('Données sans absent'!O505-'Données proba de réussite'!$B$3)/('Données proba de réussite'!$B$4-'Données proba de réussite'!$B$3),"")</f>
        <v/>
      </c>
      <c r="P505" s="7" t="str">
        <f>IF('Données sans absent'!P505&lt;&gt;"",('Données sans absent'!P505-'Données proba de réussite'!$B$3)/('Données proba de réussite'!$B$4-'Données proba de réussite'!$B$3),"")</f>
        <v/>
      </c>
      <c r="Q505" s="7" t="str">
        <f>IF('Données sans absent'!Q505&lt;&gt;"",('Données sans absent'!Q505-'Données proba de réussite'!$B$3)/('Données proba de réussite'!$B$4-'Données proba de réussite'!$B$3),"")</f>
        <v/>
      </c>
      <c r="R505" s="7" t="str">
        <f>IF('Données brutes'!R505&lt;&gt;"",'Données brutes'!R505,"")</f>
        <v/>
      </c>
      <c r="T505" s="7">
        <f>IF(AND(OR($B$2=1,$B$2=2),AND('Données brutes'!$F505&lt;&gt;"",'Données brutes'!$G505&lt;&gt;"",'Données brutes'!$H505&lt;&gt;"")),1,0)</f>
        <v>0</v>
      </c>
      <c r="U505" s="7">
        <f>IF(AND(OR($B$2=1,$B$2=2),AND('Données brutes'!$O505&lt;&gt;"",'Données brutes'!$P505&lt;&gt;"",'Données brutes'!$Q505&lt;&gt;"")),1,0)</f>
        <v>0</v>
      </c>
      <c r="V505" s="7">
        <f>IF(AND($B$2=3,'Données brutes'!$F505&lt;&gt;"",'Données brutes'!$G505&lt;&gt;"",'Données brutes'!$H505&lt;&gt;"",'Données brutes'!$O505&lt;&gt;"",'Données brutes'!$P505&lt;&gt;"",'Données brutes'!$Q505&lt;&gt;""),1,0)</f>
        <v>0</v>
      </c>
    </row>
    <row r="506" spans="4:22" x14ac:dyDescent="0.3">
      <c r="D506" s="8" t="s">
        <v>518</v>
      </c>
      <c r="E506" s="7">
        <v>728</v>
      </c>
      <c r="F506" s="7" t="str">
        <f>IF('Données sans absent'!F506&lt;&gt;"",('Données sans absent'!F506-'Données proba de réussite'!$B$3)/('Données proba de réussite'!$B$4-'Données proba de réussite'!$B$3),"")</f>
        <v/>
      </c>
      <c r="G506" s="7" t="str">
        <f>IF('Données sans absent'!G506&lt;&gt;"",('Données sans absent'!G506-'Données proba de réussite'!$B$3)/('Données proba de réussite'!$B$4-'Données proba de réussite'!$B$3),"")</f>
        <v/>
      </c>
      <c r="H506" s="7" t="str">
        <f>IF('Données sans absent'!H506&lt;&gt;"",('Données sans absent'!H506-'Données proba de réussite'!$B$3)/('Données proba de réussite'!$B$4-'Données proba de réussite'!$B$3),"")</f>
        <v/>
      </c>
      <c r="I506" s="7" t="str">
        <f>IF('Données brutes'!I506&lt;&gt;"",'Données brutes'!I506,"")</f>
        <v/>
      </c>
      <c r="K506" s="8" t="str">
        <f t="shared" si="14"/>
        <v>Elève 504</v>
      </c>
      <c r="L506" s="8" t="s">
        <v>111</v>
      </c>
      <c r="M506" s="8">
        <f t="shared" si="15"/>
        <v>728</v>
      </c>
      <c r="N506" s="7">
        <v>1486</v>
      </c>
      <c r="O506" s="7" t="str">
        <f>IF('Données sans absent'!O506&lt;&gt;"",('Données sans absent'!O506-'Données proba de réussite'!$B$3)/('Données proba de réussite'!$B$4-'Données proba de réussite'!$B$3),"")</f>
        <v/>
      </c>
      <c r="P506" s="7" t="str">
        <f>IF('Données sans absent'!P506&lt;&gt;"",('Données sans absent'!P506-'Données proba de réussite'!$B$3)/('Données proba de réussite'!$B$4-'Données proba de réussite'!$B$3),"")</f>
        <v/>
      </c>
      <c r="Q506" s="7" t="str">
        <f>IF('Données sans absent'!Q506&lt;&gt;"",('Données sans absent'!Q506-'Données proba de réussite'!$B$3)/('Données proba de réussite'!$B$4-'Données proba de réussite'!$B$3),"")</f>
        <v/>
      </c>
      <c r="R506" s="7" t="str">
        <f>IF('Données brutes'!R506&lt;&gt;"",'Données brutes'!R506,"")</f>
        <v/>
      </c>
      <c r="T506" s="7">
        <f>IF(AND(OR($B$2=1,$B$2=2),AND('Données brutes'!$F506&lt;&gt;"",'Données brutes'!$G506&lt;&gt;"",'Données brutes'!$H506&lt;&gt;"")),1,0)</f>
        <v>0</v>
      </c>
      <c r="U506" s="7">
        <f>IF(AND(OR($B$2=1,$B$2=2),AND('Données brutes'!$O506&lt;&gt;"",'Données brutes'!$P506&lt;&gt;"",'Données brutes'!$Q506&lt;&gt;"")),1,0)</f>
        <v>0</v>
      </c>
      <c r="V506" s="7">
        <f>IF(AND($B$2=3,'Données brutes'!$F506&lt;&gt;"",'Données brutes'!$G506&lt;&gt;"",'Données brutes'!$H506&lt;&gt;"",'Données brutes'!$O506&lt;&gt;"",'Données brutes'!$P506&lt;&gt;"",'Données brutes'!$Q506&lt;&gt;""),1,0)</f>
        <v>0</v>
      </c>
    </row>
    <row r="507" spans="4:22" x14ac:dyDescent="0.3">
      <c r="D507" s="8" t="s">
        <v>519</v>
      </c>
      <c r="E507" s="7">
        <v>663</v>
      </c>
      <c r="F507" s="7" t="str">
        <f>IF('Données sans absent'!F507&lt;&gt;"",('Données sans absent'!F507-'Données proba de réussite'!$B$3)/('Données proba de réussite'!$B$4-'Données proba de réussite'!$B$3),"")</f>
        <v/>
      </c>
      <c r="G507" s="7" t="str">
        <f>IF('Données sans absent'!G507&lt;&gt;"",('Données sans absent'!G507-'Données proba de réussite'!$B$3)/('Données proba de réussite'!$B$4-'Données proba de réussite'!$B$3),"")</f>
        <v/>
      </c>
      <c r="H507" s="7" t="str">
        <f>IF('Données sans absent'!H507&lt;&gt;"",('Données sans absent'!H507-'Données proba de réussite'!$B$3)/('Données proba de réussite'!$B$4-'Données proba de réussite'!$B$3),"")</f>
        <v/>
      </c>
      <c r="I507" s="7" t="str">
        <f>IF('Données brutes'!I507&lt;&gt;"",'Données brutes'!I507,"")</f>
        <v/>
      </c>
      <c r="K507" s="8" t="str">
        <f t="shared" si="14"/>
        <v>Elève 505</v>
      </c>
      <c r="L507" s="8" t="s">
        <v>111</v>
      </c>
      <c r="M507" s="8">
        <f t="shared" si="15"/>
        <v>663</v>
      </c>
      <c r="N507" s="7">
        <v>1956</v>
      </c>
      <c r="O507" s="7" t="str">
        <f>IF('Données sans absent'!O507&lt;&gt;"",('Données sans absent'!O507-'Données proba de réussite'!$B$3)/('Données proba de réussite'!$B$4-'Données proba de réussite'!$B$3),"")</f>
        <v/>
      </c>
      <c r="P507" s="7" t="str">
        <f>IF('Données sans absent'!P507&lt;&gt;"",('Données sans absent'!P507-'Données proba de réussite'!$B$3)/('Données proba de réussite'!$B$4-'Données proba de réussite'!$B$3),"")</f>
        <v/>
      </c>
      <c r="Q507" s="7" t="str">
        <f>IF('Données sans absent'!Q507&lt;&gt;"",('Données sans absent'!Q507-'Données proba de réussite'!$B$3)/('Données proba de réussite'!$B$4-'Données proba de réussite'!$B$3),"")</f>
        <v/>
      </c>
      <c r="R507" s="7" t="str">
        <f>IF('Données brutes'!R507&lt;&gt;"",'Données brutes'!R507,"")</f>
        <v/>
      </c>
      <c r="T507" s="7">
        <f>IF(AND(OR($B$2=1,$B$2=2),AND('Données brutes'!$F507&lt;&gt;"",'Données brutes'!$G507&lt;&gt;"",'Données brutes'!$H507&lt;&gt;"")),1,0)</f>
        <v>0</v>
      </c>
      <c r="U507" s="7">
        <f>IF(AND(OR($B$2=1,$B$2=2),AND('Données brutes'!$O507&lt;&gt;"",'Données brutes'!$P507&lt;&gt;"",'Données brutes'!$Q507&lt;&gt;"")),1,0)</f>
        <v>0</v>
      </c>
      <c r="V507" s="7">
        <f>IF(AND($B$2=3,'Données brutes'!$F507&lt;&gt;"",'Données brutes'!$G507&lt;&gt;"",'Données brutes'!$H507&lt;&gt;"",'Données brutes'!$O507&lt;&gt;"",'Données brutes'!$P507&lt;&gt;"",'Données brutes'!$Q507&lt;&gt;""),1,0)</f>
        <v>0</v>
      </c>
    </row>
    <row r="508" spans="4:22" x14ac:dyDescent="0.3">
      <c r="D508" s="8" t="s">
        <v>520</v>
      </c>
      <c r="E508" s="7">
        <v>825</v>
      </c>
      <c r="F508" s="7" t="str">
        <f>IF('Données sans absent'!F508&lt;&gt;"",('Données sans absent'!F508-'Données proba de réussite'!$B$3)/('Données proba de réussite'!$B$4-'Données proba de réussite'!$B$3),"")</f>
        <v/>
      </c>
      <c r="G508" s="7" t="str">
        <f>IF('Données sans absent'!G508&lt;&gt;"",('Données sans absent'!G508-'Données proba de réussite'!$B$3)/('Données proba de réussite'!$B$4-'Données proba de réussite'!$B$3),"")</f>
        <v/>
      </c>
      <c r="H508" s="7" t="str">
        <f>IF('Données sans absent'!H508&lt;&gt;"",('Données sans absent'!H508-'Données proba de réussite'!$B$3)/('Données proba de réussite'!$B$4-'Données proba de réussite'!$B$3),"")</f>
        <v/>
      </c>
      <c r="I508" s="7" t="str">
        <f>IF('Données brutes'!I508&lt;&gt;"",'Données brutes'!I508,"")</f>
        <v/>
      </c>
      <c r="K508" s="8" t="str">
        <f t="shared" si="14"/>
        <v>Elève 506</v>
      </c>
      <c r="L508" s="8" t="s">
        <v>111</v>
      </c>
      <c r="M508" s="8">
        <f t="shared" si="15"/>
        <v>825</v>
      </c>
      <c r="N508" s="7">
        <v>1177</v>
      </c>
      <c r="O508" s="7" t="str">
        <f>IF('Données sans absent'!O508&lt;&gt;"",('Données sans absent'!O508-'Données proba de réussite'!$B$3)/('Données proba de réussite'!$B$4-'Données proba de réussite'!$B$3),"")</f>
        <v/>
      </c>
      <c r="P508" s="7" t="str">
        <f>IF('Données sans absent'!P508&lt;&gt;"",('Données sans absent'!P508-'Données proba de réussite'!$B$3)/('Données proba de réussite'!$B$4-'Données proba de réussite'!$B$3),"")</f>
        <v/>
      </c>
      <c r="Q508" s="7" t="str">
        <f>IF('Données sans absent'!Q508&lt;&gt;"",('Données sans absent'!Q508-'Données proba de réussite'!$B$3)/('Données proba de réussite'!$B$4-'Données proba de réussite'!$B$3),"")</f>
        <v/>
      </c>
      <c r="R508" s="7" t="str">
        <f>IF('Données brutes'!R508&lt;&gt;"",'Données brutes'!R508,"")</f>
        <v/>
      </c>
      <c r="T508" s="7">
        <f>IF(AND(OR($B$2=1,$B$2=2),AND('Données brutes'!$F508&lt;&gt;"",'Données brutes'!$G508&lt;&gt;"",'Données brutes'!$H508&lt;&gt;"")),1,0)</f>
        <v>0</v>
      </c>
      <c r="U508" s="7">
        <f>IF(AND(OR($B$2=1,$B$2=2),AND('Données brutes'!$O508&lt;&gt;"",'Données brutes'!$P508&lt;&gt;"",'Données brutes'!$Q508&lt;&gt;"")),1,0)</f>
        <v>0</v>
      </c>
      <c r="V508" s="7">
        <f>IF(AND($B$2=3,'Données brutes'!$F508&lt;&gt;"",'Données brutes'!$G508&lt;&gt;"",'Données brutes'!$H508&lt;&gt;"",'Données brutes'!$O508&lt;&gt;"",'Données brutes'!$P508&lt;&gt;"",'Données brutes'!$Q508&lt;&gt;""),1,0)</f>
        <v>0</v>
      </c>
    </row>
    <row r="509" spans="4:22" x14ac:dyDescent="0.3">
      <c r="D509" s="8" t="s">
        <v>521</v>
      </c>
      <c r="E509" s="7">
        <v>897</v>
      </c>
      <c r="F509" s="7" t="str">
        <f>IF('Données sans absent'!F509&lt;&gt;"",('Données sans absent'!F509-'Données proba de réussite'!$B$3)/('Données proba de réussite'!$B$4-'Données proba de réussite'!$B$3),"")</f>
        <v/>
      </c>
      <c r="G509" s="7" t="str">
        <f>IF('Données sans absent'!G509&lt;&gt;"",('Données sans absent'!G509-'Données proba de réussite'!$B$3)/('Données proba de réussite'!$B$4-'Données proba de réussite'!$B$3),"")</f>
        <v/>
      </c>
      <c r="H509" s="7" t="str">
        <f>IF('Données sans absent'!H509&lt;&gt;"",('Données sans absent'!H509-'Données proba de réussite'!$B$3)/('Données proba de réussite'!$B$4-'Données proba de réussite'!$B$3),"")</f>
        <v/>
      </c>
      <c r="I509" s="7" t="str">
        <f>IF('Données brutes'!I509&lt;&gt;"",'Données brutes'!I509,"")</f>
        <v/>
      </c>
      <c r="K509" s="8" t="str">
        <f t="shared" si="14"/>
        <v>Elève 507</v>
      </c>
      <c r="L509" s="8" t="s">
        <v>111</v>
      </c>
      <c r="M509" s="8">
        <f t="shared" si="15"/>
        <v>897</v>
      </c>
      <c r="N509" s="7">
        <v>1168</v>
      </c>
      <c r="O509" s="7" t="str">
        <f>IF('Données sans absent'!O509&lt;&gt;"",('Données sans absent'!O509-'Données proba de réussite'!$B$3)/('Données proba de réussite'!$B$4-'Données proba de réussite'!$B$3),"")</f>
        <v/>
      </c>
      <c r="P509" s="7" t="str">
        <f>IF('Données sans absent'!P509&lt;&gt;"",('Données sans absent'!P509-'Données proba de réussite'!$B$3)/('Données proba de réussite'!$B$4-'Données proba de réussite'!$B$3),"")</f>
        <v/>
      </c>
      <c r="Q509" s="7" t="str">
        <f>IF('Données sans absent'!Q509&lt;&gt;"",('Données sans absent'!Q509-'Données proba de réussite'!$B$3)/('Données proba de réussite'!$B$4-'Données proba de réussite'!$B$3),"")</f>
        <v/>
      </c>
      <c r="R509" s="7" t="str">
        <f>IF('Données brutes'!R509&lt;&gt;"",'Données brutes'!R509,"")</f>
        <v/>
      </c>
      <c r="T509" s="7">
        <f>IF(AND(OR($B$2=1,$B$2=2),AND('Données brutes'!$F509&lt;&gt;"",'Données brutes'!$G509&lt;&gt;"",'Données brutes'!$H509&lt;&gt;"")),1,0)</f>
        <v>0</v>
      </c>
      <c r="U509" s="7">
        <f>IF(AND(OR($B$2=1,$B$2=2),AND('Données brutes'!$O509&lt;&gt;"",'Données brutes'!$P509&lt;&gt;"",'Données brutes'!$Q509&lt;&gt;"")),1,0)</f>
        <v>0</v>
      </c>
      <c r="V509" s="7">
        <f>IF(AND($B$2=3,'Données brutes'!$F509&lt;&gt;"",'Données brutes'!$G509&lt;&gt;"",'Données brutes'!$H509&lt;&gt;"",'Données brutes'!$O509&lt;&gt;"",'Données brutes'!$P509&lt;&gt;"",'Données brutes'!$Q509&lt;&gt;""),1,0)</f>
        <v>0</v>
      </c>
    </row>
    <row r="510" spans="4:22" x14ac:dyDescent="0.3">
      <c r="D510" s="8" t="s">
        <v>522</v>
      </c>
      <c r="E510" s="7">
        <v>101</v>
      </c>
      <c r="F510" s="7" t="str">
        <f>IF('Données sans absent'!F510&lt;&gt;"",('Données sans absent'!F510-'Données proba de réussite'!$B$3)/('Données proba de réussite'!$B$4-'Données proba de réussite'!$B$3),"")</f>
        <v/>
      </c>
      <c r="G510" s="7" t="str">
        <f>IF('Données sans absent'!G510&lt;&gt;"",('Données sans absent'!G510-'Données proba de réussite'!$B$3)/('Données proba de réussite'!$B$4-'Données proba de réussite'!$B$3),"")</f>
        <v/>
      </c>
      <c r="H510" s="7" t="str">
        <f>IF('Données sans absent'!H510&lt;&gt;"",('Données sans absent'!H510-'Données proba de réussite'!$B$3)/('Données proba de réussite'!$B$4-'Données proba de réussite'!$B$3),"")</f>
        <v/>
      </c>
      <c r="I510" s="7" t="str">
        <f>IF('Données brutes'!I510&lt;&gt;"",'Données brutes'!I510,"")</f>
        <v/>
      </c>
      <c r="K510" s="8" t="str">
        <f t="shared" si="14"/>
        <v>Elève 508</v>
      </c>
      <c r="L510" s="8" t="s">
        <v>111</v>
      </c>
      <c r="M510" s="8">
        <f t="shared" si="15"/>
        <v>101</v>
      </c>
      <c r="N510" s="7">
        <v>1018</v>
      </c>
      <c r="O510" s="7" t="str">
        <f>IF('Données sans absent'!O510&lt;&gt;"",('Données sans absent'!O510-'Données proba de réussite'!$B$3)/('Données proba de réussite'!$B$4-'Données proba de réussite'!$B$3),"")</f>
        <v/>
      </c>
      <c r="P510" s="7" t="str">
        <f>IF('Données sans absent'!P510&lt;&gt;"",('Données sans absent'!P510-'Données proba de réussite'!$B$3)/('Données proba de réussite'!$B$4-'Données proba de réussite'!$B$3),"")</f>
        <v/>
      </c>
      <c r="Q510" s="7" t="str">
        <f>IF('Données sans absent'!Q510&lt;&gt;"",('Données sans absent'!Q510-'Données proba de réussite'!$B$3)/('Données proba de réussite'!$B$4-'Données proba de réussite'!$B$3),"")</f>
        <v/>
      </c>
      <c r="R510" s="7" t="str">
        <f>IF('Données brutes'!R510&lt;&gt;"",'Données brutes'!R510,"")</f>
        <v/>
      </c>
      <c r="T510" s="7">
        <f>IF(AND(OR($B$2=1,$B$2=2),AND('Données brutes'!$F510&lt;&gt;"",'Données brutes'!$G510&lt;&gt;"",'Données brutes'!$H510&lt;&gt;"")),1,0)</f>
        <v>0</v>
      </c>
      <c r="U510" s="7">
        <f>IF(AND(OR($B$2=1,$B$2=2),AND('Données brutes'!$O510&lt;&gt;"",'Données brutes'!$P510&lt;&gt;"",'Données brutes'!$Q510&lt;&gt;"")),1,0)</f>
        <v>0</v>
      </c>
      <c r="V510" s="7">
        <f>IF(AND($B$2=3,'Données brutes'!$F510&lt;&gt;"",'Données brutes'!$G510&lt;&gt;"",'Données brutes'!$H510&lt;&gt;"",'Données brutes'!$O510&lt;&gt;"",'Données brutes'!$P510&lt;&gt;"",'Données brutes'!$Q510&lt;&gt;""),1,0)</f>
        <v>0</v>
      </c>
    </row>
    <row r="511" spans="4:22" x14ac:dyDescent="0.3">
      <c r="D511" s="8" t="s">
        <v>523</v>
      </c>
      <c r="E511" s="7">
        <v>795</v>
      </c>
      <c r="F511" s="7" t="str">
        <f>IF('Données sans absent'!F511&lt;&gt;"",('Données sans absent'!F511-'Données proba de réussite'!$B$3)/('Données proba de réussite'!$B$4-'Données proba de réussite'!$B$3),"")</f>
        <v/>
      </c>
      <c r="G511" s="7" t="str">
        <f>IF('Données sans absent'!G511&lt;&gt;"",('Données sans absent'!G511-'Données proba de réussite'!$B$3)/('Données proba de réussite'!$B$4-'Données proba de réussite'!$B$3),"")</f>
        <v/>
      </c>
      <c r="H511" s="7" t="str">
        <f>IF('Données sans absent'!H511&lt;&gt;"",('Données sans absent'!H511-'Données proba de réussite'!$B$3)/('Données proba de réussite'!$B$4-'Données proba de réussite'!$B$3),"")</f>
        <v/>
      </c>
      <c r="I511" s="7" t="str">
        <f>IF('Données brutes'!I511&lt;&gt;"",'Données brutes'!I511,"")</f>
        <v/>
      </c>
      <c r="K511" s="8" t="str">
        <f t="shared" si="14"/>
        <v>Elève 509</v>
      </c>
      <c r="L511" s="8" t="s">
        <v>111</v>
      </c>
      <c r="M511" s="8">
        <f t="shared" si="15"/>
        <v>795</v>
      </c>
      <c r="N511" s="7">
        <v>1230</v>
      </c>
      <c r="O511" s="7" t="str">
        <f>IF('Données sans absent'!O511&lt;&gt;"",('Données sans absent'!O511-'Données proba de réussite'!$B$3)/('Données proba de réussite'!$B$4-'Données proba de réussite'!$B$3),"")</f>
        <v/>
      </c>
      <c r="P511" s="7" t="str">
        <f>IF('Données sans absent'!P511&lt;&gt;"",('Données sans absent'!P511-'Données proba de réussite'!$B$3)/('Données proba de réussite'!$B$4-'Données proba de réussite'!$B$3),"")</f>
        <v/>
      </c>
      <c r="Q511" s="7" t="str">
        <f>IF('Données sans absent'!Q511&lt;&gt;"",('Données sans absent'!Q511-'Données proba de réussite'!$B$3)/('Données proba de réussite'!$B$4-'Données proba de réussite'!$B$3),"")</f>
        <v/>
      </c>
      <c r="R511" s="7" t="str">
        <f>IF('Données brutes'!R511&lt;&gt;"",'Données brutes'!R511,"")</f>
        <v/>
      </c>
      <c r="T511" s="7">
        <f>IF(AND(OR($B$2=1,$B$2=2),AND('Données brutes'!$F511&lt;&gt;"",'Données brutes'!$G511&lt;&gt;"",'Données brutes'!$H511&lt;&gt;"")),1,0)</f>
        <v>0</v>
      </c>
      <c r="U511" s="7">
        <f>IF(AND(OR($B$2=1,$B$2=2),AND('Données brutes'!$O511&lt;&gt;"",'Données brutes'!$P511&lt;&gt;"",'Données brutes'!$Q511&lt;&gt;"")),1,0)</f>
        <v>0</v>
      </c>
      <c r="V511" s="7">
        <f>IF(AND($B$2=3,'Données brutes'!$F511&lt;&gt;"",'Données brutes'!$G511&lt;&gt;"",'Données brutes'!$H511&lt;&gt;"",'Données brutes'!$O511&lt;&gt;"",'Données brutes'!$P511&lt;&gt;"",'Données brutes'!$Q511&lt;&gt;""),1,0)</f>
        <v>0</v>
      </c>
    </row>
    <row r="512" spans="4:22" x14ac:dyDescent="0.3">
      <c r="D512" s="8" t="s">
        <v>524</v>
      </c>
      <c r="E512" s="7">
        <v>264</v>
      </c>
      <c r="F512" s="7" t="str">
        <f>IF('Données sans absent'!F512&lt;&gt;"",('Données sans absent'!F512-'Données proba de réussite'!$B$3)/('Données proba de réussite'!$B$4-'Données proba de réussite'!$B$3),"")</f>
        <v/>
      </c>
      <c r="G512" s="7" t="str">
        <f>IF('Données sans absent'!G512&lt;&gt;"",('Données sans absent'!G512-'Données proba de réussite'!$B$3)/('Données proba de réussite'!$B$4-'Données proba de réussite'!$B$3),"")</f>
        <v/>
      </c>
      <c r="H512" s="7" t="str">
        <f>IF('Données sans absent'!H512&lt;&gt;"",('Données sans absent'!H512-'Données proba de réussite'!$B$3)/('Données proba de réussite'!$B$4-'Données proba de réussite'!$B$3),"")</f>
        <v/>
      </c>
      <c r="I512" s="7" t="str">
        <f>IF('Données brutes'!I512&lt;&gt;"",'Données brutes'!I512,"")</f>
        <v/>
      </c>
      <c r="K512" s="8" t="str">
        <f t="shared" si="14"/>
        <v>Elève 510</v>
      </c>
      <c r="L512" s="8" t="s">
        <v>111</v>
      </c>
      <c r="M512" s="8">
        <f t="shared" si="15"/>
        <v>264</v>
      </c>
      <c r="N512" s="7">
        <v>1700</v>
      </c>
      <c r="O512" s="7" t="str">
        <f>IF('Données sans absent'!O512&lt;&gt;"",('Données sans absent'!O512-'Données proba de réussite'!$B$3)/('Données proba de réussite'!$B$4-'Données proba de réussite'!$B$3),"")</f>
        <v/>
      </c>
      <c r="P512" s="7" t="str">
        <f>IF('Données sans absent'!P512&lt;&gt;"",('Données sans absent'!P512-'Données proba de réussite'!$B$3)/('Données proba de réussite'!$B$4-'Données proba de réussite'!$B$3),"")</f>
        <v/>
      </c>
      <c r="Q512" s="7" t="str">
        <f>IF('Données sans absent'!Q512&lt;&gt;"",('Données sans absent'!Q512-'Données proba de réussite'!$B$3)/('Données proba de réussite'!$B$4-'Données proba de réussite'!$B$3),"")</f>
        <v/>
      </c>
      <c r="R512" s="7" t="str">
        <f>IF('Données brutes'!R512&lt;&gt;"",'Données brutes'!R512,"")</f>
        <v/>
      </c>
      <c r="T512" s="7">
        <f>IF(AND(OR($B$2=1,$B$2=2),AND('Données brutes'!$F512&lt;&gt;"",'Données brutes'!$G512&lt;&gt;"",'Données brutes'!$H512&lt;&gt;"")),1,0)</f>
        <v>0</v>
      </c>
      <c r="U512" s="7">
        <f>IF(AND(OR($B$2=1,$B$2=2),AND('Données brutes'!$O512&lt;&gt;"",'Données brutes'!$P512&lt;&gt;"",'Données brutes'!$Q512&lt;&gt;"")),1,0)</f>
        <v>0</v>
      </c>
      <c r="V512" s="7">
        <f>IF(AND($B$2=3,'Données brutes'!$F512&lt;&gt;"",'Données brutes'!$G512&lt;&gt;"",'Données brutes'!$H512&lt;&gt;"",'Données brutes'!$O512&lt;&gt;"",'Données brutes'!$P512&lt;&gt;"",'Données brutes'!$Q512&lt;&gt;""),1,0)</f>
        <v>0</v>
      </c>
    </row>
    <row r="513" spans="4:22" x14ac:dyDescent="0.3">
      <c r="D513" s="8" t="s">
        <v>525</v>
      </c>
      <c r="E513" s="7">
        <v>849</v>
      </c>
      <c r="F513" s="7" t="str">
        <f>IF('Données sans absent'!F513&lt;&gt;"",('Données sans absent'!F513-'Données proba de réussite'!$B$3)/('Données proba de réussite'!$B$4-'Données proba de réussite'!$B$3),"")</f>
        <v/>
      </c>
      <c r="G513" s="7" t="str">
        <f>IF('Données sans absent'!G513&lt;&gt;"",('Données sans absent'!G513-'Données proba de réussite'!$B$3)/('Données proba de réussite'!$B$4-'Données proba de réussite'!$B$3),"")</f>
        <v/>
      </c>
      <c r="H513" s="7" t="str">
        <f>IF('Données sans absent'!H513&lt;&gt;"",('Données sans absent'!H513-'Données proba de réussite'!$B$3)/('Données proba de réussite'!$B$4-'Données proba de réussite'!$B$3),"")</f>
        <v/>
      </c>
      <c r="I513" s="7" t="str">
        <f>IF('Données brutes'!I513&lt;&gt;"",'Données brutes'!I513,"")</f>
        <v/>
      </c>
      <c r="K513" s="8" t="str">
        <f t="shared" si="14"/>
        <v>Elève 511</v>
      </c>
      <c r="L513" s="8" t="s">
        <v>111</v>
      </c>
      <c r="M513" s="8">
        <f t="shared" si="15"/>
        <v>849</v>
      </c>
      <c r="N513" s="7">
        <v>1922</v>
      </c>
      <c r="O513" s="7" t="str">
        <f>IF('Données sans absent'!O513&lt;&gt;"",('Données sans absent'!O513-'Données proba de réussite'!$B$3)/('Données proba de réussite'!$B$4-'Données proba de réussite'!$B$3),"")</f>
        <v/>
      </c>
      <c r="P513" s="7" t="str">
        <f>IF('Données sans absent'!P513&lt;&gt;"",('Données sans absent'!P513-'Données proba de réussite'!$B$3)/('Données proba de réussite'!$B$4-'Données proba de réussite'!$B$3),"")</f>
        <v/>
      </c>
      <c r="Q513" s="7" t="str">
        <f>IF('Données sans absent'!Q513&lt;&gt;"",('Données sans absent'!Q513-'Données proba de réussite'!$B$3)/('Données proba de réussite'!$B$4-'Données proba de réussite'!$B$3),"")</f>
        <v/>
      </c>
      <c r="R513" s="7" t="str">
        <f>IF('Données brutes'!R513&lt;&gt;"",'Données brutes'!R513,"")</f>
        <v/>
      </c>
      <c r="T513" s="7">
        <f>IF(AND(OR($B$2=1,$B$2=2),AND('Données brutes'!$F513&lt;&gt;"",'Données brutes'!$G513&lt;&gt;"",'Données brutes'!$H513&lt;&gt;"")),1,0)</f>
        <v>0</v>
      </c>
      <c r="U513" s="7">
        <f>IF(AND(OR($B$2=1,$B$2=2),AND('Données brutes'!$O513&lt;&gt;"",'Données brutes'!$P513&lt;&gt;"",'Données brutes'!$Q513&lt;&gt;"")),1,0)</f>
        <v>0</v>
      </c>
      <c r="V513" s="7">
        <f>IF(AND($B$2=3,'Données brutes'!$F513&lt;&gt;"",'Données brutes'!$G513&lt;&gt;"",'Données brutes'!$H513&lt;&gt;"",'Données brutes'!$O513&lt;&gt;"",'Données brutes'!$P513&lt;&gt;"",'Données brutes'!$Q513&lt;&gt;""),1,0)</f>
        <v>0</v>
      </c>
    </row>
    <row r="514" spans="4:22" x14ac:dyDescent="0.3">
      <c r="D514" s="8" t="s">
        <v>526</v>
      </c>
      <c r="E514" s="7">
        <v>496</v>
      </c>
      <c r="F514" s="7" t="str">
        <f>IF('Données sans absent'!F514&lt;&gt;"",('Données sans absent'!F514-'Données proba de réussite'!$B$3)/('Données proba de réussite'!$B$4-'Données proba de réussite'!$B$3),"")</f>
        <v/>
      </c>
      <c r="G514" s="7" t="str">
        <f>IF('Données sans absent'!G514&lt;&gt;"",('Données sans absent'!G514-'Données proba de réussite'!$B$3)/('Données proba de réussite'!$B$4-'Données proba de réussite'!$B$3),"")</f>
        <v/>
      </c>
      <c r="H514" s="7" t="str">
        <f>IF('Données sans absent'!H514&lt;&gt;"",('Données sans absent'!H514-'Données proba de réussite'!$B$3)/('Données proba de réussite'!$B$4-'Données proba de réussite'!$B$3),"")</f>
        <v/>
      </c>
      <c r="I514" s="7" t="str">
        <f>IF('Données brutes'!I514&lt;&gt;"",'Données brutes'!I514,"")</f>
        <v/>
      </c>
      <c r="K514" s="8" t="str">
        <f t="shared" si="14"/>
        <v>Elève 512</v>
      </c>
      <c r="L514" s="8" t="s">
        <v>111</v>
      </c>
      <c r="M514" s="8">
        <f t="shared" si="15"/>
        <v>496</v>
      </c>
      <c r="N514" s="7">
        <v>1716</v>
      </c>
      <c r="O514" s="7" t="str">
        <f>IF('Données sans absent'!O514&lt;&gt;"",('Données sans absent'!O514-'Données proba de réussite'!$B$3)/('Données proba de réussite'!$B$4-'Données proba de réussite'!$B$3),"")</f>
        <v/>
      </c>
      <c r="P514" s="7" t="str">
        <f>IF('Données sans absent'!P514&lt;&gt;"",('Données sans absent'!P514-'Données proba de réussite'!$B$3)/('Données proba de réussite'!$B$4-'Données proba de réussite'!$B$3),"")</f>
        <v/>
      </c>
      <c r="Q514" s="7" t="str">
        <f>IF('Données sans absent'!Q514&lt;&gt;"",('Données sans absent'!Q514-'Données proba de réussite'!$B$3)/('Données proba de réussite'!$B$4-'Données proba de réussite'!$B$3),"")</f>
        <v/>
      </c>
      <c r="R514" s="7" t="str">
        <f>IF('Données brutes'!R514&lt;&gt;"",'Données brutes'!R514,"")</f>
        <v/>
      </c>
      <c r="T514" s="7">
        <f>IF(AND(OR($B$2=1,$B$2=2),AND('Données brutes'!$F514&lt;&gt;"",'Données brutes'!$G514&lt;&gt;"",'Données brutes'!$H514&lt;&gt;"")),1,0)</f>
        <v>0</v>
      </c>
      <c r="U514" s="7">
        <f>IF(AND(OR($B$2=1,$B$2=2),AND('Données brutes'!$O514&lt;&gt;"",'Données brutes'!$P514&lt;&gt;"",'Données brutes'!$Q514&lt;&gt;"")),1,0)</f>
        <v>0</v>
      </c>
      <c r="V514" s="7">
        <f>IF(AND($B$2=3,'Données brutes'!$F514&lt;&gt;"",'Données brutes'!$G514&lt;&gt;"",'Données brutes'!$H514&lt;&gt;"",'Données brutes'!$O514&lt;&gt;"",'Données brutes'!$P514&lt;&gt;"",'Données brutes'!$Q514&lt;&gt;""),1,0)</f>
        <v>0</v>
      </c>
    </row>
    <row r="515" spans="4:22" x14ac:dyDescent="0.3">
      <c r="D515" s="8" t="s">
        <v>527</v>
      </c>
      <c r="E515" s="7">
        <v>480</v>
      </c>
      <c r="F515" s="7" t="str">
        <f>IF('Données sans absent'!F515&lt;&gt;"",('Données sans absent'!F515-'Données proba de réussite'!$B$3)/('Données proba de réussite'!$B$4-'Données proba de réussite'!$B$3),"")</f>
        <v/>
      </c>
      <c r="G515" s="7" t="str">
        <f>IF('Données sans absent'!G515&lt;&gt;"",('Données sans absent'!G515-'Données proba de réussite'!$B$3)/('Données proba de réussite'!$B$4-'Données proba de réussite'!$B$3),"")</f>
        <v/>
      </c>
      <c r="H515" s="7" t="str">
        <f>IF('Données sans absent'!H515&lt;&gt;"",('Données sans absent'!H515-'Données proba de réussite'!$B$3)/('Données proba de réussite'!$B$4-'Données proba de réussite'!$B$3),"")</f>
        <v/>
      </c>
      <c r="I515" s="7" t="str">
        <f>IF('Données brutes'!I515&lt;&gt;"",'Données brutes'!I515,"")</f>
        <v/>
      </c>
      <c r="K515" s="8" t="str">
        <f t="shared" si="14"/>
        <v>Elève 513</v>
      </c>
      <c r="L515" s="8" t="s">
        <v>111</v>
      </c>
      <c r="M515" s="8">
        <f t="shared" si="15"/>
        <v>480</v>
      </c>
      <c r="N515" s="7">
        <v>1921</v>
      </c>
      <c r="O515" s="7" t="str">
        <f>IF('Données sans absent'!O515&lt;&gt;"",('Données sans absent'!O515-'Données proba de réussite'!$B$3)/('Données proba de réussite'!$B$4-'Données proba de réussite'!$B$3),"")</f>
        <v/>
      </c>
      <c r="P515" s="7" t="str">
        <f>IF('Données sans absent'!P515&lt;&gt;"",('Données sans absent'!P515-'Données proba de réussite'!$B$3)/('Données proba de réussite'!$B$4-'Données proba de réussite'!$B$3),"")</f>
        <v/>
      </c>
      <c r="Q515" s="7" t="str">
        <f>IF('Données sans absent'!Q515&lt;&gt;"",('Données sans absent'!Q515-'Données proba de réussite'!$B$3)/('Données proba de réussite'!$B$4-'Données proba de réussite'!$B$3),"")</f>
        <v/>
      </c>
      <c r="R515" s="7" t="str">
        <f>IF('Données brutes'!R515&lt;&gt;"",'Données brutes'!R515,"")</f>
        <v/>
      </c>
      <c r="T515" s="7">
        <f>IF(AND(OR($B$2=1,$B$2=2),AND('Données brutes'!$F515&lt;&gt;"",'Données brutes'!$G515&lt;&gt;"",'Données brutes'!$H515&lt;&gt;"")),1,0)</f>
        <v>0</v>
      </c>
      <c r="U515" s="7">
        <f>IF(AND(OR($B$2=1,$B$2=2),AND('Données brutes'!$O515&lt;&gt;"",'Données brutes'!$P515&lt;&gt;"",'Données brutes'!$Q515&lt;&gt;"")),1,0)</f>
        <v>0</v>
      </c>
      <c r="V515" s="7">
        <f>IF(AND($B$2=3,'Données brutes'!$F515&lt;&gt;"",'Données brutes'!$G515&lt;&gt;"",'Données brutes'!$H515&lt;&gt;"",'Données brutes'!$O515&lt;&gt;"",'Données brutes'!$P515&lt;&gt;"",'Données brutes'!$Q515&lt;&gt;""),1,0)</f>
        <v>0</v>
      </c>
    </row>
    <row r="516" spans="4:22" x14ac:dyDescent="0.3">
      <c r="D516" s="8" t="s">
        <v>528</v>
      </c>
      <c r="E516" s="7">
        <v>517</v>
      </c>
      <c r="F516" s="7" t="str">
        <f>IF('Données sans absent'!F516&lt;&gt;"",('Données sans absent'!F516-'Données proba de réussite'!$B$3)/('Données proba de réussite'!$B$4-'Données proba de réussite'!$B$3),"")</f>
        <v/>
      </c>
      <c r="G516" s="7" t="str">
        <f>IF('Données sans absent'!G516&lt;&gt;"",('Données sans absent'!G516-'Données proba de réussite'!$B$3)/('Données proba de réussite'!$B$4-'Données proba de réussite'!$B$3),"")</f>
        <v/>
      </c>
      <c r="H516" s="7" t="str">
        <f>IF('Données sans absent'!H516&lt;&gt;"",('Données sans absent'!H516-'Données proba de réussite'!$B$3)/('Données proba de réussite'!$B$4-'Données proba de réussite'!$B$3),"")</f>
        <v/>
      </c>
      <c r="I516" s="7" t="str">
        <f>IF('Données brutes'!I516&lt;&gt;"",'Données brutes'!I516,"")</f>
        <v/>
      </c>
      <c r="K516" s="8" t="str">
        <f t="shared" ref="K516:K579" si="16">IF($B$2=3,D516,L516)</f>
        <v>Elève 514</v>
      </c>
      <c r="L516" s="8" t="s">
        <v>111</v>
      </c>
      <c r="M516" s="8">
        <f t="shared" ref="M516:M579" si="17">IF($B$2=3,E516,N516)</f>
        <v>517</v>
      </c>
      <c r="N516" s="7">
        <v>1576</v>
      </c>
      <c r="O516" s="7" t="str">
        <f>IF('Données sans absent'!O516&lt;&gt;"",('Données sans absent'!O516-'Données proba de réussite'!$B$3)/('Données proba de réussite'!$B$4-'Données proba de réussite'!$B$3),"")</f>
        <v/>
      </c>
      <c r="P516" s="7" t="str">
        <f>IF('Données sans absent'!P516&lt;&gt;"",('Données sans absent'!P516-'Données proba de réussite'!$B$3)/('Données proba de réussite'!$B$4-'Données proba de réussite'!$B$3),"")</f>
        <v/>
      </c>
      <c r="Q516" s="7" t="str">
        <f>IF('Données sans absent'!Q516&lt;&gt;"",('Données sans absent'!Q516-'Données proba de réussite'!$B$3)/('Données proba de réussite'!$B$4-'Données proba de réussite'!$B$3),"")</f>
        <v/>
      </c>
      <c r="R516" s="7" t="str">
        <f>IF('Données brutes'!R516&lt;&gt;"",'Données brutes'!R516,"")</f>
        <v/>
      </c>
      <c r="T516" s="7">
        <f>IF(AND(OR($B$2=1,$B$2=2),AND('Données brutes'!$F516&lt;&gt;"",'Données brutes'!$G516&lt;&gt;"",'Données brutes'!$H516&lt;&gt;"")),1,0)</f>
        <v>0</v>
      </c>
      <c r="U516" s="7">
        <f>IF(AND(OR($B$2=1,$B$2=2),AND('Données brutes'!$O516&lt;&gt;"",'Données brutes'!$P516&lt;&gt;"",'Données brutes'!$Q516&lt;&gt;"")),1,0)</f>
        <v>0</v>
      </c>
      <c r="V516" s="7">
        <f>IF(AND($B$2=3,'Données brutes'!$F516&lt;&gt;"",'Données brutes'!$G516&lt;&gt;"",'Données brutes'!$H516&lt;&gt;"",'Données brutes'!$O516&lt;&gt;"",'Données brutes'!$P516&lt;&gt;"",'Données brutes'!$Q516&lt;&gt;""),1,0)</f>
        <v>0</v>
      </c>
    </row>
    <row r="517" spans="4:22" x14ac:dyDescent="0.3">
      <c r="D517" s="8" t="s">
        <v>529</v>
      </c>
      <c r="E517" s="7">
        <v>44</v>
      </c>
      <c r="F517" s="7" t="str">
        <f>IF('Données sans absent'!F517&lt;&gt;"",('Données sans absent'!F517-'Données proba de réussite'!$B$3)/('Données proba de réussite'!$B$4-'Données proba de réussite'!$B$3),"")</f>
        <v/>
      </c>
      <c r="G517" s="7" t="str">
        <f>IF('Données sans absent'!G517&lt;&gt;"",('Données sans absent'!G517-'Données proba de réussite'!$B$3)/('Données proba de réussite'!$B$4-'Données proba de réussite'!$B$3),"")</f>
        <v/>
      </c>
      <c r="H517" s="7" t="str">
        <f>IF('Données sans absent'!H517&lt;&gt;"",('Données sans absent'!H517-'Données proba de réussite'!$B$3)/('Données proba de réussite'!$B$4-'Données proba de réussite'!$B$3),"")</f>
        <v/>
      </c>
      <c r="I517" s="7" t="str">
        <f>IF('Données brutes'!I517&lt;&gt;"",'Données brutes'!I517,"")</f>
        <v/>
      </c>
      <c r="K517" s="8" t="str">
        <f t="shared" si="16"/>
        <v>Elève 515</v>
      </c>
      <c r="L517" s="8" t="s">
        <v>111</v>
      </c>
      <c r="M517" s="8">
        <f t="shared" si="17"/>
        <v>44</v>
      </c>
      <c r="N517" s="7">
        <v>1699</v>
      </c>
      <c r="O517" s="7" t="str">
        <f>IF('Données sans absent'!O517&lt;&gt;"",('Données sans absent'!O517-'Données proba de réussite'!$B$3)/('Données proba de réussite'!$B$4-'Données proba de réussite'!$B$3),"")</f>
        <v/>
      </c>
      <c r="P517" s="7" t="str">
        <f>IF('Données sans absent'!P517&lt;&gt;"",('Données sans absent'!P517-'Données proba de réussite'!$B$3)/('Données proba de réussite'!$B$4-'Données proba de réussite'!$B$3),"")</f>
        <v/>
      </c>
      <c r="Q517" s="7" t="str">
        <f>IF('Données sans absent'!Q517&lt;&gt;"",('Données sans absent'!Q517-'Données proba de réussite'!$B$3)/('Données proba de réussite'!$B$4-'Données proba de réussite'!$B$3),"")</f>
        <v/>
      </c>
      <c r="R517" s="7" t="str">
        <f>IF('Données brutes'!R517&lt;&gt;"",'Données brutes'!R517,"")</f>
        <v/>
      </c>
      <c r="T517" s="7">
        <f>IF(AND(OR($B$2=1,$B$2=2),AND('Données brutes'!$F517&lt;&gt;"",'Données brutes'!$G517&lt;&gt;"",'Données brutes'!$H517&lt;&gt;"")),1,0)</f>
        <v>0</v>
      </c>
      <c r="U517" s="7">
        <f>IF(AND(OR($B$2=1,$B$2=2),AND('Données brutes'!$O517&lt;&gt;"",'Données brutes'!$P517&lt;&gt;"",'Données brutes'!$Q517&lt;&gt;"")),1,0)</f>
        <v>0</v>
      </c>
      <c r="V517" s="7">
        <f>IF(AND($B$2=3,'Données brutes'!$F517&lt;&gt;"",'Données brutes'!$G517&lt;&gt;"",'Données brutes'!$H517&lt;&gt;"",'Données brutes'!$O517&lt;&gt;"",'Données brutes'!$P517&lt;&gt;"",'Données brutes'!$Q517&lt;&gt;""),1,0)</f>
        <v>0</v>
      </c>
    </row>
    <row r="518" spans="4:22" x14ac:dyDescent="0.3">
      <c r="D518" s="8" t="s">
        <v>530</v>
      </c>
      <c r="E518" s="7">
        <v>599</v>
      </c>
      <c r="F518" s="7" t="str">
        <f>IF('Données sans absent'!F518&lt;&gt;"",('Données sans absent'!F518-'Données proba de réussite'!$B$3)/('Données proba de réussite'!$B$4-'Données proba de réussite'!$B$3),"")</f>
        <v/>
      </c>
      <c r="G518" s="7" t="str">
        <f>IF('Données sans absent'!G518&lt;&gt;"",('Données sans absent'!G518-'Données proba de réussite'!$B$3)/('Données proba de réussite'!$B$4-'Données proba de réussite'!$B$3),"")</f>
        <v/>
      </c>
      <c r="H518" s="7" t="str">
        <f>IF('Données sans absent'!H518&lt;&gt;"",('Données sans absent'!H518-'Données proba de réussite'!$B$3)/('Données proba de réussite'!$B$4-'Données proba de réussite'!$B$3),"")</f>
        <v/>
      </c>
      <c r="I518" s="7" t="str">
        <f>IF('Données brutes'!I518&lt;&gt;"",'Données brutes'!I518,"")</f>
        <v/>
      </c>
      <c r="K518" s="8" t="str">
        <f t="shared" si="16"/>
        <v>Elève 516</v>
      </c>
      <c r="L518" s="8" t="s">
        <v>111</v>
      </c>
      <c r="M518" s="8">
        <f t="shared" si="17"/>
        <v>599</v>
      </c>
      <c r="N518" s="7">
        <v>1412</v>
      </c>
      <c r="O518" s="7" t="str">
        <f>IF('Données sans absent'!O518&lt;&gt;"",('Données sans absent'!O518-'Données proba de réussite'!$B$3)/('Données proba de réussite'!$B$4-'Données proba de réussite'!$B$3),"")</f>
        <v/>
      </c>
      <c r="P518" s="7" t="str">
        <f>IF('Données sans absent'!P518&lt;&gt;"",('Données sans absent'!P518-'Données proba de réussite'!$B$3)/('Données proba de réussite'!$B$4-'Données proba de réussite'!$B$3),"")</f>
        <v/>
      </c>
      <c r="Q518" s="7" t="str">
        <f>IF('Données sans absent'!Q518&lt;&gt;"",('Données sans absent'!Q518-'Données proba de réussite'!$B$3)/('Données proba de réussite'!$B$4-'Données proba de réussite'!$B$3),"")</f>
        <v/>
      </c>
      <c r="R518" s="7" t="str">
        <f>IF('Données brutes'!R518&lt;&gt;"",'Données brutes'!R518,"")</f>
        <v/>
      </c>
      <c r="T518" s="7">
        <f>IF(AND(OR($B$2=1,$B$2=2),AND('Données brutes'!$F518&lt;&gt;"",'Données brutes'!$G518&lt;&gt;"",'Données brutes'!$H518&lt;&gt;"")),1,0)</f>
        <v>0</v>
      </c>
      <c r="U518" s="7">
        <f>IF(AND(OR($B$2=1,$B$2=2),AND('Données brutes'!$O518&lt;&gt;"",'Données brutes'!$P518&lt;&gt;"",'Données brutes'!$Q518&lt;&gt;"")),1,0)</f>
        <v>0</v>
      </c>
      <c r="V518" s="7">
        <f>IF(AND($B$2=3,'Données brutes'!$F518&lt;&gt;"",'Données brutes'!$G518&lt;&gt;"",'Données brutes'!$H518&lt;&gt;"",'Données brutes'!$O518&lt;&gt;"",'Données brutes'!$P518&lt;&gt;"",'Données brutes'!$Q518&lt;&gt;""),1,0)</f>
        <v>0</v>
      </c>
    </row>
    <row r="519" spans="4:22" x14ac:dyDescent="0.3">
      <c r="D519" s="8" t="s">
        <v>531</v>
      </c>
      <c r="E519" s="7">
        <v>857</v>
      </c>
      <c r="F519" s="7" t="str">
        <f>IF('Données sans absent'!F519&lt;&gt;"",('Données sans absent'!F519-'Données proba de réussite'!$B$3)/('Données proba de réussite'!$B$4-'Données proba de réussite'!$B$3),"")</f>
        <v/>
      </c>
      <c r="G519" s="7" t="str">
        <f>IF('Données sans absent'!G519&lt;&gt;"",('Données sans absent'!G519-'Données proba de réussite'!$B$3)/('Données proba de réussite'!$B$4-'Données proba de réussite'!$B$3),"")</f>
        <v/>
      </c>
      <c r="H519" s="7" t="str">
        <f>IF('Données sans absent'!H519&lt;&gt;"",('Données sans absent'!H519-'Données proba de réussite'!$B$3)/('Données proba de réussite'!$B$4-'Données proba de réussite'!$B$3),"")</f>
        <v/>
      </c>
      <c r="I519" s="7" t="str">
        <f>IF('Données brutes'!I519&lt;&gt;"",'Données brutes'!I519,"")</f>
        <v/>
      </c>
      <c r="K519" s="8" t="str">
        <f t="shared" si="16"/>
        <v>Elève 517</v>
      </c>
      <c r="L519" s="8" t="s">
        <v>111</v>
      </c>
      <c r="M519" s="8">
        <f t="shared" si="17"/>
        <v>857</v>
      </c>
      <c r="N519" s="7">
        <v>1179</v>
      </c>
      <c r="O519" s="7" t="str">
        <f>IF('Données sans absent'!O519&lt;&gt;"",('Données sans absent'!O519-'Données proba de réussite'!$B$3)/('Données proba de réussite'!$B$4-'Données proba de réussite'!$B$3),"")</f>
        <v/>
      </c>
      <c r="P519" s="7" t="str">
        <f>IF('Données sans absent'!P519&lt;&gt;"",('Données sans absent'!P519-'Données proba de réussite'!$B$3)/('Données proba de réussite'!$B$4-'Données proba de réussite'!$B$3),"")</f>
        <v/>
      </c>
      <c r="Q519" s="7" t="str">
        <f>IF('Données sans absent'!Q519&lt;&gt;"",('Données sans absent'!Q519-'Données proba de réussite'!$B$3)/('Données proba de réussite'!$B$4-'Données proba de réussite'!$B$3),"")</f>
        <v/>
      </c>
      <c r="R519" s="7" t="str">
        <f>IF('Données brutes'!R519&lt;&gt;"",'Données brutes'!R519,"")</f>
        <v/>
      </c>
      <c r="T519" s="7">
        <f>IF(AND(OR($B$2=1,$B$2=2),AND('Données brutes'!$F519&lt;&gt;"",'Données brutes'!$G519&lt;&gt;"",'Données brutes'!$H519&lt;&gt;"")),1,0)</f>
        <v>0</v>
      </c>
      <c r="U519" s="7">
        <f>IF(AND(OR($B$2=1,$B$2=2),AND('Données brutes'!$O519&lt;&gt;"",'Données brutes'!$P519&lt;&gt;"",'Données brutes'!$Q519&lt;&gt;"")),1,0)</f>
        <v>0</v>
      </c>
      <c r="V519" s="7">
        <f>IF(AND($B$2=3,'Données brutes'!$F519&lt;&gt;"",'Données brutes'!$G519&lt;&gt;"",'Données brutes'!$H519&lt;&gt;"",'Données brutes'!$O519&lt;&gt;"",'Données brutes'!$P519&lt;&gt;"",'Données brutes'!$Q519&lt;&gt;""),1,0)</f>
        <v>0</v>
      </c>
    </row>
    <row r="520" spans="4:22" x14ac:dyDescent="0.3">
      <c r="D520" s="8" t="s">
        <v>532</v>
      </c>
      <c r="E520" s="7">
        <v>492</v>
      </c>
      <c r="F520" s="7" t="str">
        <f>IF('Données sans absent'!F520&lt;&gt;"",('Données sans absent'!F520-'Données proba de réussite'!$B$3)/('Données proba de réussite'!$B$4-'Données proba de réussite'!$B$3),"")</f>
        <v/>
      </c>
      <c r="G520" s="7" t="str">
        <f>IF('Données sans absent'!G520&lt;&gt;"",('Données sans absent'!G520-'Données proba de réussite'!$B$3)/('Données proba de réussite'!$B$4-'Données proba de réussite'!$B$3),"")</f>
        <v/>
      </c>
      <c r="H520" s="7" t="str">
        <f>IF('Données sans absent'!H520&lt;&gt;"",('Données sans absent'!H520-'Données proba de réussite'!$B$3)/('Données proba de réussite'!$B$4-'Données proba de réussite'!$B$3),"")</f>
        <v/>
      </c>
      <c r="I520" s="7" t="str">
        <f>IF('Données brutes'!I520&lt;&gt;"",'Données brutes'!I520,"")</f>
        <v/>
      </c>
      <c r="K520" s="8" t="str">
        <f t="shared" si="16"/>
        <v>Elève 518</v>
      </c>
      <c r="L520" s="8" t="s">
        <v>111</v>
      </c>
      <c r="M520" s="8">
        <f t="shared" si="17"/>
        <v>492</v>
      </c>
      <c r="N520" s="7">
        <v>1426</v>
      </c>
      <c r="O520" s="7" t="str">
        <f>IF('Données sans absent'!O520&lt;&gt;"",('Données sans absent'!O520-'Données proba de réussite'!$B$3)/('Données proba de réussite'!$B$4-'Données proba de réussite'!$B$3),"")</f>
        <v/>
      </c>
      <c r="P520" s="7" t="str">
        <f>IF('Données sans absent'!P520&lt;&gt;"",('Données sans absent'!P520-'Données proba de réussite'!$B$3)/('Données proba de réussite'!$B$4-'Données proba de réussite'!$B$3),"")</f>
        <v/>
      </c>
      <c r="Q520" s="7" t="str">
        <f>IF('Données sans absent'!Q520&lt;&gt;"",('Données sans absent'!Q520-'Données proba de réussite'!$B$3)/('Données proba de réussite'!$B$4-'Données proba de réussite'!$B$3),"")</f>
        <v/>
      </c>
      <c r="R520" s="7" t="str">
        <f>IF('Données brutes'!R520&lt;&gt;"",'Données brutes'!R520,"")</f>
        <v/>
      </c>
      <c r="T520" s="7">
        <f>IF(AND(OR($B$2=1,$B$2=2),AND('Données brutes'!$F520&lt;&gt;"",'Données brutes'!$G520&lt;&gt;"",'Données brutes'!$H520&lt;&gt;"")),1,0)</f>
        <v>0</v>
      </c>
      <c r="U520" s="7">
        <f>IF(AND(OR($B$2=1,$B$2=2),AND('Données brutes'!$O520&lt;&gt;"",'Données brutes'!$P520&lt;&gt;"",'Données brutes'!$Q520&lt;&gt;"")),1,0)</f>
        <v>0</v>
      </c>
      <c r="V520" s="7">
        <f>IF(AND($B$2=3,'Données brutes'!$F520&lt;&gt;"",'Données brutes'!$G520&lt;&gt;"",'Données brutes'!$H520&lt;&gt;"",'Données brutes'!$O520&lt;&gt;"",'Données brutes'!$P520&lt;&gt;"",'Données brutes'!$Q520&lt;&gt;""),1,0)</f>
        <v>0</v>
      </c>
    </row>
    <row r="521" spans="4:22" x14ac:dyDescent="0.3">
      <c r="D521" s="8" t="s">
        <v>533</v>
      </c>
      <c r="E521" s="7">
        <v>540</v>
      </c>
      <c r="F521" s="7" t="str">
        <f>IF('Données sans absent'!F521&lt;&gt;"",('Données sans absent'!F521-'Données proba de réussite'!$B$3)/('Données proba de réussite'!$B$4-'Données proba de réussite'!$B$3),"")</f>
        <v/>
      </c>
      <c r="G521" s="7" t="str">
        <f>IF('Données sans absent'!G521&lt;&gt;"",('Données sans absent'!G521-'Données proba de réussite'!$B$3)/('Données proba de réussite'!$B$4-'Données proba de réussite'!$B$3),"")</f>
        <v/>
      </c>
      <c r="H521" s="7" t="str">
        <f>IF('Données sans absent'!H521&lt;&gt;"",('Données sans absent'!H521-'Données proba de réussite'!$B$3)/('Données proba de réussite'!$B$4-'Données proba de réussite'!$B$3),"")</f>
        <v/>
      </c>
      <c r="I521" s="7" t="str">
        <f>IF('Données brutes'!I521&lt;&gt;"",'Données brutes'!I521,"")</f>
        <v/>
      </c>
      <c r="K521" s="8" t="str">
        <f t="shared" si="16"/>
        <v>Elève 519</v>
      </c>
      <c r="L521" s="8" t="s">
        <v>111</v>
      </c>
      <c r="M521" s="8">
        <f t="shared" si="17"/>
        <v>540</v>
      </c>
      <c r="N521" s="7">
        <v>1125</v>
      </c>
      <c r="O521" s="7" t="str">
        <f>IF('Données sans absent'!O521&lt;&gt;"",('Données sans absent'!O521-'Données proba de réussite'!$B$3)/('Données proba de réussite'!$B$4-'Données proba de réussite'!$B$3),"")</f>
        <v/>
      </c>
      <c r="P521" s="7" t="str">
        <f>IF('Données sans absent'!P521&lt;&gt;"",('Données sans absent'!P521-'Données proba de réussite'!$B$3)/('Données proba de réussite'!$B$4-'Données proba de réussite'!$B$3),"")</f>
        <v/>
      </c>
      <c r="Q521" s="7" t="str">
        <f>IF('Données sans absent'!Q521&lt;&gt;"",('Données sans absent'!Q521-'Données proba de réussite'!$B$3)/('Données proba de réussite'!$B$4-'Données proba de réussite'!$B$3),"")</f>
        <v/>
      </c>
      <c r="R521" s="7" t="str">
        <f>IF('Données brutes'!R521&lt;&gt;"",'Données brutes'!R521,"")</f>
        <v/>
      </c>
      <c r="T521" s="7">
        <f>IF(AND(OR($B$2=1,$B$2=2),AND('Données brutes'!$F521&lt;&gt;"",'Données brutes'!$G521&lt;&gt;"",'Données brutes'!$H521&lt;&gt;"")),1,0)</f>
        <v>0</v>
      </c>
      <c r="U521" s="7">
        <f>IF(AND(OR($B$2=1,$B$2=2),AND('Données brutes'!$O521&lt;&gt;"",'Données brutes'!$P521&lt;&gt;"",'Données brutes'!$Q521&lt;&gt;"")),1,0)</f>
        <v>0</v>
      </c>
      <c r="V521" s="7">
        <f>IF(AND($B$2=3,'Données brutes'!$F521&lt;&gt;"",'Données brutes'!$G521&lt;&gt;"",'Données brutes'!$H521&lt;&gt;"",'Données brutes'!$O521&lt;&gt;"",'Données brutes'!$P521&lt;&gt;"",'Données brutes'!$Q521&lt;&gt;""),1,0)</f>
        <v>0</v>
      </c>
    </row>
    <row r="522" spans="4:22" x14ac:dyDescent="0.3">
      <c r="D522" s="8" t="s">
        <v>534</v>
      </c>
      <c r="E522" s="7">
        <v>851</v>
      </c>
      <c r="F522" s="7" t="str">
        <f>IF('Données sans absent'!F522&lt;&gt;"",('Données sans absent'!F522-'Données proba de réussite'!$B$3)/('Données proba de réussite'!$B$4-'Données proba de réussite'!$B$3),"")</f>
        <v/>
      </c>
      <c r="G522" s="7" t="str">
        <f>IF('Données sans absent'!G522&lt;&gt;"",('Données sans absent'!G522-'Données proba de réussite'!$B$3)/('Données proba de réussite'!$B$4-'Données proba de réussite'!$B$3),"")</f>
        <v/>
      </c>
      <c r="H522" s="7" t="str">
        <f>IF('Données sans absent'!H522&lt;&gt;"",('Données sans absent'!H522-'Données proba de réussite'!$B$3)/('Données proba de réussite'!$B$4-'Données proba de réussite'!$B$3),"")</f>
        <v/>
      </c>
      <c r="I522" s="7" t="str">
        <f>IF('Données brutes'!I522&lt;&gt;"",'Données brutes'!I522,"")</f>
        <v/>
      </c>
      <c r="K522" s="8" t="str">
        <f t="shared" si="16"/>
        <v>Elève 520</v>
      </c>
      <c r="L522" s="8" t="s">
        <v>111</v>
      </c>
      <c r="M522" s="8">
        <f t="shared" si="17"/>
        <v>851</v>
      </c>
      <c r="N522" s="7">
        <v>1217</v>
      </c>
      <c r="O522" s="7" t="str">
        <f>IF('Données sans absent'!O522&lt;&gt;"",('Données sans absent'!O522-'Données proba de réussite'!$B$3)/('Données proba de réussite'!$B$4-'Données proba de réussite'!$B$3),"")</f>
        <v/>
      </c>
      <c r="P522" s="7" t="str">
        <f>IF('Données sans absent'!P522&lt;&gt;"",('Données sans absent'!P522-'Données proba de réussite'!$B$3)/('Données proba de réussite'!$B$4-'Données proba de réussite'!$B$3),"")</f>
        <v/>
      </c>
      <c r="Q522" s="7" t="str">
        <f>IF('Données sans absent'!Q522&lt;&gt;"",('Données sans absent'!Q522-'Données proba de réussite'!$B$3)/('Données proba de réussite'!$B$4-'Données proba de réussite'!$B$3),"")</f>
        <v/>
      </c>
      <c r="R522" s="7" t="str">
        <f>IF('Données brutes'!R522&lt;&gt;"",'Données brutes'!R522,"")</f>
        <v/>
      </c>
      <c r="T522" s="7">
        <f>IF(AND(OR($B$2=1,$B$2=2),AND('Données brutes'!$F522&lt;&gt;"",'Données brutes'!$G522&lt;&gt;"",'Données brutes'!$H522&lt;&gt;"")),1,0)</f>
        <v>0</v>
      </c>
      <c r="U522" s="7">
        <f>IF(AND(OR($B$2=1,$B$2=2),AND('Données brutes'!$O522&lt;&gt;"",'Données brutes'!$P522&lt;&gt;"",'Données brutes'!$Q522&lt;&gt;"")),1,0)</f>
        <v>0</v>
      </c>
      <c r="V522" s="7">
        <f>IF(AND($B$2=3,'Données brutes'!$F522&lt;&gt;"",'Données brutes'!$G522&lt;&gt;"",'Données brutes'!$H522&lt;&gt;"",'Données brutes'!$O522&lt;&gt;"",'Données brutes'!$P522&lt;&gt;"",'Données brutes'!$Q522&lt;&gt;""),1,0)</f>
        <v>0</v>
      </c>
    </row>
    <row r="523" spans="4:22" x14ac:dyDescent="0.3">
      <c r="D523" s="8" t="s">
        <v>535</v>
      </c>
      <c r="E523" s="7">
        <v>796</v>
      </c>
      <c r="F523" s="7" t="str">
        <f>IF('Données sans absent'!F523&lt;&gt;"",('Données sans absent'!F523-'Données proba de réussite'!$B$3)/('Données proba de réussite'!$B$4-'Données proba de réussite'!$B$3),"")</f>
        <v/>
      </c>
      <c r="G523" s="7" t="str">
        <f>IF('Données sans absent'!G523&lt;&gt;"",('Données sans absent'!G523-'Données proba de réussite'!$B$3)/('Données proba de réussite'!$B$4-'Données proba de réussite'!$B$3),"")</f>
        <v/>
      </c>
      <c r="H523" s="7" t="str">
        <f>IF('Données sans absent'!H523&lt;&gt;"",('Données sans absent'!H523-'Données proba de réussite'!$B$3)/('Données proba de réussite'!$B$4-'Données proba de réussite'!$B$3),"")</f>
        <v/>
      </c>
      <c r="I523" s="7" t="str">
        <f>IF('Données brutes'!I523&lt;&gt;"",'Données brutes'!I523,"")</f>
        <v/>
      </c>
      <c r="K523" s="8" t="str">
        <f t="shared" si="16"/>
        <v>Elève 521</v>
      </c>
      <c r="L523" s="8" t="s">
        <v>111</v>
      </c>
      <c r="M523" s="8">
        <f t="shared" si="17"/>
        <v>796</v>
      </c>
      <c r="N523" s="7">
        <v>1627</v>
      </c>
      <c r="O523" s="7" t="str">
        <f>IF('Données sans absent'!O523&lt;&gt;"",('Données sans absent'!O523-'Données proba de réussite'!$B$3)/('Données proba de réussite'!$B$4-'Données proba de réussite'!$B$3),"")</f>
        <v/>
      </c>
      <c r="P523" s="7" t="str">
        <f>IF('Données sans absent'!P523&lt;&gt;"",('Données sans absent'!P523-'Données proba de réussite'!$B$3)/('Données proba de réussite'!$B$4-'Données proba de réussite'!$B$3),"")</f>
        <v/>
      </c>
      <c r="Q523" s="7" t="str">
        <f>IF('Données sans absent'!Q523&lt;&gt;"",('Données sans absent'!Q523-'Données proba de réussite'!$B$3)/('Données proba de réussite'!$B$4-'Données proba de réussite'!$B$3),"")</f>
        <v/>
      </c>
      <c r="R523" s="7" t="str">
        <f>IF('Données brutes'!R523&lt;&gt;"",'Données brutes'!R523,"")</f>
        <v/>
      </c>
      <c r="T523" s="7">
        <f>IF(AND(OR($B$2=1,$B$2=2),AND('Données brutes'!$F523&lt;&gt;"",'Données brutes'!$G523&lt;&gt;"",'Données brutes'!$H523&lt;&gt;"")),1,0)</f>
        <v>0</v>
      </c>
      <c r="U523" s="7">
        <f>IF(AND(OR($B$2=1,$B$2=2),AND('Données brutes'!$O523&lt;&gt;"",'Données brutes'!$P523&lt;&gt;"",'Données brutes'!$Q523&lt;&gt;"")),1,0)</f>
        <v>0</v>
      </c>
      <c r="V523" s="7">
        <f>IF(AND($B$2=3,'Données brutes'!$F523&lt;&gt;"",'Données brutes'!$G523&lt;&gt;"",'Données brutes'!$H523&lt;&gt;"",'Données brutes'!$O523&lt;&gt;"",'Données brutes'!$P523&lt;&gt;"",'Données brutes'!$Q523&lt;&gt;""),1,0)</f>
        <v>0</v>
      </c>
    </row>
    <row r="524" spans="4:22" x14ac:dyDescent="0.3">
      <c r="D524" s="8" t="s">
        <v>536</v>
      </c>
      <c r="E524" s="7">
        <v>522</v>
      </c>
      <c r="F524" s="7" t="str">
        <f>IF('Données sans absent'!F524&lt;&gt;"",('Données sans absent'!F524-'Données proba de réussite'!$B$3)/('Données proba de réussite'!$B$4-'Données proba de réussite'!$B$3),"")</f>
        <v/>
      </c>
      <c r="G524" s="7" t="str">
        <f>IF('Données sans absent'!G524&lt;&gt;"",('Données sans absent'!G524-'Données proba de réussite'!$B$3)/('Données proba de réussite'!$B$4-'Données proba de réussite'!$B$3),"")</f>
        <v/>
      </c>
      <c r="H524" s="7" t="str">
        <f>IF('Données sans absent'!H524&lt;&gt;"",('Données sans absent'!H524-'Données proba de réussite'!$B$3)/('Données proba de réussite'!$B$4-'Données proba de réussite'!$B$3),"")</f>
        <v/>
      </c>
      <c r="I524" s="7" t="str">
        <f>IF('Données brutes'!I524&lt;&gt;"",'Données brutes'!I524,"")</f>
        <v/>
      </c>
      <c r="K524" s="8" t="str">
        <f t="shared" si="16"/>
        <v>Elève 522</v>
      </c>
      <c r="L524" s="8" t="s">
        <v>111</v>
      </c>
      <c r="M524" s="8">
        <f t="shared" si="17"/>
        <v>522</v>
      </c>
      <c r="N524" s="7">
        <v>1047</v>
      </c>
      <c r="O524" s="7" t="str">
        <f>IF('Données sans absent'!O524&lt;&gt;"",('Données sans absent'!O524-'Données proba de réussite'!$B$3)/('Données proba de réussite'!$B$4-'Données proba de réussite'!$B$3),"")</f>
        <v/>
      </c>
      <c r="P524" s="7" t="str">
        <f>IF('Données sans absent'!P524&lt;&gt;"",('Données sans absent'!P524-'Données proba de réussite'!$B$3)/('Données proba de réussite'!$B$4-'Données proba de réussite'!$B$3),"")</f>
        <v/>
      </c>
      <c r="Q524" s="7" t="str">
        <f>IF('Données sans absent'!Q524&lt;&gt;"",('Données sans absent'!Q524-'Données proba de réussite'!$B$3)/('Données proba de réussite'!$B$4-'Données proba de réussite'!$B$3),"")</f>
        <v/>
      </c>
      <c r="R524" s="7" t="str">
        <f>IF('Données brutes'!R524&lt;&gt;"",'Données brutes'!R524,"")</f>
        <v/>
      </c>
      <c r="T524" s="7">
        <f>IF(AND(OR($B$2=1,$B$2=2),AND('Données brutes'!$F524&lt;&gt;"",'Données brutes'!$G524&lt;&gt;"",'Données brutes'!$H524&lt;&gt;"")),1,0)</f>
        <v>0</v>
      </c>
      <c r="U524" s="7">
        <f>IF(AND(OR($B$2=1,$B$2=2),AND('Données brutes'!$O524&lt;&gt;"",'Données brutes'!$P524&lt;&gt;"",'Données brutes'!$Q524&lt;&gt;"")),1,0)</f>
        <v>0</v>
      </c>
      <c r="V524" s="7">
        <f>IF(AND($B$2=3,'Données brutes'!$F524&lt;&gt;"",'Données brutes'!$G524&lt;&gt;"",'Données brutes'!$H524&lt;&gt;"",'Données brutes'!$O524&lt;&gt;"",'Données brutes'!$P524&lt;&gt;"",'Données brutes'!$Q524&lt;&gt;""),1,0)</f>
        <v>0</v>
      </c>
    </row>
    <row r="525" spans="4:22" x14ac:dyDescent="0.3">
      <c r="D525" s="8" t="s">
        <v>537</v>
      </c>
      <c r="E525" s="7">
        <v>421</v>
      </c>
      <c r="F525" s="7" t="str">
        <f>IF('Données sans absent'!F525&lt;&gt;"",('Données sans absent'!F525-'Données proba de réussite'!$B$3)/('Données proba de réussite'!$B$4-'Données proba de réussite'!$B$3),"")</f>
        <v/>
      </c>
      <c r="G525" s="7" t="str">
        <f>IF('Données sans absent'!G525&lt;&gt;"",('Données sans absent'!G525-'Données proba de réussite'!$B$3)/('Données proba de réussite'!$B$4-'Données proba de réussite'!$B$3),"")</f>
        <v/>
      </c>
      <c r="H525" s="7" t="str">
        <f>IF('Données sans absent'!H525&lt;&gt;"",('Données sans absent'!H525-'Données proba de réussite'!$B$3)/('Données proba de réussite'!$B$4-'Données proba de réussite'!$B$3),"")</f>
        <v/>
      </c>
      <c r="I525" s="7" t="str">
        <f>IF('Données brutes'!I525&lt;&gt;"",'Données brutes'!I525,"")</f>
        <v/>
      </c>
      <c r="K525" s="8" t="str">
        <f t="shared" si="16"/>
        <v>Elève 523</v>
      </c>
      <c r="L525" s="8" t="s">
        <v>111</v>
      </c>
      <c r="M525" s="8">
        <f t="shared" si="17"/>
        <v>421</v>
      </c>
      <c r="N525" s="7">
        <v>1450</v>
      </c>
      <c r="O525" s="7" t="str">
        <f>IF('Données sans absent'!O525&lt;&gt;"",('Données sans absent'!O525-'Données proba de réussite'!$B$3)/('Données proba de réussite'!$B$4-'Données proba de réussite'!$B$3),"")</f>
        <v/>
      </c>
      <c r="P525" s="7" t="str">
        <f>IF('Données sans absent'!P525&lt;&gt;"",('Données sans absent'!P525-'Données proba de réussite'!$B$3)/('Données proba de réussite'!$B$4-'Données proba de réussite'!$B$3),"")</f>
        <v/>
      </c>
      <c r="Q525" s="7" t="str">
        <f>IF('Données sans absent'!Q525&lt;&gt;"",('Données sans absent'!Q525-'Données proba de réussite'!$B$3)/('Données proba de réussite'!$B$4-'Données proba de réussite'!$B$3),"")</f>
        <v/>
      </c>
      <c r="R525" s="7" t="str">
        <f>IF('Données brutes'!R525&lt;&gt;"",'Données brutes'!R525,"")</f>
        <v/>
      </c>
      <c r="T525" s="7">
        <f>IF(AND(OR($B$2=1,$B$2=2),AND('Données brutes'!$F525&lt;&gt;"",'Données brutes'!$G525&lt;&gt;"",'Données brutes'!$H525&lt;&gt;"")),1,0)</f>
        <v>0</v>
      </c>
      <c r="U525" s="7">
        <f>IF(AND(OR($B$2=1,$B$2=2),AND('Données brutes'!$O525&lt;&gt;"",'Données brutes'!$P525&lt;&gt;"",'Données brutes'!$Q525&lt;&gt;"")),1,0)</f>
        <v>0</v>
      </c>
      <c r="V525" s="7">
        <f>IF(AND($B$2=3,'Données brutes'!$F525&lt;&gt;"",'Données brutes'!$G525&lt;&gt;"",'Données brutes'!$H525&lt;&gt;"",'Données brutes'!$O525&lt;&gt;"",'Données brutes'!$P525&lt;&gt;"",'Données brutes'!$Q525&lt;&gt;""),1,0)</f>
        <v>0</v>
      </c>
    </row>
    <row r="526" spans="4:22" x14ac:dyDescent="0.3">
      <c r="D526" s="8" t="s">
        <v>538</v>
      </c>
      <c r="E526" s="7">
        <v>839</v>
      </c>
      <c r="F526" s="7" t="str">
        <f>IF('Données sans absent'!F526&lt;&gt;"",('Données sans absent'!F526-'Données proba de réussite'!$B$3)/('Données proba de réussite'!$B$4-'Données proba de réussite'!$B$3),"")</f>
        <v/>
      </c>
      <c r="G526" s="7" t="str">
        <f>IF('Données sans absent'!G526&lt;&gt;"",('Données sans absent'!G526-'Données proba de réussite'!$B$3)/('Données proba de réussite'!$B$4-'Données proba de réussite'!$B$3),"")</f>
        <v/>
      </c>
      <c r="H526" s="7" t="str">
        <f>IF('Données sans absent'!H526&lt;&gt;"",('Données sans absent'!H526-'Données proba de réussite'!$B$3)/('Données proba de réussite'!$B$4-'Données proba de réussite'!$B$3),"")</f>
        <v/>
      </c>
      <c r="I526" s="7" t="str">
        <f>IF('Données brutes'!I526&lt;&gt;"",'Données brutes'!I526,"")</f>
        <v/>
      </c>
      <c r="K526" s="8" t="str">
        <f t="shared" si="16"/>
        <v>Elève 524</v>
      </c>
      <c r="L526" s="8" t="s">
        <v>111</v>
      </c>
      <c r="M526" s="8">
        <f t="shared" si="17"/>
        <v>839</v>
      </c>
      <c r="N526" s="7">
        <v>1122</v>
      </c>
      <c r="O526" s="7" t="str">
        <f>IF('Données sans absent'!O526&lt;&gt;"",('Données sans absent'!O526-'Données proba de réussite'!$B$3)/('Données proba de réussite'!$B$4-'Données proba de réussite'!$B$3),"")</f>
        <v/>
      </c>
      <c r="P526" s="7" t="str">
        <f>IF('Données sans absent'!P526&lt;&gt;"",('Données sans absent'!P526-'Données proba de réussite'!$B$3)/('Données proba de réussite'!$B$4-'Données proba de réussite'!$B$3),"")</f>
        <v/>
      </c>
      <c r="Q526" s="7" t="str">
        <f>IF('Données sans absent'!Q526&lt;&gt;"",('Données sans absent'!Q526-'Données proba de réussite'!$B$3)/('Données proba de réussite'!$B$4-'Données proba de réussite'!$B$3),"")</f>
        <v/>
      </c>
      <c r="R526" s="7" t="str">
        <f>IF('Données brutes'!R526&lt;&gt;"",'Données brutes'!R526,"")</f>
        <v/>
      </c>
      <c r="T526" s="7">
        <f>IF(AND(OR($B$2=1,$B$2=2),AND('Données brutes'!$F526&lt;&gt;"",'Données brutes'!$G526&lt;&gt;"",'Données brutes'!$H526&lt;&gt;"")),1,0)</f>
        <v>0</v>
      </c>
      <c r="U526" s="7">
        <f>IF(AND(OR($B$2=1,$B$2=2),AND('Données brutes'!$O526&lt;&gt;"",'Données brutes'!$P526&lt;&gt;"",'Données brutes'!$Q526&lt;&gt;"")),1,0)</f>
        <v>0</v>
      </c>
      <c r="V526" s="7">
        <f>IF(AND($B$2=3,'Données brutes'!$F526&lt;&gt;"",'Données brutes'!$G526&lt;&gt;"",'Données brutes'!$H526&lt;&gt;"",'Données brutes'!$O526&lt;&gt;"",'Données brutes'!$P526&lt;&gt;"",'Données brutes'!$Q526&lt;&gt;""),1,0)</f>
        <v>0</v>
      </c>
    </row>
    <row r="527" spans="4:22" x14ac:dyDescent="0.3">
      <c r="D527" s="8" t="s">
        <v>539</v>
      </c>
      <c r="E527" s="7">
        <v>793</v>
      </c>
      <c r="F527" s="7" t="str">
        <f>IF('Données sans absent'!F527&lt;&gt;"",('Données sans absent'!F527-'Données proba de réussite'!$B$3)/('Données proba de réussite'!$B$4-'Données proba de réussite'!$B$3),"")</f>
        <v/>
      </c>
      <c r="G527" s="7" t="str">
        <f>IF('Données sans absent'!G527&lt;&gt;"",('Données sans absent'!G527-'Données proba de réussite'!$B$3)/('Données proba de réussite'!$B$4-'Données proba de réussite'!$B$3),"")</f>
        <v/>
      </c>
      <c r="H527" s="7" t="str">
        <f>IF('Données sans absent'!H527&lt;&gt;"",('Données sans absent'!H527-'Données proba de réussite'!$B$3)/('Données proba de réussite'!$B$4-'Données proba de réussite'!$B$3),"")</f>
        <v/>
      </c>
      <c r="I527" s="7" t="str">
        <f>IF('Données brutes'!I527&lt;&gt;"",'Données brutes'!I527,"")</f>
        <v/>
      </c>
      <c r="K527" s="8" t="str">
        <f t="shared" si="16"/>
        <v>Elève 525</v>
      </c>
      <c r="L527" s="8" t="s">
        <v>111</v>
      </c>
      <c r="M527" s="8">
        <f t="shared" si="17"/>
        <v>793</v>
      </c>
      <c r="N527" s="7">
        <v>1691</v>
      </c>
      <c r="O527" s="7" t="str">
        <f>IF('Données sans absent'!O527&lt;&gt;"",('Données sans absent'!O527-'Données proba de réussite'!$B$3)/('Données proba de réussite'!$B$4-'Données proba de réussite'!$B$3),"")</f>
        <v/>
      </c>
      <c r="P527" s="7" t="str">
        <f>IF('Données sans absent'!P527&lt;&gt;"",('Données sans absent'!P527-'Données proba de réussite'!$B$3)/('Données proba de réussite'!$B$4-'Données proba de réussite'!$B$3),"")</f>
        <v/>
      </c>
      <c r="Q527" s="7" t="str">
        <f>IF('Données sans absent'!Q527&lt;&gt;"",('Données sans absent'!Q527-'Données proba de réussite'!$B$3)/('Données proba de réussite'!$B$4-'Données proba de réussite'!$B$3),"")</f>
        <v/>
      </c>
      <c r="R527" s="7" t="str">
        <f>IF('Données brutes'!R527&lt;&gt;"",'Données brutes'!R527,"")</f>
        <v/>
      </c>
      <c r="T527" s="7">
        <f>IF(AND(OR($B$2=1,$B$2=2),AND('Données brutes'!$F527&lt;&gt;"",'Données brutes'!$G527&lt;&gt;"",'Données brutes'!$H527&lt;&gt;"")),1,0)</f>
        <v>0</v>
      </c>
      <c r="U527" s="7">
        <f>IF(AND(OR($B$2=1,$B$2=2),AND('Données brutes'!$O527&lt;&gt;"",'Données brutes'!$P527&lt;&gt;"",'Données brutes'!$Q527&lt;&gt;"")),1,0)</f>
        <v>0</v>
      </c>
      <c r="V527" s="7">
        <f>IF(AND($B$2=3,'Données brutes'!$F527&lt;&gt;"",'Données brutes'!$G527&lt;&gt;"",'Données brutes'!$H527&lt;&gt;"",'Données brutes'!$O527&lt;&gt;"",'Données brutes'!$P527&lt;&gt;"",'Données brutes'!$Q527&lt;&gt;""),1,0)</f>
        <v>0</v>
      </c>
    </row>
    <row r="528" spans="4:22" x14ac:dyDescent="0.3">
      <c r="D528" s="8" t="s">
        <v>540</v>
      </c>
      <c r="E528" s="7">
        <v>335</v>
      </c>
      <c r="F528" s="7" t="str">
        <f>IF('Données sans absent'!F528&lt;&gt;"",('Données sans absent'!F528-'Données proba de réussite'!$B$3)/('Données proba de réussite'!$B$4-'Données proba de réussite'!$B$3),"")</f>
        <v/>
      </c>
      <c r="G528" s="7" t="str">
        <f>IF('Données sans absent'!G528&lt;&gt;"",('Données sans absent'!G528-'Données proba de réussite'!$B$3)/('Données proba de réussite'!$B$4-'Données proba de réussite'!$B$3),"")</f>
        <v/>
      </c>
      <c r="H528" s="7" t="str">
        <f>IF('Données sans absent'!H528&lt;&gt;"",('Données sans absent'!H528-'Données proba de réussite'!$B$3)/('Données proba de réussite'!$B$4-'Données proba de réussite'!$B$3),"")</f>
        <v/>
      </c>
      <c r="I528" s="7" t="str">
        <f>IF('Données brutes'!I528&lt;&gt;"",'Données brutes'!I528,"")</f>
        <v/>
      </c>
      <c r="K528" s="8" t="str">
        <f t="shared" si="16"/>
        <v>Elève 526</v>
      </c>
      <c r="L528" s="8" t="s">
        <v>111</v>
      </c>
      <c r="M528" s="8">
        <f t="shared" si="17"/>
        <v>335</v>
      </c>
      <c r="N528" s="7">
        <v>1137</v>
      </c>
      <c r="O528" s="7" t="str">
        <f>IF('Données sans absent'!O528&lt;&gt;"",('Données sans absent'!O528-'Données proba de réussite'!$B$3)/('Données proba de réussite'!$B$4-'Données proba de réussite'!$B$3),"")</f>
        <v/>
      </c>
      <c r="P528" s="7" t="str">
        <f>IF('Données sans absent'!P528&lt;&gt;"",('Données sans absent'!P528-'Données proba de réussite'!$B$3)/('Données proba de réussite'!$B$4-'Données proba de réussite'!$B$3),"")</f>
        <v/>
      </c>
      <c r="Q528" s="7" t="str">
        <f>IF('Données sans absent'!Q528&lt;&gt;"",('Données sans absent'!Q528-'Données proba de réussite'!$B$3)/('Données proba de réussite'!$B$4-'Données proba de réussite'!$B$3),"")</f>
        <v/>
      </c>
      <c r="R528" s="7" t="str">
        <f>IF('Données brutes'!R528&lt;&gt;"",'Données brutes'!R528,"")</f>
        <v/>
      </c>
      <c r="T528" s="7">
        <f>IF(AND(OR($B$2=1,$B$2=2),AND('Données brutes'!$F528&lt;&gt;"",'Données brutes'!$G528&lt;&gt;"",'Données brutes'!$H528&lt;&gt;"")),1,0)</f>
        <v>0</v>
      </c>
      <c r="U528" s="7">
        <f>IF(AND(OR($B$2=1,$B$2=2),AND('Données brutes'!$O528&lt;&gt;"",'Données brutes'!$P528&lt;&gt;"",'Données brutes'!$Q528&lt;&gt;"")),1,0)</f>
        <v>0</v>
      </c>
      <c r="V528" s="7">
        <f>IF(AND($B$2=3,'Données brutes'!$F528&lt;&gt;"",'Données brutes'!$G528&lt;&gt;"",'Données brutes'!$H528&lt;&gt;"",'Données brutes'!$O528&lt;&gt;"",'Données brutes'!$P528&lt;&gt;"",'Données brutes'!$Q528&lt;&gt;""),1,0)</f>
        <v>0</v>
      </c>
    </row>
    <row r="529" spans="4:22" x14ac:dyDescent="0.3">
      <c r="D529" s="8" t="s">
        <v>541</v>
      </c>
      <c r="E529" s="7">
        <v>986</v>
      </c>
      <c r="F529" s="7" t="str">
        <f>IF('Données sans absent'!F529&lt;&gt;"",('Données sans absent'!F529-'Données proba de réussite'!$B$3)/('Données proba de réussite'!$B$4-'Données proba de réussite'!$B$3),"")</f>
        <v/>
      </c>
      <c r="G529" s="7" t="str">
        <f>IF('Données sans absent'!G529&lt;&gt;"",('Données sans absent'!G529-'Données proba de réussite'!$B$3)/('Données proba de réussite'!$B$4-'Données proba de réussite'!$B$3),"")</f>
        <v/>
      </c>
      <c r="H529" s="7" t="str">
        <f>IF('Données sans absent'!H529&lt;&gt;"",('Données sans absent'!H529-'Données proba de réussite'!$B$3)/('Données proba de réussite'!$B$4-'Données proba de réussite'!$B$3),"")</f>
        <v/>
      </c>
      <c r="I529" s="7" t="str">
        <f>IF('Données brutes'!I529&lt;&gt;"",'Données brutes'!I529,"")</f>
        <v/>
      </c>
      <c r="K529" s="8" t="str">
        <f t="shared" si="16"/>
        <v>Elève 527</v>
      </c>
      <c r="L529" s="8" t="s">
        <v>111</v>
      </c>
      <c r="M529" s="8">
        <f t="shared" si="17"/>
        <v>986</v>
      </c>
      <c r="N529" s="7">
        <v>1679</v>
      </c>
      <c r="O529" s="7" t="str">
        <f>IF('Données sans absent'!O529&lt;&gt;"",('Données sans absent'!O529-'Données proba de réussite'!$B$3)/('Données proba de réussite'!$B$4-'Données proba de réussite'!$B$3),"")</f>
        <v/>
      </c>
      <c r="P529" s="7" t="str">
        <f>IF('Données sans absent'!P529&lt;&gt;"",('Données sans absent'!P529-'Données proba de réussite'!$B$3)/('Données proba de réussite'!$B$4-'Données proba de réussite'!$B$3),"")</f>
        <v/>
      </c>
      <c r="Q529" s="7" t="str">
        <f>IF('Données sans absent'!Q529&lt;&gt;"",('Données sans absent'!Q529-'Données proba de réussite'!$B$3)/('Données proba de réussite'!$B$4-'Données proba de réussite'!$B$3),"")</f>
        <v/>
      </c>
      <c r="R529" s="7" t="str">
        <f>IF('Données brutes'!R529&lt;&gt;"",'Données brutes'!R529,"")</f>
        <v/>
      </c>
      <c r="T529" s="7">
        <f>IF(AND(OR($B$2=1,$B$2=2),AND('Données brutes'!$F529&lt;&gt;"",'Données brutes'!$G529&lt;&gt;"",'Données brutes'!$H529&lt;&gt;"")),1,0)</f>
        <v>0</v>
      </c>
      <c r="U529" s="7">
        <f>IF(AND(OR($B$2=1,$B$2=2),AND('Données brutes'!$O529&lt;&gt;"",'Données brutes'!$P529&lt;&gt;"",'Données brutes'!$Q529&lt;&gt;"")),1,0)</f>
        <v>0</v>
      </c>
      <c r="V529" s="7">
        <f>IF(AND($B$2=3,'Données brutes'!$F529&lt;&gt;"",'Données brutes'!$G529&lt;&gt;"",'Données brutes'!$H529&lt;&gt;"",'Données brutes'!$O529&lt;&gt;"",'Données brutes'!$P529&lt;&gt;"",'Données brutes'!$Q529&lt;&gt;""),1,0)</f>
        <v>0</v>
      </c>
    </row>
    <row r="530" spans="4:22" x14ac:dyDescent="0.3">
      <c r="D530" s="8" t="s">
        <v>542</v>
      </c>
      <c r="E530" s="7">
        <v>596</v>
      </c>
      <c r="F530" s="7" t="str">
        <f>IF('Données sans absent'!F530&lt;&gt;"",('Données sans absent'!F530-'Données proba de réussite'!$B$3)/('Données proba de réussite'!$B$4-'Données proba de réussite'!$B$3),"")</f>
        <v/>
      </c>
      <c r="G530" s="7" t="str">
        <f>IF('Données sans absent'!G530&lt;&gt;"",('Données sans absent'!G530-'Données proba de réussite'!$B$3)/('Données proba de réussite'!$B$4-'Données proba de réussite'!$B$3),"")</f>
        <v/>
      </c>
      <c r="H530" s="7" t="str">
        <f>IF('Données sans absent'!H530&lt;&gt;"",('Données sans absent'!H530-'Données proba de réussite'!$B$3)/('Données proba de réussite'!$B$4-'Données proba de réussite'!$B$3),"")</f>
        <v/>
      </c>
      <c r="I530" s="7" t="str">
        <f>IF('Données brutes'!I530&lt;&gt;"",'Données brutes'!I530,"")</f>
        <v/>
      </c>
      <c r="K530" s="8" t="str">
        <f t="shared" si="16"/>
        <v>Elève 528</v>
      </c>
      <c r="L530" s="8" t="s">
        <v>111</v>
      </c>
      <c r="M530" s="8">
        <f t="shared" si="17"/>
        <v>596</v>
      </c>
      <c r="N530" s="7">
        <v>1748</v>
      </c>
      <c r="O530" s="7" t="str">
        <f>IF('Données sans absent'!O530&lt;&gt;"",('Données sans absent'!O530-'Données proba de réussite'!$B$3)/('Données proba de réussite'!$B$4-'Données proba de réussite'!$B$3),"")</f>
        <v/>
      </c>
      <c r="P530" s="7" t="str">
        <f>IF('Données sans absent'!P530&lt;&gt;"",('Données sans absent'!P530-'Données proba de réussite'!$B$3)/('Données proba de réussite'!$B$4-'Données proba de réussite'!$B$3),"")</f>
        <v/>
      </c>
      <c r="Q530" s="7" t="str">
        <f>IF('Données sans absent'!Q530&lt;&gt;"",('Données sans absent'!Q530-'Données proba de réussite'!$B$3)/('Données proba de réussite'!$B$4-'Données proba de réussite'!$B$3),"")</f>
        <v/>
      </c>
      <c r="R530" s="7" t="str">
        <f>IF('Données brutes'!R530&lt;&gt;"",'Données brutes'!R530,"")</f>
        <v/>
      </c>
      <c r="T530" s="7">
        <f>IF(AND(OR($B$2=1,$B$2=2),AND('Données brutes'!$F530&lt;&gt;"",'Données brutes'!$G530&lt;&gt;"",'Données brutes'!$H530&lt;&gt;"")),1,0)</f>
        <v>0</v>
      </c>
      <c r="U530" s="7">
        <f>IF(AND(OR($B$2=1,$B$2=2),AND('Données brutes'!$O530&lt;&gt;"",'Données brutes'!$P530&lt;&gt;"",'Données brutes'!$Q530&lt;&gt;"")),1,0)</f>
        <v>0</v>
      </c>
      <c r="V530" s="7">
        <f>IF(AND($B$2=3,'Données brutes'!$F530&lt;&gt;"",'Données brutes'!$G530&lt;&gt;"",'Données brutes'!$H530&lt;&gt;"",'Données brutes'!$O530&lt;&gt;"",'Données brutes'!$P530&lt;&gt;"",'Données brutes'!$Q530&lt;&gt;""),1,0)</f>
        <v>0</v>
      </c>
    </row>
    <row r="531" spans="4:22" x14ac:dyDescent="0.3">
      <c r="D531" s="8" t="s">
        <v>543</v>
      </c>
      <c r="E531" s="7">
        <v>444</v>
      </c>
      <c r="F531" s="7" t="str">
        <f>IF('Données sans absent'!F531&lt;&gt;"",('Données sans absent'!F531-'Données proba de réussite'!$B$3)/('Données proba de réussite'!$B$4-'Données proba de réussite'!$B$3),"")</f>
        <v/>
      </c>
      <c r="G531" s="7" t="str">
        <f>IF('Données sans absent'!G531&lt;&gt;"",('Données sans absent'!G531-'Données proba de réussite'!$B$3)/('Données proba de réussite'!$B$4-'Données proba de réussite'!$B$3),"")</f>
        <v/>
      </c>
      <c r="H531" s="7" t="str">
        <f>IF('Données sans absent'!H531&lt;&gt;"",('Données sans absent'!H531-'Données proba de réussite'!$B$3)/('Données proba de réussite'!$B$4-'Données proba de réussite'!$B$3),"")</f>
        <v/>
      </c>
      <c r="I531" s="7" t="str">
        <f>IF('Données brutes'!I531&lt;&gt;"",'Données brutes'!I531,"")</f>
        <v/>
      </c>
      <c r="K531" s="8" t="str">
        <f t="shared" si="16"/>
        <v>Elève 529</v>
      </c>
      <c r="L531" s="8" t="s">
        <v>111</v>
      </c>
      <c r="M531" s="8">
        <f t="shared" si="17"/>
        <v>444</v>
      </c>
      <c r="N531" s="7">
        <v>1685</v>
      </c>
      <c r="O531" s="7" t="str">
        <f>IF('Données sans absent'!O531&lt;&gt;"",('Données sans absent'!O531-'Données proba de réussite'!$B$3)/('Données proba de réussite'!$B$4-'Données proba de réussite'!$B$3),"")</f>
        <v/>
      </c>
      <c r="P531" s="7" t="str">
        <f>IF('Données sans absent'!P531&lt;&gt;"",('Données sans absent'!P531-'Données proba de réussite'!$B$3)/('Données proba de réussite'!$B$4-'Données proba de réussite'!$B$3),"")</f>
        <v/>
      </c>
      <c r="Q531" s="7" t="str">
        <f>IF('Données sans absent'!Q531&lt;&gt;"",('Données sans absent'!Q531-'Données proba de réussite'!$B$3)/('Données proba de réussite'!$B$4-'Données proba de réussite'!$B$3),"")</f>
        <v/>
      </c>
      <c r="R531" s="7" t="str">
        <f>IF('Données brutes'!R531&lt;&gt;"",'Données brutes'!R531,"")</f>
        <v/>
      </c>
      <c r="T531" s="7">
        <f>IF(AND(OR($B$2=1,$B$2=2),AND('Données brutes'!$F531&lt;&gt;"",'Données brutes'!$G531&lt;&gt;"",'Données brutes'!$H531&lt;&gt;"")),1,0)</f>
        <v>0</v>
      </c>
      <c r="U531" s="7">
        <f>IF(AND(OR($B$2=1,$B$2=2),AND('Données brutes'!$O531&lt;&gt;"",'Données brutes'!$P531&lt;&gt;"",'Données brutes'!$Q531&lt;&gt;"")),1,0)</f>
        <v>0</v>
      </c>
      <c r="V531" s="7">
        <f>IF(AND($B$2=3,'Données brutes'!$F531&lt;&gt;"",'Données brutes'!$G531&lt;&gt;"",'Données brutes'!$H531&lt;&gt;"",'Données brutes'!$O531&lt;&gt;"",'Données brutes'!$P531&lt;&gt;"",'Données brutes'!$Q531&lt;&gt;""),1,0)</f>
        <v>0</v>
      </c>
    </row>
    <row r="532" spans="4:22" x14ac:dyDescent="0.3">
      <c r="D532" s="8" t="s">
        <v>544</v>
      </c>
      <c r="E532" s="7">
        <v>294</v>
      </c>
      <c r="F532" s="7" t="str">
        <f>IF('Données sans absent'!F532&lt;&gt;"",('Données sans absent'!F532-'Données proba de réussite'!$B$3)/('Données proba de réussite'!$B$4-'Données proba de réussite'!$B$3),"")</f>
        <v/>
      </c>
      <c r="G532" s="7" t="str">
        <f>IF('Données sans absent'!G532&lt;&gt;"",('Données sans absent'!G532-'Données proba de réussite'!$B$3)/('Données proba de réussite'!$B$4-'Données proba de réussite'!$B$3),"")</f>
        <v/>
      </c>
      <c r="H532" s="7" t="str">
        <f>IF('Données sans absent'!H532&lt;&gt;"",('Données sans absent'!H532-'Données proba de réussite'!$B$3)/('Données proba de réussite'!$B$4-'Données proba de réussite'!$B$3),"")</f>
        <v/>
      </c>
      <c r="I532" s="7" t="str">
        <f>IF('Données brutes'!I532&lt;&gt;"",'Données brutes'!I532,"")</f>
        <v/>
      </c>
      <c r="K532" s="8" t="str">
        <f t="shared" si="16"/>
        <v>Elève 530</v>
      </c>
      <c r="L532" s="8" t="s">
        <v>111</v>
      </c>
      <c r="M532" s="8">
        <f t="shared" si="17"/>
        <v>294</v>
      </c>
      <c r="N532" s="7">
        <v>1274</v>
      </c>
      <c r="O532" s="7" t="str">
        <f>IF('Données sans absent'!O532&lt;&gt;"",('Données sans absent'!O532-'Données proba de réussite'!$B$3)/('Données proba de réussite'!$B$4-'Données proba de réussite'!$B$3),"")</f>
        <v/>
      </c>
      <c r="P532" s="7" t="str">
        <f>IF('Données sans absent'!P532&lt;&gt;"",('Données sans absent'!P532-'Données proba de réussite'!$B$3)/('Données proba de réussite'!$B$4-'Données proba de réussite'!$B$3),"")</f>
        <v/>
      </c>
      <c r="Q532" s="7" t="str">
        <f>IF('Données sans absent'!Q532&lt;&gt;"",('Données sans absent'!Q532-'Données proba de réussite'!$B$3)/('Données proba de réussite'!$B$4-'Données proba de réussite'!$B$3),"")</f>
        <v/>
      </c>
      <c r="R532" s="7" t="str">
        <f>IF('Données brutes'!R532&lt;&gt;"",'Données brutes'!R532,"")</f>
        <v/>
      </c>
      <c r="T532" s="7">
        <f>IF(AND(OR($B$2=1,$B$2=2),AND('Données brutes'!$F532&lt;&gt;"",'Données brutes'!$G532&lt;&gt;"",'Données brutes'!$H532&lt;&gt;"")),1,0)</f>
        <v>0</v>
      </c>
      <c r="U532" s="7">
        <f>IF(AND(OR($B$2=1,$B$2=2),AND('Données brutes'!$O532&lt;&gt;"",'Données brutes'!$P532&lt;&gt;"",'Données brutes'!$Q532&lt;&gt;"")),1,0)</f>
        <v>0</v>
      </c>
      <c r="V532" s="7">
        <f>IF(AND($B$2=3,'Données brutes'!$F532&lt;&gt;"",'Données brutes'!$G532&lt;&gt;"",'Données brutes'!$H532&lt;&gt;"",'Données brutes'!$O532&lt;&gt;"",'Données brutes'!$P532&lt;&gt;"",'Données brutes'!$Q532&lt;&gt;""),1,0)</f>
        <v>0</v>
      </c>
    </row>
    <row r="533" spans="4:22" x14ac:dyDescent="0.3">
      <c r="D533" s="8" t="s">
        <v>545</v>
      </c>
      <c r="E533" s="7">
        <v>627</v>
      </c>
      <c r="F533" s="7" t="str">
        <f>IF('Données sans absent'!F533&lt;&gt;"",('Données sans absent'!F533-'Données proba de réussite'!$B$3)/('Données proba de réussite'!$B$4-'Données proba de réussite'!$B$3),"")</f>
        <v/>
      </c>
      <c r="G533" s="7" t="str">
        <f>IF('Données sans absent'!G533&lt;&gt;"",('Données sans absent'!G533-'Données proba de réussite'!$B$3)/('Données proba de réussite'!$B$4-'Données proba de réussite'!$B$3),"")</f>
        <v/>
      </c>
      <c r="H533" s="7" t="str">
        <f>IF('Données sans absent'!H533&lt;&gt;"",('Données sans absent'!H533-'Données proba de réussite'!$B$3)/('Données proba de réussite'!$B$4-'Données proba de réussite'!$B$3),"")</f>
        <v/>
      </c>
      <c r="I533" s="7" t="str">
        <f>IF('Données brutes'!I533&lt;&gt;"",'Données brutes'!I533,"")</f>
        <v/>
      </c>
      <c r="K533" s="8" t="str">
        <f t="shared" si="16"/>
        <v>Elève 531</v>
      </c>
      <c r="L533" s="8" t="s">
        <v>111</v>
      </c>
      <c r="M533" s="8">
        <f t="shared" si="17"/>
        <v>627</v>
      </c>
      <c r="N533" s="7">
        <v>1028</v>
      </c>
      <c r="O533" s="7" t="str">
        <f>IF('Données sans absent'!O533&lt;&gt;"",('Données sans absent'!O533-'Données proba de réussite'!$B$3)/('Données proba de réussite'!$B$4-'Données proba de réussite'!$B$3),"")</f>
        <v/>
      </c>
      <c r="P533" s="7" t="str">
        <f>IF('Données sans absent'!P533&lt;&gt;"",('Données sans absent'!P533-'Données proba de réussite'!$B$3)/('Données proba de réussite'!$B$4-'Données proba de réussite'!$B$3),"")</f>
        <v/>
      </c>
      <c r="Q533" s="7" t="str">
        <f>IF('Données sans absent'!Q533&lt;&gt;"",('Données sans absent'!Q533-'Données proba de réussite'!$B$3)/('Données proba de réussite'!$B$4-'Données proba de réussite'!$B$3),"")</f>
        <v/>
      </c>
      <c r="R533" s="7" t="str">
        <f>IF('Données brutes'!R533&lt;&gt;"",'Données brutes'!R533,"")</f>
        <v/>
      </c>
      <c r="T533" s="7">
        <f>IF(AND(OR($B$2=1,$B$2=2),AND('Données brutes'!$F533&lt;&gt;"",'Données brutes'!$G533&lt;&gt;"",'Données brutes'!$H533&lt;&gt;"")),1,0)</f>
        <v>0</v>
      </c>
      <c r="U533" s="7">
        <f>IF(AND(OR($B$2=1,$B$2=2),AND('Données brutes'!$O533&lt;&gt;"",'Données brutes'!$P533&lt;&gt;"",'Données brutes'!$Q533&lt;&gt;"")),1,0)</f>
        <v>0</v>
      </c>
      <c r="V533" s="7">
        <f>IF(AND($B$2=3,'Données brutes'!$F533&lt;&gt;"",'Données brutes'!$G533&lt;&gt;"",'Données brutes'!$H533&lt;&gt;"",'Données brutes'!$O533&lt;&gt;"",'Données brutes'!$P533&lt;&gt;"",'Données brutes'!$Q533&lt;&gt;""),1,0)</f>
        <v>0</v>
      </c>
    </row>
    <row r="534" spans="4:22" x14ac:dyDescent="0.3">
      <c r="D534" s="8" t="s">
        <v>546</v>
      </c>
      <c r="E534" s="7">
        <v>416</v>
      </c>
      <c r="F534" s="7" t="str">
        <f>IF('Données sans absent'!F534&lt;&gt;"",('Données sans absent'!F534-'Données proba de réussite'!$B$3)/('Données proba de réussite'!$B$4-'Données proba de réussite'!$B$3),"")</f>
        <v/>
      </c>
      <c r="G534" s="7" t="str">
        <f>IF('Données sans absent'!G534&lt;&gt;"",('Données sans absent'!G534-'Données proba de réussite'!$B$3)/('Données proba de réussite'!$B$4-'Données proba de réussite'!$B$3),"")</f>
        <v/>
      </c>
      <c r="H534" s="7" t="str">
        <f>IF('Données sans absent'!H534&lt;&gt;"",('Données sans absent'!H534-'Données proba de réussite'!$B$3)/('Données proba de réussite'!$B$4-'Données proba de réussite'!$B$3),"")</f>
        <v/>
      </c>
      <c r="I534" s="7" t="str">
        <f>IF('Données brutes'!I534&lt;&gt;"",'Données brutes'!I534,"")</f>
        <v/>
      </c>
      <c r="K534" s="8" t="str">
        <f t="shared" si="16"/>
        <v>Elève 532</v>
      </c>
      <c r="L534" s="8" t="s">
        <v>111</v>
      </c>
      <c r="M534" s="8">
        <f t="shared" si="17"/>
        <v>416</v>
      </c>
      <c r="N534" s="7">
        <v>1958</v>
      </c>
      <c r="O534" s="7" t="str">
        <f>IF('Données sans absent'!O534&lt;&gt;"",('Données sans absent'!O534-'Données proba de réussite'!$B$3)/('Données proba de réussite'!$B$4-'Données proba de réussite'!$B$3),"")</f>
        <v/>
      </c>
      <c r="P534" s="7" t="str">
        <f>IF('Données sans absent'!P534&lt;&gt;"",('Données sans absent'!P534-'Données proba de réussite'!$B$3)/('Données proba de réussite'!$B$4-'Données proba de réussite'!$B$3),"")</f>
        <v/>
      </c>
      <c r="Q534" s="7" t="str">
        <f>IF('Données sans absent'!Q534&lt;&gt;"",('Données sans absent'!Q534-'Données proba de réussite'!$B$3)/('Données proba de réussite'!$B$4-'Données proba de réussite'!$B$3),"")</f>
        <v/>
      </c>
      <c r="R534" s="7" t="str">
        <f>IF('Données brutes'!R534&lt;&gt;"",'Données brutes'!R534,"")</f>
        <v/>
      </c>
      <c r="T534" s="7">
        <f>IF(AND(OR($B$2=1,$B$2=2),AND('Données brutes'!$F534&lt;&gt;"",'Données brutes'!$G534&lt;&gt;"",'Données brutes'!$H534&lt;&gt;"")),1,0)</f>
        <v>0</v>
      </c>
      <c r="U534" s="7">
        <f>IF(AND(OR($B$2=1,$B$2=2),AND('Données brutes'!$O534&lt;&gt;"",'Données brutes'!$P534&lt;&gt;"",'Données brutes'!$Q534&lt;&gt;"")),1,0)</f>
        <v>0</v>
      </c>
      <c r="V534" s="7">
        <f>IF(AND($B$2=3,'Données brutes'!$F534&lt;&gt;"",'Données brutes'!$G534&lt;&gt;"",'Données brutes'!$H534&lt;&gt;"",'Données brutes'!$O534&lt;&gt;"",'Données brutes'!$P534&lt;&gt;"",'Données brutes'!$Q534&lt;&gt;""),1,0)</f>
        <v>0</v>
      </c>
    </row>
    <row r="535" spans="4:22" x14ac:dyDescent="0.3">
      <c r="D535" s="8" t="s">
        <v>547</v>
      </c>
      <c r="E535" s="7">
        <v>606</v>
      </c>
      <c r="F535" s="7" t="str">
        <f>IF('Données sans absent'!F535&lt;&gt;"",('Données sans absent'!F535-'Données proba de réussite'!$B$3)/('Données proba de réussite'!$B$4-'Données proba de réussite'!$B$3),"")</f>
        <v/>
      </c>
      <c r="G535" s="7" t="str">
        <f>IF('Données sans absent'!G535&lt;&gt;"",('Données sans absent'!G535-'Données proba de réussite'!$B$3)/('Données proba de réussite'!$B$4-'Données proba de réussite'!$B$3),"")</f>
        <v/>
      </c>
      <c r="H535" s="7" t="str">
        <f>IF('Données sans absent'!H535&lt;&gt;"",('Données sans absent'!H535-'Données proba de réussite'!$B$3)/('Données proba de réussite'!$B$4-'Données proba de réussite'!$B$3),"")</f>
        <v/>
      </c>
      <c r="I535" s="7" t="str">
        <f>IF('Données brutes'!I535&lt;&gt;"",'Données brutes'!I535,"")</f>
        <v/>
      </c>
      <c r="K535" s="8" t="str">
        <f t="shared" si="16"/>
        <v>Elève 533</v>
      </c>
      <c r="L535" s="8" t="s">
        <v>111</v>
      </c>
      <c r="M535" s="8">
        <f t="shared" si="17"/>
        <v>606</v>
      </c>
      <c r="N535" s="7">
        <v>1014</v>
      </c>
      <c r="O535" s="7" t="str">
        <f>IF('Données sans absent'!O535&lt;&gt;"",('Données sans absent'!O535-'Données proba de réussite'!$B$3)/('Données proba de réussite'!$B$4-'Données proba de réussite'!$B$3),"")</f>
        <v/>
      </c>
      <c r="P535" s="7" t="str">
        <f>IF('Données sans absent'!P535&lt;&gt;"",('Données sans absent'!P535-'Données proba de réussite'!$B$3)/('Données proba de réussite'!$B$4-'Données proba de réussite'!$B$3),"")</f>
        <v/>
      </c>
      <c r="Q535" s="7" t="str">
        <f>IF('Données sans absent'!Q535&lt;&gt;"",('Données sans absent'!Q535-'Données proba de réussite'!$B$3)/('Données proba de réussite'!$B$4-'Données proba de réussite'!$B$3),"")</f>
        <v/>
      </c>
      <c r="R535" s="7" t="str">
        <f>IF('Données brutes'!R535&lt;&gt;"",'Données brutes'!R535,"")</f>
        <v/>
      </c>
      <c r="T535" s="7">
        <f>IF(AND(OR($B$2=1,$B$2=2),AND('Données brutes'!$F535&lt;&gt;"",'Données brutes'!$G535&lt;&gt;"",'Données brutes'!$H535&lt;&gt;"")),1,0)</f>
        <v>0</v>
      </c>
      <c r="U535" s="7">
        <f>IF(AND(OR($B$2=1,$B$2=2),AND('Données brutes'!$O535&lt;&gt;"",'Données brutes'!$P535&lt;&gt;"",'Données brutes'!$Q535&lt;&gt;"")),1,0)</f>
        <v>0</v>
      </c>
      <c r="V535" s="7">
        <f>IF(AND($B$2=3,'Données brutes'!$F535&lt;&gt;"",'Données brutes'!$G535&lt;&gt;"",'Données brutes'!$H535&lt;&gt;"",'Données brutes'!$O535&lt;&gt;"",'Données brutes'!$P535&lt;&gt;"",'Données brutes'!$Q535&lt;&gt;""),1,0)</f>
        <v>0</v>
      </c>
    </row>
    <row r="536" spans="4:22" x14ac:dyDescent="0.3">
      <c r="D536" s="8" t="s">
        <v>548</v>
      </c>
      <c r="E536" s="7">
        <v>491</v>
      </c>
      <c r="F536" s="7" t="str">
        <f>IF('Données sans absent'!F536&lt;&gt;"",('Données sans absent'!F536-'Données proba de réussite'!$B$3)/('Données proba de réussite'!$B$4-'Données proba de réussite'!$B$3),"")</f>
        <v/>
      </c>
      <c r="G536" s="7" t="str">
        <f>IF('Données sans absent'!G536&lt;&gt;"",('Données sans absent'!G536-'Données proba de réussite'!$B$3)/('Données proba de réussite'!$B$4-'Données proba de réussite'!$B$3),"")</f>
        <v/>
      </c>
      <c r="H536" s="7" t="str">
        <f>IF('Données sans absent'!H536&lt;&gt;"",('Données sans absent'!H536-'Données proba de réussite'!$B$3)/('Données proba de réussite'!$B$4-'Données proba de réussite'!$B$3),"")</f>
        <v/>
      </c>
      <c r="I536" s="7" t="str">
        <f>IF('Données brutes'!I536&lt;&gt;"",'Données brutes'!I536,"")</f>
        <v/>
      </c>
      <c r="K536" s="8" t="str">
        <f t="shared" si="16"/>
        <v>Elève 534</v>
      </c>
      <c r="L536" s="8" t="s">
        <v>111</v>
      </c>
      <c r="M536" s="8">
        <f t="shared" si="17"/>
        <v>491</v>
      </c>
      <c r="N536" s="7">
        <v>1709</v>
      </c>
      <c r="O536" s="7" t="str">
        <f>IF('Données sans absent'!O536&lt;&gt;"",('Données sans absent'!O536-'Données proba de réussite'!$B$3)/('Données proba de réussite'!$B$4-'Données proba de réussite'!$B$3),"")</f>
        <v/>
      </c>
      <c r="P536" s="7" t="str">
        <f>IF('Données sans absent'!P536&lt;&gt;"",('Données sans absent'!P536-'Données proba de réussite'!$B$3)/('Données proba de réussite'!$B$4-'Données proba de réussite'!$B$3),"")</f>
        <v/>
      </c>
      <c r="Q536" s="7" t="str">
        <f>IF('Données sans absent'!Q536&lt;&gt;"",('Données sans absent'!Q536-'Données proba de réussite'!$B$3)/('Données proba de réussite'!$B$4-'Données proba de réussite'!$B$3),"")</f>
        <v/>
      </c>
      <c r="R536" s="7" t="str">
        <f>IF('Données brutes'!R536&lt;&gt;"",'Données brutes'!R536,"")</f>
        <v/>
      </c>
      <c r="T536" s="7">
        <f>IF(AND(OR($B$2=1,$B$2=2),AND('Données brutes'!$F536&lt;&gt;"",'Données brutes'!$G536&lt;&gt;"",'Données brutes'!$H536&lt;&gt;"")),1,0)</f>
        <v>0</v>
      </c>
      <c r="U536" s="7">
        <f>IF(AND(OR($B$2=1,$B$2=2),AND('Données brutes'!$O536&lt;&gt;"",'Données brutes'!$P536&lt;&gt;"",'Données brutes'!$Q536&lt;&gt;"")),1,0)</f>
        <v>0</v>
      </c>
      <c r="V536" s="7">
        <f>IF(AND($B$2=3,'Données brutes'!$F536&lt;&gt;"",'Données brutes'!$G536&lt;&gt;"",'Données brutes'!$H536&lt;&gt;"",'Données brutes'!$O536&lt;&gt;"",'Données brutes'!$P536&lt;&gt;"",'Données brutes'!$Q536&lt;&gt;""),1,0)</f>
        <v>0</v>
      </c>
    </row>
    <row r="537" spans="4:22" x14ac:dyDescent="0.3">
      <c r="D537" s="8" t="s">
        <v>549</v>
      </c>
      <c r="E537" s="7">
        <v>906</v>
      </c>
      <c r="F537" s="7" t="str">
        <f>IF('Données sans absent'!F537&lt;&gt;"",('Données sans absent'!F537-'Données proba de réussite'!$B$3)/('Données proba de réussite'!$B$4-'Données proba de réussite'!$B$3),"")</f>
        <v/>
      </c>
      <c r="G537" s="7" t="str">
        <f>IF('Données sans absent'!G537&lt;&gt;"",('Données sans absent'!G537-'Données proba de réussite'!$B$3)/('Données proba de réussite'!$B$4-'Données proba de réussite'!$B$3),"")</f>
        <v/>
      </c>
      <c r="H537" s="7" t="str">
        <f>IF('Données sans absent'!H537&lt;&gt;"",('Données sans absent'!H537-'Données proba de réussite'!$B$3)/('Données proba de réussite'!$B$4-'Données proba de réussite'!$B$3),"")</f>
        <v/>
      </c>
      <c r="I537" s="7" t="str">
        <f>IF('Données brutes'!I537&lt;&gt;"",'Données brutes'!I537,"")</f>
        <v/>
      </c>
      <c r="K537" s="8" t="str">
        <f t="shared" si="16"/>
        <v>Elève 535</v>
      </c>
      <c r="L537" s="8" t="s">
        <v>111</v>
      </c>
      <c r="M537" s="8">
        <f t="shared" si="17"/>
        <v>906</v>
      </c>
      <c r="N537" s="7">
        <v>1069</v>
      </c>
      <c r="O537" s="7" t="str">
        <f>IF('Données sans absent'!O537&lt;&gt;"",('Données sans absent'!O537-'Données proba de réussite'!$B$3)/('Données proba de réussite'!$B$4-'Données proba de réussite'!$B$3),"")</f>
        <v/>
      </c>
      <c r="P537" s="7" t="str">
        <f>IF('Données sans absent'!P537&lt;&gt;"",('Données sans absent'!P537-'Données proba de réussite'!$B$3)/('Données proba de réussite'!$B$4-'Données proba de réussite'!$B$3),"")</f>
        <v/>
      </c>
      <c r="Q537" s="7" t="str">
        <f>IF('Données sans absent'!Q537&lt;&gt;"",('Données sans absent'!Q537-'Données proba de réussite'!$B$3)/('Données proba de réussite'!$B$4-'Données proba de réussite'!$B$3),"")</f>
        <v/>
      </c>
      <c r="R537" s="7" t="str">
        <f>IF('Données brutes'!R537&lt;&gt;"",'Données brutes'!R537,"")</f>
        <v/>
      </c>
      <c r="T537" s="7">
        <f>IF(AND(OR($B$2=1,$B$2=2),AND('Données brutes'!$F537&lt;&gt;"",'Données brutes'!$G537&lt;&gt;"",'Données brutes'!$H537&lt;&gt;"")),1,0)</f>
        <v>0</v>
      </c>
      <c r="U537" s="7">
        <f>IF(AND(OR($B$2=1,$B$2=2),AND('Données brutes'!$O537&lt;&gt;"",'Données brutes'!$P537&lt;&gt;"",'Données brutes'!$Q537&lt;&gt;"")),1,0)</f>
        <v>0</v>
      </c>
      <c r="V537" s="7">
        <f>IF(AND($B$2=3,'Données brutes'!$F537&lt;&gt;"",'Données brutes'!$G537&lt;&gt;"",'Données brutes'!$H537&lt;&gt;"",'Données brutes'!$O537&lt;&gt;"",'Données brutes'!$P537&lt;&gt;"",'Données brutes'!$Q537&lt;&gt;""),1,0)</f>
        <v>0</v>
      </c>
    </row>
    <row r="538" spans="4:22" x14ac:dyDescent="0.3">
      <c r="D538" s="8" t="s">
        <v>550</v>
      </c>
      <c r="E538" s="7">
        <v>804</v>
      </c>
      <c r="F538" s="7" t="str">
        <f>IF('Données sans absent'!F538&lt;&gt;"",('Données sans absent'!F538-'Données proba de réussite'!$B$3)/('Données proba de réussite'!$B$4-'Données proba de réussite'!$B$3),"")</f>
        <v/>
      </c>
      <c r="G538" s="7" t="str">
        <f>IF('Données sans absent'!G538&lt;&gt;"",('Données sans absent'!G538-'Données proba de réussite'!$B$3)/('Données proba de réussite'!$B$4-'Données proba de réussite'!$B$3),"")</f>
        <v/>
      </c>
      <c r="H538" s="7" t="str">
        <f>IF('Données sans absent'!H538&lt;&gt;"",('Données sans absent'!H538-'Données proba de réussite'!$B$3)/('Données proba de réussite'!$B$4-'Données proba de réussite'!$B$3),"")</f>
        <v/>
      </c>
      <c r="I538" s="7" t="str">
        <f>IF('Données brutes'!I538&lt;&gt;"",'Données brutes'!I538,"")</f>
        <v/>
      </c>
      <c r="K538" s="8" t="str">
        <f t="shared" si="16"/>
        <v>Elève 536</v>
      </c>
      <c r="L538" s="8" t="s">
        <v>111</v>
      </c>
      <c r="M538" s="8">
        <f t="shared" si="17"/>
        <v>804</v>
      </c>
      <c r="N538" s="7">
        <v>1015</v>
      </c>
      <c r="O538" s="7" t="str">
        <f>IF('Données sans absent'!O538&lt;&gt;"",('Données sans absent'!O538-'Données proba de réussite'!$B$3)/('Données proba de réussite'!$B$4-'Données proba de réussite'!$B$3),"")</f>
        <v/>
      </c>
      <c r="P538" s="7" t="str">
        <f>IF('Données sans absent'!P538&lt;&gt;"",('Données sans absent'!P538-'Données proba de réussite'!$B$3)/('Données proba de réussite'!$B$4-'Données proba de réussite'!$B$3),"")</f>
        <v/>
      </c>
      <c r="Q538" s="7" t="str">
        <f>IF('Données sans absent'!Q538&lt;&gt;"",('Données sans absent'!Q538-'Données proba de réussite'!$B$3)/('Données proba de réussite'!$B$4-'Données proba de réussite'!$B$3),"")</f>
        <v/>
      </c>
      <c r="R538" s="7" t="str">
        <f>IF('Données brutes'!R538&lt;&gt;"",'Données brutes'!R538,"")</f>
        <v/>
      </c>
      <c r="T538" s="7">
        <f>IF(AND(OR($B$2=1,$B$2=2),AND('Données brutes'!$F538&lt;&gt;"",'Données brutes'!$G538&lt;&gt;"",'Données brutes'!$H538&lt;&gt;"")),1,0)</f>
        <v>0</v>
      </c>
      <c r="U538" s="7">
        <f>IF(AND(OR($B$2=1,$B$2=2),AND('Données brutes'!$O538&lt;&gt;"",'Données brutes'!$P538&lt;&gt;"",'Données brutes'!$Q538&lt;&gt;"")),1,0)</f>
        <v>0</v>
      </c>
      <c r="V538" s="7">
        <f>IF(AND($B$2=3,'Données brutes'!$F538&lt;&gt;"",'Données brutes'!$G538&lt;&gt;"",'Données brutes'!$H538&lt;&gt;"",'Données brutes'!$O538&lt;&gt;"",'Données brutes'!$P538&lt;&gt;"",'Données brutes'!$Q538&lt;&gt;""),1,0)</f>
        <v>0</v>
      </c>
    </row>
    <row r="539" spans="4:22" x14ac:dyDescent="0.3">
      <c r="D539" s="8" t="s">
        <v>551</v>
      </c>
      <c r="E539" s="7">
        <v>686</v>
      </c>
      <c r="F539" s="7" t="str">
        <f>IF('Données sans absent'!F539&lt;&gt;"",('Données sans absent'!F539-'Données proba de réussite'!$B$3)/('Données proba de réussite'!$B$4-'Données proba de réussite'!$B$3),"")</f>
        <v/>
      </c>
      <c r="G539" s="7" t="str">
        <f>IF('Données sans absent'!G539&lt;&gt;"",('Données sans absent'!G539-'Données proba de réussite'!$B$3)/('Données proba de réussite'!$B$4-'Données proba de réussite'!$B$3),"")</f>
        <v/>
      </c>
      <c r="H539" s="7" t="str">
        <f>IF('Données sans absent'!H539&lt;&gt;"",('Données sans absent'!H539-'Données proba de réussite'!$B$3)/('Données proba de réussite'!$B$4-'Données proba de réussite'!$B$3),"")</f>
        <v/>
      </c>
      <c r="I539" s="7" t="str">
        <f>IF('Données brutes'!I539&lt;&gt;"",'Données brutes'!I539,"")</f>
        <v/>
      </c>
      <c r="K539" s="8" t="str">
        <f t="shared" si="16"/>
        <v>Elève 537</v>
      </c>
      <c r="L539" s="8" t="s">
        <v>111</v>
      </c>
      <c r="M539" s="8">
        <f t="shared" si="17"/>
        <v>686</v>
      </c>
      <c r="N539" s="7">
        <v>1521</v>
      </c>
      <c r="O539" s="7" t="str">
        <f>IF('Données sans absent'!O539&lt;&gt;"",('Données sans absent'!O539-'Données proba de réussite'!$B$3)/('Données proba de réussite'!$B$4-'Données proba de réussite'!$B$3),"")</f>
        <v/>
      </c>
      <c r="P539" s="7" t="str">
        <f>IF('Données sans absent'!P539&lt;&gt;"",('Données sans absent'!P539-'Données proba de réussite'!$B$3)/('Données proba de réussite'!$B$4-'Données proba de réussite'!$B$3),"")</f>
        <v/>
      </c>
      <c r="Q539" s="7" t="str">
        <f>IF('Données sans absent'!Q539&lt;&gt;"",('Données sans absent'!Q539-'Données proba de réussite'!$B$3)/('Données proba de réussite'!$B$4-'Données proba de réussite'!$B$3),"")</f>
        <v/>
      </c>
      <c r="R539" s="7" t="str">
        <f>IF('Données brutes'!R539&lt;&gt;"",'Données brutes'!R539,"")</f>
        <v/>
      </c>
      <c r="T539" s="7">
        <f>IF(AND(OR($B$2=1,$B$2=2),AND('Données brutes'!$F539&lt;&gt;"",'Données brutes'!$G539&lt;&gt;"",'Données brutes'!$H539&lt;&gt;"")),1,0)</f>
        <v>0</v>
      </c>
      <c r="U539" s="7">
        <f>IF(AND(OR($B$2=1,$B$2=2),AND('Données brutes'!$O539&lt;&gt;"",'Données brutes'!$P539&lt;&gt;"",'Données brutes'!$Q539&lt;&gt;"")),1,0)</f>
        <v>0</v>
      </c>
      <c r="V539" s="7">
        <f>IF(AND($B$2=3,'Données brutes'!$F539&lt;&gt;"",'Données brutes'!$G539&lt;&gt;"",'Données brutes'!$H539&lt;&gt;"",'Données brutes'!$O539&lt;&gt;"",'Données brutes'!$P539&lt;&gt;"",'Données brutes'!$Q539&lt;&gt;""),1,0)</f>
        <v>0</v>
      </c>
    </row>
    <row r="540" spans="4:22" x14ac:dyDescent="0.3">
      <c r="D540" s="8" t="s">
        <v>552</v>
      </c>
      <c r="E540" s="7">
        <v>12</v>
      </c>
      <c r="F540" s="7" t="str">
        <f>IF('Données sans absent'!F540&lt;&gt;"",('Données sans absent'!F540-'Données proba de réussite'!$B$3)/('Données proba de réussite'!$B$4-'Données proba de réussite'!$B$3),"")</f>
        <v/>
      </c>
      <c r="G540" s="7" t="str">
        <f>IF('Données sans absent'!G540&lt;&gt;"",('Données sans absent'!G540-'Données proba de réussite'!$B$3)/('Données proba de réussite'!$B$4-'Données proba de réussite'!$B$3),"")</f>
        <v/>
      </c>
      <c r="H540" s="7" t="str">
        <f>IF('Données sans absent'!H540&lt;&gt;"",('Données sans absent'!H540-'Données proba de réussite'!$B$3)/('Données proba de réussite'!$B$4-'Données proba de réussite'!$B$3),"")</f>
        <v/>
      </c>
      <c r="I540" s="7" t="str">
        <f>IF('Données brutes'!I540&lt;&gt;"",'Données brutes'!I540,"")</f>
        <v/>
      </c>
      <c r="K540" s="8" t="str">
        <f t="shared" si="16"/>
        <v>Elève 538</v>
      </c>
      <c r="L540" s="8" t="s">
        <v>111</v>
      </c>
      <c r="M540" s="8">
        <f t="shared" si="17"/>
        <v>12</v>
      </c>
      <c r="N540" s="7">
        <v>1954</v>
      </c>
      <c r="O540" s="7" t="str">
        <f>IF('Données sans absent'!O540&lt;&gt;"",('Données sans absent'!O540-'Données proba de réussite'!$B$3)/('Données proba de réussite'!$B$4-'Données proba de réussite'!$B$3),"")</f>
        <v/>
      </c>
      <c r="P540" s="7" t="str">
        <f>IF('Données sans absent'!P540&lt;&gt;"",('Données sans absent'!P540-'Données proba de réussite'!$B$3)/('Données proba de réussite'!$B$4-'Données proba de réussite'!$B$3),"")</f>
        <v/>
      </c>
      <c r="Q540" s="7" t="str">
        <f>IF('Données sans absent'!Q540&lt;&gt;"",('Données sans absent'!Q540-'Données proba de réussite'!$B$3)/('Données proba de réussite'!$B$4-'Données proba de réussite'!$B$3),"")</f>
        <v/>
      </c>
      <c r="R540" s="7" t="str">
        <f>IF('Données brutes'!R540&lt;&gt;"",'Données brutes'!R540,"")</f>
        <v/>
      </c>
      <c r="T540" s="7">
        <f>IF(AND(OR($B$2=1,$B$2=2),AND('Données brutes'!$F540&lt;&gt;"",'Données brutes'!$G540&lt;&gt;"",'Données brutes'!$H540&lt;&gt;"")),1,0)</f>
        <v>0</v>
      </c>
      <c r="U540" s="7">
        <f>IF(AND(OR($B$2=1,$B$2=2),AND('Données brutes'!$O540&lt;&gt;"",'Données brutes'!$P540&lt;&gt;"",'Données brutes'!$Q540&lt;&gt;"")),1,0)</f>
        <v>0</v>
      </c>
      <c r="V540" s="7">
        <f>IF(AND($B$2=3,'Données brutes'!$F540&lt;&gt;"",'Données brutes'!$G540&lt;&gt;"",'Données brutes'!$H540&lt;&gt;"",'Données brutes'!$O540&lt;&gt;"",'Données brutes'!$P540&lt;&gt;"",'Données brutes'!$Q540&lt;&gt;""),1,0)</f>
        <v>0</v>
      </c>
    </row>
    <row r="541" spans="4:22" x14ac:dyDescent="0.3">
      <c r="D541" s="8" t="s">
        <v>553</v>
      </c>
      <c r="E541" s="7">
        <v>505</v>
      </c>
      <c r="F541" s="7" t="str">
        <f>IF('Données sans absent'!F541&lt;&gt;"",('Données sans absent'!F541-'Données proba de réussite'!$B$3)/('Données proba de réussite'!$B$4-'Données proba de réussite'!$B$3),"")</f>
        <v/>
      </c>
      <c r="G541" s="7" t="str">
        <f>IF('Données sans absent'!G541&lt;&gt;"",('Données sans absent'!G541-'Données proba de réussite'!$B$3)/('Données proba de réussite'!$B$4-'Données proba de réussite'!$B$3),"")</f>
        <v/>
      </c>
      <c r="H541" s="7" t="str">
        <f>IF('Données sans absent'!H541&lt;&gt;"",('Données sans absent'!H541-'Données proba de réussite'!$B$3)/('Données proba de réussite'!$B$4-'Données proba de réussite'!$B$3),"")</f>
        <v/>
      </c>
      <c r="I541" s="7" t="str">
        <f>IF('Données brutes'!I541&lt;&gt;"",'Données brutes'!I541,"")</f>
        <v/>
      </c>
      <c r="K541" s="8" t="str">
        <f t="shared" si="16"/>
        <v>Elève 539</v>
      </c>
      <c r="L541" s="8" t="s">
        <v>111</v>
      </c>
      <c r="M541" s="8">
        <f t="shared" si="17"/>
        <v>505</v>
      </c>
      <c r="N541" s="7">
        <v>1763</v>
      </c>
      <c r="O541" s="7" t="str">
        <f>IF('Données sans absent'!O541&lt;&gt;"",('Données sans absent'!O541-'Données proba de réussite'!$B$3)/('Données proba de réussite'!$B$4-'Données proba de réussite'!$B$3),"")</f>
        <v/>
      </c>
      <c r="P541" s="7" t="str">
        <f>IF('Données sans absent'!P541&lt;&gt;"",('Données sans absent'!P541-'Données proba de réussite'!$B$3)/('Données proba de réussite'!$B$4-'Données proba de réussite'!$B$3),"")</f>
        <v/>
      </c>
      <c r="Q541" s="7" t="str">
        <f>IF('Données sans absent'!Q541&lt;&gt;"",('Données sans absent'!Q541-'Données proba de réussite'!$B$3)/('Données proba de réussite'!$B$4-'Données proba de réussite'!$B$3),"")</f>
        <v/>
      </c>
      <c r="R541" s="7" t="str">
        <f>IF('Données brutes'!R541&lt;&gt;"",'Données brutes'!R541,"")</f>
        <v/>
      </c>
      <c r="T541" s="7">
        <f>IF(AND(OR($B$2=1,$B$2=2),AND('Données brutes'!$F541&lt;&gt;"",'Données brutes'!$G541&lt;&gt;"",'Données brutes'!$H541&lt;&gt;"")),1,0)</f>
        <v>0</v>
      </c>
      <c r="U541" s="7">
        <f>IF(AND(OR($B$2=1,$B$2=2),AND('Données brutes'!$O541&lt;&gt;"",'Données brutes'!$P541&lt;&gt;"",'Données brutes'!$Q541&lt;&gt;"")),1,0)</f>
        <v>0</v>
      </c>
      <c r="V541" s="7">
        <f>IF(AND($B$2=3,'Données brutes'!$F541&lt;&gt;"",'Données brutes'!$G541&lt;&gt;"",'Données brutes'!$H541&lt;&gt;"",'Données brutes'!$O541&lt;&gt;"",'Données brutes'!$P541&lt;&gt;"",'Données brutes'!$Q541&lt;&gt;""),1,0)</f>
        <v>0</v>
      </c>
    </row>
    <row r="542" spans="4:22" x14ac:dyDescent="0.3">
      <c r="D542" s="8" t="s">
        <v>554</v>
      </c>
      <c r="E542" s="7">
        <v>832</v>
      </c>
      <c r="F542" s="7" t="str">
        <f>IF('Données sans absent'!F542&lt;&gt;"",('Données sans absent'!F542-'Données proba de réussite'!$B$3)/('Données proba de réussite'!$B$4-'Données proba de réussite'!$B$3),"")</f>
        <v/>
      </c>
      <c r="G542" s="7" t="str">
        <f>IF('Données sans absent'!G542&lt;&gt;"",('Données sans absent'!G542-'Données proba de réussite'!$B$3)/('Données proba de réussite'!$B$4-'Données proba de réussite'!$B$3),"")</f>
        <v/>
      </c>
      <c r="H542" s="7" t="str">
        <f>IF('Données sans absent'!H542&lt;&gt;"",('Données sans absent'!H542-'Données proba de réussite'!$B$3)/('Données proba de réussite'!$B$4-'Données proba de réussite'!$B$3),"")</f>
        <v/>
      </c>
      <c r="I542" s="7" t="str">
        <f>IF('Données brutes'!I542&lt;&gt;"",'Données brutes'!I542,"")</f>
        <v/>
      </c>
      <c r="K542" s="8" t="str">
        <f t="shared" si="16"/>
        <v>Elève 540</v>
      </c>
      <c r="L542" s="8" t="s">
        <v>111</v>
      </c>
      <c r="M542" s="8">
        <f t="shared" si="17"/>
        <v>832</v>
      </c>
      <c r="N542" s="7">
        <v>1859</v>
      </c>
      <c r="O542" s="7" t="str">
        <f>IF('Données sans absent'!O542&lt;&gt;"",('Données sans absent'!O542-'Données proba de réussite'!$B$3)/('Données proba de réussite'!$B$4-'Données proba de réussite'!$B$3),"")</f>
        <v/>
      </c>
      <c r="P542" s="7" t="str">
        <f>IF('Données sans absent'!P542&lt;&gt;"",('Données sans absent'!P542-'Données proba de réussite'!$B$3)/('Données proba de réussite'!$B$4-'Données proba de réussite'!$B$3),"")</f>
        <v/>
      </c>
      <c r="Q542" s="7" t="str">
        <f>IF('Données sans absent'!Q542&lt;&gt;"",('Données sans absent'!Q542-'Données proba de réussite'!$B$3)/('Données proba de réussite'!$B$4-'Données proba de réussite'!$B$3),"")</f>
        <v/>
      </c>
      <c r="R542" s="7" t="str">
        <f>IF('Données brutes'!R542&lt;&gt;"",'Données brutes'!R542,"")</f>
        <v/>
      </c>
      <c r="T542" s="7">
        <f>IF(AND(OR($B$2=1,$B$2=2),AND('Données brutes'!$F542&lt;&gt;"",'Données brutes'!$G542&lt;&gt;"",'Données brutes'!$H542&lt;&gt;"")),1,0)</f>
        <v>0</v>
      </c>
      <c r="U542" s="7">
        <f>IF(AND(OR($B$2=1,$B$2=2),AND('Données brutes'!$O542&lt;&gt;"",'Données brutes'!$P542&lt;&gt;"",'Données brutes'!$Q542&lt;&gt;"")),1,0)</f>
        <v>0</v>
      </c>
      <c r="V542" s="7">
        <f>IF(AND($B$2=3,'Données brutes'!$F542&lt;&gt;"",'Données brutes'!$G542&lt;&gt;"",'Données brutes'!$H542&lt;&gt;"",'Données brutes'!$O542&lt;&gt;"",'Données brutes'!$P542&lt;&gt;"",'Données brutes'!$Q542&lt;&gt;""),1,0)</f>
        <v>0</v>
      </c>
    </row>
    <row r="543" spans="4:22" x14ac:dyDescent="0.3">
      <c r="D543" s="8" t="s">
        <v>555</v>
      </c>
      <c r="E543" s="7">
        <v>642</v>
      </c>
      <c r="F543" s="7" t="str">
        <f>IF('Données sans absent'!F543&lt;&gt;"",('Données sans absent'!F543-'Données proba de réussite'!$B$3)/('Données proba de réussite'!$B$4-'Données proba de réussite'!$B$3),"")</f>
        <v/>
      </c>
      <c r="G543" s="7" t="str">
        <f>IF('Données sans absent'!G543&lt;&gt;"",('Données sans absent'!G543-'Données proba de réussite'!$B$3)/('Données proba de réussite'!$B$4-'Données proba de réussite'!$B$3),"")</f>
        <v/>
      </c>
      <c r="H543" s="7" t="str">
        <f>IF('Données sans absent'!H543&lt;&gt;"",('Données sans absent'!H543-'Données proba de réussite'!$B$3)/('Données proba de réussite'!$B$4-'Données proba de réussite'!$B$3),"")</f>
        <v/>
      </c>
      <c r="I543" s="7" t="str">
        <f>IF('Données brutes'!I543&lt;&gt;"",'Données brutes'!I543,"")</f>
        <v/>
      </c>
      <c r="K543" s="8" t="str">
        <f t="shared" si="16"/>
        <v>Elève 541</v>
      </c>
      <c r="L543" s="8" t="s">
        <v>111</v>
      </c>
      <c r="M543" s="8">
        <f t="shared" si="17"/>
        <v>642</v>
      </c>
      <c r="N543" s="7">
        <v>1440</v>
      </c>
      <c r="O543" s="7" t="str">
        <f>IF('Données sans absent'!O543&lt;&gt;"",('Données sans absent'!O543-'Données proba de réussite'!$B$3)/('Données proba de réussite'!$B$4-'Données proba de réussite'!$B$3),"")</f>
        <v/>
      </c>
      <c r="P543" s="7" t="str">
        <f>IF('Données sans absent'!P543&lt;&gt;"",('Données sans absent'!P543-'Données proba de réussite'!$B$3)/('Données proba de réussite'!$B$4-'Données proba de réussite'!$B$3),"")</f>
        <v/>
      </c>
      <c r="Q543" s="7" t="str">
        <f>IF('Données sans absent'!Q543&lt;&gt;"",('Données sans absent'!Q543-'Données proba de réussite'!$B$3)/('Données proba de réussite'!$B$4-'Données proba de réussite'!$B$3),"")</f>
        <v/>
      </c>
      <c r="R543" s="7" t="str">
        <f>IF('Données brutes'!R543&lt;&gt;"",'Données brutes'!R543,"")</f>
        <v/>
      </c>
      <c r="T543" s="7">
        <f>IF(AND(OR($B$2=1,$B$2=2),AND('Données brutes'!$F543&lt;&gt;"",'Données brutes'!$G543&lt;&gt;"",'Données brutes'!$H543&lt;&gt;"")),1,0)</f>
        <v>0</v>
      </c>
      <c r="U543" s="7">
        <f>IF(AND(OR($B$2=1,$B$2=2),AND('Données brutes'!$O543&lt;&gt;"",'Données brutes'!$P543&lt;&gt;"",'Données brutes'!$Q543&lt;&gt;"")),1,0)</f>
        <v>0</v>
      </c>
      <c r="V543" s="7">
        <f>IF(AND($B$2=3,'Données brutes'!$F543&lt;&gt;"",'Données brutes'!$G543&lt;&gt;"",'Données brutes'!$H543&lt;&gt;"",'Données brutes'!$O543&lt;&gt;"",'Données brutes'!$P543&lt;&gt;"",'Données brutes'!$Q543&lt;&gt;""),1,0)</f>
        <v>0</v>
      </c>
    </row>
    <row r="544" spans="4:22" x14ac:dyDescent="0.3">
      <c r="D544" s="8" t="s">
        <v>556</v>
      </c>
      <c r="E544" s="7">
        <v>582</v>
      </c>
      <c r="F544" s="7" t="str">
        <f>IF('Données sans absent'!F544&lt;&gt;"",('Données sans absent'!F544-'Données proba de réussite'!$B$3)/('Données proba de réussite'!$B$4-'Données proba de réussite'!$B$3),"")</f>
        <v/>
      </c>
      <c r="G544" s="7" t="str">
        <f>IF('Données sans absent'!G544&lt;&gt;"",('Données sans absent'!G544-'Données proba de réussite'!$B$3)/('Données proba de réussite'!$B$4-'Données proba de réussite'!$B$3),"")</f>
        <v/>
      </c>
      <c r="H544" s="7" t="str">
        <f>IF('Données sans absent'!H544&lt;&gt;"",('Données sans absent'!H544-'Données proba de réussite'!$B$3)/('Données proba de réussite'!$B$4-'Données proba de réussite'!$B$3),"")</f>
        <v/>
      </c>
      <c r="I544" s="7" t="str">
        <f>IF('Données brutes'!I544&lt;&gt;"",'Données brutes'!I544,"")</f>
        <v/>
      </c>
      <c r="K544" s="8" t="str">
        <f t="shared" si="16"/>
        <v>Elève 542</v>
      </c>
      <c r="L544" s="8" t="s">
        <v>111</v>
      </c>
      <c r="M544" s="8">
        <f t="shared" si="17"/>
        <v>582</v>
      </c>
      <c r="N544" s="7">
        <v>1207</v>
      </c>
      <c r="O544" s="7" t="str">
        <f>IF('Données sans absent'!O544&lt;&gt;"",('Données sans absent'!O544-'Données proba de réussite'!$B$3)/('Données proba de réussite'!$B$4-'Données proba de réussite'!$B$3),"")</f>
        <v/>
      </c>
      <c r="P544" s="7" t="str">
        <f>IF('Données sans absent'!P544&lt;&gt;"",('Données sans absent'!P544-'Données proba de réussite'!$B$3)/('Données proba de réussite'!$B$4-'Données proba de réussite'!$B$3),"")</f>
        <v/>
      </c>
      <c r="Q544" s="7" t="str">
        <f>IF('Données sans absent'!Q544&lt;&gt;"",('Données sans absent'!Q544-'Données proba de réussite'!$B$3)/('Données proba de réussite'!$B$4-'Données proba de réussite'!$B$3),"")</f>
        <v/>
      </c>
      <c r="R544" s="7" t="str">
        <f>IF('Données brutes'!R544&lt;&gt;"",'Données brutes'!R544,"")</f>
        <v/>
      </c>
      <c r="T544" s="7">
        <f>IF(AND(OR($B$2=1,$B$2=2),AND('Données brutes'!$F544&lt;&gt;"",'Données brutes'!$G544&lt;&gt;"",'Données brutes'!$H544&lt;&gt;"")),1,0)</f>
        <v>0</v>
      </c>
      <c r="U544" s="7">
        <f>IF(AND(OR($B$2=1,$B$2=2),AND('Données brutes'!$O544&lt;&gt;"",'Données brutes'!$P544&lt;&gt;"",'Données brutes'!$Q544&lt;&gt;"")),1,0)</f>
        <v>0</v>
      </c>
      <c r="V544" s="7">
        <f>IF(AND($B$2=3,'Données brutes'!$F544&lt;&gt;"",'Données brutes'!$G544&lt;&gt;"",'Données brutes'!$H544&lt;&gt;"",'Données brutes'!$O544&lt;&gt;"",'Données brutes'!$P544&lt;&gt;"",'Données brutes'!$Q544&lt;&gt;""),1,0)</f>
        <v>0</v>
      </c>
    </row>
    <row r="545" spans="4:22" x14ac:dyDescent="0.3">
      <c r="D545" s="8" t="s">
        <v>557</v>
      </c>
      <c r="E545" s="7">
        <v>66</v>
      </c>
      <c r="F545" s="7" t="str">
        <f>IF('Données sans absent'!F545&lt;&gt;"",('Données sans absent'!F545-'Données proba de réussite'!$B$3)/('Données proba de réussite'!$B$4-'Données proba de réussite'!$B$3),"")</f>
        <v/>
      </c>
      <c r="G545" s="7" t="str">
        <f>IF('Données sans absent'!G545&lt;&gt;"",('Données sans absent'!G545-'Données proba de réussite'!$B$3)/('Données proba de réussite'!$B$4-'Données proba de réussite'!$B$3),"")</f>
        <v/>
      </c>
      <c r="H545" s="7" t="str">
        <f>IF('Données sans absent'!H545&lt;&gt;"",('Données sans absent'!H545-'Données proba de réussite'!$B$3)/('Données proba de réussite'!$B$4-'Données proba de réussite'!$B$3),"")</f>
        <v/>
      </c>
      <c r="I545" s="7" t="str">
        <f>IF('Données brutes'!I545&lt;&gt;"",'Données brutes'!I545,"")</f>
        <v/>
      </c>
      <c r="K545" s="8" t="str">
        <f t="shared" si="16"/>
        <v>Elève 543</v>
      </c>
      <c r="L545" s="8" t="s">
        <v>111</v>
      </c>
      <c r="M545" s="8">
        <f t="shared" si="17"/>
        <v>66</v>
      </c>
      <c r="N545" s="7">
        <v>1772</v>
      </c>
      <c r="O545" s="7" t="str">
        <f>IF('Données sans absent'!O545&lt;&gt;"",('Données sans absent'!O545-'Données proba de réussite'!$B$3)/('Données proba de réussite'!$B$4-'Données proba de réussite'!$B$3),"")</f>
        <v/>
      </c>
      <c r="P545" s="7" t="str">
        <f>IF('Données sans absent'!P545&lt;&gt;"",('Données sans absent'!P545-'Données proba de réussite'!$B$3)/('Données proba de réussite'!$B$4-'Données proba de réussite'!$B$3),"")</f>
        <v/>
      </c>
      <c r="Q545" s="7" t="str">
        <f>IF('Données sans absent'!Q545&lt;&gt;"",('Données sans absent'!Q545-'Données proba de réussite'!$B$3)/('Données proba de réussite'!$B$4-'Données proba de réussite'!$B$3),"")</f>
        <v/>
      </c>
      <c r="R545" s="7" t="str">
        <f>IF('Données brutes'!R545&lt;&gt;"",'Données brutes'!R545,"")</f>
        <v/>
      </c>
      <c r="T545" s="7">
        <f>IF(AND(OR($B$2=1,$B$2=2),AND('Données brutes'!$F545&lt;&gt;"",'Données brutes'!$G545&lt;&gt;"",'Données brutes'!$H545&lt;&gt;"")),1,0)</f>
        <v>0</v>
      </c>
      <c r="U545" s="7">
        <f>IF(AND(OR($B$2=1,$B$2=2),AND('Données brutes'!$O545&lt;&gt;"",'Données brutes'!$P545&lt;&gt;"",'Données brutes'!$Q545&lt;&gt;"")),1,0)</f>
        <v>0</v>
      </c>
      <c r="V545" s="7">
        <f>IF(AND($B$2=3,'Données brutes'!$F545&lt;&gt;"",'Données brutes'!$G545&lt;&gt;"",'Données brutes'!$H545&lt;&gt;"",'Données brutes'!$O545&lt;&gt;"",'Données brutes'!$P545&lt;&gt;"",'Données brutes'!$Q545&lt;&gt;""),1,0)</f>
        <v>0</v>
      </c>
    </row>
    <row r="546" spans="4:22" x14ac:dyDescent="0.3">
      <c r="D546" s="8" t="s">
        <v>558</v>
      </c>
      <c r="E546" s="7">
        <v>43</v>
      </c>
      <c r="F546" s="7" t="str">
        <f>IF('Données sans absent'!F546&lt;&gt;"",('Données sans absent'!F546-'Données proba de réussite'!$B$3)/('Données proba de réussite'!$B$4-'Données proba de réussite'!$B$3),"")</f>
        <v/>
      </c>
      <c r="G546" s="7" t="str">
        <f>IF('Données sans absent'!G546&lt;&gt;"",('Données sans absent'!G546-'Données proba de réussite'!$B$3)/('Données proba de réussite'!$B$4-'Données proba de réussite'!$B$3),"")</f>
        <v/>
      </c>
      <c r="H546" s="7" t="str">
        <f>IF('Données sans absent'!H546&lt;&gt;"",('Données sans absent'!H546-'Données proba de réussite'!$B$3)/('Données proba de réussite'!$B$4-'Données proba de réussite'!$B$3),"")</f>
        <v/>
      </c>
      <c r="I546" s="7" t="str">
        <f>IF('Données brutes'!I546&lt;&gt;"",'Données brutes'!I546,"")</f>
        <v/>
      </c>
      <c r="K546" s="8" t="str">
        <f t="shared" si="16"/>
        <v>Elève 544</v>
      </c>
      <c r="L546" s="8" t="s">
        <v>111</v>
      </c>
      <c r="M546" s="8">
        <f t="shared" si="17"/>
        <v>43</v>
      </c>
      <c r="N546" s="7">
        <v>1882</v>
      </c>
      <c r="O546" s="7" t="str">
        <f>IF('Données sans absent'!O546&lt;&gt;"",('Données sans absent'!O546-'Données proba de réussite'!$B$3)/('Données proba de réussite'!$B$4-'Données proba de réussite'!$B$3),"")</f>
        <v/>
      </c>
      <c r="P546" s="7" t="str">
        <f>IF('Données sans absent'!P546&lt;&gt;"",('Données sans absent'!P546-'Données proba de réussite'!$B$3)/('Données proba de réussite'!$B$4-'Données proba de réussite'!$B$3),"")</f>
        <v/>
      </c>
      <c r="Q546" s="7" t="str">
        <f>IF('Données sans absent'!Q546&lt;&gt;"",('Données sans absent'!Q546-'Données proba de réussite'!$B$3)/('Données proba de réussite'!$B$4-'Données proba de réussite'!$B$3),"")</f>
        <v/>
      </c>
      <c r="R546" s="7" t="str">
        <f>IF('Données brutes'!R546&lt;&gt;"",'Données brutes'!R546,"")</f>
        <v/>
      </c>
      <c r="T546" s="7">
        <f>IF(AND(OR($B$2=1,$B$2=2),AND('Données brutes'!$F546&lt;&gt;"",'Données brutes'!$G546&lt;&gt;"",'Données brutes'!$H546&lt;&gt;"")),1,0)</f>
        <v>0</v>
      </c>
      <c r="U546" s="7">
        <f>IF(AND(OR($B$2=1,$B$2=2),AND('Données brutes'!$O546&lt;&gt;"",'Données brutes'!$P546&lt;&gt;"",'Données brutes'!$Q546&lt;&gt;"")),1,0)</f>
        <v>0</v>
      </c>
      <c r="V546" s="7">
        <f>IF(AND($B$2=3,'Données brutes'!$F546&lt;&gt;"",'Données brutes'!$G546&lt;&gt;"",'Données brutes'!$H546&lt;&gt;"",'Données brutes'!$O546&lt;&gt;"",'Données brutes'!$P546&lt;&gt;"",'Données brutes'!$Q546&lt;&gt;""),1,0)</f>
        <v>0</v>
      </c>
    </row>
    <row r="547" spans="4:22" x14ac:dyDescent="0.3">
      <c r="D547" s="8" t="s">
        <v>559</v>
      </c>
      <c r="E547" s="7">
        <v>960</v>
      </c>
      <c r="F547" s="7" t="str">
        <f>IF('Données sans absent'!F547&lt;&gt;"",('Données sans absent'!F547-'Données proba de réussite'!$B$3)/('Données proba de réussite'!$B$4-'Données proba de réussite'!$B$3),"")</f>
        <v/>
      </c>
      <c r="G547" s="7" t="str">
        <f>IF('Données sans absent'!G547&lt;&gt;"",('Données sans absent'!G547-'Données proba de réussite'!$B$3)/('Données proba de réussite'!$B$4-'Données proba de réussite'!$B$3),"")</f>
        <v/>
      </c>
      <c r="H547" s="7" t="str">
        <f>IF('Données sans absent'!H547&lt;&gt;"",('Données sans absent'!H547-'Données proba de réussite'!$B$3)/('Données proba de réussite'!$B$4-'Données proba de réussite'!$B$3),"")</f>
        <v/>
      </c>
      <c r="I547" s="7" t="str">
        <f>IF('Données brutes'!I547&lt;&gt;"",'Données brutes'!I547,"")</f>
        <v/>
      </c>
      <c r="K547" s="8" t="str">
        <f t="shared" si="16"/>
        <v>Elève 545</v>
      </c>
      <c r="L547" s="8" t="s">
        <v>111</v>
      </c>
      <c r="M547" s="8">
        <f t="shared" si="17"/>
        <v>960</v>
      </c>
      <c r="N547" s="7">
        <v>1153</v>
      </c>
      <c r="O547" s="7" t="str">
        <f>IF('Données sans absent'!O547&lt;&gt;"",('Données sans absent'!O547-'Données proba de réussite'!$B$3)/('Données proba de réussite'!$B$4-'Données proba de réussite'!$B$3),"")</f>
        <v/>
      </c>
      <c r="P547" s="7" t="str">
        <f>IF('Données sans absent'!P547&lt;&gt;"",('Données sans absent'!P547-'Données proba de réussite'!$B$3)/('Données proba de réussite'!$B$4-'Données proba de réussite'!$B$3),"")</f>
        <v/>
      </c>
      <c r="Q547" s="7" t="str">
        <f>IF('Données sans absent'!Q547&lt;&gt;"",('Données sans absent'!Q547-'Données proba de réussite'!$B$3)/('Données proba de réussite'!$B$4-'Données proba de réussite'!$B$3),"")</f>
        <v/>
      </c>
      <c r="R547" s="7" t="str">
        <f>IF('Données brutes'!R547&lt;&gt;"",'Données brutes'!R547,"")</f>
        <v/>
      </c>
      <c r="T547" s="7">
        <f>IF(AND(OR($B$2=1,$B$2=2),AND('Données brutes'!$F547&lt;&gt;"",'Données brutes'!$G547&lt;&gt;"",'Données brutes'!$H547&lt;&gt;"")),1,0)</f>
        <v>0</v>
      </c>
      <c r="U547" s="7">
        <f>IF(AND(OR($B$2=1,$B$2=2),AND('Données brutes'!$O547&lt;&gt;"",'Données brutes'!$P547&lt;&gt;"",'Données brutes'!$Q547&lt;&gt;"")),1,0)</f>
        <v>0</v>
      </c>
      <c r="V547" s="7">
        <f>IF(AND($B$2=3,'Données brutes'!$F547&lt;&gt;"",'Données brutes'!$G547&lt;&gt;"",'Données brutes'!$H547&lt;&gt;"",'Données brutes'!$O547&lt;&gt;"",'Données brutes'!$P547&lt;&gt;"",'Données brutes'!$Q547&lt;&gt;""),1,0)</f>
        <v>0</v>
      </c>
    </row>
    <row r="548" spans="4:22" x14ac:dyDescent="0.3">
      <c r="D548" s="8" t="s">
        <v>560</v>
      </c>
      <c r="E548" s="7">
        <v>46</v>
      </c>
      <c r="F548" s="7" t="str">
        <f>IF('Données sans absent'!F548&lt;&gt;"",('Données sans absent'!F548-'Données proba de réussite'!$B$3)/('Données proba de réussite'!$B$4-'Données proba de réussite'!$B$3),"")</f>
        <v/>
      </c>
      <c r="G548" s="7" t="str">
        <f>IF('Données sans absent'!G548&lt;&gt;"",('Données sans absent'!G548-'Données proba de réussite'!$B$3)/('Données proba de réussite'!$B$4-'Données proba de réussite'!$B$3),"")</f>
        <v/>
      </c>
      <c r="H548" s="7" t="str">
        <f>IF('Données sans absent'!H548&lt;&gt;"",('Données sans absent'!H548-'Données proba de réussite'!$B$3)/('Données proba de réussite'!$B$4-'Données proba de réussite'!$B$3),"")</f>
        <v/>
      </c>
      <c r="I548" s="7" t="str">
        <f>IF('Données brutes'!I548&lt;&gt;"",'Données brutes'!I548,"")</f>
        <v/>
      </c>
      <c r="K548" s="8" t="str">
        <f t="shared" si="16"/>
        <v>Elève 546</v>
      </c>
      <c r="L548" s="8" t="s">
        <v>111</v>
      </c>
      <c r="M548" s="8">
        <f t="shared" si="17"/>
        <v>46</v>
      </c>
      <c r="N548" s="7">
        <v>1849</v>
      </c>
      <c r="O548" s="7" t="str">
        <f>IF('Données sans absent'!O548&lt;&gt;"",('Données sans absent'!O548-'Données proba de réussite'!$B$3)/('Données proba de réussite'!$B$4-'Données proba de réussite'!$B$3),"")</f>
        <v/>
      </c>
      <c r="P548" s="7" t="str">
        <f>IF('Données sans absent'!P548&lt;&gt;"",('Données sans absent'!P548-'Données proba de réussite'!$B$3)/('Données proba de réussite'!$B$4-'Données proba de réussite'!$B$3),"")</f>
        <v/>
      </c>
      <c r="Q548" s="7" t="str">
        <f>IF('Données sans absent'!Q548&lt;&gt;"",('Données sans absent'!Q548-'Données proba de réussite'!$B$3)/('Données proba de réussite'!$B$4-'Données proba de réussite'!$B$3),"")</f>
        <v/>
      </c>
      <c r="R548" s="7" t="str">
        <f>IF('Données brutes'!R548&lt;&gt;"",'Données brutes'!R548,"")</f>
        <v/>
      </c>
      <c r="T548" s="7">
        <f>IF(AND(OR($B$2=1,$B$2=2),AND('Données brutes'!$F548&lt;&gt;"",'Données brutes'!$G548&lt;&gt;"",'Données brutes'!$H548&lt;&gt;"")),1,0)</f>
        <v>0</v>
      </c>
      <c r="U548" s="7">
        <f>IF(AND(OR($B$2=1,$B$2=2),AND('Données brutes'!$O548&lt;&gt;"",'Données brutes'!$P548&lt;&gt;"",'Données brutes'!$Q548&lt;&gt;"")),1,0)</f>
        <v>0</v>
      </c>
      <c r="V548" s="7">
        <f>IF(AND($B$2=3,'Données brutes'!$F548&lt;&gt;"",'Données brutes'!$G548&lt;&gt;"",'Données brutes'!$H548&lt;&gt;"",'Données brutes'!$O548&lt;&gt;"",'Données brutes'!$P548&lt;&gt;"",'Données brutes'!$Q548&lt;&gt;""),1,0)</f>
        <v>0</v>
      </c>
    </row>
    <row r="549" spans="4:22" x14ac:dyDescent="0.3">
      <c r="D549" s="8" t="s">
        <v>561</v>
      </c>
      <c r="E549" s="7">
        <v>931</v>
      </c>
      <c r="F549" s="7" t="str">
        <f>IF('Données sans absent'!F549&lt;&gt;"",('Données sans absent'!F549-'Données proba de réussite'!$B$3)/('Données proba de réussite'!$B$4-'Données proba de réussite'!$B$3),"")</f>
        <v/>
      </c>
      <c r="G549" s="7" t="str">
        <f>IF('Données sans absent'!G549&lt;&gt;"",('Données sans absent'!G549-'Données proba de réussite'!$B$3)/('Données proba de réussite'!$B$4-'Données proba de réussite'!$B$3),"")</f>
        <v/>
      </c>
      <c r="H549" s="7" t="str">
        <f>IF('Données sans absent'!H549&lt;&gt;"",('Données sans absent'!H549-'Données proba de réussite'!$B$3)/('Données proba de réussite'!$B$4-'Données proba de réussite'!$B$3),"")</f>
        <v/>
      </c>
      <c r="I549" s="7" t="str">
        <f>IF('Données brutes'!I549&lt;&gt;"",'Données brutes'!I549,"")</f>
        <v/>
      </c>
      <c r="K549" s="8" t="str">
        <f t="shared" si="16"/>
        <v>Elève 547</v>
      </c>
      <c r="L549" s="8" t="s">
        <v>111</v>
      </c>
      <c r="M549" s="8">
        <f t="shared" si="17"/>
        <v>931</v>
      </c>
      <c r="N549" s="7">
        <v>1830</v>
      </c>
      <c r="O549" s="7" t="str">
        <f>IF('Données sans absent'!O549&lt;&gt;"",('Données sans absent'!O549-'Données proba de réussite'!$B$3)/('Données proba de réussite'!$B$4-'Données proba de réussite'!$B$3),"")</f>
        <v/>
      </c>
      <c r="P549" s="7" t="str">
        <f>IF('Données sans absent'!P549&lt;&gt;"",('Données sans absent'!P549-'Données proba de réussite'!$B$3)/('Données proba de réussite'!$B$4-'Données proba de réussite'!$B$3),"")</f>
        <v/>
      </c>
      <c r="Q549" s="7" t="str">
        <f>IF('Données sans absent'!Q549&lt;&gt;"",('Données sans absent'!Q549-'Données proba de réussite'!$B$3)/('Données proba de réussite'!$B$4-'Données proba de réussite'!$B$3),"")</f>
        <v/>
      </c>
      <c r="R549" s="7" t="str">
        <f>IF('Données brutes'!R549&lt;&gt;"",'Données brutes'!R549,"")</f>
        <v/>
      </c>
      <c r="T549" s="7">
        <f>IF(AND(OR($B$2=1,$B$2=2),AND('Données brutes'!$F549&lt;&gt;"",'Données brutes'!$G549&lt;&gt;"",'Données brutes'!$H549&lt;&gt;"")),1,0)</f>
        <v>0</v>
      </c>
      <c r="U549" s="7">
        <f>IF(AND(OR($B$2=1,$B$2=2),AND('Données brutes'!$O549&lt;&gt;"",'Données brutes'!$P549&lt;&gt;"",'Données brutes'!$Q549&lt;&gt;"")),1,0)</f>
        <v>0</v>
      </c>
      <c r="V549" s="7">
        <f>IF(AND($B$2=3,'Données brutes'!$F549&lt;&gt;"",'Données brutes'!$G549&lt;&gt;"",'Données brutes'!$H549&lt;&gt;"",'Données brutes'!$O549&lt;&gt;"",'Données brutes'!$P549&lt;&gt;"",'Données brutes'!$Q549&lt;&gt;""),1,0)</f>
        <v>0</v>
      </c>
    </row>
    <row r="550" spans="4:22" x14ac:dyDescent="0.3">
      <c r="D550" s="8" t="s">
        <v>562</v>
      </c>
      <c r="E550" s="7">
        <v>252</v>
      </c>
      <c r="F550" s="7" t="str">
        <f>IF('Données sans absent'!F550&lt;&gt;"",('Données sans absent'!F550-'Données proba de réussite'!$B$3)/('Données proba de réussite'!$B$4-'Données proba de réussite'!$B$3),"")</f>
        <v/>
      </c>
      <c r="G550" s="7" t="str">
        <f>IF('Données sans absent'!G550&lt;&gt;"",('Données sans absent'!G550-'Données proba de réussite'!$B$3)/('Données proba de réussite'!$B$4-'Données proba de réussite'!$B$3),"")</f>
        <v/>
      </c>
      <c r="H550" s="7" t="str">
        <f>IF('Données sans absent'!H550&lt;&gt;"",('Données sans absent'!H550-'Données proba de réussite'!$B$3)/('Données proba de réussite'!$B$4-'Données proba de réussite'!$B$3),"")</f>
        <v/>
      </c>
      <c r="I550" s="7" t="str">
        <f>IF('Données brutes'!I550&lt;&gt;"",'Données brutes'!I550,"")</f>
        <v/>
      </c>
      <c r="K550" s="8" t="str">
        <f t="shared" si="16"/>
        <v>Elève 548</v>
      </c>
      <c r="L550" s="8" t="s">
        <v>111</v>
      </c>
      <c r="M550" s="8">
        <f t="shared" si="17"/>
        <v>252</v>
      </c>
      <c r="N550" s="7">
        <v>1980</v>
      </c>
      <c r="O550" s="7" t="str">
        <f>IF('Données sans absent'!O550&lt;&gt;"",('Données sans absent'!O550-'Données proba de réussite'!$B$3)/('Données proba de réussite'!$B$4-'Données proba de réussite'!$B$3),"")</f>
        <v/>
      </c>
      <c r="P550" s="7" t="str">
        <f>IF('Données sans absent'!P550&lt;&gt;"",('Données sans absent'!P550-'Données proba de réussite'!$B$3)/('Données proba de réussite'!$B$4-'Données proba de réussite'!$B$3),"")</f>
        <v/>
      </c>
      <c r="Q550" s="7" t="str">
        <f>IF('Données sans absent'!Q550&lt;&gt;"",('Données sans absent'!Q550-'Données proba de réussite'!$B$3)/('Données proba de réussite'!$B$4-'Données proba de réussite'!$B$3),"")</f>
        <v/>
      </c>
      <c r="R550" s="7" t="str">
        <f>IF('Données brutes'!R550&lt;&gt;"",'Données brutes'!R550,"")</f>
        <v/>
      </c>
      <c r="T550" s="7">
        <f>IF(AND(OR($B$2=1,$B$2=2),AND('Données brutes'!$F550&lt;&gt;"",'Données brutes'!$G550&lt;&gt;"",'Données brutes'!$H550&lt;&gt;"")),1,0)</f>
        <v>0</v>
      </c>
      <c r="U550" s="7">
        <f>IF(AND(OR($B$2=1,$B$2=2),AND('Données brutes'!$O550&lt;&gt;"",'Données brutes'!$P550&lt;&gt;"",'Données brutes'!$Q550&lt;&gt;"")),1,0)</f>
        <v>0</v>
      </c>
      <c r="V550" s="7">
        <f>IF(AND($B$2=3,'Données brutes'!$F550&lt;&gt;"",'Données brutes'!$G550&lt;&gt;"",'Données brutes'!$H550&lt;&gt;"",'Données brutes'!$O550&lt;&gt;"",'Données brutes'!$P550&lt;&gt;"",'Données brutes'!$Q550&lt;&gt;""),1,0)</f>
        <v>0</v>
      </c>
    </row>
    <row r="551" spans="4:22" x14ac:dyDescent="0.3">
      <c r="D551" s="8" t="s">
        <v>563</v>
      </c>
      <c r="E551" s="7">
        <v>258</v>
      </c>
      <c r="F551" s="7" t="str">
        <f>IF('Données sans absent'!F551&lt;&gt;"",('Données sans absent'!F551-'Données proba de réussite'!$B$3)/('Données proba de réussite'!$B$4-'Données proba de réussite'!$B$3),"")</f>
        <v/>
      </c>
      <c r="G551" s="7" t="str">
        <f>IF('Données sans absent'!G551&lt;&gt;"",('Données sans absent'!G551-'Données proba de réussite'!$B$3)/('Données proba de réussite'!$B$4-'Données proba de réussite'!$B$3),"")</f>
        <v/>
      </c>
      <c r="H551" s="7" t="str">
        <f>IF('Données sans absent'!H551&lt;&gt;"",('Données sans absent'!H551-'Données proba de réussite'!$B$3)/('Données proba de réussite'!$B$4-'Données proba de réussite'!$B$3),"")</f>
        <v/>
      </c>
      <c r="I551" s="7" t="str">
        <f>IF('Données brutes'!I551&lt;&gt;"",'Données brutes'!I551,"")</f>
        <v/>
      </c>
      <c r="K551" s="8" t="str">
        <f t="shared" si="16"/>
        <v>Elève 549</v>
      </c>
      <c r="L551" s="8" t="s">
        <v>111</v>
      </c>
      <c r="M551" s="8">
        <f t="shared" si="17"/>
        <v>258</v>
      </c>
      <c r="N551" s="7">
        <v>1982</v>
      </c>
      <c r="O551" s="7" t="str">
        <f>IF('Données sans absent'!O551&lt;&gt;"",('Données sans absent'!O551-'Données proba de réussite'!$B$3)/('Données proba de réussite'!$B$4-'Données proba de réussite'!$B$3),"")</f>
        <v/>
      </c>
      <c r="P551" s="7" t="str">
        <f>IF('Données sans absent'!P551&lt;&gt;"",('Données sans absent'!P551-'Données proba de réussite'!$B$3)/('Données proba de réussite'!$B$4-'Données proba de réussite'!$B$3),"")</f>
        <v/>
      </c>
      <c r="Q551" s="7" t="str">
        <f>IF('Données sans absent'!Q551&lt;&gt;"",('Données sans absent'!Q551-'Données proba de réussite'!$B$3)/('Données proba de réussite'!$B$4-'Données proba de réussite'!$B$3),"")</f>
        <v/>
      </c>
      <c r="R551" s="7" t="str">
        <f>IF('Données brutes'!R551&lt;&gt;"",'Données brutes'!R551,"")</f>
        <v/>
      </c>
      <c r="T551" s="7">
        <f>IF(AND(OR($B$2=1,$B$2=2),AND('Données brutes'!$F551&lt;&gt;"",'Données brutes'!$G551&lt;&gt;"",'Données brutes'!$H551&lt;&gt;"")),1,0)</f>
        <v>0</v>
      </c>
      <c r="U551" s="7">
        <f>IF(AND(OR($B$2=1,$B$2=2),AND('Données brutes'!$O551&lt;&gt;"",'Données brutes'!$P551&lt;&gt;"",'Données brutes'!$Q551&lt;&gt;"")),1,0)</f>
        <v>0</v>
      </c>
      <c r="V551" s="7">
        <f>IF(AND($B$2=3,'Données brutes'!$F551&lt;&gt;"",'Données brutes'!$G551&lt;&gt;"",'Données brutes'!$H551&lt;&gt;"",'Données brutes'!$O551&lt;&gt;"",'Données brutes'!$P551&lt;&gt;"",'Données brutes'!$Q551&lt;&gt;""),1,0)</f>
        <v>0</v>
      </c>
    </row>
    <row r="552" spans="4:22" x14ac:dyDescent="0.3">
      <c r="D552" s="8" t="s">
        <v>564</v>
      </c>
      <c r="E552" s="7">
        <v>334</v>
      </c>
      <c r="F552" s="7" t="str">
        <f>IF('Données sans absent'!F552&lt;&gt;"",('Données sans absent'!F552-'Données proba de réussite'!$B$3)/('Données proba de réussite'!$B$4-'Données proba de réussite'!$B$3),"")</f>
        <v/>
      </c>
      <c r="G552" s="7" t="str">
        <f>IF('Données sans absent'!G552&lt;&gt;"",('Données sans absent'!G552-'Données proba de réussite'!$B$3)/('Données proba de réussite'!$B$4-'Données proba de réussite'!$B$3),"")</f>
        <v/>
      </c>
      <c r="H552" s="7" t="str">
        <f>IF('Données sans absent'!H552&lt;&gt;"",('Données sans absent'!H552-'Données proba de réussite'!$B$3)/('Données proba de réussite'!$B$4-'Données proba de réussite'!$B$3),"")</f>
        <v/>
      </c>
      <c r="I552" s="7" t="str">
        <f>IF('Données brutes'!I552&lt;&gt;"",'Données brutes'!I552,"")</f>
        <v/>
      </c>
      <c r="K552" s="8" t="str">
        <f t="shared" si="16"/>
        <v>Elève 550</v>
      </c>
      <c r="L552" s="8" t="s">
        <v>111</v>
      </c>
      <c r="M552" s="8">
        <f t="shared" si="17"/>
        <v>334</v>
      </c>
      <c r="N552" s="7">
        <v>1870</v>
      </c>
      <c r="O552" s="7" t="str">
        <f>IF('Données sans absent'!O552&lt;&gt;"",('Données sans absent'!O552-'Données proba de réussite'!$B$3)/('Données proba de réussite'!$B$4-'Données proba de réussite'!$B$3),"")</f>
        <v/>
      </c>
      <c r="P552" s="7" t="str">
        <f>IF('Données sans absent'!P552&lt;&gt;"",('Données sans absent'!P552-'Données proba de réussite'!$B$3)/('Données proba de réussite'!$B$4-'Données proba de réussite'!$B$3),"")</f>
        <v/>
      </c>
      <c r="Q552" s="7" t="str">
        <f>IF('Données sans absent'!Q552&lt;&gt;"",('Données sans absent'!Q552-'Données proba de réussite'!$B$3)/('Données proba de réussite'!$B$4-'Données proba de réussite'!$B$3),"")</f>
        <v/>
      </c>
      <c r="R552" s="7" t="str">
        <f>IF('Données brutes'!R552&lt;&gt;"",'Données brutes'!R552,"")</f>
        <v/>
      </c>
      <c r="T552" s="7">
        <f>IF(AND(OR($B$2=1,$B$2=2),AND('Données brutes'!$F552&lt;&gt;"",'Données brutes'!$G552&lt;&gt;"",'Données brutes'!$H552&lt;&gt;"")),1,0)</f>
        <v>0</v>
      </c>
      <c r="U552" s="7">
        <f>IF(AND(OR($B$2=1,$B$2=2),AND('Données brutes'!$O552&lt;&gt;"",'Données brutes'!$P552&lt;&gt;"",'Données brutes'!$Q552&lt;&gt;"")),1,0)</f>
        <v>0</v>
      </c>
      <c r="V552" s="7">
        <f>IF(AND($B$2=3,'Données brutes'!$F552&lt;&gt;"",'Données brutes'!$G552&lt;&gt;"",'Données brutes'!$H552&lt;&gt;"",'Données brutes'!$O552&lt;&gt;"",'Données brutes'!$P552&lt;&gt;"",'Données brutes'!$Q552&lt;&gt;""),1,0)</f>
        <v>0</v>
      </c>
    </row>
    <row r="553" spans="4:22" x14ac:dyDescent="0.3">
      <c r="D553" s="8" t="s">
        <v>565</v>
      </c>
      <c r="E553" s="7">
        <v>78</v>
      </c>
      <c r="F553" s="7" t="str">
        <f>IF('Données sans absent'!F553&lt;&gt;"",('Données sans absent'!F553-'Données proba de réussite'!$B$3)/('Données proba de réussite'!$B$4-'Données proba de réussite'!$B$3),"")</f>
        <v/>
      </c>
      <c r="G553" s="7" t="str">
        <f>IF('Données sans absent'!G553&lt;&gt;"",('Données sans absent'!G553-'Données proba de réussite'!$B$3)/('Données proba de réussite'!$B$4-'Données proba de réussite'!$B$3),"")</f>
        <v/>
      </c>
      <c r="H553" s="7" t="str">
        <f>IF('Données sans absent'!H553&lt;&gt;"",('Données sans absent'!H553-'Données proba de réussite'!$B$3)/('Données proba de réussite'!$B$4-'Données proba de réussite'!$B$3),"")</f>
        <v/>
      </c>
      <c r="I553" s="7" t="str">
        <f>IF('Données brutes'!I553&lt;&gt;"",'Données brutes'!I553,"")</f>
        <v/>
      </c>
      <c r="K553" s="8" t="str">
        <f t="shared" si="16"/>
        <v>Elève 551</v>
      </c>
      <c r="L553" s="8" t="s">
        <v>111</v>
      </c>
      <c r="M553" s="8">
        <f t="shared" si="17"/>
        <v>78</v>
      </c>
      <c r="N553" s="7">
        <v>1524</v>
      </c>
      <c r="O553" s="7" t="str">
        <f>IF('Données sans absent'!O553&lt;&gt;"",('Données sans absent'!O553-'Données proba de réussite'!$B$3)/('Données proba de réussite'!$B$4-'Données proba de réussite'!$B$3),"")</f>
        <v/>
      </c>
      <c r="P553" s="7" t="str">
        <f>IF('Données sans absent'!P553&lt;&gt;"",('Données sans absent'!P553-'Données proba de réussite'!$B$3)/('Données proba de réussite'!$B$4-'Données proba de réussite'!$B$3),"")</f>
        <v/>
      </c>
      <c r="Q553" s="7" t="str">
        <f>IF('Données sans absent'!Q553&lt;&gt;"",('Données sans absent'!Q553-'Données proba de réussite'!$B$3)/('Données proba de réussite'!$B$4-'Données proba de réussite'!$B$3),"")</f>
        <v/>
      </c>
      <c r="R553" s="7" t="str">
        <f>IF('Données brutes'!R553&lt;&gt;"",'Données brutes'!R553,"")</f>
        <v/>
      </c>
      <c r="T553" s="7">
        <f>IF(AND(OR($B$2=1,$B$2=2),AND('Données brutes'!$F553&lt;&gt;"",'Données brutes'!$G553&lt;&gt;"",'Données brutes'!$H553&lt;&gt;"")),1,0)</f>
        <v>0</v>
      </c>
      <c r="U553" s="7">
        <f>IF(AND(OR($B$2=1,$B$2=2),AND('Données brutes'!$O553&lt;&gt;"",'Données brutes'!$P553&lt;&gt;"",'Données brutes'!$Q553&lt;&gt;"")),1,0)</f>
        <v>0</v>
      </c>
      <c r="V553" s="7">
        <f>IF(AND($B$2=3,'Données brutes'!$F553&lt;&gt;"",'Données brutes'!$G553&lt;&gt;"",'Données brutes'!$H553&lt;&gt;"",'Données brutes'!$O553&lt;&gt;"",'Données brutes'!$P553&lt;&gt;"",'Données brutes'!$Q553&lt;&gt;""),1,0)</f>
        <v>0</v>
      </c>
    </row>
    <row r="554" spans="4:22" x14ac:dyDescent="0.3">
      <c r="D554" s="8" t="s">
        <v>566</v>
      </c>
      <c r="E554" s="7">
        <v>885</v>
      </c>
      <c r="F554" s="7" t="str">
        <f>IF('Données sans absent'!F554&lt;&gt;"",('Données sans absent'!F554-'Données proba de réussite'!$B$3)/('Données proba de réussite'!$B$4-'Données proba de réussite'!$B$3),"")</f>
        <v/>
      </c>
      <c r="G554" s="7" t="str">
        <f>IF('Données sans absent'!G554&lt;&gt;"",('Données sans absent'!G554-'Données proba de réussite'!$B$3)/('Données proba de réussite'!$B$4-'Données proba de réussite'!$B$3),"")</f>
        <v/>
      </c>
      <c r="H554" s="7" t="str">
        <f>IF('Données sans absent'!H554&lt;&gt;"",('Données sans absent'!H554-'Données proba de réussite'!$B$3)/('Données proba de réussite'!$B$4-'Données proba de réussite'!$B$3),"")</f>
        <v/>
      </c>
      <c r="I554" s="7" t="str">
        <f>IF('Données brutes'!I554&lt;&gt;"",'Données brutes'!I554,"")</f>
        <v/>
      </c>
      <c r="K554" s="8" t="str">
        <f t="shared" si="16"/>
        <v>Elève 552</v>
      </c>
      <c r="L554" s="8" t="s">
        <v>111</v>
      </c>
      <c r="M554" s="8">
        <f t="shared" si="17"/>
        <v>885</v>
      </c>
      <c r="N554" s="7">
        <v>1694</v>
      </c>
      <c r="O554" s="7" t="str">
        <f>IF('Données sans absent'!O554&lt;&gt;"",('Données sans absent'!O554-'Données proba de réussite'!$B$3)/('Données proba de réussite'!$B$4-'Données proba de réussite'!$B$3),"")</f>
        <v/>
      </c>
      <c r="P554" s="7" t="str">
        <f>IF('Données sans absent'!P554&lt;&gt;"",('Données sans absent'!P554-'Données proba de réussite'!$B$3)/('Données proba de réussite'!$B$4-'Données proba de réussite'!$B$3),"")</f>
        <v/>
      </c>
      <c r="Q554" s="7" t="str">
        <f>IF('Données sans absent'!Q554&lt;&gt;"",('Données sans absent'!Q554-'Données proba de réussite'!$B$3)/('Données proba de réussite'!$B$4-'Données proba de réussite'!$B$3),"")</f>
        <v/>
      </c>
      <c r="R554" s="7" t="str">
        <f>IF('Données brutes'!R554&lt;&gt;"",'Données brutes'!R554,"")</f>
        <v/>
      </c>
      <c r="T554" s="7">
        <f>IF(AND(OR($B$2=1,$B$2=2),AND('Données brutes'!$F554&lt;&gt;"",'Données brutes'!$G554&lt;&gt;"",'Données brutes'!$H554&lt;&gt;"")),1,0)</f>
        <v>0</v>
      </c>
      <c r="U554" s="7">
        <f>IF(AND(OR($B$2=1,$B$2=2),AND('Données brutes'!$O554&lt;&gt;"",'Données brutes'!$P554&lt;&gt;"",'Données brutes'!$Q554&lt;&gt;"")),1,0)</f>
        <v>0</v>
      </c>
      <c r="V554" s="7">
        <f>IF(AND($B$2=3,'Données brutes'!$F554&lt;&gt;"",'Données brutes'!$G554&lt;&gt;"",'Données brutes'!$H554&lt;&gt;"",'Données brutes'!$O554&lt;&gt;"",'Données brutes'!$P554&lt;&gt;"",'Données brutes'!$Q554&lt;&gt;""),1,0)</f>
        <v>0</v>
      </c>
    </row>
    <row r="555" spans="4:22" x14ac:dyDescent="0.3">
      <c r="D555" s="8" t="s">
        <v>567</v>
      </c>
      <c r="E555" s="7">
        <v>366</v>
      </c>
      <c r="F555" s="7" t="str">
        <f>IF('Données sans absent'!F555&lt;&gt;"",('Données sans absent'!F555-'Données proba de réussite'!$B$3)/('Données proba de réussite'!$B$4-'Données proba de réussite'!$B$3),"")</f>
        <v/>
      </c>
      <c r="G555" s="7" t="str">
        <f>IF('Données sans absent'!G555&lt;&gt;"",('Données sans absent'!G555-'Données proba de réussite'!$B$3)/('Données proba de réussite'!$B$4-'Données proba de réussite'!$B$3),"")</f>
        <v/>
      </c>
      <c r="H555" s="7" t="str">
        <f>IF('Données sans absent'!H555&lt;&gt;"",('Données sans absent'!H555-'Données proba de réussite'!$B$3)/('Données proba de réussite'!$B$4-'Données proba de réussite'!$B$3),"")</f>
        <v/>
      </c>
      <c r="I555" s="7" t="str">
        <f>IF('Données brutes'!I555&lt;&gt;"",'Données brutes'!I555,"")</f>
        <v/>
      </c>
      <c r="K555" s="8" t="str">
        <f t="shared" si="16"/>
        <v>Elève 553</v>
      </c>
      <c r="L555" s="8" t="s">
        <v>111</v>
      </c>
      <c r="M555" s="8">
        <f t="shared" si="17"/>
        <v>366</v>
      </c>
      <c r="N555" s="7">
        <v>1515</v>
      </c>
      <c r="O555" s="7" t="str">
        <f>IF('Données sans absent'!O555&lt;&gt;"",('Données sans absent'!O555-'Données proba de réussite'!$B$3)/('Données proba de réussite'!$B$4-'Données proba de réussite'!$B$3),"")</f>
        <v/>
      </c>
      <c r="P555" s="7" t="str">
        <f>IF('Données sans absent'!P555&lt;&gt;"",('Données sans absent'!P555-'Données proba de réussite'!$B$3)/('Données proba de réussite'!$B$4-'Données proba de réussite'!$B$3),"")</f>
        <v/>
      </c>
      <c r="Q555" s="7" t="str">
        <f>IF('Données sans absent'!Q555&lt;&gt;"",('Données sans absent'!Q555-'Données proba de réussite'!$B$3)/('Données proba de réussite'!$B$4-'Données proba de réussite'!$B$3),"")</f>
        <v/>
      </c>
      <c r="R555" s="7" t="str">
        <f>IF('Données brutes'!R555&lt;&gt;"",'Données brutes'!R555,"")</f>
        <v/>
      </c>
      <c r="T555" s="7">
        <f>IF(AND(OR($B$2=1,$B$2=2),AND('Données brutes'!$F555&lt;&gt;"",'Données brutes'!$G555&lt;&gt;"",'Données brutes'!$H555&lt;&gt;"")),1,0)</f>
        <v>0</v>
      </c>
      <c r="U555" s="7">
        <f>IF(AND(OR($B$2=1,$B$2=2),AND('Données brutes'!$O555&lt;&gt;"",'Données brutes'!$P555&lt;&gt;"",'Données brutes'!$Q555&lt;&gt;"")),1,0)</f>
        <v>0</v>
      </c>
      <c r="V555" s="7">
        <f>IF(AND($B$2=3,'Données brutes'!$F555&lt;&gt;"",'Données brutes'!$G555&lt;&gt;"",'Données brutes'!$H555&lt;&gt;"",'Données brutes'!$O555&lt;&gt;"",'Données brutes'!$P555&lt;&gt;"",'Données brutes'!$Q555&lt;&gt;""),1,0)</f>
        <v>0</v>
      </c>
    </row>
    <row r="556" spans="4:22" x14ac:dyDescent="0.3">
      <c r="D556" s="8" t="s">
        <v>568</v>
      </c>
      <c r="E556" s="7">
        <v>997</v>
      </c>
      <c r="F556" s="7" t="str">
        <f>IF('Données sans absent'!F556&lt;&gt;"",('Données sans absent'!F556-'Données proba de réussite'!$B$3)/('Données proba de réussite'!$B$4-'Données proba de réussite'!$B$3),"")</f>
        <v/>
      </c>
      <c r="G556" s="7" t="str">
        <f>IF('Données sans absent'!G556&lt;&gt;"",('Données sans absent'!G556-'Données proba de réussite'!$B$3)/('Données proba de réussite'!$B$4-'Données proba de réussite'!$B$3),"")</f>
        <v/>
      </c>
      <c r="H556" s="7" t="str">
        <f>IF('Données sans absent'!H556&lt;&gt;"",('Données sans absent'!H556-'Données proba de réussite'!$B$3)/('Données proba de réussite'!$B$4-'Données proba de réussite'!$B$3),"")</f>
        <v/>
      </c>
      <c r="I556" s="7" t="str">
        <f>IF('Données brutes'!I556&lt;&gt;"",'Données brutes'!I556,"")</f>
        <v/>
      </c>
      <c r="K556" s="8" t="str">
        <f t="shared" si="16"/>
        <v>Elève 554</v>
      </c>
      <c r="L556" s="8" t="s">
        <v>111</v>
      </c>
      <c r="M556" s="8">
        <f t="shared" si="17"/>
        <v>997</v>
      </c>
      <c r="N556" s="7">
        <v>1078</v>
      </c>
      <c r="O556" s="7" t="str">
        <f>IF('Données sans absent'!O556&lt;&gt;"",('Données sans absent'!O556-'Données proba de réussite'!$B$3)/('Données proba de réussite'!$B$4-'Données proba de réussite'!$B$3),"")</f>
        <v/>
      </c>
      <c r="P556" s="7" t="str">
        <f>IF('Données sans absent'!P556&lt;&gt;"",('Données sans absent'!P556-'Données proba de réussite'!$B$3)/('Données proba de réussite'!$B$4-'Données proba de réussite'!$B$3),"")</f>
        <v/>
      </c>
      <c r="Q556" s="7" t="str">
        <f>IF('Données sans absent'!Q556&lt;&gt;"",('Données sans absent'!Q556-'Données proba de réussite'!$B$3)/('Données proba de réussite'!$B$4-'Données proba de réussite'!$B$3),"")</f>
        <v/>
      </c>
      <c r="R556" s="7" t="str">
        <f>IF('Données brutes'!R556&lt;&gt;"",'Données brutes'!R556,"")</f>
        <v/>
      </c>
      <c r="T556" s="7">
        <f>IF(AND(OR($B$2=1,$B$2=2),AND('Données brutes'!$F556&lt;&gt;"",'Données brutes'!$G556&lt;&gt;"",'Données brutes'!$H556&lt;&gt;"")),1,0)</f>
        <v>0</v>
      </c>
      <c r="U556" s="7">
        <f>IF(AND(OR($B$2=1,$B$2=2),AND('Données brutes'!$O556&lt;&gt;"",'Données brutes'!$P556&lt;&gt;"",'Données brutes'!$Q556&lt;&gt;"")),1,0)</f>
        <v>0</v>
      </c>
      <c r="V556" s="7">
        <f>IF(AND($B$2=3,'Données brutes'!$F556&lt;&gt;"",'Données brutes'!$G556&lt;&gt;"",'Données brutes'!$H556&lt;&gt;"",'Données brutes'!$O556&lt;&gt;"",'Données brutes'!$P556&lt;&gt;"",'Données brutes'!$Q556&lt;&gt;""),1,0)</f>
        <v>0</v>
      </c>
    </row>
    <row r="557" spans="4:22" x14ac:dyDescent="0.3">
      <c r="D557" s="8" t="s">
        <v>569</v>
      </c>
      <c r="E557" s="7">
        <v>58</v>
      </c>
      <c r="F557" s="7" t="str">
        <f>IF('Données sans absent'!F557&lt;&gt;"",('Données sans absent'!F557-'Données proba de réussite'!$B$3)/('Données proba de réussite'!$B$4-'Données proba de réussite'!$B$3),"")</f>
        <v/>
      </c>
      <c r="G557" s="7" t="str">
        <f>IF('Données sans absent'!G557&lt;&gt;"",('Données sans absent'!G557-'Données proba de réussite'!$B$3)/('Données proba de réussite'!$B$4-'Données proba de réussite'!$B$3),"")</f>
        <v/>
      </c>
      <c r="H557" s="7" t="str">
        <f>IF('Données sans absent'!H557&lt;&gt;"",('Données sans absent'!H557-'Données proba de réussite'!$B$3)/('Données proba de réussite'!$B$4-'Données proba de réussite'!$B$3),"")</f>
        <v/>
      </c>
      <c r="I557" s="7" t="str">
        <f>IF('Données brutes'!I557&lt;&gt;"",'Données brutes'!I557,"")</f>
        <v/>
      </c>
      <c r="K557" s="8" t="str">
        <f t="shared" si="16"/>
        <v>Elève 555</v>
      </c>
      <c r="L557" s="8" t="s">
        <v>111</v>
      </c>
      <c r="M557" s="8">
        <f t="shared" si="17"/>
        <v>58</v>
      </c>
      <c r="N557" s="7">
        <v>1112</v>
      </c>
      <c r="O557" s="7" t="str">
        <f>IF('Données sans absent'!O557&lt;&gt;"",('Données sans absent'!O557-'Données proba de réussite'!$B$3)/('Données proba de réussite'!$B$4-'Données proba de réussite'!$B$3),"")</f>
        <v/>
      </c>
      <c r="P557" s="7" t="str">
        <f>IF('Données sans absent'!P557&lt;&gt;"",('Données sans absent'!P557-'Données proba de réussite'!$B$3)/('Données proba de réussite'!$B$4-'Données proba de réussite'!$B$3),"")</f>
        <v/>
      </c>
      <c r="Q557" s="7" t="str">
        <f>IF('Données sans absent'!Q557&lt;&gt;"",('Données sans absent'!Q557-'Données proba de réussite'!$B$3)/('Données proba de réussite'!$B$4-'Données proba de réussite'!$B$3),"")</f>
        <v/>
      </c>
      <c r="R557" s="7" t="str">
        <f>IF('Données brutes'!R557&lt;&gt;"",'Données brutes'!R557,"")</f>
        <v/>
      </c>
      <c r="T557" s="7">
        <f>IF(AND(OR($B$2=1,$B$2=2),AND('Données brutes'!$F557&lt;&gt;"",'Données brutes'!$G557&lt;&gt;"",'Données brutes'!$H557&lt;&gt;"")),1,0)</f>
        <v>0</v>
      </c>
      <c r="U557" s="7">
        <f>IF(AND(OR($B$2=1,$B$2=2),AND('Données brutes'!$O557&lt;&gt;"",'Données brutes'!$P557&lt;&gt;"",'Données brutes'!$Q557&lt;&gt;"")),1,0)</f>
        <v>0</v>
      </c>
      <c r="V557" s="7">
        <f>IF(AND($B$2=3,'Données brutes'!$F557&lt;&gt;"",'Données brutes'!$G557&lt;&gt;"",'Données brutes'!$H557&lt;&gt;"",'Données brutes'!$O557&lt;&gt;"",'Données brutes'!$P557&lt;&gt;"",'Données brutes'!$Q557&lt;&gt;""),1,0)</f>
        <v>0</v>
      </c>
    </row>
    <row r="558" spans="4:22" x14ac:dyDescent="0.3">
      <c r="D558" s="8" t="s">
        <v>570</v>
      </c>
      <c r="E558" s="7">
        <v>400</v>
      </c>
      <c r="F558" s="7" t="str">
        <f>IF('Données sans absent'!F558&lt;&gt;"",('Données sans absent'!F558-'Données proba de réussite'!$B$3)/('Données proba de réussite'!$B$4-'Données proba de réussite'!$B$3),"")</f>
        <v/>
      </c>
      <c r="G558" s="7" t="str">
        <f>IF('Données sans absent'!G558&lt;&gt;"",('Données sans absent'!G558-'Données proba de réussite'!$B$3)/('Données proba de réussite'!$B$4-'Données proba de réussite'!$B$3),"")</f>
        <v/>
      </c>
      <c r="H558" s="7" t="str">
        <f>IF('Données sans absent'!H558&lt;&gt;"",('Données sans absent'!H558-'Données proba de réussite'!$B$3)/('Données proba de réussite'!$B$4-'Données proba de réussite'!$B$3),"")</f>
        <v/>
      </c>
      <c r="I558" s="7" t="str">
        <f>IF('Données brutes'!I558&lt;&gt;"",'Données brutes'!I558,"")</f>
        <v/>
      </c>
      <c r="K558" s="8" t="str">
        <f t="shared" si="16"/>
        <v>Elève 556</v>
      </c>
      <c r="L558" s="8" t="s">
        <v>111</v>
      </c>
      <c r="M558" s="8">
        <f t="shared" si="17"/>
        <v>400</v>
      </c>
      <c r="N558" s="7">
        <v>1599</v>
      </c>
      <c r="O558" s="7" t="str">
        <f>IF('Données sans absent'!O558&lt;&gt;"",('Données sans absent'!O558-'Données proba de réussite'!$B$3)/('Données proba de réussite'!$B$4-'Données proba de réussite'!$B$3),"")</f>
        <v/>
      </c>
      <c r="P558" s="7" t="str">
        <f>IF('Données sans absent'!P558&lt;&gt;"",('Données sans absent'!P558-'Données proba de réussite'!$B$3)/('Données proba de réussite'!$B$4-'Données proba de réussite'!$B$3),"")</f>
        <v/>
      </c>
      <c r="Q558" s="7" t="str">
        <f>IF('Données sans absent'!Q558&lt;&gt;"",('Données sans absent'!Q558-'Données proba de réussite'!$B$3)/('Données proba de réussite'!$B$4-'Données proba de réussite'!$B$3),"")</f>
        <v/>
      </c>
      <c r="R558" s="7" t="str">
        <f>IF('Données brutes'!R558&lt;&gt;"",'Données brutes'!R558,"")</f>
        <v/>
      </c>
      <c r="T558" s="7">
        <f>IF(AND(OR($B$2=1,$B$2=2),AND('Données brutes'!$F558&lt;&gt;"",'Données brutes'!$G558&lt;&gt;"",'Données brutes'!$H558&lt;&gt;"")),1,0)</f>
        <v>0</v>
      </c>
      <c r="U558" s="7">
        <f>IF(AND(OR($B$2=1,$B$2=2),AND('Données brutes'!$O558&lt;&gt;"",'Données brutes'!$P558&lt;&gt;"",'Données brutes'!$Q558&lt;&gt;"")),1,0)</f>
        <v>0</v>
      </c>
      <c r="V558" s="7">
        <f>IF(AND($B$2=3,'Données brutes'!$F558&lt;&gt;"",'Données brutes'!$G558&lt;&gt;"",'Données brutes'!$H558&lt;&gt;"",'Données brutes'!$O558&lt;&gt;"",'Données brutes'!$P558&lt;&gt;"",'Données brutes'!$Q558&lt;&gt;""),1,0)</f>
        <v>0</v>
      </c>
    </row>
    <row r="559" spans="4:22" x14ac:dyDescent="0.3">
      <c r="D559" s="8" t="s">
        <v>571</v>
      </c>
      <c r="E559" s="7">
        <v>176</v>
      </c>
      <c r="F559" s="7" t="str">
        <f>IF('Données sans absent'!F559&lt;&gt;"",('Données sans absent'!F559-'Données proba de réussite'!$B$3)/('Données proba de réussite'!$B$4-'Données proba de réussite'!$B$3),"")</f>
        <v/>
      </c>
      <c r="G559" s="7" t="str">
        <f>IF('Données sans absent'!G559&lt;&gt;"",('Données sans absent'!G559-'Données proba de réussite'!$B$3)/('Données proba de réussite'!$B$4-'Données proba de réussite'!$B$3),"")</f>
        <v/>
      </c>
      <c r="H559" s="7" t="str">
        <f>IF('Données sans absent'!H559&lt;&gt;"",('Données sans absent'!H559-'Données proba de réussite'!$B$3)/('Données proba de réussite'!$B$4-'Données proba de réussite'!$B$3),"")</f>
        <v/>
      </c>
      <c r="I559" s="7" t="str">
        <f>IF('Données brutes'!I559&lt;&gt;"",'Données brutes'!I559,"")</f>
        <v/>
      </c>
      <c r="K559" s="8" t="str">
        <f t="shared" si="16"/>
        <v>Elève 557</v>
      </c>
      <c r="L559" s="8" t="s">
        <v>111</v>
      </c>
      <c r="M559" s="8">
        <f t="shared" si="17"/>
        <v>176</v>
      </c>
      <c r="N559" s="7">
        <v>1382</v>
      </c>
      <c r="O559" s="7" t="str">
        <f>IF('Données sans absent'!O559&lt;&gt;"",('Données sans absent'!O559-'Données proba de réussite'!$B$3)/('Données proba de réussite'!$B$4-'Données proba de réussite'!$B$3),"")</f>
        <v/>
      </c>
      <c r="P559" s="7" t="str">
        <f>IF('Données sans absent'!P559&lt;&gt;"",('Données sans absent'!P559-'Données proba de réussite'!$B$3)/('Données proba de réussite'!$B$4-'Données proba de réussite'!$B$3),"")</f>
        <v/>
      </c>
      <c r="Q559" s="7" t="str">
        <f>IF('Données sans absent'!Q559&lt;&gt;"",('Données sans absent'!Q559-'Données proba de réussite'!$B$3)/('Données proba de réussite'!$B$4-'Données proba de réussite'!$B$3),"")</f>
        <v/>
      </c>
      <c r="R559" s="7" t="str">
        <f>IF('Données brutes'!R559&lt;&gt;"",'Données brutes'!R559,"")</f>
        <v/>
      </c>
      <c r="T559" s="7">
        <f>IF(AND(OR($B$2=1,$B$2=2),AND('Données brutes'!$F559&lt;&gt;"",'Données brutes'!$G559&lt;&gt;"",'Données brutes'!$H559&lt;&gt;"")),1,0)</f>
        <v>0</v>
      </c>
      <c r="U559" s="7">
        <f>IF(AND(OR($B$2=1,$B$2=2),AND('Données brutes'!$O559&lt;&gt;"",'Données brutes'!$P559&lt;&gt;"",'Données brutes'!$Q559&lt;&gt;"")),1,0)</f>
        <v>0</v>
      </c>
      <c r="V559" s="7">
        <f>IF(AND($B$2=3,'Données brutes'!$F559&lt;&gt;"",'Données brutes'!$G559&lt;&gt;"",'Données brutes'!$H559&lt;&gt;"",'Données brutes'!$O559&lt;&gt;"",'Données brutes'!$P559&lt;&gt;"",'Données brutes'!$Q559&lt;&gt;""),1,0)</f>
        <v>0</v>
      </c>
    </row>
    <row r="560" spans="4:22" x14ac:dyDescent="0.3">
      <c r="D560" s="8" t="s">
        <v>572</v>
      </c>
      <c r="E560" s="7">
        <v>932</v>
      </c>
      <c r="F560" s="7" t="str">
        <f>IF('Données sans absent'!F560&lt;&gt;"",('Données sans absent'!F560-'Données proba de réussite'!$B$3)/('Données proba de réussite'!$B$4-'Données proba de réussite'!$B$3),"")</f>
        <v/>
      </c>
      <c r="G560" s="7" t="str">
        <f>IF('Données sans absent'!G560&lt;&gt;"",('Données sans absent'!G560-'Données proba de réussite'!$B$3)/('Données proba de réussite'!$B$4-'Données proba de réussite'!$B$3),"")</f>
        <v/>
      </c>
      <c r="H560" s="7" t="str">
        <f>IF('Données sans absent'!H560&lt;&gt;"",('Données sans absent'!H560-'Données proba de réussite'!$B$3)/('Données proba de réussite'!$B$4-'Données proba de réussite'!$B$3),"")</f>
        <v/>
      </c>
      <c r="I560" s="7" t="str">
        <f>IF('Données brutes'!I560&lt;&gt;"",'Données brutes'!I560,"")</f>
        <v/>
      </c>
      <c r="K560" s="8" t="str">
        <f t="shared" si="16"/>
        <v>Elève 558</v>
      </c>
      <c r="L560" s="8" t="s">
        <v>111</v>
      </c>
      <c r="M560" s="8">
        <f t="shared" si="17"/>
        <v>932</v>
      </c>
      <c r="N560" s="7">
        <v>1294</v>
      </c>
      <c r="O560" s="7" t="str">
        <f>IF('Données sans absent'!O560&lt;&gt;"",('Données sans absent'!O560-'Données proba de réussite'!$B$3)/('Données proba de réussite'!$B$4-'Données proba de réussite'!$B$3),"")</f>
        <v/>
      </c>
      <c r="P560" s="7" t="str">
        <f>IF('Données sans absent'!P560&lt;&gt;"",('Données sans absent'!P560-'Données proba de réussite'!$B$3)/('Données proba de réussite'!$B$4-'Données proba de réussite'!$B$3),"")</f>
        <v/>
      </c>
      <c r="Q560" s="7" t="str">
        <f>IF('Données sans absent'!Q560&lt;&gt;"",('Données sans absent'!Q560-'Données proba de réussite'!$B$3)/('Données proba de réussite'!$B$4-'Données proba de réussite'!$B$3),"")</f>
        <v/>
      </c>
      <c r="R560" s="7" t="str">
        <f>IF('Données brutes'!R560&lt;&gt;"",'Données brutes'!R560,"")</f>
        <v/>
      </c>
      <c r="T560" s="7">
        <f>IF(AND(OR($B$2=1,$B$2=2),AND('Données brutes'!$F560&lt;&gt;"",'Données brutes'!$G560&lt;&gt;"",'Données brutes'!$H560&lt;&gt;"")),1,0)</f>
        <v>0</v>
      </c>
      <c r="U560" s="7">
        <f>IF(AND(OR($B$2=1,$B$2=2),AND('Données brutes'!$O560&lt;&gt;"",'Données brutes'!$P560&lt;&gt;"",'Données brutes'!$Q560&lt;&gt;"")),1,0)</f>
        <v>0</v>
      </c>
      <c r="V560" s="7">
        <f>IF(AND($B$2=3,'Données brutes'!$F560&lt;&gt;"",'Données brutes'!$G560&lt;&gt;"",'Données brutes'!$H560&lt;&gt;"",'Données brutes'!$O560&lt;&gt;"",'Données brutes'!$P560&lt;&gt;"",'Données brutes'!$Q560&lt;&gt;""),1,0)</f>
        <v>0</v>
      </c>
    </row>
    <row r="561" spans="4:22" x14ac:dyDescent="0.3">
      <c r="D561" s="8" t="s">
        <v>573</v>
      </c>
      <c r="E561" s="7">
        <v>548</v>
      </c>
      <c r="F561" s="7" t="str">
        <f>IF('Données sans absent'!F561&lt;&gt;"",('Données sans absent'!F561-'Données proba de réussite'!$B$3)/('Données proba de réussite'!$B$4-'Données proba de réussite'!$B$3),"")</f>
        <v/>
      </c>
      <c r="G561" s="7" t="str">
        <f>IF('Données sans absent'!G561&lt;&gt;"",('Données sans absent'!G561-'Données proba de réussite'!$B$3)/('Données proba de réussite'!$B$4-'Données proba de réussite'!$B$3),"")</f>
        <v/>
      </c>
      <c r="H561" s="7" t="str">
        <f>IF('Données sans absent'!H561&lt;&gt;"",('Données sans absent'!H561-'Données proba de réussite'!$B$3)/('Données proba de réussite'!$B$4-'Données proba de réussite'!$B$3),"")</f>
        <v/>
      </c>
      <c r="I561" s="7" t="str">
        <f>IF('Données brutes'!I561&lt;&gt;"",'Données brutes'!I561,"")</f>
        <v/>
      </c>
      <c r="K561" s="8" t="str">
        <f t="shared" si="16"/>
        <v>Elève 559</v>
      </c>
      <c r="L561" s="8" t="s">
        <v>111</v>
      </c>
      <c r="M561" s="8">
        <f t="shared" si="17"/>
        <v>548</v>
      </c>
      <c r="N561" s="7">
        <v>1541</v>
      </c>
      <c r="O561" s="7" t="str">
        <f>IF('Données sans absent'!O561&lt;&gt;"",('Données sans absent'!O561-'Données proba de réussite'!$B$3)/('Données proba de réussite'!$B$4-'Données proba de réussite'!$B$3),"")</f>
        <v/>
      </c>
      <c r="P561" s="7" t="str">
        <f>IF('Données sans absent'!P561&lt;&gt;"",('Données sans absent'!P561-'Données proba de réussite'!$B$3)/('Données proba de réussite'!$B$4-'Données proba de réussite'!$B$3),"")</f>
        <v/>
      </c>
      <c r="Q561" s="7" t="str">
        <f>IF('Données sans absent'!Q561&lt;&gt;"",('Données sans absent'!Q561-'Données proba de réussite'!$B$3)/('Données proba de réussite'!$B$4-'Données proba de réussite'!$B$3),"")</f>
        <v/>
      </c>
      <c r="R561" s="7" t="str">
        <f>IF('Données brutes'!R561&lt;&gt;"",'Données brutes'!R561,"")</f>
        <v/>
      </c>
      <c r="T561" s="7">
        <f>IF(AND(OR($B$2=1,$B$2=2),AND('Données brutes'!$F561&lt;&gt;"",'Données brutes'!$G561&lt;&gt;"",'Données brutes'!$H561&lt;&gt;"")),1,0)</f>
        <v>0</v>
      </c>
      <c r="U561" s="7">
        <f>IF(AND(OR($B$2=1,$B$2=2),AND('Données brutes'!$O561&lt;&gt;"",'Données brutes'!$P561&lt;&gt;"",'Données brutes'!$Q561&lt;&gt;"")),1,0)</f>
        <v>0</v>
      </c>
      <c r="V561" s="7">
        <f>IF(AND($B$2=3,'Données brutes'!$F561&lt;&gt;"",'Données brutes'!$G561&lt;&gt;"",'Données brutes'!$H561&lt;&gt;"",'Données brutes'!$O561&lt;&gt;"",'Données brutes'!$P561&lt;&gt;"",'Données brutes'!$Q561&lt;&gt;""),1,0)</f>
        <v>0</v>
      </c>
    </row>
    <row r="562" spans="4:22" x14ac:dyDescent="0.3">
      <c r="D562" s="8" t="s">
        <v>574</v>
      </c>
      <c r="E562" s="7">
        <v>597</v>
      </c>
      <c r="F562" s="7" t="str">
        <f>IF('Données sans absent'!F562&lt;&gt;"",('Données sans absent'!F562-'Données proba de réussite'!$B$3)/('Données proba de réussite'!$B$4-'Données proba de réussite'!$B$3),"")</f>
        <v/>
      </c>
      <c r="G562" s="7" t="str">
        <f>IF('Données sans absent'!G562&lt;&gt;"",('Données sans absent'!G562-'Données proba de réussite'!$B$3)/('Données proba de réussite'!$B$4-'Données proba de réussite'!$B$3),"")</f>
        <v/>
      </c>
      <c r="H562" s="7" t="str">
        <f>IF('Données sans absent'!H562&lt;&gt;"",('Données sans absent'!H562-'Données proba de réussite'!$B$3)/('Données proba de réussite'!$B$4-'Données proba de réussite'!$B$3),"")</f>
        <v/>
      </c>
      <c r="I562" s="7" t="str">
        <f>IF('Données brutes'!I562&lt;&gt;"",'Données brutes'!I562,"")</f>
        <v/>
      </c>
      <c r="K562" s="8" t="str">
        <f t="shared" si="16"/>
        <v>Elève 560</v>
      </c>
      <c r="L562" s="8" t="s">
        <v>111</v>
      </c>
      <c r="M562" s="8">
        <f t="shared" si="17"/>
        <v>597</v>
      </c>
      <c r="N562" s="7">
        <v>1837</v>
      </c>
      <c r="O562" s="7" t="str">
        <f>IF('Données sans absent'!O562&lt;&gt;"",('Données sans absent'!O562-'Données proba de réussite'!$B$3)/('Données proba de réussite'!$B$4-'Données proba de réussite'!$B$3),"")</f>
        <v/>
      </c>
      <c r="P562" s="7" t="str">
        <f>IF('Données sans absent'!P562&lt;&gt;"",('Données sans absent'!P562-'Données proba de réussite'!$B$3)/('Données proba de réussite'!$B$4-'Données proba de réussite'!$B$3),"")</f>
        <v/>
      </c>
      <c r="Q562" s="7" t="str">
        <f>IF('Données sans absent'!Q562&lt;&gt;"",('Données sans absent'!Q562-'Données proba de réussite'!$B$3)/('Données proba de réussite'!$B$4-'Données proba de réussite'!$B$3),"")</f>
        <v/>
      </c>
      <c r="R562" s="7" t="str">
        <f>IF('Données brutes'!R562&lt;&gt;"",'Données brutes'!R562,"")</f>
        <v/>
      </c>
      <c r="T562" s="7">
        <f>IF(AND(OR($B$2=1,$B$2=2),AND('Données brutes'!$F562&lt;&gt;"",'Données brutes'!$G562&lt;&gt;"",'Données brutes'!$H562&lt;&gt;"")),1,0)</f>
        <v>0</v>
      </c>
      <c r="U562" s="7">
        <f>IF(AND(OR($B$2=1,$B$2=2),AND('Données brutes'!$O562&lt;&gt;"",'Données brutes'!$P562&lt;&gt;"",'Données brutes'!$Q562&lt;&gt;"")),1,0)</f>
        <v>0</v>
      </c>
      <c r="V562" s="7">
        <f>IF(AND($B$2=3,'Données brutes'!$F562&lt;&gt;"",'Données brutes'!$G562&lt;&gt;"",'Données brutes'!$H562&lt;&gt;"",'Données brutes'!$O562&lt;&gt;"",'Données brutes'!$P562&lt;&gt;"",'Données brutes'!$Q562&lt;&gt;""),1,0)</f>
        <v>0</v>
      </c>
    </row>
    <row r="563" spans="4:22" x14ac:dyDescent="0.3">
      <c r="D563" s="8" t="s">
        <v>575</v>
      </c>
      <c r="E563" s="7">
        <v>17</v>
      </c>
      <c r="F563" s="7" t="str">
        <f>IF('Données sans absent'!F563&lt;&gt;"",('Données sans absent'!F563-'Données proba de réussite'!$B$3)/('Données proba de réussite'!$B$4-'Données proba de réussite'!$B$3),"")</f>
        <v/>
      </c>
      <c r="G563" s="7" t="str">
        <f>IF('Données sans absent'!G563&lt;&gt;"",('Données sans absent'!G563-'Données proba de réussite'!$B$3)/('Données proba de réussite'!$B$4-'Données proba de réussite'!$B$3),"")</f>
        <v/>
      </c>
      <c r="H563" s="7" t="str">
        <f>IF('Données sans absent'!H563&lt;&gt;"",('Données sans absent'!H563-'Données proba de réussite'!$B$3)/('Données proba de réussite'!$B$4-'Données proba de réussite'!$B$3),"")</f>
        <v/>
      </c>
      <c r="I563" s="7" t="str">
        <f>IF('Données brutes'!I563&lt;&gt;"",'Données brutes'!I563,"")</f>
        <v/>
      </c>
      <c r="K563" s="8" t="str">
        <f t="shared" si="16"/>
        <v>Elève 561</v>
      </c>
      <c r="L563" s="8" t="s">
        <v>111</v>
      </c>
      <c r="M563" s="8">
        <f t="shared" si="17"/>
        <v>17</v>
      </c>
      <c r="N563" s="7">
        <v>1597</v>
      </c>
      <c r="O563" s="7" t="str">
        <f>IF('Données sans absent'!O563&lt;&gt;"",('Données sans absent'!O563-'Données proba de réussite'!$B$3)/('Données proba de réussite'!$B$4-'Données proba de réussite'!$B$3),"")</f>
        <v/>
      </c>
      <c r="P563" s="7" t="str">
        <f>IF('Données sans absent'!P563&lt;&gt;"",('Données sans absent'!P563-'Données proba de réussite'!$B$3)/('Données proba de réussite'!$B$4-'Données proba de réussite'!$B$3),"")</f>
        <v/>
      </c>
      <c r="Q563" s="7" t="str">
        <f>IF('Données sans absent'!Q563&lt;&gt;"",('Données sans absent'!Q563-'Données proba de réussite'!$B$3)/('Données proba de réussite'!$B$4-'Données proba de réussite'!$B$3),"")</f>
        <v/>
      </c>
      <c r="R563" s="7" t="str">
        <f>IF('Données brutes'!R563&lt;&gt;"",'Données brutes'!R563,"")</f>
        <v/>
      </c>
      <c r="T563" s="7">
        <f>IF(AND(OR($B$2=1,$B$2=2),AND('Données brutes'!$F563&lt;&gt;"",'Données brutes'!$G563&lt;&gt;"",'Données brutes'!$H563&lt;&gt;"")),1,0)</f>
        <v>0</v>
      </c>
      <c r="U563" s="7">
        <f>IF(AND(OR($B$2=1,$B$2=2),AND('Données brutes'!$O563&lt;&gt;"",'Données brutes'!$P563&lt;&gt;"",'Données brutes'!$Q563&lt;&gt;"")),1,0)</f>
        <v>0</v>
      </c>
      <c r="V563" s="7">
        <f>IF(AND($B$2=3,'Données brutes'!$F563&lt;&gt;"",'Données brutes'!$G563&lt;&gt;"",'Données brutes'!$H563&lt;&gt;"",'Données brutes'!$O563&lt;&gt;"",'Données brutes'!$P563&lt;&gt;"",'Données brutes'!$Q563&lt;&gt;""),1,0)</f>
        <v>0</v>
      </c>
    </row>
    <row r="564" spans="4:22" x14ac:dyDescent="0.3">
      <c r="D564" s="8" t="s">
        <v>576</v>
      </c>
      <c r="E564" s="7">
        <v>414</v>
      </c>
      <c r="F564" s="7" t="str">
        <f>IF('Données sans absent'!F564&lt;&gt;"",('Données sans absent'!F564-'Données proba de réussite'!$B$3)/('Données proba de réussite'!$B$4-'Données proba de réussite'!$B$3),"")</f>
        <v/>
      </c>
      <c r="G564" s="7" t="str">
        <f>IF('Données sans absent'!G564&lt;&gt;"",('Données sans absent'!G564-'Données proba de réussite'!$B$3)/('Données proba de réussite'!$B$4-'Données proba de réussite'!$B$3),"")</f>
        <v/>
      </c>
      <c r="H564" s="7" t="str">
        <f>IF('Données sans absent'!H564&lt;&gt;"",('Données sans absent'!H564-'Données proba de réussite'!$B$3)/('Données proba de réussite'!$B$4-'Données proba de réussite'!$B$3),"")</f>
        <v/>
      </c>
      <c r="I564" s="7" t="str">
        <f>IF('Données brutes'!I564&lt;&gt;"",'Données brutes'!I564,"")</f>
        <v/>
      </c>
      <c r="K564" s="8" t="str">
        <f t="shared" si="16"/>
        <v>Elève 562</v>
      </c>
      <c r="L564" s="8" t="s">
        <v>111</v>
      </c>
      <c r="M564" s="8">
        <f t="shared" si="17"/>
        <v>414</v>
      </c>
      <c r="N564" s="7">
        <v>1012</v>
      </c>
      <c r="O564" s="7" t="str">
        <f>IF('Données sans absent'!O564&lt;&gt;"",('Données sans absent'!O564-'Données proba de réussite'!$B$3)/('Données proba de réussite'!$B$4-'Données proba de réussite'!$B$3),"")</f>
        <v/>
      </c>
      <c r="P564" s="7" t="str">
        <f>IF('Données sans absent'!P564&lt;&gt;"",('Données sans absent'!P564-'Données proba de réussite'!$B$3)/('Données proba de réussite'!$B$4-'Données proba de réussite'!$B$3),"")</f>
        <v/>
      </c>
      <c r="Q564" s="7" t="str">
        <f>IF('Données sans absent'!Q564&lt;&gt;"",('Données sans absent'!Q564-'Données proba de réussite'!$B$3)/('Données proba de réussite'!$B$4-'Données proba de réussite'!$B$3),"")</f>
        <v/>
      </c>
      <c r="R564" s="7" t="str">
        <f>IF('Données brutes'!R564&lt;&gt;"",'Données brutes'!R564,"")</f>
        <v/>
      </c>
      <c r="T564" s="7">
        <f>IF(AND(OR($B$2=1,$B$2=2),AND('Données brutes'!$F564&lt;&gt;"",'Données brutes'!$G564&lt;&gt;"",'Données brutes'!$H564&lt;&gt;"")),1,0)</f>
        <v>0</v>
      </c>
      <c r="U564" s="7">
        <f>IF(AND(OR($B$2=1,$B$2=2),AND('Données brutes'!$O564&lt;&gt;"",'Données brutes'!$P564&lt;&gt;"",'Données brutes'!$Q564&lt;&gt;"")),1,0)</f>
        <v>0</v>
      </c>
      <c r="V564" s="7">
        <f>IF(AND($B$2=3,'Données brutes'!$F564&lt;&gt;"",'Données brutes'!$G564&lt;&gt;"",'Données brutes'!$H564&lt;&gt;"",'Données brutes'!$O564&lt;&gt;"",'Données brutes'!$P564&lt;&gt;"",'Données brutes'!$Q564&lt;&gt;""),1,0)</f>
        <v>0</v>
      </c>
    </row>
    <row r="565" spans="4:22" x14ac:dyDescent="0.3">
      <c r="D565" s="8" t="s">
        <v>577</v>
      </c>
      <c r="E565" s="7">
        <v>821</v>
      </c>
      <c r="F565" s="7" t="str">
        <f>IF('Données sans absent'!F565&lt;&gt;"",('Données sans absent'!F565-'Données proba de réussite'!$B$3)/('Données proba de réussite'!$B$4-'Données proba de réussite'!$B$3),"")</f>
        <v/>
      </c>
      <c r="G565" s="7" t="str">
        <f>IF('Données sans absent'!G565&lt;&gt;"",('Données sans absent'!G565-'Données proba de réussite'!$B$3)/('Données proba de réussite'!$B$4-'Données proba de réussite'!$B$3),"")</f>
        <v/>
      </c>
      <c r="H565" s="7" t="str">
        <f>IF('Données sans absent'!H565&lt;&gt;"",('Données sans absent'!H565-'Données proba de réussite'!$B$3)/('Données proba de réussite'!$B$4-'Données proba de réussite'!$B$3),"")</f>
        <v/>
      </c>
      <c r="I565" s="7" t="str">
        <f>IF('Données brutes'!I565&lt;&gt;"",'Données brutes'!I565,"")</f>
        <v/>
      </c>
      <c r="K565" s="8" t="str">
        <f t="shared" si="16"/>
        <v>Elève 563</v>
      </c>
      <c r="L565" s="8" t="s">
        <v>111</v>
      </c>
      <c r="M565" s="8">
        <f t="shared" si="17"/>
        <v>821</v>
      </c>
      <c r="N565" s="7">
        <v>1972</v>
      </c>
      <c r="O565" s="7" t="str">
        <f>IF('Données sans absent'!O565&lt;&gt;"",('Données sans absent'!O565-'Données proba de réussite'!$B$3)/('Données proba de réussite'!$B$4-'Données proba de réussite'!$B$3),"")</f>
        <v/>
      </c>
      <c r="P565" s="7" t="str">
        <f>IF('Données sans absent'!P565&lt;&gt;"",('Données sans absent'!P565-'Données proba de réussite'!$B$3)/('Données proba de réussite'!$B$4-'Données proba de réussite'!$B$3),"")</f>
        <v/>
      </c>
      <c r="Q565" s="7" t="str">
        <f>IF('Données sans absent'!Q565&lt;&gt;"",('Données sans absent'!Q565-'Données proba de réussite'!$B$3)/('Données proba de réussite'!$B$4-'Données proba de réussite'!$B$3),"")</f>
        <v/>
      </c>
      <c r="R565" s="7" t="str">
        <f>IF('Données brutes'!R565&lt;&gt;"",'Données brutes'!R565,"")</f>
        <v/>
      </c>
      <c r="T565" s="7">
        <f>IF(AND(OR($B$2=1,$B$2=2),AND('Données brutes'!$F565&lt;&gt;"",'Données brutes'!$G565&lt;&gt;"",'Données brutes'!$H565&lt;&gt;"")),1,0)</f>
        <v>0</v>
      </c>
      <c r="U565" s="7">
        <f>IF(AND(OR($B$2=1,$B$2=2),AND('Données brutes'!$O565&lt;&gt;"",'Données brutes'!$P565&lt;&gt;"",'Données brutes'!$Q565&lt;&gt;"")),1,0)</f>
        <v>0</v>
      </c>
      <c r="V565" s="7">
        <f>IF(AND($B$2=3,'Données brutes'!$F565&lt;&gt;"",'Données brutes'!$G565&lt;&gt;"",'Données brutes'!$H565&lt;&gt;"",'Données brutes'!$O565&lt;&gt;"",'Données brutes'!$P565&lt;&gt;"",'Données brutes'!$Q565&lt;&gt;""),1,0)</f>
        <v>0</v>
      </c>
    </row>
    <row r="566" spans="4:22" x14ac:dyDescent="0.3">
      <c r="D566" s="8" t="s">
        <v>578</v>
      </c>
      <c r="E566" s="7">
        <v>684</v>
      </c>
      <c r="F566" s="7" t="str">
        <f>IF('Données sans absent'!F566&lt;&gt;"",('Données sans absent'!F566-'Données proba de réussite'!$B$3)/('Données proba de réussite'!$B$4-'Données proba de réussite'!$B$3),"")</f>
        <v/>
      </c>
      <c r="G566" s="7" t="str">
        <f>IF('Données sans absent'!G566&lt;&gt;"",('Données sans absent'!G566-'Données proba de réussite'!$B$3)/('Données proba de réussite'!$B$4-'Données proba de réussite'!$B$3),"")</f>
        <v/>
      </c>
      <c r="H566" s="7" t="str">
        <f>IF('Données sans absent'!H566&lt;&gt;"",('Données sans absent'!H566-'Données proba de réussite'!$B$3)/('Données proba de réussite'!$B$4-'Données proba de réussite'!$B$3),"")</f>
        <v/>
      </c>
      <c r="I566" s="7" t="str">
        <f>IF('Données brutes'!I566&lt;&gt;"",'Données brutes'!I566,"")</f>
        <v/>
      </c>
      <c r="K566" s="8" t="str">
        <f t="shared" si="16"/>
        <v>Elève 564</v>
      </c>
      <c r="L566" s="8" t="s">
        <v>111</v>
      </c>
      <c r="M566" s="8">
        <f t="shared" si="17"/>
        <v>684</v>
      </c>
      <c r="N566" s="7">
        <v>1534</v>
      </c>
      <c r="O566" s="7" t="str">
        <f>IF('Données sans absent'!O566&lt;&gt;"",('Données sans absent'!O566-'Données proba de réussite'!$B$3)/('Données proba de réussite'!$B$4-'Données proba de réussite'!$B$3),"")</f>
        <v/>
      </c>
      <c r="P566" s="7" t="str">
        <f>IF('Données sans absent'!P566&lt;&gt;"",('Données sans absent'!P566-'Données proba de réussite'!$B$3)/('Données proba de réussite'!$B$4-'Données proba de réussite'!$B$3),"")</f>
        <v/>
      </c>
      <c r="Q566" s="7" t="str">
        <f>IF('Données sans absent'!Q566&lt;&gt;"",('Données sans absent'!Q566-'Données proba de réussite'!$B$3)/('Données proba de réussite'!$B$4-'Données proba de réussite'!$B$3),"")</f>
        <v/>
      </c>
      <c r="R566" s="7" t="str">
        <f>IF('Données brutes'!R566&lt;&gt;"",'Données brutes'!R566,"")</f>
        <v/>
      </c>
      <c r="T566" s="7">
        <f>IF(AND(OR($B$2=1,$B$2=2),AND('Données brutes'!$F566&lt;&gt;"",'Données brutes'!$G566&lt;&gt;"",'Données brutes'!$H566&lt;&gt;"")),1,0)</f>
        <v>0</v>
      </c>
      <c r="U566" s="7">
        <f>IF(AND(OR($B$2=1,$B$2=2),AND('Données brutes'!$O566&lt;&gt;"",'Données brutes'!$P566&lt;&gt;"",'Données brutes'!$Q566&lt;&gt;"")),1,0)</f>
        <v>0</v>
      </c>
      <c r="V566" s="7">
        <f>IF(AND($B$2=3,'Données brutes'!$F566&lt;&gt;"",'Données brutes'!$G566&lt;&gt;"",'Données brutes'!$H566&lt;&gt;"",'Données brutes'!$O566&lt;&gt;"",'Données brutes'!$P566&lt;&gt;"",'Données brutes'!$Q566&lt;&gt;""),1,0)</f>
        <v>0</v>
      </c>
    </row>
    <row r="567" spans="4:22" x14ac:dyDescent="0.3">
      <c r="D567" s="8" t="s">
        <v>579</v>
      </c>
      <c r="E567" s="7">
        <v>49</v>
      </c>
      <c r="F567" s="7" t="str">
        <f>IF('Données sans absent'!F567&lt;&gt;"",('Données sans absent'!F567-'Données proba de réussite'!$B$3)/('Données proba de réussite'!$B$4-'Données proba de réussite'!$B$3),"")</f>
        <v/>
      </c>
      <c r="G567" s="7" t="str">
        <f>IF('Données sans absent'!G567&lt;&gt;"",('Données sans absent'!G567-'Données proba de réussite'!$B$3)/('Données proba de réussite'!$B$4-'Données proba de réussite'!$B$3),"")</f>
        <v/>
      </c>
      <c r="H567" s="7" t="str">
        <f>IF('Données sans absent'!H567&lt;&gt;"",('Données sans absent'!H567-'Données proba de réussite'!$B$3)/('Données proba de réussite'!$B$4-'Données proba de réussite'!$B$3),"")</f>
        <v/>
      </c>
      <c r="I567" s="7" t="str">
        <f>IF('Données brutes'!I567&lt;&gt;"",'Données brutes'!I567,"")</f>
        <v/>
      </c>
      <c r="K567" s="8" t="str">
        <f t="shared" si="16"/>
        <v>Elève 565</v>
      </c>
      <c r="L567" s="8" t="s">
        <v>111</v>
      </c>
      <c r="M567" s="8">
        <f t="shared" si="17"/>
        <v>49</v>
      </c>
      <c r="N567" s="7">
        <v>1559</v>
      </c>
      <c r="O567" s="7" t="str">
        <f>IF('Données sans absent'!O567&lt;&gt;"",('Données sans absent'!O567-'Données proba de réussite'!$B$3)/('Données proba de réussite'!$B$4-'Données proba de réussite'!$B$3),"")</f>
        <v/>
      </c>
      <c r="P567" s="7" t="str">
        <f>IF('Données sans absent'!P567&lt;&gt;"",('Données sans absent'!P567-'Données proba de réussite'!$B$3)/('Données proba de réussite'!$B$4-'Données proba de réussite'!$B$3),"")</f>
        <v/>
      </c>
      <c r="Q567" s="7" t="str">
        <f>IF('Données sans absent'!Q567&lt;&gt;"",('Données sans absent'!Q567-'Données proba de réussite'!$B$3)/('Données proba de réussite'!$B$4-'Données proba de réussite'!$B$3),"")</f>
        <v/>
      </c>
      <c r="R567" s="7" t="str">
        <f>IF('Données brutes'!R567&lt;&gt;"",'Données brutes'!R567,"")</f>
        <v/>
      </c>
      <c r="T567" s="7">
        <f>IF(AND(OR($B$2=1,$B$2=2),AND('Données brutes'!$F567&lt;&gt;"",'Données brutes'!$G567&lt;&gt;"",'Données brutes'!$H567&lt;&gt;"")),1,0)</f>
        <v>0</v>
      </c>
      <c r="U567" s="7">
        <f>IF(AND(OR($B$2=1,$B$2=2),AND('Données brutes'!$O567&lt;&gt;"",'Données brutes'!$P567&lt;&gt;"",'Données brutes'!$Q567&lt;&gt;"")),1,0)</f>
        <v>0</v>
      </c>
      <c r="V567" s="7">
        <f>IF(AND($B$2=3,'Données brutes'!$F567&lt;&gt;"",'Données brutes'!$G567&lt;&gt;"",'Données brutes'!$H567&lt;&gt;"",'Données brutes'!$O567&lt;&gt;"",'Données brutes'!$P567&lt;&gt;"",'Données brutes'!$Q567&lt;&gt;""),1,0)</f>
        <v>0</v>
      </c>
    </row>
    <row r="568" spans="4:22" x14ac:dyDescent="0.3">
      <c r="D568" s="8" t="s">
        <v>580</v>
      </c>
      <c r="E568" s="7">
        <v>715</v>
      </c>
      <c r="F568" s="7" t="str">
        <f>IF('Données sans absent'!F568&lt;&gt;"",('Données sans absent'!F568-'Données proba de réussite'!$B$3)/('Données proba de réussite'!$B$4-'Données proba de réussite'!$B$3),"")</f>
        <v/>
      </c>
      <c r="G568" s="7" t="str">
        <f>IF('Données sans absent'!G568&lt;&gt;"",('Données sans absent'!G568-'Données proba de réussite'!$B$3)/('Données proba de réussite'!$B$4-'Données proba de réussite'!$B$3),"")</f>
        <v/>
      </c>
      <c r="H568" s="7" t="str">
        <f>IF('Données sans absent'!H568&lt;&gt;"",('Données sans absent'!H568-'Données proba de réussite'!$B$3)/('Données proba de réussite'!$B$4-'Données proba de réussite'!$B$3),"")</f>
        <v/>
      </c>
      <c r="I568" s="7" t="str">
        <f>IF('Données brutes'!I568&lt;&gt;"",'Données brutes'!I568,"")</f>
        <v/>
      </c>
      <c r="K568" s="8" t="str">
        <f t="shared" si="16"/>
        <v>Elève 566</v>
      </c>
      <c r="L568" s="8" t="s">
        <v>111</v>
      </c>
      <c r="M568" s="8">
        <f t="shared" si="17"/>
        <v>715</v>
      </c>
      <c r="N568" s="7">
        <v>1968</v>
      </c>
      <c r="O568" s="7" t="str">
        <f>IF('Données sans absent'!O568&lt;&gt;"",('Données sans absent'!O568-'Données proba de réussite'!$B$3)/('Données proba de réussite'!$B$4-'Données proba de réussite'!$B$3),"")</f>
        <v/>
      </c>
      <c r="P568" s="7" t="str">
        <f>IF('Données sans absent'!P568&lt;&gt;"",('Données sans absent'!P568-'Données proba de réussite'!$B$3)/('Données proba de réussite'!$B$4-'Données proba de réussite'!$B$3),"")</f>
        <v/>
      </c>
      <c r="Q568" s="7" t="str">
        <f>IF('Données sans absent'!Q568&lt;&gt;"",('Données sans absent'!Q568-'Données proba de réussite'!$B$3)/('Données proba de réussite'!$B$4-'Données proba de réussite'!$B$3),"")</f>
        <v/>
      </c>
      <c r="R568" s="7" t="str">
        <f>IF('Données brutes'!R568&lt;&gt;"",'Données brutes'!R568,"")</f>
        <v/>
      </c>
      <c r="T568" s="7">
        <f>IF(AND(OR($B$2=1,$B$2=2),AND('Données brutes'!$F568&lt;&gt;"",'Données brutes'!$G568&lt;&gt;"",'Données brutes'!$H568&lt;&gt;"")),1,0)</f>
        <v>0</v>
      </c>
      <c r="U568" s="7">
        <f>IF(AND(OR($B$2=1,$B$2=2),AND('Données brutes'!$O568&lt;&gt;"",'Données brutes'!$P568&lt;&gt;"",'Données brutes'!$Q568&lt;&gt;"")),1,0)</f>
        <v>0</v>
      </c>
      <c r="V568" s="7">
        <f>IF(AND($B$2=3,'Données brutes'!$F568&lt;&gt;"",'Données brutes'!$G568&lt;&gt;"",'Données brutes'!$H568&lt;&gt;"",'Données brutes'!$O568&lt;&gt;"",'Données brutes'!$P568&lt;&gt;"",'Données brutes'!$Q568&lt;&gt;""),1,0)</f>
        <v>0</v>
      </c>
    </row>
    <row r="569" spans="4:22" x14ac:dyDescent="0.3">
      <c r="D569" s="8" t="s">
        <v>581</v>
      </c>
      <c r="E569" s="7">
        <v>727</v>
      </c>
      <c r="F569" s="7" t="str">
        <f>IF('Données sans absent'!F569&lt;&gt;"",('Données sans absent'!F569-'Données proba de réussite'!$B$3)/('Données proba de réussite'!$B$4-'Données proba de réussite'!$B$3),"")</f>
        <v/>
      </c>
      <c r="G569" s="7" t="str">
        <f>IF('Données sans absent'!G569&lt;&gt;"",('Données sans absent'!G569-'Données proba de réussite'!$B$3)/('Données proba de réussite'!$B$4-'Données proba de réussite'!$B$3),"")</f>
        <v/>
      </c>
      <c r="H569" s="7" t="str">
        <f>IF('Données sans absent'!H569&lt;&gt;"",('Données sans absent'!H569-'Données proba de réussite'!$B$3)/('Données proba de réussite'!$B$4-'Données proba de réussite'!$B$3),"")</f>
        <v/>
      </c>
      <c r="I569" s="7" t="str">
        <f>IF('Données brutes'!I569&lt;&gt;"",'Données brutes'!I569,"")</f>
        <v/>
      </c>
      <c r="K569" s="8" t="str">
        <f t="shared" si="16"/>
        <v>Elève 567</v>
      </c>
      <c r="L569" s="8" t="s">
        <v>111</v>
      </c>
      <c r="M569" s="8">
        <f t="shared" si="17"/>
        <v>727</v>
      </c>
      <c r="N569" s="7">
        <v>1131</v>
      </c>
      <c r="O569" s="7" t="str">
        <f>IF('Données sans absent'!O569&lt;&gt;"",('Données sans absent'!O569-'Données proba de réussite'!$B$3)/('Données proba de réussite'!$B$4-'Données proba de réussite'!$B$3),"")</f>
        <v/>
      </c>
      <c r="P569" s="7" t="str">
        <f>IF('Données sans absent'!P569&lt;&gt;"",('Données sans absent'!P569-'Données proba de réussite'!$B$3)/('Données proba de réussite'!$B$4-'Données proba de réussite'!$B$3),"")</f>
        <v/>
      </c>
      <c r="Q569" s="7" t="str">
        <f>IF('Données sans absent'!Q569&lt;&gt;"",('Données sans absent'!Q569-'Données proba de réussite'!$B$3)/('Données proba de réussite'!$B$4-'Données proba de réussite'!$B$3),"")</f>
        <v/>
      </c>
      <c r="R569" s="7" t="str">
        <f>IF('Données brutes'!R569&lt;&gt;"",'Données brutes'!R569,"")</f>
        <v/>
      </c>
      <c r="T569" s="7">
        <f>IF(AND(OR($B$2=1,$B$2=2),AND('Données brutes'!$F569&lt;&gt;"",'Données brutes'!$G569&lt;&gt;"",'Données brutes'!$H569&lt;&gt;"")),1,0)</f>
        <v>0</v>
      </c>
      <c r="U569" s="7">
        <f>IF(AND(OR($B$2=1,$B$2=2),AND('Données brutes'!$O569&lt;&gt;"",'Données brutes'!$P569&lt;&gt;"",'Données brutes'!$Q569&lt;&gt;"")),1,0)</f>
        <v>0</v>
      </c>
      <c r="V569" s="7">
        <f>IF(AND($B$2=3,'Données brutes'!$F569&lt;&gt;"",'Données brutes'!$G569&lt;&gt;"",'Données brutes'!$H569&lt;&gt;"",'Données brutes'!$O569&lt;&gt;"",'Données brutes'!$P569&lt;&gt;"",'Données brutes'!$Q569&lt;&gt;""),1,0)</f>
        <v>0</v>
      </c>
    </row>
    <row r="570" spans="4:22" x14ac:dyDescent="0.3">
      <c r="D570" s="8" t="s">
        <v>582</v>
      </c>
      <c r="E570" s="7">
        <v>537</v>
      </c>
      <c r="F570" s="7" t="str">
        <f>IF('Données sans absent'!F570&lt;&gt;"",('Données sans absent'!F570-'Données proba de réussite'!$B$3)/('Données proba de réussite'!$B$4-'Données proba de réussite'!$B$3),"")</f>
        <v/>
      </c>
      <c r="G570" s="7" t="str">
        <f>IF('Données sans absent'!G570&lt;&gt;"",('Données sans absent'!G570-'Données proba de réussite'!$B$3)/('Données proba de réussite'!$B$4-'Données proba de réussite'!$B$3),"")</f>
        <v/>
      </c>
      <c r="H570" s="7" t="str">
        <f>IF('Données sans absent'!H570&lt;&gt;"",('Données sans absent'!H570-'Données proba de réussite'!$B$3)/('Données proba de réussite'!$B$4-'Données proba de réussite'!$B$3),"")</f>
        <v/>
      </c>
      <c r="I570" s="7" t="str">
        <f>IF('Données brutes'!I570&lt;&gt;"",'Données brutes'!I570,"")</f>
        <v/>
      </c>
      <c r="K570" s="8" t="str">
        <f t="shared" si="16"/>
        <v>Elève 568</v>
      </c>
      <c r="L570" s="8" t="s">
        <v>111</v>
      </c>
      <c r="M570" s="8">
        <f t="shared" si="17"/>
        <v>537</v>
      </c>
      <c r="N570" s="7">
        <v>1796</v>
      </c>
      <c r="O570" s="7" t="str">
        <f>IF('Données sans absent'!O570&lt;&gt;"",('Données sans absent'!O570-'Données proba de réussite'!$B$3)/('Données proba de réussite'!$B$4-'Données proba de réussite'!$B$3),"")</f>
        <v/>
      </c>
      <c r="P570" s="7" t="str">
        <f>IF('Données sans absent'!P570&lt;&gt;"",('Données sans absent'!P570-'Données proba de réussite'!$B$3)/('Données proba de réussite'!$B$4-'Données proba de réussite'!$B$3),"")</f>
        <v/>
      </c>
      <c r="Q570" s="7" t="str">
        <f>IF('Données sans absent'!Q570&lt;&gt;"",('Données sans absent'!Q570-'Données proba de réussite'!$B$3)/('Données proba de réussite'!$B$4-'Données proba de réussite'!$B$3),"")</f>
        <v/>
      </c>
      <c r="R570" s="7" t="str">
        <f>IF('Données brutes'!R570&lt;&gt;"",'Données brutes'!R570,"")</f>
        <v/>
      </c>
      <c r="T570" s="7">
        <f>IF(AND(OR($B$2=1,$B$2=2),AND('Données brutes'!$F570&lt;&gt;"",'Données brutes'!$G570&lt;&gt;"",'Données brutes'!$H570&lt;&gt;"")),1,0)</f>
        <v>0</v>
      </c>
      <c r="U570" s="7">
        <f>IF(AND(OR($B$2=1,$B$2=2),AND('Données brutes'!$O570&lt;&gt;"",'Données brutes'!$P570&lt;&gt;"",'Données brutes'!$Q570&lt;&gt;"")),1,0)</f>
        <v>0</v>
      </c>
      <c r="V570" s="7">
        <f>IF(AND($B$2=3,'Données brutes'!$F570&lt;&gt;"",'Données brutes'!$G570&lt;&gt;"",'Données brutes'!$H570&lt;&gt;"",'Données brutes'!$O570&lt;&gt;"",'Données brutes'!$P570&lt;&gt;"",'Données brutes'!$Q570&lt;&gt;""),1,0)</f>
        <v>0</v>
      </c>
    </row>
    <row r="571" spans="4:22" x14ac:dyDescent="0.3">
      <c r="D571" s="8" t="s">
        <v>583</v>
      </c>
      <c r="E571" s="7">
        <v>756</v>
      </c>
      <c r="F571" s="7" t="str">
        <f>IF('Données sans absent'!F571&lt;&gt;"",('Données sans absent'!F571-'Données proba de réussite'!$B$3)/('Données proba de réussite'!$B$4-'Données proba de réussite'!$B$3),"")</f>
        <v/>
      </c>
      <c r="G571" s="7" t="str">
        <f>IF('Données sans absent'!G571&lt;&gt;"",('Données sans absent'!G571-'Données proba de réussite'!$B$3)/('Données proba de réussite'!$B$4-'Données proba de réussite'!$B$3),"")</f>
        <v/>
      </c>
      <c r="H571" s="7" t="str">
        <f>IF('Données sans absent'!H571&lt;&gt;"",('Données sans absent'!H571-'Données proba de réussite'!$B$3)/('Données proba de réussite'!$B$4-'Données proba de réussite'!$B$3),"")</f>
        <v/>
      </c>
      <c r="I571" s="7" t="str">
        <f>IF('Données brutes'!I571&lt;&gt;"",'Données brutes'!I571,"")</f>
        <v/>
      </c>
      <c r="K571" s="8" t="str">
        <f t="shared" si="16"/>
        <v>Elève 569</v>
      </c>
      <c r="L571" s="8" t="s">
        <v>111</v>
      </c>
      <c r="M571" s="8">
        <f t="shared" si="17"/>
        <v>756</v>
      </c>
      <c r="N571" s="7">
        <v>1933</v>
      </c>
      <c r="O571" s="7" t="str">
        <f>IF('Données sans absent'!O571&lt;&gt;"",('Données sans absent'!O571-'Données proba de réussite'!$B$3)/('Données proba de réussite'!$B$4-'Données proba de réussite'!$B$3),"")</f>
        <v/>
      </c>
      <c r="P571" s="7" t="str">
        <f>IF('Données sans absent'!P571&lt;&gt;"",('Données sans absent'!P571-'Données proba de réussite'!$B$3)/('Données proba de réussite'!$B$4-'Données proba de réussite'!$B$3),"")</f>
        <v/>
      </c>
      <c r="Q571" s="7" t="str">
        <f>IF('Données sans absent'!Q571&lt;&gt;"",('Données sans absent'!Q571-'Données proba de réussite'!$B$3)/('Données proba de réussite'!$B$4-'Données proba de réussite'!$B$3),"")</f>
        <v/>
      </c>
      <c r="R571" s="7" t="str">
        <f>IF('Données brutes'!R571&lt;&gt;"",'Données brutes'!R571,"")</f>
        <v/>
      </c>
      <c r="T571" s="7">
        <f>IF(AND(OR($B$2=1,$B$2=2),AND('Données brutes'!$F571&lt;&gt;"",'Données brutes'!$G571&lt;&gt;"",'Données brutes'!$H571&lt;&gt;"")),1,0)</f>
        <v>0</v>
      </c>
      <c r="U571" s="7">
        <f>IF(AND(OR($B$2=1,$B$2=2),AND('Données brutes'!$O571&lt;&gt;"",'Données brutes'!$P571&lt;&gt;"",'Données brutes'!$Q571&lt;&gt;"")),1,0)</f>
        <v>0</v>
      </c>
      <c r="V571" s="7">
        <f>IF(AND($B$2=3,'Données brutes'!$F571&lt;&gt;"",'Données brutes'!$G571&lt;&gt;"",'Données brutes'!$H571&lt;&gt;"",'Données brutes'!$O571&lt;&gt;"",'Données brutes'!$P571&lt;&gt;"",'Données brutes'!$Q571&lt;&gt;""),1,0)</f>
        <v>0</v>
      </c>
    </row>
    <row r="572" spans="4:22" x14ac:dyDescent="0.3">
      <c r="D572" s="8" t="s">
        <v>584</v>
      </c>
      <c r="E572" s="7">
        <v>732</v>
      </c>
      <c r="F572" s="7" t="str">
        <f>IF('Données sans absent'!F572&lt;&gt;"",('Données sans absent'!F572-'Données proba de réussite'!$B$3)/('Données proba de réussite'!$B$4-'Données proba de réussite'!$B$3),"")</f>
        <v/>
      </c>
      <c r="G572" s="7" t="str">
        <f>IF('Données sans absent'!G572&lt;&gt;"",('Données sans absent'!G572-'Données proba de réussite'!$B$3)/('Données proba de réussite'!$B$4-'Données proba de réussite'!$B$3),"")</f>
        <v/>
      </c>
      <c r="H572" s="7" t="str">
        <f>IF('Données sans absent'!H572&lt;&gt;"",('Données sans absent'!H572-'Données proba de réussite'!$B$3)/('Données proba de réussite'!$B$4-'Données proba de réussite'!$B$3),"")</f>
        <v/>
      </c>
      <c r="I572" s="7" t="str">
        <f>IF('Données brutes'!I572&lt;&gt;"",'Données brutes'!I572,"")</f>
        <v/>
      </c>
      <c r="K572" s="8" t="str">
        <f t="shared" si="16"/>
        <v>Elève 570</v>
      </c>
      <c r="L572" s="8" t="s">
        <v>111</v>
      </c>
      <c r="M572" s="8">
        <f t="shared" si="17"/>
        <v>732</v>
      </c>
      <c r="N572" s="7">
        <v>1070</v>
      </c>
      <c r="O572" s="7" t="str">
        <f>IF('Données sans absent'!O572&lt;&gt;"",('Données sans absent'!O572-'Données proba de réussite'!$B$3)/('Données proba de réussite'!$B$4-'Données proba de réussite'!$B$3),"")</f>
        <v/>
      </c>
      <c r="P572" s="7" t="str">
        <f>IF('Données sans absent'!P572&lt;&gt;"",('Données sans absent'!P572-'Données proba de réussite'!$B$3)/('Données proba de réussite'!$B$4-'Données proba de réussite'!$B$3),"")</f>
        <v/>
      </c>
      <c r="Q572" s="7" t="str">
        <f>IF('Données sans absent'!Q572&lt;&gt;"",('Données sans absent'!Q572-'Données proba de réussite'!$B$3)/('Données proba de réussite'!$B$4-'Données proba de réussite'!$B$3),"")</f>
        <v/>
      </c>
      <c r="R572" s="7" t="str">
        <f>IF('Données brutes'!R572&lt;&gt;"",'Données brutes'!R572,"")</f>
        <v/>
      </c>
      <c r="T572" s="7">
        <f>IF(AND(OR($B$2=1,$B$2=2),AND('Données brutes'!$F572&lt;&gt;"",'Données brutes'!$G572&lt;&gt;"",'Données brutes'!$H572&lt;&gt;"")),1,0)</f>
        <v>0</v>
      </c>
      <c r="U572" s="7">
        <f>IF(AND(OR($B$2=1,$B$2=2),AND('Données brutes'!$O572&lt;&gt;"",'Données brutes'!$P572&lt;&gt;"",'Données brutes'!$Q572&lt;&gt;"")),1,0)</f>
        <v>0</v>
      </c>
      <c r="V572" s="7">
        <f>IF(AND($B$2=3,'Données brutes'!$F572&lt;&gt;"",'Données brutes'!$G572&lt;&gt;"",'Données brutes'!$H572&lt;&gt;"",'Données brutes'!$O572&lt;&gt;"",'Données brutes'!$P572&lt;&gt;"",'Données brutes'!$Q572&lt;&gt;""),1,0)</f>
        <v>0</v>
      </c>
    </row>
    <row r="573" spans="4:22" x14ac:dyDescent="0.3">
      <c r="D573" s="8" t="s">
        <v>585</v>
      </c>
      <c r="E573" s="7">
        <v>536</v>
      </c>
      <c r="F573" s="7" t="str">
        <f>IF('Données sans absent'!F573&lt;&gt;"",('Données sans absent'!F573-'Données proba de réussite'!$B$3)/('Données proba de réussite'!$B$4-'Données proba de réussite'!$B$3),"")</f>
        <v/>
      </c>
      <c r="G573" s="7" t="str">
        <f>IF('Données sans absent'!G573&lt;&gt;"",('Données sans absent'!G573-'Données proba de réussite'!$B$3)/('Données proba de réussite'!$B$4-'Données proba de réussite'!$B$3),"")</f>
        <v/>
      </c>
      <c r="H573" s="7" t="str">
        <f>IF('Données sans absent'!H573&lt;&gt;"",('Données sans absent'!H573-'Données proba de réussite'!$B$3)/('Données proba de réussite'!$B$4-'Données proba de réussite'!$B$3),"")</f>
        <v/>
      </c>
      <c r="I573" s="7" t="str">
        <f>IF('Données brutes'!I573&lt;&gt;"",'Données brutes'!I573,"")</f>
        <v/>
      </c>
      <c r="K573" s="8" t="str">
        <f t="shared" si="16"/>
        <v>Elève 571</v>
      </c>
      <c r="L573" s="8" t="s">
        <v>111</v>
      </c>
      <c r="M573" s="8">
        <f t="shared" si="17"/>
        <v>536</v>
      </c>
      <c r="N573" s="7">
        <v>1091</v>
      </c>
      <c r="O573" s="7" t="str">
        <f>IF('Données sans absent'!O573&lt;&gt;"",('Données sans absent'!O573-'Données proba de réussite'!$B$3)/('Données proba de réussite'!$B$4-'Données proba de réussite'!$B$3),"")</f>
        <v/>
      </c>
      <c r="P573" s="7" t="str">
        <f>IF('Données sans absent'!P573&lt;&gt;"",('Données sans absent'!P573-'Données proba de réussite'!$B$3)/('Données proba de réussite'!$B$4-'Données proba de réussite'!$B$3),"")</f>
        <v/>
      </c>
      <c r="Q573" s="7" t="str">
        <f>IF('Données sans absent'!Q573&lt;&gt;"",('Données sans absent'!Q573-'Données proba de réussite'!$B$3)/('Données proba de réussite'!$B$4-'Données proba de réussite'!$B$3),"")</f>
        <v/>
      </c>
      <c r="R573" s="7" t="str">
        <f>IF('Données brutes'!R573&lt;&gt;"",'Données brutes'!R573,"")</f>
        <v/>
      </c>
      <c r="T573" s="7">
        <f>IF(AND(OR($B$2=1,$B$2=2),AND('Données brutes'!$F573&lt;&gt;"",'Données brutes'!$G573&lt;&gt;"",'Données brutes'!$H573&lt;&gt;"")),1,0)</f>
        <v>0</v>
      </c>
      <c r="U573" s="7">
        <f>IF(AND(OR($B$2=1,$B$2=2),AND('Données brutes'!$O573&lt;&gt;"",'Données brutes'!$P573&lt;&gt;"",'Données brutes'!$Q573&lt;&gt;"")),1,0)</f>
        <v>0</v>
      </c>
      <c r="V573" s="7">
        <f>IF(AND($B$2=3,'Données brutes'!$F573&lt;&gt;"",'Données brutes'!$G573&lt;&gt;"",'Données brutes'!$H573&lt;&gt;"",'Données brutes'!$O573&lt;&gt;"",'Données brutes'!$P573&lt;&gt;"",'Données brutes'!$Q573&lt;&gt;""),1,0)</f>
        <v>0</v>
      </c>
    </row>
    <row r="574" spans="4:22" x14ac:dyDescent="0.3">
      <c r="D574" s="8" t="s">
        <v>586</v>
      </c>
      <c r="E574" s="7">
        <v>835</v>
      </c>
      <c r="F574" s="7" t="str">
        <f>IF('Données sans absent'!F574&lt;&gt;"",('Données sans absent'!F574-'Données proba de réussite'!$B$3)/('Données proba de réussite'!$B$4-'Données proba de réussite'!$B$3),"")</f>
        <v/>
      </c>
      <c r="G574" s="7" t="str">
        <f>IF('Données sans absent'!G574&lt;&gt;"",('Données sans absent'!G574-'Données proba de réussite'!$B$3)/('Données proba de réussite'!$B$4-'Données proba de réussite'!$B$3),"")</f>
        <v/>
      </c>
      <c r="H574" s="7" t="str">
        <f>IF('Données sans absent'!H574&lt;&gt;"",('Données sans absent'!H574-'Données proba de réussite'!$B$3)/('Données proba de réussite'!$B$4-'Données proba de réussite'!$B$3),"")</f>
        <v/>
      </c>
      <c r="I574" s="7" t="str">
        <f>IF('Données brutes'!I574&lt;&gt;"",'Données brutes'!I574,"")</f>
        <v/>
      </c>
      <c r="K574" s="8" t="str">
        <f t="shared" si="16"/>
        <v>Elève 572</v>
      </c>
      <c r="L574" s="8" t="s">
        <v>111</v>
      </c>
      <c r="M574" s="8">
        <f t="shared" si="17"/>
        <v>835</v>
      </c>
      <c r="N574" s="7">
        <v>1624</v>
      </c>
      <c r="O574" s="7" t="str">
        <f>IF('Données sans absent'!O574&lt;&gt;"",('Données sans absent'!O574-'Données proba de réussite'!$B$3)/('Données proba de réussite'!$B$4-'Données proba de réussite'!$B$3),"")</f>
        <v/>
      </c>
      <c r="P574" s="7" t="str">
        <f>IF('Données sans absent'!P574&lt;&gt;"",('Données sans absent'!P574-'Données proba de réussite'!$B$3)/('Données proba de réussite'!$B$4-'Données proba de réussite'!$B$3),"")</f>
        <v/>
      </c>
      <c r="Q574" s="7" t="str">
        <f>IF('Données sans absent'!Q574&lt;&gt;"",('Données sans absent'!Q574-'Données proba de réussite'!$B$3)/('Données proba de réussite'!$B$4-'Données proba de réussite'!$B$3),"")</f>
        <v/>
      </c>
      <c r="R574" s="7" t="str">
        <f>IF('Données brutes'!R574&lt;&gt;"",'Données brutes'!R574,"")</f>
        <v/>
      </c>
      <c r="T574" s="7">
        <f>IF(AND(OR($B$2=1,$B$2=2),AND('Données brutes'!$F574&lt;&gt;"",'Données brutes'!$G574&lt;&gt;"",'Données brutes'!$H574&lt;&gt;"")),1,0)</f>
        <v>0</v>
      </c>
      <c r="U574" s="7">
        <f>IF(AND(OR($B$2=1,$B$2=2),AND('Données brutes'!$O574&lt;&gt;"",'Données brutes'!$P574&lt;&gt;"",'Données brutes'!$Q574&lt;&gt;"")),1,0)</f>
        <v>0</v>
      </c>
      <c r="V574" s="7">
        <f>IF(AND($B$2=3,'Données brutes'!$F574&lt;&gt;"",'Données brutes'!$G574&lt;&gt;"",'Données brutes'!$H574&lt;&gt;"",'Données brutes'!$O574&lt;&gt;"",'Données brutes'!$P574&lt;&gt;"",'Données brutes'!$Q574&lt;&gt;""),1,0)</f>
        <v>0</v>
      </c>
    </row>
    <row r="575" spans="4:22" x14ac:dyDescent="0.3">
      <c r="D575" s="8" t="s">
        <v>587</v>
      </c>
      <c r="E575" s="7">
        <v>150</v>
      </c>
      <c r="F575" s="7" t="str">
        <f>IF('Données sans absent'!F575&lt;&gt;"",('Données sans absent'!F575-'Données proba de réussite'!$B$3)/('Données proba de réussite'!$B$4-'Données proba de réussite'!$B$3),"")</f>
        <v/>
      </c>
      <c r="G575" s="7" t="str">
        <f>IF('Données sans absent'!G575&lt;&gt;"",('Données sans absent'!G575-'Données proba de réussite'!$B$3)/('Données proba de réussite'!$B$4-'Données proba de réussite'!$B$3),"")</f>
        <v/>
      </c>
      <c r="H575" s="7" t="str">
        <f>IF('Données sans absent'!H575&lt;&gt;"",('Données sans absent'!H575-'Données proba de réussite'!$B$3)/('Données proba de réussite'!$B$4-'Données proba de réussite'!$B$3),"")</f>
        <v/>
      </c>
      <c r="I575" s="7" t="str">
        <f>IF('Données brutes'!I575&lt;&gt;"",'Données brutes'!I575,"")</f>
        <v/>
      </c>
      <c r="K575" s="8" t="str">
        <f t="shared" si="16"/>
        <v>Elève 573</v>
      </c>
      <c r="L575" s="8" t="s">
        <v>111</v>
      </c>
      <c r="M575" s="8">
        <f t="shared" si="17"/>
        <v>150</v>
      </c>
      <c r="N575" s="7">
        <v>1155</v>
      </c>
      <c r="O575" s="7" t="str">
        <f>IF('Données sans absent'!O575&lt;&gt;"",('Données sans absent'!O575-'Données proba de réussite'!$B$3)/('Données proba de réussite'!$B$4-'Données proba de réussite'!$B$3),"")</f>
        <v/>
      </c>
      <c r="P575" s="7" t="str">
        <f>IF('Données sans absent'!P575&lt;&gt;"",('Données sans absent'!P575-'Données proba de réussite'!$B$3)/('Données proba de réussite'!$B$4-'Données proba de réussite'!$B$3),"")</f>
        <v/>
      </c>
      <c r="Q575" s="7" t="str">
        <f>IF('Données sans absent'!Q575&lt;&gt;"",('Données sans absent'!Q575-'Données proba de réussite'!$B$3)/('Données proba de réussite'!$B$4-'Données proba de réussite'!$B$3),"")</f>
        <v/>
      </c>
      <c r="R575" s="7" t="str">
        <f>IF('Données brutes'!R575&lt;&gt;"",'Données brutes'!R575,"")</f>
        <v/>
      </c>
      <c r="T575" s="7">
        <f>IF(AND(OR($B$2=1,$B$2=2),AND('Données brutes'!$F575&lt;&gt;"",'Données brutes'!$G575&lt;&gt;"",'Données brutes'!$H575&lt;&gt;"")),1,0)</f>
        <v>0</v>
      </c>
      <c r="U575" s="7">
        <f>IF(AND(OR($B$2=1,$B$2=2),AND('Données brutes'!$O575&lt;&gt;"",'Données brutes'!$P575&lt;&gt;"",'Données brutes'!$Q575&lt;&gt;"")),1,0)</f>
        <v>0</v>
      </c>
      <c r="V575" s="7">
        <f>IF(AND($B$2=3,'Données brutes'!$F575&lt;&gt;"",'Données brutes'!$G575&lt;&gt;"",'Données brutes'!$H575&lt;&gt;"",'Données brutes'!$O575&lt;&gt;"",'Données brutes'!$P575&lt;&gt;"",'Données brutes'!$Q575&lt;&gt;""),1,0)</f>
        <v>0</v>
      </c>
    </row>
    <row r="576" spans="4:22" x14ac:dyDescent="0.3">
      <c r="D576" s="8" t="s">
        <v>588</v>
      </c>
      <c r="E576" s="7">
        <v>539</v>
      </c>
      <c r="F576" s="7" t="str">
        <f>IF('Données sans absent'!F576&lt;&gt;"",('Données sans absent'!F576-'Données proba de réussite'!$B$3)/('Données proba de réussite'!$B$4-'Données proba de réussite'!$B$3),"")</f>
        <v/>
      </c>
      <c r="G576" s="7" t="str">
        <f>IF('Données sans absent'!G576&lt;&gt;"",('Données sans absent'!G576-'Données proba de réussite'!$B$3)/('Données proba de réussite'!$B$4-'Données proba de réussite'!$B$3),"")</f>
        <v/>
      </c>
      <c r="H576" s="7" t="str">
        <f>IF('Données sans absent'!H576&lt;&gt;"",('Données sans absent'!H576-'Données proba de réussite'!$B$3)/('Données proba de réussite'!$B$4-'Données proba de réussite'!$B$3),"")</f>
        <v/>
      </c>
      <c r="I576" s="7" t="str">
        <f>IF('Données brutes'!I576&lt;&gt;"",'Données brutes'!I576,"")</f>
        <v/>
      </c>
      <c r="K576" s="8" t="str">
        <f t="shared" si="16"/>
        <v>Elève 574</v>
      </c>
      <c r="L576" s="8" t="s">
        <v>111</v>
      </c>
      <c r="M576" s="8">
        <f t="shared" si="17"/>
        <v>539</v>
      </c>
      <c r="N576" s="7">
        <v>1453</v>
      </c>
      <c r="O576" s="7" t="str">
        <f>IF('Données sans absent'!O576&lt;&gt;"",('Données sans absent'!O576-'Données proba de réussite'!$B$3)/('Données proba de réussite'!$B$4-'Données proba de réussite'!$B$3),"")</f>
        <v/>
      </c>
      <c r="P576" s="7" t="str">
        <f>IF('Données sans absent'!P576&lt;&gt;"",('Données sans absent'!P576-'Données proba de réussite'!$B$3)/('Données proba de réussite'!$B$4-'Données proba de réussite'!$B$3),"")</f>
        <v/>
      </c>
      <c r="Q576" s="7" t="str">
        <f>IF('Données sans absent'!Q576&lt;&gt;"",('Données sans absent'!Q576-'Données proba de réussite'!$B$3)/('Données proba de réussite'!$B$4-'Données proba de réussite'!$B$3),"")</f>
        <v/>
      </c>
      <c r="R576" s="7" t="str">
        <f>IF('Données brutes'!R576&lt;&gt;"",'Données brutes'!R576,"")</f>
        <v/>
      </c>
      <c r="T576" s="7">
        <f>IF(AND(OR($B$2=1,$B$2=2),AND('Données brutes'!$F576&lt;&gt;"",'Données brutes'!$G576&lt;&gt;"",'Données brutes'!$H576&lt;&gt;"")),1,0)</f>
        <v>0</v>
      </c>
      <c r="U576" s="7">
        <f>IF(AND(OR($B$2=1,$B$2=2),AND('Données brutes'!$O576&lt;&gt;"",'Données brutes'!$P576&lt;&gt;"",'Données brutes'!$Q576&lt;&gt;"")),1,0)</f>
        <v>0</v>
      </c>
      <c r="V576" s="7">
        <f>IF(AND($B$2=3,'Données brutes'!$F576&lt;&gt;"",'Données brutes'!$G576&lt;&gt;"",'Données brutes'!$H576&lt;&gt;"",'Données brutes'!$O576&lt;&gt;"",'Données brutes'!$P576&lt;&gt;"",'Données brutes'!$Q576&lt;&gt;""),1,0)</f>
        <v>0</v>
      </c>
    </row>
    <row r="577" spans="4:22" x14ac:dyDescent="0.3">
      <c r="D577" s="8" t="s">
        <v>589</v>
      </c>
      <c r="E577" s="7">
        <v>572</v>
      </c>
      <c r="F577" s="7" t="str">
        <f>IF('Données sans absent'!F577&lt;&gt;"",('Données sans absent'!F577-'Données proba de réussite'!$B$3)/('Données proba de réussite'!$B$4-'Données proba de réussite'!$B$3),"")</f>
        <v/>
      </c>
      <c r="G577" s="7" t="str">
        <f>IF('Données sans absent'!G577&lt;&gt;"",('Données sans absent'!G577-'Données proba de réussite'!$B$3)/('Données proba de réussite'!$B$4-'Données proba de réussite'!$B$3),"")</f>
        <v/>
      </c>
      <c r="H577" s="7" t="str">
        <f>IF('Données sans absent'!H577&lt;&gt;"",('Données sans absent'!H577-'Données proba de réussite'!$B$3)/('Données proba de réussite'!$B$4-'Données proba de réussite'!$B$3),"")</f>
        <v/>
      </c>
      <c r="I577" s="7" t="str">
        <f>IF('Données brutes'!I577&lt;&gt;"",'Données brutes'!I577,"")</f>
        <v/>
      </c>
      <c r="K577" s="8" t="str">
        <f t="shared" si="16"/>
        <v>Elève 575</v>
      </c>
      <c r="L577" s="8" t="s">
        <v>111</v>
      </c>
      <c r="M577" s="8">
        <f t="shared" si="17"/>
        <v>572</v>
      </c>
      <c r="N577" s="7">
        <v>1531</v>
      </c>
      <c r="O577" s="7" t="str">
        <f>IF('Données sans absent'!O577&lt;&gt;"",('Données sans absent'!O577-'Données proba de réussite'!$B$3)/('Données proba de réussite'!$B$4-'Données proba de réussite'!$B$3),"")</f>
        <v/>
      </c>
      <c r="P577" s="7" t="str">
        <f>IF('Données sans absent'!P577&lt;&gt;"",('Données sans absent'!P577-'Données proba de réussite'!$B$3)/('Données proba de réussite'!$B$4-'Données proba de réussite'!$B$3),"")</f>
        <v/>
      </c>
      <c r="Q577" s="7" t="str">
        <f>IF('Données sans absent'!Q577&lt;&gt;"",('Données sans absent'!Q577-'Données proba de réussite'!$B$3)/('Données proba de réussite'!$B$4-'Données proba de réussite'!$B$3),"")</f>
        <v/>
      </c>
      <c r="R577" s="7" t="str">
        <f>IF('Données brutes'!R577&lt;&gt;"",'Données brutes'!R577,"")</f>
        <v/>
      </c>
      <c r="T577" s="7">
        <f>IF(AND(OR($B$2=1,$B$2=2),AND('Données brutes'!$F577&lt;&gt;"",'Données brutes'!$G577&lt;&gt;"",'Données brutes'!$H577&lt;&gt;"")),1,0)</f>
        <v>0</v>
      </c>
      <c r="U577" s="7">
        <f>IF(AND(OR($B$2=1,$B$2=2),AND('Données brutes'!$O577&lt;&gt;"",'Données brutes'!$P577&lt;&gt;"",'Données brutes'!$Q577&lt;&gt;"")),1,0)</f>
        <v>0</v>
      </c>
      <c r="V577" s="7">
        <f>IF(AND($B$2=3,'Données brutes'!$F577&lt;&gt;"",'Données brutes'!$G577&lt;&gt;"",'Données brutes'!$H577&lt;&gt;"",'Données brutes'!$O577&lt;&gt;"",'Données brutes'!$P577&lt;&gt;"",'Données brutes'!$Q577&lt;&gt;""),1,0)</f>
        <v>0</v>
      </c>
    </row>
    <row r="578" spans="4:22" x14ac:dyDescent="0.3">
      <c r="D578" s="8" t="s">
        <v>590</v>
      </c>
      <c r="E578" s="7">
        <v>298</v>
      </c>
      <c r="F578" s="7" t="str">
        <f>IF('Données sans absent'!F578&lt;&gt;"",('Données sans absent'!F578-'Données proba de réussite'!$B$3)/('Données proba de réussite'!$B$4-'Données proba de réussite'!$B$3),"")</f>
        <v/>
      </c>
      <c r="G578" s="7" t="str">
        <f>IF('Données sans absent'!G578&lt;&gt;"",('Données sans absent'!G578-'Données proba de réussite'!$B$3)/('Données proba de réussite'!$B$4-'Données proba de réussite'!$B$3),"")</f>
        <v/>
      </c>
      <c r="H578" s="7" t="str">
        <f>IF('Données sans absent'!H578&lt;&gt;"",('Données sans absent'!H578-'Données proba de réussite'!$B$3)/('Données proba de réussite'!$B$4-'Données proba de réussite'!$B$3),"")</f>
        <v/>
      </c>
      <c r="I578" s="7" t="str">
        <f>IF('Données brutes'!I578&lt;&gt;"",'Données brutes'!I578,"")</f>
        <v/>
      </c>
      <c r="K578" s="8" t="str">
        <f t="shared" si="16"/>
        <v>Elève 576</v>
      </c>
      <c r="L578" s="8" t="s">
        <v>111</v>
      </c>
      <c r="M578" s="8">
        <f t="shared" si="17"/>
        <v>298</v>
      </c>
      <c r="N578" s="7">
        <v>1609</v>
      </c>
      <c r="O578" s="7" t="str">
        <f>IF('Données sans absent'!O578&lt;&gt;"",('Données sans absent'!O578-'Données proba de réussite'!$B$3)/('Données proba de réussite'!$B$4-'Données proba de réussite'!$B$3),"")</f>
        <v/>
      </c>
      <c r="P578" s="7" t="str">
        <f>IF('Données sans absent'!P578&lt;&gt;"",('Données sans absent'!P578-'Données proba de réussite'!$B$3)/('Données proba de réussite'!$B$4-'Données proba de réussite'!$B$3),"")</f>
        <v/>
      </c>
      <c r="Q578" s="7" t="str">
        <f>IF('Données sans absent'!Q578&lt;&gt;"",('Données sans absent'!Q578-'Données proba de réussite'!$B$3)/('Données proba de réussite'!$B$4-'Données proba de réussite'!$B$3),"")</f>
        <v/>
      </c>
      <c r="R578" s="7" t="str">
        <f>IF('Données brutes'!R578&lt;&gt;"",'Données brutes'!R578,"")</f>
        <v/>
      </c>
      <c r="T578" s="7">
        <f>IF(AND(OR($B$2=1,$B$2=2),AND('Données brutes'!$F578&lt;&gt;"",'Données brutes'!$G578&lt;&gt;"",'Données brutes'!$H578&lt;&gt;"")),1,0)</f>
        <v>0</v>
      </c>
      <c r="U578" s="7">
        <f>IF(AND(OR($B$2=1,$B$2=2),AND('Données brutes'!$O578&lt;&gt;"",'Données brutes'!$P578&lt;&gt;"",'Données brutes'!$Q578&lt;&gt;"")),1,0)</f>
        <v>0</v>
      </c>
      <c r="V578" s="7">
        <f>IF(AND($B$2=3,'Données brutes'!$F578&lt;&gt;"",'Données brutes'!$G578&lt;&gt;"",'Données brutes'!$H578&lt;&gt;"",'Données brutes'!$O578&lt;&gt;"",'Données brutes'!$P578&lt;&gt;"",'Données brutes'!$Q578&lt;&gt;""),1,0)</f>
        <v>0</v>
      </c>
    </row>
    <row r="579" spans="4:22" x14ac:dyDescent="0.3">
      <c r="D579" s="8" t="s">
        <v>591</v>
      </c>
      <c r="E579" s="7">
        <v>787</v>
      </c>
      <c r="F579" s="7" t="str">
        <f>IF('Données sans absent'!F579&lt;&gt;"",('Données sans absent'!F579-'Données proba de réussite'!$B$3)/('Données proba de réussite'!$B$4-'Données proba de réussite'!$B$3),"")</f>
        <v/>
      </c>
      <c r="G579" s="7" t="str">
        <f>IF('Données sans absent'!G579&lt;&gt;"",('Données sans absent'!G579-'Données proba de réussite'!$B$3)/('Données proba de réussite'!$B$4-'Données proba de réussite'!$B$3),"")</f>
        <v/>
      </c>
      <c r="H579" s="7" t="str">
        <f>IF('Données sans absent'!H579&lt;&gt;"",('Données sans absent'!H579-'Données proba de réussite'!$B$3)/('Données proba de réussite'!$B$4-'Données proba de réussite'!$B$3),"")</f>
        <v/>
      </c>
      <c r="I579" s="7" t="str">
        <f>IF('Données brutes'!I579&lt;&gt;"",'Données brutes'!I579,"")</f>
        <v/>
      </c>
      <c r="K579" s="8" t="str">
        <f t="shared" si="16"/>
        <v>Elève 577</v>
      </c>
      <c r="L579" s="8" t="s">
        <v>111</v>
      </c>
      <c r="M579" s="8">
        <f t="shared" si="17"/>
        <v>787</v>
      </c>
      <c r="N579" s="7">
        <v>1704</v>
      </c>
      <c r="O579" s="7" t="str">
        <f>IF('Données sans absent'!O579&lt;&gt;"",('Données sans absent'!O579-'Données proba de réussite'!$B$3)/('Données proba de réussite'!$B$4-'Données proba de réussite'!$B$3),"")</f>
        <v/>
      </c>
      <c r="P579" s="7" t="str">
        <f>IF('Données sans absent'!P579&lt;&gt;"",('Données sans absent'!P579-'Données proba de réussite'!$B$3)/('Données proba de réussite'!$B$4-'Données proba de réussite'!$B$3),"")</f>
        <v/>
      </c>
      <c r="Q579" s="7" t="str">
        <f>IF('Données sans absent'!Q579&lt;&gt;"",('Données sans absent'!Q579-'Données proba de réussite'!$B$3)/('Données proba de réussite'!$B$4-'Données proba de réussite'!$B$3),"")</f>
        <v/>
      </c>
      <c r="R579" s="7" t="str">
        <f>IF('Données brutes'!R579&lt;&gt;"",'Données brutes'!R579,"")</f>
        <v/>
      </c>
      <c r="T579" s="7">
        <f>IF(AND(OR($B$2=1,$B$2=2),AND('Données brutes'!$F579&lt;&gt;"",'Données brutes'!$G579&lt;&gt;"",'Données brutes'!$H579&lt;&gt;"")),1,0)</f>
        <v>0</v>
      </c>
      <c r="U579" s="7">
        <f>IF(AND(OR($B$2=1,$B$2=2),AND('Données brutes'!$O579&lt;&gt;"",'Données brutes'!$P579&lt;&gt;"",'Données brutes'!$Q579&lt;&gt;"")),1,0)</f>
        <v>0</v>
      </c>
      <c r="V579" s="7">
        <f>IF(AND($B$2=3,'Données brutes'!$F579&lt;&gt;"",'Données brutes'!$G579&lt;&gt;"",'Données brutes'!$H579&lt;&gt;"",'Données brutes'!$O579&lt;&gt;"",'Données brutes'!$P579&lt;&gt;"",'Données brutes'!$Q579&lt;&gt;""),1,0)</f>
        <v>0</v>
      </c>
    </row>
    <row r="580" spans="4:22" x14ac:dyDescent="0.3">
      <c r="D580" s="8" t="s">
        <v>592</v>
      </c>
      <c r="E580" s="7">
        <v>207</v>
      </c>
      <c r="F580" s="7" t="str">
        <f>IF('Données sans absent'!F580&lt;&gt;"",('Données sans absent'!F580-'Données proba de réussite'!$B$3)/('Données proba de réussite'!$B$4-'Données proba de réussite'!$B$3),"")</f>
        <v/>
      </c>
      <c r="G580" s="7" t="str">
        <f>IF('Données sans absent'!G580&lt;&gt;"",('Données sans absent'!G580-'Données proba de réussite'!$B$3)/('Données proba de réussite'!$B$4-'Données proba de réussite'!$B$3),"")</f>
        <v/>
      </c>
      <c r="H580" s="7" t="str">
        <f>IF('Données sans absent'!H580&lt;&gt;"",('Données sans absent'!H580-'Données proba de réussite'!$B$3)/('Données proba de réussite'!$B$4-'Données proba de réussite'!$B$3),"")</f>
        <v/>
      </c>
      <c r="I580" s="7" t="str">
        <f>IF('Données brutes'!I580&lt;&gt;"",'Données brutes'!I580,"")</f>
        <v/>
      </c>
      <c r="K580" s="8" t="str">
        <f t="shared" ref="K580:K643" si="18">IF($B$2=3,D580,L580)</f>
        <v>Elève 578</v>
      </c>
      <c r="L580" s="8" t="s">
        <v>111</v>
      </c>
      <c r="M580" s="8">
        <f t="shared" ref="M580:M643" si="19">IF($B$2=3,E580,N580)</f>
        <v>207</v>
      </c>
      <c r="N580" s="7">
        <v>1504</v>
      </c>
      <c r="O580" s="7" t="str">
        <f>IF('Données sans absent'!O580&lt;&gt;"",('Données sans absent'!O580-'Données proba de réussite'!$B$3)/('Données proba de réussite'!$B$4-'Données proba de réussite'!$B$3),"")</f>
        <v/>
      </c>
      <c r="P580" s="7" t="str">
        <f>IF('Données sans absent'!P580&lt;&gt;"",('Données sans absent'!P580-'Données proba de réussite'!$B$3)/('Données proba de réussite'!$B$4-'Données proba de réussite'!$B$3),"")</f>
        <v/>
      </c>
      <c r="Q580" s="7" t="str">
        <f>IF('Données sans absent'!Q580&lt;&gt;"",('Données sans absent'!Q580-'Données proba de réussite'!$B$3)/('Données proba de réussite'!$B$4-'Données proba de réussite'!$B$3),"")</f>
        <v/>
      </c>
      <c r="R580" s="7" t="str">
        <f>IF('Données brutes'!R580&lt;&gt;"",'Données brutes'!R580,"")</f>
        <v/>
      </c>
      <c r="T580" s="7">
        <f>IF(AND(OR($B$2=1,$B$2=2),AND('Données brutes'!$F580&lt;&gt;"",'Données brutes'!$G580&lt;&gt;"",'Données brutes'!$H580&lt;&gt;"")),1,0)</f>
        <v>0</v>
      </c>
      <c r="U580" s="7">
        <f>IF(AND(OR($B$2=1,$B$2=2),AND('Données brutes'!$O580&lt;&gt;"",'Données brutes'!$P580&lt;&gt;"",'Données brutes'!$Q580&lt;&gt;"")),1,0)</f>
        <v>0</v>
      </c>
      <c r="V580" s="7">
        <f>IF(AND($B$2=3,'Données brutes'!$F580&lt;&gt;"",'Données brutes'!$G580&lt;&gt;"",'Données brutes'!$H580&lt;&gt;"",'Données brutes'!$O580&lt;&gt;"",'Données brutes'!$P580&lt;&gt;"",'Données brutes'!$Q580&lt;&gt;""),1,0)</f>
        <v>0</v>
      </c>
    </row>
    <row r="581" spans="4:22" x14ac:dyDescent="0.3">
      <c r="D581" s="8" t="s">
        <v>593</v>
      </c>
      <c r="E581" s="7">
        <v>108</v>
      </c>
      <c r="F581" s="7" t="str">
        <f>IF('Données sans absent'!F581&lt;&gt;"",('Données sans absent'!F581-'Données proba de réussite'!$B$3)/('Données proba de réussite'!$B$4-'Données proba de réussite'!$B$3),"")</f>
        <v/>
      </c>
      <c r="G581" s="7" t="str">
        <f>IF('Données sans absent'!G581&lt;&gt;"",('Données sans absent'!G581-'Données proba de réussite'!$B$3)/('Données proba de réussite'!$B$4-'Données proba de réussite'!$B$3),"")</f>
        <v/>
      </c>
      <c r="H581" s="7" t="str">
        <f>IF('Données sans absent'!H581&lt;&gt;"",('Données sans absent'!H581-'Données proba de réussite'!$B$3)/('Données proba de réussite'!$B$4-'Données proba de réussite'!$B$3),"")</f>
        <v/>
      </c>
      <c r="I581" s="7" t="str">
        <f>IF('Données brutes'!I581&lt;&gt;"",'Données brutes'!I581,"")</f>
        <v/>
      </c>
      <c r="K581" s="8" t="str">
        <f t="shared" si="18"/>
        <v>Elève 579</v>
      </c>
      <c r="L581" s="8" t="s">
        <v>111</v>
      </c>
      <c r="M581" s="8">
        <f t="shared" si="19"/>
        <v>108</v>
      </c>
      <c r="N581" s="7">
        <v>1736</v>
      </c>
      <c r="O581" s="7" t="str">
        <f>IF('Données sans absent'!O581&lt;&gt;"",('Données sans absent'!O581-'Données proba de réussite'!$B$3)/('Données proba de réussite'!$B$4-'Données proba de réussite'!$B$3),"")</f>
        <v/>
      </c>
      <c r="P581" s="7" t="str">
        <f>IF('Données sans absent'!P581&lt;&gt;"",('Données sans absent'!P581-'Données proba de réussite'!$B$3)/('Données proba de réussite'!$B$4-'Données proba de réussite'!$B$3),"")</f>
        <v/>
      </c>
      <c r="Q581" s="7" t="str">
        <f>IF('Données sans absent'!Q581&lt;&gt;"",('Données sans absent'!Q581-'Données proba de réussite'!$B$3)/('Données proba de réussite'!$B$4-'Données proba de réussite'!$B$3),"")</f>
        <v/>
      </c>
      <c r="R581" s="7" t="str">
        <f>IF('Données brutes'!R581&lt;&gt;"",'Données brutes'!R581,"")</f>
        <v/>
      </c>
      <c r="T581" s="7">
        <f>IF(AND(OR($B$2=1,$B$2=2),AND('Données brutes'!$F581&lt;&gt;"",'Données brutes'!$G581&lt;&gt;"",'Données brutes'!$H581&lt;&gt;"")),1,0)</f>
        <v>0</v>
      </c>
      <c r="U581" s="7">
        <f>IF(AND(OR($B$2=1,$B$2=2),AND('Données brutes'!$O581&lt;&gt;"",'Données brutes'!$P581&lt;&gt;"",'Données brutes'!$Q581&lt;&gt;"")),1,0)</f>
        <v>0</v>
      </c>
      <c r="V581" s="7">
        <f>IF(AND($B$2=3,'Données brutes'!$F581&lt;&gt;"",'Données brutes'!$G581&lt;&gt;"",'Données brutes'!$H581&lt;&gt;"",'Données brutes'!$O581&lt;&gt;"",'Données brutes'!$P581&lt;&gt;"",'Données brutes'!$Q581&lt;&gt;""),1,0)</f>
        <v>0</v>
      </c>
    </row>
    <row r="582" spans="4:22" x14ac:dyDescent="0.3">
      <c r="D582" s="8" t="s">
        <v>594</v>
      </c>
      <c r="E582" s="7">
        <v>654</v>
      </c>
      <c r="F582" s="7" t="str">
        <f>IF('Données sans absent'!F582&lt;&gt;"",('Données sans absent'!F582-'Données proba de réussite'!$B$3)/('Données proba de réussite'!$B$4-'Données proba de réussite'!$B$3),"")</f>
        <v/>
      </c>
      <c r="G582" s="7" t="str">
        <f>IF('Données sans absent'!G582&lt;&gt;"",('Données sans absent'!G582-'Données proba de réussite'!$B$3)/('Données proba de réussite'!$B$4-'Données proba de réussite'!$B$3),"")</f>
        <v/>
      </c>
      <c r="H582" s="7" t="str">
        <f>IF('Données sans absent'!H582&lt;&gt;"",('Données sans absent'!H582-'Données proba de réussite'!$B$3)/('Données proba de réussite'!$B$4-'Données proba de réussite'!$B$3),"")</f>
        <v/>
      </c>
      <c r="I582" s="7" t="str">
        <f>IF('Données brutes'!I582&lt;&gt;"",'Données brutes'!I582,"")</f>
        <v/>
      </c>
      <c r="K582" s="8" t="str">
        <f t="shared" si="18"/>
        <v>Elève 580</v>
      </c>
      <c r="L582" s="8" t="s">
        <v>111</v>
      </c>
      <c r="M582" s="8">
        <f t="shared" si="19"/>
        <v>654</v>
      </c>
      <c r="N582" s="7">
        <v>1899</v>
      </c>
      <c r="O582" s="7" t="str">
        <f>IF('Données sans absent'!O582&lt;&gt;"",('Données sans absent'!O582-'Données proba de réussite'!$B$3)/('Données proba de réussite'!$B$4-'Données proba de réussite'!$B$3),"")</f>
        <v/>
      </c>
      <c r="P582" s="7" t="str">
        <f>IF('Données sans absent'!P582&lt;&gt;"",('Données sans absent'!P582-'Données proba de réussite'!$B$3)/('Données proba de réussite'!$B$4-'Données proba de réussite'!$B$3),"")</f>
        <v/>
      </c>
      <c r="Q582" s="7" t="str">
        <f>IF('Données sans absent'!Q582&lt;&gt;"",('Données sans absent'!Q582-'Données proba de réussite'!$B$3)/('Données proba de réussite'!$B$4-'Données proba de réussite'!$B$3),"")</f>
        <v/>
      </c>
      <c r="R582" s="7" t="str">
        <f>IF('Données brutes'!R582&lt;&gt;"",'Données brutes'!R582,"")</f>
        <v/>
      </c>
      <c r="T582" s="7">
        <f>IF(AND(OR($B$2=1,$B$2=2),AND('Données brutes'!$F582&lt;&gt;"",'Données brutes'!$G582&lt;&gt;"",'Données brutes'!$H582&lt;&gt;"")),1,0)</f>
        <v>0</v>
      </c>
      <c r="U582" s="7">
        <f>IF(AND(OR($B$2=1,$B$2=2),AND('Données brutes'!$O582&lt;&gt;"",'Données brutes'!$P582&lt;&gt;"",'Données brutes'!$Q582&lt;&gt;"")),1,0)</f>
        <v>0</v>
      </c>
      <c r="V582" s="7">
        <f>IF(AND($B$2=3,'Données brutes'!$F582&lt;&gt;"",'Données brutes'!$G582&lt;&gt;"",'Données brutes'!$H582&lt;&gt;"",'Données brutes'!$O582&lt;&gt;"",'Données brutes'!$P582&lt;&gt;"",'Données brutes'!$Q582&lt;&gt;""),1,0)</f>
        <v>0</v>
      </c>
    </row>
    <row r="583" spans="4:22" x14ac:dyDescent="0.3">
      <c r="D583" s="8" t="s">
        <v>595</v>
      </c>
      <c r="E583" s="7">
        <v>447</v>
      </c>
      <c r="F583" s="7" t="str">
        <f>IF('Données sans absent'!F583&lt;&gt;"",('Données sans absent'!F583-'Données proba de réussite'!$B$3)/('Données proba de réussite'!$B$4-'Données proba de réussite'!$B$3),"")</f>
        <v/>
      </c>
      <c r="G583" s="7" t="str">
        <f>IF('Données sans absent'!G583&lt;&gt;"",('Données sans absent'!G583-'Données proba de réussite'!$B$3)/('Données proba de réussite'!$B$4-'Données proba de réussite'!$B$3),"")</f>
        <v/>
      </c>
      <c r="H583" s="7" t="str">
        <f>IF('Données sans absent'!H583&lt;&gt;"",('Données sans absent'!H583-'Données proba de réussite'!$B$3)/('Données proba de réussite'!$B$4-'Données proba de réussite'!$B$3),"")</f>
        <v/>
      </c>
      <c r="I583" s="7" t="str">
        <f>IF('Données brutes'!I583&lt;&gt;"",'Données brutes'!I583,"")</f>
        <v/>
      </c>
      <c r="K583" s="8" t="str">
        <f t="shared" si="18"/>
        <v>Elève 581</v>
      </c>
      <c r="L583" s="8" t="s">
        <v>111</v>
      </c>
      <c r="M583" s="8">
        <f t="shared" si="19"/>
        <v>447</v>
      </c>
      <c r="N583" s="7">
        <v>1263</v>
      </c>
      <c r="O583" s="7" t="str">
        <f>IF('Données sans absent'!O583&lt;&gt;"",('Données sans absent'!O583-'Données proba de réussite'!$B$3)/('Données proba de réussite'!$B$4-'Données proba de réussite'!$B$3),"")</f>
        <v/>
      </c>
      <c r="P583" s="7" t="str">
        <f>IF('Données sans absent'!P583&lt;&gt;"",('Données sans absent'!P583-'Données proba de réussite'!$B$3)/('Données proba de réussite'!$B$4-'Données proba de réussite'!$B$3),"")</f>
        <v/>
      </c>
      <c r="Q583" s="7" t="str">
        <f>IF('Données sans absent'!Q583&lt;&gt;"",('Données sans absent'!Q583-'Données proba de réussite'!$B$3)/('Données proba de réussite'!$B$4-'Données proba de réussite'!$B$3),"")</f>
        <v/>
      </c>
      <c r="R583" s="7" t="str">
        <f>IF('Données brutes'!R583&lt;&gt;"",'Données brutes'!R583,"")</f>
        <v/>
      </c>
      <c r="T583" s="7">
        <f>IF(AND(OR($B$2=1,$B$2=2),AND('Données brutes'!$F583&lt;&gt;"",'Données brutes'!$G583&lt;&gt;"",'Données brutes'!$H583&lt;&gt;"")),1,0)</f>
        <v>0</v>
      </c>
      <c r="U583" s="7">
        <f>IF(AND(OR($B$2=1,$B$2=2),AND('Données brutes'!$O583&lt;&gt;"",'Données brutes'!$P583&lt;&gt;"",'Données brutes'!$Q583&lt;&gt;"")),1,0)</f>
        <v>0</v>
      </c>
      <c r="V583" s="7">
        <f>IF(AND($B$2=3,'Données brutes'!$F583&lt;&gt;"",'Données brutes'!$G583&lt;&gt;"",'Données brutes'!$H583&lt;&gt;"",'Données brutes'!$O583&lt;&gt;"",'Données brutes'!$P583&lt;&gt;"",'Données brutes'!$Q583&lt;&gt;""),1,0)</f>
        <v>0</v>
      </c>
    </row>
    <row r="584" spans="4:22" x14ac:dyDescent="0.3">
      <c r="D584" s="8" t="s">
        <v>596</v>
      </c>
      <c r="E584" s="7">
        <v>972</v>
      </c>
      <c r="F584" s="7" t="str">
        <f>IF('Données sans absent'!F584&lt;&gt;"",('Données sans absent'!F584-'Données proba de réussite'!$B$3)/('Données proba de réussite'!$B$4-'Données proba de réussite'!$B$3),"")</f>
        <v/>
      </c>
      <c r="G584" s="7" t="str">
        <f>IF('Données sans absent'!G584&lt;&gt;"",('Données sans absent'!G584-'Données proba de réussite'!$B$3)/('Données proba de réussite'!$B$4-'Données proba de réussite'!$B$3),"")</f>
        <v/>
      </c>
      <c r="H584" s="7" t="str">
        <f>IF('Données sans absent'!H584&lt;&gt;"",('Données sans absent'!H584-'Données proba de réussite'!$B$3)/('Données proba de réussite'!$B$4-'Données proba de réussite'!$B$3),"")</f>
        <v/>
      </c>
      <c r="I584" s="7" t="str">
        <f>IF('Données brutes'!I584&lt;&gt;"",'Données brutes'!I584,"")</f>
        <v/>
      </c>
      <c r="K584" s="8" t="str">
        <f t="shared" si="18"/>
        <v>Elève 582</v>
      </c>
      <c r="L584" s="8" t="s">
        <v>111</v>
      </c>
      <c r="M584" s="8">
        <f t="shared" si="19"/>
        <v>972</v>
      </c>
      <c r="N584" s="7">
        <v>1613</v>
      </c>
      <c r="O584" s="7" t="str">
        <f>IF('Données sans absent'!O584&lt;&gt;"",('Données sans absent'!O584-'Données proba de réussite'!$B$3)/('Données proba de réussite'!$B$4-'Données proba de réussite'!$B$3),"")</f>
        <v/>
      </c>
      <c r="P584" s="7" t="str">
        <f>IF('Données sans absent'!P584&lt;&gt;"",('Données sans absent'!P584-'Données proba de réussite'!$B$3)/('Données proba de réussite'!$B$4-'Données proba de réussite'!$B$3),"")</f>
        <v/>
      </c>
      <c r="Q584" s="7" t="str">
        <f>IF('Données sans absent'!Q584&lt;&gt;"",('Données sans absent'!Q584-'Données proba de réussite'!$B$3)/('Données proba de réussite'!$B$4-'Données proba de réussite'!$B$3),"")</f>
        <v/>
      </c>
      <c r="R584" s="7" t="str">
        <f>IF('Données brutes'!R584&lt;&gt;"",'Données brutes'!R584,"")</f>
        <v/>
      </c>
      <c r="T584" s="7">
        <f>IF(AND(OR($B$2=1,$B$2=2),AND('Données brutes'!$F584&lt;&gt;"",'Données brutes'!$G584&lt;&gt;"",'Données brutes'!$H584&lt;&gt;"")),1,0)</f>
        <v>0</v>
      </c>
      <c r="U584" s="7">
        <f>IF(AND(OR($B$2=1,$B$2=2),AND('Données brutes'!$O584&lt;&gt;"",'Données brutes'!$P584&lt;&gt;"",'Données brutes'!$Q584&lt;&gt;"")),1,0)</f>
        <v>0</v>
      </c>
      <c r="V584" s="7">
        <f>IF(AND($B$2=3,'Données brutes'!$F584&lt;&gt;"",'Données brutes'!$G584&lt;&gt;"",'Données brutes'!$H584&lt;&gt;"",'Données brutes'!$O584&lt;&gt;"",'Données brutes'!$P584&lt;&gt;"",'Données brutes'!$Q584&lt;&gt;""),1,0)</f>
        <v>0</v>
      </c>
    </row>
    <row r="585" spans="4:22" x14ac:dyDescent="0.3">
      <c r="D585" s="8" t="s">
        <v>597</v>
      </c>
      <c r="E585" s="7">
        <v>776</v>
      </c>
      <c r="F585" s="7" t="str">
        <f>IF('Données sans absent'!F585&lt;&gt;"",('Données sans absent'!F585-'Données proba de réussite'!$B$3)/('Données proba de réussite'!$B$4-'Données proba de réussite'!$B$3),"")</f>
        <v/>
      </c>
      <c r="G585" s="7" t="str">
        <f>IF('Données sans absent'!G585&lt;&gt;"",('Données sans absent'!G585-'Données proba de réussite'!$B$3)/('Données proba de réussite'!$B$4-'Données proba de réussite'!$B$3),"")</f>
        <v/>
      </c>
      <c r="H585" s="7" t="str">
        <f>IF('Données sans absent'!H585&lt;&gt;"",('Données sans absent'!H585-'Données proba de réussite'!$B$3)/('Données proba de réussite'!$B$4-'Données proba de réussite'!$B$3),"")</f>
        <v/>
      </c>
      <c r="I585" s="7" t="str">
        <f>IF('Données brutes'!I585&lt;&gt;"",'Données brutes'!I585,"")</f>
        <v/>
      </c>
      <c r="K585" s="8" t="str">
        <f t="shared" si="18"/>
        <v>Elève 583</v>
      </c>
      <c r="L585" s="8" t="s">
        <v>111</v>
      </c>
      <c r="M585" s="8">
        <f t="shared" si="19"/>
        <v>776</v>
      </c>
      <c r="N585" s="7">
        <v>1255</v>
      </c>
      <c r="O585" s="7" t="str">
        <f>IF('Données sans absent'!O585&lt;&gt;"",('Données sans absent'!O585-'Données proba de réussite'!$B$3)/('Données proba de réussite'!$B$4-'Données proba de réussite'!$B$3),"")</f>
        <v/>
      </c>
      <c r="P585" s="7" t="str">
        <f>IF('Données sans absent'!P585&lt;&gt;"",('Données sans absent'!P585-'Données proba de réussite'!$B$3)/('Données proba de réussite'!$B$4-'Données proba de réussite'!$B$3),"")</f>
        <v/>
      </c>
      <c r="Q585" s="7" t="str">
        <f>IF('Données sans absent'!Q585&lt;&gt;"",('Données sans absent'!Q585-'Données proba de réussite'!$B$3)/('Données proba de réussite'!$B$4-'Données proba de réussite'!$B$3),"")</f>
        <v/>
      </c>
      <c r="R585" s="7" t="str">
        <f>IF('Données brutes'!R585&lt;&gt;"",'Données brutes'!R585,"")</f>
        <v/>
      </c>
      <c r="T585" s="7">
        <f>IF(AND(OR($B$2=1,$B$2=2),AND('Données brutes'!$F585&lt;&gt;"",'Données brutes'!$G585&lt;&gt;"",'Données brutes'!$H585&lt;&gt;"")),1,0)</f>
        <v>0</v>
      </c>
      <c r="U585" s="7">
        <f>IF(AND(OR($B$2=1,$B$2=2),AND('Données brutes'!$O585&lt;&gt;"",'Données brutes'!$P585&lt;&gt;"",'Données brutes'!$Q585&lt;&gt;"")),1,0)</f>
        <v>0</v>
      </c>
      <c r="V585" s="7">
        <f>IF(AND($B$2=3,'Données brutes'!$F585&lt;&gt;"",'Données brutes'!$G585&lt;&gt;"",'Données brutes'!$H585&lt;&gt;"",'Données brutes'!$O585&lt;&gt;"",'Données brutes'!$P585&lt;&gt;"",'Données brutes'!$Q585&lt;&gt;""),1,0)</f>
        <v>0</v>
      </c>
    </row>
    <row r="586" spans="4:22" x14ac:dyDescent="0.3">
      <c r="D586" s="8" t="s">
        <v>598</v>
      </c>
      <c r="E586" s="7">
        <v>418</v>
      </c>
      <c r="F586" s="7" t="str">
        <f>IF('Données sans absent'!F586&lt;&gt;"",('Données sans absent'!F586-'Données proba de réussite'!$B$3)/('Données proba de réussite'!$B$4-'Données proba de réussite'!$B$3),"")</f>
        <v/>
      </c>
      <c r="G586" s="7" t="str">
        <f>IF('Données sans absent'!G586&lt;&gt;"",('Données sans absent'!G586-'Données proba de réussite'!$B$3)/('Données proba de réussite'!$B$4-'Données proba de réussite'!$B$3),"")</f>
        <v/>
      </c>
      <c r="H586" s="7" t="str">
        <f>IF('Données sans absent'!H586&lt;&gt;"",('Données sans absent'!H586-'Données proba de réussite'!$B$3)/('Données proba de réussite'!$B$4-'Données proba de réussite'!$B$3),"")</f>
        <v/>
      </c>
      <c r="I586" s="7" t="str">
        <f>IF('Données brutes'!I586&lt;&gt;"",'Données brutes'!I586,"")</f>
        <v/>
      </c>
      <c r="K586" s="8" t="str">
        <f t="shared" si="18"/>
        <v>Elève 584</v>
      </c>
      <c r="L586" s="8" t="s">
        <v>111</v>
      </c>
      <c r="M586" s="8">
        <f t="shared" si="19"/>
        <v>418</v>
      </c>
      <c r="N586" s="7">
        <v>1510</v>
      </c>
      <c r="O586" s="7" t="str">
        <f>IF('Données sans absent'!O586&lt;&gt;"",('Données sans absent'!O586-'Données proba de réussite'!$B$3)/('Données proba de réussite'!$B$4-'Données proba de réussite'!$B$3),"")</f>
        <v/>
      </c>
      <c r="P586" s="7" t="str">
        <f>IF('Données sans absent'!P586&lt;&gt;"",('Données sans absent'!P586-'Données proba de réussite'!$B$3)/('Données proba de réussite'!$B$4-'Données proba de réussite'!$B$3),"")</f>
        <v/>
      </c>
      <c r="Q586" s="7" t="str">
        <f>IF('Données sans absent'!Q586&lt;&gt;"",('Données sans absent'!Q586-'Données proba de réussite'!$B$3)/('Données proba de réussite'!$B$4-'Données proba de réussite'!$B$3),"")</f>
        <v/>
      </c>
      <c r="R586" s="7" t="str">
        <f>IF('Données brutes'!R586&lt;&gt;"",'Données brutes'!R586,"")</f>
        <v/>
      </c>
      <c r="T586" s="7">
        <f>IF(AND(OR($B$2=1,$B$2=2),AND('Données brutes'!$F586&lt;&gt;"",'Données brutes'!$G586&lt;&gt;"",'Données brutes'!$H586&lt;&gt;"")),1,0)</f>
        <v>0</v>
      </c>
      <c r="U586" s="7">
        <f>IF(AND(OR($B$2=1,$B$2=2),AND('Données brutes'!$O586&lt;&gt;"",'Données brutes'!$P586&lt;&gt;"",'Données brutes'!$Q586&lt;&gt;"")),1,0)</f>
        <v>0</v>
      </c>
      <c r="V586" s="7">
        <f>IF(AND($B$2=3,'Données brutes'!$F586&lt;&gt;"",'Données brutes'!$G586&lt;&gt;"",'Données brutes'!$H586&lt;&gt;"",'Données brutes'!$O586&lt;&gt;"",'Données brutes'!$P586&lt;&gt;"",'Données brutes'!$Q586&lt;&gt;""),1,0)</f>
        <v>0</v>
      </c>
    </row>
    <row r="587" spans="4:22" x14ac:dyDescent="0.3">
      <c r="D587" s="8" t="s">
        <v>599</v>
      </c>
      <c r="E587" s="7">
        <v>916</v>
      </c>
      <c r="F587" s="7" t="str">
        <f>IF('Données sans absent'!F587&lt;&gt;"",('Données sans absent'!F587-'Données proba de réussite'!$B$3)/('Données proba de réussite'!$B$4-'Données proba de réussite'!$B$3),"")</f>
        <v/>
      </c>
      <c r="G587" s="7" t="str">
        <f>IF('Données sans absent'!G587&lt;&gt;"",('Données sans absent'!G587-'Données proba de réussite'!$B$3)/('Données proba de réussite'!$B$4-'Données proba de réussite'!$B$3),"")</f>
        <v/>
      </c>
      <c r="H587" s="7" t="str">
        <f>IF('Données sans absent'!H587&lt;&gt;"",('Données sans absent'!H587-'Données proba de réussite'!$B$3)/('Données proba de réussite'!$B$4-'Données proba de réussite'!$B$3),"")</f>
        <v/>
      </c>
      <c r="I587" s="7" t="str">
        <f>IF('Données brutes'!I587&lt;&gt;"",'Données brutes'!I587,"")</f>
        <v/>
      </c>
      <c r="K587" s="8" t="str">
        <f t="shared" si="18"/>
        <v>Elève 585</v>
      </c>
      <c r="L587" s="8" t="s">
        <v>111</v>
      </c>
      <c r="M587" s="8">
        <f t="shared" si="19"/>
        <v>916</v>
      </c>
      <c r="N587" s="7">
        <v>1393</v>
      </c>
      <c r="O587" s="7" t="str">
        <f>IF('Données sans absent'!O587&lt;&gt;"",('Données sans absent'!O587-'Données proba de réussite'!$B$3)/('Données proba de réussite'!$B$4-'Données proba de réussite'!$B$3),"")</f>
        <v/>
      </c>
      <c r="P587" s="7" t="str">
        <f>IF('Données sans absent'!P587&lt;&gt;"",('Données sans absent'!P587-'Données proba de réussite'!$B$3)/('Données proba de réussite'!$B$4-'Données proba de réussite'!$B$3),"")</f>
        <v/>
      </c>
      <c r="Q587" s="7" t="str">
        <f>IF('Données sans absent'!Q587&lt;&gt;"",('Données sans absent'!Q587-'Données proba de réussite'!$B$3)/('Données proba de réussite'!$B$4-'Données proba de réussite'!$B$3),"")</f>
        <v/>
      </c>
      <c r="R587" s="7" t="str">
        <f>IF('Données brutes'!R587&lt;&gt;"",'Données brutes'!R587,"")</f>
        <v/>
      </c>
      <c r="T587" s="7">
        <f>IF(AND(OR($B$2=1,$B$2=2),AND('Données brutes'!$F587&lt;&gt;"",'Données brutes'!$G587&lt;&gt;"",'Données brutes'!$H587&lt;&gt;"")),1,0)</f>
        <v>0</v>
      </c>
      <c r="U587" s="7">
        <f>IF(AND(OR($B$2=1,$B$2=2),AND('Données brutes'!$O587&lt;&gt;"",'Données brutes'!$P587&lt;&gt;"",'Données brutes'!$Q587&lt;&gt;"")),1,0)</f>
        <v>0</v>
      </c>
      <c r="V587" s="7">
        <f>IF(AND($B$2=3,'Données brutes'!$F587&lt;&gt;"",'Données brutes'!$G587&lt;&gt;"",'Données brutes'!$H587&lt;&gt;"",'Données brutes'!$O587&lt;&gt;"",'Données brutes'!$P587&lt;&gt;"",'Données brutes'!$Q587&lt;&gt;""),1,0)</f>
        <v>0</v>
      </c>
    </row>
    <row r="588" spans="4:22" x14ac:dyDescent="0.3">
      <c r="D588" s="8" t="s">
        <v>600</v>
      </c>
      <c r="E588" s="7">
        <v>459</v>
      </c>
      <c r="F588" s="7" t="str">
        <f>IF('Données sans absent'!F588&lt;&gt;"",('Données sans absent'!F588-'Données proba de réussite'!$B$3)/('Données proba de réussite'!$B$4-'Données proba de réussite'!$B$3),"")</f>
        <v/>
      </c>
      <c r="G588" s="7" t="str">
        <f>IF('Données sans absent'!G588&lt;&gt;"",('Données sans absent'!G588-'Données proba de réussite'!$B$3)/('Données proba de réussite'!$B$4-'Données proba de réussite'!$B$3),"")</f>
        <v/>
      </c>
      <c r="H588" s="7" t="str">
        <f>IF('Données sans absent'!H588&lt;&gt;"",('Données sans absent'!H588-'Données proba de réussite'!$B$3)/('Données proba de réussite'!$B$4-'Données proba de réussite'!$B$3),"")</f>
        <v/>
      </c>
      <c r="I588" s="7" t="str">
        <f>IF('Données brutes'!I588&lt;&gt;"",'Données brutes'!I588,"")</f>
        <v/>
      </c>
      <c r="K588" s="8" t="str">
        <f t="shared" si="18"/>
        <v>Elève 586</v>
      </c>
      <c r="L588" s="8" t="s">
        <v>111</v>
      </c>
      <c r="M588" s="8">
        <f t="shared" si="19"/>
        <v>459</v>
      </c>
      <c r="N588" s="7">
        <v>1076</v>
      </c>
      <c r="O588" s="7" t="str">
        <f>IF('Données sans absent'!O588&lt;&gt;"",('Données sans absent'!O588-'Données proba de réussite'!$B$3)/('Données proba de réussite'!$B$4-'Données proba de réussite'!$B$3),"")</f>
        <v/>
      </c>
      <c r="P588" s="7" t="str">
        <f>IF('Données sans absent'!P588&lt;&gt;"",('Données sans absent'!P588-'Données proba de réussite'!$B$3)/('Données proba de réussite'!$B$4-'Données proba de réussite'!$B$3),"")</f>
        <v/>
      </c>
      <c r="Q588" s="7" t="str">
        <f>IF('Données sans absent'!Q588&lt;&gt;"",('Données sans absent'!Q588-'Données proba de réussite'!$B$3)/('Données proba de réussite'!$B$4-'Données proba de réussite'!$B$3),"")</f>
        <v/>
      </c>
      <c r="R588" s="7" t="str">
        <f>IF('Données brutes'!R588&lt;&gt;"",'Données brutes'!R588,"")</f>
        <v/>
      </c>
      <c r="T588" s="7">
        <f>IF(AND(OR($B$2=1,$B$2=2),AND('Données brutes'!$F588&lt;&gt;"",'Données brutes'!$G588&lt;&gt;"",'Données brutes'!$H588&lt;&gt;"")),1,0)</f>
        <v>0</v>
      </c>
      <c r="U588" s="7">
        <f>IF(AND(OR($B$2=1,$B$2=2),AND('Données brutes'!$O588&lt;&gt;"",'Données brutes'!$P588&lt;&gt;"",'Données brutes'!$Q588&lt;&gt;"")),1,0)</f>
        <v>0</v>
      </c>
      <c r="V588" s="7">
        <f>IF(AND($B$2=3,'Données brutes'!$F588&lt;&gt;"",'Données brutes'!$G588&lt;&gt;"",'Données brutes'!$H588&lt;&gt;"",'Données brutes'!$O588&lt;&gt;"",'Données brutes'!$P588&lt;&gt;"",'Données brutes'!$Q588&lt;&gt;""),1,0)</f>
        <v>0</v>
      </c>
    </row>
    <row r="589" spans="4:22" x14ac:dyDescent="0.3">
      <c r="D589" s="8" t="s">
        <v>601</v>
      </c>
      <c r="E589" s="7">
        <v>204</v>
      </c>
      <c r="F589" s="7" t="str">
        <f>IF('Données sans absent'!F589&lt;&gt;"",('Données sans absent'!F589-'Données proba de réussite'!$B$3)/('Données proba de réussite'!$B$4-'Données proba de réussite'!$B$3),"")</f>
        <v/>
      </c>
      <c r="G589" s="7" t="str">
        <f>IF('Données sans absent'!G589&lt;&gt;"",('Données sans absent'!G589-'Données proba de réussite'!$B$3)/('Données proba de réussite'!$B$4-'Données proba de réussite'!$B$3),"")</f>
        <v/>
      </c>
      <c r="H589" s="7" t="str">
        <f>IF('Données sans absent'!H589&lt;&gt;"",('Données sans absent'!H589-'Données proba de réussite'!$B$3)/('Données proba de réussite'!$B$4-'Données proba de réussite'!$B$3),"")</f>
        <v/>
      </c>
      <c r="I589" s="7" t="str">
        <f>IF('Données brutes'!I589&lt;&gt;"",'Données brutes'!I589,"")</f>
        <v/>
      </c>
      <c r="K589" s="8" t="str">
        <f t="shared" si="18"/>
        <v>Elève 587</v>
      </c>
      <c r="L589" s="8" t="s">
        <v>111</v>
      </c>
      <c r="M589" s="8">
        <f t="shared" si="19"/>
        <v>204</v>
      </c>
      <c r="N589" s="7">
        <v>1815</v>
      </c>
      <c r="O589" s="7" t="str">
        <f>IF('Données sans absent'!O589&lt;&gt;"",('Données sans absent'!O589-'Données proba de réussite'!$B$3)/('Données proba de réussite'!$B$4-'Données proba de réussite'!$B$3),"")</f>
        <v/>
      </c>
      <c r="P589" s="7" t="str">
        <f>IF('Données sans absent'!P589&lt;&gt;"",('Données sans absent'!P589-'Données proba de réussite'!$B$3)/('Données proba de réussite'!$B$4-'Données proba de réussite'!$B$3),"")</f>
        <v/>
      </c>
      <c r="Q589" s="7" t="str">
        <f>IF('Données sans absent'!Q589&lt;&gt;"",('Données sans absent'!Q589-'Données proba de réussite'!$B$3)/('Données proba de réussite'!$B$4-'Données proba de réussite'!$B$3),"")</f>
        <v/>
      </c>
      <c r="R589" s="7" t="str">
        <f>IF('Données brutes'!R589&lt;&gt;"",'Données brutes'!R589,"")</f>
        <v/>
      </c>
      <c r="T589" s="7">
        <f>IF(AND(OR($B$2=1,$B$2=2),AND('Données brutes'!$F589&lt;&gt;"",'Données brutes'!$G589&lt;&gt;"",'Données brutes'!$H589&lt;&gt;"")),1,0)</f>
        <v>0</v>
      </c>
      <c r="U589" s="7">
        <f>IF(AND(OR($B$2=1,$B$2=2),AND('Données brutes'!$O589&lt;&gt;"",'Données brutes'!$P589&lt;&gt;"",'Données brutes'!$Q589&lt;&gt;"")),1,0)</f>
        <v>0</v>
      </c>
      <c r="V589" s="7">
        <f>IF(AND($B$2=3,'Données brutes'!$F589&lt;&gt;"",'Données brutes'!$G589&lt;&gt;"",'Données brutes'!$H589&lt;&gt;"",'Données brutes'!$O589&lt;&gt;"",'Données brutes'!$P589&lt;&gt;"",'Données brutes'!$Q589&lt;&gt;""),1,0)</f>
        <v>0</v>
      </c>
    </row>
    <row r="590" spans="4:22" x14ac:dyDescent="0.3">
      <c r="D590" s="8" t="s">
        <v>602</v>
      </c>
      <c r="E590" s="7">
        <v>356</v>
      </c>
      <c r="F590" s="7" t="str">
        <f>IF('Données sans absent'!F590&lt;&gt;"",('Données sans absent'!F590-'Données proba de réussite'!$B$3)/('Données proba de réussite'!$B$4-'Données proba de réussite'!$B$3),"")</f>
        <v/>
      </c>
      <c r="G590" s="7" t="str">
        <f>IF('Données sans absent'!G590&lt;&gt;"",('Données sans absent'!G590-'Données proba de réussite'!$B$3)/('Données proba de réussite'!$B$4-'Données proba de réussite'!$B$3),"")</f>
        <v/>
      </c>
      <c r="H590" s="7" t="str">
        <f>IF('Données sans absent'!H590&lt;&gt;"",('Données sans absent'!H590-'Données proba de réussite'!$B$3)/('Données proba de réussite'!$B$4-'Données proba de réussite'!$B$3),"")</f>
        <v/>
      </c>
      <c r="I590" s="7" t="str">
        <f>IF('Données brutes'!I590&lt;&gt;"",'Données brutes'!I590,"")</f>
        <v/>
      </c>
      <c r="K590" s="8" t="str">
        <f t="shared" si="18"/>
        <v>Elève 588</v>
      </c>
      <c r="L590" s="8" t="s">
        <v>111</v>
      </c>
      <c r="M590" s="8">
        <f t="shared" si="19"/>
        <v>356</v>
      </c>
      <c r="N590" s="7">
        <v>1205</v>
      </c>
      <c r="O590" s="7" t="str">
        <f>IF('Données sans absent'!O590&lt;&gt;"",('Données sans absent'!O590-'Données proba de réussite'!$B$3)/('Données proba de réussite'!$B$4-'Données proba de réussite'!$B$3),"")</f>
        <v/>
      </c>
      <c r="P590" s="7" t="str">
        <f>IF('Données sans absent'!P590&lt;&gt;"",('Données sans absent'!P590-'Données proba de réussite'!$B$3)/('Données proba de réussite'!$B$4-'Données proba de réussite'!$B$3),"")</f>
        <v/>
      </c>
      <c r="Q590" s="7" t="str">
        <f>IF('Données sans absent'!Q590&lt;&gt;"",('Données sans absent'!Q590-'Données proba de réussite'!$B$3)/('Données proba de réussite'!$B$4-'Données proba de réussite'!$B$3),"")</f>
        <v/>
      </c>
      <c r="R590" s="7" t="str">
        <f>IF('Données brutes'!R590&lt;&gt;"",'Données brutes'!R590,"")</f>
        <v/>
      </c>
      <c r="T590" s="7">
        <f>IF(AND(OR($B$2=1,$B$2=2),AND('Données brutes'!$F590&lt;&gt;"",'Données brutes'!$G590&lt;&gt;"",'Données brutes'!$H590&lt;&gt;"")),1,0)</f>
        <v>0</v>
      </c>
      <c r="U590" s="7">
        <f>IF(AND(OR($B$2=1,$B$2=2),AND('Données brutes'!$O590&lt;&gt;"",'Données brutes'!$P590&lt;&gt;"",'Données brutes'!$Q590&lt;&gt;"")),1,0)</f>
        <v>0</v>
      </c>
      <c r="V590" s="7">
        <f>IF(AND($B$2=3,'Données brutes'!$F590&lt;&gt;"",'Données brutes'!$G590&lt;&gt;"",'Données brutes'!$H590&lt;&gt;"",'Données brutes'!$O590&lt;&gt;"",'Données brutes'!$P590&lt;&gt;"",'Données brutes'!$Q590&lt;&gt;""),1,0)</f>
        <v>0</v>
      </c>
    </row>
    <row r="591" spans="4:22" x14ac:dyDescent="0.3">
      <c r="D591" s="8" t="s">
        <v>603</v>
      </c>
      <c r="E591" s="7">
        <v>570</v>
      </c>
      <c r="F591" s="7" t="str">
        <f>IF('Données sans absent'!F591&lt;&gt;"",('Données sans absent'!F591-'Données proba de réussite'!$B$3)/('Données proba de réussite'!$B$4-'Données proba de réussite'!$B$3),"")</f>
        <v/>
      </c>
      <c r="G591" s="7" t="str">
        <f>IF('Données sans absent'!G591&lt;&gt;"",('Données sans absent'!G591-'Données proba de réussite'!$B$3)/('Données proba de réussite'!$B$4-'Données proba de réussite'!$B$3),"")</f>
        <v/>
      </c>
      <c r="H591" s="7" t="str">
        <f>IF('Données sans absent'!H591&lt;&gt;"",('Données sans absent'!H591-'Données proba de réussite'!$B$3)/('Données proba de réussite'!$B$4-'Données proba de réussite'!$B$3),"")</f>
        <v/>
      </c>
      <c r="I591" s="7" t="str">
        <f>IF('Données brutes'!I591&lt;&gt;"",'Données brutes'!I591,"")</f>
        <v/>
      </c>
      <c r="K591" s="8" t="str">
        <f t="shared" si="18"/>
        <v>Elève 589</v>
      </c>
      <c r="L591" s="8" t="s">
        <v>111</v>
      </c>
      <c r="M591" s="8">
        <f t="shared" si="19"/>
        <v>570</v>
      </c>
      <c r="N591" s="7">
        <v>1444</v>
      </c>
      <c r="O591" s="7" t="str">
        <f>IF('Données sans absent'!O591&lt;&gt;"",('Données sans absent'!O591-'Données proba de réussite'!$B$3)/('Données proba de réussite'!$B$4-'Données proba de réussite'!$B$3),"")</f>
        <v/>
      </c>
      <c r="P591" s="7" t="str">
        <f>IF('Données sans absent'!P591&lt;&gt;"",('Données sans absent'!P591-'Données proba de réussite'!$B$3)/('Données proba de réussite'!$B$4-'Données proba de réussite'!$B$3),"")</f>
        <v/>
      </c>
      <c r="Q591" s="7" t="str">
        <f>IF('Données sans absent'!Q591&lt;&gt;"",('Données sans absent'!Q591-'Données proba de réussite'!$B$3)/('Données proba de réussite'!$B$4-'Données proba de réussite'!$B$3),"")</f>
        <v/>
      </c>
      <c r="R591" s="7" t="str">
        <f>IF('Données brutes'!R591&lt;&gt;"",'Données brutes'!R591,"")</f>
        <v/>
      </c>
      <c r="T591" s="7">
        <f>IF(AND(OR($B$2=1,$B$2=2),AND('Données brutes'!$F591&lt;&gt;"",'Données brutes'!$G591&lt;&gt;"",'Données brutes'!$H591&lt;&gt;"")),1,0)</f>
        <v>0</v>
      </c>
      <c r="U591" s="7">
        <f>IF(AND(OR($B$2=1,$B$2=2),AND('Données brutes'!$O591&lt;&gt;"",'Données brutes'!$P591&lt;&gt;"",'Données brutes'!$Q591&lt;&gt;"")),1,0)</f>
        <v>0</v>
      </c>
      <c r="V591" s="7">
        <f>IF(AND($B$2=3,'Données brutes'!$F591&lt;&gt;"",'Données brutes'!$G591&lt;&gt;"",'Données brutes'!$H591&lt;&gt;"",'Données brutes'!$O591&lt;&gt;"",'Données brutes'!$P591&lt;&gt;"",'Données brutes'!$Q591&lt;&gt;""),1,0)</f>
        <v>0</v>
      </c>
    </row>
    <row r="592" spans="4:22" x14ac:dyDescent="0.3">
      <c r="D592" s="8" t="s">
        <v>604</v>
      </c>
      <c r="E592" s="7">
        <v>689</v>
      </c>
      <c r="F592" s="7" t="str">
        <f>IF('Données sans absent'!F592&lt;&gt;"",('Données sans absent'!F592-'Données proba de réussite'!$B$3)/('Données proba de réussite'!$B$4-'Données proba de réussite'!$B$3),"")</f>
        <v/>
      </c>
      <c r="G592" s="7" t="str">
        <f>IF('Données sans absent'!G592&lt;&gt;"",('Données sans absent'!G592-'Données proba de réussite'!$B$3)/('Données proba de réussite'!$B$4-'Données proba de réussite'!$B$3),"")</f>
        <v/>
      </c>
      <c r="H592" s="7" t="str">
        <f>IF('Données sans absent'!H592&lt;&gt;"",('Données sans absent'!H592-'Données proba de réussite'!$B$3)/('Données proba de réussite'!$B$4-'Données proba de réussite'!$B$3),"")</f>
        <v/>
      </c>
      <c r="I592" s="7" t="str">
        <f>IF('Données brutes'!I592&lt;&gt;"",'Données brutes'!I592,"")</f>
        <v/>
      </c>
      <c r="K592" s="8" t="str">
        <f t="shared" si="18"/>
        <v>Elève 590</v>
      </c>
      <c r="L592" s="8" t="s">
        <v>111</v>
      </c>
      <c r="M592" s="8">
        <f t="shared" si="19"/>
        <v>689</v>
      </c>
      <c r="N592" s="7">
        <v>1468</v>
      </c>
      <c r="O592" s="7" t="str">
        <f>IF('Données sans absent'!O592&lt;&gt;"",('Données sans absent'!O592-'Données proba de réussite'!$B$3)/('Données proba de réussite'!$B$4-'Données proba de réussite'!$B$3),"")</f>
        <v/>
      </c>
      <c r="P592" s="7" t="str">
        <f>IF('Données sans absent'!P592&lt;&gt;"",('Données sans absent'!P592-'Données proba de réussite'!$B$3)/('Données proba de réussite'!$B$4-'Données proba de réussite'!$B$3),"")</f>
        <v/>
      </c>
      <c r="Q592" s="7" t="str">
        <f>IF('Données sans absent'!Q592&lt;&gt;"",('Données sans absent'!Q592-'Données proba de réussite'!$B$3)/('Données proba de réussite'!$B$4-'Données proba de réussite'!$B$3),"")</f>
        <v/>
      </c>
      <c r="R592" s="7" t="str">
        <f>IF('Données brutes'!R592&lt;&gt;"",'Données brutes'!R592,"")</f>
        <v/>
      </c>
      <c r="T592" s="7">
        <f>IF(AND(OR($B$2=1,$B$2=2),AND('Données brutes'!$F592&lt;&gt;"",'Données brutes'!$G592&lt;&gt;"",'Données brutes'!$H592&lt;&gt;"")),1,0)</f>
        <v>0</v>
      </c>
      <c r="U592" s="7">
        <f>IF(AND(OR($B$2=1,$B$2=2),AND('Données brutes'!$O592&lt;&gt;"",'Données brutes'!$P592&lt;&gt;"",'Données brutes'!$Q592&lt;&gt;"")),1,0)</f>
        <v>0</v>
      </c>
      <c r="V592" s="7">
        <f>IF(AND($B$2=3,'Données brutes'!$F592&lt;&gt;"",'Données brutes'!$G592&lt;&gt;"",'Données brutes'!$H592&lt;&gt;"",'Données brutes'!$O592&lt;&gt;"",'Données brutes'!$P592&lt;&gt;"",'Données brutes'!$Q592&lt;&gt;""),1,0)</f>
        <v>0</v>
      </c>
    </row>
    <row r="593" spans="4:22" x14ac:dyDescent="0.3">
      <c r="D593" s="8" t="s">
        <v>605</v>
      </c>
      <c r="E593" s="7">
        <v>641</v>
      </c>
      <c r="F593" s="7" t="str">
        <f>IF('Données sans absent'!F593&lt;&gt;"",('Données sans absent'!F593-'Données proba de réussite'!$B$3)/('Données proba de réussite'!$B$4-'Données proba de réussite'!$B$3),"")</f>
        <v/>
      </c>
      <c r="G593" s="7" t="str">
        <f>IF('Données sans absent'!G593&lt;&gt;"",('Données sans absent'!G593-'Données proba de réussite'!$B$3)/('Données proba de réussite'!$B$4-'Données proba de réussite'!$B$3),"")</f>
        <v/>
      </c>
      <c r="H593" s="7" t="str">
        <f>IF('Données sans absent'!H593&lt;&gt;"",('Données sans absent'!H593-'Données proba de réussite'!$B$3)/('Données proba de réussite'!$B$4-'Données proba de réussite'!$B$3),"")</f>
        <v/>
      </c>
      <c r="I593" s="7" t="str">
        <f>IF('Données brutes'!I593&lt;&gt;"",'Données brutes'!I593,"")</f>
        <v/>
      </c>
      <c r="K593" s="8" t="str">
        <f t="shared" si="18"/>
        <v>Elève 591</v>
      </c>
      <c r="L593" s="8" t="s">
        <v>111</v>
      </c>
      <c r="M593" s="8">
        <f t="shared" si="19"/>
        <v>641</v>
      </c>
      <c r="N593" s="7">
        <v>1465</v>
      </c>
      <c r="O593" s="7" t="str">
        <f>IF('Données sans absent'!O593&lt;&gt;"",('Données sans absent'!O593-'Données proba de réussite'!$B$3)/('Données proba de réussite'!$B$4-'Données proba de réussite'!$B$3),"")</f>
        <v/>
      </c>
      <c r="P593" s="7" t="str">
        <f>IF('Données sans absent'!P593&lt;&gt;"",('Données sans absent'!P593-'Données proba de réussite'!$B$3)/('Données proba de réussite'!$B$4-'Données proba de réussite'!$B$3),"")</f>
        <v/>
      </c>
      <c r="Q593" s="7" t="str">
        <f>IF('Données sans absent'!Q593&lt;&gt;"",('Données sans absent'!Q593-'Données proba de réussite'!$B$3)/('Données proba de réussite'!$B$4-'Données proba de réussite'!$B$3),"")</f>
        <v/>
      </c>
      <c r="R593" s="7" t="str">
        <f>IF('Données brutes'!R593&lt;&gt;"",'Données brutes'!R593,"")</f>
        <v/>
      </c>
      <c r="T593" s="7">
        <f>IF(AND(OR($B$2=1,$B$2=2),AND('Données brutes'!$F593&lt;&gt;"",'Données brutes'!$G593&lt;&gt;"",'Données brutes'!$H593&lt;&gt;"")),1,0)</f>
        <v>0</v>
      </c>
      <c r="U593" s="7">
        <f>IF(AND(OR($B$2=1,$B$2=2),AND('Données brutes'!$O593&lt;&gt;"",'Données brutes'!$P593&lt;&gt;"",'Données brutes'!$Q593&lt;&gt;"")),1,0)</f>
        <v>0</v>
      </c>
      <c r="V593" s="7">
        <f>IF(AND($B$2=3,'Données brutes'!$F593&lt;&gt;"",'Données brutes'!$G593&lt;&gt;"",'Données brutes'!$H593&lt;&gt;"",'Données brutes'!$O593&lt;&gt;"",'Données brutes'!$P593&lt;&gt;"",'Données brutes'!$Q593&lt;&gt;""),1,0)</f>
        <v>0</v>
      </c>
    </row>
    <row r="594" spans="4:22" x14ac:dyDescent="0.3">
      <c r="D594" s="8" t="s">
        <v>606</v>
      </c>
      <c r="E594" s="7">
        <v>472</v>
      </c>
      <c r="F594" s="7" t="str">
        <f>IF('Données sans absent'!F594&lt;&gt;"",('Données sans absent'!F594-'Données proba de réussite'!$B$3)/('Données proba de réussite'!$B$4-'Données proba de réussite'!$B$3),"")</f>
        <v/>
      </c>
      <c r="G594" s="7" t="str">
        <f>IF('Données sans absent'!G594&lt;&gt;"",('Données sans absent'!G594-'Données proba de réussite'!$B$3)/('Données proba de réussite'!$B$4-'Données proba de réussite'!$B$3),"")</f>
        <v/>
      </c>
      <c r="H594" s="7" t="str">
        <f>IF('Données sans absent'!H594&lt;&gt;"",('Données sans absent'!H594-'Données proba de réussite'!$B$3)/('Données proba de réussite'!$B$4-'Données proba de réussite'!$B$3),"")</f>
        <v/>
      </c>
      <c r="I594" s="7" t="str">
        <f>IF('Données brutes'!I594&lt;&gt;"",'Données brutes'!I594,"")</f>
        <v/>
      </c>
      <c r="K594" s="8" t="str">
        <f t="shared" si="18"/>
        <v>Elève 592</v>
      </c>
      <c r="L594" s="8" t="s">
        <v>111</v>
      </c>
      <c r="M594" s="8">
        <f t="shared" si="19"/>
        <v>472</v>
      </c>
      <c r="N594" s="7">
        <v>1831</v>
      </c>
      <c r="O594" s="7" t="str">
        <f>IF('Données sans absent'!O594&lt;&gt;"",('Données sans absent'!O594-'Données proba de réussite'!$B$3)/('Données proba de réussite'!$B$4-'Données proba de réussite'!$B$3),"")</f>
        <v/>
      </c>
      <c r="P594" s="7" t="str">
        <f>IF('Données sans absent'!P594&lt;&gt;"",('Données sans absent'!P594-'Données proba de réussite'!$B$3)/('Données proba de réussite'!$B$4-'Données proba de réussite'!$B$3),"")</f>
        <v/>
      </c>
      <c r="Q594" s="7" t="str">
        <f>IF('Données sans absent'!Q594&lt;&gt;"",('Données sans absent'!Q594-'Données proba de réussite'!$B$3)/('Données proba de réussite'!$B$4-'Données proba de réussite'!$B$3),"")</f>
        <v/>
      </c>
      <c r="R594" s="7" t="str">
        <f>IF('Données brutes'!R594&lt;&gt;"",'Données brutes'!R594,"")</f>
        <v/>
      </c>
      <c r="T594" s="7">
        <f>IF(AND(OR($B$2=1,$B$2=2),AND('Données brutes'!$F594&lt;&gt;"",'Données brutes'!$G594&lt;&gt;"",'Données brutes'!$H594&lt;&gt;"")),1,0)</f>
        <v>0</v>
      </c>
      <c r="U594" s="7">
        <f>IF(AND(OR($B$2=1,$B$2=2),AND('Données brutes'!$O594&lt;&gt;"",'Données brutes'!$P594&lt;&gt;"",'Données brutes'!$Q594&lt;&gt;"")),1,0)</f>
        <v>0</v>
      </c>
      <c r="V594" s="7">
        <f>IF(AND($B$2=3,'Données brutes'!$F594&lt;&gt;"",'Données brutes'!$G594&lt;&gt;"",'Données brutes'!$H594&lt;&gt;"",'Données brutes'!$O594&lt;&gt;"",'Données brutes'!$P594&lt;&gt;"",'Données brutes'!$Q594&lt;&gt;""),1,0)</f>
        <v>0</v>
      </c>
    </row>
    <row r="595" spans="4:22" x14ac:dyDescent="0.3">
      <c r="D595" s="8" t="s">
        <v>607</v>
      </c>
      <c r="E595" s="7">
        <v>99</v>
      </c>
      <c r="F595" s="7" t="str">
        <f>IF('Données sans absent'!F595&lt;&gt;"",('Données sans absent'!F595-'Données proba de réussite'!$B$3)/('Données proba de réussite'!$B$4-'Données proba de réussite'!$B$3),"")</f>
        <v/>
      </c>
      <c r="G595" s="7" t="str">
        <f>IF('Données sans absent'!G595&lt;&gt;"",('Données sans absent'!G595-'Données proba de réussite'!$B$3)/('Données proba de réussite'!$B$4-'Données proba de réussite'!$B$3),"")</f>
        <v/>
      </c>
      <c r="H595" s="7" t="str">
        <f>IF('Données sans absent'!H595&lt;&gt;"",('Données sans absent'!H595-'Données proba de réussite'!$B$3)/('Données proba de réussite'!$B$4-'Données proba de réussite'!$B$3),"")</f>
        <v/>
      </c>
      <c r="I595" s="7" t="str">
        <f>IF('Données brutes'!I595&lt;&gt;"",'Données brutes'!I595,"")</f>
        <v/>
      </c>
      <c r="K595" s="8" t="str">
        <f t="shared" si="18"/>
        <v>Elève 593</v>
      </c>
      <c r="L595" s="8" t="s">
        <v>111</v>
      </c>
      <c r="M595" s="8">
        <f t="shared" si="19"/>
        <v>99</v>
      </c>
      <c r="N595" s="7">
        <v>1995</v>
      </c>
      <c r="O595" s="7" t="str">
        <f>IF('Données sans absent'!O595&lt;&gt;"",('Données sans absent'!O595-'Données proba de réussite'!$B$3)/('Données proba de réussite'!$B$4-'Données proba de réussite'!$B$3),"")</f>
        <v/>
      </c>
      <c r="P595" s="7" t="str">
        <f>IF('Données sans absent'!P595&lt;&gt;"",('Données sans absent'!P595-'Données proba de réussite'!$B$3)/('Données proba de réussite'!$B$4-'Données proba de réussite'!$B$3),"")</f>
        <v/>
      </c>
      <c r="Q595" s="7" t="str">
        <f>IF('Données sans absent'!Q595&lt;&gt;"",('Données sans absent'!Q595-'Données proba de réussite'!$B$3)/('Données proba de réussite'!$B$4-'Données proba de réussite'!$B$3),"")</f>
        <v/>
      </c>
      <c r="R595" s="7" t="str">
        <f>IF('Données brutes'!R595&lt;&gt;"",'Données brutes'!R595,"")</f>
        <v/>
      </c>
      <c r="T595" s="7">
        <f>IF(AND(OR($B$2=1,$B$2=2),AND('Données brutes'!$F595&lt;&gt;"",'Données brutes'!$G595&lt;&gt;"",'Données brutes'!$H595&lt;&gt;"")),1,0)</f>
        <v>0</v>
      </c>
      <c r="U595" s="7">
        <f>IF(AND(OR($B$2=1,$B$2=2),AND('Données brutes'!$O595&lt;&gt;"",'Données brutes'!$P595&lt;&gt;"",'Données brutes'!$Q595&lt;&gt;"")),1,0)</f>
        <v>0</v>
      </c>
      <c r="V595" s="7">
        <f>IF(AND($B$2=3,'Données brutes'!$F595&lt;&gt;"",'Données brutes'!$G595&lt;&gt;"",'Données brutes'!$H595&lt;&gt;"",'Données brutes'!$O595&lt;&gt;"",'Données brutes'!$P595&lt;&gt;"",'Données brutes'!$Q595&lt;&gt;""),1,0)</f>
        <v>0</v>
      </c>
    </row>
    <row r="596" spans="4:22" x14ac:dyDescent="0.3">
      <c r="D596" s="8" t="s">
        <v>608</v>
      </c>
      <c r="E596" s="7">
        <v>947</v>
      </c>
      <c r="F596" s="7" t="str">
        <f>IF('Données sans absent'!F596&lt;&gt;"",('Données sans absent'!F596-'Données proba de réussite'!$B$3)/('Données proba de réussite'!$B$4-'Données proba de réussite'!$B$3),"")</f>
        <v/>
      </c>
      <c r="G596" s="7" t="str">
        <f>IF('Données sans absent'!G596&lt;&gt;"",('Données sans absent'!G596-'Données proba de réussite'!$B$3)/('Données proba de réussite'!$B$4-'Données proba de réussite'!$B$3),"")</f>
        <v/>
      </c>
      <c r="H596" s="7" t="str">
        <f>IF('Données sans absent'!H596&lt;&gt;"",('Données sans absent'!H596-'Données proba de réussite'!$B$3)/('Données proba de réussite'!$B$4-'Données proba de réussite'!$B$3),"")</f>
        <v/>
      </c>
      <c r="I596" s="7" t="str">
        <f>IF('Données brutes'!I596&lt;&gt;"",'Données brutes'!I596,"")</f>
        <v/>
      </c>
      <c r="K596" s="8" t="str">
        <f t="shared" si="18"/>
        <v>Elève 594</v>
      </c>
      <c r="L596" s="8" t="s">
        <v>111</v>
      </c>
      <c r="M596" s="8">
        <f t="shared" si="19"/>
        <v>947</v>
      </c>
      <c r="N596" s="7">
        <v>1546</v>
      </c>
      <c r="O596" s="7" t="str">
        <f>IF('Données sans absent'!O596&lt;&gt;"",('Données sans absent'!O596-'Données proba de réussite'!$B$3)/('Données proba de réussite'!$B$4-'Données proba de réussite'!$B$3),"")</f>
        <v/>
      </c>
      <c r="P596" s="7" t="str">
        <f>IF('Données sans absent'!P596&lt;&gt;"",('Données sans absent'!P596-'Données proba de réussite'!$B$3)/('Données proba de réussite'!$B$4-'Données proba de réussite'!$B$3),"")</f>
        <v/>
      </c>
      <c r="Q596" s="7" t="str">
        <f>IF('Données sans absent'!Q596&lt;&gt;"",('Données sans absent'!Q596-'Données proba de réussite'!$B$3)/('Données proba de réussite'!$B$4-'Données proba de réussite'!$B$3),"")</f>
        <v/>
      </c>
      <c r="R596" s="7" t="str">
        <f>IF('Données brutes'!R596&lt;&gt;"",'Données brutes'!R596,"")</f>
        <v/>
      </c>
      <c r="T596" s="7">
        <f>IF(AND(OR($B$2=1,$B$2=2),AND('Données brutes'!$F596&lt;&gt;"",'Données brutes'!$G596&lt;&gt;"",'Données brutes'!$H596&lt;&gt;"")),1,0)</f>
        <v>0</v>
      </c>
      <c r="U596" s="7">
        <f>IF(AND(OR($B$2=1,$B$2=2),AND('Données brutes'!$O596&lt;&gt;"",'Données brutes'!$P596&lt;&gt;"",'Données brutes'!$Q596&lt;&gt;"")),1,0)</f>
        <v>0</v>
      </c>
      <c r="V596" s="7">
        <f>IF(AND($B$2=3,'Données brutes'!$F596&lt;&gt;"",'Données brutes'!$G596&lt;&gt;"",'Données brutes'!$H596&lt;&gt;"",'Données brutes'!$O596&lt;&gt;"",'Données brutes'!$P596&lt;&gt;"",'Données brutes'!$Q596&lt;&gt;""),1,0)</f>
        <v>0</v>
      </c>
    </row>
    <row r="597" spans="4:22" x14ac:dyDescent="0.3">
      <c r="D597" s="8" t="s">
        <v>609</v>
      </c>
      <c r="E597" s="7">
        <v>250</v>
      </c>
      <c r="F597" s="7" t="str">
        <f>IF('Données sans absent'!F597&lt;&gt;"",('Données sans absent'!F597-'Données proba de réussite'!$B$3)/('Données proba de réussite'!$B$4-'Données proba de réussite'!$B$3),"")</f>
        <v/>
      </c>
      <c r="G597" s="7" t="str">
        <f>IF('Données sans absent'!G597&lt;&gt;"",('Données sans absent'!G597-'Données proba de réussite'!$B$3)/('Données proba de réussite'!$B$4-'Données proba de réussite'!$B$3),"")</f>
        <v/>
      </c>
      <c r="H597" s="7" t="str">
        <f>IF('Données sans absent'!H597&lt;&gt;"",('Données sans absent'!H597-'Données proba de réussite'!$B$3)/('Données proba de réussite'!$B$4-'Données proba de réussite'!$B$3),"")</f>
        <v/>
      </c>
      <c r="I597" s="7" t="str">
        <f>IF('Données brutes'!I597&lt;&gt;"",'Données brutes'!I597,"")</f>
        <v/>
      </c>
      <c r="K597" s="8" t="str">
        <f t="shared" si="18"/>
        <v>Elève 595</v>
      </c>
      <c r="L597" s="8" t="s">
        <v>111</v>
      </c>
      <c r="M597" s="8">
        <f t="shared" si="19"/>
        <v>250</v>
      </c>
      <c r="N597" s="7">
        <v>1947</v>
      </c>
      <c r="O597" s="7" t="str">
        <f>IF('Données sans absent'!O597&lt;&gt;"",('Données sans absent'!O597-'Données proba de réussite'!$B$3)/('Données proba de réussite'!$B$4-'Données proba de réussite'!$B$3),"")</f>
        <v/>
      </c>
      <c r="P597" s="7" t="str">
        <f>IF('Données sans absent'!P597&lt;&gt;"",('Données sans absent'!P597-'Données proba de réussite'!$B$3)/('Données proba de réussite'!$B$4-'Données proba de réussite'!$B$3),"")</f>
        <v/>
      </c>
      <c r="Q597" s="7" t="str">
        <f>IF('Données sans absent'!Q597&lt;&gt;"",('Données sans absent'!Q597-'Données proba de réussite'!$B$3)/('Données proba de réussite'!$B$4-'Données proba de réussite'!$B$3),"")</f>
        <v/>
      </c>
      <c r="R597" s="7" t="str">
        <f>IF('Données brutes'!R597&lt;&gt;"",'Données brutes'!R597,"")</f>
        <v/>
      </c>
      <c r="T597" s="7">
        <f>IF(AND(OR($B$2=1,$B$2=2),AND('Données brutes'!$F597&lt;&gt;"",'Données brutes'!$G597&lt;&gt;"",'Données brutes'!$H597&lt;&gt;"")),1,0)</f>
        <v>0</v>
      </c>
      <c r="U597" s="7">
        <f>IF(AND(OR($B$2=1,$B$2=2),AND('Données brutes'!$O597&lt;&gt;"",'Données brutes'!$P597&lt;&gt;"",'Données brutes'!$Q597&lt;&gt;"")),1,0)</f>
        <v>0</v>
      </c>
      <c r="V597" s="7">
        <f>IF(AND($B$2=3,'Données brutes'!$F597&lt;&gt;"",'Données brutes'!$G597&lt;&gt;"",'Données brutes'!$H597&lt;&gt;"",'Données brutes'!$O597&lt;&gt;"",'Données brutes'!$P597&lt;&gt;"",'Données brutes'!$Q597&lt;&gt;""),1,0)</f>
        <v>0</v>
      </c>
    </row>
    <row r="598" spans="4:22" x14ac:dyDescent="0.3">
      <c r="D598" s="8" t="s">
        <v>610</v>
      </c>
      <c r="E598" s="7">
        <v>82</v>
      </c>
      <c r="F598" s="7" t="str">
        <f>IF('Données sans absent'!F598&lt;&gt;"",('Données sans absent'!F598-'Données proba de réussite'!$B$3)/('Données proba de réussite'!$B$4-'Données proba de réussite'!$B$3),"")</f>
        <v/>
      </c>
      <c r="G598" s="7" t="str">
        <f>IF('Données sans absent'!G598&lt;&gt;"",('Données sans absent'!G598-'Données proba de réussite'!$B$3)/('Données proba de réussite'!$B$4-'Données proba de réussite'!$B$3),"")</f>
        <v/>
      </c>
      <c r="H598" s="7" t="str">
        <f>IF('Données sans absent'!H598&lt;&gt;"",('Données sans absent'!H598-'Données proba de réussite'!$B$3)/('Données proba de réussite'!$B$4-'Données proba de réussite'!$B$3),"")</f>
        <v/>
      </c>
      <c r="I598" s="7" t="str">
        <f>IF('Données brutes'!I598&lt;&gt;"",'Données brutes'!I598,"")</f>
        <v/>
      </c>
      <c r="K598" s="8" t="str">
        <f t="shared" si="18"/>
        <v>Elève 596</v>
      </c>
      <c r="L598" s="8" t="s">
        <v>111</v>
      </c>
      <c r="M598" s="8">
        <f t="shared" si="19"/>
        <v>82</v>
      </c>
      <c r="N598" s="7">
        <v>1943</v>
      </c>
      <c r="O598" s="7" t="str">
        <f>IF('Données sans absent'!O598&lt;&gt;"",('Données sans absent'!O598-'Données proba de réussite'!$B$3)/('Données proba de réussite'!$B$4-'Données proba de réussite'!$B$3),"")</f>
        <v/>
      </c>
      <c r="P598" s="7" t="str">
        <f>IF('Données sans absent'!P598&lt;&gt;"",('Données sans absent'!P598-'Données proba de réussite'!$B$3)/('Données proba de réussite'!$B$4-'Données proba de réussite'!$B$3),"")</f>
        <v/>
      </c>
      <c r="Q598" s="7" t="str">
        <f>IF('Données sans absent'!Q598&lt;&gt;"",('Données sans absent'!Q598-'Données proba de réussite'!$B$3)/('Données proba de réussite'!$B$4-'Données proba de réussite'!$B$3),"")</f>
        <v/>
      </c>
      <c r="R598" s="7" t="str">
        <f>IF('Données brutes'!R598&lt;&gt;"",'Données brutes'!R598,"")</f>
        <v/>
      </c>
      <c r="T598" s="7">
        <f>IF(AND(OR($B$2=1,$B$2=2),AND('Données brutes'!$F598&lt;&gt;"",'Données brutes'!$G598&lt;&gt;"",'Données brutes'!$H598&lt;&gt;"")),1,0)</f>
        <v>0</v>
      </c>
      <c r="U598" s="7">
        <f>IF(AND(OR($B$2=1,$B$2=2),AND('Données brutes'!$O598&lt;&gt;"",'Données brutes'!$P598&lt;&gt;"",'Données brutes'!$Q598&lt;&gt;"")),1,0)</f>
        <v>0</v>
      </c>
      <c r="V598" s="7">
        <f>IF(AND($B$2=3,'Données brutes'!$F598&lt;&gt;"",'Données brutes'!$G598&lt;&gt;"",'Données brutes'!$H598&lt;&gt;"",'Données brutes'!$O598&lt;&gt;"",'Données brutes'!$P598&lt;&gt;"",'Données brutes'!$Q598&lt;&gt;""),1,0)</f>
        <v>0</v>
      </c>
    </row>
    <row r="599" spans="4:22" x14ac:dyDescent="0.3">
      <c r="D599" s="8" t="s">
        <v>611</v>
      </c>
      <c r="E599" s="7">
        <v>119</v>
      </c>
      <c r="F599" s="7" t="str">
        <f>IF('Données sans absent'!F599&lt;&gt;"",('Données sans absent'!F599-'Données proba de réussite'!$B$3)/('Données proba de réussite'!$B$4-'Données proba de réussite'!$B$3),"")</f>
        <v/>
      </c>
      <c r="G599" s="7" t="str">
        <f>IF('Données sans absent'!G599&lt;&gt;"",('Données sans absent'!G599-'Données proba de réussite'!$B$3)/('Données proba de réussite'!$B$4-'Données proba de réussite'!$B$3),"")</f>
        <v/>
      </c>
      <c r="H599" s="7" t="str">
        <f>IF('Données sans absent'!H599&lt;&gt;"",('Données sans absent'!H599-'Données proba de réussite'!$B$3)/('Données proba de réussite'!$B$4-'Données proba de réussite'!$B$3),"")</f>
        <v/>
      </c>
      <c r="I599" s="7" t="str">
        <f>IF('Données brutes'!I599&lt;&gt;"",'Données brutes'!I599,"")</f>
        <v/>
      </c>
      <c r="K599" s="8" t="str">
        <f t="shared" si="18"/>
        <v>Elève 597</v>
      </c>
      <c r="L599" s="8" t="s">
        <v>111</v>
      </c>
      <c r="M599" s="8">
        <f t="shared" si="19"/>
        <v>119</v>
      </c>
      <c r="N599" s="7">
        <v>1571</v>
      </c>
      <c r="O599" s="7" t="str">
        <f>IF('Données sans absent'!O599&lt;&gt;"",('Données sans absent'!O599-'Données proba de réussite'!$B$3)/('Données proba de réussite'!$B$4-'Données proba de réussite'!$B$3),"")</f>
        <v/>
      </c>
      <c r="P599" s="7" t="str">
        <f>IF('Données sans absent'!P599&lt;&gt;"",('Données sans absent'!P599-'Données proba de réussite'!$B$3)/('Données proba de réussite'!$B$4-'Données proba de réussite'!$B$3),"")</f>
        <v/>
      </c>
      <c r="Q599" s="7" t="str">
        <f>IF('Données sans absent'!Q599&lt;&gt;"",('Données sans absent'!Q599-'Données proba de réussite'!$B$3)/('Données proba de réussite'!$B$4-'Données proba de réussite'!$B$3),"")</f>
        <v/>
      </c>
      <c r="R599" s="7" t="str">
        <f>IF('Données brutes'!R599&lt;&gt;"",'Données brutes'!R599,"")</f>
        <v/>
      </c>
      <c r="T599" s="7">
        <f>IF(AND(OR($B$2=1,$B$2=2),AND('Données brutes'!$F599&lt;&gt;"",'Données brutes'!$G599&lt;&gt;"",'Données brutes'!$H599&lt;&gt;"")),1,0)</f>
        <v>0</v>
      </c>
      <c r="U599" s="7">
        <f>IF(AND(OR($B$2=1,$B$2=2),AND('Données brutes'!$O599&lt;&gt;"",'Données brutes'!$P599&lt;&gt;"",'Données brutes'!$Q599&lt;&gt;"")),1,0)</f>
        <v>0</v>
      </c>
      <c r="V599" s="7">
        <f>IF(AND($B$2=3,'Données brutes'!$F599&lt;&gt;"",'Données brutes'!$G599&lt;&gt;"",'Données brutes'!$H599&lt;&gt;"",'Données brutes'!$O599&lt;&gt;"",'Données brutes'!$P599&lt;&gt;"",'Données brutes'!$Q599&lt;&gt;""),1,0)</f>
        <v>0</v>
      </c>
    </row>
    <row r="600" spans="4:22" x14ac:dyDescent="0.3">
      <c r="D600" s="8" t="s">
        <v>612</v>
      </c>
      <c r="E600" s="7">
        <v>945</v>
      </c>
      <c r="F600" s="7" t="str">
        <f>IF('Données sans absent'!F600&lt;&gt;"",('Données sans absent'!F600-'Données proba de réussite'!$B$3)/('Données proba de réussite'!$B$4-'Données proba de réussite'!$B$3),"")</f>
        <v/>
      </c>
      <c r="G600" s="7" t="str">
        <f>IF('Données sans absent'!G600&lt;&gt;"",('Données sans absent'!G600-'Données proba de réussite'!$B$3)/('Données proba de réussite'!$B$4-'Données proba de réussite'!$B$3),"")</f>
        <v/>
      </c>
      <c r="H600" s="7" t="str">
        <f>IF('Données sans absent'!H600&lt;&gt;"",('Données sans absent'!H600-'Données proba de réussite'!$B$3)/('Données proba de réussite'!$B$4-'Données proba de réussite'!$B$3),"")</f>
        <v/>
      </c>
      <c r="I600" s="7" t="str">
        <f>IF('Données brutes'!I600&lt;&gt;"",'Données brutes'!I600,"")</f>
        <v/>
      </c>
      <c r="K600" s="8" t="str">
        <f t="shared" si="18"/>
        <v>Elève 598</v>
      </c>
      <c r="L600" s="8" t="s">
        <v>111</v>
      </c>
      <c r="M600" s="8">
        <f t="shared" si="19"/>
        <v>945</v>
      </c>
      <c r="N600" s="7">
        <v>1030</v>
      </c>
      <c r="O600" s="7" t="str">
        <f>IF('Données sans absent'!O600&lt;&gt;"",('Données sans absent'!O600-'Données proba de réussite'!$B$3)/('Données proba de réussite'!$B$4-'Données proba de réussite'!$B$3),"")</f>
        <v/>
      </c>
      <c r="P600" s="7" t="str">
        <f>IF('Données sans absent'!P600&lt;&gt;"",('Données sans absent'!P600-'Données proba de réussite'!$B$3)/('Données proba de réussite'!$B$4-'Données proba de réussite'!$B$3),"")</f>
        <v/>
      </c>
      <c r="Q600" s="7" t="str">
        <f>IF('Données sans absent'!Q600&lt;&gt;"",('Données sans absent'!Q600-'Données proba de réussite'!$B$3)/('Données proba de réussite'!$B$4-'Données proba de réussite'!$B$3),"")</f>
        <v/>
      </c>
      <c r="R600" s="7" t="str">
        <f>IF('Données brutes'!R600&lt;&gt;"",'Données brutes'!R600,"")</f>
        <v/>
      </c>
      <c r="T600" s="7">
        <f>IF(AND(OR($B$2=1,$B$2=2),AND('Données brutes'!$F600&lt;&gt;"",'Données brutes'!$G600&lt;&gt;"",'Données brutes'!$H600&lt;&gt;"")),1,0)</f>
        <v>0</v>
      </c>
      <c r="U600" s="7">
        <f>IF(AND(OR($B$2=1,$B$2=2),AND('Données brutes'!$O600&lt;&gt;"",'Données brutes'!$P600&lt;&gt;"",'Données brutes'!$Q600&lt;&gt;"")),1,0)</f>
        <v>0</v>
      </c>
      <c r="V600" s="7">
        <f>IF(AND($B$2=3,'Données brutes'!$F600&lt;&gt;"",'Données brutes'!$G600&lt;&gt;"",'Données brutes'!$H600&lt;&gt;"",'Données brutes'!$O600&lt;&gt;"",'Données brutes'!$P600&lt;&gt;"",'Données brutes'!$Q600&lt;&gt;""),1,0)</f>
        <v>0</v>
      </c>
    </row>
    <row r="601" spans="4:22" x14ac:dyDescent="0.3">
      <c r="D601" s="8" t="s">
        <v>613</v>
      </c>
      <c r="E601" s="7">
        <v>2</v>
      </c>
      <c r="F601" s="7" t="str">
        <f>IF('Données sans absent'!F601&lt;&gt;"",('Données sans absent'!F601-'Données proba de réussite'!$B$3)/('Données proba de réussite'!$B$4-'Données proba de réussite'!$B$3),"")</f>
        <v/>
      </c>
      <c r="G601" s="7" t="str">
        <f>IF('Données sans absent'!G601&lt;&gt;"",('Données sans absent'!G601-'Données proba de réussite'!$B$3)/('Données proba de réussite'!$B$4-'Données proba de réussite'!$B$3),"")</f>
        <v/>
      </c>
      <c r="H601" s="7" t="str">
        <f>IF('Données sans absent'!H601&lt;&gt;"",('Données sans absent'!H601-'Données proba de réussite'!$B$3)/('Données proba de réussite'!$B$4-'Données proba de réussite'!$B$3),"")</f>
        <v/>
      </c>
      <c r="I601" s="7" t="str">
        <f>IF('Données brutes'!I601&lt;&gt;"",'Données brutes'!I601,"")</f>
        <v/>
      </c>
      <c r="K601" s="8" t="str">
        <f t="shared" si="18"/>
        <v>Elève 599</v>
      </c>
      <c r="L601" s="8" t="s">
        <v>111</v>
      </c>
      <c r="M601" s="8">
        <f t="shared" si="19"/>
        <v>2</v>
      </c>
      <c r="N601" s="7">
        <v>1684</v>
      </c>
      <c r="O601" s="7" t="str">
        <f>IF('Données sans absent'!O601&lt;&gt;"",('Données sans absent'!O601-'Données proba de réussite'!$B$3)/('Données proba de réussite'!$B$4-'Données proba de réussite'!$B$3),"")</f>
        <v/>
      </c>
      <c r="P601" s="7" t="str">
        <f>IF('Données sans absent'!P601&lt;&gt;"",('Données sans absent'!P601-'Données proba de réussite'!$B$3)/('Données proba de réussite'!$B$4-'Données proba de réussite'!$B$3),"")</f>
        <v/>
      </c>
      <c r="Q601" s="7" t="str">
        <f>IF('Données sans absent'!Q601&lt;&gt;"",('Données sans absent'!Q601-'Données proba de réussite'!$B$3)/('Données proba de réussite'!$B$4-'Données proba de réussite'!$B$3),"")</f>
        <v/>
      </c>
      <c r="R601" s="7" t="str">
        <f>IF('Données brutes'!R601&lt;&gt;"",'Données brutes'!R601,"")</f>
        <v/>
      </c>
      <c r="T601" s="7">
        <f>IF(AND(OR($B$2=1,$B$2=2),AND('Données brutes'!$F601&lt;&gt;"",'Données brutes'!$G601&lt;&gt;"",'Données brutes'!$H601&lt;&gt;"")),1,0)</f>
        <v>0</v>
      </c>
      <c r="U601" s="7">
        <f>IF(AND(OR($B$2=1,$B$2=2),AND('Données brutes'!$O601&lt;&gt;"",'Données brutes'!$P601&lt;&gt;"",'Données brutes'!$Q601&lt;&gt;"")),1,0)</f>
        <v>0</v>
      </c>
      <c r="V601" s="7">
        <f>IF(AND($B$2=3,'Données brutes'!$F601&lt;&gt;"",'Données brutes'!$G601&lt;&gt;"",'Données brutes'!$H601&lt;&gt;"",'Données brutes'!$O601&lt;&gt;"",'Données brutes'!$P601&lt;&gt;"",'Données brutes'!$Q601&lt;&gt;""),1,0)</f>
        <v>0</v>
      </c>
    </row>
    <row r="602" spans="4:22" x14ac:dyDescent="0.3">
      <c r="D602" s="8" t="s">
        <v>614</v>
      </c>
      <c r="E602" s="7">
        <v>465</v>
      </c>
      <c r="F602" s="7" t="str">
        <f>IF('Données sans absent'!F602&lt;&gt;"",('Données sans absent'!F602-'Données proba de réussite'!$B$3)/('Données proba de réussite'!$B$4-'Données proba de réussite'!$B$3),"")</f>
        <v/>
      </c>
      <c r="G602" s="7" t="str">
        <f>IF('Données sans absent'!G602&lt;&gt;"",('Données sans absent'!G602-'Données proba de réussite'!$B$3)/('Données proba de réussite'!$B$4-'Données proba de réussite'!$B$3),"")</f>
        <v/>
      </c>
      <c r="H602" s="7" t="str">
        <f>IF('Données sans absent'!H602&lt;&gt;"",('Données sans absent'!H602-'Données proba de réussite'!$B$3)/('Données proba de réussite'!$B$4-'Données proba de réussite'!$B$3),"")</f>
        <v/>
      </c>
      <c r="I602" s="7" t="str">
        <f>IF('Données brutes'!I602&lt;&gt;"",'Données brutes'!I602,"")</f>
        <v/>
      </c>
      <c r="K602" s="8" t="str">
        <f t="shared" si="18"/>
        <v>Elève 600</v>
      </c>
      <c r="L602" s="8" t="s">
        <v>111</v>
      </c>
      <c r="M602" s="8">
        <f t="shared" si="19"/>
        <v>465</v>
      </c>
      <c r="N602" s="7">
        <v>1338</v>
      </c>
      <c r="O602" s="7" t="str">
        <f>IF('Données sans absent'!O602&lt;&gt;"",('Données sans absent'!O602-'Données proba de réussite'!$B$3)/('Données proba de réussite'!$B$4-'Données proba de réussite'!$B$3),"")</f>
        <v/>
      </c>
      <c r="P602" s="7" t="str">
        <f>IF('Données sans absent'!P602&lt;&gt;"",('Données sans absent'!P602-'Données proba de réussite'!$B$3)/('Données proba de réussite'!$B$4-'Données proba de réussite'!$B$3),"")</f>
        <v/>
      </c>
      <c r="Q602" s="7" t="str">
        <f>IF('Données sans absent'!Q602&lt;&gt;"",('Données sans absent'!Q602-'Données proba de réussite'!$B$3)/('Données proba de réussite'!$B$4-'Données proba de réussite'!$B$3),"")</f>
        <v/>
      </c>
      <c r="R602" s="7" t="str">
        <f>IF('Données brutes'!R602&lt;&gt;"",'Données brutes'!R602,"")</f>
        <v/>
      </c>
      <c r="T602" s="7">
        <f>IF(AND(OR($B$2=1,$B$2=2),AND('Données brutes'!$F602&lt;&gt;"",'Données brutes'!$G602&lt;&gt;"",'Données brutes'!$H602&lt;&gt;"")),1,0)</f>
        <v>0</v>
      </c>
      <c r="U602" s="7">
        <f>IF(AND(OR($B$2=1,$B$2=2),AND('Données brutes'!$O602&lt;&gt;"",'Données brutes'!$P602&lt;&gt;"",'Données brutes'!$Q602&lt;&gt;"")),1,0)</f>
        <v>0</v>
      </c>
      <c r="V602" s="7">
        <f>IF(AND($B$2=3,'Données brutes'!$F602&lt;&gt;"",'Données brutes'!$G602&lt;&gt;"",'Données brutes'!$H602&lt;&gt;"",'Données brutes'!$O602&lt;&gt;"",'Données brutes'!$P602&lt;&gt;"",'Données brutes'!$Q602&lt;&gt;""),1,0)</f>
        <v>0</v>
      </c>
    </row>
    <row r="603" spans="4:22" x14ac:dyDescent="0.3">
      <c r="D603" s="8" t="s">
        <v>615</v>
      </c>
      <c r="E603" s="7">
        <v>257</v>
      </c>
      <c r="F603" s="7" t="str">
        <f>IF('Données sans absent'!F603&lt;&gt;"",('Données sans absent'!F603-'Données proba de réussite'!$B$3)/('Données proba de réussite'!$B$4-'Données proba de réussite'!$B$3),"")</f>
        <v/>
      </c>
      <c r="G603" s="7" t="str">
        <f>IF('Données sans absent'!G603&lt;&gt;"",('Données sans absent'!G603-'Données proba de réussite'!$B$3)/('Données proba de réussite'!$B$4-'Données proba de réussite'!$B$3),"")</f>
        <v/>
      </c>
      <c r="H603" s="7" t="str">
        <f>IF('Données sans absent'!H603&lt;&gt;"",('Données sans absent'!H603-'Données proba de réussite'!$B$3)/('Données proba de réussite'!$B$4-'Données proba de réussite'!$B$3),"")</f>
        <v/>
      </c>
      <c r="I603" s="7" t="str">
        <f>IF('Données brutes'!I603&lt;&gt;"",'Données brutes'!I603,"")</f>
        <v/>
      </c>
      <c r="K603" s="8" t="str">
        <f t="shared" si="18"/>
        <v>Elève 601</v>
      </c>
      <c r="L603" s="8" t="s">
        <v>111</v>
      </c>
      <c r="M603" s="8">
        <f t="shared" si="19"/>
        <v>257</v>
      </c>
      <c r="N603" s="7">
        <v>1413</v>
      </c>
      <c r="O603" s="7" t="str">
        <f>IF('Données sans absent'!O603&lt;&gt;"",('Données sans absent'!O603-'Données proba de réussite'!$B$3)/('Données proba de réussite'!$B$4-'Données proba de réussite'!$B$3),"")</f>
        <v/>
      </c>
      <c r="P603" s="7" t="str">
        <f>IF('Données sans absent'!P603&lt;&gt;"",('Données sans absent'!P603-'Données proba de réussite'!$B$3)/('Données proba de réussite'!$B$4-'Données proba de réussite'!$B$3),"")</f>
        <v/>
      </c>
      <c r="Q603" s="7" t="str">
        <f>IF('Données sans absent'!Q603&lt;&gt;"",('Données sans absent'!Q603-'Données proba de réussite'!$B$3)/('Données proba de réussite'!$B$4-'Données proba de réussite'!$B$3),"")</f>
        <v/>
      </c>
      <c r="R603" s="7" t="str">
        <f>IF('Données brutes'!R603&lt;&gt;"",'Données brutes'!R603,"")</f>
        <v/>
      </c>
      <c r="T603" s="7">
        <f>IF(AND(OR($B$2=1,$B$2=2),AND('Données brutes'!$F603&lt;&gt;"",'Données brutes'!$G603&lt;&gt;"",'Données brutes'!$H603&lt;&gt;"")),1,0)</f>
        <v>0</v>
      </c>
      <c r="U603" s="7">
        <f>IF(AND(OR($B$2=1,$B$2=2),AND('Données brutes'!$O603&lt;&gt;"",'Données brutes'!$P603&lt;&gt;"",'Données brutes'!$Q603&lt;&gt;"")),1,0)</f>
        <v>0</v>
      </c>
      <c r="V603" s="7">
        <f>IF(AND($B$2=3,'Données brutes'!$F603&lt;&gt;"",'Données brutes'!$G603&lt;&gt;"",'Données brutes'!$H603&lt;&gt;"",'Données brutes'!$O603&lt;&gt;"",'Données brutes'!$P603&lt;&gt;"",'Données brutes'!$Q603&lt;&gt;""),1,0)</f>
        <v>0</v>
      </c>
    </row>
    <row r="604" spans="4:22" x14ac:dyDescent="0.3">
      <c r="D604" s="8" t="s">
        <v>616</v>
      </c>
      <c r="E604" s="7">
        <v>460</v>
      </c>
      <c r="F604" s="7" t="str">
        <f>IF('Données sans absent'!F604&lt;&gt;"",('Données sans absent'!F604-'Données proba de réussite'!$B$3)/('Données proba de réussite'!$B$4-'Données proba de réussite'!$B$3),"")</f>
        <v/>
      </c>
      <c r="G604" s="7" t="str">
        <f>IF('Données sans absent'!G604&lt;&gt;"",('Données sans absent'!G604-'Données proba de réussite'!$B$3)/('Données proba de réussite'!$B$4-'Données proba de réussite'!$B$3),"")</f>
        <v/>
      </c>
      <c r="H604" s="7" t="str">
        <f>IF('Données sans absent'!H604&lt;&gt;"",('Données sans absent'!H604-'Données proba de réussite'!$B$3)/('Données proba de réussite'!$B$4-'Données proba de réussite'!$B$3),"")</f>
        <v/>
      </c>
      <c r="I604" s="7" t="str">
        <f>IF('Données brutes'!I604&lt;&gt;"",'Données brutes'!I604,"")</f>
        <v/>
      </c>
      <c r="K604" s="8" t="str">
        <f t="shared" si="18"/>
        <v>Elève 602</v>
      </c>
      <c r="L604" s="8" t="s">
        <v>111</v>
      </c>
      <c r="M604" s="8">
        <f t="shared" si="19"/>
        <v>460</v>
      </c>
      <c r="N604" s="7">
        <v>1707</v>
      </c>
      <c r="O604" s="7" t="str">
        <f>IF('Données sans absent'!O604&lt;&gt;"",('Données sans absent'!O604-'Données proba de réussite'!$B$3)/('Données proba de réussite'!$B$4-'Données proba de réussite'!$B$3),"")</f>
        <v/>
      </c>
      <c r="P604" s="7" t="str">
        <f>IF('Données sans absent'!P604&lt;&gt;"",('Données sans absent'!P604-'Données proba de réussite'!$B$3)/('Données proba de réussite'!$B$4-'Données proba de réussite'!$B$3),"")</f>
        <v/>
      </c>
      <c r="Q604" s="7" t="str">
        <f>IF('Données sans absent'!Q604&lt;&gt;"",('Données sans absent'!Q604-'Données proba de réussite'!$B$3)/('Données proba de réussite'!$B$4-'Données proba de réussite'!$B$3),"")</f>
        <v/>
      </c>
      <c r="R604" s="7" t="str">
        <f>IF('Données brutes'!R604&lt;&gt;"",'Données brutes'!R604,"")</f>
        <v/>
      </c>
      <c r="T604" s="7">
        <f>IF(AND(OR($B$2=1,$B$2=2),AND('Données brutes'!$F604&lt;&gt;"",'Données brutes'!$G604&lt;&gt;"",'Données brutes'!$H604&lt;&gt;"")),1,0)</f>
        <v>0</v>
      </c>
      <c r="U604" s="7">
        <f>IF(AND(OR($B$2=1,$B$2=2),AND('Données brutes'!$O604&lt;&gt;"",'Données brutes'!$P604&lt;&gt;"",'Données brutes'!$Q604&lt;&gt;"")),1,0)</f>
        <v>0</v>
      </c>
      <c r="V604" s="7">
        <f>IF(AND($B$2=3,'Données brutes'!$F604&lt;&gt;"",'Données brutes'!$G604&lt;&gt;"",'Données brutes'!$H604&lt;&gt;"",'Données brutes'!$O604&lt;&gt;"",'Données brutes'!$P604&lt;&gt;"",'Données brutes'!$Q604&lt;&gt;""),1,0)</f>
        <v>0</v>
      </c>
    </row>
    <row r="605" spans="4:22" x14ac:dyDescent="0.3">
      <c r="D605" s="8" t="s">
        <v>617</v>
      </c>
      <c r="E605" s="7">
        <v>995</v>
      </c>
      <c r="F605" s="7" t="str">
        <f>IF('Données sans absent'!F605&lt;&gt;"",('Données sans absent'!F605-'Données proba de réussite'!$B$3)/('Données proba de réussite'!$B$4-'Données proba de réussite'!$B$3),"")</f>
        <v/>
      </c>
      <c r="G605" s="7" t="str">
        <f>IF('Données sans absent'!G605&lt;&gt;"",('Données sans absent'!G605-'Données proba de réussite'!$B$3)/('Données proba de réussite'!$B$4-'Données proba de réussite'!$B$3),"")</f>
        <v/>
      </c>
      <c r="H605" s="7" t="str">
        <f>IF('Données sans absent'!H605&lt;&gt;"",('Données sans absent'!H605-'Données proba de réussite'!$B$3)/('Données proba de réussite'!$B$4-'Données proba de réussite'!$B$3),"")</f>
        <v/>
      </c>
      <c r="I605" s="7" t="str">
        <f>IF('Données brutes'!I605&lt;&gt;"",'Données brutes'!I605,"")</f>
        <v/>
      </c>
      <c r="K605" s="8" t="str">
        <f t="shared" si="18"/>
        <v>Elève 603</v>
      </c>
      <c r="L605" s="8" t="s">
        <v>111</v>
      </c>
      <c r="M605" s="8">
        <f t="shared" si="19"/>
        <v>995</v>
      </c>
      <c r="N605" s="7">
        <v>1696</v>
      </c>
      <c r="O605" s="7" t="str">
        <f>IF('Données sans absent'!O605&lt;&gt;"",('Données sans absent'!O605-'Données proba de réussite'!$B$3)/('Données proba de réussite'!$B$4-'Données proba de réussite'!$B$3),"")</f>
        <v/>
      </c>
      <c r="P605" s="7" t="str">
        <f>IF('Données sans absent'!P605&lt;&gt;"",('Données sans absent'!P605-'Données proba de réussite'!$B$3)/('Données proba de réussite'!$B$4-'Données proba de réussite'!$B$3),"")</f>
        <v/>
      </c>
      <c r="Q605" s="7" t="str">
        <f>IF('Données sans absent'!Q605&lt;&gt;"",('Données sans absent'!Q605-'Données proba de réussite'!$B$3)/('Données proba de réussite'!$B$4-'Données proba de réussite'!$B$3),"")</f>
        <v/>
      </c>
      <c r="R605" s="7" t="str">
        <f>IF('Données brutes'!R605&lt;&gt;"",'Données brutes'!R605,"")</f>
        <v/>
      </c>
      <c r="T605" s="7">
        <f>IF(AND(OR($B$2=1,$B$2=2),AND('Données brutes'!$F605&lt;&gt;"",'Données brutes'!$G605&lt;&gt;"",'Données brutes'!$H605&lt;&gt;"")),1,0)</f>
        <v>0</v>
      </c>
      <c r="U605" s="7">
        <f>IF(AND(OR($B$2=1,$B$2=2),AND('Données brutes'!$O605&lt;&gt;"",'Données brutes'!$P605&lt;&gt;"",'Données brutes'!$Q605&lt;&gt;"")),1,0)</f>
        <v>0</v>
      </c>
      <c r="V605" s="7">
        <f>IF(AND($B$2=3,'Données brutes'!$F605&lt;&gt;"",'Données brutes'!$G605&lt;&gt;"",'Données brutes'!$H605&lt;&gt;"",'Données brutes'!$O605&lt;&gt;"",'Données brutes'!$P605&lt;&gt;"",'Données brutes'!$Q605&lt;&gt;""),1,0)</f>
        <v>0</v>
      </c>
    </row>
    <row r="606" spans="4:22" x14ac:dyDescent="0.3">
      <c r="D606" s="8" t="s">
        <v>618</v>
      </c>
      <c r="E606" s="7">
        <v>898</v>
      </c>
      <c r="F606" s="7" t="str">
        <f>IF('Données sans absent'!F606&lt;&gt;"",('Données sans absent'!F606-'Données proba de réussite'!$B$3)/('Données proba de réussite'!$B$4-'Données proba de réussite'!$B$3),"")</f>
        <v/>
      </c>
      <c r="G606" s="7" t="str">
        <f>IF('Données sans absent'!G606&lt;&gt;"",('Données sans absent'!G606-'Données proba de réussite'!$B$3)/('Données proba de réussite'!$B$4-'Données proba de réussite'!$B$3),"")</f>
        <v/>
      </c>
      <c r="H606" s="7" t="str">
        <f>IF('Données sans absent'!H606&lt;&gt;"",('Données sans absent'!H606-'Données proba de réussite'!$B$3)/('Données proba de réussite'!$B$4-'Données proba de réussite'!$B$3),"")</f>
        <v/>
      </c>
      <c r="I606" s="7" t="str">
        <f>IF('Données brutes'!I606&lt;&gt;"",'Données brutes'!I606,"")</f>
        <v/>
      </c>
      <c r="K606" s="8" t="str">
        <f t="shared" si="18"/>
        <v>Elève 604</v>
      </c>
      <c r="L606" s="8" t="s">
        <v>111</v>
      </c>
      <c r="M606" s="8">
        <f t="shared" si="19"/>
        <v>898</v>
      </c>
      <c r="N606" s="7">
        <v>1860</v>
      </c>
      <c r="O606" s="7" t="str">
        <f>IF('Données sans absent'!O606&lt;&gt;"",('Données sans absent'!O606-'Données proba de réussite'!$B$3)/('Données proba de réussite'!$B$4-'Données proba de réussite'!$B$3),"")</f>
        <v/>
      </c>
      <c r="P606" s="7" t="str">
        <f>IF('Données sans absent'!P606&lt;&gt;"",('Données sans absent'!P606-'Données proba de réussite'!$B$3)/('Données proba de réussite'!$B$4-'Données proba de réussite'!$B$3),"")</f>
        <v/>
      </c>
      <c r="Q606" s="7" t="str">
        <f>IF('Données sans absent'!Q606&lt;&gt;"",('Données sans absent'!Q606-'Données proba de réussite'!$B$3)/('Données proba de réussite'!$B$4-'Données proba de réussite'!$B$3),"")</f>
        <v/>
      </c>
      <c r="R606" s="7" t="str">
        <f>IF('Données brutes'!R606&lt;&gt;"",'Données brutes'!R606,"")</f>
        <v/>
      </c>
      <c r="T606" s="7">
        <f>IF(AND(OR($B$2=1,$B$2=2),AND('Données brutes'!$F606&lt;&gt;"",'Données brutes'!$G606&lt;&gt;"",'Données brutes'!$H606&lt;&gt;"")),1,0)</f>
        <v>0</v>
      </c>
      <c r="U606" s="7">
        <f>IF(AND(OR($B$2=1,$B$2=2),AND('Données brutes'!$O606&lt;&gt;"",'Données brutes'!$P606&lt;&gt;"",'Données brutes'!$Q606&lt;&gt;"")),1,0)</f>
        <v>0</v>
      </c>
      <c r="V606" s="7">
        <f>IF(AND($B$2=3,'Données brutes'!$F606&lt;&gt;"",'Données brutes'!$G606&lt;&gt;"",'Données brutes'!$H606&lt;&gt;"",'Données brutes'!$O606&lt;&gt;"",'Données brutes'!$P606&lt;&gt;"",'Données brutes'!$Q606&lt;&gt;""),1,0)</f>
        <v>0</v>
      </c>
    </row>
    <row r="607" spans="4:22" x14ac:dyDescent="0.3">
      <c r="D607" s="8" t="s">
        <v>619</v>
      </c>
      <c r="E607" s="7">
        <v>580</v>
      </c>
      <c r="F607" s="7" t="str">
        <f>IF('Données sans absent'!F607&lt;&gt;"",('Données sans absent'!F607-'Données proba de réussite'!$B$3)/('Données proba de réussite'!$B$4-'Données proba de réussite'!$B$3),"")</f>
        <v/>
      </c>
      <c r="G607" s="7" t="str">
        <f>IF('Données sans absent'!G607&lt;&gt;"",('Données sans absent'!G607-'Données proba de réussite'!$B$3)/('Données proba de réussite'!$B$4-'Données proba de réussite'!$B$3),"")</f>
        <v/>
      </c>
      <c r="H607" s="7" t="str">
        <f>IF('Données sans absent'!H607&lt;&gt;"",('Données sans absent'!H607-'Données proba de réussite'!$B$3)/('Données proba de réussite'!$B$4-'Données proba de réussite'!$B$3),"")</f>
        <v/>
      </c>
      <c r="I607" s="7" t="str">
        <f>IF('Données brutes'!I607&lt;&gt;"",'Données brutes'!I607,"")</f>
        <v/>
      </c>
      <c r="K607" s="8" t="str">
        <f t="shared" si="18"/>
        <v>Elève 605</v>
      </c>
      <c r="L607" s="8" t="s">
        <v>111</v>
      </c>
      <c r="M607" s="8">
        <f t="shared" si="19"/>
        <v>580</v>
      </c>
      <c r="N607" s="7">
        <v>1251</v>
      </c>
      <c r="O607" s="7" t="str">
        <f>IF('Données sans absent'!O607&lt;&gt;"",('Données sans absent'!O607-'Données proba de réussite'!$B$3)/('Données proba de réussite'!$B$4-'Données proba de réussite'!$B$3),"")</f>
        <v/>
      </c>
      <c r="P607" s="7" t="str">
        <f>IF('Données sans absent'!P607&lt;&gt;"",('Données sans absent'!P607-'Données proba de réussite'!$B$3)/('Données proba de réussite'!$B$4-'Données proba de réussite'!$B$3),"")</f>
        <v/>
      </c>
      <c r="Q607" s="7" t="str">
        <f>IF('Données sans absent'!Q607&lt;&gt;"",('Données sans absent'!Q607-'Données proba de réussite'!$B$3)/('Données proba de réussite'!$B$4-'Données proba de réussite'!$B$3),"")</f>
        <v/>
      </c>
      <c r="R607" s="7" t="str">
        <f>IF('Données brutes'!R607&lt;&gt;"",'Données brutes'!R607,"")</f>
        <v/>
      </c>
      <c r="T607" s="7">
        <f>IF(AND(OR($B$2=1,$B$2=2),AND('Données brutes'!$F607&lt;&gt;"",'Données brutes'!$G607&lt;&gt;"",'Données brutes'!$H607&lt;&gt;"")),1,0)</f>
        <v>0</v>
      </c>
      <c r="U607" s="7">
        <f>IF(AND(OR($B$2=1,$B$2=2),AND('Données brutes'!$O607&lt;&gt;"",'Données brutes'!$P607&lt;&gt;"",'Données brutes'!$Q607&lt;&gt;"")),1,0)</f>
        <v>0</v>
      </c>
      <c r="V607" s="7">
        <f>IF(AND($B$2=3,'Données brutes'!$F607&lt;&gt;"",'Données brutes'!$G607&lt;&gt;"",'Données brutes'!$H607&lt;&gt;"",'Données brutes'!$O607&lt;&gt;"",'Données brutes'!$P607&lt;&gt;"",'Données brutes'!$Q607&lt;&gt;""),1,0)</f>
        <v>0</v>
      </c>
    </row>
    <row r="608" spans="4:22" x14ac:dyDescent="0.3">
      <c r="D608" s="8" t="s">
        <v>620</v>
      </c>
      <c r="E608" s="7">
        <v>970</v>
      </c>
      <c r="F608" s="7" t="str">
        <f>IF('Données sans absent'!F608&lt;&gt;"",('Données sans absent'!F608-'Données proba de réussite'!$B$3)/('Données proba de réussite'!$B$4-'Données proba de réussite'!$B$3),"")</f>
        <v/>
      </c>
      <c r="G608" s="7" t="str">
        <f>IF('Données sans absent'!G608&lt;&gt;"",('Données sans absent'!G608-'Données proba de réussite'!$B$3)/('Données proba de réussite'!$B$4-'Données proba de réussite'!$B$3),"")</f>
        <v/>
      </c>
      <c r="H608" s="7" t="str">
        <f>IF('Données sans absent'!H608&lt;&gt;"",('Données sans absent'!H608-'Données proba de réussite'!$B$3)/('Données proba de réussite'!$B$4-'Données proba de réussite'!$B$3),"")</f>
        <v/>
      </c>
      <c r="I608" s="7" t="str">
        <f>IF('Données brutes'!I608&lt;&gt;"",'Données brutes'!I608,"")</f>
        <v/>
      </c>
      <c r="K608" s="8" t="str">
        <f t="shared" si="18"/>
        <v>Elève 606</v>
      </c>
      <c r="L608" s="8" t="s">
        <v>111</v>
      </c>
      <c r="M608" s="8">
        <f t="shared" si="19"/>
        <v>970</v>
      </c>
      <c r="N608" s="7">
        <v>1414</v>
      </c>
      <c r="O608" s="7" t="str">
        <f>IF('Données sans absent'!O608&lt;&gt;"",('Données sans absent'!O608-'Données proba de réussite'!$B$3)/('Données proba de réussite'!$B$4-'Données proba de réussite'!$B$3),"")</f>
        <v/>
      </c>
      <c r="P608" s="7" t="str">
        <f>IF('Données sans absent'!P608&lt;&gt;"",('Données sans absent'!P608-'Données proba de réussite'!$B$3)/('Données proba de réussite'!$B$4-'Données proba de réussite'!$B$3),"")</f>
        <v/>
      </c>
      <c r="Q608" s="7" t="str">
        <f>IF('Données sans absent'!Q608&lt;&gt;"",('Données sans absent'!Q608-'Données proba de réussite'!$B$3)/('Données proba de réussite'!$B$4-'Données proba de réussite'!$B$3),"")</f>
        <v/>
      </c>
      <c r="R608" s="7" t="str">
        <f>IF('Données brutes'!R608&lt;&gt;"",'Données brutes'!R608,"")</f>
        <v/>
      </c>
      <c r="T608" s="7">
        <f>IF(AND(OR($B$2=1,$B$2=2),AND('Données brutes'!$F608&lt;&gt;"",'Données brutes'!$G608&lt;&gt;"",'Données brutes'!$H608&lt;&gt;"")),1,0)</f>
        <v>0</v>
      </c>
      <c r="U608" s="7">
        <f>IF(AND(OR($B$2=1,$B$2=2),AND('Données brutes'!$O608&lt;&gt;"",'Données brutes'!$P608&lt;&gt;"",'Données brutes'!$Q608&lt;&gt;"")),1,0)</f>
        <v>0</v>
      </c>
      <c r="V608" s="7">
        <f>IF(AND($B$2=3,'Données brutes'!$F608&lt;&gt;"",'Données brutes'!$G608&lt;&gt;"",'Données brutes'!$H608&lt;&gt;"",'Données brutes'!$O608&lt;&gt;"",'Données brutes'!$P608&lt;&gt;"",'Données brutes'!$Q608&lt;&gt;""),1,0)</f>
        <v>0</v>
      </c>
    </row>
    <row r="609" spans="4:22" x14ac:dyDescent="0.3">
      <c r="D609" s="8" t="s">
        <v>621</v>
      </c>
      <c r="E609" s="7">
        <v>369</v>
      </c>
      <c r="F609" s="7" t="str">
        <f>IF('Données sans absent'!F609&lt;&gt;"",('Données sans absent'!F609-'Données proba de réussite'!$B$3)/('Données proba de réussite'!$B$4-'Données proba de réussite'!$B$3),"")</f>
        <v/>
      </c>
      <c r="G609" s="7" t="str">
        <f>IF('Données sans absent'!G609&lt;&gt;"",('Données sans absent'!G609-'Données proba de réussite'!$B$3)/('Données proba de réussite'!$B$4-'Données proba de réussite'!$B$3),"")</f>
        <v/>
      </c>
      <c r="H609" s="7" t="str">
        <f>IF('Données sans absent'!H609&lt;&gt;"",('Données sans absent'!H609-'Données proba de réussite'!$B$3)/('Données proba de réussite'!$B$4-'Données proba de réussite'!$B$3),"")</f>
        <v/>
      </c>
      <c r="I609" s="7" t="str">
        <f>IF('Données brutes'!I609&lt;&gt;"",'Données brutes'!I609,"")</f>
        <v/>
      </c>
      <c r="K609" s="8" t="str">
        <f t="shared" si="18"/>
        <v>Elève 607</v>
      </c>
      <c r="L609" s="8" t="s">
        <v>111</v>
      </c>
      <c r="M609" s="8">
        <f t="shared" si="19"/>
        <v>369</v>
      </c>
      <c r="N609" s="7">
        <v>1584</v>
      </c>
      <c r="O609" s="7" t="str">
        <f>IF('Données sans absent'!O609&lt;&gt;"",('Données sans absent'!O609-'Données proba de réussite'!$B$3)/('Données proba de réussite'!$B$4-'Données proba de réussite'!$B$3),"")</f>
        <v/>
      </c>
      <c r="P609" s="7" t="str">
        <f>IF('Données sans absent'!P609&lt;&gt;"",('Données sans absent'!P609-'Données proba de réussite'!$B$3)/('Données proba de réussite'!$B$4-'Données proba de réussite'!$B$3),"")</f>
        <v/>
      </c>
      <c r="Q609" s="7" t="str">
        <f>IF('Données sans absent'!Q609&lt;&gt;"",('Données sans absent'!Q609-'Données proba de réussite'!$B$3)/('Données proba de réussite'!$B$4-'Données proba de réussite'!$B$3),"")</f>
        <v/>
      </c>
      <c r="R609" s="7" t="str">
        <f>IF('Données brutes'!R609&lt;&gt;"",'Données brutes'!R609,"")</f>
        <v/>
      </c>
      <c r="T609" s="7">
        <f>IF(AND(OR($B$2=1,$B$2=2),AND('Données brutes'!$F609&lt;&gt;"",'Données brutes'!$G609&lt;&gt;"",'Données brutes'!$H609&lt;&gt;"")),1,0)</f>
        <v>0</v>
      </c>
      <c r="U609" s="7">
        <f>IF(AND(OR($B$2=1,$B$2=2),AND('Données brutes'!$O609&lt;&gt;"",'Données brutes'!$P609&lt;&gt;"",'Données brutes'!$Q609&lt;&gt;"")),1,0)</f>
        <v>0</v>
      </c>
      <c r="V609" s="7">
        <f>IF(AND($B$2=3,'Données brutes'!$F609&lt;&gt;"",'Données brutes'!$G609&lt;&gt;"",'Données brutes'!$H609&lt;&gt;"",'Données brutes'!$O609&lt;&gt;"",'Données brutes'!$P609&lt;&gt;"",'Données brutes'!$Q609&lt;&gt;""),1,0)</f>
        <v>0</v>
      </c>
    </row>
    <row r="610" spans="4:22" x14ac:dyDescent="0.3">
      <c r="D610" s="8" t="s">
        <v>622</v>
      </c>
      <c r="E610" s="7">
        <v>791</v>
      </c>
      <c r="F610" s="7" t="str">
        <f>IF('Données sans absent'!F610&lt;&gt;"",('Données sans absent'!F610-'Données proba de réussite'!$B$3)/('Données proba de réussite'!$B$4-'Données proba de réussite'!$B$3),"")</f>
        <v/>
      </c>
      <c r="G610" s="7" t="str">
        <f>IF('Données sans absent'!G610&lt;&gt;"",('Données sans absent'!G610-'Données proba de réussite'!$B$3)/('Données proba de réussite'!$B$4-'Données proba de réussite'!$B$3),"")</f>
        <v/>
      </c>
      <c r="H610" s="7" t="str">
        <f>IF('Données sans absent'!H610&lt;&gt;"",('Données sans absent'!H610-'Données proba de réussite'!$B$3)/('Données proba de réussite'!$B$4-'Données proba de réussite'!$B$3),"")</f>
        <v/>
      </c>
      <c r="I610" s="7" t="str">
        <f>IF('Données brutes'!I610&lt;&gt;"",'Données brutes'!I610,"")</f>
        <v/>
      </c>
      <c r="K610" s="8" t="str">
        <f t="shared" si="18"/>
        <v>Elève 608</v>
      </c>
      <c r="L610" s="8" t="s">
        <v>111</v>
      </c>
      <c r="M610" s="8">
        <f t="shared" si="19"/>
        <v>791</v>
      </c>
      <c r="N610" s="7">
        <v>1075</v>
      </c>
      <c r="O610" s="7" t="str">
        <f>IF('Données sans absent'!O610&lt;&gt;"",('Données sans absent'!O610-'Données proba de réussite'!$B$3)/('Données proba de réussite'!$B$4-'Données proba de réussite'!$B$3),"")</f>
        <v/>
      </c>
      <c r="P610" s="7" t="str">
        <f>IF('Données sans absent'!P610&lt;&gt;"",('Données sans absent'!P610-'Données proba de réussite'!$B$3)/('Données proba de réussite'!$B$4-'Données proba de réussite'!$B$3),"")</f>
        <v/>
      </c>
      <c r="Q610" s="7" t="str">
        <f>IF('Données sans absent'!Q610&lt;&gt;"",('Données sans absent'!Q610-'Données proba de réussite'!$B$3)/('Données proba de réussite'!$B$4-'Données proba de réussite'!$B$3),"")</f>
        <v/>
      </c>
      <c r="R610" s="7" t="str">
        <f>IF('Données brutes'!R610&lt;&gt;"",'Données brutes'!R610,"")</f>
        <v/>
      </c>
      <c r="T610" s="7">
        <f>IF(AND(OR($B$2=1,$B$2=2),AND('Données brutes'!$F610&lt;&gt;"",'Données brutes'!$G610&lt;&gt;"",'Données brutes'!$H610&lt;&gt;"")),1,0)</f>
        <v>0</v>
      </c>
      <c r="U610" s="7">
        <f>IF(AND(OR($B$2=1,$B$2=2),AND('Données brutes'!$O610&lt;&gt;"",'Données brutes'!$P610&lt;&gt;"",'Données brutes'!$Q610&lt;&gt;"")),1,0)</f>
        <v>0</v>
      </c>
      <c r="V610" s="7">
        <f>IF(AND($B$2=3,'Données brutes'!$F610&lt;&gt;"",'Données brutes'!$G610&lt;&gt;"",'Données brutes'!$H610&lt;&gt;"",'Données brutes'!$O610&lt;&gt;"",'Données brutes'!$P610&lt;&gt;"",'Données brutes'!$Q610&lt;&gt;""),1,0)</f>
        <v>0</v>
      </c>
    </row>
    <row r="611" spans="4:22" x14ac:dyDescent="0.3">
      <c r="D611" s="8" t="s">
        <v>623</v>
      </c>
      <c r="E611" s="7">
        <v>320</v>
      </c>
      <c r="F611" s="7" t="str">
        <f>IF('Données sans absent'!F611&lt;&gt;"",('Données sans absent'!F611-'Données proba de réussite'!$B$3)/('Données proba de réussite'!$B$4-'Données proba de réussite'!$B$3),"")</f>
        <v/>
      </c>
      <c r="G611" s="7" t="str">
        <f>IF('Données sans absent'!G611&lt;&gt;"",('Données sans absent'!G611-'Données proba de réussite'!$B$3)/('Données proba de réussite'!$B$4-'Données proba de réussite'!$B$3),"")</f>
        <v/>
      </c>
      <c r="H611" s="7" t="str">
        <f>IF('Données sans absent'!H611&lt;&gt;"",('Données sans absent'!H611-'Données proba de réussite'!$B$3)/('Données proba de réussite'!$B$4-'Données proba de réussite'!$B$3),"")</f>
        <v/>
      </c>
      <c r="I611" s="7" t="str">
        <f>IF('Données brutes'!I611&lt;&gt;"",'Données brutes'!I611,"")</f>
        <v/>
      </c>
      <c r="K611" s="8" t="str">
        <f t="shared" si="18"/>
        <v>Elève 609</v>
      </c>
      <c r="L611" s="8" t="s">
        <v>111</v>
      </c>
      <c r="M611" s="8">
        <f t="shared" si="19"/>
        <v>320</v>
      </c>
      <c r="N611" s="7">
        <v>1488</v>
      </c>
      <c r="O611" s="7" t="str">
        <f>IF('Données sans absent'!O611&lt;&gt;"",('Données sans absent'!O611-'Données proba de réussite'!$B$3)/('Données proba de réussite'!$B$4-'Données proba de réussite'!$B$3),"")</f>
        <v/>
      </c>
      <c r="P611" s="7" t="str">
        <f>IF('Données sans absent'!P611&lt;&gt;"",('Données sans absent'!P611-'Données proba de réussite'!$B$3)/('Données proba de réussite'!$B$4-'Données proba de réussite'!$B$3),"")</f>
        <v/>
      </c>
      <c r="Q611" s="7" t="str">
        <f>IF('Données sans absent'!Q611&lt;&gt;"",('Données sans absent'!Q611-'Données proba de réussite'!$B$3)/('Données proba de réussite'!$B$4-'Données proba de réussite'!$B$3),"")</f>
        <v/>
      </c>
      <c r="R611" s="7" t="str">
        <f>IF('Données brutes'!R611&lt;&gt;"",'Données brutes'!R611,"")</f>
        <v/>
      </c>
      <c r="T611" s="7">
        <f>IF(AND(OR($B$2=1,$B$2=2),AND('Données brutes'!$F611&lt;&gt;"",'Données brutes'!$G611&lt;&gt;"",'Données brutes'!$H611&lt;&gt;"")),1,0)</f>
        <v>0</v>
      </c>
      <c r="U611" s="7">
        <f>IF(AND(OR($B$2=1,$B$2=2),AND('Données brutes'!$O611&lt;&gt;"",'Données brutes'!$P611&lt;&gt;"",'Données brutes'!$Q611&lt;&gt;"")),1,0)</f>
        <v>0</v>
      </c>
      <c r="V611" s="7">
        <f>IF(AND($B$2=3,'Données brutes'!$F611&lt;&gt;"",'Données brutes'!$G611&lt;&gt;"",'Données brutes'!$H611&lt;&gt;"",'Données brutes'!$O611&lt;&gt;"",'Données brutes'!$P611&lt;&gt;"",'Données brutes'!$Q611&lt;&gt;""),1,0)</f>
        <v>0</v>
      </c>
    </row>
    <row r="612" spans="4:22" x14ac:dyDescent="0.3">
      <c r="D612" s="8" t="s">
        <v>624</v>
      </c>
      <c r="E612" s="7">
        <v>299</v>
      </c>
      <c r="F612" s="7" t="str">
        <f>IF('Données sans absent'!F612&lt;&gt;"",('Données sans absent'!F612-'Données proba de réussite'!$B$3)/('Données proba de réussite'!$B$4-'Données proba de réussite'!$B$3),"")</f>
        <v/>
      </c>
      <c r="G612" s="7" t="str">
        <f>IF('Données sans absent'!G612&lt;&gt;"",('Données sans absent'!G612-'Données proba de réussite'!$B$3)/('Données proba de réussite'!$B$4-'Données proba de réussite'!$B$3),"")</f>
        <v/>
      </c>
      <c r="H612" s="7" t="str">
        <f>IF('Données sans absent'!H612&lt;&gt;"",('Données sans absent'!H612-'Données proba de réussite'!$B$3)/('Données proba de réussite'!$B$4-'Données proba de réussite'!$B$3),"")</f>
        <v/>
      </c>
      <c r="I612" s="7" t="str">
        <f>IF('Données brutes'!I612&lt;&gt;"",'Données brutes'!I612,"")</f>
        <v/>
      </c>
      <c r="K612" s="8" t="str">
        <f t="shared" si="18"/>
        <v>Elève 610</v>
      </c>
      <c r="L612" s="8" t="s">
        <v>111</v>
      </c>
      <c r="M612" s="8">
        <f t="shared" si="19"/>
        <v>299</v>
      </c>
      <c r="N612" s="7">
        <v>1929</v>
      </c>
      <c r="O612" s="7" t="str">
        <f>IF('Données sans absent'!O612&lt;&gt;"",('Données sans absent'!O612-'Données proba de réussite'!$B$3)/('Données proba de réussite'!$B$4-'Données proba de réussite'!$B$3),"")</f>
        <v/>
      </c>
      <c r="P612" s="7" t="str">
        <f>IF('Données sans absent'!P612&lt;&gt;"",('Données sans absent'!P612-'Données proba de réussite'!$B$3)/('Données proba de réussite'!$B$4-'Données proba de réussite'!$B$3),"")</f>
        <v/>
      </c>
      <c r="Q612" s="7" t="str">
        <f>IF('Données sans absent'!Q612&lt;&gt;"",('Données sans absent'!Q612-'Données proba de réussite'!$B$3)/('Données proba de réussite'!$B$4-'Données proba de réussite'!$B$3),"")</f>
        <v/>
      </c>
      <c r="R612" s="7" t="str">
        <f>IF('Données brutes'!R612&lt;&gt;"",'Données brutes'!R612,"")</f>
        <v/>
      </c>
      <c r="T612" s="7">
        <f>IF(AND(OR($B$2=1,$B$2=2),AND('Données brutes'!$F612&lt;&gt;"",'Données brutes'!$G612&lt;&gt;"",'Données brutes'!$H612&lt;&gt;"")),1,0)</f>
        <v>0</v>
      </c>
      <c r="U612" s="7">
        <f>IF(AND(OR($B$2=1,$B$2=2),AND('Données brutes'!$O612&lt;&gt;"",'Données brutes'!$P612&lt;&gt;"",'Données brutes'!$Q612&lt;&gt;"")),1,0)</f>
        <v>0</v>
      </c>
      <c r="V612" s="7">
        <f>IF(AND($B$2=3,'Données brutes'!$F612&lt;&gt;"",'Données brutes'!$G612&lt;&gt;"",'Données brutes'!$H612&lt;&gt;"",'Données brutes'!$O612&lt;&gt;"",'Données brutes'!$P612&lt;&gt;"",'Données brutes'!$Q612&lt;&gt;""),1,0)</f>
        <v>0</v>
      </c>
    </row>
    <row r="613" spans="4:22" x14ac:dyDescent="0.3">
      <c r="D613" s="8" t="s">
        <v>625</v>
      </c>
      <c r="E613" s="7">
        <v>67</v>
      </c>
      <c r="F613" s="7" t="str">
        <f>IF('Données sans absent'!F613&lt;&gt;"",('Données sans absent'!F613-'Données proba de réussite'!$B$3)/('Données proba de réussite'!$B$4-'Données proba de réussite'!$B$3),"")</f>
        <v/>
      </c>
      <c r="G613" s="7" t="str">
        <f>IF('Données sans absent'!G613&lt;&gt;"",('Données sans absent'!G613-'Données proba de réussite'!$B$3)/('Données proba de réussite'!$B$4-'Données proba de réussite'!$B$3),"")</f>
        <v/>
      </c>
      <c r="H613" s="7" t="str">
        <f>IF('Données sans absent'!H613&lt;&gt;"",('Données sans absent'!H613-'Données proba de réussite'!$B$3)/('Données proba de réussite'!$B$4-'Données proba de réussite'!$B$3),"")</f>
        <v/>
      </c>
      <c r="I613" s="7" t="str">
        <f>IF('Données brutes'!I613&lt;&gt;"",'Données brutes'!I613,"")</f>
        <v/>
      </c>
      <c r="K613" s="8" t="str">
        <f t="shared" si="18"/>
        <v>Elève 611</v>
      </c>
      <c r="L613" s="8" t="s">
        <v>111</v>
      </c>
      <c r="M613" s="8">
        <f t="shared" si="19"/>
        <v>67</v>
      </c>
      <c r="N613" s="7">
        <v>1695</v>
      </c>
      <c r="O613" s="7" t="str">
        <f>IF('Données sans absent'!O613&lt;&gt;"",('Données sans absent'!O613-'Données proba de réussite'!$B$3)/('Données proba de réussite'!$B$4-'Données proba de réussite'!$B$3),"")</f>
        <v/>
      </c>
      <c r="P613" s="7" t="str">
        <f>IF('Données sans absent'!P613&lt;&gt;"",('Données sans absent'!P613-'Données proba de réussite'!$B$3)/('Données proba de réussite'!$B$4-'Données proba de réussite'!$B$3),"")</f>
        <v/>
      </c>
      <c r="Q613" s="7" t="str">
        <f>IF('Données sans absent'!Q613&lt;&gt;"",('Données sans absent'!Q613-'Données proba de réussite'!$B$3)/('Données proba de réussite'!$B$4-'Données proba de réussite'!$B$3),"")</f>
        <v/>
      </c>
      <c r="R613" s="7" t="str">
        <f>IF('Données brutes'!R613&lt;&gt;"",'Données brutes'!R613,"")</f>
        <v/>
      </c>
      <c r="T613" s="7">
        <f>IF(AND(OR($B$2=1,$B$2=2),AND('Données brutes'!$F613&lt;&gt;"",'Données brutes'!$G613&lt;&gt;"",'Données brutes'!$H613&lt;&gt;"")),1,0)</f>
        <v>0</v>
      </c>
      <c r="U613" s="7">
        <f>IF(AND(OR($B$2=1,$B$2=2),AND('Données brutes'!$O613&lt;&gt;"",'Données brutes'!$P613&lt;&gt;"",'Données brutes'!$Q613&lt;&gt;"")),1,0)</f>
        <v>0</v>
      </c>
      <c r="V613" s="7">
        <f>IF(AND($B$2=3,'Données brutes'!$F613&lt;&gt;"",'Données brutes'!$G613&lt;&gt;"",'Données brutes'!$H613&lt;&gt;"",'Données brutes'!$O613&lt;&gt;"",'Données brutes'!$P613&lt;&gt;"",'Données brutes'!$Q613&lt;&gt;""),1,0)</f>
        <v>0</v>
      </c>
    </row>
    <row r="614" spans="4:22" x14ac:dyDescent="0.3">
      <c r="D614" s="8" t="s">
        <v>626</v>
      </c>
      <c r="E614" s="7">
        <v>324</v>
      </c>
      <c r="F614" s="7" t="str">
        <f>IF('Données sans absent'!F614&lt;&gt;"",('Données sans absent'!F614-'Données proba de réussite'!$B$3)/('Données proba de réussite'!$B$4-'Données proba de réussite'!$B$3),"")</f>
        <v/>
      </c>
      <c r="G614" s="7" t="str">
        <f>IF('Données sans absent'!G614&lt;&gt;"",('Données sans absent'!G614-'Données proba de réussite'!$B$3)/('Données proba de réussite'!$B$4-'Données proba de réussite'!$B$3),"")</f>
        <v/>
      </c>
      <c r="H614" s="7" t="str">
        <f>IF('Données sans absent'!H614&lt;&gt;"",('Données sans absent'!H614-'Données proba de réussite'!$B$3)/('Données proba de réussite'!$B$4-'Données proba de réussite'!$B$3),"")</f>
        <v/>
      </c>
      <c r="I614" s="7" t="str">
        <f>IF('Données brutes'!I614&lt;&gt;"",'Données brutes'!I614,"")</f>
        <v/>
      </c>
      <c r="K614" s="8" t="str">
        <f t="shared" si="18"/>
        <v>Elève 612</v>
      </c>
      <c r="L614" s="8" t="s">
        <v>111</v>
      </c>
      <c r="M614" s="8">
        <f t="shared" si="19"/>
        <v>324</v>
      </c>
      <c r="N614" s="7">
        <v>1646</v>
      </c>
      <c r="O614" s="7" t="str">
        <f>IF('Données sans absent'!O614&lt;&gt;"",('Données sans absent'!O614-'Données proba de réussite'!$B$3)/('Données proba de réussite'!$B$4-'Données proba de réussite'!$B$3),"")</f>
        <v/>
      </c>
      <c r="P614" s="7" t="str">
        <f>IF('Données sans absent'!P614&lt;&gt;"",('Données sans absent'!P614-'Données proba de réussite'!$B$3)/('Données proba de réussite'!$B$4-'Données proba de réussite'!$B$3),"")</f>
        <v/>
      </c>
      <c r="Q614" s="7" t="str">
        <f>IF('Données sans absent'!Q614&lt;&gt;"",('Données sans absent'!Q614-'Données proba de réussite'!$B$3)/('Données proba de réussite'!$B$4-'Données proba de réussite'!$B$3),"")</f>
        <v/>
      </c>
      <c r="R614" s="7" t="str">
        <f>IF('Données brutes'!R614&lt;&gt;"",'Données brutes'!R614,"")</f>
        <v/>
      </c>
      <c r="T614" s="7">
        <f>IF(AND(OR($B$2=1,$B$2=2),AND('Données brutes'!$F614&lt;&gt;"",'Données brutes'!$G614&lt;&gt;"",'Données brutes'!$H614&lt;&gt;"")),1,0)</f>
        <v>0</v>
      </c>
      <c r="U614" s="7">
        <f>IF(AND(OR($B$2=1,$B$2=2),AND('Données brutes'!$O614&lt;&gt;"",'Données brutes'!$P614&lt;&gt;"",'Données brutes'!$Q614&lt;&gt;"")),1,0)</f>
        <v>0</v>
      </c>
      <c r="V614" s="7">
        <f>IF(AND($B$2=3,'Données brutes'!$F614&lt;&gt;"",'Données brutes'!$G614&lt;&gt;"",'Données brutes'!$H614&lt;&gt;"",'Données brutes'!$O614&lt;&gt;"",'Données brutes'!$P614&lt;&gt;"",'Données brutes'!$Q614&lt;&gt;""),1,0)</f>
        <v>0</v>
      </c>
    </row>
    <row r="615" spans="4:22" x14ac:dyDescent="0.3">
      <c r="D615" s="8" t="s">
        <v>627</v>
      </c>
      <c r="E615" s="7">
        <v>14</v>
      </c>
      <c r="F615" s="7" t="str">
        <f>IF('Données sans absent'!F615&lt;&gt;"",('Données sans absent'!F615-'Données proba de réussite'!$B$3)/('Données proba de réussite'!$B$4-'Données proba de réussite'!$B$3),"")</f>
        <v/>
      </c>
      <c r="G615" s="7" t="str">
        <f>IF('Données sans absent'!G615&lt;&gt;"",('Données sans absent'!G615-'Données proba de réussite'!$B$3)/('Données proba de réussite'!$B$4-'Données proba de réussite'!$B$3),"")</f>
        <v/>
      </c>
      <c r="H615" s="7" t="str">
        <f>IF('Données sans absent'!H615&lt;&gt;"",('Données sans absent'!H615-'Données proba de réussite'!$B$3)/('Données proba de réussite'!$B$4-'Données proba de réussite'!$B$3),"")</f>
        <v/>
      </c>
      <c r="I615" s="7" t="str">
        <f>IF('Données brutes'!I615&lt;&gt;"",'Données brutes'!I615,"")</f>
        <v/>
      </c>
      <c r="K615" s="8" t="str">
        <f t="shared" si="18"/>
        <v>Elève 613</v>
      </c>
      <c r="L615" s="8" t="s">
        <v>111</v>
      </c>
      <c r="M615" s="8">
        <f t="shared" si="19"/>
        <v>14</v>
      </c>
      <c r="N615" s="7">
        <v>1761</v>
      </c>
      <c r="O615" s="7" t="str">
        <f>IF('Données sans absent'!O615&lt;&gt;"",('Données sans absent'!O615-'Données proba de réussite'!$B$3)/('Données proba de réussite'!$B$4-'Données proba de réussite'!$B$3),"")</f>
        <v/>
      </c>
      <c r="P615" s="7" t="str">
        <f>IF('Données sans absent'!P615&lt;&gt;"",('Données sans absent'!P615-'Données proba de réussite'!$B$3)/('Données proba de réussite'!$B$4-'Données proba de réussite'!$B$3),"")</f>
        <v/>
      </c>
      <c r="Q615" s="7" t="str">
        <f>IF('Données sans absent'!Q615&lt;&gt;"",('Données sans absent'!Q615-'Données proba de réussite'!$B$3)/('Données proba de réussite'!$B$4-'Données proba de réussite'!$B$3),"")</f>
        <v/>
      </c>
      <c r="R615" s="7" t="str">
        <f>IF('Données brutes'!R615&lt;&gt;"",'Données brutes'!R615,"")</f>
        <v/>
      </c>
      <c r="T615" s="7">
        <f>IF(AND(OR($B$2=1,$B$2=2),AND('Données brutes'!$F615&lt;&gt;"",'Données brutes'!$G615&lt;&gt;"",'Données brutes'!$H615&lt;&gt;"")),1,0)</f>
        <v>0</v>
      </c>
      <c r="U615" s="7">
        <f>IF(AND(OR($B$2=1,$B$2=2),AND('Données brutes'!$O615&lt;&gt;"",'Données brutes'!$P615&lt;&gt;"",'Données brutes'!$Q615&lt;&gt;"")),1,0)</f>
        <v>0</v>
      </c>
      <c r="V615" s="7">
        <f>IF(AND($B$2=3,'Données brutes'!$F615&lt;&gt;"",'Données brutes'!$G615&lt;&gt;"",'Données brutes'!$H615&lt;&gt;"",'Données brutes'!$O615&lt;&gt;"",'Données brutes'!$P615&lt;&gt;"",'Données brutes'!$Q615&lt;&gt;""),1,0)</f>
        <v>0</v>
      </c>
    </row>
    <row r="616" spans="4:22" x14ac:dyDescent="0.3">
      <c r="D616" s="8" t="s">
        <v>628</v>
      </c>
      <c r="E616" s="7">
        <v>766</v>
      </c>
      <c r="F616" s="7" t="str">
        <f>IF('Données sans absent'!F616&lt;&gt;"",('Données sans absent'!F616-'Données proba de réussite'!$B$3)/('Données proba de réussite'!$B$4-'Données proba de réussite'!$B$3),"")</f>
        <v/>
      </c>
      <c r="G616" s="7" t="str">
        <f>IF('Données sans absent'!G616&lt;&gt;"",('Données sans absent'!G616-'Données proba de réussite'!$B$3)/('Données proba de réussite'!$B$4-'Données proba de réussite'!$B$3),"")</f>
        <v/>
      </c>
      <c r="H616" s="7" t="str">
        <f>IF('Données sans absent'!H616&lt;&gt;"",('Données sans absent'!H616-'Données proba de réussite'!$B$3)/('Données proba de réussite'!$B$4-'Données proba de réussite'!$B$3),"")</f>
        <v/>
      </c>
      <c r="I616" s="7" t="str">
        <f>IF('Données brutes'!I616&lt;&gt;"",'Données brutes'!I616,"")</f>
        <v/>
      </c>
      <c r="K616" s="8" t="str">
        <f t="shared" si="18"/>
        <v>Elève 614</v>
      </c>
      <c r="L616" s="8" t="s">
        <v>111</v>
      </c>
      <c r="M616" s="8">
        <f t="shared" si="19"/>
        <v>766</v>
      </c>
      <c r="N616" s="7">
        <v>1406</v>
      </c>
      <c r="O616" s="7" t="str">
        <f>IF('Données sans absent'!O616&lt;&gt;"",('Données sans absent'!O616-'Données proba de réussite'!$B$3)/('Données proba de réussite'!$B$4-'Données proba de réussite'!$B$3),"")</f>
        <v/>
      </c>
      <c r="P616" s="7" t="str">
        <f>IF('Données sans absent'!P616&lt;&gt;"",('Données sans absent'!P616-'Données proba de réussite'!$B$3)/('Données proba de réussite'!$B$4-'Données proba de réussite'!$B$3),"")</f>
        <v/>
      </c>
      <c r="Q616" s="7" t="str">
        <f>IF('Données sans absent'!Q616&lt;&gt;"",('Données sans absent'!Q616-'Données proba de réussite'!$B$3)/('Données proba de réussite'!$B$4-'Données proba de réussite'!$B$3),"")</f>
        <v/>
      </c>
      <c r="R616" s="7" t="str">
        <f>IF('Données brutes'!R616&lt;&gt;"",'Données brutes'!R616,"")</f>
        <v/>
      </c>
      <c r="T616" s="7">
        <f>IF(AND(OR($B$2=1,$B$2=2),AND('Données brutes'!$F616&lt;&gt;"",'Données brutes'!$G616&lt;&gt;"",'Données brutes'!$H616&lt;&gt;"")),1,0)</f>
        <v>0</v>
      </c>
      <c r="U616" s="7">
        <f>IF(AND(OR($B$2=1,$B$2=2),AND('Données brutes'!$O616&lt;&gt;"",'Données brutes'!$P616&lt;&gt;"",'Données brutes'!$Q616&lt;&gt;"")),1,0)</f>
        <v>0</v>
      </c>
      <c r="V616" s="7">
        <f>IF(AND($B$2=3,'Données brutes'!$F616&lt;&gt;"",'Données brutes'!$G616&lt;&gt;"",'Données brutes'!$H616&lt;&gt;"",'Données brutes'!$O616&lt;&gt;"",'Données brutes'!$P616&lt;&gt;"",'Données brutes'!$Q616&lt;&gt;""),1,0)</f>
        <v>0</v>
      </c>
    </row>
    <row r="617" spans="4:22" x14ac:dyDescent="0.3">
      <c r="D617" s="8" t="s">
        <v>629</v>
      </c>
      <c r="E617" s="7">
        <v>288</v>
      </c>
      <c r="F617" s="7" t="str">
        <f>IF('Données sans absent'!F617&lt;&gt;"",('Données sans absent'!F617-'Données proba de réussite'!$B$3)/('Données proba de réussite'!$B$4-'Données proba de réussite'!$B$3),"")</f>
        <v/>
      </c>
      <c r="G617" s="7" t="str">
        <f>IF('Données sans absent'!G617&lt;&gt;"",('Données sans absent'!G617-'Données proba de réussite'!$B$3)/('Données proba de réussite'!$B$4-'Données proba de réussite'!$B$3),"")</f>
        <v/>
      </c>
      <c r="H617" s="7" t="str">
        <f>IF('Données sans absent'!H617&lt;&gt;"",('Données sans absent'!H617-'Données proba de réussite'!$B$3)/('Données proba de réussite'!$B$4-'Données proba de réussite'!$B$3),"")</f>
        <v/>
      </c>
      <c r="I617" s="7" t="str">
        <f>IF('Données brutes'!I617&lt;&gt;"",'Données brutes'!I617,"")</f>
        <v/>
      </c>
      <c r="K617" s="8" t="str">
        <f t="shared" si="18"/>
        <v>Elève 615</v>
      </c>
      <c r="L617" s="8" t="s">
        <v>111</v>
      </c>
      <c r="M617" s="8">
        <f t="shared" si="19"/>
        <v>288</v>
      </c>
      <c r="N617" s="7">
        <v>1564</v>
      </c>
      <c r="O617" s="7" t="str">
        <f>IF('Données sans absent'!O617&lt;&gt;"",('Données sans absent'!O617-'Données proba de réussite'!$B$3)/('Données proba de réussite'!$B$4-'Données proba de réussite'!$B$3),"")</f>
        <v/>
      </c>
      <c r="P617" s="7" t="str">
        <f>IF('Données sans absent'!P617&lt;&gt;"",('Données sans absent'!P617-'Données proba de réussite'!$B$3)/('Données proba de réussite'!$B$4-'Données proba de réussite'!$B$3),"")</f>
        <v/>
      </c>
      <c r="Q617" s="7" t="str">
        <f>IF('Données sans absent'!Q617&lt;&gt;"",('Données sans absent'!Q617-'Données proba de réussite'!$B$3)/('Données proba de réussite'!$B$4-'Données proba de réussite'!$B$3),"")</f>
        <v/>
      </c>
      <c r="R617" s="7" t="str">
        <f>IF('Données brutes'!R617&lt;&gt;"",'Données brutes'!R617,"")</f>
        <v/>
      </c>
      <c r="T617" s="7">
        <f>IF(AND(OR($B$2=1,$B$2=2),AND('Données brutes'!$F617&lt;&gt;"",'Données brutes'!$G617&lt;&gt;"",'Données brutes'!$H617&lt;&gt;"")),1,0)</f>
        <v>0</v>
      </c>
      <c r="U617" s="7">
        <f>IF(AND(OR($B$2=1,$B$2=2),AND('Données brutes'!$O617&lt;&gt;"",'Données brutes'!$P617&lt;&gt;"",'Données brutes'!$Q617&lt;&gt;"")),1,0)</f>
        <v>0</v>
      </c>
      <c r="V617" s="7">
        <f>IF(AND($B$2=3,'Données brutes'!$F617&lt;&gt;"",'Données brutes'!$G617&lt;&gt;"",'Données brutes'!$H617&lt;&gt;"",'Données brutes'!$O617&lt;&gt;"",'Données brutes'!$P617&lt;&gt;"",'Données brutes'!$Q617&lt;&gt;""),1,0)</f>
        <v>0</v>
      </c>
    </row>
    <row r="618" spans="4:22" x14ac:dyDescent="0.3">
      <c r="D618" s="8" t="s">
        <v>630</v>
      </c>
      <c r="E618" s="7">
        <v>975</v>
      </c>
      <c r="F618" s="7" t="str">
        <f>IF('Données sans absent'!F618&lt;&gt;"",('Données sans absent'!F618-'Données proba de réussite'!$B$3)/('Données proba de réussite'!$B$4-'Données proba de réussite'!$B$3),"")</f>
        <v/>
      </c>
      <c r="G618" s="7" t="str">
        <f>IF('Données sans absent'!G618&lt;&gt;"",('Données sans absent'!G618-'Données proba de réussite'!$B$3)/('Données proba de réussite'!$B$4-'Données proba de réussite'!$B$3),"")</f>
        <v/>
      </c>
      <c r="H618" s="7" t="str">
        <f>IF('Données sans absent'!H618&lt;&gt;"",('Données sans absent'!H618-'Données proba de réussite'!$B$3)/('Données proba de réussite'!$B$4-'Données proba de réussite'!$B$3),"")</f>
        <v/>
      </c>
      <c r="I618" s="7" t="str">
        <f>IF('Données brutes'!I618&lt;&gt;"",'Données brutes'!I618,"")</f>
        <v/>
      </c>
      <c r="K618" s="8" t="str">
        <f t="shared" si="18"/>
        <v>Elève 616</v>
      </c>
      <c r="L618" s="8" t="s">
        <v>111</v>
      </c>
      <c r="M618" s="8">
        <f t="shared" si="19"/>
        <v>975</v>
      </c>
      <c r="N618" s="7">
        <v>1220</v>
      </c>
      <c r="O618" s="7" t="str">
        <f>IF('Données sans absent'!O618&lt;&gt;"",('Données sans absent'!O618-'Données proba de réussite'!$B$3)/('Données proba de réussite'!$B$4-'Données proba de réussite'!$B$3),"")</f>
        <v/>
      </c>
      <c r="P618" s="7" t="str">
        <f>IF('Données sans absent'!P618&lt;&gt;"",('Données sans absent'!P618-'Données proba de réussite'!$B$3)/('Données proba de réussite'!$B$4-'Données proba de réussite'!$B$3),"")</f>
        <v/>
      </c>
      <c r="Q618" s="7" t="str">
        <f>IF('Données sans absent'!Q618&lt;&gt;"",('Données sans absent'!Q618-'Données proba de réussite'!$B$3)/('Données proba de réussite'!$B$4-'Données proba de réussite'!$B$3),"")</f>
        <v/>
      </c>
      <c r="R618" s="7" t="str">
        <f>IF('Données brutes'!R618&lt;&gt;"",'Données brutes'!R618,"")</f>
        <v/>
      </c>
      <c r="T618" s="7">
        <f>IF(AND(OR($B$2=1,$B$2=2),AND('Données brutes'!$F618&lt;&gt;"",'Données brutes'!$G618&lt;&gt;"",'Données brutes'!$H618&lt;&gt;"")),1,0)</f>
        <v>0</v>
      </c>
      <c r="U618" s="7">
        <f>IF(AND(OR($B$2=1,$B$2=2),AND('Données brutes'!$O618&lt;&gt;"",'Données brutes'!$P618&lt;&gt;"",'Données brutes'!$Q618&lt;&gt;"")),1,0)</f>
        <v>0</v>
      </c>
      <c r="V618" s="7">
        <f>IF(AND($B$2=3,'Données brutes'!$F618&lt;&gt;"",'Données brutes'!$G618&lt;&gt;"",'Données brutes'!$H618&lt;&gt;"",'Données brutes'!$O618&lt;&gt;"",'Données brutes'!$P618&lt;&gt;"",'Données brutes'!$Q618&lt;&gt;""),1,0)</f>
        <v>0</v>
      </c>
    </row>
    <row r="619" spans="4:22" x14ac:dyDescent="0.3">
      <c r="D619" s="8" t="s">
        <v>631</v>
      </c>
      <c r="E619" s="7">
        <v>657</v>
      </c>
      <c r="F619" s="7" t="str">
        <f>IF('Données sans absent'!F619&lt;&gt;"",('Données sans absent'!F619-'Données proba de réussite'!$B$3)/('Données proba de réussite'!$B$4-'Données proba de réussite'!$B$3),"")</f>
        <v/>
      </c>
      <c r="G619" s="7" t="str">
        <f>IF('Données sans absent'!G619&lt;&gt;"",('Données sans absent'!G619-'Données proba de réussite'!$B$3)/('Données proba de réussite'!$B$4-'Données proba de réussite'!$B$3),"")</f>
        <v/>
      </c>
      <c r="H619" s="7" t="str">
        <f>IF('Données sans absent'!H619&lt;&gt;"",('Données sans absent'!H619-'Données proba de réussite'!$B$3)/('Données proba de réussite'!$B$4-'Données proba de réussite'!$B$3),"")</f>
        <v/>
      </c>
      <c r="I619" s="7" t="str">
        <f>IF('Données brutes'!I619&lt;&gt;"",'Données brutes'!I619,"")</f>
        <v/>
      </c>
      <c r="K619" s="8" t="str">
        <f t="shared" si="18"/>
        <v>Elève 617</v>
      </c>
      <c r="L619" s="8" t="s">
        <v>111</v>
      </c>
      <c r="M619" s="8">
        <f t="shared" si="19"/>
        <v>657</v>
      </c>
      <c r="N619" s="7">
        <v>1671</v>
      </c>
      <c r="O619" s="7" t="str">
        <f>IF('Données sans absent'!O619&lt;&gt;"",('Données sans absent'!O619-'Données proba de réussite'!$B$3)/('Données proba de réussite'!$B$4-'Données proba de réussite'!$B$3),"")</f>
        <v/>
      </c>
      <c r="P619" s="7" t="str">
        <f>IF('Données sans absent'!P619&lt;&gt;"",('Données sans absent'!P619-'Données proba de réussite'!$B$3)/('Données proba de réussite'!$B$4-'Données proba de réussite'!$B$3),"")</f>
        <v/>
      </c>
      <c r="Q619" s="7" t="str">
        <f>IF('Données sans absent'!Q619&lt;&gt;"",('Données sans absent'!Q619-'Données proba de réussite'!$B$3)/('Données proba de réussite'!$B$4-'Données proba de réussite'!$B$3),"")</f>
        <v/>
      </c>
      <c r="R619" s="7" t="str">
        <f>IF('Données brutes'!R619&lt;&gt;"",'Données brutes'!R619,"")</f>
        <v/>
      </c>
      <c r="T619" s="7">
        <f>IF(AND(OR($B$2=1,$B$2=2),AND('Données brutes'!$F619&lt;&gt;"",'Données brutes'!$G619&lt;&gt;"",'Données brutes'!$H619&lt;&gt;"")),1,0)</f>
        <v>0</v>
      </c>
      <c r="U619" s="7">
        <f>IF(AND(OR($B$2=1,$B$2=2),AND('Données brutes'!$O619&lt;&gt;"",'Données brutes'!$P619&lt;&gt;"",'Données brutes'!$Q619&lt;&gt;"")),1,0)</f>
        <v>0</v>
      </c>
      <c r="V619" s="7">
        <f>IF(AND($B$2=3,'Données brutes'!$F619&lt;&gt;"",'Données brutes'!$G619&lt;&gt;"",'Données brutes'!$H619&lt;&gt;"",'Données brutes'!$O619&lt;&gt;"",'Données brutes'!$P619&lt;&gt;"",'Données brutes'!$Q619&lt;&gt;""),1,0)</f>
        <v>0</v>
      </c>
    </row>
    <row r="620" spans="4:22" x14ac:dyDescent="0.3">
      <c r="D620" s="8" t="s">
        <v>632</v>
      </c>
      <c r="E620" s="7">
        <v>427</v>
      </c>
      <c r="F620" s="7" t="str">
        <f>IF('Données sans absent'!F620&lt;&gt;"",('Données sans absent'!F620-'Données proba de réussite'!$B$3)/('Données proba de réussite'!$B$4-'Données proba de réussite'!$B$3),"")</f>
        <v/>
      </c>
      <c r="G620" s="7" t="str">
        <f>IF('Données sans absent'!G620&lt;&gt;"",('Données sans absent'!G620-'Données proba de réussite'!$B$3)/('Données proba de réussite'!$B$4-'Données proba de réussite'!$B$3),"")</f>
        <v/>
      </c>
      <c r="H620" s="7" t="str">
        <f>IF('Données sans absent'!H620&lt;&gt;"",('Données sans absent'!H620-'Données proba de réussite'!$B$3)/('Données proba de réussite'!$B$4-'Données proba de réussite'!$B$3),"")</f>
        <v/>
      </c>
      <c r="I620" s="7" t="str">
        <f>IF('Données brutes'!I620&lt;&gt;"",'Données brutes'!I620,"")</f>
        <v/>
      </c>
      <c r="K620" s="8" t="str">
        <f t="shared" si="18"/>
        <v>Elève 618</v>
      </c>
      <c r="L620" s="8" t="s">
        <v>111</v>
      </c>
      <c r="M620" s="8">
        <f t="shared" si="19"/>
        <v>427</v>
      </c>
      <c r="N620" s="7">
        <v>1760</v>
      </c>
      <c r="O620" s="7" t="str">
        <f>IF('Données sans absent'!O620&lt;&gt;"",('Données sans absent'!O620-'Données proba de réussite'!$B$3)/('Données proba de réussite'!$B$4-'Données proba de réussite'!$B$3),"")</f>
        <v/>
      </c>
      <c r="P620" s="7" t="str">
        <f>IF('Données sans absent'!P620&lt;&gt;"",('Données sans absent'!P620-'Données proba de réussite'!$B$3)/('Données proba de réussite'!$B$4-'Données proba de réussite'!$B$3),"")</f>
        <v/>
      </c>
      <c r="Q620" s="7" t="str">
        <f>IF('Données sans absent'!Q620&lt;&gt;"",('Données sans absent'!Q620-'Données proba de réussite'!$B$3)/('Données proba de réussite'!$B$4-'Données proba de réussite'!$B$3),"")</f>
        <v/>
      </c>
      <c r="R620" s="7" t="str">
        <f>IF('Données brutes'!R620&lt;&gt;"",'Données brutes'!R620,"")</f>
        <v/>
      </c>
      <c r="T620" s="7">
        <f>IF(AND(OR($B$2=1,$B$2=2),AND('Données brutes'!$F620&lt;&gt;"",'Données brutes'!$G620&lt;&gt;"",'Données brutes'!$H620&lt;&gt;"")),1,0)</f>
        <v>0</v>
      </c>
      <c r="U620" s="7">
        <f>IF(AND(OR($B$2=1,$B$2=2),AND('Données brutes'!$O620&lt;&gt;"",'Données brutes'!$P620&lt;&gt;"",'Données brutes'!$Q620&lt;&gt;"")),1,0)</f>
        <v>0</v>
      </c>
      <c r="V620" s="7">
        <f>IF(AND($B$2=3,'Données brutes'!$F620&lt;&gt;"",'Données brutes'!$G620&lt;&gt;"",'Données brutes'!$H620&lt;&gt;"",'Données brutes'!$O620&lt;&gt;"",'Données brutes'!$P620&lt;&gt;"",'Données brutes'!$Q620&lt;&gt;""),1,0)</f>
        <v>0</v>
      </c>
    </row>
    <row r="621" spans="4:22" x14ac:dyDescent="0.3">
      <c r="D621" s="8" t="s">
        <v>633</v>
      </c>
      <c r="E621" s="7">
        <v>677</v>
      </c>
      <c r="F621" s="7" t="str">
        <f>IF('Données sans absent'!F621&lt;&gt;"",('Données sans absent'!F621-'Données proba de réussite'!$B$3)/('Données proba de réussite'!$B$4-'Données proba de réussite'!$B$3),"")</f>
        <v/>
      </c>
      <c r="G621" s="7" t="str">
        <f>IF('Données sans absent'!G621&lt;&gt;"",('Données sans absent'!G621-'Données proba de réussite'!$B$3)/('Données proba de réussite'!$B$4-'Données proba de réussite'!$B$3),"")</f>
        <v/>
      </c>
      <c r="H621" s="7" t="str">
        <f>IF('Données sans absent'!H621&lt;&gt;"",('Données sans absent'!H621-'Données proba de réussite'!$B$3)/('Données proba de réussite'!$B$4-'Données proba de réussite'!$B$3),"")</f>
        <v/>
      </c>
      <c r="I621" s="7" t="str">
        <f>IF('Données brutes'!I621&lt;&gt;"",'Données brutes'!I621,"")</f>
        <v/>
      </c>
      <c r="K621" s="8" t="str">
        <f t="shared" si="18"/>
        <v>Elève 619</v>
      </c>
      <c r="L621" s="8" t="s">
        <v>111</v>
      </c>
      <c r="M621" s="8">
        <f t="shared" si="19"/>
        <v>677</v>
      </c>
      <c r="N621" s="7">
        <v>1368</v>
      </c>
      <c r="O621" s="7" t="str">
        <f>IF('Données sans absent'!O621&lt;&gt;"",('Données sans absent'!O621-'Données proba de réussite'!$B$3)/('Données proba de réussite'!$B$4-'Données proba de réussite'!$B$3),"")</f>
        <v/>
      </c>
      <c r="P621" s="7" t="str">
        <f>IF('Données sans absent'!P621&lt;&gt;"",('Données sans absent'!P621-'Données proba de réussite'!$B$3)/('Données proba de réussite'!$B$4-'Données proba de réussite'!$B$3),"")</f>
        <v/>
      </c>
      <c r="Q621" s="7" t="str">
        <f>IF('Données sans absent'!Q621&lt;&gt;"",('Données sans absent'!Q621-'Données proba de réussite'!$B$3)/('Données proba de réussite'!$B$4-'Données proba de réussite'!$B$3),"")</f>
        <v/>
      </c>
      <c r="R621" s="7" t="str">
        <f>IF('Données brutes'!R621&lt;&gt;"",'Données brutes'!R621,"")</f>
        <v/>
      </c>
      <c r="T621" s="7">
        <f>IF(AND(OR($B$2=1,$B$2=2),AND('Données brutes'!$F621&lt;&gt;"",'Données brutes'!$G621&lt;&gt;"",'Données brutes'!$H621&lt;&gt;"")),1,0)</f>
        <v>0</v>
      </c>
      <c r="U621" s="7">
        <f>IF(AND(OR($B$2=1,$B$2=2),AND('Données brutes'!$O621&lt;&gt;"",'Données brutes'!$P621&lt;&gt;"",'Données brutes'!$Q621&lt;&gt;"")),1,0)</f>
        <v>0</v>
      </c>
      <c r="V621" s="7">
        <f>IF(AND($B$2=3,'Données brutes'!$F621&lt;&gt;"",'Données brutes'!$G621&lt;&gt;"",'Données brutes'!$H621&lt;&gt;"",'Données brutes'!$O621&lt;&gt;"",'Données brutes'!$P621&lt;&gt;"",'Données brutes'!$Q621&lt;&gt;""),1,0)</f>
        <v>0</v>
      </c>
    </row>
    <row r="622" spans="4:22" x14ac:dyDescent="0.3">
      <c r="D622" s="8" t="s">
        <v>634</v>
      </c>
      <c r="E622" s="7">
        <v>785</v>
      </c>
      <c r="F622" s="7" t="str">
        <f>IF('Données sans absent'!F622&lt;&gt;"",('Données sans absent'!F622-'Données proba de réussite'!$B$3)/('Données proba de réussite'!$B$4-'Données proba de réussite'!$B$3),"")</f>
        <v/>
      </c>
      <c r="G622" s="7" t="str">
        <f>IF('Données sans absent'!G622&lt;&gt;"",('Données sans absent'!G622-'Données proba de réussite'!$B$3)/('Données proba de réussite'!$B$4-'Données proba de réussite'!$B$3),"")</f>
        <v/>
      </c>
      <c r="H622" s="7" t="str">
        <f>IF('Données sans absent'!H622&lt;&gt;"",('Données sans absent'!H622-'Données proba de réussite'!$B$3)/('Données proba de réussite'!$B$4-'Données proba de réussite'!$B$3),"")</f>
        <v/>
      </c>
      <c r="I622" s="7" t="str">
        <f>IF('Données brutes'!I622&lt;&gt;"",'Données brutes'!I622,"")</f>
        <v/>
      </c>
      <c r="K622" s="8" t="str">
        <f t="shared" si="18"/>
        <v>Elève 620</v>
      </c>
      <c r="L622" s="8" t="s">
        <v>111</v>
      </c>
      <c r="M622" s="8">
        <f t="shared" si="19"/>
        <v>785</v>
      </c>
      <c r="N622" s="7">
        <v>1668</v>
      </c>
      <c r="O622" s="7" t="str">
        <f>IF('Données sans absent'!O622&lt;&gt;"",('Données sans absent'!O622-'Données proba de réussite'!$B$3)/('Données proba de réussite'!$B$4-'Données proba de réussite'!$B$3),"")</f>
        <v/>
      </c>
      <c r="P622" s="7" t="str">
        <f>IF('Données sans absent'!P622&lt;&gt;"",('Données sans absent'!P622-'Données proba de réussite'!$B$3)/('Données proba de réussite'!$B$4-'Données proba de réussite'!$B$3),"")</f>
        <v/>
      </c>
      <c r="Q622" s="7" t="str">
        <f>IF('Données sans absent'!Q622&lt;&gt;"",('Données sans absent'!Q622-'Données proba de réussite'!$B$3)/('Données proba de réussite'!$B$4-'Données proba de réussite'!$B$3),"")</f>
        <v/>
      </c>
      <c r="R622" s="7" t="str">
        <f>IF('Données brutes'!R622&lt;&gt;"",'Données brutes'!R622,"")</f>
        <v/>
      </c>
      <c r="T622" s="7">
        <f>IF(AND(OR($B$2=1,$B$2=2),AND('Données brutes'!$F622&lt;&gt;"",'Données brutes'!$G622&lt;&gt;"",'Données brutes'!$H622&lt;&gt;"")),1,0)</f>
        <v>0</v>
      </c>
      <c r="U622" s="7">
        <f>IF(AND(OR($B$2=1,$B$2=2),AND('Données brutes'!$O622&lt;&gt;"",'Données brutes'!$P622&lt;&gt;"",'Données brutes'!$Q622&lt;&gt;"")),1,0)</f>
        <v>0</v>
      </c>
      <c r="V622" s="7">
        <f>IF(AND($B$2=3,'Données brutes'!$F622&lt;&gt;"",'Données brutes'!$G622&lt;&gt;"",'Données brutes'!$H622&lt;&gt;"",'Données brutes'!$O622&lt;&gt;"",'Données brutes'!$P622&lt;&gt;"",'Données brutes'!$Q622&lt;&gt;""),1,0)</f>
        <v>0</v>
      </c>
    </row>
    <row r="623" spans="4:22" x14ac:dyDescent="0.3">
      <c r="D623" s="8" t="s">
        <v>635</v>
      </c>
      <c r="E623" s="7">
        <v>318</v>
      </c>
      <c r="F623" s="7" t="str">
        <f>IF('Données sans absent'!F623&lt;&gt;"",('Données sans absent'!F623-'Données proba de réussite'!$B$3)/('Données proba de réussite'!$B$4-'Données proba de réussite'!$B$3),"")</f>
        <v/>
      </c>
      <c r="G623" s="7" t="str">
        <f>IF('Données sans absent'!G623&lt;&gt;"",('Données sans absent'!G623-'Données proba de réussite'!$B$3)/('Données proba de réussite'!$B$4-'Données proba de réussite'!$B$3),"")</f>
        <v/>
      </c>
      <c r="H623" s="7" t="str">
        <f>IF('Données sans absent'!H623&lt;&gt;"",('Données sans absent'!H623-'Données proba de réussite'!$B$3)/('Données proba de réussite'!$B$4-'Données proba de réussite'!$B$3),"")</f>
        <v/>
      </c>
      <c r="I623" s="7" t="str">
        <f>IF('Données brutes'!I623&lt;&gt;"",'Données brutes'!I623,"")</f>
        <v/>
      </c>
      <c r="K623" s="8" t="str">
        <f t="shared" si="18"/>
        <v>Elève 621</v>
      </c>
      <c r="L623" s="8" t="s">
        <v>111</v>
      </c>
      <c r="M623" s="8">
        <f t="shared" si="19"/>
        <v>318</v>
      </c>
      <c r="N623" s="7">
        <v>1799</v>
      </c>
      <c r="O623" s="7" t="str">
        <f>IF('Données sans absent'!O623&lt;&gt;"",('Données sans absent'!O623-'Données proba de réussite'!$B$3)/('Données proba de réussite'!$B$4-'Données proba de réussite'!$B$3),"")</f>
        <v/>
      </c>
      <c r="P623" s="7" t="str">
        <f>IF('Données sans absent'!P623&lt;&gt;"",('Données sans absent'!P623-'Données proba de réussite'!$B$3)/('Données proba de réussite'!$B$4-'Données proba de réussite'!$B$3),"")</f>
        <v/>
      </c>
      <c r="Q623" s="7" t="str">
        <f>IF('Données sans absent'!Q623&lt;&gt;"",('Données sans absent'!Q623-'Données proba de réussite'!$B$3)/('Données proba de réussite'!$B$4-'Données proba de réussite'!$B$3),"")</f>
        <v/>
      </c>
      <c r="R623" s="7" t="str">
        <f>IF('Données brutes'!R623&lt;&gt;"",'Données brutes'!R623,"")</f>
        <v/>
      </c>
      <c r="T623" s="7">
        <f>IF(AND(OR($B$2=1,$B$2=2),AND('Données brutes'!$F623&lt;&gt;"",'Données brutes'!$G623&lt;&gt;"",'Données brutes'!$H623&lt;&gt;"")),1,0)</f>
        <v>0</v>
      </c>
      <c r="U623" s="7">
        <f>IF(AND(OR($B$2=1,$B$2=2),AND('Données brutes'!$O623&lt;&gt;"",'Données brutes'!$P623&lt;&gt;"",'Données brutes'!$Q623&lt;&gt;"")),1,0)</f>
        <v>0</v>
      </c>
      <c r="V623" s="7">
        <f>IF(AND($B$2=3,'Données brutes'!$F623&lt;&gt;"",'Données brutes'!$G623&lt;&gt;"",'Données brutes'!$H623&lt;&gt;"",'Données brutes'!$O623&lt;&gt;"",'Données brutes'!$P623&lt;&gt;"",'Données brutes'!$Q623&lt;&gt;""),1,0)</f>
        <v>0</v>
      </c>
    </row>
    <row r="624" spans="4:22" x14ac:dyDescent="0.3">
      <c r="D624" s="8" t="s">
        <v>636</v>
      </c>
      <c r="E624" s="7">
        <v>775</v>
      </c>
      <c r="F624" s="7" t="str">
        <f>IF('Données sans absent'!F624&lt;&gt;"",('Données sans absent'!F624-'Données proba de réussite'!$B$3)/('Données proba de réussite'!$B$4-'Données proba de réussite'!$B$3),"")</f>
        <v/>
      </c>
      <c r="G624" s="7" t="str">
        <f>IF('Données sans absent'!G624&lt;&gt;"",('Données sans absent'!G624-'Données proba de réussite'!$B$3)/('Données proba de réussite'!$B$4-'Données proba de réussite'!$B$3),"")</f>
        <v/>
      </c>
      <c r="H624" s="7" t="str">
        <f>IF('Données sans absent'!H624&lt;&gt;"",('Données sans absent'!H624-'Données proba de réussite'!$B$3)/('Données proba de réussite'!$B$4-'Données proba de réussite'!$B$3),"")</f>
        <v/>
      </c>
      <c r="I624" s="7" t="str">
        <f>IF('Données brutes'!I624&lt;&gt;"",'Données brutes'!I624,"")</f>
        <v/>
      </c>
      <c r="K624" s="8" t="str">
        <f t="shared" si="18"/>
        <v>Elève 622</v>
      </c>
      <c r="L624" s="8" t="s">
        <v>111</v>
      </c>
      <c r="M624" s="8">
        <f t="shared" si="19"/>
        <v>775</v>
      </c>
      <c r="N624" s="7">
        <v>1728</v>
      </c>
      <c r="O624" s="7" t="str">
        <f>IF('Données sans absent'!O624&lt;&gt;"",('Données sans absent'!O624-'Données proba de réussite'!$B$3)/('Données proba de réussite'!$B$4-'Données proba de réussite'!$B$3),"")</f>
        <v/>
      </c>
      <c r="P624" s="7" t="str">
        <f>IF('Données sans absent'!P624&lt;&gt;"",('Données sans absent'!P624-'Données proba de réussite'!$B$3)/('Données proba de réussite'!$B$4-'Données proba de réussite'!$B$3),"")</f>
        <v/>
      </c>
      <c r="Q624" s="7" t="str">
        <f>IF('Données sans absent'!Q624&lt;&gt;"",('Données sans absent'!Q624-'Données proba de réussite'!$B$3)/('Données proba de réussite'!$B$4-'Données proba de réussite'!$B$3),"")</f>
        <v/>
      </c>
      <c r="R624" s="7" t="str">
        <f>IF('Données brutes'!R624&lt;&gt;"",'Données brutes'!R624,"")</f>
        <v/>
      </c>
      <c r="T624" s="7">
        <f>IF(AND(OR($B$2=1,$B$2=2),AND('Données brutes'!$F624&lt;&gt;"",'Données brutes'!$G624&lt;&gt;"",'Données brutes'!$H624&lt;&gt;"")),1,0)</f>
        <v>0</v>
      </c>
      <c r="U624" s="7">
        <f>IF(AND(OR($B$2=1,$B$2=2),AND('Données brutes'!$O624&lt;&gt;"",'Données brutes'!$P624&lt;&gt;"",'Données brutes'!$Q624&lt;&gt;"")),1,0)</f>
        <v>0</v>
      </c>
      <c r="V624" s="7">
        <f>IF(AND($B$2=3,'Données brutes'!$F624&lt;&gt;"",'Données brutes'!$G624&lt;&gt;"",'Données brutes'!$H624&lt;&gt;"",'Données brutes'!$O624&lt;&gt;"",'Données brutes'!$P624&lt;&gt;"",'Données brutes'!$Q624&lt;&gt;""),1,0)</f>
        <v>0</v>
      </c>
    </row>
    <row r="625" spans="4:22" x14ac:dyDescent="0.3">
      <c r="D625" s="8" t="s">
        <v>637</v>
      </c>
      <c r="E625" s="7">
        <v>466</v>
      </c>
      <c r="F625" s="7" t="str">
        <f>IF('Données sans absent'!F625&lt;&gt;"",('Données sans absent'!F625-'Données proba de réussite'!$B$3)/('Données proba de réussite'!$B$4-'Données proba de réussite'!$B$3),"")</f>
        <v/>
      </c>
      <c r="G625" s="7" t="str">
        <f>IF('Données sans absent'!G625&lt;&gt;"",('Données sans absent'!G625-'Données proba de réussite'!$B$3)/('Données proba de réussite'!$B$4-'Données proba de réussite'!$B$3),"")</f>
        <v/>
      </c>
      <c r="H625" s="7" t="str">
        <f>IF('Données sans absent'!H625&lt;&gt;"",('Données sans absent'!H625-'Données proba de réussite'!$B$3)/('Données proba de réussite'!$B$4-'Données proba de réussite'!$B$3),"")</f>
        <v/>
      </c>
      <c r="I625" s="7" t="str">
        <f>IF('Données brutes'!I625&lt;&gt;"",'Données brutes'!I625,"")</f>
        <v/>
      </c>
      <c r="K625" s="8" t="str">
        <f t="shared" si="18"/>
        <v>Elève 623</v>
      </c>
      <c r="L625" s="8" t="s">
        <v>111</v>
      </c>
      <c r="M625" s="8">
        <f t="shared" si="19"/>
        <v>466</v>
      </c>
      <c r="N625" s="7">
        <v>1842</v>
      </c>
      <c r="O625" s="7" t="str">
        <f>IF('Données sans absent'!O625&lt;&gt;"",('Données sans absent'!O625-'Données proba de réussite'!$B$3)/('Données proba de réussite'!$B$4-'Données proba de réussite'!$B$3),"")</f>
        <v/>
      </c>
      <c r="P625" s="7" t="str">
        <f>IF('Données sans absent'!P625&lt;&gt;"",('Données sans absent'!P625-'Données proba de réussite'!$B$3)/('Données proba de réussite'!$B$4-'Données proba de réussite'!$B$3),"")</f>
        <v/>
      </c>
      <c r="Q625" s="7" t="str">
        <f>IF('Données sans absent'!Q625&lt;&gt;"",('Données sans absent'!Q625-'Données proba de réussite'!$B$3)/('Données proba de réussite'!$B$4-'Données proba de réussite'!$B$3),"")</f>
        <v/>
      </c>
      <c r="R625" s="7" t="str">
        <f>IF('Données brutes'!R625&lt;&gt;"",'Données brutes'!R625,"")</f>
        <v/>
      </c>
      <c r="T625" s="7">
        <f>IF(AND(OR($B$2=1,$B$2=2),AND('Données brutes'!$F625&lt;&gt;"",'Données brutes'!$G625&lt;&gt;"",'Données brutes'!$H625&lt;&gt;"")),1,0)</f>
        <v>0</v>
      </c>
      <c r="U625" s="7">
        <f>IF(AND(OR($B$2=1,$B$2=2),AND('Données brutes'!$O625&lt;&gt;"",'Données brutes'!$P625&lt;&gt;"",'Données brutes'!$Q625&lt;&gt;"")),1,0)</f>
        <v>0</v>
      </c>
      <c r="V625" s="7">
        <f>IF(AND($B$2=3,'Données brutes'!$F625&lt;&gt;"",'Données brutes'!$G625&lt;&gt;"",'Données brutes'!$H625&lt;&gt;"",'Données brutes'!$O625&lt;&gt;"",'Données brutes'!$P625&lt;&gt;"",'Données brutes'!$Q625&lt;&gt;""),1,0)</f>
        <v>0</v>
      </c>
    </row>
    <row r="626" spans="4:22" x14ac:dyDescent="0.3">
      <c r="D626" s="8" t="s">
        <v>638</v>
      </c>
      <c r="E626" s="7">
        <v>939</v>
      </c>
      <c r="F626" s="7" t="str">
        <f>IF('Données sans absent'!F626&lt;&gt;"",('Données sans absent'!F626-'Données proba de réussite'!$B$3)/('Données proba de réussite'!$B$4-'Données proba de réussite'!$B$3),"")</f>
        <v/>
      </c>
      <c r="G626" s="7" t="str">
        <f>IF('Données sans absent'!G626&lt;&gt;"",('Données sans absent'!G626-'Données proba de réussite'!$B$3)/('Données proba de réussite'!$B$4-'Données proba de réussite'!$B$3),"")</f>
        <v/>
      </c>
      <c r="H626" s="7" t="str">
        <f>IF('Données sans absent'!H626&lt;&gt;"",('Données sans absent'!H626-'Données proba de réussite'!$B$3)/('Données proba de réussite'!$B$4-'Données proba de réussite'!$B$3),"")</f>
        <v/>
      </c>
      <c r="I626" s="7" t="str">
        <f>IF('Données brutes'!I626&lt;&gt;"",'Données brutes'!I626,"")</f>
        <v/>
      </c>
      <c r="K626" s="8" t="str">
        <f t="shared" si="18"/>
        <v>Elève 624</v>
      </c>
      <c r="L626" s="8" t="s">
        <v>111</v>
      </c>
      <c r="M626" s="8">
        <f t="shared" si="19"/>
        <v>939</v>
      </c>
      <c r="N626" s="7">
        <v>1655</v>
      </c>
      <c r="O626" s="7" t="str">
        <f>IF('Données sans absent'!O626&lt;&gt;"",('Données sans absent'!O626-'Données proba de réussite'!$B$3)/('Données proba de réussite'!$B$4-'Données proba de réussite'!$B$3),"")</f>
        <v/>
      </c>
      <c r="P626" s="7" t="str">
        <f>IF('Données sans absent'!P626&lt;&gt;"",('Données sans absent'!P626-'Données proba de réussite'!$B$3)/('Données proba de réussite'!$B$4-'Données proba de réussite'!$B$3),"")</f>
        <v/>
      </c>
      <c r="Q626" s="7" t="str">
        <f>IF('Données sans absent'!Q626&lt;&gt;"",('Données sans absent'!Q626-'Données proba de réussite'!$B$3)/('Données proba de réussite'!$B$4-'Données proba de réussite'!$B$3),"")</f>
        <v/>
      </c>
      <c r="R626" s="7" t="str">
        <f>IF('Données brutes'!R626&lt;&gt;"",'Données brutes'!R626,"")</f>
        <v/>
      </c>
      <c r="T626" s="7">
        <f>IF(AND(OR($B$2=1,$B$2=2),AND('Données brutes'!$F626&lt;&gt;"",'Données brutes'!$G626&lt;&gt;"",'Données brutes'!$H626&lt;&gt;"")),1,0)</f>
        <v>0</v>
      </c>
      <c r="U626" s="7">
        <f>IF(AND(OR($B$2=1,$B$2=2),AND('Données brutes'!$O626&lt;&gt;"",'Données brutes'!$P626&lt;&gt;"",'Données brutes'!$Q626&lt;&gt;"")),1,0)</f>
        <v>0</v>
      </c>
      <c r="V626" s="7">
        <f>IF(AND($B$2=3,'Données brutes'!$F626&lt;&gt;"",'Données brutes'!$G626&lt;&gt;"",'Données brutes'!$H626&lt;&gt;"",'Données brutes'!$O626&lt;&gt;"",'Données brutes'!$P626&lt;&gt;"",'Données brutes'!$Q626&lt;&gt;""),1,0)</f>
        <v>0</v>
      </c>
    </row>
    <row r="627" spans="4:22" x14ac:dyDescent="0.3">
      <c r="D627" s="8" t="s">
        <v>639</v>
      </c>
      <c r="E627" s="7">
        <v>391</v>
      </c>
      <c r="F627" s="7" t="str">
        <f>IF('Données sans absent'!F627&lt;&gt;"",('Données sans absent'!F627-'Données proba de réussite'!$B$3)/('Données proba de réussite'!$B$4-'Données proba de réussite'!$B$3),"")</f>
        <v/>
      </c>
      <c r="G627" s="7" t="str">
        <f>IF('Données sans absent'!G627&lt;&gt;"",('Données sans absent'!G627-'Données proba de réussite'!$B$3)/('Données proba de réussite'!$B$4-'Données proba de réussite'!$B$3),"")</f>
        <v/>
      </c>
      <c r="H627" s="7" t="str">
        <f>IF('Données sans absent'!H627&lt;&gt;"",('Données sans absent'!H627-'Données proba de réussite'!$B$3)/('Données proba de réussite'!$B$4-'Données proba de réussite'!$B$3),"")</f>
        <v/>
      </c>
      <c r="I627" s="7" t="str">
        <f>IF('Données brutes'!I627&lt;&gt;"",'Données brutes'!I627,"")</f>
        <v/>
      </c>
      <c r="K627" s="8" t="str">
        <f t="shared" si="18"/>
        <v>Elève 625</v>
      </c>
      <c r="L627" s="8" t="s">
        <v>111</v>
      </c>
      <c r="M627" s="8">
        <f t="shared" si="19"/>
        <v>391</v>
      </c>
      <c r="N627" s="7">
        <v>1142</v>
      </c>
      <c r="O627" s="7" t="str">
        <f>IF('Données sans absent'!O627&lt;&gt;"",('Données sans absent'!O627-'Données proba de réussite'!$B$3)/('Données proba de réussite'!$B$4-'Données proba de réussite'!$B$3),"")</f>
        <v/>
      </c>
      <c r="P627" s="7" t="str">
        <f>IF('Données sans absent'!P627&lt;&gt;"",('Données sans absent'!P627-'Données proba de réussite'!$B$3)/('Données proba de réussite'!$B$4-'Données proba de réussite'!$B$3),"")</f>
        <v/>
      </c>
      <c r="Q627" s="7" t="str">
        <f>IF('Données sans absent'!Q627&lt;&gt;"",('Données sans absent'!Q627-'Données proba de réussite'!$B$3)/('Données proba de réussite'!$B$4-'Données proba de réussite'!$B$3),"")</f>
        <v/>
      </c>
      <c r="R627" s="7" t="str">
        <f>IF('Données brutes'!R627&lt;&gt;"",'Données brutes'!R627,"")</f>
        <v/>
      </c>
      <c r="T627" s="7">
        <f>IF(AND(OR($B$2=1,$B$2=2),AND('Données brutes'!$F627&lt;&gt;"",'Données brutes'!$G627&lt;&gt;"",'Données brutes'!$H627&lt;&gt;"")),1,0)</f>
        <v>0</v>
      </c>
      <c r="U627" s="7">
        <f>IF(AND(OR($B$2=1,$B$2=2),AND('Données brutes'!$O627&lt;&gt;"",'Données brutes'!$P627&lt;&gt;"",'Données brutes'!$Q627&lt;&gt;"")),1,0)</f>
        <v>0</v>
      </c>
      <c r="V627" s="7">
        <f>IF(AND($B$2=3,'Données brutes'!$F627&lt;&gt;"",'Données brutes'!$G627&lt;&gt;"",'Données brutes'!$H627&lt;&gt;"",'Données brutes'!$O627&lt;&gt;"",'Données brutes'!$P627&lt;&gt;"",'Données brutes'!$Q627&lt;&gt;""),1,0)</f>
        <v>0</v>
      </c>
    </row>
    <row r="628" spans="4:22" x14ac:dyDescent="0.3">
      <c r="D628" s="8" t="s">
        <v>640</v>
      </c>
      <c r="E628" s="7">
        <v>623</v>
      </c>
      <c r="F628" s="7" t="str">
        <f>IF('Données sans absent'!F628&lt;&gt;"",('Données sans absent'!F628-'Données proba de réussite'!$B$3)/('Données proba de réussite'!$B$4-'Données proba de réussite'!$B$3),"")</f>
        <v/>
      </c>
      <c r="G628" s="7" t="str">
        <f>IF('Données sans absent'!G628&lt;&gt;"",('Données sans absent'!G628-'Données proba de réussite'!$B$3)/('Données proba de réussite'!$B$4-'Données proba de réussite'!$B$3),"")</f>
        <v/>
      </c>
      <c r="H628" s="7" t="str">
        <f>IF('Données sans absent'!H628&lt;&gt;"",('Données sans absent'!H628-'Données proba de réussite'!$B$3)/('Données proba de réussite'!$B$4-'Données proba de réussite'!$B$3),"")</f>
        <v/>
      </c>
      <c r="I628" s="7" t="str">
        <f>IF('Données brutes'!I628&lt;&gt;"",'Données brutes'!I628,"")</f>
        <v/>
      </c>
      <c r="K628" s="8" t="str">
        <f t="shared" si="18"/>
        <v>Elève 626</v>
      </c>
      <c r="L628" s="8" t="s">
        <v>111</v>
      </c>
      <c r="M628" s="8">
        <f t="shared" si="19"/>
        <v>623</v>
      </c>
      <c r="N628" s="7">
        <v>1319</v>
      </c>
      <c r="O628" s="7" t="str">
        <f>IF('Données sans absent'!O628&lt;&gt;"",('Données sans absent'!O628-'Données proba de réussite'!$B$3)/('Données proba de réussite'!$B$4-'Données proba de réussite'!$B$3),"")</f>
        <v/>
      </c>
      <c r="P628" s="7" t="str">
        <f>IF('Données sans absent'!P628&lt;&gt;"",('Données sans absent'!P628-'Données proba de réussite'!$B$3)/('Données proba de réussite'!$B$4-'Données proba de réussite'!$B$3),"")</f>
        <v/>
      </c>
      <c r="Q628" s="7" t="str">
        <f>IF('Données sans absent'!Q628&lt;&gt;"",('Données sans absent'!Q628-'Données proba de réussite'!$B$3)/('Données proba de réussite'!$B$4-'Données proba de réussite'!$B$3),"")</f>
        <v/>
      </c>
      <c r="R628" s="7" t="str">
        <f>IF('Données brutes'!R628&lt;&gt;"",'Données brutes'!R628,"")</f>
        <v/>
      </c>
      <c r="T628" s="7">
        <f>IF(AND(OR($B$2=1,$B$2=2),AND('Données brutes'!$F628&lt;&gt;"",'Données brutes'!$G628&lt;&gt;"",'Données brutes'!$H628&lt;&gt;"")),1,0)</f>
        <v>0</v>
      </c>
      <c r="U628" s="7">
        <f>IF(AND(OR($B$2=1,$B$2=2),AND('Données brutes'!$O628&lt;&gt;"",'Données brutes'!$P628&lt;&gt;"",'Données brutes'!$Q628&lt;&gt;"")),1,0)</f>
        <v>0</v>
      </c>
      <c r="V628" s="7">
        <f>IF(AND($B$2=3,'Données brutes'!$F628&lt;&gt;"",'Données brutes'!$G628&lt;&gt;"",'Données brutes'!$H628&lt;&gt;"",'Données brutes'!$O628&lt;&gt;"",'Données brutes'!$P628&lt;&gt;"",'Données brutes'!$Q628&lt;&gt;""),1,0)</f>
        <v>0</v>
      </c>
    </row>
    <row r="629" spans="4:22" x14ac:dyDescent="0.3">
      <c r="D629" s="8" t="s">
        <v>641</v>
      </c>
      <c r="E629" s="7">
        <v>362</v>
      </c>
      <c r="F629" s="7" t="str">
        <f>IF('Données sans absent'!F629&lt;&gt;"",('Données sans absent'!F629-'Données proba de réussite'!$B$3)/('Données proba de réussite'!$B$4-'Données proba de réussite'!$B$3),"")</f>
        <v/>
      </c>
      <c r="G629" s="7" t="str">
        <f>IF('Données sans absent'!G629&lt;&gt;"",('Données sans absent'!G629-'Données proba de réussite'!$B$3)/('Données proba de réussite'!$B$4-'Données proba de réussite'!$B$3),"")</f>
        <v/>
      </c>
      <c r="H629" s="7" t="str">
        <f>IF('Données sans absent'!H629&lt;&gt;"",('Données sans absent'!H629-'Données proba de réussite'!$B$3)/('Données proba de réussite'!$B$4-'Données proba de réussite'!$B$3),"")</f>
        <v/>
      </c>
      <c r="I629" s="7" t="str">
        <f>IF('Données brutes'!I629&lt;&gt;"",'Données brutes'!I629,"")</f>
        <v/>
      </c>
      <c r="K629" s="8" t="str">
        <f t="shared" si="18"/>
        <v>Elève 627</v>
      </c>
      <c r="L629" s="8" t="s">
        <v>111</v>
      </c>
      <c r="M629" s="8">
        <f t="shared" si="19"/>
        <v>362</v>
      </c>
      <c r="N629" s="7">
        <v>1423</v>
      </c>
      <c r="O629" s="7" t="str">
        <f>IF('Données sans absent'!O629&lt;&gt;"",('Données sans absent'!O629-'Données proba de réussite'!$B$3)/('Données proba de réussite'!$B$4-'Données proba de réussite'!$B$3),"")</f>
        <v/>
      </c>
      <c r="P629" s="7" t="str">
        <f>IF('Données sans absent'!P629&lt;&gt;"",('Données sans absent'!P629-'Données proba de réussite'!$B$3)/('Données proba de réussite'!$B$4-'Données proba de réussite'!$B$3),"")</f>
        <v/>
      </c>
      <c r="Q629" s="7" t="str">
        <f>IF('Données sans absent'!Q629&lt;&gt;"",('Données sans absent'!Q629-'Données proba de réussite'!$B$3)/('Données proba de réussite'!$B$4-'Données proba de réussite'!$B$3),"")</f>
        <v/>
      </c>
      <c r="R629" s="7" t="str">
        <f>IF('Données brutes'!R629&lt;&gt;"",'Données brutes'!R629,"")</f>
        <v/>
      </c>
      <c r="T629" s="7">
        <f>IF(AND(OR($B$2=1,$B$2=2),AND('Données brutes'!$F629&lt;&gt;"",'Données brutes'!$G629&lt;&gt;"",'Données brutes'!$H629&lt;&gt;"")),1,0)</f>
        <v>0</v>
      </c>
      <c r="U629" s="7">
        <f>IF(AND(OR($B$2=1,$B$2=2),AND('Données brutes'!$O629&lt;&gt;"",'Données brutes'!$P629&lt;&gt;"",'Données brutes'!$Q629&lt;&gt;"")),1,0)</f>
        <v>0</v>
      </c>
      <c r="V629" s="7">
        <f>IF(AND($B$2=3,'Données brutes'!$F629&lt;&gt;"",'Données brutes'!$G629&lt;&gt;"",'Données brutes'!$H629&lt;&gt;"",'Données brutes'!$O629&lt;&gt;"",'Données brutes'!$P629&lt;&gt;"",'Données brutes'!$Q629&lt;&gt;""),1,0)</f>
        <v>0</v>
      </c>
    </row>
    <row r="630" spans="4:22" x14ac:dyDescent="0.3">
      <c r="D630" s="8" t="s">
        <v>642</v>
      </c>
      <c r="E630" s="7">
        <v>875</v>
      </c>
      <c r="F630" s="7" t="str">
        <f>IF('Données sans absent'!F630&lt;&gt;"",('Données sans absent'!F630-'Données proba de réussite'!$B$3)/('Données proba de réussite'!$B$4-'Données proba de réussite'!$B$3),"")</f>
        <v/>
      </c>
      <c r="G630" s="7" t="str">
        <f>IF('Données sans absent'!G630&lt;&gt;"",('Données sans absent'!G630-'Données proba de réussite'!$B$3)/('Données proba de réussite'!$B$4-'Données proba de réussite'!$B$3),"")</f>
        <v/>
      </c>
      <c r="H630" s="7" t="str">
        <f>IF('Données sans absent'!H630&lt;&gt;"",('Données sans absent'!H630-'Données proba de réussite'!$B$3)/('Données proba de réussite'!$B$4-'Données proba de réussite'!$B$3),"")</f>
        <v/>
      </c>
      <c r="I630" s="7" t="str">
        <f>IF('Données brutes'!I630&lt;&gt;"",'Données brutes'!I630,"")</f>
        <v/>
      </c>
      <c r="K630" s="8" t="str">
        <f t="shared" si="18"/>
        <v>Elève 628</v>
      </c>
      <c r="L630" s="8" t="s">
        <v>111</v>
      </c>
      <c r="M630" s="8">
        <f t="shared" si="19"/>
        <v>875</v>
      </c>
      <c r="N630" s="7">
        <v>1777</v>
      </c>
      <c r="O630" s="7" t="str">
        <f>IF('Données sans absent'!O630&lt;&gt;"",('Données sans absent'!O630-'Données proba de réussite'!$B$3)/('Données proba de réussite'!$B$4-'Données proba de réussite'!$B$3),"")</f>
        <v/>
      </c>
      <c r="P630" s="7" t="str">
        <f>IF('Données sans absent'!P630&lt;&gt;"",('Données sans absent'!P630-'Données proba de réussite'!$B$3)/('Données proba de réussite'!$B$4-'Données proba de réussite'!$B$3),"")</f>
        <v/>
      </c>
      <c r="Q630" s="7" t="str">
        <f>IF('Données sans absent'!Q630&lt;&gt;"",('Données sans absent'!Q630-'Données proba de réussite'!$B$3)/('Données proba de réussite'!$B$4-'Données proba de réussite'!$B$3),"")</f>
        <v/>
      </c>
      <c r="R630" s="7" t="str">
        <f>IF('Données brutes'!R630&lt;&gt;"",'Données brutes'!R630,"")</f>
        <v/>
      </c>
      <c r="T630" s="7">
        <f>IF(AND(OR($B$2=1,$B$2=2),AND('Données brutes'!$F630&lt;&gt;"",'Données brutes'!$G630&lt;&gt;"",'Données brutes'!$H630&lt;&gt;"")),1,0)</f>
        <v>0</v>
      </c>
      <c r="U630" s="7">
        <f>IF(AND(OR($B$2=1,$B$2=2),AND('Données brutes'!$O630&lt;&gt;"",'Données brutes'!$P630&lt;&gt;"",'Données brutes'!$Q630&lt;&gt;"")),1,0)</f>
        <v>0</v>
      </c>
      <c r="V630" s="7">
        <f>IF(AND($B$2=3,'Données brutes'!$F630&lt;&gt;"",'Données brutes'!$G630&lt;&gt;"",'Données brutes'!$H630&lt;&gt;"",'Données brutes'!$O630&lt;&gt;"",'Données brutes'!$P630&lt;&gt;"",'Données brutes'!$Q630&lt;&gt;""),1,0)</f>
        <v>0</v>
      </c>
    </row>
    <row r="631" spans="4:22" x14ac:dyDescent="0.3">
      <c r="D631" s="8" t="s">
        <v>643</v>
      </c>
      <c r="E631" s="7">
        <v>114</v>
      </c>
      <c r="F631" s="7" t="str">
        <f>IF('Données sans absent'!F631&lt;&gt;"",('Données sans absent'!F631-'Données proba de réussite'!$B$3)/('Données proba de réussite'!$B$4-'Données proba de réussite'!$B$3),"")</f>
        <v/>
      </c>
      <c r="G631" s="7" t="str">
        <f>IF('Données sans absent'!G631&lt;&gt;"",('Données sans absent'!G631-'Données proba de réussite'!$B$3)/('Données proba de réussite'!$B$4-'Données proba de réussite'!$B$3),"")</f>
        <v/>
      </c>
      <c r="H631" s="7" t="str">
        <f>IF('Données sans absent'!H631&lt;&gt;"",('Données sans absent'!H631-'Données proba de réussite'!$B$3)/('Données proba de réussite'!$B$4-'Données proba de réussite'!$B$3),"")</f>
        <v/>
      </c>
      <c r="I631" s="7" t="str">
        <f>IF('Données brutes'!I631&lt;&gt;"",'Données brutes'!I631,"")</f>
        <v/>
      </c>
      <c r="K631" s="8" t="str">
        <f t="shared" si="18"/>
        <v>Elève 629</v>
      </c>
      <c r="L631" s="8" t="s">
        <v>111</v>
      </c>
      <c r="M631" s="8">
        <f t="shared" si="19"/>
        <v>114</v>
      </c>
      <c r="N631" s="7">
        <v>1056</v>
      </c>
      <c r="O631" s="7" t="str">
        <f>IF('Données sans absent'!O631&lt;&gt;"",('Données sans absent'!O631-'Données proba de réussite'!$B$3)/('Données proba de réussite'!$B$4-'Données proba de réussite'!$B$3),"")</f>
        <v/>
      </c>
      <c r="P631" s="7" t="str">
        <f>IF('Données sans absent'!P631&lt;&gt;"",('Données sans absent'!P631-'Données proba de réussite'!$B$3)/('Données proba de réussite'!$B$4-'Données proba de réussite'!$B$3),"")</f>
        <v/>
      </c>
      <c r="Q631" s="7" t="str">
        <f>IF('Données sans absent'!Q631&lt;&gt;"",('Données sans absent'!Q631-'Données proba de réussite'!$B$3)/('Données proba de réussite'!$B$4-'Données proba de réussite'!$B$3),"")</f>
        <v/>
      </c>
      <c r="R631" s="7" t="str">
        <f>IF('Données brutes'!R631&lt;&gt;"",'Données brutes'!R631,"")</f>
        <v/>
      </c>
      <c r="T631" s="7">
        <f>IF(AND(OR($B$2=1,$B$2=2),AND('Données brutes'!$F631&lt;&gt;"",'Données brutes'!$G631&lt;&gt;"",'Données brutes'!$H631&lt;&gt;"")),1,0)</f>
        <v>0</v>
      </c>
      <c r="U631" s="7">
        <f>IF(AND(OR($B$2=1,$B$2=2),AND('Données brutes'!$O631&lt;&gt;"",'Données brutes'!$P631&lt;&gt;"",'Données brutes'!$Q631&lt;&gt;"")),1,0)</f>
        <v>0</v>
      </c>
      <c r="V631" s="7">
        <f>IF(AND($B$2=3,'Données brutes'!$F631&lt;&gt;"",'Données brutes'!$G631&lt;&gt;"",'Données brutes'!$H631&lt;&gt;"",'Données brutes'!$O631&lt;&gt;"",'Données brutes'!$P631&lt;&gt;"",'Données brutes'!$Q631&lt;&gt;""),1,0)</f>
        <v>0</v>
      </c>
    </row>
    <row r="632" spans="4:22" x14ac:dyDescent="0.3">
      <c r="D632" s="8" t="s">
        <v>644</v>
      </c>
      <c r="E632" s="7">
        <v>994</v>
      </c>
      <c r="F632" s="7" t="str">
        <f>IF('Données sans absent'!F632&lt;&gt;"",('Données sans absent'!F632-'Données proba de réussite'!$B$3)/('Données proba de réussite'!$B$4-'Données proba de réussite'!$B$3),"")</f>
        <v/>
      </c>
      <c r="G632" s="7" t="str">
        <f>IF('Données sans absent'!G632&lt;&gt;"",('Données sans absent'!G632-'Données proba de réussite'!$B$3)/('Données proba de réussite'!$B$4-'Données proba de réussite'!$B$3),"")</f>
        <v/>
      </c>
      <c r="H632" s="7" t="str">
        <f>IF('Données sans absent'!H632&lt;&gt;"",('Données sans absent'!H632-'Données proba de réussite'!$B$3)/('Données proba de réussite'!$B$4-'Données proba de réussite'!$B$3),"")</f>
        <v/>
      </c>
      <c r="I632" s="7" t="str">
        <f>IF('Données brutes'!I632&lt;&gt;"",'Données brutes'!I632,"")</f>
        <v/>
      </c>
      <c r="K632" s="8" t="str">
        <f t="shared" si="18"/>
        <v>Elève 630</v>
      </c>
      <c r="L632" s="8" t="s">
        <v>111</v>
      </c>
      <c r="M632" s="8">
        <f t="shared" si="19"/>
        <v>994</v>
      </c>
      <c r="N632" s="7">
        <v>1184</v>
      </c>
      <c r="O632" s="7" t="str">
        <f>IF('Données sans absent'!O632&lt;&gt;"",('Données sans absent'!O632-'Données proba de réussite'!$B$3)/('Données proba de réussite'!$B$4-'Données proba de réussite'!$B$3),"")</f>
        <v/>
      </c>
      <c r="P632" s="7" t="str">
        <f>IF('Données sans absent'!P632&lt;&gt;"",('Données sans absent'!P632-'Données proba de réussite'!$B$3)/('Données proba de réussite'!$B$4-'Données proba de réussite'!$B$3),"")</f>
        <v/>
      </c>
      <c r="Q632" s="7" t="str">
        <f>IF('Données sans absent'!Q632&lt;&gt;"",('Données sans absent'!Q632-'Données proba de réussite'!$B$3)/('Données proba de réussite'!$B$4-'Données proba de réussite'!$B$3),"")</f>
        <v/>
      </c>
      <c r="R632" s="7" t="str">
        <f>IF('Données brutes'!R632&lt;&gt;"",'Données brutes'!R632,"")</f>
        <v/>
      </c>
      <c r="T632" s="7">
        <f>IF(AND(OR($B$2=1,$B$2=2),AND('Données brutes'!$F632&lt;&gt;"",'Données brutes'!$G632&lt;&gt;"",'Données brutes'!$H632&lt;&gt;"")),1,0)</f>
        <v>0</v>
      </c>
      <c r="U632" s="7">
        <f>IF(AND(OR($B$2=1,$B$2=2),AND('Données brutes'!$O632&lt;&gt;"",'Données brutes'!$P632&lt;&gt;"",'Données brutes'!$Q632&lt;&gt;"")),1,0)</f>
        <v>0</v>
      </c>
      <c r="V632" s="7">
        <f>IF(AND($B$2=3,'Données brutes'!$F632&lt;&gt;"",'Données brutes'!$G632&lt;&gt;"",'Données brutes'!$H632&lt;&gt;"",'Données brutes'!$O632&lt;&gt;"",'Données brutes'!$P632&lt;&gt;"",'Données brutes'!$Q632&lt;&gt;""),1,0)</f>
        <v>0</v>
      </c>
    </row>
    <row r="633" spans="4:22" x14ac:dyDescent="0.3">
      <c r="D633" s="8" t="s">
        <v>645</v>
      </c>
      <c r="E633" s="7">
        <v>930</v>
      </c>
      <c r="F633" s="7" t="str">
        <f>IF('Données sans absent'!F633&lt;&gt;"",('Données sans absent'!F633-'Données proba de réussite'!$B$3)/('Données proba de réussite'!$B$4-'Données proba de réussite'!$B$3),"")</f>
        <v/>
      </c>
      <c r="G633" s="7" t="str">
        <f>IF('Données sans absent'!G633&lt;&gt;"",('Données sans absent'!G633-'Données proba de réussite'!$B$3)/('Données proba de réussite'!$B$4-'Données proba de réussite'!$B$3),"")</f>
        <v/>
      </c>
      <c r="H633" s="7" t="str">
        <f>IF('Données sans absent'!H633&lt;&gt;"",('Données sans absent'!H633-'Données proba de réussite'!$B$3)/('Données proba de réussite'!$B$4-'Données proba de réussite'!$B$3),"")</f>
        <v/>
      </c>
      <c r="I633" s="7" t="str">
        <f>IF('Données brutes'!I633&lt;&gt;"",'Données brutes'!I633,"")</f>
        <v/>
      </c>
      <c r="K633" s="8" t="str">
        <f t="shared" si="18"/>
        <v>Elève 631</v>
      </c>
      <c r="L633" s="8" t="s">
        <v>111</v>
      </c>
      <c r="M633" s="8">
        <f t="shared" si="19"/>
        <v>930</v>
      </c>
      <c r="N633" s="7">
        <v>1658</v>
      </c>
      <c r="O633" s="7" t="str">
        <f>IF('Données sans absent'!O633&lt;&gt;"",('Données sans absent'!O633-'Données proba de réussite'!$B$3)/('Données proba de réussite'!$B$4-'Données proba de réussite'!$B$3),"")</f>
        <v/>
      </c>
      <c r="P633" s="7" t="str">
        <f>IF('Données sans absent'!P633&lt;&gt;"",('Données sans absent'!P633-'Données proba de réussite'!$B$3)/('Données proba de réussite'!$B$4-'Données proba de réussite'!$B$3),"")</f>
        <v/>
      </c>
      <c r="Q633" s="7" t="str">
        <f>IF('Données sans absent'!Q633&lt;&gt;"",('Données sans absent'!Q633-'Données proba de réussite'!$B$3)/('Données proba de réussite'!$B$4-'Données proba de réussite'!$B$3),"")</f>
        <v/>
      </c>
      <c r="R633" s="7" t="str">
        <f>IF('Données brutes'!R633&lt;&gt;"",'Données brutes'!R633,"")</f>
        <v/>
      </c>
      <c r="T633" s="7">
        <f>IF(AND(OR($B$2=1,$B$2=2),AND('Données brutes'!$F633&lt;&gt;"",'Données brutes'!$G633&lt;&gt;"",'Données brutes'!$H633&lt;&gt;"")),1,0)</f>
        <v>0</v>
      </c>
      <c r="U633" s="7">
        <f>IF(AND(OR($B$2=1,$B$2=2),AND('Données brutes'!$O633&lt;&gt;"",'Données brutes'!$P633&lt;&gt;"",'Données brutes'!$Q633&lt;&gt;"")),1,0)</f>
        <v>0</v>
      </c>
      <c r="V633" s="7">
        <f>IF(AND($B$2=3,'Données brutes'!$F633&lt;&gt;"",'Données brutes'!$G633&lt;&gt;"",'Données brutes'!$H633&lt;&gt;"",'Données brutes'!$O633&lt;&gt;"",'Données brutes'!$P633&lt;&gt;"",'Données brutes'!$Q633&lt;&gt;""),1,0)</f>
        <v>0</v>
      </c>
    </row>
    <row r="634" spans="4:22" x14ac:dyDescent="0.3">
      <c r="D634" s="8" t="s">
        <v>646</v>
      </c>
      <c r="E634" s="7">
        <v>538</v>
      </c>
      <c r="F634" s="7" t="str">
        <f>IF('Données sans absent'!F634&lt;&gt;"",('Données sans absent'!F634-'Données proba de réussite'!$B$3)/('Données proba de réussite'!$B$4-'Données proba de réussite'!$B$3),"")</f>
        <v/>
      </c>
      <c r="G634" s="7" t="str">
        <f>IF('Données sans absent'!G634&lt;&gt;"",('Données sans absent'!G634-'Données proba de réussite'!$B$3)/('Données proba de réussite'!$B$4-'Données proba de réussite'!$B$3),"")</f>
        <v/>
      </c>
      <c r="H634" s="7" t="str">
        <f>IF('Données sans absent'!H634&lt;&gt;"",('Données sans absent'!H634-'Données proba de réussite'!$B$3)/('Données proba de réussite'!$B$4-'Données proba de réussite'!$B$3),"")</f>
        <v/>
      </c>
      <c r="I634" s="7" t="str">
        <f>IF('Données brutes'!I634&lt;&gt;"",'Données brutes'!I634,"")</f>
        <v/>
      </c>
      <c r="K634" s="8" t="str">
        <f t="shared" si="18"/>
        <v>Elève 632</v>
      </c>
      <c r="L634" s="8" t="s">
        <v>111</v>
      </c>
      <c r="M634" s="8">
        <f t="shared" si="19"/>
        <v>538</v>
      </c>
      <c r="N634" s="7">
        <v>1801</v>
      </c>
      <c r="O634" s="7" t="str">
        <f>IF('Données sans absent'!O634&lt;&gt;"",('Données sans absent'!O634-'Données proba de réussite'!$B$3)/('Données proba de réussite'!$B$4-'Données proba de réussite'!$B$3),"")</f>
        <v/>
      </c>
      <c r="P634" s="7" t="str">
        <f>IF('Données sans absent'!P634&lt;&gt;"",('Données sans absent'!P634-'Données proba de réussite'!$B$3)/('Données proba de réussite'!$B$4-'Données proba de réussite'!$B$3),"")</f>
        <v/>
      </c>
      <c r="Q634" s="7" t="str">
        <f>IF('Données sans absent'!Q634&lt;&gt;"",('Données sans absent'!Q634-'Données proba de réussite'!$B$3)/('Données proba de réussite'!$B$4-'Données proba de réussite'!$B$3),"")</f>
        <v/>
      </c>
      <c r="R634" s="7" t="str">
        <f>IF('Données brutes'!R634&lt;&gt;"",'Données brutes'!R634,"")</f>
        <v/>
      </c>
      <c r="T634" s="7">
        <f>IF(AND(OR($B$2=1,$B$2=2),AND('Données brutes'!$F634&lt;&gt;"",'Données brutes'!$G634&lt;&gt;"",'Données brutes'!$H634&lt;&gt;"")),1,0)</f>
        <v>0</v>
      </c>
      <c r="U634" s="7">
        <f>IF(AND(OR($B$2=1,$B$2=2),AND('Données brutes'!$O634&lt;&gt;"",'Données brutes'!$P634&lt;&gt;"",'Données brutes'!$Q634&lt;&gt;"")),1,0)</f>
        <v>0</v>
      </c>
      <c r="V634" s="7">
        <f>IF(AND($B$2=3,'Données brutes'!$F634&lt;&gt;"",'Données brutes'!$G634&lt;&gt;"",'Données brutes'!$H634&lt;&gt;"",'Données brutes'!$O634&lt;&gt;"",'Données brutes'!$P634&lt;&gt;"",'Données brutes'!$Q634&lt;&gt;""),1,0)</f>
        <v>0</v>
      </c>
    </row>
    <row r="635" spans="4:22" x14ac:dyDescent="0.3">
      <c r="D635" s="8" t="s">
        <v>647</v>
      </c>
      <c r="E635" s="7">
        <v>281</v>
      </c>
      <c r="F635" s="7" t="str">
        <f>IF('Données sans absent'!F635&lt;&gt;"",('Données sans absent'!F635-'Données proba de réussite'!$B$3)/('Données proba de réussite'!$B$4-'Données proba de réussite'!$B$3),"")</f>
        <v/>
      </c>
      <c r="G635" s="7" t="str">
        <f>IF('Données sans absent'!G635&lt;&gt;"",('Données sans absent'!G635-'Données proba de réussite'!$B$3)/('Données proba de réussite'!$B$4-'Données proba de réussite'!$B$3),"")</f>
        <v/>
      </c>
      <c r="H635" s="7" t="str">
        <f>IF('Données sans absent'!H635&lt;&gt;"",('Données sans absent'!H635-'Données proba de réussite'!$B$3)/('Données proba de réussite'!$B$4-'Données proba de réussite'!$B$3),"")</f>
        <v/>
      </c>
      <c r="I635" s="7" t="str">
        <f>IF('Données brutes'!I635&lt;&gt;"",'Données brutes'!I635,"")</f>
        <v/>
      </c>
      <c r="K635" s="8" t="str">
        <f t="shared" si="18"/>
        <v>Elève 633</v>
      </c>
      <c r="L635" s="8" t="s">
        <v>111</v>
      </c>
      <c r="M635" s="8">
        <f t="shared" si="19"/>
        <v>281</v>
      </c>
      <c r="N635" s="7">
        <v>1648</v>
      </c>
      <c r="O635" s="7" t="str">
        <f>IF('Données sans absent'!O635&lt;&gt;"",('Données sans absent'!O635-'Données proba de réussite'!$B$3)/('Données proba de réussite'!$B$4-'Données proba de réussite'!$B$3),"")</f>
        <v/>
      </c>
      <c r="P635" s="7" t="str">
        <f>IF('Données sans absent'!P635&lt;&gt;"",('Données sans absent'!P635-'Données proba de réussite'!$B$3)/('Données proba de réussite'!$B$4-'Données proba de réussite'!$B$3),"")</f>
        <v/>
      </c>
      <c r="Q635" s="7" t="str">
        <f>IF('Données sans absent'!Q635&lt;&gt;"",('Données sans absent'!Q635-'Données proba de réussite'!$B$3)/('Données proba de réussite'!$B$4-'Données proba de réussite'!$B$3),"")</f>
        <v/>
      </c>
      <c r="R635" s="7" t="str">
        <f>IF('Données brutes'!R635&lt;&gt;"",'Données brutes'!R635,"")</f>
        <v/>
      </c>
      <c r="T635" s="7">
        <f>IF(AND(OR($B$2=1,$B$2=2),AND('Données brutes'!$F635&lt;&gt;"",'Données brutes'!$G635&lt;&gt;"",'Données brutes'!$H635&lt;&gt;"")),1,0)</f>
        <v>0</v>
      </c>
      <c r="U635" s="7">
        <f>IF(AND(OR($B$2=1,$B$2=2),AND('Données brutes'!$O635&lt;&gt;"",'Données brutes'!$P635&lt;&gt;"",'Données brutes'!$Q635&lt;&gt;"")),1,0)</f>
        <v>0</v>
      </c>
      <c r="V635" s="7">
        <f>IF(AND($B$2=3,'Données brutes'!$F635&lt;&gt;"",'Données brutes'!$G635&lt;&gt;"",'Données brutes'!$H635&lt;&gt;"",'Données brutes'!$O635&lt;&gt;"",'Données brutes'!$P635&lt;&gt;"",'Données brutes'!$Q635&lt;&gt;""),1,0)</f>
        <v>0</v>
      </c>
    </row>
    <row r="636" spans="4:22" x14ac:dyDescent="0.3">
      <c r="D636" s="8" t="s">
        <v>648</v>
      </c>
      <c r="E636" s="7">
        <v>736</v>
      </c>
      <c r="F636" s="7" t="str">
        <f>IF('Données sans absent'!F636&lt;&gt;"",('Données sans absent'!F636-'Données proba de réussite'!$B$3)/('Données proba de réussite'!$B$4-'Données proba de réussite'!$B$3),"")</f>
        <v/>
      </c>
      <c r="G636" s="7" t="str">
        <f>IF('Données sans absent'!G636&lt;&gt;"",('Données sans absent'!G636-'Données proba de réussite'!$B$3)/('Données proba de réussite'!$B$4-'Données proba de réussite'!$B$3),"")</f>
        <v/>
      </c>
      <c r="H636" s="7" t="str">
        <f>IF('Données sans absent'!H636&lt;&gt;"",('Données sans absent'!H636-'Données proba de réussite'!$B$3)/('Données proba de réussite'!$B$4-'Données proba de réussite'!$B$3),"")</f>
        <v/>
      </c>
      <c r="I636" s="7" t="str">
        <f>IF('Données brutes'!I636&lt;&gt;"",'Données brutes'!I636,"")</f>
        <v/>
      </c>
      <c r="K636" s="8" t="str">
        <f t="shared" si="18"/>
        <v>Elève 634</v>
      </c>
      <c r="L636" s="8" t="s">
        <v>111</v>
      </c>
      <c r="M636" s="8">
        <f t="shared" si="19"/>
        <v>736</v>
      </c>
      <c r="N636" s="7">
        <v>1544</v>
      </c>
      <c r="O636" s="7" t="str">
        <f>IF('Données sans absent'!O636&lt;&gt;"",('Données sans absent'!O636-'Données proba de réussite'!$B$3)/('Données proba de réussite'!$B$4-'Données proba de réussite'!$B$3),"")</f>
        <v/>
      </c>
      <c r="P636" s="7" t="str">
        <f>IF('Données sans absent'!P636&lt;&gt;"",('Données sans absent'!P636-'Données proba de réussite'!$B$3)/('Données proba de réussite'!$B$4-'Données proba de réussite'!$B$3),"")</f>
        <v/>
      </c>
      <c r="Q636" s="7" t="str">
        <f>IF('Données sans absent'!Q636&lt;&gt;"",('Données sans absent'!Q636-'Données proba de réussite'!$B$3)/('Données proba de réussite'!$B$4-'Données proba de réussite'!$B$3),"")</f>
        <v/>
      </c>
      <c r="R636" s="7" t="str">
        <f>IF('Données brutes'!R636&lt;&gt;"",'Données brutes'!R636,"")</f>
        <v/>
      </c>
      <c r="T636" s="7">
        <f>IF(AND(OR($B$2=1,$B$2=2),AND('Données brutes'!$F636&lt;&gt;"",'Données brutes'!$G636&lt;&gt;"",'Données brutes'!$H636&lt;&gt;"")),1,0)</f>
        <v>0</v>
      </c>
      <c r="U636" s="7">
        <f>IF(AND(OR($B$2=1,$B$2=2),AND('Données brutes'!$O636&lt;&gt;"",'Données brutes'!$P636&lt;&gt;"",'Données brutes'!$Q636&lt;&gt;"")),1,0)</f>
        <v>0</v>
      </c>
      <c r="V636" s="7">
        <f>IF(AND($B$2=3,'Données brutes'!$F636&lt;&gt;"",'Données brutes'!$G636&lt;&gt;"",'Données brutes'!$H636&lt;&gt;"",'Données brutes'!$O636&lt;&gt;"",'Données brutes'!$P636&lt;&gt;"",'Données brutes'!$Q636&lt;&gt;""),1,0)</f>
        <v>0</v>
      </c>
    </row>
    <row r="637" spans="4:22" x14ac:dyDescent="0.3">
      <c r="D637" s="8" t="s">
        <v>649</v>
      </c>
      <c r="E637" s="7">
        <v>779</v>
      </c>
      <c r="F637" s="7" t="str">
        <f>IF('Données sans absent'!F637&lt;&gt;"",('Données sans absent'!F637-'Données proba de réussite'!$B$3)/('Données proba de réussite'!$B$4-'Données proba de réussite'!$B$3),"")</f>
        <v/>
      </c>
      <c r="G637" s="7" t="str">
        <f>IF('Données sans absent'!G637&lt;&gt;"",('Données sans absent'!G637-'Données proba de réussite'!$B$3)/('Données proba de réussite'!$B$4-'Données proba de réussite'!$B$3),"")</f>
        <v/>
      </c>
      <c r="H637" s="7" t="str">
        <f>IF('Données sans absent'!H637&lt;&gt;"",('Données sans absent'!H637-'Données proba de réussite'!$B$3)/('Données proba de réussite'!$B$4-'Données proba de réussite'!$B$3),"")</f>
        <v/>
      </c>
      <c r="I637" s="7" t="str">
        <f>IF('Données brutes'!I637&lt;&gt;"",'Données brutes'!I637,"")</f>
        <v/>
      </c>
      <c r="K637" s="8" t="str">
        <f t="shared" si="18"/>
        <v>Elève 635</v>
      </c>
      <c r="L637" s="8" t="s">
        <v>111</v>
      </c>
      <c r="M637" s="8">
        <f t="shared" si="19"/>
        <v>779</v>
      </c>
      <c r="N637" s="7">
        <v>1301</v>
      </c>
      <c r="O637" s="7" t="str">
        <f>IF('Données sans absent'!O637&lt;&gt;"",('Données sans absent'!O637-'Données proba de réussite'!$B$3)/('Données proba de réussite'!$B$4-'Données proba de réussite'!$B$3),"")</f>
        <v/>
      </c>
      <c r="P637" s="7" t="str">
        <f>IF('Données sans absent'!P637&lt;&gt;"",('Données sans absent'!P637-'Données proba de réussite'!$B$3)/('Données proba de réussite'!$B$4-'Données proba de réussite'!$B$3),"")</f>
        <v/>
      </c>
      <c r="Q637" s="7" t="str">
        <f>IF('Données sans absent'!Q637&lt;&gt;"",('Données sans absent'!Q637-'Données proba de réussite'!$B$3)/('Données proba de réussite'!$B$4-'Données proba de réussite'!$B$3),"")</f>
        <v/>
      </c>
      <c r="R637" s="7" t="str">
        <f>IF('Données brutes'!R637&lt;&gt;"",'Données brutes'!R637,"")</f>
        <v/>
      </c>
      <c r="T637" s="7">
        <f>IF(AND(OR($B$2=1,$B$2=2),AND('Données brutes'!$F637&lt;&gt;"",'Données brutes'!$G637&lt;&gt;"",'Données brutes'!$H637&lt;&gt;"")),1,0)</f>
        <v>0</v>
      </c>
      <c r="U637" s="7">
        <f>IF(AND(OR($B$2=1,$B$2=2),AND('Données brutes'!$O637&lt;&gt;"",'Données brutes'!$P637&lt;&gt;"",'Données brutes'!$Q637&lt;&gt;"")),1,0)</f>
        <v>0</v>
      </c>
      <c r="V637" s="7">
        <f>IF(AND($B$2=3,'Données brutes'!$F637&lt;&gt;"",'Données brutes'!$G637&lt;&gt;"",'Données brutes'!$H637&lt;&gt;"",'Données brutes'!$O637&lt;&gt;"",'Données brutes'!$P637&lt;&gt;"",'Données brutes'!$Q637&lt;&gt;""),1,0)</f>
        <v>0</v>
      </c>
    </row>
    <row r="638" spans="4:22" x14ac:dyDescent="0.3">
      <c r="D638" s="8" t="s">
        <v>650</v>
      </c>
      <c r="E638" s="7">
        <v>767</v>
      </c>
      <c r="F638" s="7" t="str">
        <f>IF('Données sans absent'!F638&lt;&gt;"",('Données sans absent'!F638-'Données proba de réussite'!$B$3)/('Données proba de réussite'!$B$4-'Données proba de réussite'!$B$3),"")</f>
        <v/>
      </c>
      <c r="G638" s="7" t="str">
        <f>IF('Données sans absent'!G638&lt;&gt;"",('Données sans absent'!G638-'Données proba de réussite'!$B$3)/('Données proba de réussite'!$B$4-'Données proba de réussite'!$B$3),"")</f>
        <v/>
      </c>
      <c r="H638" s="7" t="str">
        <f>IF('Données sans absent'!H638&lt;&gt;"",('Données sans absent'!H638-'Données proba de réussite'!$B$3)/('Données proba de réussite'!$B$4-'Données proba de réussite'!$B$3),"")</f>
        <v/>
      </c>
      <c r="I638" s="7" t="str">
        <f>IF('Données brutes'!I638&lt;&gt;"",'Données brutes'!I638,"")</f>
        <v/>
      </c>
      <c r="K638" s="8" t="str">
        <f t="shared" si="18"/>
        <v>Elève 636</v>
      </c>
      <c r="L638" s="8" t="s">
        <v>111</v>
      </c>
      <c r="M638" s="8">
        <f t="shared" si="19"/>
        <v>767</v>
      </c>
      <c r="N638" s="7">
        <v>1639</v>
      </c>
      <c r="O638" s="7" t="str">
        <f>IF('Données sans absent'!O638&lt;&gt;"",('Données sans absent'!O638-'Données proba de réussite'!$B$3)/('Données proba de réussite'!$B$4-'Données proba de réussite'!$B$3),"")</f>
        <v/>
      </c>
      <c r="P638" s="7" t="str">
        <f>IF('Données sans absent'!P638&lt;&gt;"",('Données sans absent'!P638-'Données proba de réussite'!$B$3)/('Données proba de réussite'!$B$4-'Données proba de réussite'!$B$3),"")</f>
        <v/>
      </c>
      <c r="Q638" s="7" t="str">
        <f>IF('Données sans absent'!Q638&lt;&gt;"",('Données sans absent'!Q638-'Données proba de réussite'!$B$3)/('Données proba de réussite'!$B$4-'Données proba de réussite'!$B$3),"")</f>
        <v/>
      </c>
      <c r="R638" s="7" t="str">
        <f>IF('Données brutes'!R638&lt;&gt;"",'Données brutes'!R638,"")</f>
        <v/>
      </c>
      <c r="T638" s="7">
        <f>IF(AND(OR($B$2=1,$B$2=2),AND('Données brutes'!$F638&lt;&gt;"",'Données brutes'!$G638&lt;&gt;"",'Données brutes'!$H638&lt;&gt;"")),1,0)</f>
        <v>0</v>
      </c>
      <c r="U638" s="7">
        <f>IF(AND(OR($B$2=1,$B$2=2),AND('Données brutes'!$O638&lt;&gt;"",'Données brutes'!$P638&lt;&gt;"",'Données brutes'!$Q638&lt;&gt;"")),1,0)</f>
        <v>0</v>
      </c>
      <c r="V638" s="7">
        <f>IF(AND($B$2=3,'Données brutes'!$F638&lt;&gt;"",'Données brutes'!$G638&lt;&gt;"",'Données brutes'!$H638&lt;&gt;"",'Données brutes'!$O638&lt;&gt;"",'Données brutes'!$P638&lt;&gt;"",'Données brutes'!$Q638&lt;&gt;""),1,0)</f>
        <v>0</v>
      </c>
    </row>
    <row r="639" spans="4:22" x14ac:dyDescent="0.3">
      <c r="D639" s="8" t="s">
        <v>651</v>
      </c>
      <c r="E639" s="7">
        <v>786</v>
      </c>
      <c r="F639" s="7" t="str">
        <f>IF('Données sans absent'!F639&lt;&gt;"",('Données sans absent'!F639-'Données proba de réussite'!$B$3)/('Données proba de réussite'!$B$4-'Données proba de réussite'!$B$3),"")</f>
        <v/>
      </c>
      <c r="G639" s="7" t="str">
        <f>IF('Données sans absent'!G639&lt;&gt;"",('Données sans absent'!G639-'Données proba de réussite'!$B$3)/('Données proba de réussite'!$B$4-'Données proba de réussite'!$B$3),"")</f>
        <v/>
      </c>
      <c r="H639" s="7" t="str">
        <f>IF('Données sans absent'!H639&lt;&gt;"",('Données sans absent'!H639-'Données proba de réussite'!$B$3)/('Données proba de réussite'!$B$4-'Données proba de réussite'!$B$3),"")</f>
        <v/>
      </c>
      <c r="I639" s="7" t="str">
        <f>IF('Données brutes'!I639&lt;&gt;"",'Données brutes'!I639,"")</f>
        <v/>
      </c>
      <c r="K639" s="8" t="str">
        <f t="shared" si="18"/>
        <v>Elève 637</v>
      </c>
      <c r="L639" s="8" t="s">
        <v>111</v>
      </c>
      <c r="M639" s="8">
        <f t="shared" si="19"/>
        <v>786</v>
      </c>
      <c r="N639" s="7">
        <v>1769</v>
      </c>
      <c r="O639" s="7" t="str">
        <f>IF('Données sans absent'!O639&lt;&gt;"",('Données sans absent'!O639-'Données proba de réussite'!$B$3)/('Données proba de réussite'!$B$4-'Données proba de réussite'!$B$3),"")</f>
        <v/>
      </c>
      <c r="P639" s="7" t="str">
        <f>IF('Données sans absent'!P639&lt;&gt;"",('Données sans absent'!P639-'Données proba de réussite'!$B$3)/('Données proba de réussite'!$B$4-'Données proba de réussite'!$B$3),"")</f>
        <v/>
      </c>
      <c r="Q639" s="7" t="str">
        <f>IF('Données sans absent'!Q639&lt;&gt;"",('Données sans absent'!Q639-'Données proba de réussite'!$B$3)/('Données proba de réussite'!$B$4-'Données proba de réussite'!$B$3),"")</f>
        <v/>
      </c>
      <c r="R639" s="7" t="str">
        <f>IF('Données brutes'!R639&lt;&gt;"",'Données brutes'!R639,"")</f>
        <v/>
      </c>
      <c r="T639" s="7">
        <f>IF(AND(OR($B$2=1,$B$2=2),AND('Données brutes'!$F639&lt;&gt;"",'Données brutes'!$G639&lt;&gt;"",'Données brutes'!$H639&lt;&gt;"")),1,0)</f>
        <v>0</v>
      </c>
      <c r="U639" s="7">
        <f>IF(AND(OR($B$2=1,$B$2=2),AND('Données brutes'!$O639&lt;&gt;"",'Données brutes'!$P639&lt;&gt;"",'Données brutes'!$Q639&lt;&gt;"")),1,0)</f>
        <v>0</v>
      </c>
      <c r="V639" s="7">
        <f>IF(AND($B$2=3,'Données brutes'!$F639&lt;&gt;"",'Données brutes'!$G639&lt;&gt;"",'Données brutes'!$H639&lt;&gt;"",'Données brutes'!$O639&lt;&gt;"",'Données brutes'!$P639&lt;&gt;"",'Données brutes'!$Q639&lt;&gt;""),1,0)</f>
        <v>0</v>
      </c>
    </row>
    <row r="640" spans="4:22" x14ac:dyDescent="0.3">
      <c r="D640" s="8" t="s">
        <v>652</v>
      </c>
      <c r="E640" s="7">
        <v>377</v>
      </c>
      <c r="F640" s="7" t="str">
        <f>IF('Données sans absent'!F640&lt;&gt;"",('Données sans absent'!F640-'Données proba de réussite'!$B$3)/('Données proba de réussite'!$B$4-'Données proba de réussite'!$B$3),"")</f>
        <v/>
      </c>
      <c r="G640" s="7" t="str">
        <f>IF('Données sans absent'!G640&lt;&gt;"",('Données sans absent'!G640-'Données proba de réussite'!$B$3)/('Données proba de réussite'!$B$4-'Données proba de réussite'!$B$3),"")</f>
        <v/>
      </c>
      <c r="H640" s="7" t="str">
        <f>IF('Données sans absent'!H640&lt;&gt;"",('Données sans absent'!H640-'Données proba de réussite'!$B$3)/('Données proba de réussite'!$B$4-'Données proba de réussite'!$B$3),"")</f>
        <v/>
      </c>
      <c r="I640" s="7" t="str">
        <f>IF('Données brutes'!I640&lt;&gt;"",'Données brutes'!I640,"")</f>
        <v/>
      </c>
      <c r="K640" s="8" t="str">
        <f t="shared" si="18"/>
        <v>Elève 638</v>
      </c>
      <c r="L640" s="8" t="s">
        <v>111</v>
      </c>
      <c r="M640" s="8">
        <f t="shared" si="19"/>
        <v>377</v>
      </c>
      <c r="N640" s="7">
        <v>1729</v>
      </c>
      <c r="O640" s="7" t="str">
        <f>IF('Données sans absent'!O640&lt;&gt;"",('Données sans absent'!O640-'Données proba de réussite'!$B$3)/('Données proba de réussite'!$B$4-'Données proba de réussite'!$B$3),"")</f>
        <v/>
      </c>
      <c r="P640" s="7" t="str">
        <f>IF('Données sans absent'!P640&lt;&gt;"",('Données sans absent'!P640-'Données proba de réussite'!$B$3)/('Données proba de réussite'!$B$4-'Données proba de réussite'!$B$3),"")</f>
        <v/>
      </c>
      <c r="Q640" s="7" t="str">
        <f>IF('Données sans absent'!Q640&lt;&gt;"",('Données sans absent'!Q640-'Données proba de réussite'!$B$3)/('Données proba de réussite'!$B$4-'Données proba de réussite'!$B$3),"")</f>
        <v/>
      </c>
      <c r="R640" s="7" t="str">
        <f>IF('Données brutes'!R640&lt;&gt;"",'Données brutes'!R640,"")</f>
        <v/>
      </c>
      <c r="T640" s="7">
        <f>IF(AND(OR($B$2=1,$B$2=2),AND('Données brutes'!$F640&lt;&gt;"",'Données brutes'!$G640&lt;&gt;"",'Données brutes'!$H640&lt;&gt;"")),1,0)</f>
        <v>0</v>
      </c>
      <c r="U640" s="7">
        <f>IF(AND(OR($B$2=1,$B$2=2),AND('Données brutes'!$O640&lt;&gt;"",'Données brutes'!$P640&lt;&gt;"",'Données brutes'!$Q640&lt;&gt;"")),1,0)</f>
        <v>0</v>
      </c>
      <c r="V640" s="7">
        <f>IF(AND($B$2=3,'Données brutes'!$F640&lt;&gt;"",'Données brutes'!$G640&lt;&gt;"",'Données brutes'!$H640&lt;&gt;"",'Données brutes'!$O640&lt;&gt;"",'Données brutes'!$P640&lt;&gt;"",'Données brutes'!$Q640&lt;&gt;""),1,0)</f>
        <v>0</v>
      </c>
    </row>
    <row r="641" spans="4:22" x14ac:dyDescent="0.3">
      <c r="D641" s="8" t="s">
        <v>653</v>
      </c>
      <c r="E641" s="7">
        <v>56</v>
      </c>
      <c r="F641" s="7" t="str">
        <f>IF('Données sans absent'!F641&lt;&gt;"",('Données sans absent'!F641-'Données proba de réussite'!$B$3)/('Données proba de réussite'!$B$4-'Données proba de réussite'!$B$3),"")</f>
        <v/>
      </c>
      <c r="G641" s="7" t="str">
        <f>IF('Données sans absent'!G641&lt;&gt;"",('Données sans absent'!G641-'Données proba de réussite'!$B$3)/('Données proba de réussite'!$B$4-'Données proba de réussite'!$B$3),"")</f>
        <v/>
      </c>
      <c r="H641" s="7" t="str">
        <f>IF('Données sans absent'!H641&lt;&gt;"",('Données sans absent'!H641-'Données proba de réussite'!$B$3)/('Données proba de réussite'!$B$4-'Données proba de réussite'!$B$3),"")</f>
        <v/>
      </c>
      <c r="I641" s="7" t="str">
        <f>IF('Données brutes'!I641&lt;&gt;"",'Données brutes'!I641,"")</f>
        <v/>
      </c>
      <c r="K641" s="8" t="str">
        <f t="shared" si="18"/>
        <v>Elève 639</v>
      </c>
      <c r="L641" s="8" t="s">
        <v>111</v>
      </c>
      <c r="M641" s="8">
        <f t="shared" si="19"/>
        <v>56</v>
      </c>
      <c r="N641" s="7">
        <v>1395</v>
      </c>
      <c r="O641" s="7" t="str">
        <f>IF('Données sans absent'!O641&lt;&gt;"",('Données sans absent'!O641-'Données proba de réussite'!$B$3)/('Données proba de réussite'!$B$4-'Données proba de réussite'!$B$3),"")</f>
        <v/>
      </c>
      <c r="P641" s="7" t="str">
        <f>IF('Données sans absent'!P641&lt;&gt;"",('Données sans absent'!P641-'Données proba de réussite'!$B$3)/('Données proba de réussite'!$B$4-'Données proba de réussite'!$B$3),"")</f>
        <v/>
      </c>
      <c r="Q641" s="7" t="str">
        <f>IF('Données sans absent'!Q641&lt;&gt;"",('Données sans absent'!Q641-'Données proba de réussite'!$B$3)/('Données proba de réussite'!$B$4-'Données proba de réussite'!$B$3),"")</f>
        <v/>
      </c>
      <c r="R641" s="7" t="str">
        <f>IF('Données brutes'!R641&lt;&gt;"",'Données brutes'!R641,"")</f>
        <v/>
      </c>
      <c r="T641" s="7">
        <f>IF(AND(OR($B$2=1,$B$2=2),AND('Données brutes'!$F641&lt;&gt;"",'Données brutes'!$G641&lt;&gt;"",'Données brutes'!$H641&lt;&gt;"")),1,0)</f>
        <v>0</v>
      </c>
      <c r="U641" s="7">
        <f>IF(AND(OR($B$2=1,$B$2=2),AND('Données brutes'!$O641&lt;&gt;"",'Données brutes'!$P641&lt;&gt;"",'Données brutes'!$Q641&lt;&gt;"")),1,0)</f>
        <v>0</v>
      </c>
      <c r="V641" s="7">
        <f>IF(AND($B$2=3,'Données brutes'!$F641&lt;&gt;"",'Données brutes'!$G641&lt;&gt;"",'Données brutes'!$H641&lt;&gt;"",'Données brutes'!$O641&lt;&gt;"",'Données brutes'!$P641&lt;&gt;"",'Données brutes'!$Q641&lt;&gt;""),1,0)</f>
        <v>0</v>
      </c>
    </row>
    <row r="642" spans="4:22" x14ac:dyDescent="0.3">
      <c r="D642" s="8" t="s">
        <v>654</v>
      </c>
      <c r="E642" s="7">
        <v>419</v>
      </c>
      <c r="F642" s="7" t="str">
        <f>IF('Données sans absent'!F642&lt;&gt;"",('Données sans absent'!F642-'Données proba de réussite'!$B$3)/('Données proba de réussite'!$B$4-'Données proba de réussite'!$B$3),"")</f>
        <v/>
      </c>
      <c r="G642" s="7" t="str">
        <f>IF('Données sans absent'!G642&lt;&gt;"",('Données sans absent'!G642-'Données proba de réussite'!$B$3)/('Données proba de réussite'!$B$4-'Données proba de réussite'!$B$3),"")</f>
        <v/>
      </c>
      <c r="H642" s="7" t="str">
        <f>IF('Données sans absent'!H642&lt;&gt;"",('Données sans absent'!H642-'Données proba de réussite'!$B$3)/('Données proba de réussite'!$B$4-'Données proba de réussite'!$B$3),"")</f>
        <v/>
      </c>
      <c r="I642" s="7" t="str">
        <f>IF('Données brutes'!I642&lt;&gt;"",'Données brutes'!I642,"")</f>
        <v/>
      </c>
      <c r="K642" s="8" t="str">
        <f t="shared" si="18"/>
        <v>Elève 640</v>
      </c>
      <c r="L642" s="8" t="s">
        <v>111</v>
      </c>
      <c r="M642" s="8">
        <f t="shared" si="19"/>
        <v>419</v>
      </c>
      <c r="N642" s="7">
        <v>1575</v>
      </c>
      <c r="O642" s="7" t="str">
        <f>IF('Données sans absent'!O642&lt;&gt;"",('Données sans absent'!O642-'Données proba de réussite'!$B$3)/('Données proba de réussite'!$B$4-'Données proba de réussite'!$B$3),"")</f>
        <v/>
      </c>
      <c r="P642" s="7" t="str">
        <f>IF('Données sans absent'!P642&lt;&gt;"",('Données sans absent'!P642-'Données proba de réussite'!$B$3)/('Données proba de réussite'!$B$4-'Données proba de réussite'!$B$3),"")</f>
        <v/>
      </c>
      <c r="Q642" s="7" t="str">
        <f>IF('Données sans absent'!Q642&lt;&gt;"",('Données sans absent'!Q642-'Données proba de réussite'!$B$3)/('Données proba de réussite'!$B$4-'Données proba de réussite'!$B$3),"")</f>
        <v/>
      </c>
      <c r="R642" s="7" t="str">
        <f>IF('Données brutes'!R642&lt;&gt;"",'Données brutes'!R642,"")</f>
        <v/>
      </c>
      <c r="T642" s="7">
        <f>IF(AND(OR($B$2=1,$B$2=2),AND('Données brutes'!$F642&lt;&gt;"",'Données brutes'!$G642&lt;&gt;"",'Données brutes'!$H642&lt;&gt;"")),1,0)</f>
        <v>0</v>
      </c>
      <c r="U642" s="7">
        <f>IF(AND(OR($B$2=1,$B$2=2),AND('Données brutes'!$O642&lt;&gt;"",'Données brutes'!$P642&lt;&gt;"",'Données brutes'!$Q642&lt;&gt;"")),1,0)</f>
        <v>0</v>
      </c>
      <c r="V642" s="7">
        <f>IF(AND($B$2=3,'Données brutes'!$F642&lt;&gt;"",'Données brutes'!$G642&lt;&gt;"",'Données brutes'!$H642&lt;&gt;"",'Données brutes'!$O642&lt;&gt;"",'Données brutes'!$P642&lt;&gt;"",'Données brutes'!$Q642&lt;&gt;""),1,0)</f>
        <v>0</v>
      </c>
    </row>
    <row r="643" spans="4:22" x14ac:dyDescent="0.3">
      <c r="D643" s="8" t="s">
        <v>655</v>
      </c>
      <c r="E643" s="7">
        <v>184</v>
      </c>
      <c r="F643" s="7" t="str">
        <f>IF('Données sans absent'!F643&lt;&gt;"",('Données sans absent'!F643-'Données proba de réussite'!$B$3)/('Données proba de réussite'!$B$4-'Données proba de réussite'!$B$3),"")</f>
        <v/>
      </c>
      <c r="G643" s="7" t="str">
        <f>IF('Données sans absent'!G643&lt;&gt;"",('Données sans absent'!G643-'Données proba de réussite'!$B$3)/('Données proba de réussite'!$B$4-'Données proba de réussite'!$B$3),"")</f>
        <v/>
      </c>
      <c r="H643" s="7" t="str">
        <f>IF('Données sans absent'!H643&lt;&gt;"",('Données sans absent'!H643-'Données proba de réussite'!$B$3)/('Données proba de réussite'!$B$4-'Données proba de réussite'!$B$3),"")</f>
        <v/>
      </c>
      <c r="I643" s="7" t="str">
        <f>IF('Données brutes'!I643&lt;&gt;"",'Données brutes'!I643,"")</f>
        <v/>
      </c>
      <c r="K643" s="8" t="str">
        <f t="shared" si="18"/>
        <v>Elève 641</v>
      </c>
      <c r="L643" s="8" t="s">
        <v>111</v>
      </c>
      <c r="M643" s="8">
        <f t="shared" si="19"/>
        <v>184</v>
      </c>
      <c r="N643" s="7">
        <v>1055</v>
      </c>
      <c r="O643" s="7" t="str">
        <f>IF('Données sans absent'!O643&lt;&gt;"",('Données sans absent'!O643-'Données proba de réussite'!$B$3)/('Données proba de réussite'!$B$4-'Données proba de réussite'!$B$3),"")</f>
        <v/>
      </c>
      <c r="P643" s="7" t="str">
        <f>IF('Données sans absent'!P643&lt;&gt;"",('Données sans absent'!P643-'Données proba de réussite'!$B$3)/('Données proba de réussite'!$B$4-'Données proba de réussite'!$B$3),"")</f>
        <v/>
      </c>
      <c r="Q643" s="7" t="str">
        <f>IF('Données sans absent'!Q643&lt;&gt;"",('Données sans absent'!Q643-'Données proba de réussite'!$B$3)/('Données proba de réussite'!$B$4-'Données proba de réussite'!$B$3),"")</f>
        <v/>
      </c>
      <c r="R643" s="7" t="str">
        <f>IF('Données brutes'!R643&lt;&gt;"",'Données brutes'!R643,"")</f>
        <v/>
      </c>
      <c r="T643" s="7">
        <f>IF(AND(OR($B$2=1,$B$2=2),AND('Données brutes'!$F643&lt;&gt;"",'Données brutes'!$G643&lt;&gt;"",'Données brutes'!$H643&lt;&gt;"")),1,0)</f>
        <v>0</v>
      </c>
      <c r="U643" s="7">
        <f>IF(AND(OR($B$2=1,$B$2=2),AND('Données brutes'!$O643&lt;&gt;"",'Données brutes'!$P643&lt;&gt;"",'Données brutes'!$Q643&lt;&gt;"")),1,0)</f>
        <v>0</v>
      </c>
      <c r="V643" s="7">
        <f>IF(AND($B$2=3,'Données brutes'!$F643&lt;&gt;"",'Données brutes'!$G643&lt;&gt;"",'Données brutes'!$H643&lt;&gt;"",'Données brutes'!$O643&lt;&gt;"",'Données brutes'!$P643&lt;&gt;"",'Données brutes'!$Q643&lt;&gt;""),1,0)</f>
        <v>0</v>
      </c>
    </row>
    <row r="644" spans="4:22" x14ac:dyDescent="0.3">
      <c r="D644" s="8" t="s">
        <v>656</v>
      </c>
      <c r="E644" s="7">
        <v>375</v>
      </c>
      <c r="F644" s="7" t="str">
        <f>IF('Données sans absent'!F644&lt;&gt;"",('Données sans absent'!F644-'Données proba de réussite'!$B$3)/('Données proba de réussite'!$B$4-'Données proba de réussite'!$B$3),"")</f>
        <v/>
      </c>
      <c r="G644" s="7" t="str">
        <f>IF('Données sans absent'!G644&lt;&gt;"",('Données sans absent'!G644-'Données proba de réussite'!$B$3)/('Données proba de réussite'!$B$4-'Données proba de réussite'!$B$3),"")</f>
        <v/>
      </c>
      <c r="H644" s="7" t="str">
        <f>IF('Données sans absent'!H644&lt;&gt;"",('Données sans absent'!H644-'Données proba de réussite'!$B$3)/('Données proba de réussite'!$B$4-'Données proba de réussite'!$B$3),"")</f>
        <v/>
      </c>
      <c r="I644" s="7" t="str">
        <f>IF('Données brutes'!I644&lt;&gt;"",'Données brutes'!I644,"")</f>
        <v/>
      </c>
      <c r="K644" s="8" t="str">
        <f t="shared" ref="K644:K707" si="20">IF($B$2=3,D644,L644)</f>
        <v>Elève 642</v>
      </c>
      <c r="L644" s="8" t="s">
        <v>111</v>
      </c>
      <c r="M644" s="8">
        <f t="shared" ref="M644:M707" si="21">IF($B$2=3,E644,N644)</f>
        <v>375</v>
      </c>
      <c r="N644" s="7">
        <v>1392</v>
      </c>
      <c r="O644" s="7" t="str">
        <f>IF('Données sans absent'!O644&lt;&gt;"",('Données sans absent'!O644-'Données proba de réussite'!$B$3)/('Données proba de réussite'!$B$4-'Données proba de réussite'!$B$3),"")</f>
        <v/>
      </c>
      <c r="P644" s="7" t="str">
        <f>IF('Données sans absent'!P644&lt;&gt;"",('Données sans absent'!P644-'Données proba de réussite'!$B$3)/('Données proba de réussite'!$B$4-'Données proba de réussite'!$B$3),"")</f>
        <v/>
      </c>
      <c r="Q644" s="7" t="str">
        <f>IF('Données sans absent'!Q644&lt;&gt;"",('Données sans absent'!Q644-'Données proba de réussite'!$B$3)/('Données proba de réussite'!$B$4-'Données proba de réussite'!$B$3),"")</f>
        <v/>
      </c>
      <c r="R644" s="7" t="str">
        <f>IF('Données brutes'!R644&lt;&gt;"",'Données brutes'!R644,"")</f>
        <v/>
      </c>
      <c r="T644" s="7">
        <f>IF(AND(OR($B$2=1,$B$2=2),AND('Données brutes'!$F644&lt;&gt;"",'Données brutes'!$G644&lt;&gt;"",'Données brutes'!$H644&lt;&gt;"")),1,0)</f>
        <v>0</v>
      </c>
      <c r="U644" s="7">
        <f>IF(AND(OR($B$2=1,$B$2=2),AND('Données brutes'!$O644&lt;&gt;"",'Données brutes'!$P644&lt;&gt;"",'Données brutes'!$Q644&lt;&gt;"")),1,0)</f>
        <v>0</v>
      </c>
      <c r="V644" s="7">
        <f>IF(AND($B$2=3,'Données brutes'!$F644&lt;&gt;"",'Données brutes'!$G644&lt;&gt;"",'Données brutes'!$H644&lt;&gt;"",'Données brutes'!$O644&lt;&gt;"",'Données brutes'!$P644&lt;&gt;"",'Données brutes'!$Q644&lt;&gt;""),1,0)</f>
        <v>0</v>
      </c>
    </row>
    <row r="645" spans="4:22" x14ac:dyDescent="0.3">
      <c r="D645" s="8" t="s">
        <v>657</v>
      </c>
      <c r="E645" s="7">
        <v>316</v>
      </c>
      <c r="F645" s="7" t="str">
        <f>IF('Données sans absent'!F645&lt;&gt;"",('Données sans absent'!F645-'Données proba de réussite'!$B$3)/('Données proba de réussite'!$B$4-'Données proba de réussite'!$B$3),"")</f>
        <v/>
      </c>
      <c r="G645" s="7" t="str">
        <f>IF('Données sans absent'!G645&lt;&gt;"",('Données sans absent'!G645-'Données proba de réussite'!$B$3)/('Données proba de réussite'!$B$4-'Données proba de réussite'!$B$3),"")</f>
        <v/>
      </c>
      <c r="H645" s="7" t="str">
        <f>IF('Données sans absent'!H645&lt;&gt;"",('Données sans absent'!H645-'Données proba de réussite'!$B$3)/('Données proba de réussite'!$B$4-'Données proba de réussite'!$B$3),"")</f>
        <v/>
      </c>
      <c r="I645" s="7" t="str">
        <f>IF('Données brutes'!I645&lt;&gt;"",'Données brutes'!I645,"")</f>
        <v/>
      </c>
      <c r="K645" s="8" t="str">
        <f t="shared" si="20"/>
        <v>Elève 643</v>
      </c>
      <c r="L645" s="8" t="s">
        <v>111</v>
      </c>
      <c r="M645" s="8">
        <f t="shared" si="21"/>
        <v>316</v>
      </c>
      <c r="N645" s="7">
        <v>1764</v>
      </c>
      <c r="O645" s="7" t="str">
        <f>IF('Données sans absent'!O645&lt;&gt;"",('Données sans absent'!O645-'Données proba de réussite'!$B$3)/('Données proba de réussite'!$B$4-'Données proba de réussite'!$B$3),"")</f>
        <v/>
      </c>
      <c r="P645" s="7" t="str">
        <f>IF('Données sans absent'!P645&lt;&gt;"",('Données sans absent'!P645-'Données proba de réussite'!$B$3)/('Données proba de réussite'!$B$4-'Données proba de réussite'!$B$3),"")</f>
        <v/>
      </c>
      <c r="Q645" s="7" t="str">
        <f>IF('Données sans absent'!Q645&lt;&gt;"",('Données sans absent'!Q645-'Données proba de réussite'!$B$3)/('Données proba de réussite'!$B$4-'Données proba de réussite'!$B$3),"")</f>
        <v/>
      </c>
      <c r="R645" s="7" t="str">
        <f>IF('Données brutes'!R645&lt;&gt;"",'Données brutes'!R645,"")</f>
        <v/>
      </c>
      <c r="T645" s="7">
        <f>IF(AND(OR($B$2=1,$B$2=2),AND('Données brutes'!$F645&lt;&gt;"",'Données brutes'!$G645&lt;&gt;"",'Données brutes'!$H645&lt;&gt;"")),1,0)</f>
        <v>0</v>
      </c>
      <c r="U645" s="7">
        <f>IF(AND(OR($B$2=1,$B$2=2),AND('Données brutes'!$O645&lt;&gt;"",'Données brutes'!$P645&lt;&gt;"",'Données brutes'!$Q645&lt;&gt;"")),1,0)</f>
        <v>0</v>
      </c>
      <c r="V645" s="7">
        <f>IF(AND($B$2=3,'Données brutes'!$F645&lt;&gt;"",'Données brutes'!$G645&lt;&gt;"",'Données brutes'!$H645&lt;&gt;"",'Données brutes'!$O645&lt;&gt;"",'Données brutes'!$P645&lt;&gt;"",'Données brutes'!$Q645&lt;&gt;""),1,0)</f>
        <v>0</v>
      </c>
    </row>
    <row r="646" spans="4:22" x14ac:dyDescent="0.3">
      <c r="D646" s="8" t="s">
        <v>658</v>
      </c>
      <c r="E646" s="7">
        <v>381</v>
      </c>
      <c r="F646" s="7" t="str">
        <f>IF('Données sans absent'!F646&lt;&gt;"",('Données sans absent'!F646-'Données proba de réussite'!$B$3)/('Données proba de réussite'!$B$4-'Données proba de réussite'!$B$3),"")</f>
        <v/>
      </c>
      <c r="G646" s="7" t="str">
        <f>IF('Données sans absent'!G646&lt;&gt;"",('Données sans absent'!G646-'Données proba de réussite'!$B$3)/('Données proba de réussite'!$B$4-'Données proba de réussite'!$B$3),"")</f>
        <v/>
      </c>
      <c r="H646" s="7" t="str">
        <f>IF('Données sans absent'!H646&lt;&gt;"",('Données sans absent'!H646-'Données proba de réussite'!$B$3)/('Données proba de réussite'!$B$4-'Données proba de réussite'!$B$3),"")</f>
        <v/>
      </c>
      <c r="I646" s="7" t="str">
        <f>IF('Données brutes'!I646&lt;&gt;"",'Données brutes'!I646,"")</f>
        <v/>
      </c>
      <c r="K646" s="8" t="str">
        <f t="shared" si="20"/>
        <v>Elève 644</v>
      </c>
      <c r="L646" s="8" t="s">
        <v>111</v>
      </c>
      <c r="M646" s="8">
        <f t="shared" si="21"/>
        <v>381</v>
      </c>
      <c r="N646" s="7">
        <v>1327</v>
      </c>
      <c r="O646" s="7" t="str">
        <f>IF('Données sans absent'!O646&lt;&gt;"",('Données sans absent'!O646-'Données proba de réussite'!$B$3)/('Données proba de réussite'!$B$4-'Données proba de réussite'!$B$3),"")</f>
        <v/>
      </c>
      <c r="P646" s="7" t="str">
        <f>IF('Données sans absent'!P646&lt;&gt;"",('Données sans absent'!P646-'Données proba de réussite'!$B$3)/('Données proba de réussite'!$B$4-'Données proba de réussite'!$B$3),"")</f>
        <v/>
      </c>
      <c r="Q646" s="7" t="str">
        <f>IF('Données sans absent'!Q646&lt;&gt;"",('Données sans absent'!Q646-'Données proba de réussite'!$B$3)/('Données proba de réussite'!$B$4-'Données proba de réussite'!$B$3),"")</f>
        <v/>
      </c>
      <c r="R646" s="7" t="str">
        <f>IF('Données brutes'!R646&lt;&gt;"",'Données brutes'!R646,"")</f>
        <v/>
      </c>
      <c r="T646" s="7">
        <f>IF(AND(OR($B$2=1,$B$2=2),AND('Données brutes'!$F646&lt;&gt;"",'Données brutes'!$G646&lt;&gt;"",'Données brutes'!$H646&lt;&gt;"")),1,0)</f>
        <v>0</v>
      </c>
      <c r="U646" s="7">
        <f>IF(AND(OR($B$2=1,$B$2=2),AND('Données brutes'!$O646&lt;&gt;"",'Données brutes'!$P646&lt;&gt;"",'Données brutes'!$Q646&lt;&gt;"")),1,0)</f>
        <v>0</v>
      </c>
      <c r="V646" s="7">
        <f>IF(AND($B$2=3,'Données brutes'!$F646&lt;&gt;"",'Données brutes'!$G646&lt;&gt;"",'Données brutes'!$H646&lt;&gt;"",'Données brutes'!$O646&lt;&gt;"",'Données brutes'!$P646&lt;&gt;"",'Données brutes'!$Q646&lt;&gt;""),1,0)</f>
        <v>0</v>
      </c>
    </row>
    <row r="647" spans="4:22" x14ac:dyDescent="0.3">
      <c r="D647" s="8" t="s">
        <v>659</v>
      </c>
      <c r="E647" s="7">
        <v>373</v>
      </c>
      <c r="F647" s="7" t="str">
        <f>IF('Données sans absent'!F647&lt;&gt;"",('Données sans absent'!F647-'Données proba de réussite'!$B$3)/('Données proba de réussite'!$B$4-'Données proba de réussite'!$B$3),"")</f>
        <v/>
      </c>
      <c r="G647" s="7" t="str">
        <f>IF('Données sans absent'!G647&lt;&gt;"",('Données sans absent'!G647-'Données proba de réussite'!$B$3)/('Données proba de réussite'!$B$4-'Données proba de réussite'!$B$3),"")</f>
        <v/>
      </c>
      <c r="H647" s="7" t="str">
        <f>IF('Données sans absent'!H647&lt;&gt;"",('Données sans absent'!H647-'Données proba de réussite'!$B$3)/('Données proba de réussite'!$B$4-'Données proba de réussite'!$B$3),"")</f>
        <v/>
      </c>
      <c r="I647" s="7" t="str">
        <f>IF('Données brutes'!I647&lt;&gt;"",'Données brutes'!I647,"")</f>
        <v/>
      </c>
      <c r="K647" s="8" t="str">
        <f t="shared" si="20"/>
        <v>Elève 645</v>
      </c>
      <c r="L647" s="8" t="s">
        <v>111</v>
      </c>
      <c r="M647" s="8">
        <f t="shared" si="21"/>
        <v>373</v>
      </c>
      <c r="N647" s="7">
        <v>1124</v>
      </c>
      <c r="O647" s="7" t="str">
        <f>IF('Données sans absent'!O647&lt;&gt;"",('Données sans absent'!O647-'Données proba de réussite'!$B$3)/('Données proba de réussite'!$B$4-'Données proba de réussite'!$B$3),"")</f>
        <v/>
      </c>
      <c r="P647" s="7" t="str">
        <f>IF('Données sans absent'!P647&lt;&gt;"",('Données sans absent'!P647-'Données proba de réussite'!$B$3)/('Données proba de réussite'!$B$4-'Données proba de réussite'!$B$3),"")</f>
        <v/>
      </c>
      <c r="Q647" s="7" t="str">
        <f>IF('Données sans absent'!Q647&lt;&gt;"",('Données sans absent'!Q647-'Données proba de réussite'!$B$3)/('Données proba de réussite'!$B$4-'Données proba de réussite'!$B$3),"")</f>
        <v/>
      </c>
      <c r="R647" s="7" t="str">
        <f>IF('Données brutes'!R647&lt;&gt;"",'Données brutes'!R647,"")</f>
        <v/>
      </c>
      <c r="T647" s="7">
        <f>IF(AND(OR($B$2=1,$B$2=2),AND('Données brutes'!$F647&lt;&gt;"",'Données brutes'!$G647&lt;&gt;"",'Données brutes'!$H647&lt;&gt;"")),1,0)</f>
        <v>0</v>
      </c>
      <c r="U647" s="7">
        <f>IF(AND(OR($B$2=1,$B$2=2),AND('Données brutes'!$O647&lt;&gt;"",'Données brutes'!$P647&lt;&gt;"",'Données brutes'!$Q647&lt;&gt;"")),1,0)</f>
        <v>0</v>
      </c>
      <c r="V647" s="7">
        <f>IF(AND($B$2=3,'Données brutes'!$F647&lt;&gt;"",'Données brutes'!$G647&lt;&gt;"",'Données brutes'!$H647&lt;&gt;"",'Données brutes'!$O647&lt;&gt;"",'Données brutes'!$P647&lt;&gt;"",'Données brutes'!$Q647&lt;&gt;""),1,0)</f>
        <v>0</v>
      </c>
    </row>
    <row r="648" spans="4:22" x14ac:dyDescent="0.3">
      <c r="D648" s="8" t="s">
        <v>660</v>
      </c>
      <c r="E648" s="7">
        <v>959</v>
      </c>
      <c r="F648" s="7" t="str">
        <f>IF('Données sans absent'!F648&lt;&gt;"",('Données sans absent'!F648-'Données proba de réussite'!$B$3)/('Données proba de réussite'!$B$4-'Données proba de réussite'!$B$3),"")</f>
        <v/>
      </c>
      <c r="G648" s="7" t="str">
        <f>IF('Données sans absent'!G648&lt;&gt;"",('Données sans absent'!G648-'Données proba de réussite'!$B$3)/('Données proba de réussite'!$B$4-'Données proba de réussite'!$B$3),"")</f>
        <v/>
      </c>
      <c r="H648" s="7" t="str">
        <f>IF('Données sans absent'!H648&lt;&gt;"",('Données sans absent'!H648-'Données proba de réussite'!$B$3)/('Données proba de réussite'!$B$4-'Données proba de réussite'!$B$3),"")</f>
        <v/>
      </c>
      <c r="I648" s="7" t="str">
        <f>IF('Données brutes'!I648&lt;&gt;"",'Données brutes'!I648,"")</f>
        <v/>
      </c>
      <c r="K648" s="8" t="str">
        <f t="shared" si="20"/>
        <v>Elève 646</v>
      </c>
      <c r="L648" s="8" t="s">
        <v>111</v>
      </c>
      <c r="M648" s="8">
        <f t="shared" si="21"/>
        <v>959</v>
      </c>
      <c r="N648" s="7">
        <v>1266</v>
      </c>
      <c r="O648" s="7" t="str">
        <f>IF('Données sans absent'!O648&lt;&gt;"",('Données sans absent'!O648-'Données proba de réussite'!$B$3)/('Données proba de réussite'!$B$4-'Données proba de réussite'!$B$3),"")</f>
        <v/>
      </c>
      <c r="P648" s="7" t="str">
        <f>IF('Données sans absent'!P648&lt;&gt;"",('Données sans absent'!P648-'Données proba de réussite'!$B$3)/('Données proba de réussite'!$B$4-'Données proba de réussite'!$B$3),"")</f>
        <v/>
      </c>
      <c r="Q648" s="7" t="str">
        <f>IF('Données sans absent'!Q648&lt;&gt;"",('Données sans absent'!Q648-'Données proba de réussite'!$B$3)/('Données proba de réussite'!$B$4-'Données proba de réussite'!$B$3),"")</f>
        <v/>
      </c>
      <c r="R648" s="7" t="str">
        <f>IF('Données brutes'!R648&lt;&gt;"",'Données brutes'!R648,"")</f>
        <v/>
      </c>
      <c r="T648" s="7">
        <f>IF(AND(OR($B$2=1,$B$2=2),AND('Données brutes'!$F648&lt;&gt;"",'Données brutes'!$G648&lt;&gt;"",'Données brutes'!$H648&lt;&gt;"")),1,0)</f>
        <v>0</v>
      </c>
      <c r="U648" s="7">
        <f>IF(AND(OR($B$2=1,$B$2=2),AND('Données brutes'!$O648&lt;&gt;"",'Données brutes'!$P648&lt;&gt;"",'Données brutes'!$Q648&lt;&gt;"")),1,0)</f>
        <v>0</v>
      </c>
      <c r="V648" s="7">
        <f>IF(AND($B$2=3,'Données brutes'!$F648&lt;&gt;"",'Données brutes'!$G648&lt;&gt;"",'Données brutes'!$H648&lt;&gt;"",'Données brutes'!$O648&lt;&gt;"",'Données brutes'!$P648&lt;&gt;"",'Données brutes'!$Q648&lt;&gt;""),1,0)</f>
        <v>0</v>
      </c>
    </row>
    <row r="649" spans="4:22" x14ac:dyDescent="0.3">
      <c r="D649" s="8" t="s">
        <v>661</v>
      </c>
      <c r="E649" s="7">
        <v>695</v>
      </c>
      <c r="F649" s="7" t="str">
        <f>IF('Données sans absent'!F649&lt;&gt;"",('Données sans absent'!F649-'Données proba de réussite'!$B$3)/('Données proba de réussite'!$B$4-'Données proba de réussite'!$B$3),"")</f>
        <v/>
      </c>
      <c r="G649" s="7" t="str">
        <f>IF('Données sans absent'!G649&lt;&gt;"",('Données sans absent'!G649-'Données proba de réussite'!$B$3)/('Données proba de réussite'!$B$4-'Données proba de réussite'!$B$3),"")</f>
        <v/>
      </c>
      <c r="H649" s="7" t="str">
        <f>IF('Données sans absent'!H649&lt;&gt;"",('Données sans absent'!H649-'Données proba de réussite'!$B$3)/('Données proba de réussite'!$B$4-'Données proba de réussite'!$B$3),"")</f>
        <v/>
      </c>
      <c r="I649" s="7" t="str">
        <f>IF('Données brutes'!I649&lt;&gt;"",'Données brutes'!I649,"")</f>
        <v/>
      </c>
      <c r="K649" s="8" t="str">
        <f t="shared" si="20"/>
        <v>Elève 647</v>
      </c>
      <c r="L649" s="8" t="s">
        <v>111</v>
      </c>
      <c r="M649" s="8">
        <f t="shared" si="21"/>
        <v>695</v>
      </c>
      <c r="N649" s="7">
        <v>1334</v>
      </c>
      <c r="O649" s="7" t="str">
        <f>IF('Données sans absent'!O649&lt;&gt;"",('Données sans absent'!O649-'Données proba de réussite'!$B$3)/('Données proba de réussite'!$B$4-'Données proba de réussite'!$B$3),"")</f>
        <v/>
      </c>
      <c r="P649" s="7" t="str">
        <f>IF('Données sans absent'!P649&lt;&gt;"",('Données sans absent'!P649-'Données proba de réussite'!$B$3)/('Données proba de réussite'!$B$4-'Données proba de réussite'!$B$3),"")</f>
        <v/>
      </c>
      <c r="Q649" s="7" t="str">
        <f>IF('Données sans absent'!Q649&lt;&gt;"",('Données sans absent'!Q649-'Données proba de réussite'!$B$3)/('Données proba de réussite'!$B$4-'Données proba de réussite'!$B$3),"")</f>
        <v/>
      </c>
      <c r="R649" s="7" t="str">
        <f>IF('Données brutes'!R649&lt;&gt;"",'Données brutes'!R649,"")</f>
        <v/>
      </c>
      <c r="T649" s="7">
        <f>IF(AND(OR($B$2=1,$B$2=2),AND('Données brutes'!$F649&lt;&gt;"",'Données brutes'!$G649&lt;&gt;"",'Données brutes'!$H649&lt;&gt;"")),1,0)</f>
        <v>0</v>
      </c>
      <c r="U649" s="7">
        <f>IF(AND(OR($B$2=1,$B$2=2),AND('Données brutes'!$O649&lt;&gt;"",'Données brutes'!$P649&lt;&gt;"",'Données brutes'!$Q649&lt;&gt;"")),1,0)</f>
        <v>0</v>
      </c>
      <c r="V649" s="7">
        <f>IF(AND($B$2=3,'Données brutes'!$F649&lt;&gt;"",'Données brutes'!$G649&lt;&gt;"",'Données brutes'!$H649&lt;&gt;"",'Données brutes'!$O649&lt;&gt;"",'Données brutes'!$P649&lt;&gt;"",'Données brutes'!$Q649&lt;&gt;""),1,0)</f>
        <v>0</v>
      </c>
    </row>
    <row r="650" spans="4:22" x14ac:dyDescent="0.3">
      <c r="D650" s="8" t="s">
        <v>662</v>
      </c>
      <c r="E650" s="7">
        <v>653</v>
      </c>
      <c r="F650" s="7" t="str">
        <f>IF('Données sans absent'!F650&lt;&gt;"",('Données sans absent'!F650-'Données proba de réussite'!$B$3)/('Données proba de réussite'!$B$4-'Données proba de réussite'!$B$3),"")</f>
        <v/>
      </c>
      <c r="G650" s="7" t="str">
        <f>IF('Données sans absent'!G650&lt;&gt;"",('Données sans absent'!G650-'Données proba de réussite'!$B$3)/('Données proba de réussite'!$B$4-'Données proba de réussite'!$B$3),"")</f>
        <v/>
      </c>
      <c r="H650" s="7" t="str">
        <f>IF('Données sans absent'!H650&lt;&gt;"",('Données sans absent'!H650-'Données proba de réussite'!$B$3)/('Données proba de réussite'!$B$4-'Données proba de réussite'!$B$3),"")</f>
        <v/>
      </c>
      <c r="I650" s="7" t="str">
        <f>IF('Données brutes'!I650&lt;&gt;"",'Données brutes'!I650,"")</f>
        <v/>
      </c>
      <c r="K650" s="8" t="str">
        <f t="shared" si="20"/>
        <v>Elève 648</v>
      </c>
      <c r="L650" s="8" t="s">
        <v>111</v>
      </c>
      <c r="M650" s="8">
        <f t="shared" si="21"/>
        <v>653</v>
      </c>
      <c r="N650" s="7">
        <v>1032</v>
      </c>
      <c r="O650" s="7" t="str">
        <f>IF('Données sans absent'!O650&lt;&gt;"",('Données sans absent'!O650-'Données proba de réussite'!$B$3)/('Données proba de réussite'!$B$4-'Données proba de réussite'!$B$3),"")</f>
        <v/>
      </c>
      <c r="P650" s="7" t="str">
        <f>IF('Données sans absent'!P650&lt;&gt;"",('Données sans absent'!P650-'Données proba de réussite'!$B$3)/('Données proba de réussite'!$B$4-'Données proba de réussite'!$B$3),"")</f>
        <v/>
      </c>
      <c r="Q650" s="7" t="str">
        <f>IF('Données sans absent'!Q650&lt;&gt;"",('Données sans absent'!Q650-'Données proba de réussite'!$B$3)/('Données proba de réussite'!$B$4-'Données proba de réussite'!$B$3),"")</f>
        <v/>
      </c>
      <c r="R650" s="7" t="str">
        <f>IF('Données brutes'!R650&lt;&gt;"",'Données brutes'!R650,"")</f>
        <v/>
      </c>
      <c r="T650" s="7">
        <f>IF(AND(OR($B$2=1,$B$2=2),AND('Données brutes'!$F650&lt;&gt;"",'Données brutes'!$G650&lt;&gt;"",'Données brutes'!$H650&lt;&gt;"")),1,0)</f>
        <v>0</v>
      </c>
      <c r="U650" s="7">
        <f>IF(AND(OR($B$2=1,$B$2=2),AND('Données brutes'!$O650&lt;&gt;"",'Données brutes'!$P650&lt;&gt;"",'Données brutes'!$Q650&lt;&gt;"")),1,0)</f>
        <v>0</v>
      </c>
      <c r="V650" s="7">
        <f>IF(AND($B$2=3,'Données brutes'!$F650&lt;&gt;"",'Données brutes'!$G650&lt;&gt;"",'Données brutes'!$H650&lt;&gt;"",'Données brutes'!$O650&lt;&gt;"",'Données brutes'!$P650&lt;&gt;"",'Données brutes'!$Q650&lt;&gt;""),1,0)</f>
        <v>0</v>
      </c>
    </row>
    <row r="651" spans="4:22" x14ac:dyDescent="0.3">
      <c r="D651" s="8" t="s">
        <v>663</v>
      </c>
      <c r="E651" s="7">
        <v>368</v>
      </c>
      <c r="F651" s="7" t="str">
        <f>IF('Données sans absent'!F651&lt;&gt;"",('Données sans absent'!F651-'Données proba de réussite'!$B$3)/('Données proba de réussite'!$B$4-'Données proba de réussite'!$B$3),"")</f>
        <v/>
      </c>
      <c r="G651" s="7" t="str">
        <f>IF('Données sans absent'!G651&lt;&gt;"",('Données sans absent'!G651-'Données proba de réussite'!$B$3)/('Données proba de réussite'!$B$4-'Données proba de réussite'!$B$3),"")</f>
        <v/>
      </c>
      <c r="H651" s="7" t="str">
        <f>IF('Données sans absent'!H651&lt;&gt;"",('Données sans absent'!H651-'Données proba de réussite'!$B$3)/('Données proba de réussite'!$B$4-'Données proba de réussite'!$B$3),"")</f>
        <v/>
      </c>
      <c r="I651" s="7" t="str">
        <f>IF('Données brutes'!I651&lt;&gt;"",'Données brutes'!I651,"")</f>
        <v/>
      </c>
      <c r="K651" s="8" t="str">
        <f t="shared" si="20"/>
        <v>Elève 649</v>
      </c>
      <c r="L651" s="8" t="s">
        <v>111</v>
      </c>
      <c r="M651" s="8">
        <f t="shared" si="21"/>
        <v>368</v>
      </c>
      <c r="N651" s="7">
        <v>1602</v>
      </c>
      <c r="O651" s="7" t="str">
        <f>IF('Données sans absent'!O651&lt;&gt;"",('Données sans absent'!O651-'Données proba de réussite'!$B$3)/('Données proba de réussite'!$B$4-'Données proba de réussite'!$B$3),"")</f>
        <v/>
      </c>
      <c r="P651" s="7" t="str">
        <f>IF('Données sans absent'!P651&lt;&gt;"",('Données sans absent'!P651-'Données proba de réussite'!$B$3)/('Données proba de réussite'!$B$4-'Données proba de réussite'!$B$3),"")</f>
        <v/>
      </c>
      <c r="Q651" s="7" t="str">
        <f>IF('Données sans absent'!Q651&lt;&gt;"",('Données sans absent'!Q651-'Données proba de réussite'!$B$3)/('Données proba de réussite'!$B$4-'Données proba de réussite'!$B$3),"")</f>
        <v/>
      </c>
      <c r="R651" s="7" t="str">
        <f>IF('Données brutes'!R651&lt;&gt;"",'Données brutes'!R651,"")</f>
        <v/>
      </c>
      <c r="T651" s="7">
        <f>IF(AND(OR($B$2=1,$B$2=2),AND('Données brutes'!$F651&lt;&gt;"",'Données brutes'!$G651&lt;&gt;"",'Données brutes'!$H651&lt;&gt;"")),1,0)</f>
        <v>0</v>
      </c>
      <c r="U651" s="7">
        <f>IF(AND(OR($B$2=1,$B$2=2),AND('Données brutes'!$O651&lt;&gt;"",'Données brutes'!$P651&lt;&gt;"",'Données brutes'!$Q651&lt;&gt;"")),1,0)</f>
        <v>0</v>
      </c>
      <c r="V651" s="7">
        <f>IF(AND($B$2=3,'Données brutes'!$F651&lt;&gt;"",'Données brutes'!$G651&lt;&gt;"",'Données brutes'!$H651&lt;&gt;"",'Données brutes'!$O651&lt;&gt;"",'Données brutes'!$P651&lt;&gt;"",'Données brutes'!$Q651&lt;&gt;""),1,0)</f>
        <v>0</v>
      </c>
    </row>
    <row r="652" spans="4:22" x14ac:dyDescent="0.3">
      <c r="D652" s="8" t="s">
        <v>664</v>
      </c>
      <c r="E652" s="7">
        <v>731</v>
      </c>
      <c r="F652" s="7" t="str">
        <f>IF('Données sans absent'!F652&lt;&gt;"",('Données sans absent'!F652-'Données proba de réussite'!$B$3)/('Données proba de réussite'!$B$4-'Données proba de réussite'!$B$3),"")</f>
        <v/>
      </c>
      <c r="G652" s="7" t="str">
        <f>IF('Données sans absent'!G652&lt;&gt;"",('Données sans absent'!G652-'Données proba de réussite'!$B$3)/('Données proba de réussite'!$B$4-'Données proba de réussite'!$B$3),"")</f>
        <v/>
      </c>
      <c r="H652" s="7" t="str">
        <f>IF('Données sans absent'!H652&lt;&gt;"",('Données sans absent'!H652-'Données proba de réussite'!$B$3)/('Données proba de réussite'!$B$4-'Données proba de réussite'!$B$3),"")</f>
        <v/>
      </c>
      <c r="I652" s="7" t="str">
        <f>IF('Données brutes'!I652&lt;&gt;"",'Données brutes'!I652,"")</f>
        <v/>
      </c>
      <c r="K652" s="8" t="str">
        <f t="shared" si="20"/>
        <v>Elève 650</v>
      </c>
      <c r="L652" s="8" t="s">
        <v>111</v>
      </c>
      <c r="M652" s="8">
        <f t="shared" si="21"/>
        <v>731</v>
      </c>
      <c r="N652" s="7">
        <v>1672</v>
      </c>
      <c r="O652" s="7" t="str">
        <f>IF('Données sans absent'!O652&lt;&gt;"",('Données sans absent'!O652-'Données proba de réussite'!$B$3)/('Données proba de réussite'!$B$4-'Données proba de réussite'!$B$3),"")</f>
        <v/>
      </c>
      <c r="P652" s="7" t="str">
        <f>IF('Données sans absent'!P652&lt;&gt;"",('Données sans absent'!P652-'Données proba de réussite'!$B$3)/('Données proba de réussite'!$B$4-'Données proba de réussite'!$B$3),"")</f>
        <v/>
      </c>
      <c r="Q652" s="7" t="str">
        <f>IF('Données sans absent'!Q652&lt;&gt;"",('Données sans absent'!Q652-'Données proba de réussite'!$B$3)/('Données proba de réussite'!$B$4-'Données proba de réussite'!$B$3),"")</f>
        <v/>
      </c>
      <c r="R652" s="7" t="str">
        <f>IF('Données brutes'!R652&lt;&gt;"",'Données brutes'!R652,"")</f>
        <v/>
      </c>
      <c r="T652" s="7">
        <f>IF(AND(OR($B$2=1,$B$2=2),AND('Données brutes'!$F652&lt;&gt;"",'Données brutes'!$G652&lt;&gt;"",'Données brutes'!$H652&lt;&gt;"")),1,0)</f>
        <v>0</v>
      </c>
      <c r="U652" s="7">
        <f>IF(AND(OR($B$2=1,$B$2=2),AND('Données brutes'!$O652&lt;&gt;"",'Données brutes'!$P652&lt;&gt;"",'Données brutes'!$Q652&lt;&gt;"")),1,0)</f>
        <v>0</v>
      </c>
      <c r="V652" s="7">
        <f>IF(AND($B$2=3,'Données brutes'!$F652&lt;&gt;"",'Données brutes'!$G652&lt;&gt;"",'Données brutes'!$H652&lt;&gt;"",'Données brutes'!$O652&lt;&gt;"",'Données brutes'!$P652&lt;&gt;"",'Données brutes'!$Q652&lt;&gt;""),1,0)</f>
        <v>0</v>
      </c>
    </row>
    <row r="653" spans="4:22" x14ac:dyDescent="0.3">
      <c r="D653" s="8" t="s">
        <v>665</v>
      </c>
      <c r="E653" s="7">
        <v>815</v>
      </c>
      <c r="F653" s="7" t="str">
        <f>IF('Données sans absent'!F653&lt;&gt;"",('Données sans absent'!F653-'Données proba de réussite'!$B$3)/('Données proba de réussite'!$B$4-'Données proba de réussite'!$B$3),"")</f>
        <v/>
      </c>
      <c r="G653" s="7" t="str">
        <f>IF('Données sans absent'!G653&lt;&gt;"",('Données sans absent'!G653-'Données proba de réussite'!$B$3)/('Données proba de réussite'!$B$4-'Données proba de réussite'!$B$3),"")</f>
        <v/>
      </c>
      <c r="H653" s="7" t="str">
        <f>IF('Données sans absent'!H653&lt;&gt;"",('Données sans absent'!H653-'Données proba de réussite'!$B$3)/('Données proba de réussite'!$B$4-'Données proba de réussite'!$B$3),"")</f>
        <v/>
      </c>
      <c r="I653" s="7" t="str">
        <f>IF('Données brutes'!I653&lt;&gt;"",'Données brutes'!I653,"")</f>
        <v/>
      </c>
      <c r="K653" s="8" t="str">
        <f t="shared" si="20"/>
        <v>Elève 651</v>
      </c>
      <c r="L653" s="8" t="s">
        <v>111</v>
      </c>
      <c r="M653" s="8">
        <f t="shared" si="21"/>
        <v>815</v>
      </c>
      <c r="N653" s="7">
        <v>1360</v>
      </c>
      <c r="O653" s="7" t="str">
        <f>IF('Données sans absent'!O653&lt;&gt;"",('Données sans absent'!O653-'Données proba de réussite'!$B$3)/('Données proba de réussite'!$B$4-'Données proba de réussite'!$B$3),"")</f>
        <v/>
      </c>
      <c r="P653" s="7" t="str">
        <f>IF('Données sans absent'!P653&lt;&gt;"",('Données sans absent'!P653-'Données proba de réussite'!$B$3)/('Données proba de réussite'!$B$4-'Données proba de réussite'!$B$3),"")</f>
        <v/>
      </c>
      <c r="Q653" s="7" t="str">
        <f>IF('Données sans absent'!Q653&lt;&gt;"",('Données sans absent'!Q653-'Données proba de réussite'!$B$3)/('Données proba de réussite'!$B$4-'Données proba de réussite'!$B$3),"")</f>
        <v/>
      </c>
      <c r="R653" s="7" t="str">
        <f>IF('Données brutes'!R653&lt;&gt;"",'Données brutes'!R653,"")</f>
        <v/>
      </c>
      <c r="T653" s="7">
        <f>IF(AND(OR($B$2=1,$B$2=2),AND('Données brutes'!$F653&lt;&gt;"",'Données brutes'!$G653&lt;&gt;"",'Données brutes'!$H653&lt;&gt;"")),1,0)</f>
        <v>0</v>
      </c>
      <c r="U653" s="7">
        <f>IF(AND(OR($B$2=1,$B$2=2),AND('Données brutes'!$O653&lt;&gt;"",'Données brutes'!$P653&lt;&gt;"",'Données brutes'!$Q653&lt;&gt;"")),1,0)</f>
        <v>0</v>
      </c>
      <c r="V653" s="7">
        <f>IF(AND($B$2=3,'Données brutes'!$F653&lt;&gt;"",'Données brutes'!$G653&lt;&gt;"",'Données brutes'!$H653&lt;&gt;"",'Données brutes'!$O653&lt;&gt;"",'Données brutes'!$P653&lt;&gt;"",'Données brutes'!$Q653&lt;&gt;""),1,0)</f>
        <v>0</v>
      </c>
    </row>
    <row r="654" spans="4:22" x14ac:dyDescent="0.3">
      <c r="D654" s="8" t="s">
        <v>666</v>
      </c>
      <c r="E654" s="7">
        <v>909</v>
      </c>
      <c r="F654" s="7" t="str">
        <f>IF('Données sans absent'!F654&lt;&gt;"",('Données sans absent'!F654-'Données proba de réussite'!$B$3)/('Données proba de réussite'!$B$4-'Données proba de réussite'!$B$3),"")</f>
        <v/>
      </c>
      <c r="G654" s="7" t="str">
        <f>IF('Données sans absent'!G654&lt;&gt;"",('Données sans absent'!G654-'Données proba de réussite'!$B$3)/('Données proba de réussite'!$B$4-'Données proba de réussite'!$B$3),"")</f>
        <v/>
      </c>
      <c r="H654" s="7" t="str">
        <f>IF('Données sans absent'!H654&lt;&gt;"",('Données sans absent'!H654-'Données proba de réussite'!$B$3)/('Données proba de réussite'!$B$4-'Données proba de réussite'!$B$3),"")</f>
        <v/>
      </c>
      <c r="I654" s="7" t="str">
        <f>IF('Données brutes'!I654&lt;&gt;"",'Données brutes'!I654,"")</f>
        <v/>
      </c>
      <c r="K654" s="8" t="str">
        <f t="shared" si="20"/>
        <v>Elève 652</v>
      </c>
      <c r="L654" s="8" t="s">
        <v>111</v>
      </c>
      <c r="M654" s="8">
        <f t="shared" si="21"/>
        <v>909</v>
      </c>
      <c r="N654" s="7">
        <v>1915</v>
      </c>
      <c r="O654" s="7" t="str">
        <f>IF('Données sans absent'!O654&lt;&gt;"",('Données sans absent'!O654-'Données proba de réussite'!$B$3)/('Données proba de réussite'!$B$4-'Données proba de réussite'!$B$3),"")</f>
        <v/>
      </c>
      <c r="P654" s="7" t="str">
        <f>IF('Données sans absent'!P654&lt;&gt;"",('Données sans absent'!P654-'Données proba de réussite'!$B$3)/('Données proba de réussite'!$B$4-'Données proba de réussite'!$B$3),"")</f>
        <v/>
      </c>
      <c r="Q654" s="7" t="str">
        <f>IF('Données sans absent'!Q654&lt;&gt;"",('Données sans absent'!Q654-'Données proba de réussite'!$B$3)/('Données proba de réussite'!$B$4-'Données proba de réussite'!$B$3),"")</f>
        <v/>
      </c>
      <c r="R654" s="7" t="str">
        <f>IF('Données brutes'!R654&lt;&gt;"",'Données brutes'!R654,"")</f>
        <v/>
      </c>
      <c r="T654" s="7">
        <f>IF(AND(OR($B$2=1,$B$2=2),AND('Données brutes'!$F654&lt;&gt;"",'Données brutes'!$G654&lt;&gt;"",'Données brutes'!$H654&lt;&gt;"")),1,0)</f>
        <v>0</v>
      </c>
      <c r="U654" s="7">
        <f>IF(AND(OR($B$2=1,$B$2=2),AND('Données brutes'!$O654&lt;&gt;"",'Données brutes'!$P654&lt;&gt;"",'Données brutes'!$Q654&lt;&gt;"")),1,0)</f>
        <v>0</v>
      </c>
      <c r="V654" s="7">
        <f>IF(AND($B$2=3,'Données brutes'!$F654&lt;&gt;"",'Données brutes'!$G654&lt;&gt;"",'Données brutes'!$H654&lt;&gt;"",'Données brutes'!$O654&lt;&gt;"",'Données brutes'!$P654&lt;&gt;"",'Données brutes'!$Q654&lt;&gt;""),1,0)</f>
        <v>0</v>
      </c>
    </row>
    <row r="655" spans="4:22" x14ac:dyDescent="0.3">
      <c r="D655" s="8" t="s">
        <v>667</v>
      </c>
      <c r="E655" s="7">
        <v>149</v>
      </c>
      <c r="F655" s="7" t="str">
        <f>IF('Données sans absent'!F655&lt;&gt;"",('Données sans absent'!F655-'Données proba de réussite'!$B$3)/('Données proba de réussite'!$B$4-'Données proba de réussite'!$B$3),"")</f>
        <v/>
      </c>
      <c r="G655" s="7" t="str">
        <f>IF('Données sans absent'!G655&lt;&gt;"",('Données sans absent'!G655-'Données proba de réussite'!$B$3)/('Données proba de réussite'!$B$4-'Données proba de réussite'!$B$3),"")</f>
        <v/>
      </c>
      <c r="H655" s="7" t="str">
        <f>IF('Données sans absent'!H655&lt;&gt;"",('Données sans absent'!H655-'Données proba de réussite'!$B$3)/('Données proba de réussite'!$B$4-'Données proba de réussite'!$B$3),"")</f>
        <v/>
      </c>
      <c r="I655" s="7" t="str">
        <f>IF('Données brutes'!I655&lt;&gt;"",'Données brutes'!I655,"")</f>
        <v/>
      </c>
      <c r="K655" s="8" t="str">
        <f t="shared" si="20"/>
        <v>Elève 653</v>
      </c>
      <c r="L655" s="8" t="s">
        <v>111</v>
      </c>
      <c r="M655" s="8">
        <f t="shared" si="21"/>
        <v>149</v>
      </c>
      <c r="N655" s="7">
        <v>1394</v>
      </c>
      <c r="O655" s="7" t="str">
        <f>IF('Données sans absent'!O655&lt;&gt;"",('Données sans absent'!O655-'Données proba de réussite'!$B$3)/('Données proba de réussite'!$B$4-'Données proba de réussite'!$B$3),"")</f>
        <v/>
      </c>
      <c r="P655" s="7" t="str">
        <f>IF('Données sans absent'!P655&lt;&gt;"",('Données sans absent'!P655-'Données proba de réussite'!$B$3)/('Données proba de réussite'!$B$4-'Données proba de réussite'!$B$3),"")</f>
        <v/>
      </c>
      <c r="Q655" s="7" t="str">
        <f>IF('Données sans absent'!Q655&lt;&gt;"",('Données sans absent'!Q655-'Données proba de réussite'!$B$3)/('Données proba de réussite'!$B$4-'Données proba de réussite'!$B$3),"")</f>
        <v/>
      </c>
      <c r="R655" s="7" t="str">
        <f>IF('Données brutes'!R655&lt;&gt;"",'Données brutes'!R655,"")</f>
        <v/>
      </c>
      <c r="T655" s="7">
        <f>IF(AND(OR($B$2=1,$B$2=2),AND('Données brutes'!$F655&lt;&gt;"",'Données brutes'!$G655&lt;&gt;"",'Données brutes'!$H655&lt;&gt;"")),1,0)</f>
        <v>0</v>
      </c>
      <c r="U655" s="7">
        <f>IF(AND(OR($B$2=1,$B$2=2),AND('Données brutes'!$O655&lt;&gt;"",'Données brutes'!$P655&lt;&gt;"",'Données brutes'!$Q655&lt;&gt;"")),1,0)</f>
        <v>0</v>
      </c>
      <c r="V655" s="7">
        <f>IF(AND($B$2=3,'Données brutes'!$F655&lt;&gt;"",'Données brutes'!$G655&lt;&gt;"",'Données brutes'!$H655&lt;&gt;"",'Données brutes'!$O655&lt;&gt;"",'Données brutes'!$P655&lt;&gt;"",'Données brutes'!$Q655&lt;&gt;""),1,0)</f>
        <v>0</v>
      </c>
    </row>
    <row r="656" spans="4:22" x14ac:dyDescent="0.3">
      <c r="D656" s="8" t="s">
        <v>668</v>
      </c>
      <c r="E656" s="7">
        <v>52</v>
      </c>
      <c r="F656" s="7" t="str">
        <f>IF('Données sans absent'!F656&lt;&gt;"",('Données sans absent'!F656-'Données proba de réussite'!$B$3)/('Données proba de réussite'!$B$4-'Données proba de réussite'!$B$3),"")</f>
        <v/>
      </c>
      <c r="G656" s="7" t="str">
        <f>IF('Données sans absent'!G656&lt;&gt;"",('Données sans absent'!G656-'Données proba de réussite'!$B$3)/('Données proba de réussite'!$B$4-'Données proba de réussite'!$B$3),"")</f>
        <v/>
      </c>
      <c r="H656" s="7" t="str">
        <f>IF('Données sans absent'!H656&lt;&gt;"",('Données sans absent'!H656-'Données proba de réussite'!$B$3)/('Données proba de réussite'!$B$4-'Données proba de réussite'!$B$3),"")</f>
        <v/>
      </c>
      <c r="I656" s="7" t="str">
        <f>IF('Données brutes'!I656&lt;&gt;"",'Données brutes'!I656,"")</f>
        <v/>
      </c>
      <c r="K656" s="8" t="str">
        <f t="shared" si="20"/>
        <v>Elève 654</v>
      </c>
      <c r="L656" s="8" t="s">
        <v>111</v>
      </c>
      <c r="M656" s="8">
        <f t="shared" si="21"/>
        <v>52</v>
      </c>
      <c r="N656" s="7">
        <v>1753</v>
      </c>
      <c r="O656" s="7" t="str">
        <f>IF('Données sans absent'!O656&lt;&gt;"",('Données sans absent'!O656-'Données proba de réussite'!$B$3)/('Données proba de réussite'!$B$4-'Données proba de réussite'!$B$3),"")</f>
        <v/>
      </c>
      <c r="P656" s="7" t="str">
        <f>IF('Données sans absent'!P656&lt;&gt;"",('Données sans absent'!P656-'Données proba de réussite'!$B$3)/('Données proba de réussite'!$B$4-'Données proba de réussite'!$B$3),"")</f>
        <v/>
      </c>
      <c r="Q656" s="7" t="str">
        <f>IF('Données sans absent'!Q656&lt;&gt;"",('Données sans absent'!Q656-'Données proba de réussite'!$B$3)/('Données proba de réussite'!$B$4-'Données proba de réussite'!$B$3),"")</f>
        <v/>
      </c>
      <c r="R656" s="7" t="str">
        <f>IF('Données brutes'!R656&lt;&gt;"",'Données brutes'!R656,"")</f>
        <v/>
      </c>
      <c r="T656" s="7">
        <f>IF(AND(OR($B$2=1,$B$2=2),AND('Données brutes'!$F656&lt;&gt;"",'Données brutes'!$G656&lt;&gt;"",'Données brutes'!$H656&lt;&gt;"")),1,0)</f>
        <v>0</v>
      </c>
      <c r="U656" s="7">
        <f>IF(AND(OR($B$2=1,$B$2=2),AND('Données brutes'!$O656&lt;&gt;"",'Données brutes'!$P656&lt;&gt;"",'Données brutes'!$Q656&lt;&gt;"")),1,0)</f>
        <v>0</v>
      </c>
      <c r="V656" s="7">
        <f>IF(AND($B$2=3,'Données brutes'!$F656&lt;&gt;"",'Données brutes'!$G656&lt;&gt;"",'Données brutes'!$H656&lt;&gt;"",'Données brutes'!$O656&lt;&gt;"",'Données brutes'!$P656&lt;&gt;"",'Données brutes'!$Q656&lt;&gt;""),1,0)</f>
        <v>0</v>
      </c>
    </row>
    <row r="657" spans="4:22" x14ac:dyDescent="0.3">
      <c r="D657" s="8" t="s">
        <v>669</v>
      </c>
      <c r="E657" s="7">
        <v>15</v>
      </c>
      <c r="F657" s="7" t="str">
        <f>IF('Données sans absent'!F657&lt;&gt;"",('Données sans absent'!F657-'Données proba de réussite'!$B$3)/('Données proba de réussite'!$B$4-'Données proba de réussite'!$B$3),"")</f>
        <v/>
      </c>
      <c r="G657" s="7" t="str">
        <f>IF('Données sans absent'!G657&lt;&gt;"",('Données sans absent'!G657-'Données proba de réussite'!$B$3)/('Données proba de réussite'!$B$4-'Données proba de réussite'!$B$3),"")</f>
        <v/>
      </c>
      <c r="H657" s="7" t="str">
        <f>IF('Données sans absent'!H657&lt;&gt;"",('Données sans absent'!H657-'Données proba de réussite'!$B$3)/('Données proba de réussite'!$B$4-'Données proba de réussite'!$B$3),"")</f>
        <v/>
      </c>
      <c r="I657" s="7" t="str">
        <f>IF('Données brutes'!I657&lt;&gt;"",'Données brutes'!I657,"")</f>
        <v/>
      </c>
      <c r="K657" s="8" t="str">
        <f t="shared" si="20"/>
        <v>Elève 655</v>
      </c>
      <c r="L657" s="8" t="s">
        <v>111</v>
      </c>
      <c r="M657" s="8">
        <f t="shared" si="21"/>
        <v>15</v>
      </c>
      <c r="N657" s="7">
        <v>1732</v>
      </c>
      <c r="O657" s="7" t="str">
        <f>IF('Données sans absent'!O657&lt;&gt;"",('Données sans absent'!O657-'Données proba de réussite'!$B$3)/('Données proba de réussite'!$B$4-'Données proba de réussite'!$B$3),"")</f>
        <v/>
      </c>
      <c r="P657" s="7" t="str">
        <f>IF('Données sans absent'!P657&lt;&gt;"",('Données sans absent'!P657-'Données proba de réussite'!$B$3)/('Données proba de réussite'!$B$4-'Données proba de réussite'!$B$3),"")</f>
        <v/>
      </c>
      <c r="Q657" s="7" t="str">
        <f>IF('Données sans absent'!Q657&lt;&gt;"",('Données sans absent'!Q657-'Données proba de réussite'!$B$3)/('Données proba de réussite'!$B$4-'Données proba de réussite'!$B$3),"")</f>
        <v/>
      </c>
      <c r="R657" s="7" t="str">
        <f>IF('Données brutes'!R657&lt;&gt;"",'Données brutes'!R657,"")</f>
        <v/>
      </c>
      <c r="T657" s="7">
        <f>IF(AND(OR($B$2=1,$B$2=2),AND('Données brutes'!$F657&lt;&gt;"",'Données brutes'!$G657&lt;&gt;"",'Données brutes'!$H657&lt;&gt;"")),1,0)</f>
        <v>0</v>
      </c>
      <c r="U657" s="7">
        <f>IF(AND(OR($B$2=1,$B$2=2),AND('Données brutes'!$O657&lt;&gt;"",'Données brutes'!$P657&lt;&gt;"",'Données brutes'!$Q657&lt;&gt;"")),1,0)</f>
        <v>0</v>
      </c>
      <c r="V657" s="7">
        <f>IF(AND($B$2=3,'Données brutes'!$F657&lt;&gt;"",'Données brutes'!$G657&lt;&gt;"",'Données brutes'!$H657&lt;&gt;"",'Données brutes'!$O657&lt;&gt;"",'Données brutes'!$P657&lt;&gt;"",'Données brutes'!$Q657&lt;&gt;""),1,0)</f>
        <v>0</v>
      </c>
    </row>
    <row r="658" spans="4:22" x14ac:dyDescent="0.3">
      <c r="D658" s="8" t="s">
        <v>670</v>
      </c>
      <c r="E658" s="7">
        <v>996</v>
      </c>
      <c r="F658" s="7" t="str">
        <f>IF('Données sans absent'!F658&lt;&gt;"",('Données sans absent'!F658-'Données proba de réussite'!$B$3)/('Données proba de réussite'!$B$4-'Données proba de réussite'!$B$3),"")</f>
        <v/>
      </c>
      <c r="G658" s="7" t="str">
        <f>IF('Données sans absent'!G658&lt;&gt;"",('Données sans absent'!G658-'Données proba de réussite'!$B$3)/('Données proba de réussite'!$B$4-'Données proba de réussite'!$B$3),"")</f>
        <v/>
      </c>
      <c r="H658" s="7" t="str">
        <f>IF('Données sans absent'!H658&lt;&gt;"",('Données sans absent'!H658-'Données proba de réussite'!$B$3)/('Données proba de réussite'!$B$4-'Données proba de réussite'!$B$3),"")</f>
        <v/>
      </c>
      <c r="I658" s="7" t="str">
        <f>IF('Données brutes'!I658&lt;&gt;"",'Données brutes'!I658,"")</f>
        <v/>
      </c>
      <c r="K658" s="8" t="str">
        <f t="shared" si="20"/>
        <v>Elève 656</v>
      </c>
      <c r="L658" s="8" t="s">
        <v>111</v>
      </c>
      <c r="M658" s="8">
        <f t="shared" si="21"/>
        <v>996</v>
      </c>
      <c r="N658" s="7">
        <v>1042</v>
      </c>
      <c r="O658" s="7" t="str">
        <f>IF('Données sans absent'!O658&lt;&gt;"",('Données sans absent'!O658-'Données proba de réussite'!$B$3)/('Données proba de réussite'!$B$4-'Données proba de réussite'!$B$3),"")</f>
        <v/>
      </c>
      <c r="P658" s="7" t="str">
        <f>IF('Données sans absent'!P658&lt;&gt;"",('Données sans absent'!P658-'Données proba de réussite'!$B$3)/('Données proba de réussite'!$B$4-'Données proba de réussite'!$B$3),"")</f>
        <v/>
      </c>
      <c r="Q658" s="7" t="str">
        <f>IF('Données sans absent'!Q658&lt;&gt;"",('Données sans absent'!Q658-'Données proba de réussite'!$B$3)/('Données proba de réussite'!$B$4-'Données proba de réussite'!$B$3),"")</f>
        <v/>
      </c>
      <c r="R658" s="7" t="str">
        <f>IF('Données brutes'!R658&lt;&gt;"",'Données brutes'!R658,"")</f>
        <v/>
      </c>
      <c r="T658" s="7">
        <f>IF(AND(OR($B$2=1,$B$2=2),AND('Données brutes'!$F658&lt;&gt;"",'Données brutes'!$G658&lt;&gt;"",'Données brutes'!$H658&lt;&gt;"")),1,0)</f>
        <v>0</v>
      </c>
      <c r="U658" s="7">
        <f>IF(AND(OR($B$2=1,$B$2=2),AND('Données brutes'!$O658&lt;&gt;"",'Données brutes'!$P658&lt;&gt;"",'Données brutes'!$Q658&lt;&gt;"")),1,0)</f>
        <v>0</v>
      </c>
      <c r="V658" s="7">
        <f>IF(AND($B$2=3,'Données brutes'!$F658&lt;&gt;"",'Données brutes'!$G658&lt;&gt;"",'Données brutes'!$H658&lt;&gt;"",'Données brutes'!$O658&lt;&gt;"",'Données brutes'!$P658&lt;&gt;"",'Données brutes'!$Q658&lt;&gt;""),1,0)</f>
        <v>0</v>
      </c>
    </row>
    <row r="659" spans="4:22" x14ac:dyDescent="0.3">
      <c r="D659" s="8" t="s">
        <v>671</v>
      </c>
      <c r="E659" s="7">
        <v>918</v>
      </c>
      <c r="F659" s="7" t="str">
        <f>IF('Données sans absent'!F659&lt;&gt;"",('Données sans absent'!F659-'Données proba de réussite'!$B$3)/('Données proba de réussite'!$B$4-'Données proba de réussite'!$B$3),"")</f>
        <v/>
      </c>
      <c r="G659" s="7" t="str">
        <f>IF('Données sans absent'!G659&lt;&gt;"",('Données sans absent'!G659-'Données proba de réussite'!$B$3)/('Données proba de réussite'!$B$4-'Données proba de réussite'!$B$3),"")</f>
        <v/>
      </c>
      <c r="H659" s="7" t="str">
        <f>IF('Données sans absent'!H659&lt;&gt;"",('Données sans absent'!H659-'Données proba de réussite'!$B$3)/('Données proba de réussite'!$B$4-'Données proba de réussite'!$B$3),"")</f>
        <v/>
      </c>
      <c r="I659" s="7" t="str">
        <f>IF('Données brutes'!I659&lt;&gt;"",'Données brutes'!I659,"")</f>
        <v/>
      </c>
      <c r="K659" s="8" t="str">
        <f t="shared" si="20"/>
        <v>Elève 657</v>
      </c>
      <c r="L659" s="8" t="s">
        <v>111</v>
      </c>
      <c r="M659" s="8">
        <f t="shared" si="21"/>
        <v>918</v>
      </c>
      <c r="N659" s="7">
        <v>1724</v>
      </c>
      <c r="O659" s="7" t="str">
        <f>IF('Données sans absent'!O659&lt;&gt;"",('Données sans absent'!O659-'Données proba de réussite'!$B$3)/('Données proba de réussite'!$B$4-'Données proba de réussite'!$B$3),"")</f>
        <v/>
      </c>
      <c r="P659" s="7" t="str">
        <f>IF('Données sans absent'!P659&lt;&gt;"",('Données sans absent'!P659-'Données proba de réussite'!$B$3)/('Données proba de réussite'!$B$4-'Données proba de réussite'!$B$3),"")</f>
        <v/>
      </c>
      <c r="Q659" s="7" t="str">
        <f>IF('Données sans absent'!Q659&lt;&gt;"",('Données sans absent'!Q659-'Données proba de réussite'!$B$3)/('Données proba de réussite'!$B$4-'Données proba de réussite'!$B$3),"")</f>
        <v/>
      </c>
      <c r="R659" s="7" t="str">
        <f>IF('Données brutes'!R659&lt;&gt;"",'Données brutes'!R659,"")</f>
        <v/>
      </c>
      <c r="T659" s="7">
        <f>IF(AND(OR($B$2=1,$B$2=2),AND('Données brutes'!$F659&lt;&gt;"",'Données brutes'!$G659&lt;&gt;"",'Données brutes'!$H659&lt;&gt;"")),1,0)</f>
        <v>0</v>
      </c>
      <c r="U659" s="7">
        <f>IF(AND(OR($B$2=1,$B$2=2),AND('Données brutes'!$O659&lt;&gt;"",'Données brutes'!$P659&lt;&gt;"",'Données brutes'!$Q659&lt;&gt;"")),1,0)</f>
        <v>0</v>
      </c>
      <c r="V659" s="7">
        <f>IF(AND($B$2=3,'Données brutes'!$F659&lt;&gt;"",'Données brutes'!$G659&lt;&gt;"",'Données brutes'!$H659&lt;&gt;"",'Données brutes'!$O659&lt;&gt;"",'Données brutes'!$P659&lt;&gt;"",'Données brutes'!$Q659&lt;&gt;""),1,0)</f>
        <v>0</v>
      </c>
    </row>
    <row r="660" spans="4:22" x14ac:dyDescent="0.3">
      <c r="D660" s="8" t="s">
        <v>672</v>
      </c>
      <c r="E660" s="7">
        <v>750</v>
      </c>
      <c r="F660" s="7" t="str">
        <f>IF('Données sans absent'!F660&lt;&gt;"",('Données sans absent'!F660-'Données proba de réussite'!$B$3)/('Données proba de réussite'!$B$4-'Données proba de réussite'!$B$3),"")</f>
        <v/>
      </c>
      <c r="G660" s="7" t="str">
        <f>IF('Données sans absent'!G660&lt;&gt;"",('Données sans absent'!G660-'Données proba de réussite'!$B$3)/('Données proba de réussite'!$B$4-'Données proba de réussite'!$B$3),"")</f>
        <v/>
      </c>
      <c r="H660" s="7" t="str">
        <f>IF('Données sans absent'!H660&lt;&gt;"",('Données sans absent'!H660-'Données proba de réussite'!$B$3)/('Données proba de réussite'!$B$4-'Données proba de réussite'!$B$3),"")</f>
        <v/>
      </c>
      <c r="I660" s="7" t="str">
        <f>IF('Données brutes'!I660&lt;&gt;"",'Données brutes'!I660,"")</f>
        <v/>
      </c>
      <c r="K660" s="8" t="str">
        <f t="shared" si="20"/>
        <v>Elève 658</v>
      </c>
      <c r="L660" s="8" t="s">
        <v>111</v>
      </c>
      <c r="M660" s="8">
        <f t="shared" si="21"/>
        <v>750</v>
      </c>
      <c r="N660" s="7">
        <v>1275</v>
      </c>
      <c r="O660" s="7" t="str">
        <f>IF('Données sans absent'!O660&lt;&gt;"",('Données sans absent'!O660-'Données proba de réussite'!$B$3)/('Données proba de réussite'!$B$4-'Données proba de réussite'!$B$3),"")</f>
        <v/>
      </c>
      <c r="P660" s="7" t="str">
        <f>IF('Données sans absent'!P660&lt;&gt;"",('Données sans absent'!P660-'Données proba de réussite'!$B$3)/('Données proba de réussite'!$B$4-'Données proba de réussite'!$B$3),"")</f>
        <v/>
      </c>
      <c r="Q660" s="7" t="str">
        <f>IF('Données sans absent'!Q660&lt;&gt;"",('Données sans absent'!Q660-'Données proba de réussite'!$B$3)/('Données proba de réussite'!$B$4-'Données proba de réussite'!$B$3),"")</f>
        <v/>
      </c>
      <c r="R660" s="7" t="str">
        <f>IF('Données brutes'!R660&lt;&gt;"",'Données brutes'!R660,"")</f>
        <v/>
      </c>
      <c r="T660" s="7">
        <f>IF(AND(OR($B$2=1,$B$2=2),AND('Données brutes'!$F660&lt;&gt;"",'Données brutes'!$G660&lt;&gt;"",'Données brutes'!$H660&lt;&gt;"")),1,0)</f>
        <v>0</v>
      </c>
      <c r="U660" s="7">
        <f>IF(AND(OR($B$2=1,$B$2=2),AND('Données brutes'!$O660&lt;&gt;"",'Données brutes'!$P660&lt;&gt;"",'Données brutes'!$Q660&lt;&gt;"")),1,0)</f>
        <v>0</v>
      </c>
      <c r="V660" s="7">
        <f>IF(AND($B$2=3,'Données brutes'!$F660&lt;&gt;"",'Données brutes'!$G660&lt;&gt;"",'Données brutes'!$H660&lt;&gt;"",'Données brutes'!$O660&lt;&gt;"",'Données brutes'!$P660&lt;&gt;"",'Données brutes'!$Q660&lt;&gt;""),1,0)</f>
        <v>0</v>
      </c>
    </row>
    <row r="661" spans="4:22" x14ac:dyDescent="0.3">
      <c r="D661" s="8" t="s">
        <v>673</v>
      </c>
      <c r="E661" s="7">
        <v>48</v>
      </c>
      <c r="F661" s="7" t="str">
        <f>IF('Données sans absent'!F661&lt;&gt;"",('Données sans absent'!F661-'Données proba de réussite'!$B$3)/('Données proba de réussite'!$B$4-'Données proba de réussite'!$B$3),"")</f>
        <v/>
      </c>
      <c r="G661" s="7" t="str">
        <f>IF('Données sans absent'!G661&lt;&gt;"",('Données sans absent'!G661-'Données proba de réussite'!$B$3)/('Données proba de réussite'!$B$4-'Données proba de réussite'!$B$3),"")</f>
        <v/>
      </c>
      <c r="H661" s="7" t="str">
        <f>IF('Données sans absent'!H661&lt;&gt;"",('Données sans absent'!H661-'Données proba de réussite'!$B$3)/('Données proba de réussite'!$B$4-'Données proba de réussite'!$B$3),"")</f>
        <v/>
      </c>
      <c r="I661" s="7" t="str">
        <f>IF('Données brutes'!I661&lt;&gt;"",'Données brutes'!I661,"")</f>
        <v/>
      </c>
      <c r="K661" s="8" t="str">
        <f t="shared" si="20"/>
        <v>Elève 659</v>
      </c>
      <c r="L661" s="8" t="s">
        <v>111</v>
      </c>
      <c r="M661" s="8">
        <f t="shared" si="21"/>
        <v>48</v>
      </c>
      <c r="N661" s="7">
        <v>1612</v>
      </c>
      <c r="O661" s="7" t="str">
        <f>IF('Données sans absent'!O661&lt;&gt;"",('Données sans absent'!O661-'Données proba de réussite'!$B$3)/('Données proba de réussite'!$B$4-'Données proba de réussite'!$B$3),"")</f>
        <v/>
      </c>
      <c r="P661" s="7" t="str">
        <f>IF('Données sans absent'!P661&lt;&gt;"",('Données sans absent'!P661-'Données proba de réussite'!$B$3)/('Données proba de réussite'!$B$4-'Données proba de réussite'!$B$3),"")</f>
        <v/>
      </c>
      <c r="Q661" s="7" t="str">
        <f>IF('Données sans absent'!Q661&lt;&gt;"",('Données sans absent'!Q661-'Données proba de réussite'!$B$3)/('Données proba de réussite'!$B$4-'Données proba de réussite'!$B$3),"")</f>
        <v/>
      </c>
      <c r="R661" s="7" t="str">
        <f>IF('Données brutes'!R661&lt;&gt;"",'Données brutes'!R661,"")</f>
        <v/>
      </c>
      <c r="T661" s="7">
        <f>IF(AND(OR($B$2=1,$B$2=2),AND('Données brutes'!$F661&lt;&gt;"",'Données brutes'!$G661&lt;&gt;"",'Données brutes'!$H661&lt;&gt;"")),1,0)</f>
        <v>0</v>
      </c>
      <c r="U661" s="7">
        <f>IF(AND(OR($B$2=1,$B$2=2),AND('Données brutes'!$O661&lt;&gt;"",'Données brutes'!$P661&lt;&gt;"",'Données brutes'!$Q661&lt;&gt;"")),1,0)</f>
        <v>0</v>
      </c>
      <c r="V661" s="7">
        <f>IF(AND($B$2=3,'Données brutes'!$F661&lt;&gt;"",'Données brutes'!$G661&lt;&gt;"",'Données brutes'!$H661&lt;&gt;"",'Données brutes'!$O661&lt;&gt;"",'Données brutes'!$P661&lt;&gt;"",'Données brutes'!$Q661&lt;&gt;""),1,0)</f>
        <v>0</v>
      </c>
    </row>
    <row r="662" spans="4:22" x14ac:dyDescent="0.3">
      <c r="D662" s="8" t="s">
        <v>674</v>
      </c>
      <c r="E662" s="7">
        <v>510</v>
      </c>
      <c r="F662" s="7" t="str">
        <f>IF('Données sans absent'!F662&lt;&gt;"",('Données sans absent'!F662-'Données proba de réussite'!$B$3)/('Données proba de réussite'!$B$4-'Données proba de réussite'!$B$3),"")</f>
        <v/>
      </c>
      <c r="G662" s="7" t="str">
        <f>IF('Données sans absent'!G662&lt;&gt;"",('Données sans absent'!G662-'Données proba de réussite'!$B$3)/('Données proba de réussite'!$B$4-'Données proba de réussite'!$B$3),"")</f>
        <v/>
      </c>
      <c r="H662" s="7" t="str">
        <f>IF('Données sans absent'!H662&lt;&gt;"",('Données sans absent'!H662-'Données proba de réussite'!$B$3)/('Données proba de réussite'!$B$4-'Données proba de réussite'!$B$3),"")</f>
        <v/>
      </c>
      <c r="I662" s="7" t="str">
        <f>IF('Données brutes'!I662&lt;&gt;"",'Données brutes'!I662,"")</f>
        <v/>
      </c>
      <c r="K662" s="8" t="str">
        <f t="shared" si="20"/>
        <v>Elève 660</v>
      </c>
      <c r="L662" s="8" t="s">
        <v>111</v>
      </c>
      <c r="M662" s="8">
        <f t="shared" si="21"/>
        <v>510</v>
      </c>
      <c r="N662" s="7">
        <v>1747</v>
      </c>
      <c r="O662" s="7" t="str">
        <f>IF('Données sans absent'!O662&lt;&gt;"",('Données sans absent'!O662-'Données proba de réussite'!$B$3)/('Données proba de réussite'!$B$4-'Données proba de réussite'!$B$3),"")</f>
        <v/>
      </c>
      <c r="P662" s="7" t="str">
        <f>IF('Données sans absent'!P662&lt;&gt;"",('Données sans absent'!P662-'Données proba de réussite'!$B$3)/('Données proba de réussite'!$B$4-'Données proba de réussite'!$B$3),"")</f>
        <v/>
      </c>
      <c r="Q662" s="7" t="str">
        <f>IF('Données sans absent'!Q662&lt;&gt;"",('Données sans absent'!Q662-'Données proba de réussite'!$B$3)/('Données proba de réussite'!$B$4-'Données proba de réussite'!$B$3),"")</f>
        <v/>
      </c>
      <c r="R662" s="7" t="str">
        <f>IF('Données brutes'!R662&lt;&gt;"",'Données brutes'!R662,"")</f>
        <v/>
      </c>
      <c r="T662" s="7">
        <f>IF(AND(OR($B$2=1,$B$2=2),AND('Données brutes'!$F662&lt;&gt;"",'Données brutes'!$G662&lt;&gt;"",'Données brutes'!$H662&lt;&gt;"")),1,0)</f>
        <v>0</v>
      </c>
      <c r="U662" s="7">
        <f>IF(AND(OR($B$2=1,$B$2=2),AND('Données brutes'!$O662&lt;&gt;"",'Données brutes'!$P662&lt;&gt;"",'Données brutes'!$Q662&lt;&gt;"")),1,0)</f>
        <v>0</v>
      </c>
      <c r="V662" s="7">
        <f>IF(AND($B$2=3,'Données brutes'!$F662&lt;&gt;"",'Données brutes'!$G662&lt;&gt;"",'Données brutes'!$H662&lt;&gt;"",'Données brutes'!$O662&lt;&gt;"",'Données brutes'!$P662&lt;&gt;"",'Données brutes'!$Q662&lt;&gt;""),1,0)</f>
        <v>0</v>
      </c>
    </row>
    <row r="663" spans="4:22" x14ac:dyDescent="0.3">
      <c r="D663" s="8" t="s">
        <v>675</v>
      </c>
      <c r="E663" s="7">
        <v>788</v>
      </c>
      <c r="F663" s="7" t="str">
        <f>IF('Données sans absent'!F663&lt;&gt;"",('Données sans absent'!F663-'Données proba de réussite'!$B$3)/('Données proba de réussite'!$B$4-'Données proba de réussite'!$B$3),"")</f>
        <v/>
      </c>
      <c r="G663" s="7" t="str">
        <f>IF('Données sans absent'!G663&lt;&gt;"",('Données sans absent'!G663-'Données proba de réussite'!$B$3)/('Données proba de réussite'!$B$4-'Données proba de réussite'!$B$3),"")</f>
        <v/>
      </c>
      <c r="H663" s="7" t="str">
        <f>IF('Données sans absent'!H663&lt;&gt;"",('Données sans absent'!H663-'Données proba de réussite'!$B$3)/('Données proba de réussite'!$B$4-'Données proba de réussite'!$B$3),"")</f>
        <v/>
      </c>
      <c r="I663" s="7" t="str">
        <f>IF('Données brutes'!I663&lt;&gt;"",'Données brutes'!I663,"")</f>
        <v/>
      </c>
      <c r="K663" s="8" t="str">
        <f t="shared" si="20"/>
        <v>Elève 661</v>
      </c>
      <c r="L663" s="8" t="s">
        <v>111</v>
      </c>
      <c r="M663" s="8">
        <f t="shared" si="21"/>
        <v>788</v>
      </c>
      <c r="N663" s="7">
        <v>1366</v>
      </c>
      <c r="O663" s="7" t="str">
        <f>IF('Données sans absent'!O663&lt;&gt;"",('Données sans absent'!O663-'Données proba de réussite'!$B$3)/('Données proba de réussite'!$B$4-'Données proba de réussite'!$B$3),"")</f>
        <v/>
      </c>
      <c r="P663" s="7" t="str">
        <f>IF('Données sans absent'!P663&lt;&gt;"",('Données sans absent'!P663-'Données proba de réussite'!$B$3)/('Données proba de réussite'!$B$4-'Données proba de réussite'!$B$3),"")</f>
        <v/>
      </c>
      <c r="Q663" s="7" t="str">
        <f>IF('Données sans absent'!Q663&lt;&gt;"",('Données sans absent'!Q663-'Données proba de réussite'!$B$3)/('Données proba de réussite'!$B$4-'Données proba de réussite'!$B$3),"")</f>
        <v/>
      </c>
      <c r="R663" s="7" t="str">
        <f>IF('Données brutes'!R663&lt;&gt;"",'Données brutes'!R663,"")</f>
        <v/>
      </c>
      <c r="T663" s="7">
        <f>IF(AND(OR($B$2=1,$B$2=2),AND('Données brutes'!$F663&lt;&gt;"",'Données brutes'!$G663&lt;&gt;"",'Données brutes'!$H663&lt;&gt;"")),1,0)</f>
        <v>0</v>
      </c>
      <c r="U663" s="7">
        <f>IF(AND(OR($B$2=1,$B$2=2),AND('Données brutes'!$O663&lt;&gt;"",'Données brutes'!$P663&lt;&gt;"",'Données brutes'!$Q663&lt;&gt;"")),1,0)</f>
        <v>0</v>
      </c>
      <c r="V663" s="7">
        <f>IF(AND($B$2=3,'Données brutes'!$F663&lt;&gt;"",'Données brutes'!$G663&lt;&gt;"",'Données brutes'!$H663&lt;&gt;"",'Données brutes'!$O663&lt;&gt;"",'Données brutes'!$P663&lt;&gt;"",'Données brutes'!$Q663&lt;&gt;""),1,0)</f>
        <v>0</v>
      </c>
    </row>
    <row r="664" spans="4:22" x14ac:dyDescent="0.3">
      <c r="D664" s="8" t="s">
        <v>676</v>
      </c>
      <c r="E664" s="7">
        <v>87</v>
      </c>
      <c r="F664" s="7" t="str">
        <f>IF('Données sans absent'!F664&lt;&gt;"",('Données sans absent'!F664-'Données proba de réussite'!$B$3)/('Données proba de réussite'!$B$4-'Données proba de réussite'!$B$3),"")</f>
        <v/>
      </c>
      <c r="G664" s="7" t="str">
        <f>IF('Données sans absent'!G664&lt;&gt;"",('Données sans absent'!G664-'Données proba de réussite'!$B$3)/('Données proba de réussite'!$B$4-'Données proba de réussite'!$B$3),"")</f>
        <v/>
      </c>
      <c r="H664" s="7" t="str">
        <f>IF('Données sans absent'!H664&lt;&gt;"",('Données sans absent'!H664-'Données proba de réussite'!$B$3)/('Données proba de réussite'!$B$4-'Données proba de réussite'!$B$3),"")</f>
        <v/>
      </c>
      <c r="I664" s="7" t="str">
        <f>IF('Données brutes'!I664&lt;&gt;"",'Données brutes'!I664,"")</f>
        <v/>
      </c>
      <c r="K664" s="8" t="str">
        <f t="shared" si="20"/>
        <v>Elève 662</v>
      </c>
      <c r="L664" s="8" t="s">
        <v>111</v>
      </c>
      <c r="M664" s="8">
        <f t="shared" si="21"/>
        <v>87</v>
      </c>
      <c r="N664" s="7">
        <v>1755</v>
      </c>
      <c r="O664" s="7" t="str">
        <f>IF('Données sans absent'!O664&lt;&gt;"",('Données sans absent'!O664-'Données proba de réussite'!$B$3)/('Données proba de réussite'!$B$4-'Données proba de réussite'!$B$3),"")</f>
        <v/>
      </c>
      <c r="P664" s="7" t="str">
        <f>IF('Données sans absent'!P664&lt;&gt;"",('Données sans absent'!P664-'Données proba de réussite'!$B$3)/('Données proba de réussite'!$B$4-'Données proba de réussite'!$B$3),"")</f>
        <v/>
      </c>
      <c r="Q664" s="7" t="str">
        <f>IF('Données sans absent'!Q664&lt;&gt;"",('Données sans absent'!Q664-'Données proba de réussite'!$B$3)/('Données proba de réussite'!$B$4-'Données proba de réussite'!$B$3),"")</f>
        <v/>
      </c>
      <c r="R664" s="7" t="str">
        <f>IF('Données brutes'!R664&lt;&gt;"",'Données brutes'!R664,"")</f>
        <v/>
      </c>
      <c r="T664" s="7">
        <f>IF(AND(OR($B$2=1,$B$2=2),AND('Données brutes'!$F664&lt;&gt;"",'Données brutes'!$G664&lt;&gt;"",'Données brutes'!$H664&lt;&gt;"")),1,0)</f>
        <v>0</v>
      </c>
      <c r="U664" s="7">
        <f>IF(AND(OR($B$2=1,$B$2=2),AND('Données brutes'!$O664&lt;&gt;"",'Données brutes'!$P664&lt;&gt;"",'Données brutes'!$Q664&lt;&gt;"")),1,0)</f>
        <v>0</v>
      </c>
      <c r="V664" s="7">
        <f>IF(AND($B$2=3,'Données brutes'!$F664&lt;&gt;"",'Données brutes'!$G664&lt;&gt;"",'Données brutes'!$H664&lt;&gt;"",'Données brutes'!$O664&lt;&gt;"",'Données brutes'!$P664&lt;&gt;"",'Données brutes'!$Q664&lt;&gt;""),1,0)</f>
        <v>0</v>
      </c>
    </row>
    <row r="665" spans="4:22" x14ac:dyDescent="0.3">
      <c r="D665" s="8" t="s">
        <v>677</v>
      </c>
      <c r="E665" s="7">
        <v>782</v>
      </c>
      <c r="F665" s="7" t="str">
        <f>IF('Données sans absent'!F665&lt;&gt;"",('Données sans absent'!F665-'Données proba de réussite'!$B$3)/('Données proba de réussite'!$B$4-'Données proba de réussite'!$B$3),"")</f>
        <v/>
      </c>
      <c r="G665" s="7" t="str">
        <f>IF('Données sans absent'!G665&lt;&gt;"",('Données sans absent'!G665-'Données proba de réussite'!$B$3)/('Données proba de réussite'!$B$4-'Données proba de réussite'!$B$3),"")</f>
        <v/>
      </c>
      <c r="H665" s="7" t="str">
        <f>IF('Données sans absent'!H665&lt;&gt;"",('Données sans absent'!H665-'Données proba de réussite'!$B$3)/('Données proba de réussite'!$B$4-'Données proba de réussite'!$B$3),"")</f>
        <v/>
      </c>
      <c r="I665" s="7" t="str">
        <f>IF('Données brutes'!I665&lt;&gt;"",'Données brutes'!I665,"")</f>
        <v/>
      </c>
      <c r="K665" s="8" t="str">
        <f t="shared" si="20"/>
        <v>Elève 663</v>
      </c>
      <c r="L665" s="8" t="s">
        <v>111</v>
      </c>
      <c r="M665" s="8">
        <f t="shared" si="21"/>
        <v>782</v>
      </c>
      <c r="N665" s="7">
        <v>1992</v>
      </c>
      <c r="O665" s="7" t="str">
        <f>IF('Données sans absent'!O665&lt;&gt;"",('Données sans absent'!O665-'Données proba de réussite'!$B$3)/('Données proba de réussite'!$B$4-'Données proba de réussite'!$B$3),"")</f>
        <v/>
      </c>
      <c r="P665" s="7" t="str">
        <f>IF('Données sans absent'!P665&lt;&gt;"",('Données sans absent'!P665-'Données proba de réussite'!$B$3)/('Données proba de réussite'!$B$4-'Données proba de réussite'!$B$3),"")</f>
        <v/>
      </c>
      <c r="Q665" s="7" t="str">
        <f>IF('Données sans absent'!Q665&lt;&gt;"",('Données sans absent'!Q665-'Données proba de réussite'!$B$3)/('Données proba de réussite'!$B$4-'Données proba de réussite'!$B$3),"")</f>
        <v/>
      </c>
      <c r="R665" s="7" t="str">
        <f>IF('Données brutes'!R665&lt;&gt;"",'Données brutes'!R665,"")</f>
        <v/>
      </c>
      <c r="T665" s="7">
        <f>IF(AND(OR($B$2=1,$B$2=2),AND('Données brutes'!$F665&lt;&gt;"",'Données brutes'!$G665&lt;&gt;"",'Données brutes'!$H665&lt;&gt;"")),1,0)</f>
        <v>0</v>
      </c>
      <c r="U665" s="7">
        <f>IF(AND(OR($B$2=1,$B$2=2),AND('Données brutes'!$O665&lt;&gt;"",'Données brutes'!$P665&lt;&gt;"",'Données brutes'!$Q665&lt;&gt;"")),1,0)</f>
        <v>0</v>
      </c>
      <c r="V665" s="7">
        <f>IF(AND($B$2=3,'Données brutes'!$F665&lt;&gt;"",'Données brutes'!$G665&lt;&gt;"",'Données brutes'!$H665&lt;&gt;"",'Données brutes'!$O665&lt;&gt;"",'Données brutes'!$P665&lt;&gt;"",'Données brutes'!$Q665&lt;&gt;""),1,0)</f>
        <v>0</v>
      </c>
    </row>
    <row r="666" spans="4:22" x14ac:dyDescent="0.3">
      <c r="D666" s="8" t="s">
        <v>678</v>
      </c>
      <c r="E666" s="7">
        <v>774</v>
      </c>
      <c r="F666" s="7" t="str">
        <f>IF('Données sans absent'!F666&lt;&gt;"",('Données sans absent'!F666-'Données proba de réussite'!$B$3)/('Données proba de réussite'!$B$4-'Données proba de réussite'!$B$3),"")</f>
        <v/>
      </c>
      <c r="G666" s="7" t="str">
        <f>IF('Données sans absent'!G666&lt;&gt;"",('Données sans absent'!G666-'Données proba de réussite'!$B$3)/('Données proba de réussite'!$B$4-'Données proba de réussite'!$B$3),"")</f>
        <v/>
      </c>
      <c r="H666" s="7" t="str">
        <f>IF('Données sans absent'!H666&lt;&gt;"",('Données sans absent'!H666-'Données proba de réussite'!$B$3)/('Données proba de réussite'!$B$4-'Données proba de réussite'!$B$3),"")</f>
        <v/>
      </c>
      <c r="I666" s="7" t="str">
        <f>IF('Données brutes'!I666&lt;&gt;"",'Données brutes'!I666,"")</f>
        <v/>
      </c>
      <c r="K666" s="8" t="str">
        <f t="shared" si="20"/>
        <v>Elève 664</v>
      </c>
      <c r="L666" s="8" t="s">
        <v>111</v>
      </c>
      <c r="M666" s="8">
        <f t="shared" si="21"/>
        <v>774</v>
      </c>
      <c r="N666" s="7">
        <v>1136</v>
      </c>
      <c r="O666" s="7" t="str">
        <f>IF('Données sans absent'!O666&lt;&gt;"",('Données sans absent'!O666-'Données proba de réussite'!$B$3)/('Données proba de réussite'!$B$4-'Données proba de réussite'!$B$3),"")</f>
        <v/>
      </c>
      <c r="P666" s="7" t="str">
        <f>IF('Données sans absent'!P666&lt;&gt;"",('Données sans absent'!P666-'Données proba de réussite'!$B$3)/('Données proba de réussite'!$B$4-'Données proba de réussite'!$B$3),"")</f>
        <v/>
      </c>
      <c r="Q666" s="7" t="str">
        <f>IF('Données sans absent'!Q666&lt;&gt;"",('Données sans absent'!Q666-'Données proba de réussite'!$B$3)/('Données proba de réussite'!$B$4-'Données proba de réussite'!$B$3),"")</f>
        <v/>
      </c>
      <c r="R666" s="7" t="str">
        <f>IF('Données brutes'!R666&lt;&gt;"",'Données brutes'!R666,"")</f>
        <v/>
      </c>
      <c r="T666" s="7">
        <f>IF(AND(OR($B$2=1,$B$2=2),AND('Données brutes'!$F666&lt;&gt;"",'Données brutes'!$G666&lt;&gt;"",'Données brutes'!$H666&lt;&gt;"")),1,0)</f>
        <v>0</v>
      </c>
      <c r="U666" s="7">
        <f>IF(AND(OR($B$2=1,$B$2=2),AND('Données brutes'!$O666&lt;&gt;"",'Données brutes'!$P666&lt;&gt;"",'Données brutes'!$Q666&lt;&gt;"")),1,0)</f>
        <v>0</v>
      </c>
      <c r="V666" s="7">
        <f>IF(AND($B$2=3,'Données brutes'!$F666&lt;&gt;"",'Données brutes'!$G666&lt;&gt;"",'Données brutes'!$H666&lt;&gt;"",'Données brutes'!$O666&lt;&gt;"",'Données brutes'!$P666&lt;&gt;"",'Données brutes'!$Q666&lt;&gt;""),1,0)</f>
        <v>0</v>
      </c>
    </row>
    <row r="667" spans="4:22" x14ac:dyDescent="0.3">
      <c r="D667" s="8" t="s">
        <v>679</v>
      </c>
      <c r="E667" s="7">
        <v>532</v>
      </c>
      <c r="F667" s="7" t="str">
        <f>IF('Données sans absent'!F667&lt;&gt;"",('Données sans absent'!F667-'Données proba de réussite'!$B$3)/('Données proba de réussite'!$B$4-'Données proba de réussite'!$B$3),"")</f>
        <v/>
      </c>
      <c r="G667" s="7" t="str">
        <f>IF('Données sans absent'!G667&lt;&gt;"",('Données sans absent'!G667-'Données proba de réussite'!$B$3)/('Données proba de réussite'!$B$4-'Données proba de réussite'!$B$3),"")</f>
        <v/>
      </c>
      <c r="H667" s="7" t="str">
        <f>IF('Données sans absent'!H667&lt;&gt;"",('Données sans absent'!H667-'Données proba de réussite'!$B$3)/('Données proba de réussite'!$B$4-'Données proba de réussite'!$B$3),"")</f>
        <v/>
      </c>
      <c r="I667" s="7" t="str">
        <f>IF('Données brutes'!I667&lt;&gt;"",'Données brutes'!I667,"")</f>
        <v/>
      </c>
      <c r="K667" s="8" t="str">
        <f t="shared" si="20"/>
        <v>Elève 665</v>
      </c>
      <c r="L667" s="8" t="s">
        <v>111</v>
      </c>
      <c r="M667" s="8">
        <f t="shared" si="21"/>
        <v>532</v>
      </c>
      <c r="N667" s="7">
        <v>1620</v>
      </c>
      <c r="O667" s="7" t="str">
        <f>IF('Données sans absent'!O667&lt;&gt;"",('Données sans absent'!O667-'Données proba de réussite'!$B$3)/('Données proba de réussite'!$B$4-'Données proba de réussite'!$B$3),"")</f>
        <v/>
      </c>
      <c r="P667" s="7" t="str">
        <f>IF('Données sans absent'!P667&lt;&gt;"",('Données sans absent'!P667-'Données proba de réussite'!$B$3)/('Données proba de réussite'!$B$4-'Données proba de réussite'!$B$3),"")</f>
        <v/>
      </c>
      <c r="Q667" s="7" t="str">
        <f>IF('Données sans absent'!Q667&lt;&gt;"",('Données sans absent'!Q667-'Données proba de réussite'!$B$3)/('Données proba de réussite'!$B$4-'Données proba de réussite'!$B$3),"")</f>
        <v/>
      </c>
      <c r="R667" s="7" t="str">
        <f>IF('Données brutes'!R667&lt;&gt;"",'Données brutes'!R667,"")</f>
        <v/>
      </c>
      <c r="T667" s="7">
        <f>IF(AND(OR($B$2=1,$B$2=2),AND('Données brutes'!$F667&lt;&gt;"",'Données brutes'!$G667&lt;&gt;"",'Données brutes'!$H667&lt;&gt;"")),1,0)</f>
        <v>0</v>
      </c>
      <c r="U667" s="7">
        <f>IF(AND(OR($B$2=1,$B$2=2),AND('Données brutes'!$O667&lt;&gt;"",'Données brutes'!$P667&lt;&gt;"",'Données brutes'!$Q667&lt;&gt;"")),1,0)</f>
        <v>0</v>
      </c>
      <c r="V667" s="7">
        <f>IF(AND($B$2=3,'Données brutes'!$F667&lt;&gt;"",'Données brutes'!$G667&lt;&gt;"",'Données brutes'!$H667&lt;&gt;"",'Données brutes'!$O667&lt;&gt;"",'Données brutes'!$P667&lt;&gt;"",'Données brutes'!$Q667&lt;&gt;""),1,0)</f>
        <v>0</v>
      </c>
    </row>
    <row r="668" spans="4:22" x14ac:dyDescent="0.3">
      <c r="D668" s="8" t="s">
        <v>680</v>
      </c>
      <c r="E668" s="7">
        <v>450</v>
      </c>
      <c r="F668" s="7" t="str">
        <f>IF('Données sans absent'!F668&lt;&gt;"",('Données sans absent'!F668-'Données proba de réussite'!$B$3)/('Données proba de réussite'!$B$4-'Données proba de réussite'!$B$3),"")</f>
        <v/>
      </c>
      <c r="G668" s="7" t="str">
        <f>IF('Données sans absent'!G668&lt;&gt;"",('Données sans absent'!G668-'Données proba de réussite'!$B$3)/('Données proba de réussite'!$B$4-'Données proba de réussite'!$B$3),"")</f>
        <v/>
      </c>
      <c r="H668" s="7" t="str">
        <f>IF('Données sans absent'!H668&lt;&gt;"",('Données sans absent'!H668-'Données proba de réussite'!$B$3)/('Données proba de réussite'!$B$4-'Données proba de réussite'!$B$3),"")</f>
        <v/>
      </c>
      <c r="I668" s="7" t="str">
        <f>IF('Données brutes'!I668&lt;&gt;"",'Données brutes'!I668,"")</f>
        <v/>
      </c>
      <c r="K668" s="8" t="str">
        <f t="shared" si="20"/>
        <v>Elève 666</v>
      </c>
      <c r="L668" s="8" t="s">
        <v>111</v>
      </c>
      <c r="M668" s="8">
        <f t="shared" si="21"/>
        <v>450</v>
      </c>
      <c r="N668" s="7">
        <v>1701</v>
      </c>
      <c r="O668" s="7" t="str">
        <f>IF('Données sans absent'!O668&lt;&gt;"",('Données sans absent'!O668-'Données proba de réussite'!$B$3)/('Données proba de réussite'!$B$4-'Données proba de réussite'!$B$3),"")</f>
        <v/>
      </c>
      <c r="P668" s="7" t="str">
        <f>IF('Données sans absent'!P668&lt;&gt;"",('Données sans absent'!P668-'Données proba de réussite'!$B$3)/('Données proba de réussite'!$B$4-'Données proba de réussite'!$B$3),"")</f>
        <v/>
      </c>
      <c r="Q668" s="7" t="str">
        <f>IF('Données sans absent'!Q668&lt;&gt;"",('Données sans absent'!Q668-'Données proba de réussite'!$B$3)/('Données proba de réussite'!$B$4-'Données proba de réussite'!$B$3),"")</f>
        <v/>
      </c>
      <c r="R668" s="7" t="str">
        <f>IF('Données brutes'!R668&lt;&gt;"",'Données brutes'!R668,"")</f>
        <v/>
      </c>
      <c r="T668" s="7">
        <f>IF(AND(OR($B$2=1,$B$2=2),AND('Données brutes'!$F668&lt;&gt;"",'Données brutes'!$G668&lt;&gt;"",'Données brutes'!$H668&lt;&gt;"")),1,0)</f>
        <v>0</v>
      </c>
      <c r="U668" s="7">
        <f>IF(AND(OR($B$2=1,$B$2=2),AND('Données brutes'!$O668&lt;&gt;"",'Données brutes'!$P668&lt;&gt;"",'Données brutes'!$Q668&lt;&gt;"")),1,0)</f>
        <v>0</v>
      </c>
      <c r="V668" s="7">
        <f>IF(AND($B$2=3,'Données brutes'!$F668&lt;&gt;"",'Données brutes'!$G668&lt;&gt;"",'Données brutes'!$H668&lt;&gt;"",'Données brutes'!$O668&lt;&gt;"",'Données brutes'!$P668&lt;&gt;"",'Données brutes'!$Q668&lt;&gt;""),1,0)</f>
        <v>0</v>
      </c>
    </row>
    <row r="669" spans="4:22" x14ac:dyDescent="0.3">
      <c r="D669" s="8" t="s">
        <v>681</v>
      </c>
      <c r="E669" s="7">
        <v>194</v>
      </c>
      <c r="F669" s="7" t="str">
        <f>IF('Données sans absent'!F669&lt;&gt;"",('Données sans absent'!F669-'Données proba de réussite'!$B$3)/('Données proba de réussite'!$B$4-'Données proba de réussite'!$B$3),"")</f>
        <v/>
      </c>
      <c r="G669" s="7" t="str">
        <f>IF('Données sans absent'!G669&lt;&gt;"",('Données sans absent'!G669-'Données proba de réussite'!$B$3)/('Données proba de réussite'!$B$4-'Données proba de réussite'!$B$3),"")</f>
        <v/>
      </c>
      <c r="H669" s="7" t="str">
        <f>IF('Données sans absent'!H669&lt;&gt;"",('Données sans absent'!H669-'Données proba de réussite'!$B$3)/('Données proba de réussite'!$B$4-'Données proba de réussite'!$B$3),"")</f>
        <v/>
      </c>
      <c r="I669" s="7" t="str">
        <f>IF('Données brutes'!I669&lt;&gt;"",'Données brutes'!I669,"")</f>
        <v/>
      </c>
      <c r="K669" s="8" t="str">
        <f t="shared" si="20"/>
        <v>Elève 667</v>
      </c>
      <c r="L669" s="8" t="s">
        <v>111</v>
      </c>
      <c r="M669" s="8">
        <f t="shared" si="21"/>
        <v>194</v>
      </c>
      <c r="N669" s="7">
        <v>1547</v>
      </c>
      <c r="O669" s="7" t="str">
        <f>IF('Données sans absent'!O669&lt;&gt;"",('Données sans absent'!O669-'Données proba de réussite'!$B$3)/('Données proba de réussite'!$B$4-'Données proba de réussite'!$B$3),"")</f>
        <v/>
      </c>
      <c r="P669" s="7" t="str">
        <f>IF('Données sans absent'!P669&lt;&gt;"",('Données sans absent'!P669-'Données proba de réussite'!$B$3)/('Données proba de réussite'!$B$4-'Données proba de réussite'!$B$3),"")</f>
        <v/>
      </c>
      <c r="Q669" s="7" t="str">
        <f>IF('Données sans absent'!Q669&lt;&gt;"",('Données sans absent'!Q669-'Données proba de réussite'!$B$3)/('Données proba de réussite'!$B$4-'Données proba de réussite'!$B$3),"")</f>
        <v/>
      </c>
      <c r="R669" s="7" t="str">
        <f>IF('Données brutes'!R669&lt;&gt;"",'Données brutes'!R669,"")</f>
        <v/>
      </c>
      <c r="T669" s="7">
        <f>IF(AND(OR($B$2=1,$B$2=2),AND('Données brutes'!$F669&lt;&gt;"",'Données brutes'!$G669&lt;&gt;"",'Données brutes'!$H669&lt;&gt;"")),1,0)</f>
        <v>0</v>
      </c>
      <c r="U669" s="7">
        <f>IF(AND(OR($B$2=1,$B$2=2),AND('Données brutes'!$O669&lt;&gt;"",'Données brutes'!$P669&lt;&gt;"",'Données brutes'!$Q669&lt;&gt;"")),1,0)</f>
        <v>0</v>
      </c>
      <c r="V669" s="7">
        <f>IF(AND($B$2=3,'Données brutes'!$F669&lt;&gt;"",'Données brutes'!$G669&lt;&gt;"",'Données brutes'!$H669&lt;&gt;"",'Données brutes'!$O669&lt;&gt;"",'Données brutes'!$P669&lt;&gt;"",'Données brutes'!$Q669&lt;&gt;""),1,0)</f>
        <v>0</v>
      </c>
    </row>
    <row r="670" spans="4:22" x14ac:dyDescent="0.3">
      <c r="D670" s="8" t="s">
        <v>682</v>
      </c>
      <c r="E670" s="7">
        <v>592</v>
      </c>
      <c r="F670" s="7" t="str">
        <f>IF('Données sans absent'!F670&lt;&gt;"",('Données sans absent'!F670-'Données proba de réussite'!$B$3)/('Données proba de réussite'!$B$4-'Données proba de réussite'!$B$3),"")</f>
        <v/>
      </c>
      <c r="G670" s="7" t="str">
        <f>IF('Données sans absent'!G670&lt;&gt;"",('Données sans absent'!G670-'Données proba de réussite'!$B$3)/('Données proba de réussite'!$B$4-'Données proba de réussite'!$B$3),"")</f>
        <v/>
      </c>
      <c r="H670" s="7" t="str">
        <f>IF('Données sans absent'!H670&lt;&gt;"",('Données sans absent'!H670-'Données proba de réussite'!$B$3)/('Données proba de réussite'!$B$4-'Données proba de réussite'!$B$3),"")</f>
        <v/>
      </c>
      <c r="I670" s="7" t="str">
        <f>IF('Données brutes'!I670&lt;&gt;"",'Données brutes'!I670,"")</f>
        <v/>
      </c>
      <c r="K670" s="8" t="str">
        <f t="shared" si="20"/>
        <v>Elève 668</v>
      </c>
      <c r="L670" s="8" t="s">
        <v>111</v>
      </c>
      <c r="M670" s="8">
        <f t="shared" si="21"/>
        <v>592</v>
      </c>
      <c r="N670" s="7">
        <v>1917</v>
      </c>
      <c r="O670" s="7" t="str">
        <f>IF('Données sans absent'!O670&lt;&gt;"",('Données sans absent'!O670-'Données proba de réussite'!$B$3)/('Données proba de réussite'!$B$4-'Données proba de réussite'!$B$3),"")</f>
        <v/>
      </c>
      <c r="P670" s="7" t="str">
        <f>IF('Données sans absent'!P670&lt;&gt;"",('Données sans absent'!P670-'Données proba de réussite'!$B$3)/('Données proba de réussite'!$B$4-'Données proba de réussite'!$B$3),"")</f>
        <v/>
      </c>
      <c r="Q670" s="7" t="str">
        <f>IF('Données sans absent'!Q670&lt;&gt;"",('Données sans absent'!Q670-'Données proba de réussite'!$B$3)/('Données proba de réussite'!$B$4-'Données proba de réussite'!$B$3),"")</f>
        <v/>
      </c>
      <c r="R670" s="7" t="str">
        <f>IF('Données brutes'!R670&lt;&gt;"",'Données brutes'!R670,"")</f>
        <v/>
      </c>
      <c r="T670" s="7">
        <f>IF(AND(OR($B$2=1,$B$2=2),AND('Données brutes'!$F670&lt;&gt;"",'Données brutes'!$G670&lt;&gt;"",'Données brutes'!$H670&lt;&gt;"")),1,0)</f>
        <v>0</v>
      </c>
      <c r="U670" s="7">
        <f>IF(AND(OR($B$2=1,$B$2=2),AND('Données brutes'!$O670&lt;&gt;"",'Données brutes'!$P670&lt;&gt;"",'Données brutes'!$Q670&lt;&gt;"")),1,0)</f>
        <v>0</v>
      </c>
      <c r="V670" s="7">
        <f>IF(AND($B$2=3,'Données brutes'!$F670&lt;&gt;"",'Données brutes'!$G670&lt;&gt;"",'Données brutes'!$H670&lt;&gt;"",'Données brutes'!$O670&lt;&gt;"",'Données brutes'!$P670&lt;&gt;"",'Données brutes'!$Q670&lt;&gt;""),1,0)</f>
        <v>0</v>
      </c>
    </row>
    <row r="671" spans="4:22" x14ac:dyDescent="0.3">
      <c r="D671" s="8" t="s">
        <v>683</v>
      </c>
      <c r="E671" s="7">
        <v>352</v>
      </c>
      <c r="F671" s="7" t="str">
        <f>IF('Données sans absent'!F671&lt;&gt;"",('Données sans absent'!F671-'Données proba de réussite'!$B$3)/('Données proba de réussite'!$B$4-'Données proba de réussite'!$B$3),"")</f>
        <v/>
      </c>
      <c r="G671" s="7" t="str">
        <f>IF('Données sans absent'!G671&lt;&gt;"",('Données sans absent'!G671-'Données proba de réussite'!$B$3)/('Données proba de réussite'!$B$4-'Données proba de réussite'!$B$3),"")</f>
        <v/>
      </c>
      <c r="H671" s="7" t="str">
        <f>IF('Données sans absent'!H671&lt;&gt;"",('Données sans absent'!H671-'Données proba de réussite'!$B$3)/('Données proba de réussite'!$B$4-'Données proba de réussite'!$B$3),"")</f>
        <v/>
      </c>
      <c r="I671" s="7" t="str">
        <f>IF('Données brutes'!I671&lt;&gt;"",'Données brutes'!I671,"")</f>
        <v/>
      </c>
      <c r="K671" s="8" t="str">
        <f t="shared" si="20"/>
        <v>Elève 669</v>
      </c>
      <c r="L671" s="8" t="s">
        <v>111</v>
      </c>
      <c r="M671" s="8">
        <f t="shared" si="21"/>
        <v>352</v>
      </c>
      <c r="N671" s="7">
        <v>1369</v>
      </c>
      <c r="O671" s="7" t="str">
        <f>IF('Données sans absent'!O671&lt;&gt;"",('Données sans absent'!O671-'Données proba de réussite'!$B$3)/('Données proba de réussite'!$B$4-'Données proba de réussite'!$B$3),"")</f>
        <v/>
      </c>
      <c r="P671" s="7" t="str">
        <f>IF('Données sans absent'!P671&lt;&gt;"",('Données sans absent'!P671-'Données proba de réussite'!$B$3)/('Données proba de réussite'!$B$4-'Données proba de réussite'!$B$3),"")</f>
        <v/>
      </c>
      <c r="Q671" s="7" t="str">
        <f>IF('Données sans absent'!Q671&lt;&gt;"",('Données sans absent'!Q671-'Données proba de réussite'!$B$3)/('Données proba de réussite'!$B$4-'Données proba de réussite'!$B$3),"")</f>
        <v/>
      </c>
      <c r="R671" s="7" t="str">
        <f>IF('Données brutes'!R671&lt;&gt;"",'Données brutes'!R671,"")</f>
        <v/>
      </c>
      <c r="T671" s="7">
        <f>IF(AND(OR($B$2=1,$B$2=2),AND('Données brutes'!$F671&lt;&gt;"",'Données brutes'!$G671&lt;&gt;"",'Données brutes'!$H671&lt;&gt;"")),1,0)</f>
        <v>0</v>
      </c>
      <c r="U671" s="7">
        <f>IF(AND(OR($B$2=1,$B$2=2),AND('Données brutes'!$O671&lt;&gt;"",'Données brutes'!$P671&lt;&gt;"",'Données brutes'!$Q671&lt;&gt;"")),1,0)</f>
        <v>0</v>
      </c>
      <c r="V671" s="7">
        <f>IF(AND($B$2=3,'Données brutes'!$F671&lt;&gt;"",'Données brutes'!$G671&lt;&gt;"",'Données brutes'!$H671&lt;&gt;"",'Données brutes'!$O671&lt;&gt;"",'Données brutes'!$P671&lt;&gt;"",'Données brutes'!$Q671&lt;&gt;""),1,0)</f>
        <v>0</v>
      </c>
    </row>
    <row r="672" spans="4:22" x14ac:dyDescent="0.3">
      <c r="D672" s="8" t="s">
        <v>684</v>
      </c>
      <c r="E672" s="7">
        <v>850</v>
      </c>
      <c r="F672" s="7" t="str">
        <f>IF('Données sans absent'!F672&lt;&gt;"",('Données sans absent'!F672-'Données proba de réussite'!$B$3)/('Données proba de réussite'!$B$4-'Données proba de réussite'!$B$3),"")</f>
        <v/>
      </c>
      <c r="G672" s="7" t="str">
        <f>IF('Données sans absent'!G672&lt;&gt;"",('Données sans absent'!G672-'Données proba de réussite'!$B$3)/('Données proba de réussite'!$B$4-'Données proba de réussite'!$B$3),"")</f>
        <v/>
      </c>
      <c r="H672" s="7" t="str">
        <f>IF('Données sans absent'!H672&lt;&gt;"",('Données sans absent'!H672-'Données proba de réussite'!$B$3)/('Données proba de réussite'!$B$4-'Données proba de réussite'!$B$3),"")</f>
        <v/>
      </c>
      <c r="I672" s="7" t="str">
        <f>IF('Données brutes'!I672&lt;&gt;"",'Données brutes'!I672,"")</f>
        <v/>
      </c>
      <c r="K672" s="8" t="str">
        <f t="shared" si="20"/>
        <v>Elève 670</v>
      </c>
      <c r="L672" s="8" t="s">
        <v>111</v>
      </c>
      <c r="M672" s="8">
        <f t="shared" si="21"/>
        <v>850</v>
      </c>
      <c r="N672" s="7">
        <v>1872</v>
      </c>
      <c r="O672" s="7" t="str">
        <f>IF('Données sans absent'!O672&lt;&gt;"",('Données sans absent'!O672-'Données proba de réussite'!$B$3)/('Données proba de réussite'!$B$4-'Données proba de réussite'!$B$3),"")</f>
        <v/>
      </c>
      <c r="P672" s="7" t="str">
        <f>IF('Données sans absent'!P672&lt;&gt;"",('Données sans absent'!P672-'Données proba de réussite'!$B$3)/('Données proba de réussite'!$B$4-'Données proba de réussite'!$B$3),"")</f>
        <v/>
      </c>
      <c r="Q672" s="7" t="str">
        <f>IF('Données sans absent'!Q672&lt;&gt;"",('Données sans absent'!Q672-'Données proba de réussite'!$B$3)/('Données proba de réussite'!$B$4-'Données proba de réussite'!$B$3),"")</f>
        <v/>
      </c>
      <c r="R672" s="7" t="str">
        <f>IF('Données brutes'!R672&lt;&gt;"",'Données brutes'!R672,"")</f>
        <v/>
      </c>
      <c r="T672" s="7">
        <f>IF(AND(OR($B$2=1,$B$2=2),AND('Données brutes'!$F672&lt;&gt;"",'Données brutes'!$G672&lt;&gt;"",'Données brutes'!$H672&lt;&gt;"")),1,0)</f>
        <v>0</v>
      </c>
      <c r="U672" s="7">
        <f>IF(AND(OR($B$2=1,$B$2=2),AND('Données brutes'!$O672&lt;&gt;"",'Données brutes'!$P672&lt;&gt;"",'Données brutes'!$Q672&lt;&gt;"")),1,0)</f>
        <v>0</v>
      </c>
      <c r="V672" s="7">
        <f>IF(AND($B$2=3,'Données brutes'!$F672&lt;&gt;"",'Données brutes'!$G672&lt;&gt;"",'Données brutes'!$H672&lt;&gt;"",'Données brutes'!$O672&lt;&gt;"",'Données brutes'!$P672&lt;&gt;"",'Données brutes'!$Q672&lt;&gt;""),1,0)</f>
        <v>0</v>
      </c>
    </row>
    <row r="673" spans="4:22" x14ac:dyDescent="0.3">
      <c r="D673" s="8" t="s">
        <v>685</v>
      </c>
      <c r="E673" s="7">
        <v>614</v>
      </c>
      <c r="F673" s="7" t="str">
        <f>IF('Données sans absent'!F673&lt;&gt;"",('Données sans absent'!F673-'Données proba de réussite'!$B$3)/('Données proba de réussite'!$B$4-'Données proba de réussite'!$B$3),"")</f>
        <v/>
      </c>
      <c r="G673" s="7" t="str">
        <f>IF('Données sans absent'!G673&lt;&gt;"",('Données sans absent'!G673-'Données proba de réussite'!$B$3)/('Données proba de réussite'!$B$4-'Données proba de réussite'!$B$3),"")</f>
        <v/>
      </c>
      <c r="H673" s="7" t="str">
        <f>IF('Données sans absent'!H673&lt;&gt;"",('Données sans absent'!H673-'Données proba de réussite'!$B$3)/('Données proba de réussite'!$B$4-'Données proba de réussite'!$B$3),"")</f>
        <v/>
      </c>
      <c r="I673" s="7" t="str">
        <f>IF('Données brutes'!I673&lt;&gt;"",'Données brutes'!I673,"")</f>
        <v/>
      </c>
      <c r="K673" s="8" t="str">
        <f t="shared" si="20"/>
        <v>Elève 671</v>
      </c>
      <c r="L673" s="8" t="s">
        <v>111</v>
      </c>
      <c r="M673" s="8">
        <f t="shared" si="21"/>
        <v>614</v>
      </c>
      <c r="N673" s="7">
        <v>1162</v>
      </c>
      <c r="O673" s="7" t="str">
        <f>IF('Données sans absent'!O673&lt;&gt;"",('Données sans absent'!O673-'Données proba de réussite'!$B$3)/('Données proba de réussite'!$B$4-'Données proba de réussite'!$B$3),"")</f>
        <v/>
      </c>
      <c r="P673" s="7" t="str">
        <f>IF('Données sans absent'!P673&lt;&gt;"",('Données sans absent'!P673-'Données proba de réussite'!$B$3)/('Données proba de réussite'!$B$4-'Données proba de réussite'!$B$3),"")</f>
        <v/>
      </c>
      <c r="Q673" s="7" t="str">
        <f>IF('Données sans absent'!Q673&lt;&gt;"",('Données sans absent'!Q673-'Données proba de réussite'!$B$3)/('Données proba de réussite'!$B$4-'Données proba de réussite'!$B$3),"")</f>
        <v/>
      </c>
      <c r="R673" s="7" t="str">
        <f>IF('Données brutes'!R673&lt;&gt;"",'Données brutes'!R673,"")</f>
        <v/>
      </c>
      <c r="T673" s="7">
        <f>IF(AND(OR($B$2=1,$B$2=2),AND('Données brutes'!$F673&lt;&gt;"",'Données brutes'!$G673&lt;&gt;"",'Données brutes'!$H673&lt;&gt;"")),1,0)</f>
        <v>0</v>
      </c>
      <c r="U673" s="7">
        <f>IF(AND(OR($B$2=1,$B$2=2),AND('Données brutes'!$O673&lt;&gt;"",'Données brutes'!$P673&lt;&gt;"",'Données brutes'!$Q673&lt;&gt;"")),1,0)</f>
        <v>0</v>
      </c>
      <c r="V673" s="7">
        <f>IF(AND($B$2=3,'Données brutes'!$F673&lt;&gt;"",'Données brutes'!$G673&lt;&gt;"",'Données brutes'!$H673&lt;&gt;"",'Données brutes'!$O673&lt;&gt;"",'Données brutes'!$P673&lt;&gt;"",'Données brutes'!$Q673&lt;&gt;""),1,0)</f>
        <v>0</v>
      </c>
    </row>
    <row r="674" spans="4:22" x14ac:dyDescent="0.3">
      <c r="D674" s="8" t="s">
        <v>686</v>
      </c>
      <c r="E674" s="7">
        <v>647</v>
      </c>
      <c r="F674" s="7" t="str">
        <f>IF('Données sans absent'!F674&lt;&gt;"",('Données sans absent'!F674-'Données proba de réussite'!$B$3)/('Données proba de réussite'!$B$4-'Données proba de réussite'!$B$3),"")</f>
        <v/>
      </c>
      <c r="G674" s="7" t="str">
        <f>IF('Données sans absent'!G674&lt;&gt;"",('Données sans absent'!G674-'Données proba de réussite'!$B$3)/('Données proba de réussite'!$B$4-'Données proba de réussite'!$B$3),"")</f>
        <v/>
      </c>
      <c r="H674" s="7" t="str">
        <f>IF('Données sans absent'!H674&lt;&gt;"",('Données sans absent'!H674-'Données proba de réussite'!$B$3)/('Données proba de réussite'!$B$4-'Données proba de réussite'!$B$3),"")</f>
        <v/>
      </c>
      <c r="I674" s="7" t="str">
        <f>IF('Données brutes'!I674&lt;&gt;"",'Données brutes'!I674,"")</f>
        <v/>
      </c>
      <c r="K674" s="8" t="str">
        <f t="shared" si="20"/>
        <v>Elève 672</v>
      </c>
      <c r="L674" s="8" t="s">
        <v>111</v>
      </c>
      <c r="M674" s="8">
        <f t="shared" si="21"/>
        <v>647</v>
      </c>
      <c r="N674" s="7">
        <v>1713</v>
      </c>
      <c r="O674" s="7" t="str">
        <f>IF('Données sans absent'!O674&lt;&gt;"",('Données sans absent'!O674-'Données proba de réussite'!$B$3)/('Données proba de réussite'!$B$4-'Données proba de réussite'!$B$3),"")</f>
        <v/>
      </c>
      <c r="P674" s="7" t="str">
        <f>IF('Données sans absent'!P674&lt;&gt;"",('Données sans absent'!P674-'Données proba de réussite'!$B$3)/('Données proba de réussite'!$B$4-'Données proba de réussite'!$B$3),"")</f>
        <v/>
      </c>
      <c r="Q674" s="7" t="str">
        <f>IF('Données sans absent'!Q674&lt;&gt;"",('Données sans absent'!Q674-'Données proba de réussite'!$B$3)/('Données proba de réussite'!$B$4-'Données proba de réussite'!$B$3),"")</f>
        <v/>
      </c>
      <c r="R674" s="7" t="str">
        <f>IF('Données brutes'!R674&lt;&gt;"",'Données brutes'!R674,"")</f>
        <v/>
      </c>
      <c r="T674" s="7">
        <f>IF(AND(OR($B$2=1,$B$2=2),AND('Données brutes'!$F674&lt;&gt;"",'Données brutes'!$G674&lt;&gt;"",'Données brutes'!$H674&lt;&gt;"")),1,0)</f>
        <v>0</v>
      </c>
      <c r="U674" s="7">
        <f>IF(AND(OR($B$2=1,$B$2=2),AND('Données brutes'!$O674&lt;&gt;"",'Données brutes'!$P674&lt;&gt;"",'Données brutes'!$Q674&lt;&gt;"")),1,0)</f>
        <v>0</v>
      </c>
      <c r="V674" s="7">
        <f>IF(AND($B$2=3,'Données brutes'!$F674&lt;&gt;"",'Données brutes'!$G674&lt;&gt;"",'Données brutes'!$H674&lt;&gt;"",'Données brutes'!$O674&lt;&gt;"",'Données brutes'!$P674&lt;&gt;"",'Données brutes'!$Q674&lt;&gt;""),1,0)</f>
        <v>0</v>
      </c>
    </row>
    <row r="675" spans="4:22" x14ac:dyDescent="0.3">
      <c r="D675" s="8" t="s">
        <v>687</v>
      </c>
      <c r="E675" s="7">
        <v>578</v>
      </c>
      <c r="F675" s="7" t="str">
        <f>IF('Données sans absent'!F675&lt;&gt;"",('Données sans absent'!F675-'Données proba de réussite'!$B$3)/('Données proba de réussite'!$B$4-'Données proba de réussite'!$B$3),"")</f>
        <v/>
      </c>
      <c r="G675" s="7" t="str">
        <f>IF('Données sans absent'!G675&lt;&gt;"",('Données sans absent'!G675-'Données proba de réussite'!$B$3)/('Données proba de réussite'!$B$4-'Données proba de réussite'!$B$3),"")</f>
        <v/>
      </c>
      <c r="H675" s="7" t="str">
        <f>IF('Données sans absent'!H675&lt;&gt;"",('Données sans absent'!H675-'Données proba de réussite'!$B$3)/('Données proba de réussite'!$B$4-'Données proba de réussite'!$B$3),"")</f>
        <v/>
      </c>
      <c r="I675" s="7" t="str">
        <f>IF('Données brutes'!I675&lt;&gt;"",'Données brutes'!I675,"")</f>
        <v/>
      </c>
      <c r="K675" s="8" t="str">
        <f t="shared" si="20"/>
        <v>Elève 673</v>
      </c>
      <c r="L675" s="8" t="s">
        <v>111</v>
      </c>
      <c r="M675" s="8">
        <f t="shared" si="21"/>
        <v>578</v>
      </c>
      <c r="N675" s="7">
        <v>1311</v>
      </c>
      <c r="O675" s="7" t="str">
        <f>IF('Données sans absent'!O675&lt;&gt;"",('Données sans absent'!O675-'Données proba de réussite'!$B$3)/('Données proba de réussite'!$B$4-'Données proba de réussite'!$B$3),"")</f>
        <v/>
      </c>
      <c r="P675" s="7" t="str">
        <f>IF('Données sans absent'!P675&lt;&gt;"",('Données sans absent'!P675-'Données proba de réussite'!$B$3)/('Données proba de réussite'!$B$4-'Données proba de réussite'!$B$3),"")</f>
        <v/>
      </c>
      <c r="Q675" s="7" t="str">
        <f>IF('Données sans absent'!Q675&lt;&gt;"",('Données sans absent'!Q675-'Données proba de réussite'!$B$3)/('Données proba de réussite'!$B$4-'Données proba de réussite'!$B$3),"")</f>
        <v/>
      </c>
      <c r="R675" s="7" t="str">
        <f>IF('Données brutes'!R675&lt;&gt;"",'Données brutes'!R675,"")</f>
        <v/>
      </c>
      <c r="T675" s="7">
        <f>IF(AND(OR($B$2=1,$B$2=2),AND('Données brutes'!$F675&lt;&gt;"",'Données brutes'!$G675&lt;&gt;"",'Données brutes'!$H675&lt;&gt;"")),1,0)</f>
        <v>0</v>
      </c>
      <c r="U675" s="7">
        <f>IF(AND(OR($B$2=1,$B$2=2),AND('Données brutes'!$O675&lt;&gt;"",'Données brutes'!$P675&lt;&gt;"",'Données brutes'!$Q675&lt;&gt;"")),1,0)</f>
        <v>0</v>
      </c>
      <c r="V675" s="7">
        <f>IF(AND($B$2=3,'Données brutes'!$F675&lt;&gt;"",'Données brutes'!$G675&lt;&gt;"",'Données brutes'!$H675&lt;&gt;"",'Données brutes'!$O675&lt;&gt;"",'Données brutes'!$P675&lt;&gt;"",'Données brutes'!$Q675&lt;&gt;""),1,0)</f>
        <v>0</v>
      </c>
    </row>
    <row r="676" spans="4:22" x14ac:dyDescent="0.3">
      <c r="D676" s="8" t="s">
        <v>688</v>
      </c>
      <c r="E676" s="7">
        <v>232</v>
      </c>
      <c r="F676" s="7" t="str">
        <f>IF('Données sans absent'!F676&lt;&gt;"",('Données sans absent'!F676-'Données proba de réussite'!$B$3)/('Données proba de réussite'!$B$4-'Données proba de réussite'!$B$3),"")</f>
        <v/>
      </c>
      <c r="G676" s="7" t="str">
        <f>IF('Données sans absent'!G676&lt;&gt;"",('Données sans absent'!G676-'Données proba de réussite'!$B$3)/('Données proba de réussite'!$B$4-'Données proba de réussite'!$B$3),"")</f>
        <v/>
      </c>
      <c r="H676" s="7" t="str">
        <f>IF('Données sans absent'!H676&lt;&gt;"",('Données sans absent'!H676-'Données proba de réussite'!$B$3)/('Données proba de réussite'!$B$4-'Données proba de réussite'!$B$3),"")</f>
        <v/>
      </c>
      <c r="I676" s="7" t="str">
        <f>IF('Données brutes'!I676&lt;&gt;"",'Données brutes'!I676,"")</f>
        <v/>
      </c>
      <c r="K676" s="8" t="str">
        <f t="shared" si="20"/>
        <v>Elève 674</v>
      </c>
      <c r="L676" s="8" t="s">
        <v>111</v>
      </c>
      <c r="M676" s="8">
        <f t="shared" si="21"/>
        <v>232</v>
      </c>
      <c r="N676" s="7">
        <v>1993</v>
      </c>
      <c r="O676" s="7" t="str">
        <f>IF('Données sans absent'!O676&lt;&gt;"",('Données sans absent'!O676-'Données proba de réussite'!$B$3)/('Données proba de réussite'!$B$4-'Données proba de réussite'!$B$3),"")</f>
        <v/>
      </c>
      <c r="P676" s="7" t="str">
        <f>IF('Données sans absent'!P676&lt;&gt;"",('Données sans absent'!P676-'Données proba de réussite'!$B$3)/('Données proba de réussite'!$B$4-'Données proba de réussite'!$B$3),"")</f>
        <v/>
      </c>
      <c r="Q676" s="7" t="str">
        <f>IF('Données sans absent'!Q676&lt;&gt;"",('Données sans absent'!Q676-'Données proba de réussite'!$B$3)/('Données proba de réussite'!$B$4-'Données proba de réussite'!$B$3),"")</f>
        <v/>
      </c>
      <c r="R676" s="7" t="str">
        <f>IF('Données brutes'!R676&lt;&gt;"",'Données brutes'!R676,"")</f>
        <v/>
      </c>
      <c r="T676" s="7">
        <f>IF(AND(OR($B$2=1,$B$2=2),AND('Données brutes'!$F676&lt;&gt;"",'Données brutes'!$G676&lt;&gt;"",'Données brutes'!$H676&lt;&gt;"")),1,0)</f>
        <v>0</v>
      </c>
      <c r="U676" s="7">
        <f>IF(AND(OR($B$2=1,$B$2=2),AND('Données brutes'!$O676&lt;&gt;"",'Données brutes'!$P676&lt;&gt;"",'Données brutes'!$Q676&lt;&gt;"")),1,0)</f>
        <v>0</v>
      </c>
      <c r="V676" s="7">
        <f>IF(AND($B$2=3,'Données brutes'!$F676&lt;&gt;"",'Données brutes'!$G676&lt;&gt;"",'Données brutes'!$H676&lt;&gt;"",'Données brutes'!$O676&lt;&gt;"",'Données brutes'!$P676&lt;&gt;"",'Données brutes'!$Q676&lt;&gt;""),1,0)</f>
        <v>0</v>
      </c>
    </row>
    <row r="677" spans="4:22" x14ac:dyDescent="0.3">
      <c r="D677" s="8" t="s">
        <v>689</v>
      </c>
      <c r="E677" s="7">
        <v>122</v>
      </c>
      <c r="F677" s="7" t="str">
        <f>IF('Données sans absent'!F677&lt;&gt;"",('Données sans absent'!F677-'Données proba de réussite'!$B$3)/('Données proba de réussite'!$B$4-'Données proba de réussite'!$B$3),"")</f>
        <v/>
      </c>
      <c r="G677" s="7" t="str">
        <f>IF('Données sans absent'!G677&lt;&gt;"",('Données sans absent'!G677-'Données proba de réussite'!$B$3)/('Données proba de réussite'!$B$4-'Données proba de réussite'!$B$3),"")</f>
        <v/>
      </c>
      <c r="H677" s="7" t="str">
        <f>IF('Données sans absent'!H677&lt;&gt;"",('Données sans absent'!H677-'Données proba de réussite'!$B$3)/('Données proba de réussite'!$B$4-'Données proba de réussite'!$B$3),"")</f>
        <v/>
      </c>
      <c r="I677" s="7" t="str">
        <f>IF('Données brutes'!I677&lt;&gt;"",'Données brutes'!I677,"")</f>
        <v/>
      </c>
      <c r="K677" s="8" t="str">
        <f t="shared" si="20"/>
        <v>Elève 675</v>
      </c>
      <c r="L677" s="8" t="s">
        <v>111</v>
      </c>
      <c r="M677" s="8">
        <f t="shared" si="21"/>
        <v>122</v>
      </c>
      <c r="N677" s="7">
        <v>1208</v>
      </c>
      <c r="O677" s="7" t="str">
        <f>IF('Données sans absent'!O677&lt;&gt;"",('Données sans absent'!O677-'Données proba de réussite'!$B$3)/('Données proba de réussite'!$B$4-'Données proba de réussite'!$B$3),"")</f>
        <v/>
      </c>
      <c r="P677" s="7" t="str">
        <f>IF('Données sans absent'!P677&lt;&gt;"",('Données sans absent'!P677-'Données proba de réussite'!$B$3)/('Données proba de réussite'!$B$4-'Données proba de réussite'!$B$3),"")</f>
        <v/>
      </c>
      <c r="Q677" s="7" t="str">
        <f>IF('Données sans absent'!Q677&lt;&gt;"",('Données sans absent'!Q677-'Données proba de réussite'!$B$3)/('Données proba de réussite'!$B$4-'Données proba de réussite'!$B$3),"")</f>
        <v/>
      </c>
      <c r="R677" s="7" t="str">
        <f>IF('Données brutes'!R677&lt;&gt;"",'Données brutes'!R677,"")</f>
        <v/>
      </c>
      <c r="T677" s="7">
        <f>IF(AND(OR($B$2=1,$B$2=2),AND('Données brutes'!$F677&lt;&gt;"",'Données brutes'!$G677&lt;&gt;"",'Données brutes'!$H677&lt;&gt;"")),1,0)</f>
        <v>0</v>
      </c>
      <c r="U677" s="7">
        <f>IF(AND(OR($B$2=1,$B$2=2),AND('Données brutes'!$O677&lt;&gt;"",'Données brutes'!$P677&lt;&gt;"",'Données brutes'!$Q677&lt;&gt;"")),1,0)</f>
        <v>0</v>
      </c>
      <c r="V677" s="7">
        <f>IF(AND($B$2=3,'Données brutes'!$F677&lt;&gt;"",'Données brutes'!$G677&lt;&gt;"",'Données brutes'!$H677&lt;&gt;"",'Données brutes'!$O677&lt;&gt;"",'Données brutes'!$P677&lt;&gt;"",'Données brutes'!$Q677&lt;&gt;""),1,0)</f>
        <v>0</v>
      </c>
    </row>
    <row r="678" spans="4:22" x14ac:dyDescent="0.3">
      <c r="D678" s="8" t="s">
        <v>690</v>
      </c>
      <c r="E678" s="7">
        <v>708</v>
      </c>
      <c r="F678" s="7" t="str">
        <f>IF('Données sans absent'!F678&lt;&gt;"",('Données sans absent'!F678-'Données proba de réussite'!$B$3)/('Données proba de réussite'!$B$4-'Données proba de réussite'!$B$3),"")</f>
        <v/>
      </c>
      <c r="G678" s="7" t="str">
        <f>IF('Données sans absent'!G678&lt;&gt;"",('Données sans absent'!G678-'Données proba de réussite'!$B$3)/('Données proba de réussite'!$B$4-'Données proba de réussite'!$B$3),"")</f>
        <v/>
      </c>
      <c r="H678" s="7" t="str">
        <f>IF('Données sans absent'!H678&lt;&gt;"",('Données sans absent'!H678-'Données proba de réussite'!$B$3)/('Données proba de réussite'!$B$4-'Données proba de réussite'!$B$3),"")</f>
        <v/>
      </c>
      <c r="I678" s="7" t="str">
        <f>IF('Données brutes'!I678&lt;&gt;"",'Données brutes'!I678,"")</f>
        <v/>
      </c>
      <c r="K678" s="8" t="str">
        <f t="shared" si="20"/>
        <v>Elève 676</v>
      </c>
      <c r="L678" s="8" t="s">
        <v>111</v>
      </c>
      <c r="M678" s="8">
        <f t="shared" si="21"/>
        <v>708</v>
      </c>
      <c r="N678" s="7">
        <v>1771</v>
      </c>
      <c r="O678" s="7" t="str">
        <f>IF('Données sans absent'!O678&lt;&gt;"",('Données sans absent'!O678-'Données proba de réussite'!$B$3)/('Données proba de réussite'!$B$4-'Données proba de réussite'!$B$3),"")</f>
        <v/>
      </c>
      <c r="P678" s="7" t="str">
        <f>IF('Données sans absent'!P678&lt;&gt;"",('Données sans absent'!P678-'Données proba de réussite'!$B$3)/('Données proba de réussite'!$B$4-'Données proba de réussite'!$B$3),"")</f>
        <v/>
      </c>
      <c r="Q678" s="7" t="str">
        <f>IF('Données sans absent'!Q678&lt;&gt;"",('Données sans absent'!Q678-'Données proba de réussite'!$B$3)/('Données proba de réussite'!$B$4-'Données proba de réussite'!$B$3),"")</f>
        <v/>
      </c>
      <c r="R678" s="7" t="str">
        <f>IF('Données brutes'!R678&lt;&gt;"",'Données brutes'!R678,"")</f>
        <v/>
      </c>
      <c r="T678" s="7">
        <f>IF(AND(OR($B$2=1,$B$2=2),AND('Données brutes'!$F678&lt;&gt;"",'Données brutes'!$G678&lt;&gt;"",'Données brutes'!$H678&lt;&gt;"")),1,0)</f>
        <v>0</v>
      </c>
      <c r="U678" s="7">
        <f>IF(AND(OR($B$2=1,$B$2=2),AND('Données brutes'!$O678&lt;&gt;"",'Données brutes'!$P678&lt;&gt;"",'Données brutes'!$Q678&lt;&gt;"")),1,0)</f>
        <v>0</v>
      </c>
      <c r="V678" s="7">
        <f>IF(AND($B$2=3,'Données brutes'!$F678&lt;&gt;"",'Données brutes'!$G678&lt;&gt;"",'Données brutes'!$H678&lt;&gt;"",'Données brutes'!$O678&lt;&gt;"",'Données brutes'!$P678&lt;&gt;"",'Données brutes'!$Q678&lt;&gt;""),1,0)</f>
        <v>0</v>
      </c>
    </row>
    <row r="679" spans="4:22" x14ac:dyDescent="0.3">
      <c r="D679" s="8" t="s">
        <v>691</v>
      </c>
      <c r="E679" s="7">
        <v>4</v>
      </c>
      <c r="F679" s="7" t="str">
        <f>IF('Données sans absent'!F679&lt;&gt;"",('Données sans absent'!F679-'Données proba de réussite'!$B$3)/('Données proba de réussite'!$B$4-'Données proba de réussite'!$B$3),"")</f>
        <v/>
      </c>
      <c r="G679" s="7" t="str">
        <f>IF('Données sans absent'!G679&lt;&gt;"",('Données sans absent'!G679-'Données proba de réussite'!$B$3)/('Données proba de réussite'!$B$4-'Données proba de réussite'!$B$3),"")</f>
        <v/>
      </c>
      <c r="H679" s="7" t="str">
        <f>IF('Données sans absent'!H679&lt;&gt;"",('Données sans absent'!H679-'Données proba de réussite'!$B$3)/('Données proba de réussite'!$B$4-'Données proba de réussite'!$B$3),"")</f>
        <v/>
      </c>
      <c r="I679" s="7" t="str">
        <f>IF('Données brutes'!I679&lt;&gt;"",'Données brutes'!I679,"")</f>
        <v/>
      </c>
      <c r="K679" s="8" t="str">
        <f t="shared" si="20"/>
        <v>Elève 677</v>
      </c>
      <c r="L679" s="8" t="s">
        <v>111</v>
      </c>
      <c r="M679" s="8">
        <f t="shared" si="21"/>
        <v>4</v>
      </c>
      <c r="N679" s="7">
        <v>1242</v>
      </c>
      <c r="O679" s="7" t="str">
        <f>IF('Données sans absent'!O679&lt;&gt;"",('Données sans absent'!O679-'Données proba de réussite'!$B$3)/('Données proba de réussite'!$B$4-'Données proba de réussite'!$B$3),"")</f>
        <v/>
      </c>
      <c r="P679" s="7" t="str">
        <f>IF('Données sans absent'!P679&lt;&gt;"",('Données sans absent'!P679-'Données proba de réussite'!$B$3)/('Données proba de réussite'!$B$4-'Données proba de réussite'!$B$3),"")</f>
        <v/>
      </c>
      <c r="Q679" s="7" t="str">
        <f>IF('Données sans absent'!Q679&lt;&gt;"",('Données sans absent'!Q679-'Données proba de réussite'!$B$3)/('Données proba de réussite'!$B$4-'Données proba de réussite'!$B$3),"")</f>
        <v/>
      </c>
      <c r="R679" s="7" t="str">
        <f>IF('Données brutes'!R679&lt;&gt;"",'Données brutes'!R679,"")</f>
        <v/>
      </c>
      <c r="T679" s="7">
        <f>IF(AND(OR($B$2=1,$B$2=2),AND('Données brutes'!$F679&lt;&gt;"",'Données brutes'!$G679&lt;&gt;"",'Données brutes'!$H679&lt;&gt;"")),1,0)</f>
        <v>0</v>
      </c>
      <c r="U679" s="7">
        <f>IF(AND(OR($B$2=1,$B$2=2),AND('Données brutes'!$O679&lt;&gt;"",'Données brutes'!$P679&lt;&gt;"",'Données brutes'!$Q679&lt;&gt;"")),1,0)</f>
        <v>0</v>
      </c>
      <c r="V679" s="7">
        <f>IF(AND($B$2=3,'Données brutes'!$F679&lt;&gt;"",'Données brutes'!$G679&lt;&gt;"",'Données brutes'!$H679&lt;&gt;"",'Données brutes'!$O679&lt;&gt;"",'Données brutes'!$P679&lt;&gt;"",'Données brutes'!$Q679&lt;&gt;""),1,0)</f>
        <v>0</v>
      </c>
    </row>
    <row r="680" spans="4:22" x14ac:dyDescent="0.3">
      <c r="D680" s="8" t="s">
        <v>692</v>
      </c>
      <c r="E680" s="7">
        <v>354</v>
      </c>
      <c r="F680" s="7" t="str">
        <f>IF('Données sans absent'!F680&lt;&gt;"",('Données sans absent'!F680-'Données proba de réussite'!$B$3)/('Données proba de réussite'!$B$4-'Données proba de réussite'!$B$3),"")</f>
        <v/>
      </c>
      <c r="G680" s="7" t="str">
        <f>IF('Données sans absent'!G680&lt;&gt;"",('Données sans absent'!G680-'Données proba de réussite'!$B$3)/('Données proba de réussite'!$B$4-'Données proba de réussite'!$B$3),"")</f>
        <v/>
      </c>
      <c r="H680" s="7" t="str">
        <f>IF('Données sans absent'!H680&lt;&gt;"",('Données sans absent'!H680-'Données proba de réussite'!$B$3)/('Données proba de réussite'!$B$4-'Données proba de réussite'!$B$3),"")</f>
        <v/>
      </c>
      <c r="I680" s="7" t="str">
        <f>IF('Données brutes'!I680&lt;&gt;"",'Données brutes'!I680,"")</f>
        <v/>
      </c>
      <c r="K680" s="8" t="str">
        <f t="shared" si="20"/>
        <v>Elève 678</v>
      </c>
      <c r="L680" s="8" t="s">
        <v>111</v>
      </c>
      <c r="M680" s="8">
        <f t="shared" si="21"/>
        <v>354</v>
      </c>
      <c r="N680" s="7">
        <v>1148</v>
      </c>
      <c r="O680" s="7" t="str">
        <f>IF('Données sans absent'!O680&lt;&gt;"",('Données sans absent'!O680-'Données proba de réussite'!$B$3)/('Données proba de réussite'!$B$4-'Données proba de réussite'!$B$3),"")</f>
        <v/>
      </c>
      <c r="P680" s="7" t="str">
        <f>IF('Données sans absent'!P680&lt;&gt;"",('Données sans absent'!P680-'Données proba de réussite'!$B$3)/('Données proba de réussite'!$B$4-'Données proba de réussite'!$B$3),"")</f>
        <v/>
      </c>
      <c r="Q680" s="7" t="str">
        <f>IF('Données sans absent'!Q680&lt;&gt;"",('Données sans absent'!Q680-'Données proba de réussite'!$B$3)/('Données proba de réussite'!$B$4-'Données proba de réussite'!$B$3),"")</f>
        <v/>
      </c>
      <c r="R680" s="7" t="str">
        <f>IF('Données brutes'!R680&lt;&gt;"",'Données brutes'!R680,"")</f>
        <v/>
      </c>
      <c r="T680" s="7">
        <f>IF(AND(OR($B$2=1,$B$2=2),AND('Données brutes'!$F680&lt;&gt;"",'Données brutes'!$G680&lt;&gt;"",'Données brutes'!$H680&lt;&gt;"")),1,0)</f>
        <v>0</v>
      </c>
      <c r="U680" s="7">
        <f>IF(AND(OR($B$2=1,$B$2=2),AND('Données brutes'!$O680&lt;&gt;"",'Données brutes'!$P680&lt;&gt;"",'Données brutes'!$Q680&lt;&gt;"")),1,0)</f>
        <v>0</v>
      </c>
      <c r="V680" s="7">
        <f>IF(AND($B$2=3,'Données brutes'!$F680&lt;&gt;"",'Données brutes'!$G680&lt;&gt;"",'Données brutes'!$H680&lt;&gt;"",'Données brutes'!$O680&lt;&gt;"",'Données brutes'!$P680&lt;&gt;"",'Données brutes'!$Q680&lt;&gt;""),1,0)</f>
        <v>0</v>
      </c>
    </row>
    <row r="681" spans="4:22" x14ac:dyDescent="0.3">
      <c r="D681" s="8" t="s">
        <v>693</v>
      </c>
      <c r="E681" s="7">
        <v>423</v>
      </c>
      <c r="F681" s="7" t="str">
        <f>IF('Données sans absent'!F681&lt;&gt;"",('Données sans absent'!F681-'Données proba de réussite'!$B$3)/('Données proba de réussite'!$B$4-'Données proba de réussite'!$B$3),"")</f>
        <v/>
      </c>
      <c r="G681" s="7" t="str">
        <f>IF('Données sans absent'!G681&lt;&gt;"",('Données sans absent'!G681-'Données proba de réussite'!$B$3)/('Données proba de réussite'!$B$4-'Données proba de réussite'!$B$3),"")</f>
        <v/>
      </c>
      <c r="H681" s="7" t="str">
        <f>IF('Données sans absent'!H681&lt;&gt;"",('Données sans absent'!H681-'Données proba de réussite'!$B$3)/('Données proba de réussite'!$B$4-'Données proba de réussite'!$B$3),"")</f>
        <v/>
      </c>
      <c r="I681" s="7" t="str">
        <f>IF('Données brutes'!I681&lt;&gt;"",'Données brutes'!I681,"")</f>
        <v/>
      </c>
      <c r="K681" s="8" t="str">
        <f t="shared" si="20"/>
        <v>Elève 679</v>
      </c>
      <c r="L681" s="8" t="s">
        <v>111</v>
      </c>
      <c r="M681" s="8">
        <f t="shared" si="21"/>
        <v>423</v>
      </c>
      <c r="N681" s="7">
        <v>1029</v>
      </c>
      <c r="O681" s="7" t="str">
        <f>IF('Données sans absent'!O681&lt;&gt;"",('Données sans absent'!O681-'Données proba de réussite'!$B$3)/('Données proba de réussite'!$B$4-'Données proba de réussite'!$B$3),"")</f>
        <v/>
      </c>
      <c r="P681" s="7" t="str">
        <f>IF('Données sans absent'!P681&lt;&gt;"",('Données sans absent'!P681-'Données proba de réussite'!$B$3)/('Données proba de réussite'!$B$4-'Données proba de réussite'!$B$3),"")</f>
        <v/>
      </c>
      <c r="Q681" s="7" t="str">
        <f>IF('Données sans absent'!Q681&lt;&gt;"",('Données sans absent'!Q681-'Données proba de réussite'!$B$3)/('Données proba de réussite'!$B$4-'Données proba de réussite'!$B$3),"")</f>
        <v/>
      </c>
      <c r="R681" s="7" t="str">
        <f>IF('Données brutes'!R681&lt;&gt;"",'Données brutes'!R681,"")</f>
        <v/>
      </c>
      <c r="T681" s="7">
        <f>IF(AND(OR($B$2=1,$B$2=2),AND('Données brutes'!$F681&lt;&gt;"",'Données brutes'!$G681&lt;&gt;"",'Données brutes'!$H681&lt;&gt;"")),1,0)</f>
        <v>0</v>
      </c>
      <c r="U681" s="7">
        <f>IF(AND(OR($B$2=1,$B$2=2),AND('Données brutes'!$O681&lt;&gt;"",'Données brutes'!$P681&lt;&gt;"",'Données brutes'!$Q681&lt;&gt;"")),1,0)</f>
        <v>0</v>
      </c>
      <c r="V681" s="7">
        <f>IF(AND($B$2=3,'Données brutes'!$F681&lt;&gt;"",'Données brutes'!$G681&lt;&gt;"",'Données brutes'!$H681&lt;&gt;"",'Données brutes'!$O681&lt;&gt;"",'Données brutes'!$P681&lt;&gt;"",'Données brutes'!$Q681&lt;&gt;""),1,0)</f>
        <v>0</v>
      </c>
    </row>
    <row r="682" spans="4:22" x14ac:dyDescent="0.3">
      <c r="D682" s="8" t="s">
        <v>694</v>
      </c>
      <c r="E682" s="7">
        <v>912</v>
      </c>
      <c r="F682" s="7" t="str">
        <f>IF('Données sans absent'!F682&lt;&gt;"",('Données sans absent'!F682-'Données proba de réussite'!$B$3)/('Données proba de réussite'!$B$4-'Données proba de réussite'!$B$3),"")</f>
        <v/>
      </c>
      <c r="G682" s="7" t="str">
        <f>IF('Données sans absent'!G682&lt;&gt;"",('Données sans absent'!G682-'Données proba de réussite'!$B$3)/('Données proba de réussite'!$B$4-'Données proba de réussite'!$B$3),"")</f>
        <v/>
      </c>
      <c r="H682" s="7" t="str">
        <f>IF('Données sans absent'!H682&lt;&gt;"",('Données sans absent'!H682-'Données proba de réussite'!$B$3)/('Données proba de réussite'!$B$4-'Données proba de réussite'!$B$3),"")</f>
        <v/>
      </c>
      <c r="I682" s="7" t="str">
        <f>IF('Données brutes'!I682&lt;&gt;"",'Données brutes'!I682,"")</f>
        <v/>
      </c>
      <c r="K682" s="8" t="str">
        <f t="shared" si="20"/>
        <v>Elève 680</v>
      </c>
      <c r="L682" s="8" t="s">
        <v>111</v>
      </c>
      <c r="M682" s="8">
        <f t="shared" si="21"/>
        <v>912</v>
      </c>
      <c r="N682" s="7">
        <v>1687</v>
      </c>
      <c r="O682" s="7" t="str">
        <f>IF('Données sans absent'!O682&lt;&gt;"",('Données sans absent'!O682-'Données proba de réussite'!$B$3)/('Données proba de réussite'!$B$4-'Données proba de réussite'!$B$3),"")</f>
        <v/>
      </c>
      <c r="P682" s="7" t="str">
        <f>IF('Données sans absent'!P682&lt;&gt;"",('Données sans absent'!P682-'Données proba de réussite'!$B$3)/('Données proba de réussite'!$B$4-'Données proba de réussite'!$B$3),"")</f>
        <v/>
      </c>
      <c r="Q682" s="7" t="str">
        <f>IF('Données sans absent'!Q682&lt;&gt;"",('Données sans absent'!Q682-'Données proba de réussite'!$B$3)/('Données proba de réussite'!$B$4-'Données proba de réussite'!$B$3),"")</f>
        <v/>
      </c>
      <c r="R682" s="7" t="str">
        <f>IF('Données brutes'!R682&lt;&gt;"",'Données brutes'!R682,"")</f>
        <v/>
      </c>
      <c r="T682" s="7">
        <f>IF(AND(OR($B$2=1,$B$2=2),AND('Données brutes'!$F682&lt;&gt;"",'Données brutes'!$G682&lt;&gt;"",'Données brutes'!$H682&lt;&gt;"")),1,0)</f>
        <v>0</v>
      </c>
      <c r="U682" s="7">
        <f>IF(AND(OR($B$2=1,$B$2=2),AND('Données brutes'!$O682&lt;&gt;"",'Données brutes'!$P682&lt;&gt;"",'Données brutes'!$Q682&lt;&gt;"")),1,0)</f>
        <v>0</v>
      </c>
      <c r="V682" s="7">
        <f>IF(AND($B$2=3,'Données brutes'!$F682&lt;&gt;"",'Données brutes'!$G682&lt;&gt;"",'Données brutes'!$H682&lt;&gt;"",'Données brutes'!$O682&lt;&gt;"",'Données brutes'!$P682&lt;&gt;"",'Données brutes'!$Q682&lt;&gt;""),1,0)</f>
        <v>0</v>
      </c>
    </row>
    <row r="683" spans="4:22" x14ac:dyDescent="0.3">
      <c r="D683" s="8" t="s">
        <v>695</v>
      </c>
      <c r="E683" s="7">
        <v>710</v>
      </c>
      <c r="F683" s="7" t="str">
        <f>IF('Données sans absent'!F683&lt;&gt;"",('Données sans absent'!F683-'Données proba de réussite'!$B$3)/('Données proba de réussite'!$B$4-'Données proba de réussite'!$B$3),"")</f>
        <v/>
      </c>
      <c r="G683" s="7" t="str">
        <f>IF('Données sans absent'!G683&lt;&gt;"",('Données sans absent'!G683-'Données proba de réussite'!$B$3)/('Données proba de réussite'!$B$4-'Données proba de réussite'!$B$3),"")</f>
        <v/>
      </c>
      <c r="H683" s="7" t="str">
        <f>IF('Données sans absent'!H683&lt;&gt;"",('Données sans absent'!H683-'Données proba de réussite'!$B$3)/('Données proba de réussite'!$B$4-'Données proba de réussite'!$B$3),"")</f>
        <v/>
      </c>
      <c r="I683" s="7" t="str">
        <f>IF('Données brutes'!I683&lt;&gt;"",'Données brutes'!I683,"")</f>
        <v/>
      </c>
      <c r="K683" s="8" t="str">
        <f t="shared" si="20"/>
        <v>Elève 681</v>
      </c>
      <c r="L683" s="8" t="s">
        <v>111</v>
      </c>
      <c r="M683" s="8">
        <f t="shared" si="21"/>
        <v>710</v>
      </c>
      <c r="N683" s="7">
        <v>1389</v>
      </c>
      <c r="O683" s="7" t="str">
        <f>IF('Données sans absent'!O683&lt;&gt;"",('Données sans absent'!O683-'Données proba de réussite'!$B$3)/('Données proba de réussite'!$B$4-'Données proba de réussite'!$B$3),"")</f>
        <v/>
      </c>
      <c r="P683" s="7" t="str">
        <f>IF('Données sans absent'!P683&lt;&gt;"",('Données sans absent'!P683-'Données proba de réussite'!$B$3)/('Données proba de réussite'!$B$4-'Données proba de réussite'!$B$3),"")</f>
        <v/>
      </c>
      <c r="Q683" s="7" t="str">
        <f>IF('Données sans absent'!Q683&lt;&gt;"",('Données sans absent'!Q683-'Données proba de réussite'!$B$3)/('Données proba de réussite'!$B$4-'Données proba de réussite'!$B$3),"")</f>
        <v/>
      </c>
      <c r="R683" s="7" t="str">
        <f>IF('Données brutes'!R683&lt;&gt;"",'Données brutes'!R683,"")</f>
        <v/>
      </c>
      <c r="T683" s="7">
        <f>IF(AND(OR($B$2=1,$B$2=2),AND('Données brutes'!$F683&lt;&gt;"",'Données brutes'!$G683&lt;&gt;"",'Données brutes'!$H683&lt;&gt;"")),1,0)</f>
        <v>0</v>
      </c>
      <c r="U683" s="7">
        <f>IF(AND(OR($B$2=1,$B$2=2),AND('Données brutes'!$O683&lt;&gt;"",'Données brutes'!$P683&lt;&gt;"",'Données brutes'!$Q683&lt;&gt;"")),1,0)</f>
        <v>0</v>
      </c>
      <c r="V683" s="7">
        <f>IF(AND($B$2=3,'Données brutes'!$F683&lt;&gt;"",'Données brutes'!$G683&lt;&gt;"",'Données brutes'!$H683&lt;&gt;"",'Données brutes'!$O683&lt;&gt;"",'Données brutes'!$P683&lt;&gt;"",'Données brutes'!$Q683&lt;&gt;""),1,0)</f>
        <v>0</v>
      </c>
    </row>
    <row r="684" spans="4:22" x14ac:dyDescent="0.3">
      <c r="D684" s="8" t="s">
        <v>696</v>
      </c>
      <c r="E684" s="7">
        <v>733</v>
      </c>
      <c r="F684" s="7" t="str">
        <f>IF('Données sans absent'!F684&lt;&gt;"",('Données sans absent'!F684-'Données proba de réussite'!$B$3)/('Données proba de réussite'!$B$4-'Données proba de réussite'!$B$3),"")</f>
        <v/>
      </c>
      <c r="G684" s="7" t="str">
        <f>IF('Données sans absent'!G684&lt;&gt;"",('Données sans absent'!G684-'Données proba de réussite'!$B$3)/('Données proba de réussite'!$B$4-'Données proba de réussite'!$B$3),"")</f>
        <v/>
      </c>
      <c r="H684" s="7" t="str">
        <f>IF('Données sans absent'!H684&lt;&gt;"",('Données sans absent'!H684-'Données proba de réussite'!$B$3)/('Données proba de réussite'!$B$4-'Données proba de réussite'!$B$3),"")</f>
        <v/>
      </c>
      <c r="I684" s="7" t="str">
        <f>IF('Données brutes'!I684&lt;&gt;"",'Données brutes'!I684,"")</f>
        <v/>
      </c>
      <c r="K684" s="8" t="str">
        <f t="shared" si="20"/>
        <v>Elève 682</v>
      </c>
      <c r="L684" s="8" t="s">
        <v>111</v>
      </c>
      <c r="M684" s="8">
        <f t="shared" si="21"/>
        <v>733</v>
      </c>
      <c r="N684" s="7">
        <v>1228</v>
      </c>
      <c r="O684" s="7" t="str">
        <f>IF('Données sans absent'!O684&lt;&gt;"",('Données sans absent'!O684-'Données proba de réussite'!$B$3)/('Données proba de réussite'!$B$4-'Données proba de réussite'!$B$3),"")</f>
        <v/>
      </c>
      <c r="P684" s="7" t="str">
        <f>IF('Données sans absent'!P684&lt;&gt;"",('Données sans absent'!P684-'Données proba de réussite'!$B$3)/('Données proba de réussite'!$B$4-'Données proba de réussite'!$B$3),"")</f>
        <v/>
      </c>
      <c r="Q684" s="7" t="str">
        <f>IF('Données sans absent'!Q684&lt;&gt;"",('Données sans absent'!Q684-'Données proba de réussite'!$B$3)/('Données proba de réussite'!$B$4-'Données proba de réussite'!$B$3),"")</f>
        <v/>
      </c>
      <c r="R684" s="7" t="str">
        <f>IF('Données brutes'!R684&lt;&gt;"",'Données brutes'!R684,"")</f>
        <v/>
      </c>
      <c r="T684" s="7">
        <f>IF(AND(OR($B$2=1,$B$2=2),AND('Données brutes'!$F684&lt;&gt;"",'Données brutes'!$G684&lt;&gt;"",'Données brutes'!$H684&lt;&gt;"")),1,0)</f>
        <v>0</v>
      </c>
      <c r="U684" s="7">
        <f>IF(AND(OR($B$2=1,$B$2=2),AND('Données brutes'!$O684&lt;&gt;"",'Données brutes'!$P684&lt;&gt;"",'Données brutes'!$Q684&lt;&gt;"")),1,0)</f>
        <v>0</v>
      </c>
      <c r="V684" s="7">
        <f>IF(AND($B$2=3,'Données brutes'!$F684&lt;&gt;"",'Données brutes'!$G684&lt;&gt;"",'Données brutes'!$H684&lt;&gt;"",'Données brutes'!$O684&lt;&gt;"",'Données brutes'!$P684&lt;&gt;"",'Données brutes'!$Q684&lt;&gt;""),1,0)</f>
        <v>0</v>
      </c>
    </row>
    <row r="685" spans="4:22" x14ac:dyDescent="0.3">
      <c r="D685" s="8" t="s">
        <v>697</v>
      </c>
      <c r="E685" s="7">
        <v>951</v>
      </c>
      <c r="F685" s="7" t="str">
        <f>IF('Données sans absent'!F685&lt;&gt;"",('Données sans absent'!F685-'Données proba de réussite'!$B$3)/('Données proba de réussite'!$B$4-'Données proba de réussite'!$B$3),"")</f>
        <v/>
      </c>
      <c r="G685" s="7" t="str">
        <f>IF('Données sans absent'!G685&lt;&gt;"",('Données sans absent'!G685-'Données proba de réussite'!$B$3)/('Données proba de réussite'!$B$4-'Données proba de réussite'!$B$3),"")</f>
        <v/>
      </c>
      <c r="H685" s="7" t="str">
        <f>IF('Données sans absent'!H685&lt;&gt;"",('Données sans absent'!H685-'Données proba de réussite'!$B$3)/('Données proba de réussite'!$B$4-'Données proba de réussite'!$B$3),"")</f>
        <v/>
      </c>
      <c r="I685" s="7" t="str">
        <f>IF('Données brutes'!I685&lt;&gt;"",'Données brutes'!I685,"")</f>
        <v/>
      </c>
      <c r="K685" s="8" t="str">
        <f t="shared" si="20"/>
        <v>Elève 683</v>
      </c>
      <c r="L685" s="8" t="s">
        <v>111</v>
      </c>
      <c r="M685" s="8">
        <f t="shared" si="21"/>
        <v>951</v>
      </c>
      <c r="N685" s="7">
        <v>1616</v>
      </c>
      <c r="O685" s="7" t="str">
        <f>IF('Données sans absent'!O685&lt;&gt;"",('Données sans absent'!O685-'Données proba de réussite'!$B$3)/('Données proba de réussite'!$B$4-'Données proba de réussite'!$B$3),"")</f>
        <v/>
      </c>
      <c r="P685" s="7" t="str">
        <f>IF('Données sans absent'!P685&lt;&gt;"",('Données sans absent'!P685-'Données proba de réussite'!$B$3)/('Données proba de réussite'!$B$4-'Données proba de réussite'!$B$3),"")</f>
        <v/>
      </c>
      <c r="Q685" s="7" t="str">
        <f>IF('Données sans absent'!Q685&lt;&gt;"",('Données sans absent'!Q685-'Données proba de réussite'!$B$3)/('Données proba de réussite'!$B$4-'Données proba de réussite'!$B$3),"")</f>
        <v/>
      </c>
      <c r="R685" s="7" t="str">
        <f>IF('Données brutes'!R685&lt;&gt;"",'Données brutes'!R685,"")</f>
        <v/>
      </c>
      <c r="T685" s="7">
        <f>IF(AND(OR($B$2=1,$B$2=2),AND('Données brutes'!$F685&lt;&gt;"",'Données brutes'!$G685&lt;&gt;"",'Données brutes'!$H685&lt;&gt;"")),1,0)</f>
        <v>0</v>
      </c>
      <c r="U685" s="7">
        <f>IF(AND(OR($B$2=1,$B$2=2),AND('Données brutes'!$O685&lt;&gt;"",'Données brutes'!$P685&lt;&gt;"",'Données brutes'!$Q685&lt;&gt;"")),1,0)</f>
        <v>0</v>
      </c>
      <c r="V685" s="7">
        <f>IF(AND($B$2=3,'Données brutes'!$F685&lt;&gt;"",'Données brutes'!$G685&lt;&gt;"",'Données brutes'!$H685&lt;&gt;"",'Données brutes'!$O685&lt;&gt;"",'Données brutes'!$P685&lt;&gt;"",'Données brutes'!$Q685&lt;&gt;""),1,0)</f>
        <v>0</v>
      </c>
    </row>
    <row r="686" spans="4:22" x14ac:dyDescent="0.3">
      <c r="D686" s="8" t="s">
        <v>698</v>
      </c>
      <c r="E686" s="7">
        <v>33</v>
      </c>
      <c r="F686" s="7" t="str">
        <f>IF('Données sans absent'!F686&lt;&gt;"",('Données sans absent'!F686-'Données proba de réussite'!$B$3)/('Données proba de réussite'!$B$4-'Données proba de réussite'!$B$3),"")</f>
        <v/>
      </c>
      <c r="G686" s="7" t="str">
        <f>IF('Données sans absent'!G686&lt;&gt;"",('Données sans absent'!G686-'Données proba de réussite'!$B$3)/('Données proba de réussite'!$B$4-'Données proba de réussite'!$B$3),"")</f>
        <v/>
      </c>
      <c r="H686" s="7" t="str">
        <f>IF('Données sans absent'!H686&lt;&gt;"",('Données sans absent'!H686-'Données proba de réussite'!$B$3)/('Données proba de réussite'!$B$4-'Données proba de réussite'!$B$3),"")</f>
        <v/>
      </c>
      <c r="I686" s="7" t="str">
        <f>IF('Données brutes'!I686&lt;&gt;"",'Données brutes'!I686,"")</f>
        <v/>
      </c>
      <c r="K686" s="8" t="str">
        <f t="shared" si="20"/>
        <v>Elève 684</v>
      </c>
      <c r="L686" s="8" t="s">
        <v>111</v>
      </c>
      <c r="M686" s="8">
        <f t="shared" si="21"/>
        <v>33</v>
      </c>
      <c r="N686" s="7">
        <v>1618</v>
      </c>
      <c r="O686" s="7" t="str">
        <f>IF('Données sans absent'!O686&lt;&gt;"",('Données sans absent'!O686-'Données proba de réussite'!$B$3)/('Données proba de réussite'!$B$4-'Données proba de réussite'!$B$3),"")</f>
        <v/>
      </c>
      <c r="P686" s="7" t="str">
        <f>IF('Données sans absent'!P686&lt;&gt;"",('Données sans absent'!P686-'Données proba de réussite'!$B$3)/('Données proba de réussite'!$B$4-'Données proba de réussite'!$B$3),"")</f>
        <v/>
      </c>
      <c r="Q686" s="7" t="str">
        <f>IF('Données sans absent'!Q686&lt;&gt;"",('Données sans absent'!Q686-'Données proba de réussite'!$B$3)/('Données proba de réussite'!$B$4-'Données proba de réussite'!$B$3),"")</f>
        <v/>
      </c>
      <c r="R686" s="7" t="str">
        <f>IF('Données brutes'!R686&lt;&gt;"",'Données brutes'!R686,"")</f>
        <v/>
      </c>
      <c r="T686" s="7">
        <f>IF(AND(OR($B$2=1,$B$2=2),AND('Données brutes'!$F686&lt;&gt;"",'Données brutes'!$G686&lt;&gt;"",'Données brutes'!$H686&lt;&gt;"")),1,0)</f>
        <v>0</v>
      </c>
      <c r="U686" s="7">
        <f>IF(AND(OR($B$2=1,$B$2=2),AND('Données brutes'!$O686&lt;&gt;"",'Données brutes'!$P686&lt;&gt;"",'Données brutes'!$Q686&lt;&gt;"")),1,0)</f>
        <v>0</v>
      </c>
      <c r="V686" s="7">
        <f>IF(AND($B$2=3,'Données brutes'!$F686&lt;&gt;"",'Données brutes'!$G686&lt;&gt;"",'Données brutes'!$H686&lt;&gt;"",'Données brutes'!$O686&lt;&gt;"",'Données brutes'!$P686&lt;&gt;"",'Données brutes'!$Q686&lt;&gt;""),1,0)</f>
        <v>0</v>
      </c>
    </row>
    <row r="687" spans="4:22" x14ac:dyDescent="0.3">
      <c r="D687" s="8" t="s">
        <v>699</v>
      </c>
      <c r="E687" s="7">
        <v>156</v>
      </c>
      <c r="F687" s="7" t="str">
        <f>IF('Données sans absent'!F687&lt;&gt;"",('Données sans absent'!F687-'Données proba de réussite'!$B$3)/('Données proba de réussite'!$B$4-'Données proba de réussite'!$B$3),"")</f>
        <v/>
      </c>
      <c r="G687" s="7" t="str">
        <f>IF('Données sans absent'!G687&lt;&gt;"",('Données sans absent'!G687-'Données proba de réussite'!$B$3)/('Données proba de réussite'!$B$4-'Données proba de réussite'!$B$3),"")</f>
        <v/>
      </c>
      <c r="H687" s="7" t="str">
        <f>IF('Données sans absent'!H687&lt;&gt;"",('Données sans absent'!H687-'Données proba de réussite'!$B$3)/('Données proba de réussite'!$B$4-'Données proba de réussite'!$B$3),"")</f>
        <v/>
      </c>
      <c r="I687" s="7" t="str">
        <f>IF('Données brutes'!I687&lt;&gt;"",'Données brutes'!I687,"")</f>
        <v/>
      </c>
      <c r="K687" s="8" t="str">
        <f t="shared" si="20"/>
        <v>Elève 685</v>
      </c>
      <c r="L687" s="8" t="s">
        <v>111</v>
      </c>
      <c r="M687" s="8">
        <f t="shared" si="21"/>
        <v>156</v>
      </c>
      <c r="N687" s="7">
        <v>1462</v>
      </c>
      <c r="O687" s="7" t="str">
        <f>IF('Données sans absent'!O687&lt;&gt;"",('Données sans absent'!O687-'Données proba de réussite'!$B$3)/('Données proba de réussite'!$B$4-'Données proba de réussite'!$B$3),"")</f>
        <v/>
      </c>
      <c r="P687" s="7" t="str">
        <f>IF('Données sans absent'!P687&lt;&gt;"",('Données sans absent'!P687-'Données proba de réussite'!$B$3)/('Données proba de réussite'!$B$4-'Données proba de réussite'!$B$3),"")</f>
        <v/>
      </c>
      <c r="Q687" s="7" t="str">
        <f>IF('Données sans absent'!Q687&lt;&gt;"",('Données sans absent'!Q687-'Données proba de réussite'!$B$3)/('Données proba de réussite'!$B$4-'Données proba de réussite'!$B$3),"")</f>
        <v/>
      </c>
      <c r="R687" s="7" t="str">
        <f>IF('Données brutes'!R687&lt;&gt;"",'Données brutes'!R687,"")</f>
        <v/>
      </c>
      <c r="T687" s="7">
        <f>IF(AND(OR($B$2=1,$B$2=2),AND('Données brutes'!$F687&lt;&gt;"",'Données brutes'!$G687&lt;&gt;"",'Données brutes'!$H687&lt;&gt;"")),1,0)</f>
        <v>0</v>
      </c>
      <c r="U687" s="7">
        <f>IF(AND(OR($B$2=1,$B$2=2),AND('Données brutes'!$O687&lt;&gt;"",'Données brutes'!$P687&lt;&gt;"",'Données brutes'!$Q687&lt;&gt;"")),1,0)</f>
        <v>0</v>
      </c>
      <c r="V687" s="7">
        <f>IF(AND($B$2=3,'Données brutes'!$F687&lt;&gt;"",'Données brutes'!$G687&lt;&gt;"",'Données brutes'!$H687&lt;&gt;"",'Données brutes'!$O687&lt;&gt;"",'Données brutes'!$P687&lt;&gt;"",'Données brutes'!$Q687&lt;&gt;""),1,0)</f>
        <v>0</v>
      </c>
    </row>
    <row r="688" spans="4:22" x14ac:dyDescent="0.3">
      <c r="D688" s="8" t="s">
        <v>700</v>
      </c>
      <c r="E688" s="7">
        <v>950</v>
      </c>
      <c r="F688" s="7" t="str">
        <f>IF('Données sans absent'!F688&lt;&gt;"",('Données sans absent'!F688-'Données proba de réussite'!$B$3)/('Données proba de réussite'!$B$4-'Données proba de réussite'!$B$3),"")</f>
        <v/>
      </c>
      <c r="G688" s="7" t="str">
        <f>IF('Données sans absent'!G688&lt;&gt;"",('Données sans absent'!G688-'Données proba de réussite'!$B$3)/('Données proba de réussite'!$B$4-'Données proba de réussite'!$B$3),"")</f>
        <v/>
      </c>
      <c r="H688" s="7" t="str">
        <f>IF('Données sans absent'!H688&lt;&gt;"",('Données sans absent'!H688-'Données proba de réussite'!$B$3)/('Données proba de réussite'!$B$4-'Données proba de réussite'!$B$3),"")</f>
        <v/>
      </c>
      <c r="I688" s="7" t="str">
        <f>IF('Données brutes'!I688&lt;&gt;"",'Données brutes'!I688,"")</f>
        <v/>
      </c>
      <c r="K688" s="8" t="str">
        <f t="shared" si="20"/>
        <v>Elève 686</v>
      </c>
      <c r="L688" s="8" t="s">
        <v>111</v>
      </c>
      <c r="M688" s="8">
        <f t="shared" si="21"/>
        <v>950</v>
      </c>
      <c r="N688" s="7">
        <v>1854</v>
      </c>
      <c r="O688" s="7" t="str">
        <f>IF('Données sans absent'!O688&lt;&gt;"",('Données sans absent'!O688-'Données proba de réussite'!$B$3)/('Données proba de réussite'!$B$4-'Données proba de réussite'!$B$3),"")</f>
        <v/>
      </c>
      <c r="P688" s="7" t="str">
        <f>IF('Données sans absent'!P688&lt;&gt;"",('Données sans absent'!P688-'Données proba de réussite'!$B$3)/('Données proba de réussite'!$B$4-'Données proba de réussite'!$B$3),"")</f>
        <v/>
      </c>
      <c r="Q688" s="7" t="str">
        <f>IF('Données sans absent'!Q688&lt;&gt;"",('Données sans absent'!Q688-'Données proba de réussite'!$B$3)/('Données proba de réussite'!$B$4-'Données proba de réussite'!$B$3),"")</f>
        <v/>
      </c>
      <c r="R688" s="7" t="str">
        <f>IF('Données brutes'!R688&lt;&gt;"",'Données brutes'!R688,"")</f>
        <v/>
      </c>
      <c r="T688" s="7">
        <f>IF(AND(OR($B$2=1,$B$2=2),AND('Données brutes'!$F688&lt;&gt;"",'Données brutes'!$G688&lt;&gt;"",'Données brutes'!$H688&lt;&gt;"")),1,0)</f>
        <v>0</v>
      </c>
      <c r="U688" s="7">
        <f>IF(AND(OR($B$2=1,$B$2=2),AND('Données brutes'!$O688&lt;&gt;"",'Données brutes'!$P688&lt;&gt;"",'Données brutes'!$Q688&lt;&gt;"")),1,0)</f>
        <v>0</v>
      </c>
      <c r="V688" s="7">
        <f>IF(AND($B$2=3,'Données brutes'!$F688&lt;&gt;"",'Données brutes'!$G688&lt;&gt;"",'Données brutes'!$H688&lt;&gt;"",'Données brutes'!$O688&lt;&gt;"",'Données brutes'!$P688&lt;&gt;"",'Données brutes'!$Q688&lt;&gt;""),1,0)</f>
        <v>0</v>
      </c>
    </row>
    <row r="689" spans="4:22" x14ac:dyDescent="0.3">
      <c r="D689" s="8" t="s">
        <v>701</v>
      </c>
      <c r="E689" s="7">
        <v>31</v>
      </c>
      <c r="F689" s="7" t="str">
        <f>IF('Données sans absent'!F689&lt;&gt;"",('Données sans absent'!F689-'Données proba de réussite'!$B$3)/('Données proba de réussite'!$B$4-'Données proba de réussite'!$B$3),"")</f>
        <v/>
      </c>
      <c r="G689" s="7" t="str">
        <f>IF('Données sans absent'!G689&lt;&gt;"",('Données sans absent'!G689-'Données proba de réussite'!$B$3)/('Données proba de réussite'!$B$4-'Données proba de réussite'!$B$3),"")</f>
        <v/>
      </c>
      <c r="H689" s="7" t="str">
        <f>IF('Données sans absent'!H689&lt;&gt;"",('Données sans absent'!H689-'Données proba de réussite'!$B$3)/('Données proba de réussite'!$B$4-'Données proba de réussite'!$B$3),"")</f>
        <v/>
      </c>
      <c r="I689" s="7" t="str">
        <f>IF('Données brutes'!I689&lt;&gt;"",'Données brutes'!I689,"")</f>
        <v/>
      </c>
      <c r="K689" s="8" t="str">
        <f t="shared" si="20"/>
        <v>Elève 687</v>
      </c>
      <c r="L689" s="8" t="s">
        <v>111</v>
      </c>
      <c r="M689" s="8">
        <f t="shared" si="21"/>
        <v>31</v>
      </c>
      <c r="N689" s="7">
        <v>1431</v>
      </c>
      <c r="O689" s="7" t="str">
        <f>IF('Données sans absent'!O689&lt;&gt;"",('Données sans absent'!O689-'Données proba de réussite'!$B$3)/('Données proba de réussite'!$B$4-'Données proba de réussite'!$B$3),"")</f>
        <v/>
      </c>
      <c r="P689" s="7" t="str">
        <f>IF('Données sans absent'!P689&lt;&gt;"",('Données sans absent'!P689-'Données proba de réussite'!$B$3)/('Données proba de réussite'!$B$4-'Données proba de réussite'!$B$3),"")</f>
        <v/>
      </c>
      <c r="Q689" s="7" t="str">
        <f>IF('Données sans absent'!Q689&lt;&gt;"",('Données sans absent'!Q689-'Données proba de réussite'!$B$3)/('Données proba de réussite'!$B$4-'Données proba de réussite'!$B$3),"")</f>
        <v/>
      </c>
      <c r="R689" s="7" t="str">
        <f>IF('Données brutes'!R689&lt;&gt;"",'Données brutes'!R689,"")</f>
        <v/>
      </c>
      <c r="T689" s="7">
        <f>IF(AND(OR($B$2=1,$B$2=2),AND('Données brutes'!$F689&lt;&gt;"",'Données brutes'!$G689&lt;&gt;"",'Données brutes'!$H689&lt;&gt;"")),1,0)</f>
        <v>0</v>
      </c>
      <c r="U689" s="7">
        <f>IF(AND(OR($B$2=1,$B$2=2),AND('Données brutes'!$O689&lt;&gt;"",'Données brutes'!$P689&lt;&gt;"",'Données brutes'!$Q689&lt;&gt;"")),1,0)</f>
        <v>0</v>
      </c>
      <c r="V689" s="7">
        <f>IF(AND($B$2=3,'Données brutes'!$F689&lt;&gt;"",'Données brutes'!$G689&lt;&gt;"",'Données brutes'!$H689&lt;&gt;"",'Données brutes'!$O689&lt;&gt;"",'Données brutes'!$P689&lt;&gt;"",'Données brutes'!$Q689&lt;&gt;""),1,0)</f>
        <v>0</v>
      </c>
    </row>
    <row r="690" spans="4:22" x14ac:dyDescent="0.3">
      <c r="D690" s="8" t="s">
        <v>702</v>
      </c>
      <c r="E690" s="7">
        <v>11</v>
      </c>
      <c r="F690" s="7" t="str">
        <f>IF('Données sans absent'!F690&lt;&gt;"",('Données sans absent'!F690-'Données proba de réussite'!$B$3)/('Données proba de réussite'!$B$4-'Données proba de réussite'!$B$3),"")</f>
        <v/>
      </c>
      <c r="G690" s="7" t="str">
        <f>IF('Données sans absent'!G690&lt;&gt;"",('Données sans absent'!G690-'Données proba de réussite'!$B$3)/('Données proba de réussite'!$B$4-'Données proba de réussite'!$B$3),"")</f>
        <v/>
      </c>
      <c r="H690" s="7" t="str">
        <f>IF('Données sans absent'!H690&lt;&gt;"",('Données sans absent'!H690-'Données proba de réussite'!$B$3)/('Données proba de réussite'!$B$4-'Données proba de réussite'!$B$3),"")</f>
        <v/>
      </c>
      <c r="I690" s="7" t="str">
        <f>IF('Données brutes'!I690&lt;&gt;"",'Données brutes'!I690,"")</f>
        <v/>
      </c>
      <c r="K690" s="8" t="str">
        <f t="shared" si="20"/>
        <v>Elève 688</v>
      </c>
      <c r="L690" s="8" t="s">
        <v>111</v>
      </c>
      <c r="M690" s="8">
        <f t="shared" si="21"/>
        <v>11</v>
      </c>
      <c r="N690" s="7">
        <v>1862</v>
      </c>
      <c r="O690" s="7" t="str">
        <f>IF('Données sans absent'!O690&lt;&gt;"",('Données sans absent'!O690-'Données proba de réussite'!$B$3)/('Données proba de réussite'!$B$4-'Données proba de réussite'!$B$3),"")</f>
        <v/>
      </c>
      <c r="P690" s="7" t="str">
        <f>IF('Données sans absent'!P690&lt;&gt;"",('Données sans absent'!P690-'Données proba de réussite'!$B$3)/('Données proba de réussite'!$B$4-'Données proba de réussite'!$B$3),"")</f>
        <v/>
      </c>
      <c r="Q690" s="7" t="str">
        <f>IF('Données sans absent'!Q690&lt;&gt;"",('Données sans absent'!Q690-'Données proba de réussite'!$B$3)/('Données proba de réussite'!$B$4-'Données proba de réussite'!$B$3),"")</f>
        <v/>
      </c>
      <c r="R690" s="7" t="str">
        <f>IF('Données brutes'!R690&lt;&gt;"",'Données brutes'!R690,"")</f>
        <v/>
      </c>
      <c r="T690" s="7">
        <f>IF(AND(OR($B$2=1,$B$2=2),AND('Données brutes'!$F690&lt;&gt;"",'Données brutes'!$G690&lt;&gt;"",'Données brutes'!$H690&lt;&gt;"")),1,0)</f>
        <v>0</v>
      </c>
      <c r="U690" s="7">
        <f>IF(AND(OR($B$2=1,$B$2=2),AND('Données brutes'!$O690&lt;&gt;"",'Données brutes'!$P690&lt;&gt;"",'Données brutes'!$Q690&lt;&gt;"")),1,0)</f>
        <v>0</v>
      </c>
      <c r="V690" s="7">
        <f>IF(AND($B$2=3,'Données brutes'!$F690&lt;&gt;"",'Données brutes'!$G690&lt;&gt;"",'Données brutes'!$H690&lt;&gt;"",'Données brutes'!$O690&lt;&gt;"",'Données brutes'!$P690&lt;&gt;"",'Données brutes'!$Q690&lt;&gt;""),1,0)</f>
        <v>0</v>
      </c>
    </row>
    <row r="691" spans="4:22" x14ac:dyDescent="0.3">
      <c r="D691" s="8" t="s">
        <v>703</v>
      </c>
      <c r="E691" s="7">
        <v>486</v>
      </c>
      <c r="F691" s="7" t="str">
        <f>IF('Données sans absent'!F691&lt;&gt;"",('Données sans absent'!F691-'Données proba de réussite'!$B$3)/('Données proba de réussite'!$B$4-'Données proba de réussite'!$B$3),"")</f>
        <v/>
      </c>
      <c r="G691" s="7" t="str">
        <f>IF('Données sans absent'!G691&lt;&gt;"",('Données sans absent'!G691-'Données proba de réussite'!$B$3)/('Données proba de réussite'!$B$4-'Données proba de réussite'!$B$3),"")</f>
        <v/>
      </c>
      <c r="H691" s="7" t="str">
        <f>IF('Données sans absent'!H691&lt;&gt;"",('Données sans absent'!H691-'Données proba de réussite'!$B$3)/('Données proba de réussite'!$B$4-'Données proba de réussite'!$B$3),"")</f>
        <v/>
      </c>
      <c r="I691" s="7" t="str">
        <f>IF('Données brutes'!I691&lt;&gt;"",'Données brutes'!I691,"")</f>
        <v/>
      </c>
      <c r="K691" s="8" t="str">
        <f t="shared" si="20"/>
        <v>Elève 689</v>
      </c>
      <c r="L691" s="8" t="s">
        <v>111</v>
      </c>
      <c r="M691" s="8">
        <f t="shared" si="21"/>
        <v>486</v>
      </c>
      <c r="N691" s="7">
        <v>1898</v>
      </c>
      <c r="O691" s="7" t="str">
        <f>IF('Données sans absent'!O691&lt;&gt;"",('Données sans absent'!O691-'Données proba de réussite'!$B$3)/('Données proba de réussite'!$B$4-'Données proba de réussite'!$B$3),"")</f>
        <v/>
      </c>
      <c r="P691" s="7" t="str">
        <f>IF('Données sans absent'!P691&lt;&gt;"",('Données sans absent'!P691-'Données proba de réussite'!$B$3)/('Données proba de réussite'!$B$4-'Données proba de réussite'!$B$3),"")</f>
        <v/>
      </c>
      <c r="Q691" s="7" t="str">
        <f>IF('Données sans absent'!Q691&lt;&gt;"",('Données sans absent'!Q691-'Données proba de réussite'!$B$3)/('Données proba de réussite'!$B$4-'Données proba de réussite'!$B$3),"")</f>
        <v/>
      </c>
      <c r="R691" s="7" t="str">
        <f>IF('Données brutes'!R691&lt;&gt;"",'Données brutes'!R691,"")</f>
        <v/>
      </c>
      <c r="T691" s="7">
        <f>IF(AND(OR($B$2=1,$B$2=2),AND('Données brutes'!$F691&lt;&gt;"",'Données brutes'!$G691&lt;&gt;"",'Données brutes'!$H691&lt;&gt;"")),1,0)</f>
        <v>0</v>
      </c>
      <c r="U691" s="7">
        <f>IF(AND(OR($B$2=1,$B$2=2),AND('Données brutes'!$O691&lt;&gt;"",'Données brutes'!$P691&lt;&gt;"",'Données brutes'!$Q691&lt;&gt;"")),1,0)</f>
        <v>0</v>
      </c>
      <c r="V691" s="7">
        <f>IF(AND($B$2=3,'Données brutes'!$F691&lt;&gt;"",'Données brutes'!$G691&lt;&gt;"",'Données brutes'!$H691&lt;&gt;"",'Données brutes'!$O691&lt;&gt;"",'Données brutes'!$P691&lt;&gt;"",'Données brutes'!$Q691&lt;&gt;""),1,0)</f>
        <v>0</v>
      </c>
    </row>
    <row r="692" spans="4:22" x14ac:dyDescent="0.3">
      <c r="D692" s="8" t="s">
        <v>704</v>
      </c>
      <c r="E692" s="7">
        <v>19</v>
      </c>
      <c r="F692" s="7" t="str">
        <f>IF('Données sans absent'!F692&lt;&gt;"",('Données sans absent'!F692-'Données proba de réussite'!$B$3)/('Données proba de réussite'!$B$4-'Données proba de réussite'!$B$3),"")</f>
        <v/>
      </c>
      <c r="G692" s="7" t="str">
        <f>IF('Données sans absent'!G692&lt;&gt;"",('Données sans absent'!G692-'Données proba de réussite'!$B$3)/('Données proba de réussite'!$B$4-'Données proba de réussite'!$B$3),"")</f>
        <v/>
      </c>
      <c r="H692" s="7" t="str">
        <f>IF('Données sans absent'!H692&lt;&gt;"",('Données sans absent'!H692-'Données proba de réussite'!$B$3)/('Données proba de réussite'!$B$4-'Données proba de réussite'!$B$3),"")</f>
        <v/>
      </c>
      <c r="I692" s="7" t="str">
        <f>IF('Données brutes'!I692&lt;&gt;"",'Données brutes'!I692,"")</f>
        <v/>
      </c>
      <c r="K692" s="8" t="str">
        <f t="shared" si="20"/>
        <v>Elève 690</v>
      </c>
      <c r="L692" s="8" t="s">
        <v>111</v>
      </c>
      <c r="M692" s="8">
        <f t="shared" si="21"/>
        <v>19</v>
      </c>
      <c r="N692" s="7">
        <v>1312</v>
      </c>
      <c r="O692" s="7" t="str">
        <f>IF('Données sans absent'!O692&lt;&gt;"",('Données sans absent'!O692-'Données proba de réussite'!$B$3)/('Données proba de réussite'!$B$4-'Données proba de réussite'!$B$3),"")</f>
        <v/>
      </c>
      <c r="P692" s="7" t="str">
        <f>IF('Données sans absent'!P692&lt;&gt;"",('Données sans absent'!P692-'Données proba de réussite'!$B$3)/('Données proba de réussite'!$B$4-'Données proba de réussite'!$B$3),"")</f>
        <v/>
      </c>
      <c r="Q692" s="7" t="str">
        <f>IF('Données sans absent'!Q692&lt;&gt;"",('Données sans absent'!Q692-'Données proba de réussite'!$B$3)/('Données proba de réussite'!$B$4-'Données proba de réussite'!$B$3),"")</f>
        <v/>
      </c>
      <c r="R692" s="7" t="str">
        <f>IF('Données brutes'!R692&lt;&gt;"",'Données brutes'!R692,"")</f>
        <v/>
      </c>
      <c r="T692" s="7">
        <f>IF(AND(OR($B$2=1,$B$2=2),AND('Données brutes'!$F692&lt;&gt;"",'Données brutes'!$G692&lt;&gt;"",'Données brutes'!$H692&lt;&gt;"")),1,0)</f>
        <v>0</v>
      </c>
      <c r="U692" s="7">
        <f>IF(AND(OR($B$2=1,$B$2=2),AND('Données brutes'!$O692&lt;&gt;"",'Données brutes'!$P692&lt;&gt;"",'Données brutes'!$Q692&lt;&gt;"")),1,0)</f>
        <v>0</v>
      </c>
      <c r="V692" s="7">
        <f>IF(AND($B$2=3,'Données brutes'!$F692&lt;&gt;"",'Données brutes'!$G692&lt;&gt;"",'Données brutes'!$H692&lt;&gt;"",'Données brutes'!$O692&lt;&gt;"",'Données brutes'!$P692&lt;&gt;"",'Données brutes'!$Q692&lt;&gt;""),1,0)</f>
        <v>0</v>
      </c>
    </row>
    <row r="693" spans="4:22" x14ac:dyDescent="0.3">
      <c r="D693" s="8" t="s">
        <v>705</v>
      </c>
      <c r="E693" s="7">
        <v>454</v>
      </c>
      <c r="F693" s="7" t="str">
        <f>IF('Données sans absent'!F693&lt;&gt;"",('Données sans absent'!F693-'Données proba de réussite'!$B$3)/('Données proba de réussite'!$B$4-'Données proba de réussite'!$B$3),"")</f>
        <v/>
      </c>
      <c r="G693" s="7" t="str">
        <f>IF('Données sans absent'!G693&lt;&gt;"",('Données sans absent'!G693-'Données proba de réussite'!$B$3)/('Données proba de réussite'!$B$4-'Données proba de réussite'!$B$3),"")</f>
        <v/>
      </c>
      <c r="H693" s="7" t="str">
        <f>IF('Données sans absent'!H693&lt;&gt;"",('Données sans absent'!H693-'Données proba de réussite'!$B$3)/('Données proba de réussite'!$B$4-'Données proba de réussite'!$B$3),"")</f>
        <v/>
      </c>
      <c r="I693" s="7" t="str">
        <f>IF('Données brutes'!I693&lt;&gt;"",'Données brutes'!I693,"")</f>
        <v/>
      </c>
      <c r="K693" s="8" t="str">
        <f t="shared" si="20"/>
        <v>Elève 691</v>
      </c>
      <c r="L693" s="8" t="s">
        <v>111</v>
      </c>
      <c r="M693" s="8">
        <f t="shared" si="21"/>
        <v>454</v>
      </c>
      <c r="N693" s="7">
        <v>1090</v>
      </c>
      <c r="O693" s="7" t="str">
        <f>IF('Données sans absent'!O693&lt;&gt;"",('Données sans absent'!O693-'Données proba de réussite'!$B$3)/('Données proba de réussite'!$B$4-'Données proba de réussite'!$B$3),"")</f>
        <v/>
      </c>
      <c r="P693" s="7" t="str">
        <f>IF('Données sans absent'!P693&lt;&gt;"",('Données sans absent'!P693-'Données proba de réussite'!$B$3)/('Données proba de réussite'!$B$4-'Données proba de réussite'!$B$3),"")</f>
        <v/>
      </c>
      <c r="Q693" s="7" t="str">
        <f>IF('Données sans absent'!Q693&lt;&gt;"",('Données sans absent'!Q693-'Données proba de réussite'!$B$3)/('Données proba de réussite'!$B$4-'Données proba de réussite'!$B$3),"")</f>
        <v/>
      </c>
      <c r="R693" s="7" t="str">
        <f>IF('Données brutes'!R693&lt;&gt;"",'Données brutes'!R693,"")</f>
        <v/>
      </c>
      <c r="T693" s="7">
        <f>IF(AND(OR($B$2=1,$B$2=2),AND('Données brutes'!$F693&lt;&gt;"",'Données brutes'!$G693&lt;&gt;"",'Données brutes'!$H693&lt;&gt;"")),1,0)</f>
        <v>0</v>
      </c>
      <c r="U693" s="7">
        <f>IF(AND(OR($B$2=1,$B$2=2),AND('Données brutes'!$O693&lt;&gt;"",'Données brutes'!$P693&lt;&gt;"",'Données brutes'!$Q693&lt;&gt;"")),1,0)</f>
        <v>0</v>
      </c>
      <c r="V693" s="7">
        <f>IF(AND($B$2=3,'Données brutes'!$F693&lt;&gt;"",'Données brutes'!$G693&lt;&gt;"",'Données brutes'!$H693&lt;&gt;"",'Données brutes'!$O693&lt;&gt;"",'Données brutes'!$P693&lt;&gt;"",'Données brutes'!$Q693&lt;&gt;""),1,0)</f>
        <v>0</v>
      </c>
    </row>
    <row r="694" spans="4:22" x14ac:dyDescent="0.3">
      <c r="D694" s="8" t="s">
        <v>706</v>
      </c>
      <c r="E694" s="7">
        <v>824</v>
      </c>
      <c r="F694" s="7" t="str">
        <f>IF('Données sans absent'!F694&lt;&gt;"",('Données sans absent'!F694-'Données proba de réussite'!$B$3)/('Données proba de réussite'!$B$4-'Données proba de réussite'!$B$3),"")</f>
        <v/>
      </c>
      <c r="G694" s="7" t="str">
        <f>IF('Données sans absent'!G694&lt;&gt;"",('Données sans absent'!G694-'Données proba de réussite'!$B$3)/('Données proba de réussite'!$B$4-'Données proba de réussite'!$B$3),"")</f>
        <v/>
      </c>
      <c r="H694" s="7" t="str">
        <f>IF('Données sans absent'!H694&lt;&gt;"",('Données sans absent'!H694-'Données proba de réussite'!$B$3)/('Données proba de réussite'!$B$4-'Données proba de réussite'!$B$3),"")</f>
        <v/>
      </c>
      <c r="I694" s="7" t="str">
        <f>IF('Données brutes'!I694&lt;&gt;"",'Données brutes'!I694,"")</f>
        <v/>
      </c>
      <c r="K694" s="8" t="str">
        <f t="shared" si="20"/>
        <v>Elève 692</v>
      </c>
      <c r="L694" s="8" t="s">
        <v>111</v>
      </c>
      <c r="M694" s="8">
        <f t="shared" si="21"/>
        <v>824</v>
      </c>
      <c r="N694" s="7">
        <v>1203</v>
      </c>
      <c r="O694" s="7" t="str">
        <f>IF('Données sans absent'!O694&lt;&gt;"",('Données sans absent'!O694-'Données proba de réussite'!$B$3)/('Données proba de réussite'!$B$4-'Données proba de réussite'!$B$3),"")</f>
        <v/>
      </c>
      <c r="P694" s="7" t="str">
        <f>IF('Données sans absent'!P694&lt;&gt;"",('Données sans absent'!P694-'Données proba de réussite'!$B$3)/('Données proba de réussite'!$B$4-'Données proba de réussite'!$B$3),"")</f>
        <v/>
      </c>
      <c r="Q694" s="7" t="str">
        <f>IF('Données sans absent'!Q694&lt;&gt;"",('Données sans absent'!Q694-'Données proba de réussite'!$B$3)/('Données proba de réussite'!$B$4-'Données proba de réussite'!$B$3),"")</f>
        <v/>
      </c>
      <c r="R694" s="7" t="str">
        <f>IF('Données brutes'!R694&lt;&gt;"",'Données brutes'!R694,"")</f>
        <v/>
      </c>
      <c r="T694" s="7">
        <f>IF(AND(OR($B$2=1,$B$2=2),AND('Données brutes'!$F694&lt;&gt;"",'Données brutes'!$G694&lt;&gt;"",'Données brutes'!$H694&lt;&gt;"")),1,0)</f>
        <v>0</v>
      </c>
      <c r="U694" s="7">
        <f>IF(AND(OR($B$2=1,$B$2=2),AND('Données brutes'!$O694&lt;&gt;"",'Données brutes'!$P694&lt;&gt;"",'Données brutes'!$Q694&lt;&gt;"")),1,0)</f>
        <v>0</v>
      </c>
      <c r="V694" s="7">
        <f>IF(AND($B$2=3,'Données brutes'!$F694&lt;&gt;"",'Données brutes'!$G694&lt;&gt;"",'Données brutes'!$H694&lt;&gt;"",'Données brutes'!$O694&lt;&gt;"",'Données brutes'!$P694&lt;&gt;"",'Données brutes'!$Q694&lt;&gt;""),1,0)</f>
        <v>0</v>
      </c>
    </row>
    <row r="695" spans="4:22" x14ac:dyDescent="0.3">
      <c r="D695" s="8" t="s">
        <v>707</v>
      </c>
      <c r="E695" s="7">
        <v>866</v>
      </c>
      <c r="F695" s="7" t="str">
        <f>IF('Données sans absent'!F695&lt;&gt;"",('Données sans absent'!F695-'Données proba de réussite'!$B$3)/('Données proba de réussite'!$B$4-'Données proba de réussite'!$B$3),"")</f>
        <v/>
      </c>
      <c r="G695" s="7" t="str">
        <f>IF('Données sans absent'!G695&lt;&gt;"",('Données sans absent'!G695-'Données proba de réussite'!$B$3)/('Données proba de réussite'!$B$4-'Données proba de réussite'!$B$3),"")</f>
        <v/>
      </c>
      <c r="H695" s="7" t="str">
        <f>IF('Données sans absent'!H695&lt;&gt;"",('Données sans absent'!H695-'Données proba de réussite'!$B$3)/('Données proba de réussite'!$B$4-'Données proba de réussite'!$B$3),"")</f>
        <v/>
      </c>
      <c r="I695" s="7" t="str">
        <f>IF('Données brutes'!I695&lt;&gt;"",'Données brutes'!I695,"")</f>
        <v/>
      </c>
      <c r="K695" s="8" t="str">
        <f t="shared" si="20"/>
        <v>Elève 693</v>
      </c>
      <c r="L695" s="8" t="s">
        <v>111</v>
      </c>
      <c r="M695" s="8">
        <f t="shared" si="21"/>
        <v>866</v>
      </c>
      <c r="N695" s="7">
        <v>1174</v>
      </c>
      <c r="O695" s="7" t="str">
        <f>IF('Données sans absent'!O695&lt;&gt;"",('Données sans absent'!O695-'Données proba de réussite'!$B$3)/('Données proba de réussite'!$B$4-'Données proba de réussite'!$B$3),"")</f>
        <v/>
      </c>
      <c r="P695" s="7" t="str">
        <f>IF('Données sans absent'!P695&lt;&gt;"",('Données sans absent'!P695-'Données proba de réussite'!$B$3)/('Données proba de réussite'!$B$4-'Données proba de réussite'!$B$3),"")</f>
        <v/>
      </c>
      <c r="Q695" s="7" t="str">
        <f>IF('Données sans absent'!Q695&lt;&gt;"",('Données sans absent'!Q695-'Données proba de réussite'!$B$3)/('Données proba de réussite'!$B$4-'Données proba de réussite'!$B$3),"")</f>
        <v/>
      </c>
      <c r="R695" s="7" t="str">
        <f>IF('Données brutes'!R695&lt;&gt;"",'Données brutes'!R695,"")</f>
        <v/>
      </c>
      <c r="T695" s="7">
        <f>IF(AND(OR($B$2=1,$B$2=2),AND('Données brutes'!$F695&lt;&gt;"",'Données brutes'!$G695&lt;&gt;"",'Données brutes'!$H695&lt;&gt;"")),1,0)</f>
        <v>0</v>
      </c>
      <c r="U695" s="7">
        <f>IF(AND(OR($B$2=1,$B$2=2),AND('Données brutes'!$O695&lt;&gt;"",'Données brutes'!$P695&lt;&gt;"",'Données brutes'!$Q695&lt;&gt;"")),1,0)</f>
        <v>0</v>
      </c>
      <c r="V695" s="7">
        <f>IF(AND($B$2=3,'Données brutes'!$F695&lt;&gt;"",'Données brutes'!$G695&lt;&gt;"",'Données brutes'!$H695&lt;&gt;"",'Données brutes'!$O695&lt;&gt;"",'Données brutes'!$P695&lt;&gt;"",'Données brutes'!$Q695&lt;&gt;""),1,0)</f>
        <v>0</v>
      </c>
    </row>
    <row r="696" spans="4:22" x14ac:dyDescent="0.3">
      <c r="D696" s="8" t="s">
        <v>708</v>
      </c>
      <c r="E696" s="7">
        <v>687</v>
      </c>
      <c r="F696" s="7" t="str">
        <f>IF('Données sans absent'!F696&lt;&gt;"",('Données sans absent'!F696-'Données proba de réussite'!$B$3)/('Données proba de réussite'!$B$4-'Données proba de réussite'!$B$3),"")</f>
        <v/>
      </c>
      <c r="G696" s="7" t="str">
        <f>IF('Données sans absent'!G696&lt;&gt;"",('Données sans absent'!G696-'Données proba de réussite'!$B$3)/('Données proba de réussite'!$B$4-'Données proba de réussite'!$B$3),"")</f>
        <v/>
      </c>
      <c r="H696" s="7" t="str">
        <f>IF('Données sans absent'!H696&lt;&gt;"",('Données sans absent'!H696-'Données proba de réussite'!$B$3)/('Données proba de réussite'!$B$4-'Données proba de réussite'!$B$3),"")</f>
        <v/>
      </c>
      <c r="I696" s="7" t="str">
        <f>IF('Données brutes'!I696&lt;&gt;"",'Données brutes'!I696,"")</f>
        <v/>
      </c>
      <c r="K696" s="8" t="str">
        <f t="shared" si="20"/>
        <v>Elève 694</v>
      </c>
      <c r="L696" s="8" t="s">
        <v>111</v>
      </c>
      <c r="M696" s="8">
        <f t="shared" si="21"/>
        <v>687</v>
      </c>
      <c r="N696" s="7">
        <v>1049</v>
      </c>
      <c r="O696" s="7" t="str">
        <f>IF('Données sans absent'!O696&lt;&gt;"",('Données sans absent'!O696-'Données proba de réussite'!$B$3)/('Données proba de réussite'!$B$4-'Données proba de réussite'!$B$3),"")</f>
        <v/>
      </c>
      <c r="P696" s="7" t="str">
        <f>IF('Données sans absent'!P696&lt;&gt;"",('Données sans absent'!P696-'Données proba de réussite'!$B$3)/('Données proba de réussite'!$B$4-'Données proba de réussite'!$B$3),"")</f>
        <v/>
      </c>
      <c r="Q696" s="7" t="str">
        <f>IF('Données sans absent'!Q696&lt;&gt;"",('Données sans absent'!Q696-'Données proba de réussite'!$B$3)/('Données proba de réussite'!$B$4-'Données proba de réussite'!$B$3),"")</f>
        <v/>
      </c>
      <c r="R696" s="7" t="str">
        <f>IF('Données brutes'!R696&lt;&gt;"",'Données brutes'!R696,"")</f>
        <v/>
      </c>
      <c r="T696" s="7">
        <f>IF(AND(OR($B$2=1,$B$2=2),AND('Données brutes'!$F696&lt;&gt;"",'Données brutes'!$G696&lt;&gt;"",'Données brutes'!$H696&lt;&gt;"")),1,0)</f>
        <v>0</v>
      </c>
      <c r="U696" s="7">
        <f>IF(AND(OR($B$2=1,$B$2=2),AND('Données brutes'!$O696&lt;&gt;"",'Données brutes'!$P696&lt;&gt;"",'Données brutes'!$Q696&lt;&gt;"")),1,0)</f>
        <v>0</v>
      </c>
      <c r="V696" s="7">
        <f>IF(AND($B$2=3,'Données brutes'!$F696&lt;&gt;"",'Données brutes'!$G696&lt;&gt;"",'Données brutes'!$H696&lt;&gt;"",'Données brutes'!$O696&lt;&gt;"",'Données brutes'!$P696&lt;&gt;"",'Données brutes'!$Q696&lt;&gt;""),1,0)</f>
        <v>0</v>
      </c>
    </row>
    <row r="697" spans="4:22" x14ac:dyDescent="0.3">
      <c r="D697" s="8" t="s">
        <v>709</v>
      </c>
      <c r="E697" s="7">
        <v>895</v>
      </c>
      <c r="F697" s="7" t="str">
        <f>IF('Données sans absent'!F697&lt;&gt;"",('Données sans absent'!F697-'Données proba de réussite'!$B$3)/('Données proba de réussite'!$B$4-'Données proba de réussite'!$B$3),"")</f>
        <v/>
      </c>
      <c r="G697" s="7" t="str">
        <f>IF('Données sans absent'!G697&lt;&gt;"",('Données sans absent'!G697-'Données proba de réussite'!$B$3)/('Données proba de réussite'!$B$4-'Données proba de réussite'!$B$3),"")</f>
        <v/>
      </c>
      <c r="H697" s="7" t="str">
        <f>IF('Données sans absent'!H697&lt;&gt;"",('Données sans absent'!H697-'Données proba de réussite'!$B$3)/('Données proba de réussite'!$B$4-'Données proba de réussite'!$B$3),"")</f>
        <v/>
      </c>
      <c r="I697" s="7" t="str">
        <f>IF('Données brutes'!I697&lt;&gt;"",'Données brutes'!I697,"")</f>
        <v/>
      </c>
      <c r="K697" s="8" t="str">
        <f t="shared" si="20"/>
        <v>Elève 695</v>
      </c>
      <c r="L697" s="8" t="s">
        <v>111</v>
      </c>
      <c r="M697" s="8">
        <f t="shared" si="21"/>
        <v>895</v>
      </c>
      <c r="N697" s="7">
        <v>1762</v>
      </c>
      <c r="O697" s="7" t="str">
        <f>IF('Données sans absent'!O697&lt;&gt;"",('Données sans absent'!O697-'Données proba de réussite'!$B$3)/('Données proba de réussite'!$B$4-'Données proba de réussite'!$B$3),"")</f>
        <v/>
      </c>
      <c r="P697" s="7" t="str">
        <f>IF('Données sans absent'!P697&lt;&gt;"",('Données sans absent'!P697-'Données proba de réussite'!$B$3)/('Données proba de réussite'!$B$4-'Données proba de réussite'!$B$3),"")</f>
        <v/>
      </c>
      <c r="Q697" s="7" t="str">
        <f>IF('Données sans absent'!Q697&lt;&gt;"",('Données sans absent'!Q697-'Données proba de réussite'!$B$3)/('Données proba de réussite'!$B$4-'Données proba de réussite'!$B$3),"")</f>
        <v/>
      </c>
      <c r="R697" s="7" t="str">
        <f>IF('Données brutes'!R697&lt;&gt;"",'Données brutes'!R697,"")</f>
        <v/>
      </c>
      <c r="T697" s="7">
        <f>IF(AND(OR($B$2=1,$B$2=2),AND('Données brutes'!$F697&lt;&gt;"",'Données brutes'!$G697&lt;&gt;"",'Données brutes'!$H697&lt;&gt;"")),1,0)</f>
        <v>0</v>
      </c>
      <c r="U697" s="7">
        <f>IF(AND(OR($B$2=1,$B$2=2),AND('Données brutes'!$O697&lt;&gt;"",'Données brutes'!$P697&lt;&gt;"",'Données brutes'!$Q697&lt;&gt;"")),1,0)</f>
        <v>0</v>
      </c>
      <c r="V697" s="7">
        <f>IF(AND($B$2=3,'Données brutes'!$F697&lt;&gt;"",'Données brutes'!$G697&lt;&gt;"",'Données brutes'!$H697&lt;&gt;"",'Données brutes'!$O697&lt;&gt;"",'Données brutes'!$P697&lt;&gt;"",'Données brutes'!$Q697&lt;&gt;""),1,0)</f>
        <v>0</v>
      </c>
    </row>
    <row r="698" spans="4:22" x14ac:dyDescent="0.3">
      <c r="D698" s="8" t="s">
        <v>710</v>
      </c>
      <c r="E698" s="7">
        <v>954</v>
      </c>
      <c r="F698" s="7" t="str">
        <f>IF('Données sans absent'!F698&lt;&gt;"",('Données sans absent'!F698-'Données proba de réussite'!$B$3)/('Données proba de réussite'!$B$4-'Données proba de réussite'!$B$3),"")</f>
        <v/>
      </c>
      <c r="G698" s="7" t="str">
        <f>IF('Données sans absent'!G698&lt;&gt;"",('Données sans absent'!G698-'Données proba de réussite'!$B$3)/('Données proba de réussite'!$B$4-'Données proba de réussite'!$B$3),"")</f>
        <v/>
      </c>
      <c r="H698" s="7" t="str">
        <f>IF('Données sans absent'!H698&lt;&gt;"",('Données sans absent'!H698-'Données proba de réussite'!$B$3)/('Données proba de réussite'!$B$4-'Données proba de réussite'!$B$3),"")</f>
        <v/>
      </c>
      <c r="I698" s="7" t="str">
        <f>IF('Données brutes'!I698&lt;&gt;"",'Données brutes'!I698,"")</f>
        <v/>
      </c>
      <c r="K698" s="8" t="str">
        <f t="shared" si="20"/>
        <v>Elève 696</v>
      </c>
      <c r="L698" s="8" t="s">
        <v>111</v>
      </c>
      <c r="M698" s="8">
        <f t="shared" si="21"/>
        <v>954</v>
      </c>
      <c r="N698" s="7">
        <v>1381</v>
      </c>
      <c r="O698" s="7" t="str">
        <f>IF('Données sans absent'!O698&lt;&gt;"",('Données sans absent'!O698-'Données proba de réussite'!$B$3)/('Données proba de réussite'!$B$4-'Données proba de réussite'!$B$3),"")</f>
        <v/>
      </c>
      <c r="P698" s="7" t="str">
        <f>IF('Données sans absent'!P698&lt;&gt;"",('Données sans absent'!P698-'Données proba de réussite'!$B$3)/('Données proba de réussite'!$B$4-'Données proba de réussite'!$B$3),"")</f>
        <v/>
      </c>
      <c r="Q698" s="7" t="str">
        <f>IF('Données sans absent'!Q698&lt;&gt;"",('Données sans absent'!Q698-'Données proba de réussite'!$B$3)/('Données proba de réussite'!$B$4-'Données proba de réussite'!$B$3),"")</f>
        <v/>
      </c>
      <c r="R698" s="7" t="str">
        <f>IF('Données brutes'!R698&lt;&gt;"",'Données brutes'!R698,"")</f>
        <v/>
      </c>
      <c r="T698" s="7">
        <f>IF(AND(OR($B$2=1,$B$2=2),AND('Données brutes'!$F698&lt;&gt;"",'Données brutes'!$G698&lt;&gt;"",'Données brutes'!$H698&lt;&gt;"")),1,0)</f>
        <v>0</v>
      </c>
      <c r="U698" s="7">
        <f>IF(AND(OR($B$2=1,$B$2=2),AND('Données brutes'!$O698&lt;&gt;"",'Données brutes'!$P698&lt;&gt;"",'Données brutes'!$Q698&lt;&gt;"")),1,0)</f>
        <v>0</v>
      </c>
      <c r="V698" s="7">
        <f>IF(AND($B$2=3,'Données brutes'!$F698&lt;&gt;"",'Données brutes'!$G698&lt;&gt;"",'Données brutes'!$H698&lt;&gt;"",'Données brutes'!$O698&lt;&gt;"",'Données brutes'!$P698&lt;&gt;"",'Données brutes'!$Q698&lt;&gt;""),1,0)</f>
        <v>0</v>
      </c>
    </row>
    <row r="699" spans="4:22" x14ac:dyDescent="0.3">
      <c r="D699" s="8" t="s">
        <v>711</v>
      </c>
      <c r="E699" s="7">
        <v>439</v>
      </c>
      <c r="F699" s="7" t="str">
        <f>IF('Données sans absent'!F699&lt;&gt;"",('Données sans absent'!F699-'Données proba de réussite'!$B$3)/('Données proba de réussite'!$B$4-'Données proba de réussite'!$B$3),"")</f>
        <v/>
      </c>
      <c r="G699" s="7" t="str">
        <f>IF('Données sans absent'!G699&lt;&gt;"",('Données sans absent'!G699-'Données proba de réussite'!$B$3)/('Données proba de réussite'!$B$4-'Données proba de réussite'!$B$3),"")</f>
        <v/>
      </c>
      <c r="H699" s="7" t="str">
        <f>IF('Données sans absent'!H699&lt;&gt;"",('Données sans absent'!H699-'Données proba de réussite'!$B$3)/('Données proba de réussite'!$B$4-'Données proba de réussite'!$B$3),"")</f>
        <v/>
      </c>
      <c r="I699" s="7" t="str">
        <f>IF('Données brutes'!I699&lt;&gt;"",'Données brutes'!I699,"")</f>
        <v/>
      </c>
      <c r="K699" s="8" t="str">
        <f t="shared" si="20"/>
        <v>Elève 697</v>
      </c>
      <c r="L699" s="8" t="s">
        <v>111</v>
      </c>
      <c r="M699" s="8">
        <f t="shared" si="21"/>
        <v>439</v>
      </c>
      <c r="N699" s="7">
        <v>1902</v>
      </c>
      <c r="O699" s="7" t="str">
        <f>IF('Données sans absent'!O699&lt;&gt;"",('Données sans absent'!O699-'Données proba de réussite'!$B$3)/('Données proba de réussite'!$B$4-'Données proba de réussite'!$B$3),"")</f>
        <v/>
      </c>
      <c r="P699" s="7" t="str">
        <f>IF('Données sans absent'!P699&lt;&gt;"",('Données sans absent'!P699-'Données proba de réussite'!$B$3)/('Données proba de réussite'!$B$4-'Données proba de réussite'!$B$3),"")</f>
        <v/>
      </c>
      <c r="Q699" s="7" t="str">
        <f>IF('Données sans absent'!Q699&lt;&gt;"",('Données sans absent'!Q699-'Données proba de réussite'!$B$3)/('Données proba de réussite'!$B$4-'Données proba de réussite'!$B$3),"")</f>
        <v/>
      </c>
      <c r="R699" s="7" t="str">
        <f>IF('Données brutes'!R699&lt;&gt;"",'Données brutes'!R699,"")</f>
        <v/>
      </c>
      <c r="T699" s="7">
        <f>IF(AND(OR($B$2=1,$B$2=2),AND('Données brutes'!$F699&lt;&gt;"",'Données brutes'!$G699&lt;&gt;"",'Données brutes'!$H699&lt;&gt;"")),1,0)</f>
        <v>0</v>
      </c>
      <c r="U699" s="7">
        <f>IF(AND(OR($B$2=1,$B$2=2),AND('Données brutes'!$O699&lt;&gt;"",'Données brutes'!$P699&lt;&gt;"",'Données brutes'!$Q699&lt;&gt;"")),1,0)</f>
        <v>0</v>
      </c>
      <c r="V699" s="7">
        <f>IF(AND($B$2=3,'Données brutes'!$F699&lt;&gt;"",'Données brutes'!$G699&lt;&gt;"",'Données brutes'!$H699&lt;&gt;"",'Données brutes'!$O699&lt;&gt;"",'Données brutes'!$P699&lt;&gt;"",'Données brutes'!$Q699&lt;&gt;""),1,0)</f>
        <v>0</v>
      </c>
    </row>
    <row r="700" spans="4:22" x14ac:dyDescent="0.3">
      <c r="D700" s="8" t="s">
        <v>712</v>
      </c>
      <c r="E700" s="7">
        <v>698</v>
      </c>
      <c r="F700" s="7" t="str">
        <f>IF('Données sans absent'!F700&lt;&gt;"",('Données sans absent'!F700-'Données proba de réussite'!$B$3)/('Données proba de réussite'!$B$4-'Données proba de réussite'!$B$3),"")</f>
        <v/>
      </c>
      <c r="G700" s="7" t="str">
        <f>IF('Données sans absent'!G700&lt;&gt;"",('Données sans absent'!G700-'Données proba de réussite'!$B$3)/('Données proba de réussite'!$B$4-'Données proba de réussite'!$B$3),"")</f>
        <v/>
      </c>
      <c r="H700" s="7" t="str">
        <f>IF('Données sans absent'!H700&lt;&gt;"",('Données sans absent'!H700-'Données proba de réussite'!$B$3)/('Données proba de réussite'!$B$4-'Données proba de réussite'!$B$3),"")</f>
        <v/>
      </c>
      <c r="I700" s="7" t="str">
        <f>IF('Données brutes'!I700&lt;&gt;"",'Données brutes'!I700,"")</f>
        <v/>
      </c>
      <c r="K700" s="8" t="str">
        <f t="shared" si="20"/>
        <v>Elève 698</v>
      </c>
      <c r="L700" s="8" t="s">
        <v>111</v>
      </c>
      <c r="M700" s="8">
        <f t="shared" si="21"/>
        <v>698</v>
      </c>
      <c r="N700" s="7">
        <v>1407</v>
      </c>
      <c r="O700" s="7" t="str">
        <f>IF('Données sans absent'!O700&lt;&gt;"",('Données sans absent'!O700-'Données proba de réussite'!$B$3)/('Données proba de réussite'!$B$4-'Données proba de réussite'!$B$3),"")</f>
        <v/>
      </c>
      <c r="P700" s="7" t="str">
        <f>IF('Données sans absent'!P700&lt;&gt;"",('Données sans absent'!P700-'Données proba de réussite'!$B$3)/('Données proba de réussite'!$B$4-'Données proba de réussite'!$B$3),"")</f>
        <v/>
      </c>
      <c r="Q700" s="7" t="str">
        <f>IF('Données sans absent'!Q700&lt;&gt;"",('Données sans absent'!Q700-'Données proba de réussite'!$B$3)/('Données proba de réussite'!$B$4-'Données proba de réussite'!$B$3),"")</f>
        <v/>
      </c>
      <c r="R700" s="7" t="str">
        <f>IF('Données brutes'!R700&lt;&gt;"",'Données brutes'!R700,"")</f>
        <v/>
      </c>
      <c r="T700" s="7">
        <f>IF(AND(OR($B$2=1,$B$2=2),AND('Données brutes'!$F700&lt;&gt;"",'Données brutes'!$G700&lt;&gt;"",'Données brutes'!$H700&lt;&gt;"")),1,0)</f>
        <v>0</v>
      </c>
      <c r="U700" s="7">
        <f>IF(AND(OR($B$2=1,$B$2=2),AND('Données brutes'!$O700&lt;&gt;"",'Données brutes'!$P700&lt;&gt;"",'Données brutes'!$Q700&lt;&gt;"")),1,0)</f>
        <v>0</v>
      </c>
      <c r="V700" s="7">
        <f>IF(AND($B$2=3,'Données brutes'!$F700&lt;&gt;"",'Données brutes'!$G700&lt;&gt;"",'Données brutes'!$H700&lt;&gt;"",'Données brutes'!$O700&lt;&gt;"",'Données brutes'!$P700&lt;&gt;"",'Données brutes'!$Q700&lt;&gt;""),1,0)</f>
        <v>0</v>
      </c>
    </row>
    <row r="701" spans="4:22" x14ac:dyDescent="0.3">
      <c r="D701" s="8" t="s">
        <v>713</v>
      </c>
      <c r="E701" s="7">
        <v>221</v>
      </c>
      <c r="F701" s="7" t="str">
        <f>IF('Données sans absent'!F701&lt;&gt;"",('Données sans absent'!F701-'Données proba de réussite'!$B$3)/('Données proba de réussite'!$B$4-'Données proba de réussite'!$B$3),"")</f>
        <v/>
      </c>
      <c r="G701" s="7" t="str">
        <f>IF('Données sans absent'!G701&lt;&gt;"",('Données sans absent'!G701-'Données proba de réussite'!$B$3)/('Données proba de réussite'!$B$4-'Données proba de réussite'!$B$3),"")</f>
        <v/>
      </c>
      <c r="H701" s="7" t="str">
        <f>IF('Données sans absent'!H701&lt;&gt;"",('Données sans absent'!H701-'Données proba de réussite'!$B$3)/('Données proba de réussite'!$B$4-'Données proba de réussite'!$B$3),"")</f>
        <v/>
      </c>
      <c r="I701" s="7" t="str">
        <f>IF('Données brutes'!I701&lt;&gt;"",'Données brutes'!I701,"")</f>
        <v/>
      </c>
      <c r="K701" s="8" t="str">
        <f t="shared" si="20"/>
        <v>Elève 699</v>
      </c>
      <c r="L701" s="8" t="s">
        <v>111</v>
      </c>
      <c r="M701" s="8">
        <f t="shared" si="21"/>
        <v>221</v>
      </c>
      <c r="N701" s="7">
        <v>1680</v>
      </c>
      <c r="O701" s="7" t="str">
        <f>IF('Données sans absent'!O701&lt;&gt;"",('Données sans absent'!O701-'Données proba de réussite'!$B$3)/('Données proba de réussite'!$B$4-'Données proba de réussite'!$B$3),"")</f>
        <v/>
      </c>
      <c r="P701" s="7" t="str">
        <f>IF('Données sans absent'!P701&lt;&gt;"",('Données sans absent'!P701-'Données proba de réussite'!$B$3)/('Données proba de réussite'!$B$4-'Données proba de réussite'!$B$3),"")</f>
        <v/>
      </c>
      <c r="Q701" s="7" t="str">
        <f>IF('Données sans absent'!Q701&lt;&gt;"",('Données sans absent'!Q701-'Données proba de réussite'!$B$3)/('Données proba de réussite'!$B$4-'Données proba de réussite'!$B$3),"")</f>
        <v/>
      </c>
      <c r="R701" s="7" t="str">
        <f>IF('Données brutes'!R701&lt;&gt;"",'Données brutes'!R701,"")</f>
        <v/>
      </c>
      <c r="T701" s="7">
        <f>IF(AND(OR($B$2=1,$B$2=2),AND('Données brutes'!$F701&lt;&gt;"",'Données brutes'!$G701&lt;&gt;"",'Données brutes'!$H701&lt;&gt;"")),1,0)</f>
        <v>0</v>
      </c>
      <c r="U701" s="7">
        <f>IF(AND(OR($B$2=1,$B$2=2),AND('Données brutes'!$O701&lt;&gt;"",'Données brutes'!$P701&lt;&gt;"",'Données brutes'!$Q701&lt;&gt;"")),1,0)</f>
        <v>0</v>
      </c>
      <c r="V701" s="7">
        <f>IF(AND($B$2=3,'Données brutes'!$F701&lt;&gt;"",'Données brutes'!$G701&lt;&gt;"",'Données brutes'!$H701&lt;&gt;"",'Données brutes'!$O701&lt;&gt;"",'Données brutes'!$P701&lt;&gt;"",'Données brutes'!$Q701&lt;&gt;""),1,0)</f>
        <v>0</v>
      </c>
    </row>
    <row r="702" spans="4:22" x14ac:dyDescent="0.3">
      <c r="D702" s="8" t="s">
        <v>714</v>
      </c>
      <c r="E702" s="7">
        <v>411</v>
      </c>
      <c r="F702" s="7" t="str">
        <f>IF('Données sans absent'!F702&lt;&gt;"",('Données sans absent'!F702-'Données proba de réussite'!$B$3)/('Données proba de réussite'!$B$4-'Données proba de réussite'!$B$3),"")</f>
        <v/>
      </c>
      <c r="G702" s="7" t="str">
        <f>IF('Données sans absent'!G702&lt;&gt;"",('Données sans absent'!G702-'Données proba de réussite'!$B$3)/('Données proba de réussite'!$B$4-'Données proba de réussite'!$B$3),"")</f>
        <v/>
      </c>
      <c r="H702" s="7" t="str">
        <f>IF('Données sans absent'!H702&lt;&gt;"",('Données sans absent'!H702-'Données proba de réussite'!$B$3)/('Données proba de réussite'!$B$4-'Données proba de réussite'!$B$3),"")</f>
        <v/>
      </c>
      <c r="I702" s="7" t="str">
        <f>IF('Données brutes'!I702&lt;&gt;"",'Données brutes'!I702,"")</f>
        <v/>
      </c>
      <c r="K702" s="8" t="str">
        <f t="shared" si="20"/>
        <v>Elève 700</v>
      </c>
      <c r="L702" s="8" t="s">
        <v>111</v>
      </c>
      <c r="M702" s="8">
        <f t="shared" si="21"/>
        <v>411</v>
      </c>
      <c r="N702" s="7">
        <v>1930</v>
      </c>
      <c r="O702" s="7" t="str">
        <f>IF('Données sans absent'!O702&lt;&gt;"",('Données sans absent'!O702-'Données proba de réussite'!$B$3)/('Données proba de réussite'!$B$4-'Données proba de réussite'!$B$3),"")</f>
        <v/>
      </c>
      <c r="P702" s="7" t="str">
        <f>IF('Données sans absent'!P702&lt;&gt;"",('Données sans absent'!P702-'Données proba de réussite'!$B$3)/('Données proba de réussite'!$B$4-'Données proba de réussite'!$B$3),"")</f>
        <v/>
      </c>
      <c r="Q702" s="7" t="str">
        <f>IF('Données sans absent'!Q702&lt;&gt;"",('Données sans absent'!Q702-'Données proba de réussite'!$B$3)/('Données proba de réussite'!$B$4-'Données proba de réussite'!$B$3),"")</f>
        <v/>
      </c>
      <c r="R702" s="7" t="str">
        <f>IF('Données brutes'!R702&lt;&gt;"",'Données brutes'!R702,"")</f>
        <v/>
      </c>
      <c r="T702" s="7">
        <f>IF(AND(OR($B$2=1,$B$2=2),AND('Données brutes'!$F702&lt;&gt;"",'Données brutes'!$G702&lt;&gt;"",'Données brutes'!$H702&lt;&gt;"")),1,0)</f>
        <v>0</v>
      </c>
      <c r="U702" s="7">
        <f>IF(AND(OR($B$2=1,$B$2=2),AND('Données brutes'!$O702&lt;&gt;"",'Données brutes'!$P702&lt;&gt;"",'Données brutes'!$Q702&lt;&gt;"")),1,0)</f>
        <v>0</v>
      </c>
      <c r="V702" s="7">
        <f>IF(AND($B$2=3,'Données brutes'!$F702&lt;&gt;"",'Données brutes'!$G702&lt;&gt;"",'Données brutes'!$H702&lt;&gt;"",'Données brutes'!$O702&lt;&gt;"",'Données brutes'!$P702&lt;&gt;"",'Données brutes'!$Q702&lt;&gt;""),1,0)</f>
        <v>0</v>
      </c>
    </row>
    <row r="703" spans="4:22" x14ac:dyDescent="0.3">
      <c r="D703" s="8" t="s">
        <v>715</v>
      </c>
      <c r="E703" s="7">
        <v>413</v>
      </c>
      <c r="F703" s="7" t="str">
        <f>IF('Données sans absent'!F703&lt;&gt;"",('Données sans absent'!F703-'Données proba de réussite'!$B$3)/('Données proba de réussite'!$B$4-'Données proba de réussite'!$B$3),"")</f>
        <v/>
      </c>
      <c r="G703" s="7" t="str">
        <f>IF('Données sans absent'!G703&lt;&gt;"",('Données sans absent'!G703-'Données proba de réussite'!$B$3)/('Données proba de réussite'!$B$4-'Données proba de réussite'!$B$3),"")</f>
        <v/>
      </c>
      <c r="H703" s="7" t="str">
        <f>IF('Données sans absent'!H703&lt;&gt;"",('Données sans absent'!H703-'Données proba de réussite'!$B$3)/('Données proba de réussite'!$B$4-'Données proba de réussite'!$B$3),"")</f>
        <v/>
      </c>
      <c r="I703" s="7" t="str">
        <f>IF('Données brutes'!I703&lt;&gt;"",'Données brutes'!I703,"")</f>
        <v/>
      </c>
      <c r="K703" s="8" t="str">
        <f t="shared" si="20"/>
        <v>Elève 701</v>
      </c>
      <c r="L703" s="8" t="s">
        <v>111</v>
      </c>
      <c r="M703" s="8">
        <f t="shared" si="21"/>
        <v>413</v>
      </c>
      <c r="N703" s="7">
        <v>1818</v>
      </c>
      <c r="O703" s="7" t="str">
        <f>IF('Données sans absent'!O703&lt;&gt;"",('Données sans absent'!O703-'Données proba de réussite'!$B$3)/('Données proba de réussite'!$B$4-'Données proba de réussite'!$B$3),"")</f>
        <v/>
      </c>
      <c r="P703" s="7" t="str">
        <f>IF('Données sans absent'!P703&lt;&gt;"",('Données sans absent'!P703-'Données proba de réussite'!$B$3)/('Données proba de réussite'!$B$4-'Données proba de réussite'!$B$3),"")</f>
        <v/>
      </c>
      <c r="Q703" s="7" t="str">
        <f>IF('Données sans absent'!Q703&lt;&gt;"",('Données sans absent'!Q703-'Données proba de réussite'!$B$3)/('Données proba de réussite'!$B$4-'Données proba de réussite'!$B$3),"")</f>
        <v/>
      </c>
      <c r="R703" s="7" t="str">
        <f>IF('Données brutes'!R703&lt;&gt;"",'Données brutes'!R703,"")</f>
        <v/>
      </c>
      <c r="T703" s="7">
        <f>IF(AND(OR($B$2=1,$B$2=2),AND('Données brutes'!$F703&lt;&gt;"",'Données brutes'!$G703&lt;&gt;"",'Données brutes'!$H703&lt;&gt;"")),1,0)</f>
        <v>0</v>
      </c>
      <c r="U703" s="7">
        <f>IF(AND(OR($B$2=1,$B$2=2),AND('Données brutes'!$O703&lt;&gt;"",'Données brutes'!$P703&lt;&gt;"",'Données brutes'!$Q703&lt;&gt;"")),1,0)</f>
        <v>0</v>
      </c>
      <c r="V703" s="7">
        <f>IF(AND($B$2=3,'Données brutes'!$F703&lt;&gt;"",'Données brutes'!$G703&lt;&gt;"",'Données brutes'!$H703&lt;&gt;"",'Données brutes'!$O703&lt;&gt;"",'Données brutes'!$P703&lt;&gt;"",'Données brutes'!$Q703&lt;&gt;""),1,0)</f>
        <v>0</v>
      </c>
    </row>
    <row r="704" spans="4:22" x14ac:dyDescent="0.3">
      <c r="D704" s="8" t="s">
        <v>716</v>
      </c>
      <c r="E704" s="7">
        <v>507</v>
      </c>
      <c r="F704" s="7" t="str">
        <f>IF('Données sans absent'!F704&lt;&gt;"",('Données sans absent'!F704-'Données proba de réussite'!$B$3)/('Données proba de réussite'!$B$4-'Données proba de réussite'!$B$3),"")</f>
        <v/>
      </c>
      <c r="G704" s="7" t="str">
        <f>IF('Données sans absent'!G704&lt;&gt;"",('Données sans absent'!G704-'Données proba de réussite'!$B$3)/('Données proba de réussite'!$B$4-'Données proba de réussite'!$B$3),"")</f>
        <v/>
      </c>
      <c r="H704" s="7" t="str">
        <f>IF('Données sans absent'!H704&lt;&gt;"",('Données sans absent'!H704-'Données proba de réussite'!$B$3)/('Données proba de réussite'!$B$4-'Données proba de réussite'!$B$3),"")</f>
        <v/>
      </c>
      <c r="I704" s="7" t="str">
        <f>IF('Données brutes'!I704&lt;&gt;"",'Données brutes'!I704,"")</f>
        <v/>
      </c>
      <c r="K704" s="8" t="str">
        <f t="shared" si="20"/>
        <v>Elève 702</v>
      </c>
      <c r="L704" s="8" t="s">
        <v>111</v>
      </c>
      <c r="M704" s="8">
        <f t="shared" si="21"/>
        <v>507</v>
      </c>
      <c r="N704" s="7">
        <v>1566</v>
      </c>
      <c r="O704" s="7" t="str">
        <f>IF('Données sans absent'!O704&lt;&gt;"",('Données sans absent'!O704-'Données proba de réussite'!$B$3)/('Données proba de réussite'!$B$4-'Données proba de réussite'!$B$3),"")</f>
        <v/>
      </c>
      <c r="P704" s="7" t="str">
        <f>IF('Données sans absent'!P704&lt;&gt;"",('Données sans absent'!P704-'Données proba de réussite'!$B$3)/('Données proba de réussite'!$B$4-'Données proba de réussite'!$B$3),"")</f>
        <v/>
      </c>
      <c r="Q704" s="7" t="str">
        <f>IF('Données sans absent'!Q704&lt;&gt;"",('Données sans absent'!Q704-'Données proba de réussite'!$B$3)/('Données proba de réussite'!$B$4-'Données proba de réussite'!$B$3),"")</f>
        <v/>
      </c>
      <c r="R704" s="7" t="str">
        <f>IF('Données brutes'!R704&lt;&gt;"",'Données brutes'!R704,"")</f>
        <v/>
      </c>
      <c r="T704" s="7">
        <f>IF(AND(OR($B$2=1,$B$2=2),AND('Données brutes'!$F704&lt;&gt;"",'Données brutes'!$G704&lt;&gt;"",'Données brutes'!$H704&lt;&gt;"")),1,0)</f>
        <v>0</v>
      </c>
      <c r="U704" s="7">
        <f>IF(AND(OR($B$2=1,$B$2=2),AND('Données brutes'!$O704&lt;&gt;"",'Données brutes'!$P704&lt;&gt;"",'Données brutes'!$Q704&lt;&gt;"")),1,0)</f>
        <v>0</v>
      </c>
      <c r="V704" s="7">
        <f>IF(AND($B$2=3,'Données brutes'!$F704&lt;&gt;"",'Données brutes'!$G704&lt;&gt;"",'Données brutes'!$H704&lt;&gt;"",'Données brutes'!$O704&lt;&gt;"",'Données brutes'!$P704&lt;&gt;"",'Données brutes'!$Q704&lt;&gt;""),1,0)</f>
        <v>0</v>
      </c>
    </row>
    <row r="705" spans="4:22" x14ac:dyDescent="0.3">
      <c r="D705" s="8" t="s">
        <v>717</v>
      </c>
      <c r="E705" s="7">
        <v>812</v>
      </c>
      <c r="F705" s="7" t="str">
        <f>IF('Données sans absent'!F705&lt;&gt;"",('Données sans absent'!F705-'Données proba de réussite'!$B$3)/('Données proba de réussite'!$B$4-'Données proba de réussite'!$B$3),"")</f>
        <v/>
      </c>
      <c r="G705" s="7" t="str">
        <f>IF('Données sans absent'!G705&lt;&gt;"",('Données sans absent'!G705-'Données proba de réussite'!$B$3)/('Données proba de réussite'!$B$4-'Données proba de réussite'!$B$3),"")</f>
        <v/>
      </c>
      <c r="H705" s="7" t="str">
        <f>IF('Données sans absent'!H705&lt;&gt;"",('Données sans absent'!H705-'Données proba de réussite'!$B$3)/('Données proba de réussite'!$B$4-'Données proba de réussite'!$B$3),"")</f>
        <v/>
      </c>
      <c r="I705" s="7" t="str">
        <f>IF('Données brutes'!I705&lt;&gt;"",'Données brutes'!I705,"")</f>
        <v/>
      </c>
      <c r="K705" s="8" t="str">
        <f t="shared" si="20"/>
        <v>Elève 703</v>
      </c>
      <c r="L705" s="8" t="s">
        <v>111</v>
      </c>
      <c r="M705" s="8">
        <f t="shared" si="21"/>
        <v>812</v>
      </c>
      <c r="N705" s="7">
        <v>1907</v>
      </c>
      <c r="O705" s="7" t="str">
        <f>IF('Données sans absent'!O705&lt;&gt;"",('Données sans absent'!O705-'Données proba de réussite'!$B$3)/('Données proba de réussite'!$B$4-'Données proba de réussite'!$B$3),"")</f>
        <v/>
      </c>
      <c r="P705" s="7" t="str">
        <f>IF('Données sans absent'!P705&lt;&gt;"",('Données sans absent'!P705-'Données proba de réussite'!$B$3)/('Données proba de réussite'!$B$4-'Données proba de réussite'!$B$3),"")</f>
        <v/>
      </c>
      <c r="Q705" s="7" t="str">
        <f>IF('Données sans absent'!Q705&lt;&gt;"",('Données sans absent'!Q705-'Données proba de réussite'!$B$3)/('Données proba de réussite'!$B$4-'Données proba de réussite'!$B$3),"")</f>
        <v/>
      </c>
      <c r="R705" s="7" t="str">
        <f>IF('Données brutes'!R705&lt;&gt;"",'Données brutes'!R705,"")</f>
        <v/>
      </c>
      <c r="T705" s="7">
        <f>IF(AND(OR($B$2=1,$B$2=2),AND('Données brutes'!$F705&lt;&gt;"",'Données brutes'!$G705&lt;&gt;"",'Données brutes'!$H705&lt;&gt;"")),1,0)</f>
        <v>0</v>
      </c>
      <c r="U705" s="7">
        <f>IF(AND(OR($B$2=1,$B$2=2),AND('Données brutes'!$O705&lt;&gt;"",'Données brutes'!$P705&lt;&gt;"",'Données brutes'!$Q705&lt;&gt;"")),1,0)</f>
        <v>0</v>
      </c>
      <c r="V705" s="7">
        <f>IF(AND($B$2=3,'Données brutes'!$F705&lt;&gt;"",'Données brutes'!$G705&lt;&gt;"",'Données brutes'!$H705&lt;&gt;"",'Données brutes'!$O705&lt;&gt;"",'Données brutes'!$P705&lt;&gt;"",'Données brutes'!$Q705&lt;&gt;""),1,0)</f>
        <v>0</v>
      </c>
    </row>
    <row r="706" spans="4:22" x14ac:dyDescent="0.3">
      <c r="D706" s="8" t="s">
        <v>718</v>
      </c>
      <c r="E706" s="7">
        <v>201</v>
      </c>
      <c r="F706" s="7" t="str">
        <f>IF('Données sans absent'!F706&lt;&gt;"",('Données sans absent'!F706-'Données proba de réussite'!$B$3)/('Données proba de réussite'!$B$4-'Données proba de réussite'!$B$3),"")</f>
        <v/>
      </c>
      <c r="G706" s="7" t="str">
        <f>IF('Données sans absent'!G706&lt;&gt;"",('Données sans absent'!G706-'Données proba de réussite'!$B$3)/('Données proba de réussite'!$B$4-'Données proba de réussite'!$B$3),"")</f>
        <v/>
      </c>
      <c r="H706" s="7" t="str">
        <f>IF('Données sans absent'!H706&lt;&gt;"",('Données sans absent'!H706-'Données proba de réussite'!$B$3)/('Données proba de réussite'!$B$4-'Données proba de réussite'!$B$3),"")</f>
        <v/>
      </c>
      <c r="I706" s="7" t="str">
        <f>IF('Données brutes'!I706&lt;&gt;"",'Données brutes'!I706,"")</f>
        <v/>
      </c>
      <c r="K706" s="8" t="str">
        <f t="shared" si="20"/>
        <v>Elève 704</v>
      </c>
      <c r="L706" s="8" t="s">
        <v>111</v>
      </c>
      <c r="M706" s="8">
        <f t="shared" si="21"/>
        <v>201</v>
      </c>
      <c r="N706" s="7">
        <v>1965</v>
      </c>
      <c r="O706" s="7" t="str">
        <f>IF('Données sans absent'!O706&lt;&gt;"",('Données sans absent'!O706-'Données proba de réussite'!$B$3)/('Données proba de réussite'!$B$4-'Données proba de réussite'!$B$3),"")</f>
        <v/>
      </c>
      <c r="P706" s="7" t="str">
        <f>IF('Données sans absent'!P706&lt;&gt;"",('Données sans absent'!P706-'Données proba de réussite'!$B$3)/('Données proba de réussite'!$B$4-'Données proba de réussite'!$B$3),"")</f>
        <v/>
      </c>
      <c r="Q706" s="7" t="str">
        <f>IF('Données sans absent'!Q706&lt;&gt;"",('Données sans absent'!Q706-'Données proba de réussite'!$B$3)/('Données proba de réussite'!$B$4-'Données proba de réussite'!$B$3),"")</f>
        <v/>
      </c>
      <c r="R706" s="7" t="str">
        <f>IF('Données brutes'!R706&lt;&gt;"",'Données brutes'!R706,"")</f>
        <v/>
      </c>
      <c r="T706" s="7">
        <f>IF(AND(OR($B$2=1,$B$2=2),AND('Données brutes'!$F706&lt;&gt;"",'Données brutes'!$G706&lt;&gt;"",'Données brutes'!$H706&lt;&gt;"")),1,0)</f>
        <v>0</v>
      </c>
      <c r="U706" s="7">
        <f>IF(AND(OR($B$2=1,$B$2=2),AND('Données brutes'!$O706&lt;&gt;"",'Données brutes'!$P706&lt;&gt;"",'Données brutes'!$Q706&lt;&gt;"")),1,0)</f>
        <v>0</v>
      </c>
      <c r="V706" s="7">
        <f>IF(AND($B$2=3,'Données brutes'!$F706&lt;&gt;"",'Données brutes'!$G706&lt;&gt;"",'Données brutes'!$H706&lt;&gt;"",'Données brutes'!$O706&lt;&gt;"",'Données brutes'!$P706&lt;&gt;"",'Données brutes'!$Q706&lt;&gt;""),1,0)</f>
        <v>0</v>
      </c>
    </row>
    <row r="707" spans="4:22" x14ac:dyDescent="0.3">
      <c r="D707" s="8" t="s">
        <v>719</v>
      </c>
      <c r="E707" s="7">
        <v>678</v>
      </c>
      <c r="F707" s="7" t="str">
        <f>IF('Données sans absent'!F707&lt;&gt;"",('Données sans absent'!F707-'Données proba de réussite'!$B$3)/('Données proba de réussite'!$B$4-'Données proba de réussite'!$B$3),"")</f>
        <v/>
      </c>
      <c r="G707" s="7" t="str">
        <f>IF('Données sans absent'!G707&lt;&gt;"",('Données sans absent'!G707-'Données proba de réussite'!$B$3)/('Données proba de réussite'!$B$4-'Données proba de réussite'!$B$3),"")</f>
        <v/>
      </c>
      <c r="H707" s="7" t="str">
        <f>IF('Données sans absent'!H707&lt;&gt;"",('Données sans absent'!H707-'Données proba de réussite'!$B$3)/('Données proba de réussite'!$B$4-'Données proba de réussite'!$B$3),"")</f>
        <v/>
      </c>
      <c r="I707" s="7" t="str">
        <f>IF('Données brutes'!I707&lt;&gt;"",'Données brutes'!I707,"")</f>
        <v/>
      </c>
      <c r="K707" s="8" t="str">
        <f t="shared" si="20"/>
        <v>Elève 705</v>
      </c>
      <c r="L707" s="8" t="s">
        <v>111</v>
      </c>
      <c r="M707" s="8">
        <f t="shared" si="21"/>
        <v>678</v>
      </c>
      <c r="N707" s="7">
        <v>1481</v>
      </c>
      <c r="O707" s="7" t="str">
        <f>IF('Données sans absent'!O707&lt;&gt;"",('Données sans absent'!O707-'Données proba de réussite'!$B$3)/('Données proba de réussite'!$B$4-'Données proba de réussite'!$B$3),"")</f>
        <v/>
      </c>
      <c r="P707" s="7" t="str">
        <f>IF('Données sans absent'!P707&lt;&gt;"",('Données sans absent'!P707-'Données proba de réussite'!$B$3)/('Données proba de réussite'!$B$4-'Données proba de réussite'!$B$3),"")</f>
        <v/>
      </c>
      <c r="Q707" s="7" t="str">
        <f>IF('Données sans absent'!Q707&lt;&gt;"",('Données sans absent'!Q707-'Données proba de réussite'!$B$3)/('Données proba de réussite'!$B$4-'Données proba de réussite'!$B$3),"")</f>
        <v/>
      </c>
      <c r="R707" s="7" t="str">
        <f>IF('Données brutes'!R707&lt;&gt;"",'Données brutes'!R707,"")</f>
        <v/>
      </c>
      <c r="T707" s="7">
        <f>IF(AND(OR($B$2=1,$B$2=2),AND('Données brutes'!$F707&lt;&gt;"",'Données brutes'!$G707&lt;&gt;"",'Données brutes'!$H707&lt;&gt;"")),1,0)</f>
        <v>0</v>
      </c>
      <c r="U707" s="7">
        <f>IF(AND(OR($B$2=1,$B$2=2),AND('Données brutes'!$O707&lt;&gt;"",'Données brutes'!$P707&lt;&gt;"",'Données brutes'!$Q707&lt;&gt;"")),1,0)</f>
        <v>0</v>
      </c>
      <c r="V707" s="7">
        <f>IF(AND($B$2=3,'Données brutes'!$F707&lt;&gt;"",'Données brutes'!$G707&lt;&gt;"",'Données brutes'!$H707&lt;&gt;"",'Données brutes'!$O707&lt;&gt;"",'Données brutes'!$P707&lt;&gt;"",'Données brutes'!$Q707&lt;&gt;""),1,0)</f>
        <v>0</v>
      </c>
    </row>
    <row r="708" spans="4:22" x14ac:dyDescent="0.3">
      <c r="D708" s="8" t="s">
        <v>720</v>
      </c>
      <c r="E708" s="7">
        <v>7</v>
      </c>
      <c r="F708" s="7" t="str">
        <f>IF('Données sans absent'!F708&lt;&gt;"",('Données sans absent'!F708-'Données proba de réussite'!$B$3)/('Données proba de réussite'!$B$4-'Données proba de réussite'!$B$3),"")</f>
        <v/>
      </c>
      <c r="G708" s="7" t="str">
        <f>IF('Données sans absent'!G708&lt;&gt;"",('Données sans absent'!G708-'Données proba de réussite'!$B$3)/('Données proba de réussite'!$B$4-'Données proba de réussite'!$B$3),"")</f>
        <v/>
      </c>
      <c r="H708" s="7" t="str">
        <f>IF('Données sans absent'!H708&lt;&gt;"",('Données sans absent'!H708-'Données proba de réussite'!$B$3)/('Données proba de réussite'!$B$4-'Données proba de réussite'!$B$3),"")</f>
        <v/>
      </c>
      <c r="I708" s="7" t="str">
        <f>IF('Données brutes'!I708&lt;&gt;"",'Données brutes'!I708,"")</f>
        <v/>
      </c>
      <c r="K708" s="8" t="str">
        <f t="shared" ref="K708:K771" si="22">IF($B$2=3,D708,L708)</f>
        <v>Elève 706</v>
      </c>
      <c r="L708" s="8" t="s">
        <v>111</v>
      </c>
      <c r="M708" s="8">
        <f t="shared" ref="M708:M771" si="23">IF($B$2=3,E708,N708)</f>
        <v>7</v>
      </c>
      <c r="N708" s="7">
        <v>1647</v>
      </c>
      <c r="O708" s="7" t="str">
        <f>IF('Données sans absent'!O708&lt;&gt;"",('Données sans absent'!O708-'Données proba de réussite'!$B$3)/('Données proba de réussite'!$B$4-'Données proba de réussite'!$B$3),"")</f>
        <v/>
      </c>
      <c r="P708" s="7" t="str">
        <f>IF('Données sans absent'!P708&lt;&gt;"",('Données sans absent'!P708-'Données proba de réussite'!$B$3)/('Données proba de réussite'!$B$4-'Données proba de réussite'!$B$3),"")</f>
        <v/>
      </c>
      <c r="Q708" s="7" t="str">
        <f>IF('Données sans absent'!Q708&lt;&gt;"",('Données sans absent'!Q708-'Données proba de réussite'!$B$3)/('Données proba de réussite'!$B$4-'Données proba de réussite'!$B$3),"")</f>
        <v/>
      </c>
      <c r="R708" s="7" t="str">
        <f>IF('Données brutes'!R708&lt;&gt;"",'Données brutes'!R708,"")</f>
        <v/>
      </c>
      <c r="T708" s="7">
        <f>IF(AND(OR($B$2=1,$B$2=2),AND('Données brutes'!$F708&lt;&gt;"",'Données brutes'!$G708&lt;&gt;"",'Données brutes'!$H708&lt;&gt;"")),1,0)</f>
        <v>0</v>
      </c>
      <c r="U708" s="7">
        <f>IF(AND(OR($B$2=1,$B$2=2),AND('Données brutes'!$O708&lt;&gt;"",'Données brutes'!$P708&lt;&gt;"",'Données brutes'!$Q708&lt;&gt;"")),1,0)</f>
        <v>0</v>
      </c>
      <c r="V708" s="7">
        <f>IF(AND($B$2=3,'Données brutes'!$F708&lt;&gt;"",'Données brutes'!$G708&lt;&gt;"",'Données brutes'!$H708&lt;&gt;"",'Données brutes'!$O708&lt;&gt;"",'Données brutes'!$P708&lt;&gt;"",'Données brutes'!$Q708&lt;&gt;""),1,0)</f>
        <v>0</v>
      </c>
    </row>
    <row r="709" spans="4:22" x14ac:dyDescent="0.3">
      <c r="D709" s="8" t="s">
        <v>721</v>
      </c>
      <c r="E709" s="7">
        <v>892</v>
      </c>
      <c r="F709" s="7" t="str">
        <f>IF('Données sans absent'!F709&lt;&gt;"",('Données sans absent'!F709-'Données proba de réussite'!$B$3)/('Données proba de réussite'!$B$4-'Données proba de réussite'!$B$3),"")</f>
        <v/>
      </c>
      <c r="G709" s="7" t="str">
        <f>IF('Données sans absent'!G709&lt;&gt;"",('Données sans absent'!G709-'Données proba de réussite'!$B$3)/('Données proba de réussite'!$B$4-'Données proba de réussite'!$B$3),"")</f>
        <v/>
      </c>
      <c r="H709" s="7" t="str">
        <f>IF('Données sans absent'!H709&lt;&gt;"",('Données sans absent'!H709-'Données proba de réussite'!$B$3)/('Données proba de réussite'!$B$4-'Données proba de réussite'!$B$3),"")</f>
        <v/>
      </c>
      <c r="I709" s="7" t="str">
        <f>IF('Données brutes'!I709&lt;&gt;"",'Données brutes'!I709,"")</f>
        <v/>
      </c>
      <c r="K709" s="8" t="str">
        <f t="shared" si="22"/>
        <v>Elève 707</v>
      </c>
      <c r="L709" s="8" t="s">
        <v>111</v>
      </c>
      <c r="M709" s="8">
        <f t="shared" si="23"/>
        <v>892</v>
      </c>
      <c r="N709" s="7">
        <v>1260</v>
      </c>
      <c r="O709" s="7" t="str">
        <f>IF('Données sans absent'!O709&lt;&gt;"",('Données sans absent'!O709-'Données proba de réussite'!$B$3)/('Données proba de réussite'!$B$4-'Données proba de réussite'!$B$3),"")</f>
        <v/>
      </c>
      <c r="P709" s="7" t="str">
        <f>IF('Données sans absent'!P709&lt;&gt;"",('Données sans absent'!P709-'Données proba de réussite'!$B$3)/('Données proba de réussite'!$B$4-'Données proba de réussite'!$B$3),"")</f>
        <v/>
      </c>
      <c r="Q709" s="7" t="str">
        <f>IF('Données sans absent'!Q709&lt;&gt;"",('Données sans absent'!Q709-'Données proba de réussite'!$B$3)/('Données proba de réussite'!$B$4-'Données proba de réussite'!$B$3),"")</f>
        <v/>
      </c>
      <c r="R709" s="7" t="str">
        <f>IF('Données brutes'!R709&lt;&gt;"",'Données brutes'!R709,"")</f>
        <v/>
      </c>
      <c r="T709" s="7">
        <f>IF(AND(OR($B$2=1,$B$2=2),AND('Données brutes'!$F709&lt;&gt;"",'Données brutes'!$G709&lt;&gt;"",'Données brutes'!$H709&lt;&gt;"")),1,0)</f>
        <v>0</v>
      </c>
      <c r="U709" s="7">
        <f>IF(AND(OR($B$2=1,$B$2=2),AND('Données brutes'!$O709&lt;&gt;"",'Données brutes'!$P709&lt;&gt;"",'Données brutes'!$Q709&lt;&gt;"")),1,0)</f>
        <v>0</v>
      </c>
      <c r="V709" s="7">
        <f>IF(AND($B$2=3,'Données brutes'!$F709&lt;&gt;"",'Données brutes'!$G709&lt;&gt;"",'Données brutes'!$H709&lt;&gt;"",'Données brutes'!$O709&lt;&gt;"",'Données brutes'!$P709&lt;&gt;"",'Données brutes'!$Q709&lt;&gt;""),1,0)</f>
        <v>0</v>
      </c>
    </row>
    <row r="710" spans="4:22" x14ac:dyDescent="0.3">
      <c r="D710" s="8" t="s">
        <v>722</v>
      </c>
      <c r="E710" s="7">
        <v>203</v>
      </c>
      <c r="F710" s="7" t="str">
        <f>IF('Données sans absent'!F710&lt;&gt;"",('Données sans absent'!F710-'Données proba de réussite'!$B$3)/('Données proba de réussite'!$B$4-'Données proba de réussite'!$B$3),"")</f>
        <v/>
      </c>
      <c r="G710" s="7" t="str">
        <f>IF('Données sans absent'!G710&lt;&gt;"",('Données sans absent'!G710-'Données proba de réussite'!$B$3)/('Données proba de réussite'!$B$4-'Données proba de réussite'!$B$3),"")</f>
        <v/>
      </c>
      <c r="H710" s="7" t="str">
        <f>IF('Données sans absent'!H710&lt;&gt;"",('Données sans absent'!H710-'Données proba de réussite'!$B$3)/('Données proba de réussite'!$B$4-'Données proba de réussite'!$B$3),"")</f>
        <v/>
      </c>
      <c r="I710" s="7" t="str">
        <f>IF('Données brutes'!I710&lt;&gt;"",'Données brutes'!I710,"")</f>
        <v/>
      </c>
      <c r="K710" s="8" t="str">
        <f t="shared" si="22"/>
        <v>Elève 708</v>
      </c>
      <c r="L710" s="8" t="s">
        <v>111</v>
      </c>
      <c r="M710" s="8">
        <f t="shared" si="23"/>
        <v>203</v>
      </c>
      <c r="N710" s="7">
        <v>1256</v>
      </c>
      <c r="O710" s="7" t="str">
        <f>IF('Données sans absent'!O710&lt;&gt;"",('Données sans absent'!O710-'Données proba de réussite'!$B$3)/('Données proba de réussite'!$B$4-'Données proba de réussite'!$B$3),"")</f>
        <v/>
      </c>
      <c r="P710" s="7" t="str">
        <f>IF('Données sans absent'!P710&lt;&gt;"",('Données sans absent'!P710-'Données proba de réussite'!$B$3)/('Données proba de réussite'!$B$4-'Données proba de réussite'!$B$3),"")</f>
        <v/>
      </c>
      <c r="Q710" s="7" t="str">
        <f>IF('Données sans absent'!Q710&lt;&gt;"",('Données sans absent'!Q710-'Données proba de réussite'!$B$3)/('Données proba de réussite'!$B$4-'Données proba de réussite'!$B$3),"")</f>
        <v/>
      </c>
      <c r="R710" s="7" t="str">
        <f>IF('Données brutes'!R710&lt;&gt;"",'Données brutes'!R710,"")</f>
        <v/>
      </c>
      <c r="T710" s="7">
        <f>IF(AND(OR($B$2=1,$B$2=2),AND('Données brutes'!$F710&lt;&gt;"",'Données brutes'!$G710&lt;&gt;"",'Données brutes'!$H710&lt;&gt;"")),1,0)</f>
        <v>0</v>
      </c>
      <c r="U710" s="7">
        <f>IF(AND(OR($B$2=1,$B$2=2),AND('Données brutes'!$O710&lt;&gt;"",'Données brutes'!$P710&lt;&gt;"",'Données brutes'!$Q710&lt;&gt;"")),1,0)</f>
        <v>0</v>
      </c>
      <c r="V710" s="7">
        <f>IF(AND($B$2=3,'Données brutes'!$F710&lt;&gt;"",'Données brutes'!$G710&lt;&gt;"",'Données brutes'!$H710&lt;&gt;"",'Données brutes'!$O710&lt;&gt;"",'Données brutes'!$P710&lt;&gt;"",'Données brutes'!$Q710&lt;&gt;""),1,0)</f>
        <v>0</v>
      </c>
    </row>
    <row r="711" spans="4:22" x14ac:dyDescent="0.3">
      <c r="D711" s="8" t="s">
        <v>723</v>
      </c>
      <c r="E711" s="7">
        <v>816</v>
      </c>
      <c r="F711" s="7" t="str">
        <f>IF('Données sans absent'!F711&lt;&gt;"",('Données sans absent'!F711-'Données proba de réussite'!$B$3)/('Données proba de réussite'!$B$4-'Données proba de réussite'!$B$3),"")</f>
        <v/>
      </c>
      <c r="G711" s="7" t="str">
        <f>IF('Données sans absent'!G711&lt;&gt;"",('Données sans absent'!G711-'Données proba de réussite'!$B$3)/('Données proba de réussite'!$B$4-'Données proba de réussite'!$B$3),"")</f>
        <v/>
      </c>
      <c r="H711" s="7" t="str">
        <f>IF('Données sans absent'!H711&lt;&gt;"",('Données sans absent'!H711-'Données proba de réussite'!$B$3)/('Données proba de réussite'!$B$4-'Données proba de réussite'!$B$3),"")</f>
        <v/>
      </c>
      <c r="I711" s="7" t="str">
        <f>IF('Données brutes'!I711&lt;&gt;"",'Données brutes'!I711,"")</f>
        <v/>
      </c>
      <c r="K711" s="8" t="str">
        <f t="shared" si="22"/>
        <v>Elève 709</v>
      </c>
      <c r="L711" s="8" t="s">
        <v>111</v>
      </c>
      <c r="M711" s="8">
        <f t="shared" si="23"/>
        <v>816</v>
      </c>
      <c r="N711" s="7">
        <v>1892</v>
      </c>
      <c r="O711" s="7" t="str">
        <f>IF('Données sans absent'!O711&lt;&gt;"",('Données sans absent'!O711-'Données proba de réussite'!$B$3)/('Données proba de réussite'!$B$4-'Données proba de réussite'!$B$3),"")</f>
        <v/>
      </c>
      <c r="P711" s="7" t="str">
        <f>IF('Données sans absent'!P711&lt;&gt;"",('Données sans absent'!P711-'Données proba de réussite'!$B$3)/('Données proba de réussite'!$B$4-'Données proba de réussite'!$B$3),"")</f>
        <v/>
      </c>
      <c r="Q711" s="7" t="str">
        <f>IF('Données sans absent'!Q711&lt;&gt;"",('Données sans absent'!Q711-'Données proba de réussite'!$B$3)/('Données proba de réussite'!$B$4-'Données proba de réussite'!$B$3),"")</f>
        <v/>
      </c>
      <c r="R711" s="7" t="str">
        <f>IF('Données brutes'!R711&lt;&gt;"",'Données brutes'!R711,"")</f>
        <v/>
      </c>
      <c r="T711" s="7">
        <f>IF(AND(OR($B$2=1,$B$2=2),AND('Données brutes'!$F711&lt;&gt;"",'Données brutes'!$G711&lt;&gt;"",'Données brutes'!$H711&lt;&gt;"")),1,0)</f>
        <v>0</v>
      </c>
      <c r="U711" s="7">
        <f>IF(AND(OR($B$2=1,$B$2=2),AND('Données brutes'!$O711&lt;&gt;"",'Données brutes'!$P711&lt;&gt;"",'Données brutes'!$Q711&lt;&gt;"")),1,0)</f>
        <v>0</v>
      </c>
      <c r="V711" s="7">
        <f>IF(AND($B$2=3,'Données brutes'!$F711&lt;&gt;"",'Données brutes'!$G711&lt;&gt;"",'Données brutes'!$H711&lt;&gt;"",'Données brutes'!$O711&lt;&gt;"",'Données brutes'!$P711&lt;&gt;"",'Données brutes'!$Q711&lt;&gt;""),1,0)</f>
        <v>0</v>
      </c>
    </row>
    <row r="712" spans="4:22" x14ac:dyDescent="0.3">
      <c r="D712" s="8" t="s">
        <v>724</v>
      </c>
      <c r="E712" s="7">
        <v>312</v>
      </c>
      <c r="F712" s="7" t="str">
        <f>IF('Données sans absent'!F712&lt;&gt;"",('Données sans absent'!F712-'Données proba de réussite'!$B$3)/('Données proba de réussite'!$B$4-'Données proba de réussite'!$B$3),"")</f>
        <v/>
      </c>
      <c r="G712" s="7" t="str">
        <f>IF('Données sans absent'!G712&lt;&gt;"",('Données sans absent'!G712-'Données proba de réussite'!$B$3)/('Données proba de réussite'!$B$4-'Données proba de réussite'!$B$3),"")</f>
        <v/>
      </c>
      <c r="H712" s="7" t="str">
        <f>IF('Données sans absent'!H712&lt;&gt;"",('Données sans absent'!H712-'Données proba de réussite'!$B$3)/('Données proba de réussite'!$B$4-'Données proba de réussite'!$B$3),"")</f>
        <v/>
      </c>
      <c r="I712" s="7" t="str">
        <f>IF('Données brutes'!I712&lt;&gt;"",'Données brutes'!I712,"")</f>
        <v/>
      </c>
      <c r="K712" s="8" t="str">
        <f t="shared" si="22"/>
        <v>Elève 710</v>
      </c>
      <c r="L712" s="8" t="s">
        <v>111</v>
      </c>
      <c r="M712" s="8">
        <f t="shared" si="23"/>
        <v>312</v>
      </c>
      <c r="N712" s="7">
        <v>1997</v>
      </c>
      <c r="O712" s="7" t="str">
        <f>IF('Données sans absent'!O712&lt;&gt;"",('Données sans absent'!O712-'Données proba de réussite'!$B$3)/('Données proba de réussite'!$B$4-'Données proba de réussite'!$B$3),"")</f>
        <v/>
      </c>
      <c r="P712" s="7" t="str">
        <f>IF('Données sans absent'!P712&lt;&gt;"",('Données sans absent'!P712-'Données proba de réussite'!$B$3)/('Données proba de réussite'!$B$4-'Données proba de réussite'!$B$3),"")</f>
        <v/>
      </c>
      <c r="Q712" s="7" t="str">
        <f>IF('Données sans absent'!Q712&lt;&gt;"",('Données sans absent'!Q712-'Données proba de réussite'!$B$3)/('Données proba de réussite'!$B$4-'Données proba de réussite'!$B$3),"")</f>
        <v/>
      </c>
      <c r="R712" s="7" t="str">
        <f>IF('Données brutes'!R712&lt;&gt;"",'Données brutes'!R712,"")</f>
        <v/>
      </c>
      <c r="T712" s="7">
        <f>IF(AND(OR($B$2=1,$B$2=2),AND('Données brutes'!$F712&lt;&gt;"",'Données brutes'!$G712&lt;&gt;"",'Données brutes'!$H712&lt;&gt;"")),1,0)</f>
        <v>0</v>
      </c>
      <c r="U712" s="7">
        <f>IF(AND(OR($B$2=1,$B$2=2),AND('Données brutes'!$O712&lt;&gt;"",'Données brutes'!$P712&lt;&gt;"",'Données brutes'!$Q712&lt;&gt;"")),1,0)</f>
        <v>0</v>
      </c>
      <c r="V712" s="7">
        <f>IF(AND($B$2=3,'Données brutes'!$F712&lt;&gt;"",'Données brutes'!$G712&lt;&gt;"",'Données brutes'!$H712&lt;&gt;"",'Données brutes'!$O712&lt;&gt;"",'Données brutes'!$P712&lt;&gt;"",'Données brutes'!$Q712&lt;&gt;""),1,0)</f>
        <v>0</v>
      </c>
    </row>
    <row r="713" spans="4:22" x14ac:dyDescent="0.3">
      <c r="D713" s="8" t="s">
        <v>725</v>
      </c>
      <c r="E713" s="7">
        <v>971</v>
      </c>
      <c r="F713" s="7" t="str">
        <f>IF('Données sans absent'!F713&lt;&gt;"",('Données sans absent'!F713-'Données proba de réussite'!$B$3)/('Données proba de réussite'!$B$4-'Données proba de réussite'!$B$3),"")</f>
        <v/>
      </c>
      <c r="G713" s="7" t="str">
        <f>IF('Données sans absent'!G713&lt;&gt;"",('Données sans absent'!G713-'Données proba de réussite'!$B$3)/('Données proba de réussite'!$B$4-'Données proba de réussite'!$B$3),"")</f>
        <v/>
      </c>
      <c r="H713" s="7" t="str">
        <f>IF('Données sans absent'!H713&lt;&gt;"",('Données sans absent'!H713-'Données proba de réussite'!$B$3)/('Données proba de réussite'!$B$4-'Données proba de réussite'!$B$3),"")</f>
        <v/>
      </c>
      <c r="I713" s="7" t="str">
        <f>IF('Données brutes'!I713&lt;&gt;"",'Données brutes'!I713,"")</f>
        <v/>
      </c>
      <c r="K713" s="8" t="str">
        <f t="shared" si="22"/>
        <v>Elève 711</v>
      </c>
      <c r="L713" s="8" t="s">
        <v>111</v>
      </c>
      <c r="M713" s="8">
        <f t="shared" si="23"/>
        <v>971</v>
      </c>
      <c r="N713" s="7">
        <v>1659</v>
      </c>
      <c r="O713" s="7" t="str">
        <f>IF('Données sans absent'!O713&lt;&gt;"",('Données sans absent'!O713-'Données proba de réussite'!$B$3)/('Données proba de réussite'!$B$4-'Données proba de réussite'!$B$3),"")</f>
        <v/>
      </c>
      <c r="P713" s="7" t="str">
        <f>IF('Données sans absent'!P713&lt;&gt;"",('Données sans absent'!P713-'Données proba de réussite'!$B$3)/('Données proba de réussite'!$B$4-'Données proba de réussite'!$B$3),"")</f>
        <v/>
      </c>
      <c r="Q713" s="7" t="str">
        <f>IF('Données sans absent'!Q713&lt;&gt;"",('Données sans absent'!Q713-'Données proba de réussite'!$B$3)/('Données proba de réussite'!$B$4-'Données proba de réussite'!$B$3),"")</f>
        <v/>
      </c>
      <c r="R713" s="7" t="str">
        <f>IF('Données brutes'!R713&lt;&gt;"",'Données brutes'!R713,"")</f>
        <v/>
      </c>
      <c r="T713" s="7">
        <f>IF(AND(OR($B$2=1,$B$2=2),AND('Données brutes'!$F713&lt;&gt;"",'Données brutes'!$G713&lt;&gt;"",'Données brutes'!$H713&lt;&gt;"")),1,0)</f>
        <v>0</v>
      </c>
      <c r="U713" s="7">
        <f>IF(AND(OR($B$2=1,$B$2=2),AND('Données brutes'!$O713&lt;&gt;"",'Données brutes'!$P713&lt;&gt;"",'Données brutes'!$Q713&lt;&gt;"")),1,0)</f>
        <v>0</v>
      </c>
      <c r="V713" s="7">
        <f>IF(AND($B$2=3,'Données brutes'!$F713&lt;&gt;"",'Données brutes'!$G713&lt;&gt;"",'Données brutes'!$H713&lt;&gt;"",'Données brutes'!$O713&lt;&gt;"",'Données brutes'!$P713&lt;&gt;"",'Données brutes'!$Q713&lt;&gt;""),1,0)</f>
        <v>0</v>
      </c>
    </row>
    <row r="714" spans="4:22" x14ac:dyDescent="0.3">
      <c r="D714" s="8" t="s">
        <v>726</v>
      </c>
      <c r="E714" s="7">
        <v>327</v>
      </c>
      <c r="F714" s="7" t="str">
        <f>IF('Données sans absent'!F714&lt;&gt;"",('Données sans absent'!F714-'Données proba de réussite'!$B$3)/('Données proba de réussite'!$B$4-'Données proba de réussite'!$B$3),"")</f>
        <v/>
      </c>
      <c r="G714" s="7" t="str">
        <f>IF('Données sans absent'!G714&lt;&gt;"",('Données sans absent'!G714-'Données proba de réussite'!$B$3)/('Données proba de réussite'!$B$4-'Données proba de réussite'!$B$3),"")</f>
        <v/>
      </c>
      <c r="H714" s="7" t="str">
        <f>IF('Données sans absent'!H714&lt;&gt;"",('Données sans absent'!H714-'Données proba de réussite'!$B$3)/('Données proba de réussite'!$B$4-'Données proba de réussite'!$B$3),"")</f>
        <v/>
      </c>
      <c r="I714" s="7" t="str">
        <f>IF('Données brutes'!I714&lt;&gt;"",'Données brutes'!I714,"")</f>
        <v/>
      </c>
      <c r="K714" s="8" t="str">
        <f t="shared" si="22"/>
        <v>Elève 712</v>
      </c>
      <c r="L714" s="8" t="s">
        <v>111</v>
      </c>
      <c r="M714" s="8">
        <f t="shared" si="23"/>
        <v>327</v>
      </c>
      <c r="N714" s="7">
        <v>1120</v>
      </c>
      <c r="O714" s="7" t="str">
        <f>IF('Données sans absent'!O714&lt;&gt;"",('Données sans absent'!O714-'Données proba de réussite'!$B$3)/('Données proba de réussite'!$B$4-'Données proba de réussite'!$B$3),"")</f>
        <v/>
      </c>
      <c r="P714" s="7" t="str">
        <f>IF('Données sans absent'!P714&lt;&gt;"",('Données sans absent'!P714-'Données proba de réussite'!$B$3)/('Données proba de réussite'!$B$4-'Données proba de réussite'!$B$3),"")</f>
        <v/>
      </c>
      <c r="Q714" s="7" t="str">
        <f>IF('Données sans absent'!Q714&lt;&gt;"",('Données sans absent'!Q714-'Données proba de réussite'!$B$3)/('Données proba de réussite'!$B$4-'Données proba de réussite'!$B$3),"")</f>
        <v/>
      </c>
      <c r="R714" s="7" t="str">
        <f>IF('Données brutes'!R714&lt;&gt;"",'Données brutes'!R714,"")</f>
        <v/>
      </c>
      <c r="T714" s="7">
        <f>IF(AND(OR($B$2=1,$B$2=2),AND('Données brutes'!$F714&lt;&gt;"",'Données brutes'!$G714&lt;&gt;"",'Données brutes'!$H714&lt;&gt;"")),1,0)</f>
        <v>0</v>
      </c>
      <c r="U714" s="7">
        <f>IF(AND(OR($B$2=1,$B$2=2),AND('Données brutes'!$O714&lt;&gt;"",'Données brutes'!$P714&lt;&gt;"",'Données brutes'!$Q714&lt;&gt;"")),1,0)</f>
        <v>0</v>
      </c>
      <c r="V714" s="7">
        <f>IF(AND($B$2=3,'Données brutes'!$F714&lt;&gt;"",'Données brutes'!$G714&lt;&gt;"",'Données brutes'!$H714&lt;&gt;"",'Données brutes'!$O714&lt;&gt;"",'Données brutes'!$P714&lt;&gt;"",'Données brutes'!$Q714&lt;&gt;""),1,0)</f>
        <v>0</v>
      </c>
    </row>
    <row r="715" spans="4:22" x14ac:dyDescent="0.3">
      <c r="D715" s="8" t="s">
        <v>727</v>
      </c>
      <c r="E715" s="7">
        <v>527</v>
      </c>
      <c r="F715" s="7" t="str">
        <f>IF('Données sans absent'!F715&lt;&gt;"",('Données sans absent'!F715-'Données proba de réussite'!$B$3)/('Données proba de réussite'!$B$4-'Données proba de réussite'!$B$3),"")</f>
        <v/>
      </c>
      <c r="G715" s="7" t="str">
        <f>IF('Données sans absent'!G715&lt;&gt;"",('Données sans absent'!G715-'Données proba de réussite'!$B$3)/('Données proba de réussite'!$B$4-'Données proba de réussite'!$B$3),"")</f>
        <v/>
      </c>
      <c r="H715" s="7" t="str">
        <f>IF('Données sans absent'!H715&lt;&gt;"",('Données sans absent'!H715-'Données proba de réussite'!$B$3)/('Données proba de réussite'!$B$4-'Données proba de réussite'!$B$3),"")</f>
        <v/>
      </c>
      <c r="I715" s="7" t="str">
        <f>IF('Données brutes'!I715&lt;&gt;"",'Données brutes'!I715,"")</f>
        <v/>
      </c>
      <c r="K715" s="8" t="str">
        <f t="shared" si="22"/>
        <v>Elève 713</v>
      </c>
      <c r="L715" s="8" t="s">
        <v>111</v>
      </c>
      <c r="M715" s="8">
        <f t="shared" si="23"/>
        <v>527</v>
      </c>
      <c r="N715" s="7">
        <v>1247</v>
      </c>
      <c r="O715" s="7" t="str">
        <f>IF('Données sans absent'!O715&lt;&gt;"",('Données sans absent'!O715-'Données proba de réussite'!$B$3)/('Données proba de réussite'!$B$4-'Données proba de réussite'!$B$3),"")</f>
        <v/>
      </c>
      <c r="P715" s="7" t="str">
        <f>IF('Données sans absent'!P715&lt;&gt;"",('Données sans absent'!P715-'Données proba de réussite'!$B$3)/('Données proba de réussite'!$B$4-'Données proba de réussite'!$B$3),"")</f>
        <v/>
      </c>
      <c r="Q715" s="7" t="str">
        <f>IF('Données sans absent'!Q715&lt;&gt;"",('Données sans absent'!Q715-'Données proba de réussite'!$B$3)/('Données proba de réussite'!$B$4-'Données proba de réussite'!$B$3),"")</f>
        <v/>
      </c>
      <c r="R715" s="7" t="str">
        <f>IF('Données brutes'!R715&lt;&gt;"",'Données brutes'!R715,"")</f>
        <v/>
      </c>
      <c r="T715" s="7">
        <f>IF(AND(OR($B$2=1,$B$2=2),AND('Données brutes'!$F715&lt;&gt;"",'Données brutes'!$G715&lt;&gt;"",'Données brutes'!$H715&lt;&gt;"")),1,0)</f>
        <v>0</v>
      </c>
      <c r="U715" s="7">
        <f>IF(AND(OR($B$2=1,$B$2=2),AND('Données brutes'!$O715&lt;&gt;"",'Données brutes'!$P715&lt;&gt;"",'Données brutes'!$Q715&lt;&gt;"")),1,0)</f>
        <v>0</v>
      </c>
      <c r="V715" s="7">
        <f>IF(AND($B$2=3,'Données brutes'!$F715&lt;&gt;"",'Données brutes'!$G715&lt;&gt;"",'Données brutes'!$H715&lt;&gt;"",'Données brutes'!$O715&lt;&gt;"",'Données brutes'!$P715&lt;&gt;"",'Données brutes'!$Q715&lt;&gt;""),1,0)</f>
        <v>0</v>
      </c>
    </row>
    <row r="716" spans="4:22" x14ac:dyDescent="0.3">
      <c r="D716" s="8" t="s">
        <v>728</v>
      </c>
      <c r="E716" s="7">
        <v>702</v>
      </c>
      <c r="F716" s="7" t="str">
        <f>IF('Données sans absent'!F716&lt;&gt;"",('Données sans absent'!F716-'Données proba de réussite'!$B$3)/('Données proba de réussite'!$B$4-'Données proba de réussite'!$B$3),"")</f>
        <v/>
      </c>
      <c r="G716" s="7" t="str">
        <f>IF('Données sans absent'!G716&lt;&gt;"",('Données sans absent'!G716-'Données proba de réussite'!$B$3)/('Données proba de réussite'!$B$4-'Données proba de réussite'!$B$3),"")</f>
        <v/>
      </c>
      <c r="H716" s="7" t="str">
        <f>IF('Données sans absent'!H716&lt;&gt;"",('Données sans absent'!H716-'Données proba de réussite'!$B$3)/('Données proba de réussite'!$B$4-'Données proba de réussite'!$B$3),"")</f>
        <v/>
      </c>
      <c r="I716" s="7" t="str">
        <f>IF('Données brutes'!I716&lt;&gt;"",'Données brutes'!I716,"")</f>
        <v/>
      </c>
      <c r="K716" s="8" t="str">
        <f t="shared" si="22"/>
        <v>Elève 714</v>
      </c>
      <c r="L716" s="8" t="s">
        <v>111</v>
      </c>
      <c r="M716" s="8">
        <f t="shared" si="23"/>
        <v>702</v>
      </c>
      <c r="N716" s="7">
        <v>1746</v>
      </c>
      <c r="O716" s="7" t="str">
        <f>IF('Données sans absent'!O716&lt;&gt;"",('Données sans absent'!O716-'Données proba de réussite'!$B$3)/('Données proba de réussite'!$B$4-'Données proba de réussite'!$B$3),"")</f>
        <v/>
      </c>
      <c r="P716" s="7" t="str">
        <f>IF('Données sans absent'!P716&lt;&gt;"",('Données sans absent'!P716-'Données proba de réussite'!$B$3)/('Données proba de réussite'!$B$4-'Données proba de réussite'!$B$3),"")</f>
        <v/>
      </c>
      <c r="Q716" s="7" t="str">
        <f>IF('Données sans absent'!Q716&lt;&gt;"",('Données sans absent'!Q716-'Données proba de réussite'!$B$3)/('Données proba de réussite'!$B$4-'Données proba de réussite'!$B$3),"")</f>
        <v/>
      </c>
      <c r="R716" s="7" t="str">
        <f>IF('Données brutes'!R716&lt;&gt;"",'Données brutes'!R716,"")</f>
        <v/>
      </c>
      <c r="T716" s="7">
        <f>IF(AND(OR($B$2=1,$B$2=2),AND('Données brutes'!$F716&lt;&gt;"",'Données brutes'!$G716&lt;&gt;"",'Données brutes'!$H716&lt;&gt;"")),1,0)</f>
        <v>0</v>
      </c>
      <c r="U716" s="7">
        <f>IF(AND(OR($B$2=1,$B$2=2),AND('Données brutes'!$O716&lt;&gt;"",'Données brutes'!$P716&lt;&gt;"",'Données brutes'!$Q716&lt;&gt;"")),1,0)</f>
        <v>0</v>
      </c>
      <c r="V716" s="7">
        <f>IF(AND($B$2=3,'Données brutes'!$F716&lt;&gt;"",'Données brutes'!$G716&lt;&gt;"",'Données brutes'!$H716&lt;&gt;"",'Données brutes'!$O716&lt;&gt;"",'Données brutes'!$P716&lt;&gt;"",'Données brutes'!$Q716&lt;&gt;""),1,0)</f>
        <v>0</v>
      </c>
    </row>
    <row r="717" spans="4:22" x14ac:dyDescent="0.3">
      <c r="D717" s="8" t="s">
        <v>729</v>
      </c>
      <c r="E717" s="7">
        <v>170</v>
      </c>
      <c r="F717" s="7" t="str">
        <f>IF('Données sans absent'!F717&lt;&gt;"",('Données sans absent'!F717-'Données proba de réussite'!$B$3)/('Données proba de réussite'!$B$4-'Données proba de réussite'!$B$3),"")</f>
        <v/>
      </c>
      <c r="G717" s="7" t="str">
        <f>IF('Données sans absent'!G717&lt;&gt;"",('Données sans absent'!G717-'Données proba de réussite'!$B$3)/('Données proba de réussite'!$B$4-'Données proba de réussite'!$B$3),"")</f>
        <v/>
      </c>
      <c r="H717" s="7" t="str">
        <f>IF('Données sans absent'!H717&lt;&gt;"",('Données sans absent'!H717-'Données proba de réussite'!$B$3)/('Données proba de réussite'!$B$4-'Données proba de réussite'!$B$3),"")</f>
        <v/>
      </c>
      <c r="I717" s="7" t="str">
        <f>IF('Données brutes'!I717&lt;&gt;"",'Données brutes'!I717,"")</f>
        <v/>
      </c>
      <c r="K717" s="8" t="str">
        <f t="shared" si="22"/>
        <v>Elève 715</v>
      </c>
      <c r="L717" s="8" t="s">
        <v>111</v>
      </c>
      <c r="M717" s="8">
        <f t="shared" si="23"/>
        <v>170</v>
      </c>
      <c r="N717" s="7">
        <v>1240</v>
      </c>
      <c r="O717" s="7" t="str">
        <f>IF('Données sans absent'!O717&lt;&gt;"",('Données sans absent'!O717-'Données proba de réussite'!$B$3)/('Données proba de réussite'!$B$4-'Données proba de réussite'!$B$3),"")</f>
        <v/>
      </c>
      <c r="P717" s="7" t="str">
        <f>IF('Données sans absent'!P717&lt;&gt;"",('Données sans absent'!P717-'Données proba de réussite'!$B$3)/('Données proba de réussite'!$B$4-'Données proba de réussite'!$B$3),"")</f>
        <v/>
      </c>
      <c r="Q717" s="7" t="str">
        <f>IF('Données sans absent'!Q717&lt;&gt;"",('Données sans absent'!Q717-'Données proba de réussite'!$B$3)/('Données proba de réussite'!$B$4-'Données proba de réussite'!$B$3),"")</f>
        <v/>
      </c>
      <c r="R717" s="7" t="str">
        <f>IF('Données brutes'!R717&lt;&gt;"",'Données brutes'!R717,"")</f>
        <v/>
      </c>
      <c r="T717" s="7">
        <f>IF(AND(OR($B$2=1,$B$2=2),AND('Données brutes'!$F717&lt;&gt;"",'Données brutes'!$G717&lt;&gt;"",'Données brutes'!$H717&lt;&gt;"")),1,0)</f>
        <v>0</v>
      </c>
      <c r="U717" s="7">
        <f>IF(AND(OR($B$2=1,$B$2=2),AND('Données brutes'!$O717&lt;&gt;"",'Données brutes'!$P717&lt;&gt;"",'Données brutes'!$Q717&lt;&gt;"")),1,0)</f>
        <v>0</v>
      </c>
      <c r="V717" s="7">
        <f>IF(AND($B$2=3,'Données brutes'!$F717&lt;&gt;"",'Données brutes'!$G717&lt;&gt;"",'Données brutes'!$H717&lt;&gt;"",'Données brutes'!$O717&lt;&gt;"",'Données brutes'!$P717&lt;&gt;"",'Données brutes'!$Q717&lt;&gt;""),1,0)</f>
        <v>0</v>
      </c>
    </row>
    <row r="718" spans="4:22" x14ac:dyDescent="0.3">
      <c r="D718" s="8" t="s">
        <v>730</v>
      </c>
      <c r="E718" s="7">
        <v>89</v>
      </c>
      <c r="F718" s="7" t="str">
        <f>IF('Données sans absent'!F718&lt;&gt;"",('Données sans absent'!F718-'Données proba de réussite'!$B$3)/('Données proba de réussite'!$B$4-'Données proba de réussite'!$B$3),"")</f>
        <v/>
      </c>
      <c r="G718" s="7" t="str">
        <f>IF('Données sans absent'!G718&lt;&gt;"",('Données sans absent'!G718-'Données proba de réussite'!$B$3)/('Données proba de réussite'!$B$4-'Données proba de réussite'!$B$3),"")</f>
        <v/>
      </c>
      <c r="H718" s="7" t="str">
        <f>IF('Données sans absent'!H718&lt;&gt;"",('Données sans absent'!H718-'Données proba de réussite'!$B$3)/('Données proba de réussite'!$B$4-'Données proba de réussite'!$B$3),"")</f>
        <v/>
      </c>
      <c r="I718" s="7" t="str">
        <f>IF('Données brutes'!I718&lt;&gt;"",'Données brutes'!I718,"")</f>
        <v/>
      </c>
      <c r="K718" s="8" t="str">
        <f t="shared" si="22"/>
        <v>Elève 716</v>
      </c>
      <c r="L718" s="8" t="s">
        <v>111</v>
      </c>
      <c r="M718" s="8">
        <f t="shared" si="23"/>
        <v>89</v>
      </c>
      <c r="N718" s="7">
        <v>1300</v>
      </c>
      <c r="O718" s="7" t="str">
        <f>IF('Données sans absent'!O718&lt;&gt;"",('Données sans absent'!O718-'Données proba de réussite'!$B$3)/('Données proba de réussite'!$B$4-'Données proba de réussite'!$B$3),"")</f>
        <v/>
      </c>
      <c r="P718" s="7" t="str">
        <f>IF('Données sans absent'!P718&lt;&gt;"",('Données sans absent'!P718-'Données proba de réussite'!$B$3)/('Données proba de réussite'!$B$4-'Données proba de réussite'!$B$3),"")</f>
        <v/>
      </c>
      <c r="Q718" s="7" t="str">
        <f>IF('Données sans absent'!Q718&lt;&gt;"",('Données sans absent'!Q718-'Données proba de réussite'!$B$3)/('Données proba de réussite'!$B$4-'Données proba de réussite'!$B$3),"")</f>
        <v/>
      </c>
      <c r="R718" s="7" t="str">
        <f>IF('Données brutes'!R718&lt;&gt;"",'Données brutes'!R718,"")</f>
        <v/>
      </c>
      <c r="T718" s="7">
        <f>IF(AND(OR($B$2=1,$B$2=2),AND('Données brutes'!$F718&lt;&gt;"",'Données brutes'!$G718&lt;&gt;"",'Données brutes'!$H718&lt;&gt;"")),1,0)</f>
        <v>0</v>
      </c>
      <c r="U718" s="7">
        <f>IF(AND(OR($B$2=1,$B$2=2),AND('Données brutes'!$O718&lt;&gt;"",'Données brutes'!$P718&lt;&gt;"",'Données brutes'!$Q718&lt;&gt;"")),1,0)</f>
        <v>0</v>
      </c>
      <c r="V718" s="7">
        <f>IF(AND($B$2=3,'Données brutes'!$F718&lt;&gt;"",'Données brutes'!$G718&lt;&gt;"",'Données brutes'!$H718&lt;&gt;"",'Données brutes'!$O718&lt;&gt;"",'Données brutes'!$P718&lt;&gt;"",'Données brutes'!$Q718&lt;&gt;""),1,0)</f>
        <v>0</v>
      </c>
    </row>
    <row r="719" spans="4:22" x14ac:dyDescent="0.3">
      <c r="D719" s="8" t="s">
        <v>731</v>
      </c>
      <c r="E719" s="7">
        <v>738</v>
      </c>
      <c r="F719" s="7" t="str">
        <f>IF('Données sans absent'!F719&lt;&gt;"",('Données sans absent'!F719-'Données proba de réussite'!$B$3)/('Données proba de réussite'!$B$4-'Données proba de réussite'!$B$3),"")</f>
        <v/>
      </c>
      <c r="G719" s="7" t="str">
        <f>IF('Données sans absent'!G719&lt;&gt;"",('Données sans absent'!G719-'Données proba de réussite'!$B$3)/('Données proba de réussite'!$B$4-'Données proba de réussite'!$B$3),"")</f>
        <v/>
      </c>
      <c r="H719" s="7" t="str">
        <f>IF('Données sans absent'!H719&lt;&gt;"",('Données sans absent'!H719-'Données proba de réussite'!$B$3)/('Données proba de réussite'!$B$4-'Données proba de réussite'!$B$3),"")</f>
        <v/>
      </c>
      <c r="I719" s="7" t="str">
        <f>IF('Données brutes'!I719&lt;&gt;"",'Données brutes'!I719,"")</f>
        <v/>
      </c>
      <c r="K719" s="8" t="str">
        <f t="shared" si="22"/>
        <v>Elève 717</v>
      </c>
      <c r="L719" s="8" t="s">
        <v>111</v>
      </c>
      <c r="M719" s="8">
        <f t="shared" si="23"/>
        <v>738</v>
      </c>
      <c r="N719" s="7">
        <v>1359</v>
      </c>
      <c r="O719" s="7" t="str">
        <f>IF('Données sans absent'!O719&lt;&gt;"",('Données sans absent'!O719-'Données proba de réussite'!$B$3)/('Données proba de réussite'!$B$4-'Données proba de réussite'!$B$3),"")</f>
        <v/>
      </c>
      <c r="P719" s="7" t="str">
        <f>IF('Données sans absent'!P719&lt;&gt;"",('Données sans absent'!P719-'Données proba de réussite'!$B$3)/('Données proba de réussite'!$B$4-'Données proba de réussite'!$B$3),"")</f>
        <v/>
      </c>
      <c r="Q719" s="7" t="str">
        <f>IF('Données sans absent'!Q719&lt;&gt;"",('Données sans absent'!Q719-'Données proba de réussite'!$B$3)/('Données proba de réussite'!$B$4-'Données proba de réussite'!$B$3),"")</f>
        <v/>
      </c>
      <c r="R719" s="7" t="str">
        <f>IF('Données brutes'!R719&lt;&gt;"",'Données brutes'!R719,"")</f>
        <v/>
      </c>
      <c r="T719" s="7">
        <f>IF(AND(OR($B$2=1,$B$2=2),AND('Données brutes'!$F719&lt;&gt;"",'Données brutes'!$G719&lt;&gt;"",'Données brutes'!$H719&lt;&gt;"")),1,0)</f>
        <v>0</v>
      </c>
      <c r="U719" s="7">
        <f>IF(AND(OR($B$2=1,$B$2=2),AND('Données brutes'!$O719&lt;&gt;"",'Données brutes'!$P719&lt;&gt;"",'Données brutes'!$Q719&lt;&gt;"")),1,0)</f>
        <v>0</v>
      </c>
      <c r="V719" s="7">
        <f>IF(AND($B$2=3,'Données brutes'!$F719&lt;&gt;"",'Données brutes'!$G719&lt;&gt;"",'Données brutes'!$H719&lt;&gt;"",'Données brutes'!$O719&lt;&gt;"",'Données brutes'!$P719&lt;&gt;"",'Données brutes'!$Q719&lt;&gt;""),1,0)</f>
        <v>0</v>
      </c>
    </row>
    <row r="720" spans="4:22" x14ac:dyDescent="0.3">
      <c r="D720" s="8" t="s">
        <v>732</v>
      </c>
      <c r="E720" s="7">
        <v>648</v>
      </c>
      <c r="F720" s="7" t="str">
        <f>IF('Données sans absent'!F720&lt;&gt;"",('Données sans absent'!F720-'Données proba de réussite'!$B$3)/('Données proba de réussite'!$B$4-'Données proba de réussite'!$B$3),"")</f>
        <v/>
      </c>
      <c r="G720" s="7" t="str">
        <f>IF('Données sans absent'!G720&lt;&gt;"",('Données sans absent'!G720-'Données proba de réussite'!$B$3)/('Données proba de réussite'!$B$4-'Données proba de réussite'!$B$3),"")</f>
        <v/>
      </c>
      <c r="H720" s="7" t="str">
        <f>IF('Données sans absent'!H720&lt;&gt;"",('Données sans absent'!H720-'Données proba de réussite'!$B$3)/('Données proba de réussite'!$B$4-'Données proba de réussite'!$B$3),"")</f>
        <v/>
      </c>
      <c r="I720" s="7" t="str">
        <f>IF('Données brutes'!I720&lt;&gt;"",'Données brutes'!I720,"")</f>
        <v/>
      </c>
      <c r="K720" s="8" t="str">
        <f t="shared" si="22"/>
        <v>Elève 718</v>
      </c>
      <c r="L720" s="8" t="s">
        <v>111</v>
      </c>
      <c r="M720" s="8">
        <f t="shared" si="23"/>
        <v>648</v>
      </c>
      <c r="N720" s="7">
        <v>1077</v>
      </c>
      <c r="O720" s="7" t="str">
        <f>IF('Données sans absent'!O720&lt;&gt;"",('Données sans absent'!O720-'Données proba de réussite'!$B$3)/('Données proba de réussite'!$B$4-'Données proba de réussite'!$B$3),"")</f>
        <v/>
      </c>
      <c r="P720" s="7" t="str">
        <f>IF('Données sans absent'!P720&lt;&gt;"",('Données sans absent'!P720-'Données proba de réussite'!$B$3)/('Données proba de réussite'!$B$4-'Données proba de réussite'!$B$3),"")</f>
        <v/>
      </c>
      <c r="Q720" s="7" t="str">
        <f>IF('Données sans absent'!Q720&lt;&gt;"",('Données sans absent'!Q720-'Données proba de réussite'!$B$3)/('Données proba de réussite'!$B$4-'Données proba de réussite'!$B$3),"")</f>
        <v/>
      </c>
      <c r="R720" s="7" t="str">
        <f>IF('Données brutes'!R720&lt;&gt;"",'Données brutes'!R720,"")</f>
        <v/>
      </c>
      <c r="T720" s="7">
        <f>IF(AND(OR($B$2=1,$B$2=2),AND('Données brutes'!$F720&lt;&gt;"",'Données brutes'!$G720&lt;&gt;"",'Données brutes'!$H720&lt;&gt;"")),1,0)</f>
        <v>0</v>
      </c>
      <c r="U720" s="7">
        <f>IF(AND(OR($B$2=1,$B$2=2),AND('Données brutes'!$O720&lt;&gt;"",'Données brutes'!$P720&lt;&gt;"",'Données brutes'!$Q720&lt;&gt;"")),1,0)</f>
        <v>0</v>
      </c>
      <c r="V720" s="7">
        <f>IF(AND($B$2=3,'Données brutes'!$F720&lt;&gt;"",'Données brutes'!$G720&lt;&gt;"",'Données brutes'!$H720&lt;&gt;"",'Données brutes'!$O720&lt;&gt;"",'Données brutes'!$P720&lt;&gt;"",'Données brutes'!$Q720&lt;&gt;""),1,0)</f>
        <v>0</v>
      </c>
    </row>
    <row r="721" spans="4:22" x14ac:dyDescent="0.3">
      <c r="D721" s="8" t="s">
        <v>733</v>
      </c>
      <c r="E721" s="7">
        <v>928</v>
      </c>
      <c r="F721" s="7" t="str">
        <f>IF('Données sans absent'!F721&lt;&gt;"",('Données sans absent'!F721-'Données proba de réussite'!$B$3)/('Données proba de réussite'!$B$4-'Données proba de réussite'!$B$3),"")</f>
        <v/>
      </c>
      <c r="G721" s="7" t="str">
        <f>IF('Données sans absent'!G721&lt;&gt;"",('Données sans absent'!G721-'Données proba de réussite'!$B$3)/('Données proba de réussite'!$B$4-'Données proba de réussite'!$B$3),"")</f>
        <v/>
      </c>
      <c r="H721" s="7" t="str">
        <f>IF('Données sans absent'!H721&lt;&gt;"",('Données sans absent'!H721-'Données proba de réussite'!$B$3)/('Données proba de réussite'!$B$4-'Données proba de réussite'!$B$3),"")</f>
        <v/>
      </c>
      <c r="I721" s="7" t="str">
        <f>IF('Données brutes'!I721&lt;&gt;"",'Données brutes'!I721,"")</f>
        <v/>
      </c>
      <c r="K721" s="8" t="str">
        <f t="shared" si="22"/>
        <v>Elève 719</v>
      </c>
      <c r="L721" s="8" t="s">
        <v>111</v>
      </c>
      <c r="M721" s="8">
        <f t="shared" si="23"/>
        <v>928</v>
      </c>
      <c r="N721" s="7">
        <v>1567</v>
      </c>
      <c r="O721" s="7" t="str">
        <f>IF('Données sans absent'!O721&lt;&gt;"",('Données sans absent'!O721-'Données proba de réussite'!$B$3)/('Données proba de réussite'!$B$4-'Données proba de réussite'!$B$3),"")</f>
        <v/>
      </c>
      <c r="P721" s="7" t="str">
        <f>IF('Données sans absent'!P721&lt;&gt;"",('Données sans absent'!P721-'Données proba de réussite'!$B$3)/('Données proba de réussite'!$B$4-'Données proba de réussite'!$B$3),"")</f>
        <v/>
      </c>
      <c r="Q721" s="7" t="str">
        <f>IF('Données sans absent'!Q721&lt;&gt;"",('Données sans absent'!Q721-'Données proba de réussite'!$B$3)/('Données proba de réussite'!$B$4-'Données proba de réussite'!$B$3),"")</f>
        <v/>
      </c>
      <c r="R721" s="7" t="str">
        <f>IF('Données brutes'!R721&lt;&gt;"",'Données brutes'!R721,"")</f>
        <v/>
      </c>
      <c r="T721" s="7">
        <f>IF(AND(OR($B$2=1,$B$2=2),AND('Données brutes'!$F721&lt;&gt;"",'Données brutes'!$G721&lt;&gt;"",'Données brutes'!$H721&lt;&gt;"")),1,0)</f>
        <v>0</v>
      </c>
      <c r="U721" s="7">
        <f>IF(AND(OR($B$2=1,$B$2=2),AND('Données brutes'!$O721&lt;&gt;"",'Données brutes'!$P721&lt;&gt;"",'Données brutes'!$Q721&lt;&gt;"")),1,0)</f>
        <v>0</v>
      </c>
      <c r="V721" s="7">
        <f>IF(AND($B$2=3,'Données brutes'!$F721&lt;&gt;"",'Données brutes'!$G721&lt;&gt;"",'Données brutes'!$H721&lt;&gt;"",'Données brutes'!$O721&lt;&gt;"",'Données brutes'!$P721&lt;&gt;"",'Données brutes'!$Q721&lt;&gt;""),1,0)</f>
        <v>0</v>
      </c>
    </row>
    <row r="722" spans="4:22" x14ac:dyDescent="0.3">
      <c r="D722" s="8" t="s">
        <v>734</v>
      </c>
      <c r="E722" s="7">
        <v>371</v>
      </c>
      <c r="F722" s="7" t="str">
        <f>IF('Données sans absent'!F722&lt;&gt;"",('Données sans absent'!F722-'Données proba de réussite'!$B$3)/('Données proba de réussite'!$B$4-'Données proba de réussite'!$B$3),"")</f>
        <v/>
      </c>
      <c r="G722" s="7" t="str">
        <f>IF('Données sans absent'!G722&lt;&gt;"",('Données sans absent'!G722-'Données proba de réussite'!$B$3)/('Données proba de réussite'!$B$4-'Données proba de réussite'!$B$3),"")</f>
        <v/>
      </c>
      <c r="H722" s="7" t="str">
        <f>IF('Données sans absent'!H722&lt;&gt;"",('Données sans absent'!H722-'Données proba de réussite'!$B$3)/('Données proba de réussite'!$B$4-'Données proba de réussite'!$B$3),"")</f>
        <v/>
      </c>
      <c r="I722" s="7" t="str">
        <f>IF('Données brutes'!I722&lt;&gt;"",'Données brutes'!I722,"")</f>
        <v/>
      </c>
      <c r="K722" s="8" t="str">
        <f t="shared" si="22"/>
        <v>Elève 720</v>
      </c>
      <c r="L722" s="8" t="s">
        <v>111</v>
      </c>
      <c r="M722" s="8">
        <f t="shared" si="23"/>
        <v>371</v>
      </c>
      <c r="N722" s="7">
        <v>1252</v>
      </c>
      <c r="O722" s="7" t="str">
        <f>IF('Données sans absent'!O722&lt;&gt;"",('Données sans absent'!O722-'Données proba de réussite'!$B$3)/('Données proba de réussite'!$B$4-'Données proba de réussite'!$B$3),"")</f>
        <v/>
      </c>
      <c r="P722" s="7" t="str">
        <f>IF('Données sans absent'!P722&lt;&gt;"",('Données sans absent'!P722-'Données proba de réussite'!$B$3)/('Données proba de réussite'!$B$4-'Données proba de réussite'!$B$3),"")</f>
        <v/>
      </c>
      <c r="Q722" s="7" t="str">
        <f>IF('Données sans absent'!Q722&lt;&gt;"",('Données sans absent'!Q722-'Données proba de réussite'!$B$3)/('Données proba de réussite'!$B$4-'Données proba de réussite'!$B$3),"")</f>
        <v/>
      </c>
      <c r="R722" s="7" t="str">
        <f>IF('Données brutes'!R722&lt;&gt;"",'Données brutes'!R722,"")</f>
        <v/>
      </c>
      <c r="T722" s="7">
        <f>IF(AND(OR($B$2=1,$B$2=2),AND('Données brutes'!$F722&lt;&gt;"",'Données brutes'!$G722&lt;&gt;"",'Données brutes'!$H722&lt;&gt;"")),1,0)</f>
        <v>0</v>
      </c>
      <c r="U722" s="7">
        <f>IF(AND(OR($B$2=1,$B$2=2),AND('Données brutes'!$O722&lt;&gt;"",'Données brutes'!$P722&lt;&gt;"",'Données brutes'!$Q722&lt;&gt;"")),1,0)</f>
        <v>0</v>
      </c>
      <c r="V722" s="7">
        <f>IF(AND($B$2=3,'Données brutes'!$F722&lt;&gt;"",'Données brutes'!$G722&lt;&gt;"",'Données brutes'!$H722&lt;&gt;"",'Données brutes'!$O722&lt;&gt;"",'Données brutes'!$P722&lt;&gt;"",'Données brutes'!$Q722&lt;&gt;""),1,0)</f>
        <v>0</v>
      </c>
    </row>
    <row r="723" spans="4:22" x14ac:dyDescent="0.3">
      <c r="D723" s="8" t="s">
        <v>735</v>
      </c>
      <c r="E723" s="7">
        <v>20</v>
      </c>
      <c r="F723" s="7" t="str">
        <f>IF('Données sans absent'!F723&lt;&gt;"",('Données sans absent'!F723-'Données proba de réussite'!$B$3)/('Données proba de réussite'!$B$4-'Données proba de réussite'!$B$3),"")</f>
        <v/>
      </c>
      <c r="G723" s="7" t="str">
        <f>IF('Données sans absent'!G723&lt;&gt;"",('Données sans absent'!G723-'Données proba de réussite'!$B$3)/('Données proba de réussite'!$B$4-'Données proba de réussite'!$B$3),"")</f>
        <v/>
      </c>
      <c r="H723" s="7" t="str">
        <f>IF('Données sans absent'!H723&lt;&gt;"",('Données sans absent'!H723-'Données proba de réussite'!$B$3)/('Données proba de réussite'!$B$4-'Données proba de réussite'!$B$3),"")</f>
        <v/>
      </c>
      <c r="I723" s="7" t="str">
        <f>IF('Données brutes'!I723&lt;&gt;"",'Données brutes'!I723,"")</f>
        <v/>
      </c>
      <c r="K723" s="8" t="str">
        <f t="shared" si="22"/>
        <v>Elève 721</v>
      </c>
      <c r="L723" s="8" t="s">
        <v>111</v>
      </c>
      <c r="M723" s="8">
        <f t="shared" si="23"/>
        <v>20</v>
      </c>
      <c r="N723" s="7">
        <v>1233</v>
      </c>
      <c r="O723" s="7" t="str">
        <f>IF('Données sans absent'!O723&lt;&gt;"",('Données sans absent'!O723-'Données proba de réussite'!$B$3)/('Données proba de réussite'!$B$4-'Données proba de réussite'!$B$3),"")</f>
        <v/>
      </c>
      <c r="P723" s="7" t="str">
        <f>IF('Données sans absent'!P723&lt;&gt;"",('Données sans absent'!P723-'Données proba de réussite'!$B$3)/('Données proba de réussite'!$B$4-'Données proba de réussite'!$B$3),"")</f>
        <v/>
      </c>
      <c r="Q723" s="7" t="str">
        <f>IF('Données sans absent'!Q723&lt;&gt;"",('Données sans absent'!Q723-'Données proba de réussite'!$B$3)/('Données proba de réussite'!$B$4-'Données proba de réussite'!$B$3),"")</f>
        <v/>
      </c>
      <c r="R723" s="7" t="str">
        <f>IF('Données brutes'!R723&lt;&gt;"",'Données brutes'!R723,"")</f>
        <v/>
      </c>
      <c r="T723" s="7">
        <f>IF(AND(OR($B$2=1,$B$2=2),AND('Données brutes'!$F723&lt;&gt;"",'Données brutes'!$G723&lt;&gt;"",'Données brutes'!$H723&lt;&gt;"")),1,0)</f>
        <v>0</v>
      </c>
      <c r="U723" s="7">
        <f>IF(AND(OR($B$2=1,$B$2=2),AND('Données brutes'!$O723&lt;&gt;"",'Données brutes'!$P723&lt;&gt;"",'Données brutes'!$Q723&lt;&gt;"")),1,0)</f>
        <v>0</v>
      </c>
      <c r="V723" s="7">
        <f>IF(AND($B$2=3,'Données brutes'!$F723&lt;&gt;"",'Données brutes'!$G723&lt;&gt;"",'Données brutes'!$H723&lt;&gt;"",'Données brutes'!$O723&lt;&gt;"",'Données brutes'!$P723&lt;&gt;"",'Données brutes'!$Q723&lt;&gt;""),1,0)</f>
        <v>0</v>
      </c>
    </row>
    <row r="724" spans="4:22" x14ac:dyDescent="0.3">
      <c r="D724" s="8" t="s">
        <v>736</v>
      </c>
      <c r="E724" s="7">
        <v>965</v>
      </c>
      <c r="F724" s="7" t="str">
        <f>IF('Données sans absent'!F724&lt;&gt;"",('Données sans absent'!F724-'Données proba de réussite'!$B$3)/('Données proba de réussite'!$B$4-'Données proba de réussite'!$B$3),"")</f>
        <v/>
      </c>
      <c r="G724" s="7" t="str">
        <f>IF('Données sans absent'!G724&lt;&gt;"",('Données sans absent'!G724-'Données proba de réussite'!$B$3)/('Données proba de réussite'!$B$4-'Données proba de réussite'!$B$3),"")</f>
        <v/>
      </c>
      <c r="H724" s="7" t="str">
        <f>IF('Données sans absent'!H724&lt;&gt;"",('Données sans absent'!H724-'Données proba de réussite'!$B$3)/('Données proba de réussite'!$B$4-'Données proba de réussite'!$B$3),"")</f>
        <v/>
      </c>
      <c r="I724" s="7" t="str">
        <f>IF('Données brutes'!I724&lt;&gt;"",'Données brutes'!I724,"")</f>
        <v/>
      </c>
      <c r="K724" s="8" t="str">
        <f t="shared" si="22"/>
        <v>Elève 722</v>
      </c>
      <c r="L724" s="8" t="s">
        <v>111</v>
      </c>
      <c r="M724" s="8">
        <f t="shared" si="23"/>
        <v>965</v>
      </c>
      <c r="N724" s="7">
        <v>1706</v>
      </c>
      <c r="O724" s="7" t="str">
        <f>IF('Données sans absent'!O724&lt;&gt;"",('Données sans absent'!O724-'Données proba de réussite'!$B$3)/('Données proba de réussite'!$B$4-'Données proba de réussite'!$B$3),"")</f>
        <v/>
      </c>
      <c r="P724" s="7" t="str">
        <f>IF('Données sans absent'!P724&lt;&gt;"",('Données sans absent'!P724-'Données proba de réussite'!$B$3)/('Données proba de réussite'!$B$4-'Données proba de réussite'!$B$3),"")</f>
        <v/>
      </c>
      <c r="Q724" s="7" t="str">
        <f>IF('Données sans absent'!Q724&lt;&gt;"",('Données sans absent'!Q724-'Données proba de réussite'!$B$3)/('Données proba de réussite'!$B$4-'Données proba de réussite'!$B$3),"")</f>
        <v/>
      </c>
      <c r="R724" s="7" t="str">
        <f>IF('Données brutes'!R724&lt;&gt;"",'Données brutes'!R724,"")</f>
        <v/>
      </c>
      <c r="T724" s="7">
        <f>IF(AND(OR($B$2=1,$B$2=2),AND('Données brutes'!$F724&lt;&gt;"",'Données brutes'!$G724&lt;&gt;"",'Données brutes'!$H724&lt;&gt;"")),1,0)</f>
        <v>0</v>
      </c>
      <c r="U724" s="7">
        <f>IF(AND(OR($B$2=1,$B$2=2),AND('Données brutes'!$O724&lt;&gt;"",'Données brutes'!$P724&lt;&gt;"",'Données brutes'!$Q724&lt;&gt;"")),1,0)</f>
        <v>0</v>
      </c>
      <c r="V724" s="7">
        <f>IF(AND($B$2=3,'Données brutes'!$F724&lt;&gt;"",'Données brutes'!$G724&lt;&gt;"",'Données brutes'!$H724&lt;&gt;"",'Données brutes'!$O724&lt;&gt;"",'Données brutes'!$P724&lt;&gt;"",'Données brutes'!$Q724&lt;&gt;""),1,0)</f>
        <v>0</v>
      </c>
    </row>
    <row r="725" spans="4:22" x14ac:dyDescent="0.3">
      <c r="D725" s="8" t="s">
        <v>737</v>
      </c>
      <c r="E725" s="7">
        <v>717</v>
      </c>
      <c r="F725" s="7" t="str">
        <f>IF('Données sans absent'!F725&lt;&gt;"",('Données sans absent'!F725-'Données proba de réussite'!$B$3)/('Données proba de réussite'!$B$4-'Données proba de réussite'!$B$3),"")</f>
        <v/>
      </c>
      <c r="G725" s="7" t="str">
        <f>IF('Données sans absent'!G725&lt;&gt;"",('Données sans absent'!G725-'Données proba de réussite'!$B$3)/('Données proba de réussite'!$B$4-'Données proba de réussite'!$B$3),"")</f>
        <v/>
      </c>
      <c r="H725" s="7" t="str">
        <f>IF('Données sans absent'!H725&lt;&gt;"",('Données sans absent'!H725-'Données proba de réussite'!$B$3)/('Données proba de réussite'!$B$4-'Données proba de réussite'!$B$3),"")</f>
        <v/>
      </c>
      <c r="I725" s="7" t="str">
        <f>IF('Données brutes'!I725&lt;&gt;"",'Données brutes'!I725,"")</f>
        <v/>
      </c>
      <c r="K725" s="8" t="str">
        <f t="shared" si="22"/>
        <v>Elève 723</v>
      </c>
      <c r="L725" s="8" t="s">
        <v>111</v>
      </c>
      <c r="M725" s="8">
        <f t="shared" si="23"/>
        <v>717</v>
      </c>
      <c r="N725" s="7">
        <v>1569</v>
      </c>
      <c r="O725" s="7" t="str">
        <f>IF('Données sans absent'!O725&lt;&gt;"",('Données sans absent'!O725-'Données proba de réussite'!$B$3)/('Données proba de réussite'!$B$4-'Données proba de réussite'!$B$3),"")</f>
        <v/>
      </c>
      <c r="P725" s="7" t="str">
        <f>IF('Données sans absent'!P725&lt;&gt;"",('Données sans absent'!P725-'Données proba de réussite'!$B$3)/('Données proba de réussite'!$B$4-'Données proba de réussite'!$B$3),"")</f>
        <v/>
      </c>
      <c r="Q725" s="7" t="str">
        <f>IF('Données sans absent'!Q725&lt;&gt;"",('Données sans absent'!Q725-'Données proba de réussite'!$B$3)/('Données proba de réussite'!$B$4-'Données proba de réussite'!$B$3),"")</f>
        <v/>
      </c>
      <c r="R725" s="7" t="str">
        <f>IF('Données brutes'!R725&lt;&gt;"",'Données brutes'!R725,"")</f>
        <v/>
      </c>
      <c r="T725" s="7">
        <f>IF(AND(OR($B$2=1,$B$2=2),AND('Données brutes'!$F725&lt;&gt;"",'Données brutes'!$G725&lt;&gt;"",'Données brutes'!$H725&lt;&gt;"")),1,0)</f>
        <v>0</v>
      </c>
      <c r="U725" s="7">
        <f>IF(AND(OR($B$2=1,$B$2=2),AND('Données brutes'!$O725&lt;&gt;"",'Données brutes'!$P725&lt;&gt;"",'Données brutes'!$Q725&lt;&gt;"")),1,0)</f>
        <v>0</v>
      </c>
      <c r="V725" s="7">
        <f>IF(AND($B$2=3,'Données brutes'!$F725&lt;&gt;"",'Données brutes'!$G725&lt;&gt;"",'Données brutes'!$H725&lt;&gt;"",'Données brutes'!$O725&lt;&gt;"",'Données brutes'!$P725&lt;&gt;"",'Données brutes'!$Q725&lt;&gt;""),1,0)</f>
        <v>0</v>
      </c>
    </row>
    <row r="726" spans="4:22" x14ac:dyDescent="0.3">
      <c r="D726" s="8" t="s">
        <v>738</v>
      </c>
      <c r="E726" s="7">
        <v>919</v>
      </c>
      <c r="F726" s="7" t="str">
        <f>IF('Données sans absent'!F726&lt;&gt;"",('Données sans absent'!F726-'Données proba de réussite'!$B$3)/('Données proba de réussite'!$B$4-'Données proba de réussite'!$B$3),"")</f>
        <v/>
      </c>
      <c r="G726" s="7" t="str">
        <f>IF('Données sans absent'!G726&lt;&gt;"",('Données sans absent'!G726-'Données proba de réussite'!$B$3)/('Données proba de réussite'!$B$4-'Données proba de réussite'!$B$3),"")</f>
        <v/>
      </c>
      <c r="H726" s="7" t="str">
        <f>IF('Données sans absent'!H726&lt;&gt;"",('Données sans absent'!H726-'Données proba de réussite'!$B$3)/('Données proba de réussite'!$B$4-'Données proba de réussite'!$B$3),"")</f>
        <v/>
      </c>
      <c r="I726" s="7" t="str">
        <f>IF('Données brutes'!I726&lt;&gt;"",'Données brutes'!I726,"")</f>
        <v/>
      </c>
      <c r="K726" s="8" t="str">
        <f t="shared" si="22"/>
        <v>Elève 724</v>
      </c>
      <c r="L726" s="8" t="s">
        <v>111</v>
      </c>
      <c r="M726" s="8">
        <f t="shared" si="23"/>
        <v>919</v>
      </c>
      <c r="N726" s="7">
        <v>1496</v>
      </c>
      <c r="O726" s="7" t="str">
        <f>IF('Données sans absent'!O726&lt;&gt;"",('Données sans absent'!O726-'Données proba de réussite'!$B$3)/('Données proba de réussite'!$B$4-'Données proba de réussite'!$B$3),"")</f>
        <v/>
      </c>
      <c r="P726" s="7" t="str">
        <f>IF('Données sans absent'!P726&lt;&gt;"",('Données sans absent'!P726-'Données proba de réussite'!$B$3)/('Données proba de réussite'!$B$4-'Données proba de réussite'!$B$3),"")</f>
        <v/>
      </c>
      <c r="Q726" s="7" t="str">
        <f>IF('Données sans absent'!Q726&lt;&gt;"",('Données sans absent'!Q726-'Données proba de réussite'!$B$3)/('Données proba de réussite'!$B$4-'Données proba de réussite'!$B$3),"")</f>
        <v/>
      </c>
      <c r="R726" s="7" t="str">
        <f>IF('Données brutes'!R726&lt;&gt;"",'Données brutes'!R726,"")</f>
        <v/>
      </c>
      <c r="T726" s="7">
        <f>IF(AND(OR($B$2=1,$B$2=2),AND('Données brutes'!$F726&lt;&gt;"",'Données brutes'!$G726&lt;&gt;"",'Données brutes'!$H726&lt;&gt;"")),1,0)</f>
        <v>0</v>
      </c>
      <c r="U726" s="7">
        <f>IF(AND(OR($B$2=1,$B$2=2),AND('Données brutes'!$O726&lt;&gt;"",'Données brutes'!$P726&lt;&gt;"",'Données brutes'!$Q726&lt;&gt;"")),1,0)</f>
        <v>0</v>
      </c>
      <c r="V726" s="7">
        <f>IF(AND($B$2=3,'Données brutes'!$F726&lt;&gt;"",'Données brutes'!$G726&lt;&gt;"",'Données brutes'!$H726&lt;&gt;"",'Données brutes'!$O726&lt;&gt;"",'Données brutes'!$P726&lt;&gt;"",'Données brutes'!$Q726&lt;&gt;""),1,0)</f>
        <v>0</v>
      </c>
    </row>
    <row r="727" spans="4:22" x14ac:dyDescent="0.3">
      <c r="D727" s="8" t="s">
        <v>739</v>
      </c>
      <c r="E727" s="7">
        <v>534</v>
      </c>
      <c r="F727" s="7" t="str">
        <f>IF('Données sans absent'!F727&lt;&gt;"",('Données sans absent'!F727-'Données proba de réussite'!$B$3)/('Données proba de réussite'!$B$4-'Données proba de réussite'!$B$3),"")</f>
        <v/>
      </c>
      <c r="G727" s="7" t="str">
        <f>IF('Données sans absent'!G727&lt;&gt;"",('Données sans absent'!G727-'Données proba de réussite'!$B$3)/('Données proba de réussite'!$B$4-'Données proba de réussite'!$B$3),"")</f>
        <v/>
      </c>
      <c r="H727" s="7" t="str">
        <f>IF('Données sans absent'!H727&lt;&gt;"",('Données sans absent'!H727-'Données proba de réussite'!$B$3)/('Données proba de réussite'!$B$4-'Données proba de réussite'!$B$3),"")</f>
        <v/>
      </c>
      <c r="I727" s="7" t="str">
        <f>IF('Données brutes'!I727&lt;&gt;"",'Données brutes'!I727,"")</f>
        <v/>
      </c>
      <c r="K727" s="8" t="str">
        <f t="shared" si="22"/>
        <v>Elève 725</v>
      </c>
      <c r="L727" s="8" t="s">
        <v>111</v>
      </c>
      <c r="M727" s="8">
        <f t="shared" si="23"/>
        <v>534</v>
      </c>
      <c r="N727" s="7">
        <v>1383</v>
      </c>
      <c r="O727" s="7" t="str">
        <f>IF('Données sans absent'!O727&lt;&gt;"",('Données sans absent'!O727-'Données proba de réussite'!$B$3)/('Données proba de réussite'!$B$4-'Données proba de réussite'!$B$3),"")</f>
        <v/>
      </c>
      <c r="P727" s="7" t="str">
        <f>IF('Données sans absent'!P727&lt;&gt;"",('Données sans absent'!P727-'Données proba de réussite'!$B$3)/('Données proba de réussite'!$B$4-'Données proba de réussite'!$B$3),"")</f>
        <v/>
      </c>
      <c r="Q727" s="7" t="str">
        <f>IF('Données sans absent'!Q727&lt;&gt;"",('Données sans absent'!Q727-'Données proba de réussite'!$B$3)/('Données proba de réussite'!$B$4-'Données proba de réussite'!$B$3),"")</f>
        <v/>
      </c>
      <c r="R727" s="7" t="str">
        <f>IF('Données brutes'!R727&lt;&gt;"",'Données brutes'!R727,"")</f>
        <v/>
      </c>
      <c r="T727" s="7">
        <f>IF(AND(OR($B$2=1,$B$2=2),AND('Données brutes'!$F727&lt;&gt;"",'Données brutes'!$G727&lt;&gt;"",'Données brutes'!$H727&lt;&gt;"")),1,0)</f>
        <v>0</v>
      </c>
      <c r="U727" s="7">
        <f>IF(AND(OR($B$2=1,$B$2=2),AND('Données brutes'!$O727&lt;&gt;"",'Données brutes'!$P727&lt;&gt;"",'Données brutes'!$Q727&lt;&gt;"")),1,0)</f>
        <v>0</v>
      </c>
      <c r="V727" s="7">
        <f>IF(AND($B$2=3,'Données brutes'!$F727&lt;&gt;"",'Données brutes'!$G727&lt;&gt;"",'Données brutes'!$H727&lt;&gt;"",'Données brutes'!$O727&lt;&gt;"",'Données brutes'!$P727&lt;&gt;"",'Données brutes'!$Q727&lt;&gt;""),1,0)</f>
        <v>0</v>
      </c>
    </row>
    <row r="728" spans="4:22" x14ac:dyDescent="0.3">
      <c r="D728" s="8" t="s">
        <v>740</v>
      </c>
      <c r="E728" s="7">
        <v>659</v>
      </c>
      <c r="F728" s="7" t="str">
        <f>IF('Données sans absent'!F728&lt;&gt;"",('Données sans absent'!F728-'Données proba de réussite'!$B$3)/('Données proba de réussite'!$B$4-'Données proba de réussite'!$B$3),"")</f>
        <v/>
      </c>
      <c r="G728" s="7" t="str">
        <f>IF('Données sans absent'!G728&lt;&gt;"",('Données sans absent'!G728-'Données proba de réussite'!$B$3)/('Données proba de réussite'!$B$4-'Données proba de réussite'!$B$3),"")</f>
        <v/>
      </c>
      <c r="H728" s="7" t="str">
        <f>IF('Données sans absent'!H728&lt;&gt;"",('Données sans absent'!H728-'Données proba de réussite'!$B$3)/('Données proba de réussite'!$B$4-'Données proba de réussite'!$B$3),"")</f>
        <v/>
      </c>
      <c r="I728" s="7" t="str">
        <f>IF('Données brutes'!I728&lt;&gt;"",'Données brutes'!I728,"")</f>
        <v/>
      </c>
      <c r="K728" s="8" t="str">
        <f t="shared" si="22"/>
        <v>Elève 726</v>
      </c>
      <c r="L728" s="8" t="s">
        <v>111</v>
      </c>
      <c r="M728" s="8">
        <f t="shared" si="23"/>
        <v>659</v>
      </c>
      <c r="N728" s="7">
        <v>1832</v>
      </c>
      <c r="O728" s="7" t="str">
        <f>IF('Données sans absent'!O728&lt;&gt;"",('Données sans absent'!O728-'Données proba de réussite'!$B$3)/('Données proba de réussite'!$B$4-'Données proba de réussite'!$B$3),"")</f>
        <v/>
      </c>
      <c r="P728" s="7" t="str">
        <f>IF('Données sans absent'!P728&lt;&gt;"",('Données sans absent'!P728-'Données proba de réussite'!$B$3)/('Données proba de réussite'!$B$4-'Données proba de réussite'!$B$3),"")</f>
        <v/>
      </c>
      <c r="Q728" s="7" t="str">
        <f>IF('Données sans absent'!Q728&lt;&gt;"",('Données sans absent'!Q728-'Données proba de réussite'!$B$3)/('Données proba de réussite'!$B$4-'Données proba de réussite'!$B$3),"")</f>
        <v/>
      </c>
      <c r="R728" s="7" t="str">
        <f>IF('Données brutes'!R728&lt;&gt;"",'Données brutes'!R728,"")</f>
        <v/>
      </c>
      <c r="T728" s="7">
        <f>IF(AND(OR($B$2=1,$B$2=2),AND('Données brutes'!$F728&lt;&gt;"",'Données brutes'!$G728&lt;&gt;"",'Données brutes'!$H728&lt;&gt;"")),1,0)</f>
        <v>0</v>
      </c>
      <c r="U728" s="7">
        <f>IF(AND(OR($B$2=1,$B$2=2),AND('Données brutes'!$O728&lt;&gt;"",'Données brutes'!$P728&lt;&gt;"",'Données brutes'!$Q728&lt;&gt;"")),1,0)</f>
        <v>0</v>
      </c>
      <c r="V728" s="7">
        <f>IF(AND($B$2=3,'Données brutes'!$F728&lt;&gt;"",'Données brutes'!$G728&lt;&gt;"",'Données brutes'!$H728&lt;&gt;"",'Données brutes'!$O728&lt;&gt;"",'Données brutes'!$P728&lt;&gt;"",'Données brutes'!$Q728&lt;&gt;""),1,0)</f>
        <v>0</v>
      </c>
    </row>
    <row r="729" spans="4:22" x14ac:dyDescent="0.3">
      <c r="D729" s="8" t="s">
        <v>741</v>
      </c>
      <c r="E729" s="7">
        <v>325</v>
      </c>
      <c r="F729" s="7" t="str">
        <f>IF('Données sans absent'!F729&lt;&gt;"",('Données sans absent'!F729-'Données proba de réussite'!$B$3)/('Données proba de réussite'!$B$4-'Données proba de réussite'!$B$3),"")</f>
        <v/>
      </c>
      <c r="G729" s="7" t="str">
        <f>IF('Données sans absent'!G729&lt;&gt;"",('Données sans absent'!G729-'Données proba de réussite'!$B$3)/('Données proba de réussite'!$B$4-'Données proba de réussite'!$B$3),"")</f>
        <v/>
      </c>
      <c r="H729" s="7" t="str">
        <f>IF('Données sans absent'!H729&lt;&gt;"",('Données sans absent'!H729-'Données proba de réussite'!$B$3)/('Données proba de réussite'!$B$4-'Données proba de réussite'!$B$3),"")</f>
        <v/>
      </c>
      <c r="I729" s="7" t="str">
        <f>IF('Données brutes'!I729&lt;&gt;"",'Données brutes'!I729,"")</f>
        <v/>
      </c>
      <c r="K729" s="8" t="str">
        <f t="shared" si="22"/>
        <v>Elève 727</v>
      </c>
      <c r="L729" s="8" t="s">
        <v>111</v>
      </c>
      <c r="M729" s="8">
        <f t="shared" si="23"/>
        <v>325</v>
      </c>
      <c r="N729" s="7">
        <v>1906</v>
      </c>
      <c r="O729" s="7" t="str">
        <f>IF('Données sans absent'!O729&lt;&gt;"",('Données sans absent'!O729-'Données proba de réussite'!$B$3)/('Données proba de réussite'!$B$4-'Données proba de réussite'!$B$3),"")</f>
        <v/>
      </c>
      <c r="P729" s="7" t="str">
        <f>IF('Données sans absent'!P729&lt;&gt;"",('Données sans absent'!P729-'Données proba de réussite'!$B$3)/('Données proba de réussite'!$B$4-'Données proba de réussite'!$B$3),"")</f>
        <v/>
      </c>
      <c r="Q729" s="7" t="str">
        <f>IF('Données sans absent'!Q729&lt;&gt;"",('Données sans absent'!Q729-'Données proba de réussite'!$B$3)/('Données proba de réussite'!$B$4-'Données proba de réussite'!$B$3),"")</f>
        <v/>
      </c>
      <c r="R729" s="7" t="str">
        <f>IF('Données brutes'!R729&lt;&gt;"",'Données brutes'!R729,"")</f>
        <v/>
      </c>
      <c r="T729" s="7">
        <f>IF(AND(OR($B$2=1,$B$2=2),AND('Données brutes'!$F729&lt;&gt;"",'Données brutes'!$G729&lt;&gt;"",'Données brutes'!$H729&lt;&gt;"")),1,0)</f>
        <v>0</v>
      </c>
      <c r="U729" s="7">
        <f>IF(AND(OR($B$2=1,$B$2=2),AND('Données brutes'!$O729&lt;&gt;"",'Données brutes'!$P729&lt;&gt;"",'Données brutes'!$Q729&lt;&gt;"")),1,0)</f>
        <v>0</v>
      </c>
      <c r="V729" s="7">
        <f>IF(AND($B$2=3,'Données brutes'!$F729&lt;&gt;"",'Données brutes'!$G729&lt;&gt;"",'Données brutes'!$H729&lt;&gt;"",'Données brutes'!$O729&lt;&gt;"",'Données brutes'!$P729&lt;&gt;"",'Données brutes'!$Q729&lt;&gt;""),1,0)</f>
        <v>0</v>
      </c>
    </row>
    <row r="730" spans="4:22" x14ac:dyDescent="0.3">
      <c r="D730" s="8" t="s">
        <v>742</v>
      </c>
      <c r="E730" s="7">
        <v>936</v>
      </c>
      <c r="F730" s="7" t="str">
        <f>IF('Données sans absent'!F730&lt;&gt;"",('Données sans absent'!F730-'Données proba de réussite'!$B$3)/('Données proba de réussite'!$B$4-'Données proba de réussite'!$B$3),"")</f>
        <v/>
      </c>
      <c r="G730" s="7" t="str">
        <f>IF('Données sans absent'!G730&lt;&gt;"",('Données sans absent'!G730-'Données proba de réussite'!$B$3)/('Données proba de réussite'!$B$4-'Données proba de réussite'!$B$3),"")</f>
        <v/>
      </c>
      <c r="H730" s="7" t="str">
        <f>IF('Données sans absent'!H730&lt;&gt;"",('Données sans absent'!H730-'Données proba de réussite'!$B$3)/('Données proba de réussite'!$B$4-'Données proba de réussite'!$B$3),"")</f>
        <v/>
      </c>
      <c r="I730" s="7" t="str">
        <f>IF('Données brutes'!I730&lt;&gt;"",'Données brutes'!I730,"")</f>
        <v/>
      </c>
      <c r="K730" s="8" t="str">
        <f t="shared" si="22"/>
        <v>Elève 728</v>
      </c>
      <c r="L730" s="8" t="s">
        <v>111</v>
      </c>
      <c r="M730" s="8">
        <f t="shared" si="23"/>
        <v>936</v>
      </c>
      <c r="N730" s="7">
        <v>1278</v>
      </c>
      <c r="O730" s="7" t="str">
        <f>IF('Données sans absent'!O730&lt;&gt;"",('Données sans absent'!O730-'Données proba de réussite'!$B$3)/('Données proba de réussite'!$B$4-'Données proba de réussite'!$B$3),"")</f>
        <v/>
      </c>
      <c r="P730" s="7" t="str">
        <f>IF('Données sans absent'!P730&lt;&gt;"",('Données sans absent'!P730-'Données proba de réussite'!$B$3)/('Données proba de réussite'!$B$4-'Données proba de réussite'!$B$3),"")</f>
        <v/>
      </c>
      <c r="Q730" s="7" t="str">
        <f>IF('Données sans absent'!Q730&lt;&gt;"",('Données sans absent'!Q730-'Données proba de réussite'!$B$3)/('Données proba de réussite'!$B$4-'Données proba de réussite'!$B$3),"")</f>
        <v/>
      </c>
      <c r="R730" s="7" t="str">
        <f>IF('Données brutes'!R730&lt;&gt;"",'Données brutes'!R730,"")</f>
        <v/>
      </c>
      <c r="T730" s="7">
        <f>IF(AND(OR($B$2=1,$B$2=2),AND('Données brutes'!$F730&lt;&gt;"",'Données brutes'!$G730&lt;&gt;"",'Données brutes'!$H730&lt;&gt;"")),1,0)</f>
        <v>0</v>
      </c>
      <c r="U730" s="7">
        <f>IF(AND(OR($B$2=1,$B$2=2),AND('Données brutes'!$O730&lt;&gt;"",'Données brutes'!$P730&lt;&gt;"",'Données brutes'!$Q730&lt;&gt;"")),1,0)</f>
        <v>0</v>
      </c>
      <c r="V730" s="7">
        <f>IF(AND($B$2=3,'Données brutes'!$F730&lt;&gt;"",'Données brutes'!$G730&lt;&gt;"",'Données brutes'!$H730&lt;&gt;"",'Données brutes'!$O730&lt;&gt;"",'Données brutes'!$P730&lt;&gt;"",'Données brutes'!$Q730&lt;&gt;""),1,0)</f>
        <v>0</v>
      </c>
    </row>
    <row r="731" spans="4:22" x14ac:dyDescent="0.3">
      <c r="D731" s="8" t="s">
        <v>743</v>
      </c>
      <c r="E731" s="7">
        <v>600</v>
      </c>
      <c r="F731" s="7" t="str">
        <f>IF('Données sans absent'!F731&lt;&gt;"",('Données sans absent'!F731-'Données proba de réussite'!$B$3)/('Données proba de réussite'!$B$4-'Données proba de réussite'!$B$3),"")</f>
        <v/>
      </c>
      <c r="G731" s="7" t="str">
        <f>IF('Données sans absent'!G731&lt;&gt;"",('Données sans absent'!G731-'Données proba de réussite'!$B$3)/('Données proba de réussite'!$B$4-'Données proba de réussite'!$B$3),"")</f>
        <v/>
      </c>
      <c r="H731" s="7" t="str">
        <f>IF('Données sans absent'!H731&lt;&gt;"",('Données sans absent'!H731-'Données proba de réussite'!$B$3)/('Données proba de réussite'!$B$4-'Données proba de réussite'!$B$3),"")</f>
        <v/>
      </c>
      <c r="I731" s="7" t="str">
        <f>IF('Données brutes'!I731&lt;&gt;"",'Données brutes'!I731,"")</f>
        <v/>
      </c>
      <c r="K731" s="8" t="str">
        <f t="shared" si="22"/>
        <v>Elève 729</v>
      </c>
      <c r="L731" s="8" t="s">
        <v>111</v>
      </c>
      <c r="M731" s="8">
        <f t="shared" si="23"/>
        <v>600</v>
      </c>
      <c r="N731" s="7">
        <v>1827</v>
      </c>
      <c r="O731" s="7" t="str">
        <f>IF('Données sans absent'!O731&lt;&gt;"",('Données sans absent'!O731-'Données proba de réussite'!$B$3)/('Données proba de réussite'!$B$4-'Données proba de réussite'!$B$3),"")</f>
        <v/>
      </c>
      <c r="P731" s="7" t="str">
        <f>IF('Données sans absent'!P731&lt;&gt;"",('Données sans absent'!P731-'Données proba de réussite'!$B$3)/('Données proba de réussite'!$B$4-'Données proba de réussite'!$B$3),"")</f>
        <v/>
      </c>
      <c r="Q731" s="7" t="str">
        <f>IF('Données sans absent'!Q731&lt;&gt;"",('Données sans absent'!Q731-'Données proba de réussite'!$B$3)/('Données proba de réussite'!$B$4-'Données proba de réussite'!$B$3),"")</f>
        <v/>
      </c>
      <c r="R731" s="7" t="str">
        <f>IF('Données brutes'!R731&lt;&gt;"",'Données brutes'!R731,"")</f>
        <v/>
      </c>
      <c r="T731" s="7">
        <f>IF(AND(OR($B$2=1,$B$2=2),AND('Données brutes'!$F731&lt;&gt;"",'Données brutes'!$G731&lt;&gt;"",'Données brutes'!$H731&lt;&gt;"")),1,0)</f>
        <v>0</v>
      </c>
      <c r="U731" s="7">
        <f>IF(AND(OR($B$2=1,$B$2=2),AND('Données brutes'!$O731&lt;&gt;"",'Données brutes'!$P731&lt;&gt;"",'Données brutes'!$Q731&lt;&gt;"")),1,0)</f>
        <v>0</v>
      </c>
      <c r="V731" s="7">
        <f>IF(AND($B$2=3,'Données brutes'!$F731&lt;&gt;"",'Données brutes'!$G731&lt;&gt;"",'Données brutes'!$H731&lt;&gt;"",'Données brutes'!$O731&lt;&gt;"",'Données brutes'!$P731&lt;&gt;"",'Données brutes'!$Q731&lt;&gt;""),1,0)</f>
        <v>0</v>
      </c>
    </row>
    <row r="732" spans="4:22" x14ac:dyDescent="0.3">
      <c r="D732" s="8" t="s">
        <v>744</v>
      </c>
      <c r="E732" s="7">
        <v>436</v>
      </c>
      <c r="F732" s="7" t="str">
        <f>IF('Données sans absent'!F732&lt;&gt;"",('Données sans absent'!F732-'Données proba de réussite'!$B$3)/('Données proba de réussite'!$B$4-'Données proba de réussite'!$B$3),"")</f>
        <v/>
      </c>
      <c r="G732" s="7" t="str">
        <f>IF('Données sans absent'!G732&lt;&gt;"",('Données sans absent'!G732-'Données proba de réussite'!$B$3)/('Données proba de réussite'!$B$4-'Données proba de réussite'!$B$3),"")</f>
        <v/>
      </c>
      <c r="H732" s="7" t="str">
        <f>IF('Données sans absent'!H732&lt;&gt;"",('Données sans absent'!H732-'Données proba de réussite'!$B$3)/('Données proba de réussite'!$B$4-'Données proba de réussite'!$B$3),"")</f>
        <v/>
      </c>
      <c r="I732" s="7" t="str">
        <f>IF('Données brutes'!I732&lt;&gt;"",'Données brutes'!I732,"")</f>
        <v/>
      </c>
      <c r="K732" s="8" t="str">
        <f t="shared" si="22"/>
        <v>Elève 730</v>
      </c>
      <c r="L732" s="8" t="s">
        <v>111</v>
      </c>
      <c r="M732" s="8">
        <f t="shared" si="23"/>
        <v>436</v>
      </c>
      <c r="N732" s="7">
        <v>1874</v>
      </c>
      <c r="O732" s="7" t="str">
        <f>IF('Données sans absent'!O732&lt;&gt;"",('Données sans absent'!O732-'Données proba de réussite'!$B$3)/('Données proba de réussite'!$B$4-'Données proba de réussite'!$B$3),"")</f>
        <v/>
      </c>
      <c r="P732" s="7" t="str">
        <f>IF('Données sans absent'!P732&lt;&gt;"",('Données sans absent'!P732-'Données proba de réussite'!$B$3)/('Données proba de réussite'!$B$4-'Données proba de réussite'!$B$3),"")</f>
        <v/>
      </c>
      <c r="Q732" s="7" t="str">
        <f>IF('Données sans absent'!Q732&lt;&gt;"",('Données sans absent'!Q732-'Données proba de réussite'!$B$3)/('Données proba de réussite'!$B$4-'Données proba de réussite'!$B$3),"")</f>
        <v/>
      </c>
      <c r="R732" s="7" t="str">
        <f>IF('Données brutes'!R732&lt;&gt;"",'Données brutes'!R732,"")</f>
        <v/>
      </c>
      <c r="T732" s="7">
        <f>IF(AND(OR($B$2=1,$B$2=2),AND('Données brutes'!$F732&lt;&gt;"",'Données brutes'!$G732&lt;&gt;"",'Données brutes'!$H732&lt;&gt;"")),1,0)</f>
        <v>0</v>
      </c>
      <c r="U732" s="7">
        <f>IF(AND(OR($B$2=1,$B$2=2),AND('Données brutes'!$O732&lt;&gt;"",'Données brutes'!$P732&lt;&gt;"",'Données brutes'!$Q732&lt;&gt;"")),1,0)</f>
        <v>0</v>
      </c>
      <c r="V732" s="7">
        <f>IF(AND($B$2=3,'Données brutes'!$F732&lt;&gt;"",'Données brutes'!$G732&lt;&gt;"",'Données brutes'!$H732&lt;&gt;"",'Données brutes'!$O732&lt;&gt;"",'Données brutes'!$P732&lt;&gt;"",'Données brutes'!$Q732&lt;&gt;""),1,0)</f>
        <v>0</v>
      </c>
    </row>
    <row r="733" spans="4:22" x14ac:dyDescent="0.3">
      <c r="D733" s="8" t="s">
        <v>745</v>
      </c>
      <c r="E733" s="7">
        <v>697</v>
      </c>
      <c r="F733" s="7" t="str">
        <f>IF('Données sans absent'!F733&lt;&gt;"",('Données sans absent'!F733-'Données proba de réussite'!$B$3)/('Données proba de réussite'!$B$4-'Données proba de réussite'!$B$3),"")</f>
        <v/>
      </c>
      <c r="G733" s="7" t="str">
        <f>IF('Données sans absent'!G733&lt;&gt;"",('Données sans absent'!G733-'Données proba de réussite'!$B$3)/('Données proba de réussite'!$B$4-'Données proba de réussite'!$B$3),"")</f>
        <v/>
      </c>
      <c r="H733" s="7" t="str">
        <f>IF('Données sans absent'!H733&lt;&gt;"",('Données sans absent'!H733-'Données proba de réussite'!$B$3)/('Données proba de réussite'!$B$4-'Données proba de réussite'!$B$3),"")</f>
        <v/>
      </c>
      <c r="I733" s="7" t="str">
        <f>IF('Données brutes'!I733&lt;&gt;"",'Données brutes'!I733,"")</f>
        <v/>
      </c>
      <c r="K733" s="8" t="str">
        <f t="shared" si="22"/>
        <v>Elève 731</v>
      </c>
      <c r="L733" s="8" t="s">
        <v>111</v>
      </c>
      <c r="M733" s="8">
        <f t="shared" si="23"/>
        <v>697</v>
      </c>
      <c r="N733" s="7">
        <v>1563</v>
      </c>
      <c r="O733" s="7" t="str">
        <f>IF('Données sans absent'!O733&lt;&gt;"",('Données sans absent'!O733-'Données proba de réussite'!$B$3)/('Données proba de réussite'!$B$4-'Données proba de réussite'!$B$3),"")</f>
        <v/>
      </c>
      <c r="P733" s="7" t="str">
        <f>IF('Données sans absent'!P733&lt;&gt;"",('Données sans absent'!P733-'Données proba de réussite'!$B$3)/('Données proba de réussite'!$B$4-'Données proba de réussite'!$B$3),"")</f>
        <v/>
      </c>
      <c r="Q733" s="7" t="str">
        <f>IF('Données sans absent'!Q733&lt;&gt;"",('Données sans absent'!Q733-'Données proba de réussite'!$B$3)/('Données proba de réussite'!$B$4-'Données proba de réussite'!$B$3),"")</f>
        <v/>
      </c>
      <c r="R733" s="7" t="str">
        <f>IF('Données brutes'!R733&lt;&gt;"",'Données brutes'!R733,"")</f>
        <v/>
      </c>
      <c r="T733" s="7">
        <f>IF(AND(OR($B$2=1,$B$2=2),AND('Données brutes'!$F733&lt;&gt;"",'Données brutes'!$G733&lt;&gt;"",'Données brutes'!$H733&lt;&gt;"")),1,0)</f>
        <v>0</v>
      </c>
      <c r="U733" s="7">
        <f>IF(AND(OR($B$2=1,$B$2=2),AND('Données brutes'!$O733&lt;&gt;"",'Données brutes'!$P733&lt;&gt;"",'Données brutes'!$Q733&lt;&gt;"")),1,0)</f>
        <v>0</v>
      </c>
      <c r="V733" s="7">
        <f>IF(AND($B$2=3,'Données brutes'!$F733&lt;&gt;"",'Données brutes'!$G733&lt;&gt;"",'Données brutes'!$H733&lt;&gt;"",'Données brutes'!$O733&lt;&gt;"",'Données brutes'!$P733&lt;&gt;"",'Données brutes'!$Q733&lt;&gt;""),1,0)</f>
        <v>0</v>
      </c>
    </row>
    <row r="734" spans="4:22" x14ac:dyDescent="0.3">
      <c r="D734" s="8" t="s">
        <v>746</v>
      </c>
      <c r="E734" s="7">
        <v>267</v>
      </c>
      <c r="F734" s="7" t="str">
        <f>IF('Données sans absent'!F734&lt;&gt;"",('Données sans absent'!F734-'Données proba de réussite'!$B$3)/('Données proba de réussite'!$B$4-'Données proba de réussite'!$B$3),"")</f>
        <v/>
      </c>
      <c r="G734" s="7" t="str">
        <f>IF('Données sans absent'!G734&lt;&gt;"",('Données sans absent'!G734-'Données proba de réussite'!$B$3)/('Données proba de réussite'!$B$4-'Données proba de réussite'!$B$3),"")</f>
        <v/>
      </c>
      <c r="H734" s="7" t="str">
        <f>IF('Données sans absent'!H734&lt;&gt;"",('Données sans absent'!H734-'Données proba de réussite'!$B$3)/('Données proba de réussite'!$B$4-'Données proba de réussite'!$B$3),"")</f>
        <v/>
      </c>
      <c r="I734" s="7" t="str">
        <f>IF('Données brutes'!I734&lt;&gt;"",'Données brutes'!I734,"")</f>
        <v/>
      </c>
      <c r="K734" s="8" t="str">
        <f t="shared" si="22"/>
        <v>Elève 732</v>
      </c>
      <c r="L734" s="8" t="s">
        <v>111</v>
      </c>
      <c r="M734" s="8">
        <f t="shared" si="23"/>
        <v>267</v>
      </c>
      <c r="N734" s="7">
        <v>1050</v>
      </c>
      <c r="O734" s="7" t="str">
        <f>IF('Données sans absent'!O734&lt;&gt;"",('Données sans absent'!O734-'Données proba de réussite'!$B$3)/('Données proba de réussite'!$B$4-'Données proba de réussite'!$B$3),"")</f>
        <v/>
      </c>
      <c r="P734" s="7" t="str">
        <f>IF('Données sans absent'!P734&lt;&gt;"",('Données sans absent'!P734-'Données proba de réussite'!$B$3)/('Données proba de réussite'!$B$4-'Données proba de réussite'!$B$3),"")</f>
        <v/>
      </c>
      <c r="Q734" s="7" t="str">
        <f>IF('Données sans absent'!Q734&lt;&gt;"",('Données sans absent'!Q734-'Données proba de réussite'!$B$3)/('Données proba de réussite'!$B$4-'Données proba de réussite'!$B$3),"")</f>
        <v/>
      </c>
      <c r="R734" s="7" t="str">
        <f>IF('Données brutes'!R734&lt;&gt;"",'Données brutes'!R734,"")</f>
        <v/>
      </c>
      <c r="T734" s="7">
        <f>IF(AND(OR($B$2=1,$B$2=2),AND('Données brutes'!$F734&lt;&gt;"",'Données brutes'!$G734&lt;&gt;"",'Données brutes'!$H734&lt;&gt;"")),1,0)</f>
        <v>0</v>
      </c>
      <c r="U734" s="7">
        <f>IF(AND(OR($B$2=1,$B$2=2),AND('Données brutes'!$O734&lt;&gt;"",'Données brutes'!$P734&lt;&gt;"",'Données brutes'!$Q734&lt;&gt;"")),1,0)</f>
        <v>0</v>
      </c>
      <c r="V734" s="7">
        <f>IF(AND($B$2=3,'Données brutes'!$F734&lt;&gt;"",'Données brutes'!$G734&lt;&gt;"",'Données brutes'!$H734&lt;&gt;"",'Données brutes'!$O734&lt;&gt;"",'Données brutes'!$P734&lt;&gt;"",'Données brutes'!$Q734&lt;&gt;""),1,0)</f>
        <v>0</v>
      </c>
    </row>
    <row r="735" spans="4:22" x14ac:dyDescent="0.3">
      <c r="D735" s="8" t="s">
        <v>747</v>
      </c>
      <c r="E735" s="7">
        <v>586</v>
      </c>
      <c r="F735" s="7" t="str">
        <f>IF('Données sans absent'!F735&lt;&gt;"",('Données sans absent'!F735-'Données proba de réussite'!$B$3)/('Données proba de réussite'!$B$4-'Données proba de réussite'!$B$3),"")</f>
        <v/>
      </c>
      <c r="G735" s="7" t="str">
        <f>IF('Données sans absent'!G735&lt;&gt;"",('Données sans absent'!G735-'Données proba de réussite'!$B$3)/('Données proba de réussite'!$B$4-'Données proba de réussite'!$B$3),"")</f>
        <v/>
      </c>
      <c r="H735" s="7" t="str">
        <f>IF('Données sans absent'!H735&lt;&gt;"",('Données sans absent'!H735-'Données proba de réussite'!$B$3)/('Données proba de réussite'!$B$4-'Données proba de réussite'!$B$3),"")</f>
        <v/>
      </c>
      <c r="I735" s="7" t="str">
        <f>IF('Données brutes'!I735&lt;&gt;"",'Données brutes'!I735,"")</f>
        <v/>
      </c>
      <c r="K735" s="8" t="str">
        <f t="shared" si="22"/>
        <v>Elève 733</v>
      </c>
      <c r="L735" s="8" t="s">
        <v>111</v>
      </c>
      <c r="M735" s="8">
        <f t="shared" si="23"/>
        <v>586</v>
      </c>
      <c r="N735" s="7">
        <v>1291</v>
      </c>
      <c r="O735" s="7" t="str">
        <f>IF('Données sans absent'!O735&lt;&gt;"",('Données sans absent'!O735-'Données proba de réussite'!$B$3)/('Données proba de réussite'!$B$4-'Données proba de réussite'!$B$3),"")</f>
        <v/>
      </c>
      <c r="P735" s="7" t="str">
        <f>IF('Données sans absent'!P735&lt;&gt;"",('Données sans absent'!P735-'Données proba de réussite'!$B$3)/('Données proba de réussite'!$B$4-'Données proba de réussite'!$B$3),"")</f>
        <v/>
      </c>
      <c r="Q735" s="7" t="str">
        <f>IF('Données sans absent'!Q735&lt;&gt;"",('Données sans absent'!Q735-'Données proba de réussite'!$B$3)/('Données proba de réussite'!$B$4-'Données proba de réussite'!$B$3),"")</f>
        <v/>
      </c>
      <c r="R735" s="7" t="str">
        <f>IF('Données brutes'!R735&lt;&gt;"",'Données brutes'!R735,"")</f>
        <v/>
      </c>
      <c r="T735" s="7">
        <f>IF(AND(OR($B$2=1,$B$2=2),AND('Données brutes'!$F735&lt;&gt;"",'Données brutes'!$G735&lt;&gt;"",'Données brutes'!$H735&lt;&gt;"")),1,0)</f>
        <v>0</v>
      </c>
      <c r="U735" s="7">
        <f>IF(AND(OR($B$2=1,$B$2=2),AND('Données brutes'!$O735&lt;&gt;"",'Données brutes'!$P735&lt;&gt;"",'Données brutes'!$Q735&lt;&gt;"")),1,0)</f>
        <v>0</v>
      </c>
      <c r="V735" s="7">
        <f>IF(AND($B$2=3,'Données brutes'!$F735&lt;&gt;"",'Données brutes'!$G735&lt;&gt;"",'Données brutes'!$H735&lt;&gt;"",'Données brutes'!$O735&lt;&gt;"",'Données brutes'!$P735&lt;&gt;"",'Données brutes'!$Q735&lt;&gt;""),1,0)</f>
        <v>0</v>
      </c>
    </row>
    <row r="736" spans="4:22" x14ac:dyDescent="0.3">
      <c r="D736" s="8" t="s">
        <v>748</v>
      </c>
      <c r="E736" s="7">
        <v>403</v>
      </c>
      <c r="F736" s="7" t="str">
        <f>IF('Données sans absent'!F736&lt;&gt;"",('Données sans absent'!F736-'Données proba de réussite'!$B$3)/('Données proba de réussite'!$B$4-'Données proba de réussite'!$B$3),"")</f>
        <v/>
      </c>
      <c r="G736" s="7" t="str">
        <f>IF('Données sans absent'!G736&lt;&gt;"",('Données sans absent'!G736-'Données proba de réussite'!$B$3)/('Données proba de réussite'!$B$4-'Données proba de réussite'!$B$3),"")</f>
        <v/>
      </c>
      <c r="H736" s="7" t="str">
        <f>IF('Données sans absent'!H736&lt;&gt;"",('Données sans absent'!H736-'Données proba de réussite'!$B$3)/('Données proba de réussite'!$B$4-'Données proba de réussite'!$B$3),"")</f>
        <v/>
      </c>
      <c r="I736" s="7" t="str">
        <f>IF('Données brutes'!I736&lt;&gt;"",'Données brutes'!I736,"")</f>
        <v/>
      </c>
      <c r="K736" s="8" t="str">
        <f t="shared" si="22"/>
        <v>Elève 734</v>
      </c>
      <c r="L736" s="8" t="s">
        <v>111</v>
      </c>
      <c r="M736" s="8">
        <f t="shared" si="23"/>
        <v>403</v>
      </c>
      <c r="N736" s="7">
        <v>1781</v>
      </c>
      <c r="O736" s="7" t="str">
        <f>IF('Données sans absent'!O736&lt;&gt;"",('Données sans absent'!O736-'Données proba de réussite'!$B$3)/('Données proba de réussite'!$B$4-'Données proba de réussite'!$B$3),"")</f>
        <v/>
      </c>
      <c r="P736" s="7" t="str">
        <f>IF('Données sans absent'!P736&lt;&gt;"",('Données sans absent'!P736-'Données proba de réussite'!$B$3)/('Données proba de réussite'!$B$4-'Données proba de réussite'!$B$3),"")</f>
        <v/>
      </c>
      <c r="Q736" s="7" t="str">
        <f>IF('Données sans absent'!Q736&lt;&gt;"",('Données sans absent'!Q736-'Données proba de réussite'!$B$3)/('Données proba de réussite'!$B$4-'Données proba de réussite'!$B$3),"")</f>
        <v/>
      </c>
      <c r="R736" s="7" t="str">
        <f>IF('Données brutes'!R736&lt;&gt;"",'Données brutes'!R736,"")</f>
        <v/>
      </c>
      <c r="T736" s="7">
        <f>IF(AND(OR($B$2=1,$B$2=2),AND('Données brutes'!$F736&lt;&gt;"",'Données brutes'!$G736&lt;&gt;"",'Données brutes'!$H736&lt;&gt;"")),1,0)</f>
        <v>0</v>
      </c>
      <c r="U736" s="7">
        <f>IF(AND(OR($B$2=1,$B$2=2),AND('Données brutes'!$O736&lt;&gt;"",'Données brutes'!$P736&lt;&gt;"",'Données brutes'!$Q736&lt;&gt;"")),1,0)</f>
        <v>0</v>
      </c>
      <c r="V736" s="7">
        <f>IF(AND($B$2=3,'Données brutes'!$F736&lt;&gt;"",'Données brutes'!$G736&lt;&gt;"",'Données brutes'!$H736&lt;&gt;"",'Données brutes'!$O736&lt;&gt;"",'Données brutes'!$P736&lt;&gt;"",'Données brutes'!$Q736&lt;&gt;""),1,0)</f>
        <v>0</v>
      </c>
    </row>
    <row r="737" spans="4:22" x14ac:dyDescent="0.3">
      <c r="D737" s="8" t="s">
        <v>749</v>
      </c>
      <c r="E737" s="7">
        <v>529</v>
      </c>
      <c r="F737" s="7" t="str">
        <f>IF('Données sans absent'!F737&lt;&gt;"",('Données sans absent'!F737-'Données proba de réussite'!$B$3)/('Données proba de réussite'!$B$4-'Données proba de réussite'!$B$3),"")</f>
        <v/>
      </c>
      <c r="G737" s="7" t="str">
        <f>IF('Données sans absent'!G737&lt;&gt;"",('Données sans absent'!G737-'Données proba de réussite'!$B$3)/('Données proba de réussite'!$B$4-'Données proba de réussite'!$B$3),"")</f>
        <v/>
      </c>
      <c r="H737" s="7" t="str">
        <f>IF('Données sans absent'!H737&lt;&gt;"",('Données sans absent'!H737-'Données proba de réussite'!$B$3)/('Données proba de réussite'!$B$4-'Données proba de réussite'!$B$3),"")</f>
        <v/>
      </c>
      <c r="I737" s="7" t="str">
        <f>IF('Données brutes'!I737&lt;&gt;"",'Données brutes'!I737,"")</f>
        <v/>
      </c>
      <c r="K737" s="8" t="str">
        <f t="shared" si="22"/>
        <v>Elève 735</v>
      </c>
      <c r="L737" s="8" t="s">
        <v>111</v>
      </c>
      <c r="M737" s="8">
        <f t="shared" si="23"/>
        <v>529</v>
      </c>
      <c r="N737" s="7">
        <v>1912</v>
      </c>
      <c r="O737" s="7" t="str">
        <f>IF('Données sans absent'!O737&lt;&gt;"",('Données sans absent'!O737-'Données proba de réussite'!$B$3)/('Données proba de réussite'!$B$4-'Données proba de réussite'!$B$3),"")</f>
        <v/>
      </c>
      <c r="P737" s="7" t="str">
        <f>IF('Données sans absent'!P737&lt;&gt;"",('Données sans absent'!P737-'Données proba de réussite'!$B$3)/('Données proba de réussite'!$B$4-'Données proba de réussite'!$B$3),"")</f>
        <v/>
      </c>
      <c r="Q737" s="7" t="str">
        <f>IF('Données sans absent'!Q737&lt;&gt;"",('Données sans absent'!Q737-'Données proba de réussite'!$B$3)/('Données proba de réussite'!$B$4-'Données proba de réussite'!$B$3),"")</f>
        <v/>
      </c>
      <c r="R737" s="7" t="str">
        <f>IF('Données brutes'!R737&lt;&gt;"",'Données brutes'!R737,"")</f>
        <v/>
      </c>
      <c r="T737" s="7">
        <f>IF(AND(OR($B$2=1,$B$2=2),AND('Données brutes'!$F737&lt;&gt;"",'Données brutes'!$G737&lt;&gt;"",'Données brutes'!$H737&lt;&gt;"")),1,0)</f>
        <v>0</v>
      </c>
      <c r="U737" s="7">
        <f>IF(AND(OR($B$2=1,$B$2=2),AND('Données brutes'!$O737&lt;&gt;"",'Données brutes'!$P737&lt;&gt;"",'Données brutes'!$Q737&lt;&gt;"")),1,0)</f>
        <v>0</v>
      </c>
      <c r="V737" s="7">
        <f>IF(AND($B$2=3,'Données brutes'!$F737&lt;&gt;"",'Données brutes'!$G737&lt;&gt;"",'Données brutes'!$H737&lt;&gt;"",'Données brutes'!$O737&lt;&gt;"",'Données brutes'!$P737&lt;&gt;"",'Données brutes'!$Q737&lt;&gt;""),1,0)</f>
        <v>0</v>
      </c>
    </row>
    <row r="738" spans="4:22" x14ac:dyDescent="0.3">
      <c r="D738" s="8" t="s">
        <v>750</v>
      </c>
      <c r="E738" s="7">
        <v>53</v>
      </c>
      <c r="F738" s="7" t="str">
        <f>IF('Données sans absent'!F738&lt;&gt;"",('Données sans absent'!F738-'Données proba de réussite'!$B$3)/('Données proba de réussite'!$B$4-'Données proba de réussite'!$B$3),"")</f>
        <v/>
      </c>
      <c r="G738" s="7" t="str">
        <f>IF('Données sans absent'!G738&lt;&gt;"",('Données sans absent'!G738-'Données proba de réussite'!$B$3)/('Données proba de réussite'!$B$4-'Données proba de réussite'!$B$3),"")</f>
        <v/>
      </c>
      <c r="H738" s="7" t="str">
        <f>IF('Données sans absent'!H738&lt;&gt;"",('Données sans absent'!H738-'Données proba de réussite'!$B$3)/('Données proba de réussite'!$B$4-'Données proba de réussite'!$B$3),"")</f>
        <v/>
      </c>
      <c r="I738" s="7" t="str">
        <f>IF('Données brutes'!I738&lt;&gt;"",'Données brutes'!I738,"")</f>
        <v/>
      </c>
      <c r="K738" s="8" t="str">
        <f t="shared" si="22"/>
        <v>Elève 736</v>
      </c>
      <c r="L738" s="8" t="s">
        <v>111</v>
      </c>
      <c r="M738" s="8">
        <f t="shared" si="23"/>
        <v>53</v>
      </c>
      <c r="N738" s="7">
        <v>1190</v>
      </c>
      <c r="O738" s="7" t="str">
        <f>IF('Données sans absent'!O738&lt;&gt;"",('Données sans absent'!O738-'Données proba de réussite'!$B$3)/('Données proba de réussite'!$B$4-'Données proba de réussite'!$B$3),"")</f>
        <v/>
      </c>
      <c r="P738" s="7" t="str">
        <f>IF('Données sans absent'!P738&lt;&gt;"",('Données sans absent'!P738-'Données proba de réussite'!$B$3)/('Données proba de réussite'!$B$4-'Données proba de réussite'!$B$3),"")</f>
        <v/>
      </c>
      <c r="Q738" s="7" t="str">
        <f>IF('Données sans absent'!Q738&lt;&gt;"",('Données sans absent'!Q738-'Données proba de réussite'!$B$3)/('Données proba de réussite'!$B$4-'Données proba de réussite'!$B$3),"")</f>
        <v/>
      </c>
      <c r="R738" s="7" t="str">
        <f>IF('Données brutes'!R738&lt;&gt;"",'Données brutes'!R738,"")</f>
        <v/>
      </c>
      <c r="T738" s="7">
        <f>IF(AND(OR($B$2=1,$B$2=2),AND('Données brutes'!$F738&lt;&gt;"",'Données brutes'!$G738&lt;&gt;"",'Données brutes'!$H738&lt;&gt;"")),1,0)</f>
        <v>0</v>
      </c>
      <c r="U738" s="7">
        <f>IF(AND(OR($B$2=1,$B$2=2),AND('Données brutes'!$O738&lt;&gt;"",'Données brutes'!$P738&lt;&gt;"",'Données brutes'!$Q738&lt;&gt;"")),1,0)</f>
        <v>0</v>
      </c>
      <c r="V738" s="7">
        <f>IF(AND($B$2=3,'Données brutes'!$F738&lt;&gt;"",'Données brutes'!$G738&lt;&gt;"",'Données brutes'!$H738&lt;&gt;"",'Données brutes'!$O738&lt;&gt;"",'Données brutes'!$P738&lt;&gt;"",'Données brutes'!$Q738&lt;&gt;""),1,0)</f>
        <v>0</v>
      </c>
    </row>
    <row r="739" spans="4:22" x14ac:dyDescent="0.3">
      <c r="D739" s="8" t="s">
        <v>751</v>
      </c>
      <c r="E739" s="7">
        <v>886</v>
      </c>
      <c r="F739" s="7" t="str">
        <f>IF('Données sans absent'!F739&lt;&gt;"",('Données sans absent'!F739-'Données proba de réussite'!$B$3)/('Données proba de réussite'!$B$4-'Données proba de réussite'!$B$3),"")</f>
        <v/>
      </c>
      <c r="G739" s="7" t="str">
        <f>IF('Données sans absent'!G739&lt;&gt;"",('Données sans absent'!G739-'Données proba de réussite'!$B$3)/('Données proba de réussite'!$B$4-'Données proba de réussite'!$B$3),"")</f>
        <v/>
      </c>
      <c r="H739" s="7" t="str">
        <f>IF('Données sans absent'!H739&lt;&gt;"",('Données sans absent'!H739-'Données proba de réussite'!$B$3)/('Données proba de réussite'!$B$4-'Données proba de réussite'!$B$3),"")</f>
        <v/>
      </c>
      <c r="I739" s="7" t="str">
        <f>IF('Données brutes'!I739&lt;&gt;"",'Données brutes'!I739,"")</f>
        <v/>
      </c>
      <c r="K739" s="8" t="str">
        <f t="shared" si="22"/>
        <v>Elève 737</v>
      </c>
      <c r="L739" s="8" t="s">
        <v>111</v>
      </c>
      <c r="M739" s="8">
        <f t="shared" si="23"/>
        <v>886</v>
      </c>
      <c r="N739" s="7">
        <v>1491</v>
      </c>
      <c r="O739" s="7" t="str">
        <f>IF('Données sans absent'!O739&lt;&gt;"",('Données sans absent'!O739-'Données proba de réussite'!$B$3)/('Données proba de réussite'!$B$4-'Données proba de réussite'!$B$3),"")</f>
        <v/>
      </c>
      <c r="P739" s="7" t="str">
        <f>IF('Données sans absent'!P739&lt;&gt;"",('Données sans absent'!P739-'Données proba de réussite'!$B$3)/('Données proba de réussite'!$B$4-'Données proba de réussite'!$B$3),"")</f>
        <v/>
      </c>
      <c r="Q739" s="7" t="str">
        <f>IF('Données sans absent'!Q739&lt;&gt;"",('Données sans absent'!Q739-'Données proba de réussite'!$B$3)/('Données proba de réussite'!$B$4-'Données proba de réussite'!$B$3),"")</f>
        <v/>
      </c>
      <c r="R739" s="7" t="str">
        <f>IF('Données brutes'!R739&lt;&gt;"",'Données brutes'!R739,"")</f>
        <v/>
      </c>
      <c r="T739" s="7">
        <f>IF(AND(OR($B$2=1,$B$2=2),AND('Données brutes'!$F739&lt;&gt;"",'Données brutes'!$G739&lt;&gt;"",'Données brutes'!$H739&lt;&gt;"")),1,0)</f>
        <v>0</v>
      </c>
      <c r="U739" s="7">
        <f>IF(AND(OR($B$2=1,$B$2=2),AND('Données brutes'!$O739&lt;&gt;"",'Données brutes'!$P739&lt;&gt;"",'Données brutes'!$Q739&lt;&gt;"")),1,0)</f>
        <v>0</v>
      </c>
      <c r="V739" s="7">
        <f>IF(AND($B$2=3,'Données brutes'!$F739&lt;&gt;"",'Données brutes'!$G739&lt;&gt;"",'Données brutes'!$H739&lt;&gt;"",'Données brutes'!$O739&lt;&gt;"",'Données brutes'!$P739&lt;&gt;"",'Données brutes'!$Q739&lt;&gt;""),1,0)</f>
        <v>0</v>
      </c>
    </row>
    <row r="740" spans="4:22" x14ac:dyDescent="0.3">
      <c r="D740" s="8" t="s">
        <v>752</v>
      </c>
      <c r="E740" s="7">
        <v>304</v>
      </c>
      <c r="F740" s="7" t="str">
        <f>IF('Données sans absent'!F740&lt;&gt;"",('Données sans absent'!F740-'Données proba de réussite'!$B$3)/('Données proba de réussite'!$B$4-'Données proba de réussite'!$B$3),"")</f>
        <v/>
      </c>
      <c r="G740" s="7" t="str">
        <f>IF('Données sans absent'!G740&lt;&gt;"",('Données sans absent'!G740-'Données proba de réussite'!$B$3)/('Données proba de réussite'!$B$4-'Données proba de réussite'!$B$3),"")</f>
        <v/>
      </c>
      <c r="H740" s="7" t="str">
        <f>IF('Données sans absent'!H740&lt;&gt;"",('Données sans absent'!H740-'Données proba de réussite'!$B$3)/('Données proba de réussite'!$B$4-'Données proba de réussite'!$B$3),"")</f>
        <v/>
      </c>
      <c r="I740" s="7" t="str">
        <f>IF('Données brutes'!I740&lt;&gt;"",'Données brutes'!I740,"")</f>
        <v/>
      </c>
      <c r="K740" s="8" t="str">
        <f t="shared" si="22"/>
        <v>Elève 738</v>
      </c>
      <c r="L740" s="8" t="s">
        <v>111</v>
      </c>
      <c r="M740" s="8">
        <f t="shared" si="23"/>
        <v>304</v>
      </c>
      <c r="N740" s="7">
        <v>1372</v>
      </c>
      <c r="O740" s="7" t="str">
        <f>IF('Données sans absent'!O740&lt;&gt;"",('Données sans absent'!O740-'Données proba de réussite'!$B$3)/('Données proba de réussite'!$B$4-'Données proba de réussite'!$B$3),"")</f>
        <v/>
      </c>
      <c r="P740" s="7" t="str">
        <f>IF('Données sans absent'!P740&lt;&gt;"",('Données sans absent'!P740-'Données proba de réussite'!$B$3)/('Données proba de réussite'!$B$4-'Données proba de réussite'!$B$3),"")</f>
        <v/>
      </c>
      <c r="Q740" s="7" t="str">
        <f>IF('Données sans absent'!Q740&lt;&gt;"",('Données sans absent'!Q740-'Données proba de réussite'!$B$3)/('Données proba de réussite'!$B$4-'Données proba de réussite'!$B$3),"")</f>
        <v/>
      </c>
      <c r="R740" s="7" t="str">
        <f>IF('Données brutes'!R740&lt;&gt;"",'Données brutes'!R740,"")</f>
        <v/>
      </c>
      <c r="T740" s="7">
        <f>IF(AND(OR($B$2=1,$B$2=2),AND('Données brutes'!$F740&lt;&gt;"",'Données brutes'!$G740&lt;&gt;"",'Données brutes'!$H740&lt;&gt;"")),1,0)</f>
        <v>0</v>
      </c>
      <c r="U740" s="7">
        <f>IF(AND(OR($B$2=1,$B$2=2),AND('Données brutes'!$O740&lt;&gt;"",'Données brutes'!$P740&lt;&gt;"",'Données brutes'!$Q740&lt;&gt;"")),1,0)</f>
        <v>0</v>
      </c>
      <c r="V740" s="7">
        <f>IF(AND($B$2=3,'Données brutes'!$F740&lt;&gt;"",'Données brutes'!$G740&lt;&gt;"",'Données brutes'!$H740&lt;&gt;"",'Données brutes'!$O740&lt;&gt;"",'Données brutes'!$P740&lt;&gt;"",'Données brutes'!$Q740&lt;&gt;""),1,0)</f>
        <v>0</v>
      </c>
    </row>
    <row r="741" spans="4:22" x14ac:dyDescent="0.3">
      <c r="D741" s="8" t="s">
        <v>753</v>
      </c>
      <c r="E741" s="7">
        <v>234</v>
      </c>
      <c r="F741" s="7" t="str">
        <f>IF('Données sans absent'!F741&lt;&gt;"",('Données sans absent'!F741-'Données proba de réussite'!$B$3)/('Données proba de réussite'!$B$4-'Données proba de réussite'!$B$3),"")</f>
        <v/>
      </c>
      <c r="G741" s="7" t="str">
        <f>IF('Données sans absent'!G741&lt;&gt;"",('Données sans absent'!G741-'Données proba de réussite'!$B$3)/('Données proba de réussite'!$B$4-'Données proba de réussite'!$B$3),"")</f>
        <v/>
      </c>
      <c r="H741" s="7" t="str">
        <f>IF('Données sans absent'!H741&lt;&gt;"",('Données sans absent'!H741-'Données proba de réussite'!$B$3)/('Données proba de réussite'!$B$4-'Données proba de réussite'!$B$3),"")</f>
        <v/>
      </c>
      <c r="I741" s="7" t="str">
        <f>IF('Données brutes'!I741&lt;&gt;"",'Données brutes'!I741,"")</f>
        <v/>
      </c>
      <c r="K741" s="8" t="str">
        <f t="shared" si="22"/>
        <v>Elève 739</v>
      </c>
      <c r="L741" s="8" t="s">
        <v>111</v>
      </c>
      <c r="M741" s="8">
        <f t="shared" si="23"/>
        <v>234</v>
      </c>
      <c r="N741" s="7">
        <v>1959</v>
      </c>
      <c r="O741" s="7" t="str">
        <f>IF('Données sans absent'!O741&lt;&gt;"",('Données sans absent'!O741-'Données proba de réussite'!$B$3)/('Données proba de réussite'!$B$4-'Données proba de réussite'!$B$3),"")</f>
        <v/>
      </c>
      <c r="P741" s="7" t="str">
        <f>IF('Données sans absent'!P741&lt;&gt;"",('Données sans absent'!P741-'Données proba de réussite'!$B$3)/('Données proba de réussite'!$B$4-'Données proba de réussite'!$B$3),"")</f>
        <v/>
      </c>
      <c r="Q741" s="7" t="str">
        <f>IF('Données sans absent'!Q741&lt;&gt;"",('Données sans absent'!Q741-'Données proba de réussite'!$B$3)/('Données proba de réussite'!$B$4-'Données proba de réussite'!$B$3),"")</f>
        <v/>
      </c>
      <c r="R741" s="7" t="str">
        <f>IF('Données brutes'!R741&lt;&gt;"",'Données brutes'!R741,"")</f>
        <v/>
      </c>
      <c r="T741" s="7">
        <f>IF(AND(OR($B$2=1,$B$2=2),AND('Données brutes'!$F741&lt;&gt;"",'Données brutes'!$G741&lt;&gt;"",'Données brutes'!$H741&lt;&gt;"")),1,0)</f>
        <v>0</v>
      </c>
      <c r="U741" s="7">
        <f>IF(AND(OR($B$2=1,$B$2=2),AND('Données brutes'!$O741&lt;&gt;"",'Données brutes'!$P741&lt;&gt;"",'Données brutes'!$Q741&lt;&gt;"")),1,0)</f>
        <v>0</v>
      </c>
      <c r="V741" s="7">
        <f>IF(AND($B$2=3,'Données brutes'!$F741&lt;&gt;"",'Données brutes'!$G741&lt;&gt;"",'Données brutes'!$H741&lt;&gt;"",'Données brutes'!$O741&lt;&gt;"",'Données brutes'!$P741&lt;&gt;"",'Données brutes'!$Q741&lt;&gt;""),1,0)</f>
        <v>0</v>
      </c>
    </row>
    <row r="742" spans="4:22" x14ac:dyDescent="0.3">
      <c r="D742" s="8" t="s">
        <v>754</v>
      </c>
      <c r="E742" s="7">
        <v>541</v>
      </c>
      <c r="F742" s="7" t="str">
        <f>IF('Données sans absent'!F742&lt;&gt;"",('Données sans absent'!F742-'Données proba de réussite'!$B$3)/('Données proba de réussite'!$B$4-'Données proba de réussite'!$B$3),"")</f>
        <v/>
      </c>
      <c r="G742" s="7" t="str">
        <f>IF('Données sans absent'!G742&lt;&gt;"",('Données sans absent'!G742-'Données proba de réussite'!$B$3)/('Données proba de réussite'!$B$4-'Données proba de réussite'!$B$3),"")</f>
        <v/>
      </c>
      <c r="H742" s="7" t="str">
        <f>IF('Données sans absent'!H742&lt;&gt;"",('Données sans absent'!H742-'Données proba de réussite'!$B$3)/('Données proba de réussite'!$B$4-'Données proba de réussite'!$B$3),"")</f>
        <v/>
      </c>
      <c r="I742" s="7" t="str">
        <f>IF('Données brutes'!I742&lt;&gt;"",'Données brutes'!I742,"")</f>
        <v/>
      </c>
      <c r="K742" s="8" t="str">
        <f t="shared" si="22"/>
        <v>Elève 740</v>
      </c>
      <c r="L742" s="8" t="s">
        <v>111</v>
      </c>
      <c r="M742" s="8">
        <f t="shared" si="23"/>
        <v>541</v>
      </c>
      <c r="N742" s="7">
        <v>1878</v>
      </c>
      <c r="O742" s="7" t="str">
        <f>IF('Données sans absent'!O742&lt;&gt;"",('Données sans absent'!O742-'Données proba de réussite'!$B$3)/('Données proba de réussite'!$B$4-'Données proba de réussite'!$B$3),"")</f>
        <v/>
      </c>
      <c r="P742" s="7" t="str">
        <f>IF('Données sans absent'!P742&lt;&gt;"",('Données sans absent'!P742-'Données proba de réussite'!$B$3)/('Données proba de réussite'!$B$4-'Données proba de réussite'!$B$3),"")</f>
        <v/>
      </c>
      <c r="Q742" s="7" t="str">
        <f>IF('Données sans absent'!Q742&lt;&gt;"",('Données sans absent'!Q742-'Données proba de réussite'!$B$3)/('Données proba de réussite'!$B$4-'Données proba de réussite'!$B$3),"")</f>
        <v/>
      </c>
      <c r="R742" s="7" t="str">
        <f>IF('Données brutes'!R742&lt;&gt;"",'Données brutes'!R742,"")</f>
        <v/>
      </c>
      <c r="T742" s="7">
        <f>IF(AND(OR($B$2=1,$B$2=2),AND('Données brutes'!$F742&lt;&gt;"",'Données brutes'!$G742&lt;&gt;"",'Données brutes'!$H742&lt;&gt;"")),1,0)</f>
        <v>0</v>
      </c>
      <c r="U742" s="7">
        <f>IF(AND(OR($B$2=1,$B$2=2),AND('Données brutes'!$O742&lt;&gt;"",'Données brutes'!$P742&lt;&gt;"",'Données brutes'!$Q742&lt;&gt;"")),1,0)</f>
        <v>0</v>
      </c>
      <c r="V742" s="7">
        <f>IF(AND($B$2=3,'Données brutes'!$F742&lt;&gt;"",'Données brutes'!$G742&lt;&gt;"",'Données brutes'!$H742&lt;&gt;"",'Données brutes'!$O742&lt;&gt;"",'Données brutes'!$P742&lt;&gt;"",'Données brutes'!$Q742&lt;&gt;""),1,0)</f>
        <v>0</v>
      </c>
    </row>
    <row r="743" spans="4:22" x14ac:dyDescent="0.3">
      <c r="D743" s="8" t="s">
        <v>755</v>
      </c>
      <c r="E743" s="7">
        <v>651</v>
      </c>
      <c r="F743" s="7" t="str">
        <f>IF('Données sans absent'!F743&lt;&gt;"",('Données sans absent'!F743-'Données proba de réussite'!$B$3)/('Données proba de réussite'!$B$4-'Données proba de réussite'!$B$3),"")</f>
        <v/>
      </c>
      <c r="G743" s="7" t="str">
        <f>IF('Données sans absent'!G743&lt;&gt;"",('Données sans absent'!G743-'Données proba de réussite'!$B$3)/('Données proba de réussite'!$B$4-'Données proba de réussite'!$B$3),"")</f>
        <v/>
      </c>
      <c r="H743" s="7" t="str">
        <f>IF('Données sans absent'!H743&lt;&gt;"",('Données sans absent'!H743-'Données proba de réussite'!$B$3)/('Données proba de réussite'!$B$4-'Données proba de réussite'!$B$3),"")</f>
        <v/>
      </c>
      <c r="I743" s="7" t="str">
        <f>IF('Données brutes'!I743&lt;&gt;"",'Données brutes'!I743,"")</f>
        <v/>
      </c>
      <c r="K743" s="8" t="str">
        <f t="shared" si="22"/>
        <v>Elève 741</v>
      </c>
      <c r="L743" s="8" t="s">
        <v>111</v>
      </c>
      <c r="M743" s="8">
        <f t="shared" si="23"/>
        <v>651</v>
      </c>
      <c r="N743" s="7">
        <v>1587</v>
      </c>
      <c r="O743" s="7" t="str">
        <f>IF('Données sans absent'!O743&lt;&gt;"",('Données sans absent'!O743-'Données proba de réussite'!$B$3)/('Données proba de réussite'!$B$4-'Données proba de réussite'!$B$3),"")</f>
        <v/>
      </c>
      <c r="P743" s="7" t="str">
        <f>IF('Données sans absent'!P743&lt;&gt;"",('Données sans absent'!P743-'Données proba de réussite'!$B$3)/('Données proba de réussite'!$B$4-'Données proba de réussite'!$B$3),"")</f>
        <v/>
      </c>
      <c r="Q743" s="7" t="str">
        <f>IF('Données sans absent'!Q743&lt;&gt;"",('Données sans absent'!Q743-'Données proba de réussite'!$B$3)/('Données proba de réussite'!$B$4-'Données proba de réussite'!$B$3),"")</f>
        <v/>
      </c>
      <c r="R743" s="7" t="str">
        <f>IF('Données brutes'!R743&lt;&gt;"",'Données brutes'!R743,"")</f>
        <v/>
      </c>
      <c r="T743" s="7">
        <f>IF(AND(OR($B$2=1,$B$2=2),AND('Données brutes'!$F743&lt;&gt;"",'Données brutes'!$G743&lt;&gt;"",'Données brutes'!$H743&lt;&gt;"")),1,0)</f>
        <v>0</v>
      </c>
      <c r="U743" s="7">
        <f>IF(AND(OR($B$2=1,$B$2=2),AND('Données brutes'!$O743&lt;&gt;"",'Données brutes'!$P743&lt;&gt;"",'Données brutes'!$Q743&lt;&gt;"")),1,0)</f>
        <v>0</v>
      </c>
      <c r="V743" s="7">
        <f>IF(AND($B$2=3,'Données brutes'!$F743&lt;&gt;"",'Données brutes'!$G743&lt;&gt;"",'Données brutes'!$H743&lt;&gt;"",'Données brutes'!$O743&lt;&gt;"",'Données brutes'!$P743&lt;&gt;"",'Données brutes'!$Q743&lt;&gt;""),1,0)</f>
        <v>0</v>
      </c>
    </row>
    <row r="744" spans="4:22" x14ac:dyDescent="0.3">
      <c r="D744" s="8" t="s">
        <v>756</v>
      </c>
      <c r="E744" s="7">
        <v>475</v>
      </c>
      <c r="F744" s="7" t="str">
        <f>IF('Données sans absent'!F744&lt;&gt;"",('Données sans absent'!F744-'Données proba de réussite'!$B$3)/('Données proba de réussite'!$B$4-'Données proba de réussite'!$B$3),"")</f>
        <v/>
      </c>
      <c r="G744" s="7" t="str">
        <f>IF('Données sans absent'!G744&lt;&gt;"",('Données sans absent'!G744-'Données proba de réussite'!$B$3)/('Données proba de réussite'!$B$4-'Données proba de réussite'!$B$3),"")</f>
        <v/>
      </c>
      <c r="H744" s="7" t="str">
        <f>IF('Données sans absent'!H744&lt;&gt;"",('Données sans absent'!H744-'Données proba de réussite'!$B$3)/('Données proba de réussite'!$B$4-'Données proba de réussite'!$B$3),"")</f>
        <v/>
      </c>
      <c r="I744" s="7" t="str">
        <f>IF('Données brutes'!I744&lt;&gt;"",'Données brutes'!I744,"")</f>
        <v/>
      </c>
      <c r="K744" s="8" t="str">
        <f t="shared" si="22"/>
        <v>Elève 742</v>
      </c>
      <c r="L744" s="8" t="s">
        <v>111</v>
      </c>
      <c r="M744" s="8">
        <f t="shared" si="23"/>
        <v>475</v>
      </c>
      <c r="N744" s="7">
        <v>1776</v>
      </c>
      <c r="O744" s="7" t="str">
        <f>IF('Données sans absent'!O744&lt;&gt;"",('Données sans absent'!O744-'Données proba de réussite'!$B$3)/('Données proba de réussite'!$B$4-'Données proba de réussite'!$B$3),"")</f>
        <v/>
      </c>
      <c r="P744" s="7" t="str">
        <f>IF('Données sans absent'!P744&lt;&gt;"",('Données sans absent'!P744-'Données proba de réussite'!$B$3)/('Données proba de réussite'!$B$4-'Données proba de réussite'!$B$3),"")</f>
        <v/>
      </c>
      <c r="Q744" s="7" t="str">
        <f>IF('Données sans absent'!Q744&lt;&gt;"",('Données sans absent'!Q744-'Données proba de réussite'!$B$3)/('Données proba de réussite'!$B$4-'Données proba de réussite'!$B$3),"")</f>
        <v/>
      </c>
      <c r="R744" s="7" t="str">
        <f>IF('Données brutes'!R744&lt;&gt;"",'Données brutes'!R744,"")</f>
        <v/>
      </c>
      <c r="T744" s="7">
        <f>IF(AND(OR($B$2=1,$B$2=2),AND('Données brutes'!$F744&lt;&gt;"",'Données brutes'!$G744&lt;&gt;"",'Données brutes'!$H744&lt;&gt;"")),1,0)</f>
        <v>0</v>
      </c>
      <c r="U744" s="7">
        <f>IF(AND(OR($B$2=1,$B$2=2),AND('Données brutes'!$O744&lt;&gt;"",'Données brutes'!$P744&lt;&gt;"",'Données brutes'!$Q744&lt;&gt;"")),1,0)</f>
        <v>0</v>
      </c>
      <c r="V744" s="7">
        <f>IF(AND($B$2=3,'Données brutes'!$F744&lt;&gt;"",'Données brutes'!$G744&lt;&gt;"",'Données brutes'!$H744&lt;&gt;"",'Données brutes'!$O744&lt;&gt;"",'Données brutes'!$P744&lt;&gt;"",'Données brutes'!$Q744&lt;&gt;""),1,0)</f>
        <v>0</v>
      </c>
    </row>
    <row r="745" spans="4:22" x14ac:dyDescent="0.3">
      <c r="D745" s="8" t="s">
        <v>757</v>
      </c>
      <c r="E745" s="7">
        <v>118</v>
      </c>
      <c r="F745" s="7" t="str">
        <f>IF('Données sans absent'!F745&lt;&gt;"",('Données sans absent'!F745-'Données proba de réussite'!$B$3)/('Données proba de réussite'!$B$4-'Données proba de réussite'!$B$3),"")</f>
        <v/>
      </c>
      <c r="G745" s="7" t="str">
        <f>IF('Données sans absent'!G745&lt;&gt;"",('Données sans absent'!G745-'Données proba de réussite'!$B$3)/('Données proba de réussite'!$B$4-'Données proba de réussite'!$B$3),"")</f>
        <v/>
      </c>
      <c r="H745" s="7" t="str">
        <f>IF('Données sans absent'!H745&lt;&gt;"",('Données sans absent'!H745-'Données proba de réussite'!$B$3)/('Données proba de réussite'!$B$4-'Données proba de réussite'!$B$3),"")</f>
        <v/>
      </c>
      <c r="I745" s="7" t="str">
        <f>IF('Données brutes'!I745&lt;&gt;"",'Données brutes'!I745,"")</f>
        <v/>
      </c>
      <c r="K745" s="8" t="str">
        <f t="shared" si="22"/>
        <v>Elève 743</v>
      </c>
      <c r="L745" s="8" t="s">
        <v>111</v>
      </c>
      <c r="M745" s="8">
        <f t="shared" si="23"/>
        <v>118</v>
      </c>
      <c r="N745" s="7">
        <v>1147</v>
      </c>
      <c r="O745" s="7" t="str">
        <f>IF('Données sans absent'!O745&lt;&gt;"",('Données sans absent'!O745-'Données proba de réussite'!$B$3)/('Données proba de réussite'!$B$4-'Données proba de réussite'!$B$3),"")</f>
        <v/>
      </c>
      <c r="P745" s="7" t="str">
        <f>IF('Données sans absent'!P745&lt;&gt;"",('Données sans absent'!P745-'Données proba de réussite'!$B$3)/('Données proba de réussite'!$B$4-'Données proba de réussite'!$B$3),"")</f>
        <v/>
      </c>
      <c r="Q745" s="7" t="str">
        <f>IF('Données sans absent'!Q745&lt;&gt;"",('Données sans absent'!Q745-'Données proba de réussite'!$B$3)/('Données proba de réussite'!$B$4-'Données proba de réussite'!$B$3),"")</f>
        <v/>
      </c>
      <c r="R745" s="7" t="str">
        <f>IF('Données brutes'!R745&lt;&gt;"",'Données brutes'!R745,"")</f>
        <v/>
      </c>
      <c r="T745" s="7">
        <f>IF(AND(OR($B$2=1,$B$2=2),AND('Données brutes'!$F745&lt;&gt;"",'Données brutes'!$G745&lt;&gt;"",'Données brutes'!$H745&lt;&gt;"")),1,0)</f>
        <v>0</v>
      </c>
      <c r="U745" s="7">
        <f>IF(AND(OR($B$2=1,$B$2=2),AND('Données brutes'!$O745&lt;&gt;"",'Données brutes'!$P745&lt;&gt;"",'Données brutes'!$Q745&lt;&gt;"")),1,0)</f>
        <v>0</v>
      </c>
      <c r="V745" s="7">
        <f>IF(AND($B$2=3,'Données brutes'!$F745&lt;&gt;"",'Données brutes'!$G745&lt;&gt;"",'Données brutes'!$H745&lt;&gt;"",'Données brutes'!$O745&lt;&gt;"",'Données brutes'!$P745&lt;&gt;"",'Données brutes'!$Q745&lt;&gt;""),1,0)</f>
        <v>0</v>
      </c>
    </row>
    <row r="746" spans="4:22" x14ac:dyDescent="0.3">
      <c r="D746" s="8" t="s">
        <v>758</v>
      </c>
      <c r="E746" s="7">
        <v>626</v>
      </c>
      <c r="F746" s="7" t="str">
        <f>IF('Données sans absent'!F746&lt;&gt;"",('Données sans absent'!F746-'Données proba de réussite'!$B$3)/('Données proba de réussite'!$B$4-'Données proba de réussite'!$B$3),"")</f>
        <v/>
      </c>
      <c r="G746" s="7" t="str">
        <f>IF('Données sans absent'!G746&lt;&gt;"",('Données sans absent'!G746-'Données proba de réussite'!$B$3)/('Données proba de réussite'!$B$4-'Données proba de réussite'!$B$3),"")</f>
        <v/>
      </c>
      <c r="H746" s="7" t="str">
        <f>IF('Données sans absent'!H746&lt;&gt;"",('Données sans absent'!H746-'Données proba de réussite'!$B$3)/('Données proba de réussite'!$B$4-'Données proba de réussite'!$B$3),"")</f>
        <v/>
      </c>
      <c r="I746" s="7" t="str">
        <f>IF('Données brutes'!I746&lt;&gt;"",'Données brutes'!I746,"")</f>
        <v/>
      </c>
      <c r="K746" s="8" t="str">
        <f t="shared" si="22"/>
        <v>Elève 744</v>
      </c>
      <c r="L746" s="8" t="s">
        <v>111</v>
      </c>
      <c r="M746" s="8">
        <f t="shared" si="23"/>
        <v>626</v>
      </c>
      <c r="N746" s="7">
        <v>1572</v>
      </c>
      <c r="O746" s="7" t="str">
        <f>IF('Données sans absent'!O746&lt;&gt;"",('Données sans absent'!O746-'Données proba de réussite'!$B$3)/('Données proba de réussite'!$B$4-'Données proba de réussite'!$B$3),"")</f>
        <v/>
      </c>
      <c r="P746" s="7" t="str">
        <f>IF('Données sans absent'!P746&lt;&gt;"",('Données sans absent'!P746-'Données proba de réussite'!$B$3)/('Données proba de réussite'!$B$4-'Données proba de réussite'!$B$3),"")</f>
        <v/>
      </c>
      <c r="Q746" s="7" t="str">
        <f>IF('Données sans absent'!Q746&lt;&gt;"",('Données sans absent'!Q746-'Données proba de réussite'!$B$3)/('Données proba de réussite'!$B$4-'Données proba de réussite'!$B$3),"")</f>
        <v/>
      </c>
      <c r="R746" s="7" t="str">
        <f>IF('Données brutes'!R746&lt;&gt;"",'Données brutes'!R746,"")</f>
        <v/>
      </c>
      <c r="T746" s="7">
        <f>IF(AND(OR($B$2=1,$B$2=2),AND('Données brutes'!$F746&lt;&gt;"",'Données brutes'!$G746&lt;&gt;"",'Données brutes'!$H746&lt;&gt;"")),1,0)</f>
        <v>0</v>
      </c>
      <c r="U746" s="7">
        <f>IF(AND(OR($B$2=1,$B$2=2),AND('Données brutes'!$O746&lt;&gt;"",'Données brutes'!$P746&lt;&gt;"",'Données brutes'!$Q746&lt;&gt;"")),1,0)</f>
        <v>0</v>
      </c>
      <c r="V746" s="7">
        <f>IF(AND($B$2=3,'Données brutes'!$F746&lt;&gt;"",'Données brutes'!$G746&lt;&gt;"",'Données brutes'!$H746&lt;&gt;"",'Données brutes'!$O746&lt;&gt;"",'Données brutes'!$P746&lt;&gt;"",'Données brutes'!$Q746&lt;&gt;""),1,0)</f>
        <v>0</v>
      </c>
    </row>
    <row r="747" spans="4:22" x14ac:dyDescent="0.3">
      <c r="D747" s="8" t="s">
        <v>759</v>
      </c>
      <c r="E747" s="7">
        <v>40</v>
      </c>
      <c r="F747" s="7" t="str">
        <f>IF('Données sans absent'!F747&lt;&gt;"",('Données sans absent'!F747-'Données proba de réussite'!$B$3)/('Données proba de réussite'!$B$4-'Données proba de réussite'!$B$3),"")</f>
        <v/>
      </c>
      <c r="G747" s="7" t="str">
        <f>IF('Données sans absent'!G747&lt;&gt;"",('Données sans absent'!G747-'Données proba de réussite'!$B$3)/('Données proba de réussite'!$B$4-'Données proba de réussite'!$B$3),"")</f>
        <v/>
      </c>
      <c r="H747" s="7" t="str">
        <f>IF('Données sans absent'!H747&lt;&gt;"",('Données sans absent'!H747-'Données proba de réussite'!$B$3)/('Données proba de réussite'!$B$4-'Données proba de réussite'!$B$3),"")</f>
        <v/>
      </c>
      <c r="I747" s="7" t="str">
        <f>IF('Données brutes'!I747&lt;&gt;"",'Données brutes'!I747,"")</f>
        <v/>
      </c>
      <c r="K747" s="8" t="str">
        <f t="shared" si="22"/>
        <v>Elève 745</v>
      </c>
      <c r="L747" s="8" t="s">
        <v>111</v>
      </c>
      <c r="M747" s="8">
        <f t="shared" si="23"/>
        <v>40</v>
      </c>
      <c r="N747" s="7">
        <v>1976</v>
      </c>
      <c r="O747" s="7" t="str">
        <f>IF('Données sans absent'!O747&lt;&gt;"",('Données sans absent'!O747-'Données proba de réussite'!$B$3)/('Données proba de réussite'!$B$4-'Données proba de réussite'!$B$3),"")</f>
        <v/>
      </c>
      <c r="P747" s="7" t="str">
        <f>IF('Données sans absent'!P747&lt;&gt;"",('Données sans absent'!P747-'Données proba de réussite'!$B$3)/('Données proba de réussite'!$B$4-'Données proba de réussite'!$B$3),"")</f>
        <v/>
      </c>
      <c r="Q747" s="7" t="str">
        <f>IF('Données sans absent'!Q747&lt;&gt;"",('Données sans absent'!Q747-'Données proba de réussite'!$B$3)/('Données proba de réussite'!$B$4-'Données proba de réussite'!$B$3),"")</f>
        <v/>
      </c>
      <c r="R747" s="7" t="str">
        <f>IF('Données brutes'!R747&lt;&gt;"",'Données brutes'!R747,"")</f>
        <v/>
      </c>
      <c r="T747" s="7">
        <f>IF(AND(OR($B$2=1,$B$2=2),AND('Données brutes'!$F747&lt;&gt;"",'Données brutes'!$G747&lt;&gt;"",'Données brutes'!$H747&lt;&gt;"")),1,0)</f>
        <v>0</v>
      </c>
      <c r="U747" s="7">
        <f>IF(AND(OR($B$2=1,$B$2=2),AND('Données brutes'!$O747&lt;&gt;"",'Données brutes'!$P747&lt;&gt;"",'Données brutes'!$Q747&lt;&gt;"")),1,0)</f>
        <v>0</v>
      </c>
      <c r="V747" s="7">
        <f>IF(AND($B$2=3,'Données brutes'!$F747&lt;&gt;"",'Données brutes'!$G747&lt;&gt;"",'Données brutes'!$H747&lt;&gt;"",'Données brutes'!$O747&lt;&gt;"",'Données brutes'!$P747&lt;&gt;"",'Données brutes'!$Q747&lt;&gt;""),1,0)</f>
        <v>0</v>
      </c>
    </row>
    <row r="748" spans="4:22" x14ac:dyDescent="0.3">
      <c r="D748" s="8" t="s">
        <v>760</v>
      </c>
      <c r="E748" s="7">
        <v>310</v>
      </c>
      <c r="F748" s="7" t="str">
        <f>IF('Données sans absent'!F748&lt;&gt;"",('Données sans absent'!F748-'Données proba de réussite'!$B$3)/('Données proba de réussite'!$B$4-'Données proba de réussite'!$B$3),"")</f>
        <v/>
      </c>
      <c r="G748" s="7" t="str">
        <f>IF('Données sans absent'!G748&lt;&gt;"",('Données sans absent'!G748-'Données proba de réussite'!$B$3)/('Données proba de réussite'!$B$4-'Données proba de réussite'!$B$3),"")</f>
        <v/>
      </c>
      <c r="H748" s="7" t="str">
        <f>IF('Données sans absent'!H748&lt;&gt;"",('Données sans absent'!H748-'Données proba de réussite'!$B$3)/('Données proba de réussite'!$B$4-'Données proba de réussite'!$B$3),"")</f>
        <v/>
      </c>
      <c r="I748" s="7" t="str">
        <f>IF('Données brutes'!I748&lt;&gt;"",'Données brutes'!I748,"")</f>
        <v/>
      </c>
      <c r="K748" s="8" t="str">
        <f t="shared" si="22"/>
        <v>Elève 746</v>
      </c>
      <c r="L748" s="8" t="s">
        <v>111</v>
      </c>
      <c r="M748" s="8">
        <f t="shared" si="23"/>
        <v>310</v>
      </c>
      <c r="N748" s="7">
        <v>1436</v>
      </c>
      <c r="O748" s="7" t="str">
        <f>IF('Données sans absent'!O748&lt;&gt;"",('Données sans absent'!O748-'Données proba de réussite'!$B$3)/('Données proba de réussite'!$B$4-'Données proba de réussite'!$B$3),"")</f>
        <v/>
      </c>
      <c r="P748" s="7" t="str">
        <f>IF('Données sans absent'!P748&lt;&gt;"",('Données sans absent'!P748-'Données proba de réussite'!$B$3)/('Données proba de réussite'!$B$4-'Données proba de réussite'!$B$3),"")</f>
        <v/>
      </c>
      <c r="Q748" s="7" t="str">
        <f>IF('Données sans absent'!Q748&lt;&gt;"",('Données sans absent'!Q748-'Données proba de réussite'!$B$3)/('Données proba de réussite'!$B$4-'Données proba de réussite'!$B$3),"")</f>
        <v/>
      </c>
      <c r="R748" s="7" t="str">
        <f>IF('Données brutes'!R748&lt;&gt;"",'Données brutes'!R748,"")</f>
        <v/>
      </c>
      <c r="T748" s="7">
        <f>IF(AND(OR($B$2=1,$B$2=2),AND('Données brutes'!$F748&lt;&gt;"",'Données brutes'!$G748&lt;&gt;"",'Données brutes'!$H748&lt;&gt;"")),1,0)</f>
        <v>0</v>
      </c>
      <c r="U748" s="7">
        <f>IF(AND(OR($B$2=1,$B$2=2),AND('Données brutes'!$O748&lt;&gt;"",'Données brutes'!$P748&lt;&gt;"",'Données brutes'!$Q748&lt;&gt;"")),1,0)</f>
        <v>0</v>
      </c>
      <c r="V748" s="7">
        <f>IF(AND($B$2=3,'Données brutes'!$F748&lt;&gt;"",'Données brutes'!$G748&lt;&gt;"",'Données brutes'!$H748&lt;&gt;"",'Données brutes'!$O748&lt;&gt;"",'Données brutes'!$P748&lt;&gt;"",'Données brutes'!$Q748&lt;&gt;""),1,0)</f>
        <v>0</v>
      </c>
    </row>
    <row r="749" spans="4:22" x14ac:dyDescent="0.3">
      <c r="D749" s="8" t="s">
        <v>761</v>
      </c>
      <c r="E749" s="7">
        <v>660</v>
      </c>
      <c r="F749" s="7" t="str">
        <f>IF('Données sans absent'!F749&lt;&gt;"",('Données sans absent'!F749-'Données proba de réussite'!$B$3)/('Données proba de réussite'!$B$4-'Données proba de réussite'!$B$3),"")</f>
        <v/>
      </c>
      <c r="G749" s="7" t="str">
        <f>IF('Données sans absent'!G749&lt;&gt;"",('Données sans absent'!G749-'Données proba de réussite'!$B$3)/('Données proba de réussite'!$B$4-'Données proba de réussite'!$B$3),"")</f>
        <v/>
      </c>
      <c r="H749" s="7" t="str">
        <f>IF('Données sans absent'!H749&lt;&gt;"",('Données sans absent'!H749-'Données proba de réussite'!$B$3)/('Données proba de réussite'!$B$4-'Données proba de réussite'!$B$3),"")</f>
        <v/>
      </c>
      <c r="I749" s="7" t="str">
        <f>IF('Données brutes'!I749&lt;&gt;"",'Données brutes'!I749,"")</f>
        <v/>
      </c>
      <c r="K749" s="8" t="str">
        <f t="shared" si="22"/>
        <v>Elève 747</v>
      </c>
      <c r="L749" s="8" t="s">
        <v>111</v>
      </c>
      <c r="M749" s="8">
        <f t="shared" si="23"/>
        <v>660</v>
      </c>
      <c r="N749" s="7">
        <v>1628</v>
      </c>
      <c r="O749" s="7" t="str">
        <f>IF('Données sans absent'!O749&lt;&gt;"",('Données sans absent'!O749-'Données proba de réussite'!$B$3)/('Données proba de réussite'!$B$4-'Données proba de réussite'!$B$3),"")</f>
        <v/>
      </c>
      <c r="P749" s="7" t="str">
        <f>IF('Données sans absent'!P749&lt;&gt;"",('Données sans absent'!P749-'Données proba de réussite'!$B$3)/('Données proba de réussite'!$B$4-'Données proba de réussite'!$B$3),"")</f>
        <v/>
      </c>
      <c r="Q749" s="7" t="str">
        <f>IF('Données sans absent'!Q749&lt;&gt;"",('Données sans absent'!Q749-'Données proba de réussite'!$B$3)/('Données proba de réussite'!$B$4-'Données proba de réussite'!$B$3),"")</f>
        <v/>
      </c>
      <c r="R749" s="7" t="str">
        <f>IF('Données brutes'!R749&lt;&gt;"",'Données brutes'!R749,"")</f>
        <v/>
      </c>
      <c r="T749" s="7">
        <f>IF(AND(OR($B$2=1,$B$2=2),AND('Données brutes'!$F749&lt;&gt;"",'Données brutes'!$G749&lt;&gt;"",'Données brutes'!$H749&lt;&gt;"")),1,0)</f>
        <v>0</v>
      </c>
      <c r="U749" s="7">
        <f>IF(AND(OR($B$2=1,$B$2=2),AND('Données brutes'!$O749&lt;&gt;"",'Données brutes'!$P749&lt;&gt;"",'Données brutes'!$Q749&lt;&gt;"")),1,0)</f>
        <v>0</v>
      </c>
      <c r="V749" s="7">
        <f>IF(AND($B$2=3,'Données brutes'!$F749&lt;&gt;"",'Données brutes'!$G749&lt;&gt;"",'Données brutes'!$H749&lt;&gt;"",'Données brutes'!$O749&lt;&gt;"",'Données brutes'!$P749&lt;&gt;"",'Données brutes'!$Q749&lt;&gt;""),1,0)</f>
        <v>0</v>
      </c>
    </row>
    <row r="750" spans="4:22" x14ac:dyDescent="0.3">
      <c r="D750" s="8" t="s">
        <v>762</v>
      </c>
      <c r="E750" s="7">
        <v>179</v>
      </c>
      <c r="F750" s="7" t="str">
        <f>IF('Données sans absent'!F750&lt;&gt;"",('Données sans absent'!F750-'Données proba de réussite'!$B$3)/('Données proba de réussite'!$B$4-'Données proba de réussite'!$B$3),"")</f>
        <v/>
      </c>
      <c r="G750" s="7" t="str">
        <f>IF('Données sans absent'!G750&lt;&gt;"",('Données sans absent'!G750-'Données proba de réussite'!$B$3)/('Données proba de réussite'!$B$4-'Données proba de réussite'!$B$3),"")</f>
        <v/>
      </c>
      <c r="H750" s="7" t="str">
        <f>IF('Données sans absent'!H750&lt;&gt;"",('Données sans absent'!H750-'Données proba de réussite'!$B$3)/('Données proba de réussite'!$B$4-'Données proba de réussite'!$B$3),"")</f>
        <v/>
      </c>
      <c r="I750" s="7" t="str">
        <f>IF('Données brutes'!I750&lt;&gt;"",'Données brutes'!I750,"")</f>
        <v/>
      </c>
      <c r="K750" s="8" t="str">
        <f t="shared" si="22"/>
        <v>Elève 748</v>
      </c>
      <c r="L750" s="8" t="s">
        <v>111</v>
      </c>
      <c r="M750" s="8">
        <f t="shared" si="23"/>
        <v>179</v>
      </c>
      <c r="N750" s="7">
        <v>1594</v>
      </c>
      <c r="O750" s="7" t="str">
        <f>IF('Données sans absent'!O750&lt;&gt;"",('Données sans absent'!O750-'Données proba de réussite'!$B$3)/('Données proba de réussite'!$B$4-'Données proba de réussite'!$B$3),"")</f>
        <v/>
      </c>
      <c r="P750" s="7" t="str">
        <f>IF('Données sans absent'!P750&lt;&gt;"",('Données sans absent'!P750-'Données proba de réussite'!$B$3)/('Données proba de réussite'!$B$4-'Données proba de réussite'!$B$3),"")</f>
        <v/>
      </c>
      <c r="Q750" s="7" t="str">
        <f>IF('Données sans absent'!Q750&lt;&gt;"",('Données sans absent'!Q750-'Données proba de réussite'!$B$3)/('Données proba de réussite'!$B$4-'Données proba de réussite'!$B$3),"")</f>
        <v/>
      </c>
      <c r="R750" s="7" t="str">
        <f>IF('Données brutes'!R750&lt;&gt;"",'Données brutes'!R750,"")</f>
        <v/>
      </c>
      <c r="T750" s="7">
        <f>IF(AND(OR($B$2=1,$B$2=2),AND('Données brutes'!$F750&lt;&gt;"",'Données brutes'!$G750&lt;&gt;"",'Données brutes'!$H750&lt;&gt;"")),1,0)</f>
        <v>0</v>
      </c>
      <c r="U750" s="7">
        <f>IF(AND(OR($B$2=1,$B$2=2),AND('Données brutes'!$O750&lt;&gt;"",'Données brutes'!$P750&lt;&gt;"",'Données brutes'!$Q750&lt;&gt;"")),1,0)</f>
        <v>0</v>
      </c>
      <c r="V750" s="7">
        <f>IF(AND($B$2=3,'Données brutes'!$F750&lt;&gt;"",'Données brutes'!$G750&lt;&gt;"",'Données brutes'!$H750&lt;&gt;"",'Données brutes'!$O750&lt;&gt;"",'Données brutes'!$P750&lt;&gt;"",'Données brutes'!$Q750&lt;&gt;""),1,0)</f>
        <v>0</v>
      </c>
    </row>
    <row r="751" spans="4:22" x14ac:dyDescent="0.3">
      <c r="D751" s="8" t="s">
        <v>763</v>
      </c>
      <c r="E751" s="7">
        <v>941</v>
      </c>
      <c r="F751" s="7" t="str">
        <f>IF('Données sans absent'!F751&lt;&gt;"",('Données sans absent'!F751-'Données proba de réussite'!$B$3)/('Données proba de réussite'!$B$4-'Données proba de réussite'!$B$3),"")</f>
        <v/>
      </c>
      <c r="G751" s="7" t="str">
        <f>IF('Données sans absent'!G751&lt;&gt;"",('Données sans absent'!G751-'Données proba de réussite'!$B$3)/('Données proba de réussite'!$B$4-'Données proba de réussite'!$B$3),"")</f>
        <v/>
      </c>
      <c r="H751" s="7" t="str">
        <f>IF('Données sans absent'!H751&lt;&gt;"",('Données sans absent'!H751-'Données proba de réussite'!$B$3)/('Données proba de réussite'!$B$4-'Données proba de réussite'!$B$3),"")</f>
        <v/>
      </c>
      <c r="I751" s="7" t="str">
        <f>IF('Données brutes'!I751&lt;&gt;"",'Données brutes'!I751,"")</f>
        <v/>
      </c>
      <c r="K751" s="8" t="str">
        <f t="shared" si="22"/>
        <v>Elève 749</v>
      </c>
      <c r="L751" s="8" t="s">
        <v>111</v>
      </c>
      <c r="M751" s="8">
        <f t="shared" si="23"/>
        <v>941</v>
      </c>
      <c r="N751" s="7">
        <v>1446</v>
      </c>
      <c r="O751" s="7" t="str">
        <f>IF('Données sans absent'!O751&lt;&gt;"",('Données sans absent'!O751-'Données proba de réussite'!$B$3)/('Données proba de réussite'!$B$4-'Données proba de réussite'!$B$3),"")</f>
        <v/>
      </c>
      <c r="P751" s="7" t="str">
        <f>IF('Données sans absent'!P751&lt;&gt;"",('Données sans absent'!P751-'Données proba de réussite'!$B$3)/('Données proba de réussite'!$B$4-'Données proba de réussite'!$B$3),"")</f>
        <v/>
      </c>
      <c r="Q751" s="7" t="str">
        <f>IF('Données sans absent'!Q751&lt;&gt;"",('Données sans absent'!Q751-'Données proba de réussite'!$B$3)/('Données proba de réussite'!$B$4-'Données proba de réussite'!$B$3),"")</f>
        <v/>
      </c>
      <c r="R751" s="7" t="str">
        <f>IF('Données brutes'!R751&lt;&gt;"",'Données brutes'!R751,"")</f>
        <v/>
      </c>
      <c r="T751" s="7">
        <f>IF(AND(OR($B$2=1,$B$2=2),AND('Données brutes'!$F751&lt;&gt;"",'Données brutes'!$G751&lt;&gt;"",'Données brutes'!$H751&lt;&gt;"")),1,0)</f>
        <v>0</v>
      </c>
      <c r="U751" s="7">
        <f>IF(AND(OR($B$2=1,$B$2=2),AND('Données brutes'!$O751&lt;&gt;"",'Données brutes'!$P751&lt;&gt;"",'Données brutes'!$Q751&lt;&gt;"")),1,0)</f>
        <v>0</v>
      </c>
      <c r="V751" s="7">
        <f>IF(AND($B$2=3,'Données brutes'!$F751&lt;&gt;"",'Données brutes'!$G751&lt;&gt;"",'Données brutes'!$H751&lt;&gt;"",'Données brutes'!$O751&lt;&gt;"",'Données brutes'!$P751&lt;&gt;"",'Données brutes'!$Q751&lt;&gt;""),1,0)</f>
        <v>0</v>
      </c>
    </row>
    <row r="752" spans="4:22" x14ac:dyDescent="0.3">
      <c r="D752" s="8" t="s">
        <v>764</v>
      </c>
      <c r="E752" s="7">
        <v>428</v>
      </c>
      <c r="F752" s="7" t="str">
        <f>IF('Données sans absent'!F752&lt;&gt;"",('Données sans absent'!F752-'Données proba de réussite'!$B$3)/('Données proba de réussite'!$B$4-'Données proba de réussite'!$B$3),"")</f>
        <v/>
      </c>
      <c r="G752" s="7" t="str">
        <f>IF('Données sans absent'!G752&lt;&gt;"",('Données sans absent'!G752-'Données proba de réussite'!$B$3)/('Données proba de réussite'!$B$4-'Données proba de réussite'!$B$3),"")</f>
        <v/>
      </c>
      <c r="H752" s="7" t="str">
        <f>IF('Données sans absent'!H752&lt;&gt;"",('Données sans absent'!H752-'Données proba de réussite'!$B$3)/('Données proba de réussite'!$B$4-'Données proba de réussite'!$B$3),"")</f>
        <v/>
      </c>
      <c r="I752" s="7" t="str">
        <f>IF('Données brutes'!I752&lt;&gt;"",'Données brutes'!I752,"")</f>
        <v/>
      </c>
      <c r="K752" s="8" t="str">
        <f t="shared" si="22"/>
        <v>Elève 750</v>
      </c>
      <c r="L752" s="8" t="s">
        <v>111</v>
      </c>
      <c r="M752" s="8">
        <f t="shared" si="23"/>
        <v>428</v>
      </c>
      <c r="N752" s="7">
        <v>1683</v>
      </c>
      <c r="O752" s="7" t="str">
        <f>IF('Données sans absent'!O752&lt;&gt;"",('Données sans absent'!O752-'Données proba de réussite'!$B$3)/('Données proba de réussite'!$B$4-'Données proba de réussite'!$B$3),"")</f>
        <v/>
      </c>
      <c r="P752" s="7" t="str">
        <f>IF('Données sans absent'!P752&lt;&gt;"",('Données sans absent'!P752-'Données proba de réussite'!$B$3)/('Données proba de réussite'!$B$4-'Données proba de réussite'!$B$3),"")</f>
        <v/>
      </c>
      <c r="Q752" s="7" t="str">
        <f>IF('Données sans absent'!Q752&lt;&gt;"",('Données sans absent'!Q752-'Données proba de réussite'!$B$3)/('Données proba de réussite'!$B$4-'Données proba de réussite'!$B$3),"")</f>
        <v/>
      </c>
      <c r="R752" s="7" t="str">
        <f>IF('Données brutes'!R752&lt;&gt;"",'Données brutes'!R752,"")</f>
        <v/>
      </c>
      <c r="T752" s="7">
        <f>IF(AND(OR($B$2=1,$B$2=2),AND('Données brutes'!$F752&lt;&gt;"",'Données brutes'!$G752&lt;&gt;"",'Données brutes'!$H752&lt;&gt;"")),1,0)</f>
        <v>0</v>
      </c>
      <c r="U752" s="7">
        <f>IF(AND(OR($B$2=1,$B$2=2),AND('Données brutes'!$O752&lt;&gt;"",'Données brutes'!$P752&lt;&gt;"",'Données brutes'!$Q752&lt;&gt;"")),1,0)</f>
        <v>0</v>
      </c>
      <c r="V752" s="7">
        <f>IF(AND($B$2=3,'Données brutes'!$F752&lt;&gt;"",'Données brutes'!$G752&lt;&gt;"",'Données brutes'!$H752&lt;&gt;"",'Données brutes'!$O752&lt;&gt;"",'Données brutes'!$P752&lt;&gt;"",'Données brutes'!$Q752&lt;&gt;""),1,0)</f>
        <v>0</v>
      </c>
    </row>
    <row r="753" spans="4:22" x14ac:dyDescent="0.3">
      <c r="D753" s="8" t="s">
        <v>765</v>
      </c>
      <c r="E753" s="7">
        <v>303</v>
      </c>
      <c r="F753" s="7" t="str">
        <f>IF('Données sans absent'!F753&lt;&gt;"",('Données sans absent'!F753-'Données proba de réussite'!$B$3)/('Données proba de réussite'!$B$4-'Données proba de réussite'!$B$3),"")</f>
        <v/>
      </c>
      <c r="G753" s="7" t="str">
        <f>IF('Données sans absent'!G753&lt;&gt;"",('Données sans absent'!G753-'Données proba de réussite'!$B$3)/('Données proba de réussite'!$B$4-'Données proba de réussite'!$B$3),"")</f>
        <v/>
      </c>
      <c r="H753" s="7" t="str">
        <f>IF('Données sans absent'!H753&lt;&gt;"",('Données sans absent'!H753-'Données proba de réussite'!$B$3)/('Données proba de réussite'!$B$4-'Données proba de réussite'!$B$3),"")</f>
        <v/>
      </c>
      <c r="I753" s="7" t="str">
        <f>IF('Données brutes'!I753&lt;&gt;"",'Données brutes'!I753,"")</f>
        <v/>
      </c>
      <c r="K753" s="8" t="str">
        <f t="shared" si="22"/>
        <v>Elève 751</v>
      </c>
      <c r="L753" s="8" t="s">
        <v>111</v>
      </c>
      <c r="M753" s="8">
        <f t="shared" si="23"/>
        <v>303</v>
      </c>
      <c r="N753" s="7">
        <v>1607</v>
      </c>
      <c r="O753" s="7" t="str">
        <f>IF('Données sans absent'!O753&lt;&gt;"",('Données sans absent'!O753-'Données proba de réussite'!$B$3)/('Données proba de réussite'!$B$4-'Données proba de réussite'!$B$3),"")</f>
        <v/>
      </c>
      <c r="P753" s="7" t="str">
        <f>IF('Données sans absent'!P753&lt;&gt;"",('Données sans absent'!P753-'Données proba de réussite'!$B$3)/('Données proba de réussite'!$B$4-'Données proba de réussite'!$B$3),"")</f>
        <v/>
      </c>
      <c r="Q753" s="7" t="str">
        <f>IF('Données sans absent'!Q753&lt;&gt;"",('Données sans absent'!Q753-'Données proba de réussite'!$B$3)/('Données proba de réussite'!$B$4-'Données proba de réussite'!$B$3),"")</f>
        <v/>
      </c>
      <c r="R753" s="7" t="str">
        <f>IF('Données brutes'!R753&lt;&gt;"",'Données brutes'!R753,"")</f>
        <v/>
      </c>
      <c r="T753" s="7">
        <f>IF(AND(OR($B$2=1,$B$2=2),AND('Données brutes'!$F753&lt;&gt;"",'Données brutes'!$G753&lt;&gt;"",'Données brutes'!$H753&lt;&gt;"")),1,0)</f>
        <v>0</v>
      </c>
      <c r="U753" s="7">
        <f>IF(AND(OR($B$2=1,$B$2=2),AND('Données brutes'!$O753&lt;&gt;"",'Données brutes'!$P753&lt;&gt;"",'Données brutes'!$Q753&lt;&gt;"")),1,0)</f>
        <v>0</v>
      </c>
      <c r="V753" s="7">
        <f>IF(AND($B$2=3,'Données brutes'!$F753&lt;&gt;"",'Données brutes'!$G753&lt;&gt;"",'Données brutes'!$H753&lt;&gt;"",'Données brutes'!$O753&lt;&gt;"",'Données brutes'!$P753&lt;&gt;"",'Données brutes'!$Q753&lt;&gt;""),1,0)</f>
        <v>0</v>
      </c>
    </row>
    <row r="754" spans="4:22" x14ac:dyDescent="0.3">
      <c r="D754" s="8" t="s">
        <v>766</v>
      </c>
      <c r="E754" s="7">
        <v>286</v>
      </c>
      <c r="F754" s="7" t="str">
        <f>IF('Données sans absent'!F754&lt;&gt;"",('Données sans absent'!F754-'Données proba de réussite'!$B$3)/('Données proba de réussite'!$B$4-'Données proba de réussite'!$B$3),"")</f>
        <v/>
      </c>
      <c r="G754" s="7" t="str">
        <f>IF('Données sans absent'!G754&lt;&gt;"",('Données sans absent'!G754-'Données proba de réussite'!$B$3)/('Données proba de réussite'!$B$4-'Données proba de réussite'!$B$3),"")</f>
        <v/>
      </c>
      <c r="H754" s="7" t="str">
        <f>IF('Données sans absent'!H754&lt;&gt;"",('Données sans absent'!H754-'Données proba de réussite'!$B$3)/('Données proba de réussite'!$B$4-'Données proba de réussite'!$B$3),"")</f>
        <v/>
      </c>
      <c r="I754" s="7" t="str">
        <f>IF('Données brutes'!I754&lt;&gt;"",'Données brutes'!I754,"")</f>
        <v/>
      </c>
      <c r="K754" s="8" t="str">
        <f t="shared" si="22"/>
        <v>Elève 752</v>
      </c>
      <c r="L754" s="8" t="s">
        <v>111</v>
      </c>
      <c r="M754" s="8">
        <f t="shared" si="23"/>
        <v>286</v>
      </c>
      <c r="N754" s="7">
        <v>1234</v>
      </c>
      <c r="O754" s="7" t="str">
        <f>IF('Données sans absent'!O754&lt;&gt;"",('Données sans absent'!O754-'Données proba de réussite'!$B$3)/('Données proba de réussite'!$B$4-'Données proba de réussite'!$B$3),"")</f>
        <v/>
      </c>
      <c r="P754" s="7" t="str">
        <f>IF('Données sans absent'!P754&lt;&gt;"",('Données sans absent'!P754-'Données proba de réussite'!$B$3)/('Données proba de réussite'!$B$4-'Données proba de réussite'!$B$3),"")</f>
        <v/>
      </c>
      <c r="Q754" s="7" t="str">
        <f>IF('Données sans absent'!Q754&lt;&gt;"",('Données sans absent'!Q754-'Données proba de réussite'!$B$3)/('Données proba de réussite'!$B$4-'Données proba de réussite'!$B$3),"")</f>
        <v/>
      </c>
      <c r="R754" s="7" t="str">
        <f>IF('Données brutes'!R754&lt;&gt;"",'Données brutes'!R754,"")</f>
        <v/>
      </c>
      <c r="T754" s="7">
        <f>IF(AND(OR($B$2=1,$B$2=2),AND('Données brutes'!$F754&lt;&gt;"",'Données brutes'!$G754&lt;&gt;"",'Données brutes'!$H754&lt;&gt;"")),1,0)</f>
        <v>0</v>
      </c>
      <c r="U754" s="7">
        <f>IF(AND(OR($B$2=1,$B$2=2),AND('Données brutes'!$O754&lt;&gt;"",'Données brutes'!$P754&lt;&gt;"",'Données brutes'!$Q754&lt;&gt;"")),1,0)</f>
        <v>0</v>
      </c>
      <c r="V754" s="7">
        <f>IF(AND($B$2=3,'Données brutes'!$F754&lt;&gt;"",'Données brutes'!$G754&lt;&gt;"",'Données brutes'!$H754&lt;&gt;"",'Données brutes'!$O754&lt;&gt;"",'Données brutes'!$P754&lt;&gt;"",'Données brutes'!$Q754&lt;&gt;""),1,0)</f>
        <v>0</v>
      </c>
    </row>
    <row r="755" spans="4:22" x14ac:dyDescent="0.3">
      <c r="D755" s="8" t="s">
        <v>767</v>
      </c>
      <c r="E755" s="7">
        <v>847</v>
      </c>
      <c r="F755" s="7" t="str">
        <f>IF('Données sans absent'!F755&lt;&gt;"",('Données sans absent'!F755-'Données proba de réussite'!$B$3)/('Données proba de réussite'!$B$4-'Données proba de réussite'!$B$3),"")</f>
        <v/>
      </c>
      <c r="G755" s="7" t="str">
        <f>IF('Données sans absent'!G755&lt;&gt;"",('Données sans absent'!G755-'Données proba de réussite'!$B$3)/('Données proba de réussite'!$B$4-'Données proba de réussite'!$B$3),"")</f>
        <v/>
      </c>
      <c r="H755" s="7" t="str">
        <f>IF('Données sans absent'!H755&lt;&gt;"",('Données sans absent'!H755-'Données proba de réussite'!$B$3)/('Données proba de réussite'!$B$4-'Données proba de réussite'!$B$3),"")</f>
        <v/>
      </c>
      <c r="I755" s="7" t="str">
        <f>IF('Données brutes'!I755&lt;&gt;"",'Données brutes'!I755,"")</f>
        <v/>
      </c>
      <c r="K755" s="8" t="str">
        <f t="shared" si="22"/>
        <v>Elève 753</v>
      </c>
      <c r="L755" s="8" t="s">
        <v>111</v>
      </c>
      <c r="M755" s="8">
        <f t="shared" si="23"/>
        <v>847</v>
      </c>
      <c r="N755" s="7">
        <v>1290</v>
      </c>
      <c r="O755" s="7" t="str">
        <f>IF('Données sans absent'!O755&lt;&gt;"",('Données sans absent'!O755-'Données proba de réussite'!$B$3)/('Données proba de réussite'!$B$4-'Données proba de réussite'!$B$3),"")</f>
        <v/>
      </c>
      <c r="P755" s="7" t="str">
        <f>IF('Données sans absent'!P755&lt;&gt;"",('Données sans absent'!P755-'Données proba de réussite'!$B$3)/('Données proba de réussite'!$B$4-'Données proba de réussite'!$B$3),"")</f>
        <v/>
      </c>
      <c r="Q755" s="7" t="str">
        <f>IF('Données sans absent'!Q755&lt;&gt;"",('Données sans absent'!Q755-'Données proba de réussite'!$B$3)/('Données proba de réussite'!$B$4-'Données proba de réussite'!$B$3),"")</f>
        <v/>
      </c>
      <c r="R755" s="7" t="str">
        <f>IF('Données brutes'!R755&lt;&gt;"",'Données brutes'!R755,"")</f>
        <v/>
      </c>
      <c r="T755" s="7">
        <f>IF(AND(OR($B$2=1,$B$2=2),AND('Données brutes'!$F755&lt;&gt;"",'Données brutes'!$G755&lt;&gt;"",'Données brutes'!$H755&lt;&gt;"")),1,0)</f>
        <v>0</v>
      </c>
      <c r="U755" s="7">
        <f>IF(AND(OR($B$2=1,$B$2=2),AND('Données brutes'!$O755&lt;&gt;"",'Données brutes'!$P755&lt;&gt;"",'Données brutes'!$Q755&lt;&gt;"")),1,0)</f>
        <v>0</v>
      </c>
      <c r="V755" s="7">
        <f>IF(AND($B$2=3,'Données brutes'!$F755&lt;&gt;"",'Données brutes'!$G755&lt;&gt;"",'Données brutes'!$H755&lt;&gt;"",'Données brutes'!$O755&lt;&gt;"",'Données brutes'!$P755&lt;&gt;"",'Données brutes'!$Q755&lt;&gt;""),1,0)</f>
        <v>0</v>
      </c>
    </row>
    <row r="756" spans="4:22" x14ac:dyDescent="0.3">
      <c r="D756" s="8" t="s">
        <v>768</v>
      </c>
      <c r="E756" s="7">
        <v>858</v>
      </c>
      <c r="F756" s="7" t="str">
        <f>IF('Données sans absent'!F756&lt;&gt;"",('Données sans absent'!F756-'Données proba de réussite'!$B$3)/('Données proba de réussite'!$B$4-'Données proba de réussite'!$B$3),"")</f>
        <v/>
      </c>
      <c r="G756" s="7" t="str">
        <f>IF('Données sans absent'!G756&lt;&gt;"",('Données sans absent'!G756-'Données proba de réussite'!$B$3)/('Données proba de réussite'!$B$4-'Données proba de réussite'!$B$3),"")</f>
        <v/>
      </c>
      <c r="H756" s="7" t="str">
        <f>IF('Données sans absent'!H756&lt;&gt;"",('Données sans absent'!H756-'Données proba de réussite'!$B$3)/('Données proba de réussite'!$B$4-'Données proba de réussite'!$B$3),"")</f>
        <v/>
      </c>
      <c r="I756" s="7" t="str">
        <f>IF('Données brutes'!I756&lt;&gt;"",'Données brutes'!I756,"")</f>
        <v/>
      </c>
      <c r="K756" s="8" t="str">
        <f t="shared" si="22"/>
        <v>Elève 754</v>
      </c>
      <c r="L756" s="8" t="s">
        <v>111</v>
      </c>
      <c r="M756" s="8">
        <f t="shared" si="23"/>
        <v>858</v>
      </c>
      <c r="N756" s="7">
        <v>1810</v>
      </c>
      <c r="O756" s="7" t="str">
        <f>IF('Données sans absent'!O756&lt;&gt;"",('Données sans absent'!O756-'Données proba de réussite'!$B$3)/('Données proba de réussite'!$B$4-'Données proba de réussite'!$B$3),"")</f>
        <v/>
      </c>
      <c r="P756" s="7" t="str">
        <f>IF('Données sans absent'!P756&lt;&gt;"",('Données sans absent'!P756-'Données proba de réussite'!$B$3)/('Données proba de réussite'!$B$4-'Données proba de réussite'!$B$3),"")</f>
        <v/>
      </c>
      <c r="Q756" s="7" t="str">
        <f>IF('Données sans absent'!Q756&lt;&gt;"",('Données sans absent'!Q756-'Données proba de réussite'!$B$3)/('Données proba de réussite'!$B$4-'Données proba de réussite'!$B$3),"")</f>
        <v/>
      </c>
      <c r="R756" s="7" t="str">
        <f>IF('Données brutes'!R756&lt;&gt;"",'Données brutes'!R756,"")</f>
        <v/>
      </c>
      <c r="T756" s="7">
        <f>IF(AND(OR($B$2=1,$B$2=2),AND('Données brutes'!$F756&lt;&gt;"",'Données brutes'!$G756&lt;&gt;"",'Données brutes'!$H756&lt;&gt;"")),1,0)</f>
        <v>0</v>
      </c>
      <c r="U756" s="7">
        <f>IF(AND(OR($B$2=1,$B$2=2),AND('Données brutes'!$O756&lt;&gt;"",'Données brutes'!$P756&lt;&gt;"",'Données brutes'!$Q756&lt;&gt;"")),1,0)</f>
        <v>0</v>
      </c>
      <c r="V756" s="7">
        <f>IF(AND($B$2=3,'Données brutes'!$F756&lt;&gt;"",'Données brutes'!$G756&lt;&gt;"",'Données brutes'!$H756&lt;&gt;"",'Données brutes'!$O756&lt;&gt;"",'Données brutes'!$P756&lt;&gt;"",'Données brutes'!$Q756&lt;&gt;""),1,0)</f>
        <v>0</v>
      </c>
    </row>
    <row r="757" spans="4:22" x14ac:dyDescent="0.3">
      <c r="D757" s="8" t="s">
        <v>769</v>
      </c>
      <c r="E757" s="7">
        <v>111</v>
      </c>
      <c r="F757" s="7" t="str">
        <f>IF('Données sans absent'!F757&lt;&gt;"",('Données sans absent'!F757-'Données proba de réussite'!$B$3)/('Données proba de réussite'!$B$4-'Données proba de réussite'!$B$3),"")</f>
        <v/>
      </c>
      <c r="G757" s="7" t="str">
        <f>IF('Données sans absent'!G757&lt;&gt;"",('Données sans absent'!G757-'Données proba de réussite'!$B$3)/('Données proba de réussite'!$B$4-'Données proba de réussite'!$B$3),"")</f>
        <v/>
      </c>
      <c r="H757" s="7" t="str">
        <f>IF('Données sans absent'!H757&lt;&gt;"",('Données sans absent'!H757-'Données proba de réussite'!$B$3)/('Données proba de réussite'!$B$4-'Données proba de réussite'!$B$3),"")</f>
        <v/>
      </c>
      <c r="I757" s="7" t="str">
        <f>IF('Données brutes'!I757&lt;&gt;"",'Données brutes'!I757,"")</f>
        <v/>
      </c>
      <c r="K757" s="8" t="str">
        <f t="shared" si="22"/>
        <v>Elève 755</v>
      </c>
      <c r="L757" s="8" t="s">
        <v>111</v>
      </c>
      <c r="M757" s="8">
        <f t="shared" si="23"/>
        <v>111</v>
      </c>
      <c r="N757" s="7">
        <v>1931</v>
      </c>
      <c r="O757" s="7" t="str">
        <f>IF('Données sans absent'!O757&lt;&gt;"",('Données sans absent'!O757-'Données proba de réussite'!$B$3)/('Données proba de réussite'!$B$4-'Données proba de réussite'!$B$3),"")</f>
        <v/>
      </c>
      <c r="P757" s="7" t="str">
        <f>IF('Données sans absent'!P757&lt;&gt;"",('Données sans absent'!P757-'Données proba de réussite'!$B$3)/('Données proba de réussite'!$B$4-'Données proba de réussite'!$B$3),"")</f>
        <v/>
      </c>
      <c r="Q757" s="7" t="str">
        <f>IF('Données sans absent'!Q757&lt;&gt;"",('Données sans absent'!Q757-'Données proba de réussite'!$B$3)/('Données proba de réussite'!$B$4-'Données proba de réussite'!$B$3),"")</f>
        <v/>
      </c>
      <c r="R757" s="7" t="str">
        <f>IF('Données brutes'!R757&lt;&gt;"",'Données brutes'!R757,"")</f>
        <v/>
      </c>
      <c r="T757" s="7">
        <f>IF(AND(OR($B$2=1,$B$2=2),AND('Données brutes'!$F757&lt;&gt;"",'Données brutes'!$G757&lt;&gt;"",'Données brutes'!$H757&lt;&gt;"")),1,0)</f>
        <v>0</v>
      </c>
      <c r="U757" s="7">
        <f>IF(AND(OR($B$2=1,$B$2=2),AND('Données brutes'!$O757&lt;&gt;"",'Données brutes'!$P757&lt;&gt;"",'Données brutes'!$Q757&lt;&gt;"")),1,0)</f>
        <v>0</v>
      </c>
      <c r="V757" s="7">
        <f>IF(AND($B$2=3,'Données brutes'!$F757&lt;&gt;"",'Données brutes'!$G757&lt;&gt;"",'Données brutes'!$H757&lt;&gt;"",'Données brutes'!$O757&lt;&gt;"",'Données brutes'!$P757&lt;&gt;"",'Données brutes'!$Q757&lt;&gt;""),1,0)</f>
        <v>0</v>
      </c>
    </row>
    <row r="758" spans="4:22" x14ac:dyDescent="0.3">
      <c r="D758" s="8" t="s">
        <v>770</v>
      </c>
      <c r="E758" s="7">
        <v>550</v>
      </c>
      <c r="F758" s="7" t="str">
        <f>IF('Données sans absent'!F758&lt;&gt;"",('Données sans absent'!F758-'Données proba de réussite'!$B$3)/('Données proba de réussite'!$B$4-'Données proba de réussite'!$B$3),"")</f>
        <v/>
      </c>
      <c r="G758" s="7" t="str">
        <f>IF('Données sans absent'!G758&lt;&gt;"",('Données sans absent'!G758-'Données proba de réussite'!$B$3)/('Données proba de réussite'!$B$4-'Données proba de réussite'!$B$3),"")</f>
        <v/>
      </c>
      <c r="H758" s="7" t="str">
        <f>IF('Données sans absent'!H758&lt;&gt;"",('Données sans absent'!H758-'Données proba de réussite'!$B$3)/('Données proba de réussite'!$B$4-'Données proba de réussite'!$B$3),"")</f>
        <v/>
      </c>
      <c r="I758" s="7" t="str">
        <f>IF('Données brutes'!I758&lt;&gt;"",'Données brutes'!I758,"")</f>
        <v/>
      </c>
      <c r="K758" s="8" t="str">
        <f t="shared" si="22"/>
        <v>Elève 756</v>
      </c>
      <c r="L758" s="8" t="s">
        <v>111</v>
      </c>
      <c r="M758" s="8">
        <f t="shared" si="23"/>
        <v>550</v>
      </c>
      <c r="N758" s="7">
        <v>1151</v>
      </c>
      <c r="O758" s="7" t="str">
        <f>IF('Données sans absent'!O758&lt;&gt;"",('Données sans absent'!O758-'Données proba de réussite'!$B$3)/('Données proba de réussite'!$B$4-'Données proba de réussite'!$B$3),"")</f>
        <v/>
      </c>
      <c r="P758" s="7" t="str">
        <f>IF('Données sans absent'!P758&lt;&gt;"",('Données sans absent'!P758-'Données proba de réussite'!$B$3)/('Données proba de réussite'!$B$4-'Données proba de réussite'!$B$3),"")</f>
        <v/>
      </c>
      <c r="Q758" s="7" t="str">
        <f>IF('Données sans absent'!Q758&lt;&gt;"",('Données sans absent'!Q758-'Données proba de réussite'!$B$3)/('Données proba de réussite'!$B$4-'Données proba de réussite'!$B$3),"")</f>
        <v/>
      </c>
      <c r="R758" s="7" t="str">
        <f>IF('Données brutes'!R758&lt;&gt;"",'Données brutes'!R758,"")</f>
        <v/>
      </c>
      <c r="T758" s="7">
        <f>IF(AND(OR($B$2=1,$B$2=2),AND('Données brutes'!$F758&lt;&gt;"",'Données brutes'!$G758&lt;&gt;"",'Données brutes'!$H758&lt;&gt;"")),1,0)</f>
        <v>0</v>
      </c>
      <c r="U758" s="7">
        <f>IF(AND(OR($B$2=1,$B$2=2),AND('Données brutes'!$O758&lt;&gt;"",'Données brutes'!$P758&lt;&gt;"",'Données brutes'!$Q758&lt;&gt;"")),1,0)</f>
        <v>0</v>
      </c>
      <c r="V758" s="7">
        <f>IF(AND($B$2=3,'Données brutes'!$F758&lt;&gt;"",'Données brutes'!$G758&lt;&gt;"",'Données brutes'!$H758&lt;&gt;"",'Données brutes'!$O758&lt;&gt;"",'Données brutes'!$P758&lt;&gt;"",'Données brutes'!$Q758&lt;&gt;""),1,0)</f>
        <v>0</v>
      </c>
    </row>
    <row r="759" spans="4:22" x14ac:dyDescent="0.3">
      <c r="D759" s="8" t="s">
        <v>771</v>
      </c>
      <c r="E759" s="7">
        <v>18</v>
      </c>
      <c r="F759" s="7" t="str">
        <f>IF('Données sans absent'!F759&lt;&gt;"",('Données sans absent'!F759-'Données proba de réussite'!$B$3)/('Données proba de réussite'!$B$4-'Données proba de réussite'!$B$3),"")</f>
        <v/>
      </c>
      <c r="G759" s="7" t="str">
        <f>IF('Données sans absent'!G759&lt;&gt;"",('Données sans absent'!G759-'Données proba de réussite'!$B$3)/('Données proba de réussite'!$B$4-'Données proba de réussite'!$B$3),"")</f>
        <v/>
      </c>
      <c r="H759" s="7" t="str">
        <f>IF('Données sans absent'!H759&lt;&gt;"",('Données sans absent'!H759-'Données proba de réussite'!$B$3)/('Données proba de réussite'!$B$4-'Données proba de réussite'!$B$3),"")</f>
        <v/>
      </c>
      <c r="I759" s="7" t="str">
        <f>IF('Données brutes'!I759&lt;&gt;"",'Données brutes'!I759,"")</f>
        <v/>
      </c>
      <c r="K759" s="8" t="str">
        <f t="shared" si="22"/>
        <v>Elève 757</v>
      </c>
      <c r="L759" s="8" t="s">
        <v>111</v>
      </c>
      <c r="M759" s="8">
        <f t="shared" si="23"/>
        <v>18</v>
      </c>
      <c r="N759" s="7">
        <v>1225</v>
      </c>
      <c r="O759" s="7" t="str">
        <f>IF('Données sans absent'!O759&lt;&gt;"",('Données sans absent'!O759-'Données proba de réussite'!$B$3)/('Données proba de réussite'!$B$4-'Données proba de réussite'!$B$3),"")</f>
        <v/>
      </c>
      <c r="P759" s="7" t="str">
        <f>IF('Données sans absent'!P759&lt;&gt;"",('Données sans absent'!P759-'Données proba de réussite'!$B$3)/('Données proba de réussite'!$B$4-'Données proba de réussite'!$B$3),"")</f>
        <v/>
      </c>
      <c r="Q759" s="7" t="str">
        <f>IF('Données sans absent'!Q759&lt;&gt;"",('Données sans absent'!Q759-'Données proba de réussite'!$B$3)/('Données proba de réussite'!$B$4-'Données proba de réussite'!$B$3),"")</f>
        <v/>
      </c>
      <c r="R759" s="7" t="str">
        <f>IF('Données brutes'!R759&lt;&gt;"",'Données brutes'!R759,"")</f>
        <v/>
      </c>
      <c r="T759" s="7">
        <f>IF(AND(OR($B$2=1,$B$2=2),AND('Données brutes'!$F759&lt;&gt;"",'Données brutes'!$G759&lt;&gt;"",'Données brutes'!$H759&lt;&gt;"")),1,0)</f>
        <v>0</v>
      </c>
      <c r="U759" s="7">
        <f>IF(AND(OR($B$2=1,$B$2=2),AND('Données brutes'!$O759&lt;&gt;"",'Données brutes'!$P759&lt;&gt;"",'Données brutes'!$Q759&lt;&gt;"")),1,0)</f>
        <v>0</v>
      </c>
      <c r="V759" s="7">
        <f>IF(AND($B$2=3,'Données brutes'!$F759&lt;&gt;"",'Données brutes'!$G759&lt;&gt;"",'Données brutes'!$H759&lt;&gt;"",'Données brutes'!$O759&lt;&gt;"",'Données brutes'!$P759&lt;&gt;"",'Données brutes'!$Q759&lt;&gt;""),1,0)</f>
        <v>0</v>
      </c>
    </row>
    <row r="760" spans="4:22" x14ac:dyDescent="0.3">
      <c r="D760" s="8" t="s">
        <v>772</v>
      </c>
      <c r="E760" s="7">
        <v>535</v>
      </c>
      <c r="F760" s="7" t="str">
        <f>IF('Données sans absent'!F760&lt;&gt;"",('Données sans absent'!F760-'Données proba de réussite'!$B$3)/('Données proba de réussite'!$B$4-'Données proba de réussite'!$B$3),"")</f>
        <v/>
      </c>
      <c r="G760" s="7" t="str">
        <f>IF('Données sans absent'!G760&lt;&gt;"",('Données sans absent'!G760-'Données proba de réussite'!$B$3)/('Données proba de réussite'!$B$4-'Données proba de réussite'!$B$3),"")</f>
        <v/>
      </c>
      <c r="H760" s="7" t="str">
        <f>IF('Données sans absent'!H760&lt;&gt;"",('Données sans absent'!H760-'Données proba de réussite'!$B$3)/('Données proba de réussite'!$B$4-'Données proba de réussite'!$B$3),"")</f>
        <v/>
      </c>
      <c r="I760" s="7" t="str">
        <f>IF('Données brutes'!I760&lt;&gt;"",'Données brutes'!I760,"")</f>
        <v/>
      </c>
      <c r="K760" s="8" t="str">
        <f t="shared" si="22"/>
        <v>Elève 758</v>
      </c>
      <c r="L760" s="8" t="s">
        <v>111</v>
      </c>
      <c r="M760" s="8">
        <f t="shared" si="23"/>
        <v>535</v>
      </c>
      <c r="N760" s="7">
        <v>1490</v>
      </c>
      <c r="O760" s="7" t="str">
        <f>IF('Données sans absent'!O760&lt;&gt;"",('Données sans absent'!O760-'Données proba de réussite'!$B$3)/('Données proba de réussite'!$B$4-'Données proba de réussite'!$B$3),"")</f>
        <v/>
      </c>
      <c r="P760" s="7" t="str">
        <f>IF('Données sans absent'!P760&lt;&gt;"",('Données sans absent'!P760-'Données proba de réussite'!$B$3)/('Données proba de réussite'!$B$4-'Données proba de réussite'!$B$3),"")</f>
        <v/>
      </c>
      <c r="Q760" s="7" t="str">
        <f>IF('Données sans absent'!Q760&lt;&gt;"",('Données sans absent'!Q760-'Données proba de réussite'!$B$3)/('Données proba de réussite'!$B$4-'Données proba de réussite'!$B$3),"")</f>
        <v/>
      </c>
      <c r="R760" s="7" t="str">
        <f>IF('Données brutes'!R760&lt;&gt;"",'Données brutes'!R760,"")</f>
        <v/>
      </c>
      <c r="T760" s="7">
        <f>IF(AND(OR($B$2=1,$B$2=2),AND('Données brutes'!$F760&lt;&gt;"",'Données brutes'!$G760&lt;&gt;"",'Données brutes'!$H760&lt;&gt;"")),1,0)</f>
        <v>0</v>
      </c>
      <c r="U760" s="7">
        <f>IF(AND(OR($B$2=1,$B$2=2),AND('Données brutes'!$O760&lt;&gt;"",'Données brutes'!$P760&lt;&gt;"",'Données brutes'!$Q760&lt;&gt;"")),1,0)</f>
        <v>0</v>
      </c>
      <c r="V760" s="7">
        <f>IF(AND($B$2=3,'Données brutes'!$F760&lt;&gt;"",'Données brutes'!$G760&lt;&gt;"",'Données brutes'!$H760&lt;&gt;"",'Données brutes'!$O760&lt;&gt;"",'Données brutes'!$P760&lt;&gt;"",'Données brutes'!$Q760&lt;&gt;""),1,0)</f>
        <v>0</v>
      </c>
    </row>
    <row r="761" spans="4:22" x14ac:dyDescent="0.3">
      <c r="D761" s="8" t="s">
        <v>773</v>
      </c>
      <c r="E761" s="7">
        <v>923</v>
      </c>
      <c r="F761" s="7" t="str">
        <f>IF('Données sans absent'!F761&lt;&gt;"",('Données sans absent'!F761-'Données proba de réussite'!$B$3)/('Données proba de réussite'!$B$4-'Données proba de réussite'!$B$3),"")</f>
        <v/>
      </c>
      <c r="G761" s="7" t="str">
        <f>IF('Données sans absent'!G761&lt;&gt;"",('Données sans absent'!G761-'Données proba de réussite'!$B$3)/('Données proba de réussite'!$B$4-'Données proba de réussite'!$B$3),"")</f>
        <v/>
      </c>
      <c r="H761" s="7" t="str">
        <f>IF('Données sans absent'!H761&lt;&gt;"",('Données sans absent'!H761-'Données proba de réussite'!$B$3)/('Données proba de réussite'!$B$4-'Données proba de réussite'!$B$3),"")</f>
        <v/>
      </c>
      <c r="I761" s="7" t="str">
        <f>IF('Données brutes'!I761&lt;&gt;"",'Données brutes'!I761,"")</f>
        <v/>
      </c>
      <c r="K761" s="8" t="str">
        <f t="shared" si="22"/>
        <v>Elève 759</v>
      </c>
      <c r="L761" s="8" t="s">
        <v>111</v>
      </c>
      <c r="M761" s="8">
        <f t="shared" si="23"/>
        <v>923</v>
      </c>
      <c r="N761" s="7">
        <v>1261</v>
      </c>
      <c r="O761" s="7" t="str">
        <f>IF('Données sans absent'!O761&lt;&gt;"",('Données sans absent'!O761-'Données proba de réussite'!$B$3)/('Données proba de réussite'!$B$4-'Données proba de réussite'!$B$3),"")</f>
        <v/>
      </c>
      <c r="P761" s="7" t="str">
        <f>IF('Données sans absent'!P761&lt;&gt;"",('Données sans absent'!P761-'Données proba de réussite'!$B$3)/('Données proba de réussite'!$B$4-'Données proba de réussite'!$B$3),"")</f>
        <v/>
      </c>
      <c r="Q761" s="7" t="str">
        <f>IF('Données sans absent'!Q761&lt;&gt;"",('Données sans absent'!Q761-'Données proba de réussite'!$B$3)/('Données proba de réussite'!$B$4-'Données proba de réussite'!$B$3),"")</f>
        <v/>
      </c>
      <c r="R761" s="7" t="str">
        <f>IF('Données brutes'!R761&lt;&gt;"",'Données brutes'!R761,"")</f>
        <v/>
      </c>
      <c r="T761" s="7">
        <f>IF(AND(OR($B$2=1,$B$2=2),AND('Données brutes'!$F761&lt;&gt;"",'Données brutes'!$G761&lt;&gt;"",'Données brutes'!$H761&lt;&gt;"")),1,0)</f>
        <v>0</v>
      </c>
      <c r="U761" s="7">
        <f>IF(AND(OR($B$2=1,$B$2=2),AND('Données brutes'!$O761&lt;&gt;"",'Données brutes'!$P761&lt;&gt;"",'Données brutes'!$Q761&lt;&gt;"")),1,0)</f>
        <v>0</v>
      </c>
      <c r="V761" s="7">
        <f>IF(AND($B$2=3,'Données brutes'!$F761&lt;&gt;"",'Données brutes'!$G761&lt;&gt;"",'Données brutes'!$H761&lt;&gt;"",'Données brutes'!$O761&lt;&gt;"",'Données brutes'!$P761&lt;&gt;"",'Données brutes'!$Q761&lt;&gt;""),1,0)</f>
        <v>0</v>
      </c>
    </row>
    <row r="762" spans="4:22" x14ac:dyDescent="0.3">
      <c r="D762" s="8" t="s">
        <v>774</v>
      </c>
      <c r="E762" s="7">
        <v>696</v>
      </c>
      <c r="F762" s="7" t="str">
        <f>IF('Données sans absent'!F762&lt;&gt;"",('Données sans absent'!F762-'Données proba de réussite'!$B$3)/('Données proba de réussite'!$B$4-'Données proba de réussite'!$B$3),"")</f>
        <v/>
      </c>
      <c r="G762" s="7" t="str">
        <f>IF('Données sans absent'!G762&lt;&gt;"",('Données sans absent'!G762-'Données proba de réussite'!$B$3)/('Données proba de réussite'!$B$4-'Données proba de réussite'!$B$3),"")</f>
        <v/>
      </c>
      <c r="H762" s="7" t="str">
        <f>IF('Données sans absent'!H762&lt;&gt;"",('Données sans absent'!H762-'Données proba de réussite'!$B$3)/('Données proba de réussite'!$B$4-'Données proba de réussite'!$B$3),"")</f>
        <v/>
      </c>
      <c r="I762" s="7" t="str">
        <f>IF('Données brutes'!I762&lt;&gt;"",'Données brutes'!I762,"")</f>
        <v/>
      </c>
      <c r="K762" s="8" t="str">
        <f t="shared" si="22"/>
        <v>Elève 760</v>
      </c>
      <c r="L762" s="8" t="s">
        <v>111</v>
      </c>
      <c r="M762" s="8">
        <f t="shared" si="23"/>
        <v>696</v>
      </c>
      <c r="N762" s="7">
        <v>1991</v>
      </c>
      <c r="O762" s="7" t="str">
        <f>IF('Données sans absent'!O762&lt;&gt;"",('Données sans absent'!O762-'Données proba de réussite'!$B$3)/('Données proba de réussite'!$B$4-'Données proba de réussite'!$B$3),"")</f>
        <v/>
      </c>
      <c r="P762" s="7" t="str">
        <f>IF('Données sans absent'!P762&lt;&gt;"",('Données sans absent'!P762-'Données proba de réussite'!$B$3)/('Données proba de réussite'!$B$4-'Données proba de réussite'!$B$3),"")</f>
        <v/>
      </c>
      <c r="Q762" s="7" t="str">
        <f>IF('Données sans absent'!Q762&lt;&gt;"",('Données sans absent'!Q762-'Données proba de réussite'!$B$3)/('Données proba de réussite'!$B$4-'Données proba de réussite'!$B$3),"")</f>
        <v/>
      </c>
      <c r="R762" s="7" t="str">
        <f>IF('Données brutes'!R762&lt;&gt;"",'Données brutes'!R762,"")</f>
        <v/>
      </c>
      <c r="T762" s="7">
        <f>IF(AND(OR($B$2=1,$B$2=2),AND('Données brutes'!$F762&lt;&gt;"",'Données brutes'!$G762&lt;&gt;"",'Données brutes'!$H762&lt;&gt;"")),1,0)</f>
        <v>0</v>
      </c>
      <c r="U762" s="7">
        <f>IF(AND(OR($B$2=1,$B$2=2),AND('Données brutes'!$O762&lt;&gt;"",'Données brutes'!$P762&lt;&gt;"",'Données brutes'!$Q762&lt;&gt;"")),1,0)</f>
        <v>0</v>
      </c>
      <c r="V762" s="7">
        <f>IF(AND($B$2=3,'Données brutes'!$F762&lt;&gt;"",'Données brutes'!$G762&lt;&gt;"",'Données brutes'!$H762&lt;&gt;"",'Données brutes'!$O762&lt;&gt;"",'Données brutes'!$P762&lt;&gt;"",'Données brutes'!$Q762&lt;&gt;""),1,0)</f>
        <v>0</v>
      </c>
    </row>
    <row r="763" spans="4:22" x14ac:dyDescent="0.3">
      <c r="D763" s="8" t="s">
        <v>775</v>
      </c>
      <c r="E763" s="7">
        <v>230</v>
      </c>
      <c r="F763" s="7" t="str">
        <f>IF('Données sans absent'!F763&lt;&gt;"",('Données sans absent'!F763-'Données proba de réussite'!$B$3)/('Données proba de réussite'!$B$4-'Données proba de réussite'!$B$3),"")</f>
        <v/>
      </c>
      <c r="G763" s="7" t="str">
        <f>IF('Données sans absent'!G763&lt;&gt;"",('Données sans absent'!G763-'Données proba de réussite'!$B$3)/('Données proba de réussite'!$B$4-'Données proba de réussite'!$B$3),"")</f>
        <v/>
      </c>
      <c r="H763" s="7" t="str">
        <f>IF('Données sans absent'!H763&lt;&gt;"",('Données sans absent'!H763-'Données proba de réussite'!$B$3)/('Données proba de réussite'!$B$4-'Données proba de réussite'!$B$3),"")</f>
        <v/>
      </c>
      <c r="I763" s="7" t="str">
        <f>IF('Données brutes'!I763&lt;&gt;"",'Données brutes'!I763,"")</f>
        <v/>
      </c>
      <c r="K763" s="8" t="str">
        <f t="shared" si="22"/>
        <v>Elève 761</v>
      </c>
      <c r="L763" s="8" t="s">
        <v>111</v>
      </c>
      <c r="M763" s="8">
        <f t="shared" si="23"/>
        <v>230</v>
      </c>
      <c r="N763" s="7">
        <v>1037</v>
      </c>
      <c r="O763" s="7" t="str">
        <f>IF('Données sans absent'!O763&lt;&gt;"",('Données sans absent'!O763-'Données proba de réussite'!$B$3)/('Données proba de réussite'!$B$4-'Données proba de réussite'!$B$3),"")</f>
        <v/>
      </c>
      <c r="P763" s="7" t="str">
        <f>IF('Données sans absent'!P763&lt;&gt;"",('Données sans absent'!P763-'Données proba de réussite'!$B$3)/('Données proba de réussite'!$B$4-'Données proba de réussite'!$B$3),"")</f>
        <v/>
      </c>
      <c r="Q763" s="7" t="str">
        <f>IF('Données sans absent'!Q763&lt;&gt;"",('Données sans absent'!Q763-'Données proba de réussite'!$B$3)/('Données proba de réussite'!$B$4-'Données proba de réussite'!$B$3),"")</f>
        <v/>
      </c>
      <c r="R763" s="7" t="str">
        <f>IF('Données brutes'!R763&lt;&gt;"",'Données brutes'!R763,"")</f>
        <v/>
      </c>
      <c r="T763" s="7">
        <f>IF(AND(OR($B$2=1,$B$2=2),AND('Données brutes'!$F763&lt;&gt;"",'Données brutes'!$G763&lt;&gt;"",'Données brutes'!$H763&lt;&gt;"")),1,0)</f>
        <v>0</v>
      </c>
      <c r="U763" s="7">
        <f>IF(AND(OR($B$2=1,$B$2=2),AND('Données brutes'!$O763&lt;&gt;"",'Données brutes'!$P763&lt;&gt;"",'Données brutes'!$Q763&lt;&gt;"")),1,0)</f>
        <v>0</v>
      </c>
      <c r="V763" s="7">
        <f>IF(AND($B$2=3,'Données brutes'!$F763&lt;&gt;"",'Données brutes'!$G763&lt;&gt;"",'Données brutes'!$H763&lt;&gt;"",'Données brutes'!$O763&lt;&gt;"",'Données brutes'!$P763&lt;&gt;"",'Données brutes'!$Q763&lt;&gt;""),1,0)</f>
        <v>0</v>
      </c>
    </row>
    <row r="764" spans="4:22" x14ac:dyDescent="0.3">
      <c r="D764" s="8" t="s">
        <v>776</v>
      </c>
      <c r="E764" s="7">
        <v>830</v>
      </c>
      <c r="F764" s="7" t="str">
        <f>IF('Données sans absent'!F764&lt;&gt;"",('Données sans absent'!F764-'Données proba de réussite'!$B$3)/('Données proba de réussite'!$B$4-'Données proba de réussite'!$B$3),"")</f>
        <v/>
      </c>
      <c r="G764" s="7" t="str">
        <f>IF('Données sans absent'!G764&lt;&gt;"",('Données sans absent'!G764-'Données proba de réussite'!$B$3)/('Données proba de réussite'!$B$4-'Données proba de réussite'!$B$3),"")</f>
        <v/>
      </c>
      <c r="H764" s="7" t="str">
        <f>IF('Données sans absent'!H764&lt;&gt;"",('Données sans absent'!H764-'Données proba de réussite'!$B$3)/('Données proba de réussite'!$B$4-'Données proba de réussite'!$B$3),"")</f>
        <v/>
      </c>
      <c r="I764" s="7" t="str">
        <f>IF('Données brutes'!I764&lt;&gt;"",'Données brutes'!I764,"")</f>
        <v/>
      </c>
      <c r="K764" s="8" t="str">
        <f t="shared" si="22"/>
        <v>Elève 762</v>
      </c>
      <c r="L764" s="8" t="s">
        <v>111</v>
      </c>
      <c r="M764" s="8">
        <f t="shared" si="23"/>
        <v>830</v>
      </c>
      <c r="N764" s="7">
        <v>1072</v>
      </c>
      <c r="O764" s="7" t="str">
        <f>IF('Données sans absent'!O764&lt;&gt;"",('Données sans absent'!O764-'Données proba de réussite'!$B$3)/('Données proba de réussite'!$B$4-'Données proba de réussite'!$B$3),"")</f>
        <v/>
      </c>
      <c r="P764" s="7" t="str">
        <f>IF('Données sans absent'!P764&lt;&gt;"",('Données sans absent'!P764-'Données proba de réussite'!$B$3)/('Données proba de réussite'!$B$4-'Données proba de réussite'!$B$3),"")</f>
        <v/>
      </c>
      <c r="Q764" s="7" t="str">
        <f>IF('Données sans absent'!Q764&lt;&gt;"",('Données sans absent'!Q764-'Données proba de réussite'!$B$3)/('Données proba de réussite'!$B$4-'Données proba de réussite'!$B$3),"")</f>
        <v/>
      </c>
      <c r="R764" s="7" t="str">
        <f>IF('Données brutes'!R764&lt;&gt;"",'Données brutes'!R764,"")</f>
        <v/>
      </c>
      <c r="T764" s="7">
        <f>IF(AND(OR($B$2=1,$B$2=2),AND('Données brutes'!$F764&lt;&gt;"",'Données brutes'!$G764&lt;&gt;"",'Données brutes'!$H764&lt;&gt;"")),1,0)</f>
        <v>0</v>
      </c>
      <c r="U764" s="7">
        <f>IF(AND(OR($B$2=1,$B$2=2),AND('Données brutes'!$O764&lt;&gt;"",'Données brutes'!$P764&lt;&gt;"",'Données brutes'!$Q764&lt;&gt;"")),1,0)</f>
        <v>0</v>
      </c>
      <c r="V764" s="7">
        <f>IF(AND($B$2=3,'Données brutes'!$F764&lt;&gt;"",'Données brutes'!$G764&lt;&gt;"",'Données brutes'!$H764&lt;&gt;"",'Données brutes'!$O764&lt;&gt;"",'Données brutes'!$P764&lt;&gt;"",'Données brutes'!$Q764&lt;&gt;""),1,0)</f>
        <v>0</v>
      </c>
    </row>
    <row r="765" spans="4:22" x14ac:dyDescent="0.3">
      <c r="D765" s="8" t="s">
        <v>777</v>
      </c>
      <c r="E765" s="7">
        <v>855</v>
      </c>
      <c r="F765" s="7" t="str">
        <f>IF('Données sans absent'!F765&lt;&gt;"",('Données sans absent'!F765-'Données proba de réussite'!$B$3)/('Données proba de réussite'!$B$4-'Données proba de réussite'!$B$3),"")</f>
        <v/>
      </c>
      <c r="G765" s="7" t="str">
        <f>IF('Données sans absent'!G765&lt;&gt;"",('Données sans absent'!G765-'Données proba de réussite'!$B$3)/('Données proba de réussite'!$B$4-'Données proba de réussite'!$B$3),"")</f>
        <v/>
      </c>
      <c r="H765" s="7" t="str">
        <f>IF('Données sans absent'!H765&lt;&gt;"",('Données sans absent'!H765-'Données proba de réussite'!$B$3)/('Données proba de réussite'!$B$4-'Données proba de réussite'!$B$3),"")</f>
        <v/>
      </c>
      <c r="I765" s="7" t="str">
        <f>IF('Données brutes'!I765&lt;&gt;"",'Données brutes'!I765,"")</f>
        <v/>
      </c>
      <c r="K765" s="8" t="str">
        <f t="shared" si="22"/>
        <v>Elève 763</v>
      </c>
      <c r="L765" s="8" t="s">
        <v>111</v>
      </c>
      <c r="M765" s="8">
        <f t="shared" si="23"/>
        <v>855</v>
      </c>
      <c r="N765" s="7">
        <v>1681</v>
      </c>
      <c r="O765" s="7" t="str">
        <f>IF('Données sans absent'!O765&lt;&gt;"",('Données sans absent'!O765-'Données proba de réussite'!$B$3)/('Données proba de réussite'!$B$4-'Données proba de réussite'!$B$3),"")</f>
        <v/>
      </c>
      <c r="P765" s="7" t="str">
        <f>IF('Données sans absent'!P765&lt;&gt;"",('Données sans absent'!P765-'Données proba de réussite'!$B$3)/('Données proba de réussite'!$B$4-'Données proba de réussite'!$B$3),"")</f>
        <v/>
      </c>
      <c r="Q765" s="7" t="str">
        <f>IF('Données sans absent'!Q765&lt;&gt;"",('Données sans absent'!Q765-'Données proba de réussite'!$B$3)/('Données proba de réussite'!$B$4-'Données proba de réussite'!$B$3),"")</f>
        <v/>
      </c>
      <c r="R765" s="7" t="str">
        <f>IF('Données brutes'!R765&lt;&gt;"",'Données brutes'!R765,"")</f>
        <v/>
      </c>
      <c r="T765" s="7">
        <f>IF(AND(OR($B$2=1,$B$2=2),AND('Données brutes'!$F765&lt;&gt;"",'Données brutes'!$G765&lt;&gt;"",'Données brutes'!$H765&lt;&gt;"")),1,0)</f>
        <v>0</v>
      </c>
      <c r="U765" s="7">
        <f>IF(AND(OR($B$2=1,$B$2=2),AND('Données brutes'!$O765&lt;&gt;"",'Données brutes'!$P765&lt;&gt;"",'Données brutes'!$Q765&lt;&gt;"")),1,0)</f>
        <v>0</v>
      </c>
      <c r="V765" s="7">
        <f>IF(AND($B$2=3,'Données brutes'!$F765&lt;&gt;"",'Données brutes'!$G765&lt;&gt;"",'Données brutes'!$H765&lt;&gt;"",'Données brutes'!$O765&lt;&gt;"",'Données brutes'!$P765&lt;&gt;"",'Données brutes'!$Q765&lt;&gt;""),1,0)</f>
        <v>0</v>
      </c>
    </row>
    <row r="766" spans="4:22" x14ac:dyDescent="0.3">
      <c r="D766" s="8" t="s">
        <v>778</v>
      </c>
      <c r="E766" s="7">
        <v>639</v>
      </c>
      <c r="F766" s="7" t="str">
        <f>IF('Données sans absent'!F766&lt;&gt;"",('Données sans absent'!F766-'Données proba de réussite'!$B$3)/('Données proba de réussite'!$B$4-'Données proba de réussite'!$B$3),"")</f>
        <v/>
      </c>
      <c r="G766" s="7" t="str">
        <f>IF('Données sans absent'!G766&lt;&gt;"",('Données sans absent'!G766-'Données proba de réussite'!$B$3)/('Données proba de réussite'!$B$4-'Données proba de réussite'!$B$3),"")</f>
        <v/>
      </c>
      <c r="H766" s="7" t="str">
        <f>IF('Données sans absent'!H766&lt;&gt;"",('Données sans absent'!H766-'Données proba de réussite'!$B$3)/('Données proba de réussite'!$B$4-'Données proba de réussite'!$B$3),"")</f>
        <v/>
      </c>
      <c r="I766" s="7" t="str">
        <f>IF('Données brutes'!I766&lt;&gt;"",'Données brutes'!I766,"")</f>
        <v/>
      </c>
      <c r="K766" s="8" t="str">
        <f t="shared" si="22"/>
        <v>Elève 764</v>
      </c>
      <c r="L766" s="8" t="s">
        <v>111</v>
      </c>
      <c r="M766" s="8">
        <f t="shared" si="23"/>
        <v>639</v>
      </c>
      <c r="N766" s="7">
        <v>1498</v>
      </c>
      <c r="O766" s="7" t="str">
        <f>IF('Données sans absent'!O766&lt;&gt;"",('Données sans absent'!O766-'Données proba de réussite'!$B$3)/('Données proba de réussite'!$B$4-'Données proba de réussite'!$B$3),"")</f>
        <v/>
      </c>
      <c r="P766" s="7" t="str">
        <f>IF('Données sans absent'!P766&lt;&gt;"",('Données sans absent'!P766-'Données proba de réussite'!$B$3)/('Données proba de réussite'!$B$4-'Données proba de réussite'!$B$3),"")</f>
        <v/>
      </c>
      <c r="Q766" s="7" t="str">
        <f>IF('Données sans absent'!Q766&lt;&gt;"",('Données sans absent'!Q766-'Données proba de réussite'!$B$3)/('Données proba de réussite'!$B$4-'Données proba de réussite'!$B$3),"")</f>
        <v/>
      </c>
      <c r="R766" s="7" t="str">
        <f>IF('Données brutes'!R766&lt;&gt;"",'Données brutes'!R766,"")</f>
        <v/>
      </c>
      <c r="T766" s="7">
        <f>IF(AND(OR($B$2=1,$B$2=2),AND('Données brutes'!$F766&lt;&gt;"",'Données brutes'!$G766&lt;&gt;"",'Données brutes'!$H766&lt;&gt;"")),1,0)</f>
        <v>0</v>
      </c>
      <c r="U766" s="7">
        <f>IF(AND(OR($B$2=1,$B$2=2),AND('Données brutes'!$O766&lt;&gt;"",'Données brutes'!$P766&lt;&gt;"",'Données brutes'!$Q766&lt;&gt;"")),1,0)</f>
        <v>0</v>
      </c>
      <c r="V766" s="7">
        <f>IF(AND($B$2=3,'Données brutes'!$F766&lt;&gt;"",'Données brutes'!$G766&lt;&gt;"",'Données brutes'!$H766&lt;&gt;"",'Données brutes'!$O766&lt;&gt;"",'Données brutes'!$P766&lt;&gt;"",'Données brutes'!$Q766&lt;&gt;""),1,0)</f>
        <v>0</v>
      </c>
    </row>
    <row r="767" spans="4:22" x14ac:dyDescent="0.3">
      <c r="D767" s="8" t="s">
        <v>779</v>
      </c>
      <c r="E767" s="7">
        <v>953</v>
      </c>
      <c r="F767" s="7" t="str">
        <f>IF('Données sans absent'!F767&lt;&gt;"",('Données sans absent'!F767-'Données proba de réussite'!$B$3)/('Données proba de réussite'!$B$4-'Données proba de réussite'!$B$3),"")</f>
        <v/>
      </c>
      <c r="G767" s="7" t="str">
        <f>IF('Données sans absent'!G767&lt;&gt;"",('Données sans absent'!G767-'Données proba de réussite'!$B$3)/('Données proba de réussite'!$B$4-'Données proba de réussite'!$B$3),"")</f>
        <v/>
      </c>
      <c r="H767" s="7" t="str">
        <f>IF('Données sans absent'!H767&lt;&gt;"",('Données sans absent'!H767-'Données proba de réussite'!$B$3)/('Données proba de réussite'!$B$4-'Données proba de réussite'!$B$3),"")</f>
        <v/>
      </c>
      <c r="I767" s="7" t="str">
        <f>IF('Données brutes'!I767&lt;&gt;"",'Données brutes'!I767,"")</f>
        <v/>
      </c>
      <c r="K767" s="8" t="str">
        <f t="shared" si="22"/>
        <v>Elève 765</v>
      </c>
      <c r="L767" s="8" t="s">
        <v>111</v>
      </c>
      <c r="M767" s="8">
        <f t="shared" si="23"/>
        <v>953</v>
      </c>
      <c r="N767" s="7">
        <v>1253</v>
      </c>
      <c r="O767" s="7" t="str">
        <f>IF('Données sans absent'!O767&lt;&gt;"",('Données sans absent'!O767-'Données proba de réussite'!$B$3)/('Données proba de réussite'!$B$4-'Données proba de réussite'!$B$3),"")</f>
        <v/>
      </c>
      <c r="P767" s="7" t="str">
        <f>IF('Données sans absent'!P767&lt;&gt;"",('Données sans absent'!P767-'Données proba de réussite'!$B$3)/('Données proba de réussite'!$B$4-'Données proba de réussite'!$B$3),"")</f>
        <v/>
      </c>
      <c r="Q767" s="7" t="str">
        <f>IF('Données sans absent'!Q767&lt;&gt;"",('Données sans absent'!Q767-'Données proba de réussite'!$B$3)/('Données proba de réussite'!$B$4-'Données proba de réussite'!$B$3),"")</f>
        <v/>
      </c>
      <c r="R767" s="7" t="str">
        <f>IF('Données brutes'!R767&lt;&gt;"",'Données brutes'!R767,"")</f>
        <v/>
      </c>
      <c r="T767" s="7">
        <f>IF(AND(OR($B$2=1,$B$2=2),AND('Données brutes'!$F767&lt;&gt;"",'Données brutes'!$G767&lt;&gt;"",'Données brutes'!$H767&lt;&gt;"")),1,0)</f>
        <v>0</v>
      </c>
      <c r="U767" s="7">
        <f>IF(AND(OR($B$2=1,$B$2=2),AND('Données brutes'!$O767&lt;&gt;"",'Données brutes'!$P767&lt;&gt;"",'Données brutes'!$Q767&lt;&gt;"")),1,0)</f>
        <v>0</v>
      </c>
      <c r="V767" s="7">
        <f>IF(AND($B$2=3,'Données brutes'!$F767&lt;&gt;"",'Données brutes'!$G767&lt;&gt;"",'Données brutes'!$H767&lt;&gt;"",'Données brutes'!$O767&lt;&gt;"",'Données brutes'!$P767&lt;&gt;"",'Données brutes'!$Q767&lt;&gt;""),1,0)</f>
        <v>0</v>
      </c>
    </row>
    <row r="768" spans="4:22" x14ac:dyDescent="0.3">
      <c r="D768" s="8" t="s">
        <v>780</v>
      </c>
      <c r="E768" s="7">
        <v>306</v>
      </c>
      <c r="F768" s="7" t="str">
        <f>IF('Données sans absent'!F768&lt;&gt;"",('Données sans absent'!F768-'Données proba de réussite'!$B$3)/('Données proba de réussite'!$B$4-'Données proba de réussite'!$B$3),"")</f>
        <v/>
      </c>
      <c r="G768" s="7" t="str">
        <f>IF('Données sans absent'!G768&lt;&gt;"",('Données sans absent'!G768-'Données proba de réussite'!$B$3)/('Données proba de réussite'!$B$4-'Données proba de réussite'!$B$3),"")</f>
        <v/>
      </c>
      <c r="H768" s="7" t="str">
        <f>IF('Données sans absent'!H768&lt;&gt;"",('Données sans absent'!H768-'Données proba de réussite'!$B$3)/('Données proba de réussite'!$B$4-'Données proba de réussite'!$B$3),"")</f>
        <v/>
      </c>
      <c r="I768" s="7" t="str">
        <f>IF('Données brutes'!I768&lt;&gt;"",'Données brutes'!I768,"")</f>
        <v/>
      </c>
      <c r="K768" s="8" t="str">
        <f t="shared" si="22"/>
        <v>Elève 766</v>
      </c>
      <c r="L768" s="8" t="s">
        <v>111</v>
      </c>
      <c r="M768" s="8">
        <f t="shared" si="23"/>
        <v>306</v>
      </c>
      <c r="N768" s="7">
        <v>1885</v>
      </c>
      <c r="O768" s="7" t="str">
        <f>IF('Données sans absent'!O768&lt;&gt;"",('Données sans absent'!O768-'Données proba de réussite'!$B$3)/('Données proba de réussite'!$B$4-'Données proba de réussite'!$B$3),"")</f>
        <v/>
      </c>
      <c r="P768" s="7" t="str">
        <f>IF('Données sans absent'!P768&lt;&gt;"",('Données sans absent'!P768-'Données proba de réussite'!$B$3)/('Données proba de réussite'!$B$4-'Données proba de réussite'!$B$3),"")</f>
        <v/>
      </c>
      <c r="Q768" s="7" t="str">
        <f>IF('Données sans absent'!Q768&lt;&gt;"",('Données sans absent'!Q768-'Données proba de réussite'!$B$3)/('Données proba de réussite'!$B$4-'Données proba de réussite'!$B$3),"")</f>
        <v/>
      </c>
      <c r="R768" s="7" t="str">
        <f>IF('Données brutes'!R768&lt;&gt;"",'Données brutes'!R768,"")</f>
        <v/>
      </c>
      <c r="T768" s="7">
        <f>IF(AND(OR($B$2=1,$B$2=2),AND('Données brutes'!$F768&lt;&gt;"",'Données brutes'!$G768&lt;&gt;"",'Données brutes'!$H768&lt;&gt;"")),1,0)</f>
        <v>0</v>
      </c>
      <c r="U768" s="7">
        <f>IF(AND(OR($B$2=1,$B$2=2),AND('Données brutes'!$O768&lt;&gt;"",'Données brutes'!$P768&lt;&gt;"",'Données brutes'!$Q768&lt;&gt;"")),1,0)</f>
        <v>0</v>
      </c>
      <c r="V768" s="7">
        <f>IF(AND($B$2=3,'Données brutes'!$F768&lt;&gt;"",'Données brutes'!$G768&lt;&gt;"",'Données brutes'!$H768&lt;&gt;"",'Données brutes'!$O768&lt;&gt;"",'Données brutes'!$P768&lt;&gt;"",'Données brutes'!$Q768&lt;&gt;""),1,0)</f>
        <v>0</v>
      </c>
    </row>
    <row r="769" spans="4:22" x14ac:dyDescent="0.3">
      <c r="D769" s="8" t="s">
        <v>781</v>
      </c>
      <c r="E769" s="7">
        <v>799</v>
      </c>
      <c r="F769" s="7" t="str">
        <f>IF('Données sans absent'!F769&lt;&gt;"",('Données sans absent'!F769-'Données proba de réussite'!$B$3)/('Données proba de réussite'!$B$4-'Données proba de réussite'!$B$3),"")</f>
        <v/>
      </c>
      <c r="G769" s="7" t="str">
        <f>IF('Données sans absent'!G769&lt;&gt;"",('Données sans absent'!G769-'Données proba de réussite'!$B$3)/('Données proba de réussite'!$B$4-'Données proba de réussite'!$B$3),"")</f>
        <v/>
      </c>
      <c r="H769" s="7" t="str">
        <f>IF('Données sans absent'!H769&lt;&gt;"",('Données sans absent'!H769-'Données proba de réussite'!$B$3)/('Données proba de réussite'!$B$4-'Données proba de réussite'!$B$3),"")</f>
        <v/>
      </c>
      <c r="I769" s="7" t="str">
        <f>IF('Données brutes'!I769&lt;&gt;"",'Données brutes'!I769,"")</f>
        <v/>
      </c>
      <c r="K769" s="8" t="str">
        <f t="shared" si="22"/>
        <v>Elève 767</v>
      </c>
      <c r="L769" s="8" t="s">
        <v>111</v>
      </c>
      <c r="M769" s="8">
        <f t="shared" si="23"/>
        <v>799</v>
      </c>
      <c r="N769" s="7">
        <v>1759</v>
      </c>
      <c r="O769" s="7" t="str">
        <f>IF('Données sans absent'!O769&lt;&gt;"",('Données sans absent'!O769-'Données proba de réussite'!$B$3)/('Données proba de réussite'!$B$4-'Données proba de réussite'!$B$3),"")</f>
        <v/>
      </c>
      <c r="P769" s="7" t="str">
        <f>IF('Données sans absent'!P769&lt;&gt;"",('Données sans absent'!P769-'Données proba de réussite'!$B$3)/('Données proba de réussite'!$B$4-'Données proba de réussite'!$B$3),"")</f>
        <v/>
      </c>
      <c r="Q769" s="7" t="str">
        <f>IF('Données sans absent'!Q769&lt;&gt;"",('Données sans absent'!Q769-'Données proba de réussite'!$B$3)/('Données proba de réussite'!$B$4-'Données proba de réussite'!$B$3),"")</f>
        <v/>
      </c>
      <c r="R769" s="7" t="str">
        <f>IF('Données brutes'!R769&lt;&gt;"",'Données brutes'!R769,"")</f>
        <v/>
      </c>
      <c r="T769" s="7">
        <f>IF(AND(OR($B$2=1,$B$2=2),AND('Données brutes'!$F769&lt;&gt;"",'Données brutes'!$G769&lt;&gt;"",'Données brutes'!$H769&lt;&gt;"")),1,0)</f>
        <v>0</v>
      </c>
      <c r="U769" s="7">
        <f>IF(AND(OR($B$2=1,$B$2=2),AND('Données brutes'!$O769&lt;&gt;"",'Données brutes'!$P769&lt;&gt;"",'Données brutes'!$Q769&lt;&gt;"")),1,0)</f>
        <v>0</v>
      </c>
      <c r="V769" s="7">
        <f>IF(AND($B$2=3,'Données brutes'!$F769&lt;&gt;"",'Données brutes'!$G769&lt;&gt;"",'Données brutes'!$H769&lt;&gt;"",'Données brutes'!$O769&lt;&gt;"",'Données brutes'!$P769&lt;&gt;"",'Données brutes'!$Q769&lt;&gt;""),1,0)</f>
        <v>0</v>
      </c>
    </row>
    <row r="770" spans="4:22" x14ac:dyDescent="0.3">
      <c r="D770" s="8" t="s">
        <v>782</v>
      </c>
      <c r="E770" s="7">
        <v>646</v>
      </c>
      <c r="F770" s="7" t="str">
        <f>IF('Données sans absent'!F770&lt;&gt;"",('Données sans absent'!F770-'Données proba de réussite'!$B$3)/('Données proba de réussite'!$B$4-'Données proba de réussite'!$B$3),"")</f>
        <v/>
      </c>
      <c r="G770" s="7" t="str">
        <f>IF('Données sans absent'!G770&lt;&gt;"",('Données sans absent'!G770-'Données proba de réussite'!$B$3)/('Données proba de réussite'!$B$4-'Données proba de réussite'!$B$3),"")</f>
        <v/>
      </c>
      <c r="H770" s="7" t="str">
        <f>IF('Données sans absent'!H770&lt;&gt;"",('Données sans absent'!H770-'Données proba de réussite'!$B$3)/('Données proba de réussite'!$B$4-'Données proba de réussite'!$B$3),"")</f>
        <v/>
      </c>
      <c r="I770" s="7" t="str">
        <f>IF('Données brutes'!I770&lt;&gt;"",'Données brutes'!I770,"")</f>
        <v/>
      </c>
      <c r="K770" s="8" t="str">
        <f t="shared" si="22"/>
        <v>Elève 768</v>
      </c>
      <c r="L770" s="8" t="s">
        <v>111</v>
      </c>
      <c r="M770" s="8">
        <f t="shared" si="23"/>
        <v>646</v>
      </c>
      <c r="N770" s="7">
        <v>1557</v>
      </c>
      <c r="O770" s="7" t="str">
        <f>IF('Données sans absent'!O770&lt;&gt;"",('Données sans absent'!O770-'Données proba de réussite'!$B$3)/('Données proba de réussite'!$B$4-'Données proba de réussite'!$B$3),"")</f>
        <v/>
      </c>
      <c r="P770" s="7" t="str">
        <f>IF('Données sans absent'!P770&lt;&gt;"",('Données sans absent'!P770-'Données proba de réussite'!$B$3)/('Données proba de réussite'!$B$4-'Données proba de réussite'!$B$3),"")</f>
        <v/>
      </c>
      <c r="Q770" s="7" t="str">
        <f>IF('Données sans absent'!Q770&lt;&gt;"",('Données sans absent'!Q770-'Données proba de réussite'!$B$3)/('Données proba de réussite'!$B$4-'Données proba de réussite'!$B$3),"")</f>
        <v/>
      </c>
      <c r="R770" s="7" t="str">
        <f>IF('Données brutes'!R770&lt;&gt;"",'Données brutes'!R770,"")</f>
        <v/>
      </c>
      <c r="T770" s="7">
        <f>IF(AND(OR($B$2=1,$B$2=2),AND('Données brutes'!$F770&lt;&gt;"",'Données brutes'!$G770&lt;&gt;"",'Données brutes'!$H770&lt;&gt;"")),1,0)</f>
        <v>0</v>
      </c>
      <c r="U770" s="7">
        <f>IF(AND(OR($B$2=1,$B$2=2),AND('Données brutes'!$O770&lt;&gt;"",'Données brutes'!$P770&lt;&gt;"",'Données brutes'!$Q770&lt;&gt;"")),1,0)</f>
        <v>0</v>
      </c>
      <c r="V770" s="7">
        <f>IF(AND($B$2=3,'Données brutes'!$F770&lt;&gt;"",'Données brutes'!$G770&lt;&gt;"",'Données brutes'!$H770&lt;&gt;"",'Données brutes'!$O770&lt;&gt;"",'Données brutes'!$P770&lt;&gt;"",'Données brutes'!$Q770&lt;&gt;""),1,0)</f>
        <v>0</v>
      </c>
    </row>
    <row r="771" spans="4:22" x14ac:dyDescent="0.3">
      <c r="D771" s="8" t="s">
        <v>783</v>
      </c>
      <c r="E771" s="7">
        <v>51</v>
      </c>
      <c r="F771" s="7" t="str">
        <f>IF('Données sans absent'!F771&lt;&gt;"",('Données sans absent'!F771-'Données proba de réussite'!$B$3)/('Données proba de réussite'!$B$4-'Données proba de réussite'!$B$3),"")</f>
        <v/>
      </c>
      <c r="G771" s="7" t="str">
        <f>IF('Données sans absent'!G771&lt;&gt;"",('Données sans absent'!G771-'Données proba de réussite'!$B$3)/('Données proba de réussite'!$B$4-'Données proba de réussite'!$B$3),"")</f>
        <v/>
      </c>
      <c r="H771" s="7" t="str">
        <f>IF('Données sans absent'!H771&lt;&gt;"",('Données sans absent'!H771-'Données proba de réussite'!$B$3)/('Données proba de réussite'!$B$4-'Données proba de réussite'!$B$3),"")</f>
        <v/>
      </c>
      <c r="I771" s="7" t="str">
        <f>IF('Données brutes'!I771&lt;&gt;"",'Données brutes'!I771,"")</f>
        <v/>
      </c>
      <c r="K771" s="8" t="str">
        <f t="shared" si="22"/>
        <v>Elève 769</v>
      </c>
      <c r="L771" s="8" t="s">
        <v>111</v>
      </c>
      <c r="M771" s="8">
        <f t="shared" si="23"/>
        <v>51</v>
      </c>
      <c r="N771" s="7">
        <v>1140</v>
      </c>
      <c r="O771" s="7" t="str">
        <f>IF('Données sans absent'!O771&lt;&gt;"",('Données sans absent'!O771-'Données proba de réussite'!$B$3)/('Données proba de réussite'!$B$4-'Données proba de réussite'!$B$3),"")</f>
        <v/>
      </c>
      <c r="P771" s="7" t="str">
        <f>IF('Données sans absent'!P771&lt;&gt;"",('Données sans absent'!P771-'Données proba de réussite'!$B$3)/('Données proba de réussite'!$B$4-'Données proba de réussite'!$B$3),"")</f>
        <v/>
      </c>
      <c r="Q771" s="7" t="str">
        <f>IF('Données sans absent'!Q771&lt;&gt;"",('Données sans absent'!Q771-'Données proba de réussite'!$B$3)/('Données proba de réussite'!$B$4-'Données proba de réussite'!$B$3),"")</f>
        <v/>
      </c>
      <c r="R771" s="7" t="str">
        <f>IF('Données brutes'!R771&lt;&gt;"",'Données brutes'!R771,"")</f>
        <v/>
      </c>
      <c r="T771" s="7">
        <f>IF(AND(OR($B$2=1,$B$2=2),AND('Données brutes'!$F771&lt;&gt;"",'Données brutes'!$G771&lt;&gt;"",'Données brutes'!$H771&lt;&gt;"")),1,0)</f>
        <v>0</v>
      </c>
      <c r="U771" s="7">
        <f>IF(AND(OR($B$2=1,$B$2=2),AND('Données brutes'!$O771&lt;&gt;"",'Données brutes'!$P771&lt;&gt;"",'Données brutes'!$Q771&lt;&gt;"")),1,0)</f>
        <v>0</v>
      </c>
      <c r="V771" s="7">
        <f>IF(AND($B$2=3,'Données brutes'!$F771&lt;&gt;"",'Données brutes'!$G771&lt;&gt;"",'Données brutes'!$H771&lt;&gt;"",'Données brutes'!$O771&lt;&gt;"",'Données brutes'!$P771&lt;&gt;"",'Données brutes'!$Q771&lt;&gt;""),1,0)</f>
        <v>0</v>
      </c>
    </row>
    <row r="772" spans="4:22" x14ac:dyDescent="0.3">
      <c r="D772" s="8" t="s">
        <v>784</v>
      </c>
      <c r="E772" s="7">
        <v>920</v>
      </c>
      <c r="F772" s="7" t="str">
        <f>IF('Données sans absent'!F772&lt;&gt;"",('Données sans absent'!F772-'Données proba de réussite'!$B$3)/('Données proba de réussite'!$B$4-'Données proba de réussite'!$B$3),"")</f>
        <v/>
      </c>
      <c r="G772" s="7" t="str">
        <f>IF('Données sans absent'!G772&lt;&gt;"",('Données sans absent'!G772-'Données proba de réussite'!$B$3)/('Données proba de réussite'!$B$4-'Données proba de réussite'!$B$3),"")</f>
        <v/>
      </c>
      <c r="H772" s="7" t="str">
        <f>IF('Données sans absent'!H772&lt;&gt;"",('Données sans absent'!H772-'Données proba de réussite'!$B$3)/('Données proba de réussite'!$B$4-'Données proba de réussite'!$B$3),"")</f>
        <v/>
      </c>
      <c r="I772" s="7" t="str">
        <f>IF('Données brutes'!I772&lt;&gt;"",'Données brutes'!I772,"")</f>
        <v/>
      </c>
      <c r="K772" s="8" t="str">
        <f t="shared" ref="K772:K835" si="24">IF($B$2=3,D772,L772)</f>
        <v>Elève 770</v>
      </c>
      <c r="L772" s="8" t="s">
        <v>111</v>
      </c>
      <c r="M772" s="8">
        <f t="shared" ref="M772:M835" si="25">IF($B$2=3,E772,N772)</f>
        <v>920</v>
      </c>
      <c r="N772" s="7">
        <v>1492</v>
      </c>
      <c r="O772" s="7" t="str">
        <f>IF('Données sans absent'!O772&lt;&gt;"",('Données sans absent'!O772-'Données proba de réussite'!$B$3)/('Données proba de réussite'!$B$4-'Données proba de réussite'!$B$3),"")</f>
        <v/>
      </c>
      <c r="P772" s="7" t="str">
        <f>IF('Données sans absent'!P772&lt;&gt;"",('Données sans absent'!P772-'Données proba de réussite'!$B$3)/('Données proba de réussite'!$B$4-'Données proba de réussite'!$B$3),"")</f>
        <v/>
      </c>
      <c r="Q772" s="7" t="str">
        <f>IF('Données sans absent'!Q772&lt;&gt;"",('Données sans absent'!Q772-'Données proba de réussite'!$B$3)/('Données proba de réussite'!$B$4-'Données proba de réussite'!$B$3),"")</f>
        <v/>
      </c>
      <c r="R772" s="7" t="str">
        <f>IF('Données brutes'!R772&lt;&gt;"",'Données brutes'!R772,"")</f>
        <v/>
      </c>
      <c r="T772" s="7">
        <f>IF(AND(OR($B$2=1,$B$2=2),AND('Données brutes'!$F772&lt;&gt;"",'Données brutes'!$G772&lt;&gt;"",'Données brutes'!$H772&lt;&gt;"")),1,0)</f>
        <v>0</v>
      </c>
      <c r="U772" s="7">
        <f>IF(AND(OR($B$2=1,$B$2=2),AND('Données brutes'!$O772&lt;&gt;"",'Données brutes'!$P772&lt;&gt;"",'Données brutes'!$Q772&lt;&gt;"")),1,0)</f>
        <v>0</v>
      </c>
      <c r="V772" s="7">
        <f>IF(AND($B$2=3,'Données brutes'!$F772&lt;&gt;"",'Données brutes'!$G772&lt;&gt;"",'Données brutes'!$H772&lt;&gt;"",'Données brutes'!$O772&lt;&gt;"",'Données brutes'!$P772&lt;&gt;"",'Données brutes'!$Q772&lt;&gt;""),1,0)</f>
        <v>0</v>
      </c>
    </row>
    <row r="773" spans="4:22" x14ac:dyDescent="0.3">
      <c r="D773" s="8" t="s">
        <v>785</v>
      </c>
      <c r="E773" s="7">
        <v>940</v>
      </c>
      <c r="F773" s="7" t="str">
        <f>IF('Données sans absent'!F773&lt;&gt;"",('Données sans absent'!F773-'Données proba de réussite'!$B$3)/('Données proba de réussite'!$B$4-'Données proba de réussite'!$B$3),"")</f>
        <v/>
      </c>
      <c r="G773" s="7" t="str">
        <f>IF('Données sans absent'!G773&lt;&gt;"",('Données sans absent'!G773-'Données proba de réussite'!$B$3)/('Données proba de réussite'!$B$4-'Données proba de réussite'!$B$3),"")</f>
        <v/>
      </c>
      <c r="H773" s="7" t="str">
        <f>IF('Données sans absent'!H773&lt;&gt;"",('Données sans absent'!H773-'Données proba de réussite'!$B$3)/('Données proba de réussite'!$B$4-'Données proba de réussite'!$B$3),"")</f>
        <v/>
      </c>
      <c r="I773" s="7" t="str">
        <f>IF('Données brutes'!I773&lt;&gt;"",'Données brutes'!I773,"")</f>
        <v/>
      </c>
      <c r="K773" s="8" t="str">
        <f t="shared" si="24"/>
        <v>Elève 771</v>
      </c>
      <c r="L773" s="8" t="s">
        <v>111</v>
      </c>
      <c r="M773" s="8">
        <f t="shared" si="25"/>
        <v>940</v>
      </c>
      <c r="N773" s="7">
        <v>1816</v>
      </c>
      <c r="O773" s="7" t="str">
        <f>IF('Données sans absent'!O773&lt;&gt;"",('Données sans absent'!O773-'Données proba de réussite'!$B$3)/('Données proba de réussite'!$B$4-'Données proba de réussite'!$B$3),"")</f>
        <v/>
      </c>
      <c r="P773" s="7" t="str">
        <f>IF('Données sans absent'!P773&lt;&gt;"",('Données sans absent'!P773-'Données proba de réussite'!$B$3)/('Données proba de réussite'!$B$4-'Données proba de réussite'!$B$3),"")</f>
        <v/>
      </c>
      <c r="Q773" s="7" t="str">
        <f>IF('Données sans absent'!Q773&lt;&gt;"",('Données sans absent'!Q773-'Données proba de réussite'!$B$3)/('Données proba de réussite'!$B$4-'Données proba de réussite'!$B$3),"")</f>
        <v/>
      </c>
      <c r="R773" s="7" t="str">
        <f>IF('Données brutes'!R773&lt;&gt;"",'Données brutes'!R773,"")</f>
        <v/>
      </c>
      <c r="T773" s="7">
        <f>IF(AND(OR($B$2=1,$B$2=2),AND('Données brutes'!$F773&lt;&gt;"",'Données brutes'!$G773&lt;&gt;"",'Données brutes'!$H773&lt;&gt;"")),1,0)</f>
        <v>0</v>
      </c>
      <c r="U773" s="7">
        <f>IF(AND(OR($B$2=1,$B$2=2),AND('Données brutes'!$O773&lt;&gt;"",'Données brutes'!$P773&lt;&gt;"",'Données brutes'!$Q773&lt;&gt;"")),1,0)</f>
        <v>0</v>
      </c>
      <c r="V773" s="7">
        <f>IF(AND($B$2=3,'Données brutes'!$F773&lt;&gt;"",'Données brutes'!$G773&lt;&gt;"",'Données brutes'!$H773&lt;&gt;"",'Données brutes'!$O773&lt;&gt;"",'Données brutes'!$P773&lt;&gt;"",'Données brutes'!$Q773&lt;&gt;""),1,0)</f>
        <v>0</v>
      </c>
    </row>
    <row r="774" spans="4:22" x14ac:dyDescent="0.3">
      <c r="D774" s="8" t="s">
        <v>786</v>
      </c>
      <c r="E774" s="7">
        <v>177</v>
      </c>
      <c r="F774" s="7" t="str">
        <f>IF('Données sans absent'!F774&lt;&gt;"",('Données sans absent'!F774-'Données proba de réussite'!$B$3)/('Données proba de réussite'!$B$4-'Données proba de réussite'!$B$3),"")</f>
        <v/>
      </c>
      <c r="G774" s="7" t="str">
        <f>IF('Données sans absent'!G774&lt;&gt;"",('Données sans absent'!G774-'Données proba de réussite'!$B$3)/('Données proba de réussite'!$B$4-'Données proba de réussite'!$B$3),"")</f>
        <v/>
      </c>
      <c r="H774" s="7" t="str">
        <f>IF('Données sans absent'!H774&lt;&gt;"",('Données sans absent'!H774-'Données proba de réussite'!$B$3)/('Données proba de réussite'!$B$4-'Données proba de réussite'!$B$3),"")</f>
        <v/>
      </c>
      <c r="I774" s="7" t="str">
        <f>IF('Données brutes'!I774&lt;&gt;"",'Données brutes'!I774,"")</f>
        <v/>
      </c>
      <c r="K774" s="8" t="str">
        <f t="shared" si="24"/>
        <v>Elève 772</v>
      </c>
      <c r="L774" s="8" t="s">
        <v>111</v>
      </c>
      <c r="M774" s="8">
        <f t="shared" si="25"/>
        <v>177</v>
      </c>
      <c r="N774" s="7">
        <v>1297</v>
      </c>
      <c r="O774" s="7" t="str">
        <f>IF('Données sans absent'!O774&lt;&gt;"",('Données sans absent'!O774-'Données proba de réussite'!$B$3)/('Données proba de réussite'!$B$4-'Données proba de réussite'!$B$3),"")</f>
        <v/>
      </c>
      <c r="P774" s="7" t="str">
        <f>IF('Données sans absent'!P774&lt;&gt;"",('Données sans absent'!P774-'Données proba de réussite'!$B$3)/('Données proba de réussite'!$B$4-'Données proba de réussite'!$B$3),"")</f>
        <v/>
      </c>
      <c r="Q774" s="7" t="str">
        <f>IF('Données sans absent'!Q774&lt;&gt;"",('Données sans absent'!Q774-'Données proba de réussite'!$B$3)/('Données proba de réussite'!$B$4-'Données proba de réussite'!$B$3),"")</f>
        <v/>
      </c>
      <c r="R774" s="7" t="str">
        <f>IF('Données brutes'!R774&lt;&gt;"",'Données brutes'!R774,"")</f>
        <v/>
      </c>
      <c r="T774" s="7">
        <f>IF(AND(OR($B$2=1,$B$2=2),AND('Données brutes'!$F774&lt;&gt;"",'Données brutes'!$G774&lt;&gt;"",'Données brutes'!$H774&lt;&gt;"")),1,0)</f>
        <v>0</v>
      </c>
      <c r="U774" s="7">
        <f>IF(AND(OR($B$2=1,$B$2=2),AND('Données brutes'!$O774&lt;&gt;"",'Données brutes'!$P774&lt;&gt;"",'Données brutes'!$Q774&lt;&gt;"")),1,0)</f>
        <v>0</v>
      </c>
      <c r="V774" s="7">
        <f>IF(AND($B$2=3,'Données brutes'!$F774&lt;&gt;"",'Données brutes'!$G774&lt;&gt;"",'Données brutes'!$H774&lt;&gt;"",'Données brutes'!$O774&lt;&gt;"",'Données brutes'!$P774&lt;&gt;"",'Données brutes'!$Q774&lt;&gt;""),1,0)</f>
        <v>0</v>
      </c>
    </row>
    <row r="775" spans="4:22" x14ac:dyDescent="0.3">
      <c r="D775" s="8" t="s">
        <v>787</v>
      </c>
      <c r="E775" s="7">
        <v>159</v>
      </c>
      <c r="F775" s="7" t="str">
        <f>IF('Données sans absent'!F775&lt;&gt;"",('Données sans absent'!F775-'Données proba de réussite'!$B$3)/('Données proba de réussite'!$B$4-'Données proba de réussite'!$B$3),"")</f>
        <v/>
      </c>
      <c r="G775" s="7" t="str">
        <f>IF('Données sans absent'!G775&lt;&gt;"",('Données sans absent'!G775-'Données proba de réussite'!$B$3)/('Données proba de réussite'!$B$4-'Données proba de réussite'!$B$3),"")</f>
        <v/>
      </c>
      <c r="H775" s="7" t="str">
        <f>IF('Données sans absent'!H775&lt;&gt;"",('Données sans absent'!H775-'Données proba de réussite'!$B$3)/('Données proba de réussite'!$B$4-'Données proba de réussite'!$B$3),"")</f>
        <v/>
      </c>
      <c r="I775" s="7" t="str">
        <f>IF('Données brutes'!I775&lt;&gt;"",'Données brutes'!I775,"")</f>
        <v/>
      </c>
      <c r="K775" s="8" t="str">
        <f t="shared" si="24"/>
        <v>Elève 773</v>
      </c>
      <c r="L775" s="8" t="s">
        <v>111</v>
      </c>
      <c r="M775" s="8">
        <f t="shared" si="25"/>
        <v>159</v>
      </c>
      <c r="N775" s="7">
        <v>1768</v>
      </c>
      <c r="O775" s="7" t="str">
        <f>IF('Données sans absent'!O775&lt;&gt;"",('Données sans absent'!O775-'Données proba de réussite'!$B$3)/('Données proba de réussite'!$B$4-'Données proba de réussite'!$B$3),"")</f>
        <v/>
      </c>
      <c r="P775" s="7" t="str">
        <f>IF('Données sans absent'!P775&lt;&gt;"",('Données sans absent'!P775-'Données proba de réussite'!$B$3)/('Données proba de réussite'!$B$4-'Données proba de réussite'!$B$3),"")</f>
        <v/>
      </c>
      <c r="Q775" s="7" t="str">
        <f>IF('Données sans absent'!Q775&lt;&gt;"",('Données sans absent'!Q775-'Données proba de réussite'!$B$3)/('Données proba de réussite'!$B$4-'Données proba de réussite'!$B$3),"")</f>
        <v/>
      </c>
      <c r="R775" s="7" t="str">
        <f>IF('Données brutes'!R775&lt;&gt;"",'Données brutes'!R775,"")</f>
        <v/>
      </c>
      <c r="T775" s="7">
        <f>IF(AND(OR($B$2=1,$B$2=2),AND('Données brutes'!$F775&lt;&gt;"",'Données brutes'!$G775&lt;&gt;"",'Données brutes'!$H775&lt;&gt;"")),1,0)</f>
        <v>0</v>
      </c>
      <c r="U775" s="7">
        <f>IF(AND(OR($B$2=1,$B$2=2),AND('Données brutes'!$O775&lt;&gt;"",'Données brutes'!$P775&lt;&gt;"",'Données brutes'!$Q775&lt;&gt;"")),1,0)</f>
        <v>0</v>
      </c>
      <c r="V775" s="7">
        <f>IF(AND($B$2=3,'Données brutes'!$F775&lt;&gt;"",'Données brutes'!$G775&lt;&gt;"",'Données brutes'!$H775&lt;&gt;"",'Données brutes'!$O775&lt;&gt;"",'Données brutes'!$P775&lt;&gt;"",'Données brutes'!$Q775&lt;&gt;""),1,0)</f>
        <v>0</v>
      </c>
    </row>
    <row r="776" spans="4:22" x14ac:dyDescent="0.3">
      <c r="D776" s="8" t="s">
        <v>788</v>
      </c>
      <c r="E776" s="7">
        <v>668</v>
      </c>
      <c r="F776" s="7" t="str">
        <f>IF('Données sans absent'!F776&lt;&gt;"",('Données sans absent'!F776-'Données proba de réussite'!$B$3)/('Données proba de réussite'!$B$4-'Données proba de réussite'!$B$3),"")</f>
        <v/>
      </c>
      <c r="G776" s="7" t="str">
        <f>IF('Données sans absent'!G776&lt;&gt;"",('Données sans absent'!G776-'Données proba de réussite'!$B$3)/('Données proba de réussite'!$B$4-'Données proba de réussite'!$B$3),"")</f>
        <v/>
      </c>
      <c r="H776" s="7" t="str">
        <f>IF('Données sans absent'!H776&lt;&gt;"",('Données sans absent'!H776-'Données proba de réussite'!$B$3)/('Données proba de réussite'!$B$4-'Données proba de réussite'!$B$3),"")</f>
        <v/>
      </c>
      <c r="I776" s="7" t="str">
        <f>IF('Données brutes'!I776&lt;&gt;"",'Données brutes'!I776,"")</f>
        <v/>
      </c>
      <c r="K776" s="8" t="str">
        <f t="shared" si="24"/>
        <v>Elève 774</v>
      </c>
      <c r="L776" s="8" t="s">
        <v>111</v>
      </c>
      <c r="M776" s="8">
        <f t="shared" si="25"/>
        <v>668</v>
      </c>
      <c r="N776" s="7">
        <v>1645</v>
      </c>
      <c r="O776" s="7" t="str">
        <f>IF('Données sans absent'!O776&lt;&gt;"",('Données sans absent'!O776-'Données proba de réussite'!$B$3)/('Données proba de réussite'!$B$4-'Données proba de réussite'!$B$3),"")</f>
        <v/>
      </c>
      <c r="P776" s="7" t="str">
        <f>IF('Données sans absent'!P776&lt;&gt;"",('Données sans absent'!P776-'Données proba de réussite'!$B$3)/('Données proba de réussite'!$B$4-'Données proba de réussite'!$B$3),"")</f>
        <v/>
      </c>
      <c r="Q776" s="7" t="str">
        <f>IF('Données sans absent'!Q776&lt;&gt;"",('Données sans absent'!Q776-'Données proba de réussite'!$B$3)/('Données proba de réussite'!$B$4-'Données proba de réussite'!$B$3),"")</f>
        <v/>
      </c>
      <c r="R776" s="7" t="str">
        <f>IF('Données brutes'!R776&lt;&gt;"",'Données brutes'!R776,"")</f>
        <v/>
      </c>
      <c r="T776" s="7">
        <f>IF(AND(OR($B$2=1,$B$2=2),AND('Données brutes'!$F776&lt;&gt;"",'Données brutes'!$G776&lt;&gt;"",'Données brutes'!$H776&lt;&gt;"")),1,0)</f>
        <v>0</v>
      </c>
      <c r="U776" s="7">
        <f>IF(AND(OR($B$2=1,$B$2=2),AND('Données brutes'!$O776&lt;&gt;"",'Données brutes'!$P776&lt;&gt;"",'Données brutes'!$Q776&lt;&gt;"")),1,0)</f>
        <v>0</v>
      </c>
      <c r="V776" s="7">
        <f>IF(AND($B$2=3,'Données brutes'!$F776&lt;&gt;"",'Données brutes'!$G776&lt;&gt;"",'Données brutes'!$H776&lt;&gt;"",'Données brutes'!$O776&lt;&gt;"",'Données brutes'!$P776&lt;&gt;"",'Données brutes'!$Q776&lt;&gt;""),1,0)</f>
        <v>0</v>
      </c>
    </row>
    <row r="777" spans="4:22" x14ac:dyDescent="0.3">
      <c r="D777" s="8" t="s">
        <v>789</v>
      </c>
      <c r="E777" s="7">
        <v>155</v>
      </c>
      <c r="F777" s="7" t="str">
        <f>IF('Données sans absent'!F777&lt;&gt;"",('Données sans absent'!F777-'Données proba de réussite'!$B$3)/('Données proba de réussite'!$B$4-'Données proba de réussite'!$B$3),"")</f>
        <v/>
      </c>
      <c r="G777" s="7" t="str">
        <f>IF('Données sans absent'!G777&lt;&gt;"",('Données sans absent'!G777-'Données proba de réussite'!$B$3)/('Données proba de réussite'!$B$4-'Données proba de réussite'!$B$3),"")</f>
        <v/>
      </c>
      <c r="H777" s="7" t="str">
        <f>IF('Données sans absent'!H777&lt;&gt;"",('Données sans absent'!H777-'Données proba de réussite'!$B$3)/('Données proba de réussite'!$B$4-'Données proba de réussite'!$B$3),"")</f>
        <v/>
      </c>
      <c r="I777" s="7" t="str">
        <f>IF('Données brutes'!I777&lt;&gt;"",'Données brutes'!I777,"")</f>
        <v/>
      </c>
      <c r="K777" s="8" t="str">
        <f t="shared" si="24"/>
        <v>Elève 775</v>
      </c>
      <c r="L777" s="8" t="s">
        <v>111</v>
      </c>
      <c r="M777" s="8">
        <f t="shared" si="25"/>
        <v>155</v>
      </c>
      <c r="N777" s="7">
        <v>1715</v>
      </c>
      <c r="O777" s="7" t="str">
        <f>IF('Données sans absent'!O777&lt;&gt;"",('Données sans absent'!O777-'Données proba de réussite'!$B$3)/('Données proba de réussite'!$B$4-'Données proba de réussite'!$B$3),"")</f>
        <v/>
      </c>
      <c r="P777" s="7" t="str">
        <f>IF('Données sans absent'!P777&lt;&gt;"",('Données sans absent'!P777-'Données proba de réussite'!$B$3)/('Données proba de réussite'!$B$4-'Données proba de réussite'!$B$3),"")</f>
        <v/>
      </c>
      <c r="Q777" s="7" t="str">
        <f>IF('Données sans absent'!Q777&lt;&gt;"",('Données sans absent'!Q777-'Données proba de réussite'!$B$3)/('Données proba de réussite'!$B$4-'Données proba de réussite'!$B$3),"")</f>
        <v/>
      </c>
      <c r="R777" s="7" t="str">
        <f>IF('Données brutes'!R777&lt;&gt;"",'Données brutes'!R777,"")</f>
        <v/>
      </c>
      <c r="T777" s="7">
        <f>IF(AND(OR($B$2=1,$B$2=2),AND('Données brutes'!$F777&lt;&gt;"",'Données brutes'!$G777&lt;&gt;"",'Données brutes'!$H777&lt;&gt;"")),1,0)</f>
        <v>0</v>
      </c>
      <c r="U777" s="7">
        <f>IF(AND(OR($B$2=1,$B$2=2),AND('Données brutes'!$O777&lt;&gt;"",'Données brutes'!$P777&lt;&gt;"",'Données brutes'!$Q777&lt;&gt;"")),1,0)</f>
        <v>0</v>
      </c>
      <c r="V777" s="7">
        <f>IF(AND($B$2=3,'Données brutes'!$F777&lt;&gt;"",'Données brutes'!$G777&lt;&gt;"",'Données brutes'!$H777&lt;&gt;"",'Données brutes'!$O777&lt;&gt;"",'Données brutes'!$P777&lt;&gt;"",'Données brutes'!$Q777&lt;&gt;""),1,0)</f>
        <v>0</v>
      </c>
    </row>
    <row r="778" spans="4:22" x14ac:dyDescent="0.3">
      <c r="D778" s="8" t="s">
        <v>790</v>
      </c>
      <c r="E778" s="7">
        <v>21</v>
      </c>
      <c r="F778" s="7" t="str">
        <f>IF('Données sans absent'!F778&lt;&gt;"",('Données sans absent'!F778-'Données proba de réussite'!$B$3)/('Données proba de réussite'!$B$4-'Données proba de réussite'!$B$3),"")</f>
        <v/>
      </c>
      <c r="G778" s="7" t="str">
        <f>IF('Données sans absent'!G778&lt;&gt;"",('Données sans absent'!G778-'Données proba de réussite'!$B$3)/('Données proba de réussite'!$B$4-'Données proba de réussite'!$B$3),"")</f>
        <v/>
      </c>
      <c r="H778" s="7" t="str">
        <f>IF('Données sans absent'!H778&lt;&gt;"",('Données sans absent'!H778-'Données proba de réussite'!$B$3)/('Données proba de réussite'!$B$4-'Données proba de réussite'!$B$3),"")</f>
        <v/>
      </c>
      <c r="I778" s="7" t="str">
        <f>IF('Données brutes'!I778&lt;&gt;"",'Données brutes'!I778,"")</f>
        <v/>
      </c>
      <c r="K778" s="8" t="str">
        <f t="shared" si="24"/>
        <v>Elève 776</v>
      </c>
      <c r="L778" s="8" t="s">
        <v>111</v>
      </c>
      <c r="M778" s="8">
        <f t="shared" si="25"/>
        <v>21</v>
      </c>
      <c r="N778" s="7">
        <v>1828</v>
      </c>
      <c r="O778" s="7" t="str">
        <f>IF('Données sans absent'!O778&lt;&gt;"",('Données sans absent'!O778-'Données proba de réussite'!$B$3)/('Données proba de réussite'!$B$4-'Données proba de réussite'!$B$3),"")</f>
        <v/>
      </c>
      <c r="P778" s="7" t="str">
        <f>IF('Données sans absent'!P778&lt;&gt;"",('Données sans absent'!P778-'Données proba de réussite'!$B$3)/('Données proba de réussite'!$B$4-'Données proba de réussite'!$B$3),"")</f>
        <v/>
      </c>
      <c r="Q778" s="7" t="str">
        <f>IF('Données sans absent'!Q778&lt;&gt;"",('Données sans absent'!Q778-'Données proba de réussite'!$B$3)/('Données proba de réussite'!$B$4-'Données proba de réussite'!$B$3),"")</f>
        <v/>
      </c>
      <c r="R778" s="7" t="str">
        <f>IF('Données brutes'!R778&lt;&gt;"",'Données brutes'!R778,"")</f>
        <v/>
      </c>
      <c r="T778" s="7">
        <f>IF(AND(OR($B$2=1,$B$2=2),AND('Données brutes'!$F778&lt;&gt;"",'Données brutes'!$G778&lt;&gt;"",'Données brutes'!$H778&lt;&gt;"")),1,0)</f>
        <v>0</v>
      </c>
      <c r="U778" s="7">
        <f>IF(AND(OR($B$2=1,$B$2=2),AND('Données brutes'!$O778&lt;&gt;"",'Données brutes'!$P778&lt;&gt;"",'Données brutes'!$Q778&lt;&gt;"")),1,0)</f>
        <v>0</v>
      </c>
      <c r="V778" s="7">
        <f>IF(AND($B$2=3,'Données brutes'!$F778&lt;&gt;"",'Données brutes'!$G778&lt;&gt;"",'Données brutes'!$H778&lt;&gt;"",'Données brutes'!$O778&lt;&gt;"",'Données brutes'!$P778&lt;&gt;"",'Données brutes'!$Q778&lt;&gt;""),1,0)</f>
        <v>0</v>
      </c>
    </row>
    <row r="779" spans="4:22" x14ac:dyDescent="0.3">
      <c r="D779" s="8" t="s">
        <v>791</v>
      </c>
      <c r="E779" s="7">
        <v>665</v>
      </c>
      <c r="F779" s="7" t="str">
        <f>IF('Données sans absent'!F779&lt;&gt;"",('Données sans absent'!F779-'Données proba de réussite'!$B$3)/('Données proba de réussite'!$B$4-'Données proba de réussite'!$B$3),"")</f>
        <v/>
      </c>
      <c r="G779" s="7" t="str">
        <f>IF('Données sans absent'!G779&lt;&gt;"",('Données sans absent'!G779-'Données proba de réussite'!$B$3)/('Données proba de réussite'!$B$4-'Données proba de réussite'!$B$3),"")</f>
        <v/>
      </c>
      <c r="H779" s="7" t="str">
        <f>IF('Données sans absent'!H779&lt;&gt;"",('Données sans absent'!H779-'Données proba de réussite'!$B$3)/('Données proba de réussite'!$B$4-'Données proba de réussite'!$B$3),"")</f>
        <v/>
      </c>
      <c r="I779" s="7" t="str">
        <f>IF('Données brutes'!I779&lt;&gt;"",'Données brutes'!I779,"")</f>
        <v/>
      </c>
      <c r="K779" s="8" t="str">
        <f t="shared" si="24"/>
        <v>Elève 777</v>
      </c>
      <c r="L779" s="8" t="s">
        <v>111</v>
      </c>
      <c r="M779" s="8">
        <f t="shared" si="25"/>
        <v>665</v>
      </c>
      <c r="N779" s="7">
        <v>1551</v>
      </c>
      <c r="O779" s="7" t="str">
        <f>IF('Données sans absent'!O779&lt;&gt;"",('Données sans absent'!O779-'Données proba de réussite'!$B$3)/('Données proba de réussite'!$B$4-'Données proba de réussite'!$B$3),"")</f>
        <v/>
      </c>
      <c r="P779" s="7" t="str">
        <f>IF('Données sans absent'!P779&lt;&gt;"",('Données sans absent'!P779-'Données proba de réussite'!$B$3)/('Données proba de réussite'!$B$4-'Données proba de réussite'!$B$3),"")</f>
        <v/>
      </c>
      <c r="Q779" s="7" t="str">
        <f>IF('Données sans absent'!Q779&lt;&gt;"",('Données sans absent'!Q779-'Données proba de réussite'!$B$3)/('Données proba de réussite'!$B$4-'Données proba de réussite'!$B$3),"")</f>
        <v/>
      </c>
      <c r="R779" s="7" t="str">
        <f>IF('Données brutes'!R779&lt;&gt;"",'Données brutes'!R779,"")</f>
        <v/>
      </c>
      <c r="T779" s="7">
        <f>IF(AND(OR($B$2=1,$B$2=2),AND('Données brutes'!$F779&lt;&gt;"",'Données brutes'!$G779&lt;&gt;"",'Données brutes'!$H779&lt;&gt;"")),1,0)</f>
        <v>0</v>
      </c>
      <c r="U779" s="7">
        <f>IF(AND(OR($B$2=1,$B$2=2),AND('Données brutes'!$O779&lt;&gt;"",'Données brutes'!$P779&lt;&gt;"",'Données brutes'!$Q779&lt;&gt;"")),1,0)</f>
        <v>0</v>
      </c>
      <c r="V779" s="7">
        <f>IF(AND($B$2=3,'Données brutes'!$F779&lt;&gt;"",'Données brutes'!$G779&lt;&gt;"",'Données brutes'!$H779&lt;&gt;"",'Données brutes'!$O779&lt;&gt;"",'Données brutes'!$P779&lt;&gt;"",'Données brutes'!$Q779&lt;&gt;""),1,0)</f>
        <v>0</v>
      </c>
    </row>
    <row r="780" spans="4:22" x14ac:dyDescent="0.3">
      <c r="D780" s="8" t="s">
        <v>792</v>
      </c>
      <c r="E780" s="7">
        <v>117</v>
      </c>
      <c r="F780" s="7" t="str">
        <f>IF('Données sans absent'!F780&lt;&gt;"",('Données sans absent'!F780-'Données proba de réussite'!$B$3)/('Données proba de réussite'!$B$4-'Données proba de réussite'!$B$3),"")</f>
        <v/>
      </c>
      <c r="G780" s="7" t="str">
        <f>IF('Données sans absent'!G780&lt;&gt;"",('Données sans absent'!G780-'Données proba de réussite'!$B$3)/('Données proba de réussite'!$B$4-'Données proba de réussite'!$B$3),"")</f>
        <v/>
      </c>
      <c r="H780" s="7" t="str">
        <f>IF('Données sans absent'!H780&lt;&gt;"",('Données sans absent'!H780-'Données proba de réussite'!$B$3)/('Données proba de réussite'!$B$4-'Données proba de réussite'!$B$3),"")</f>
        <v/>
      </c>
      <c r="I780" s="7" t="str">
        <f>IF('Données brutes'!I780&lt;&gt;"",'Données brutes'!I780,"")</f>
        <v/>
      </c>
      <c r="K780" s="8" t="str">
        <f t="shared" si="24"/>
        <v>Elève 778</v>
      </c>
      <c r="L780" s="8" t="s">
        <v>111</v>
      </c>
      <c r="M780" s="8">
        <f t="shared" si="25"/>
        <v>117</v>
      </c>
      <c r="N780" s="7">
        <v>1545</v>
      </c>
      <c r="O780" s="7" t="str">
        <f>IF('Données sans absent'!O780&lt;&gt;"",('Données sans absent'!O780-'Données proba de réussite'!$B$3)/('Données proba de réussite'!$B$4-'Données proba de réussite'!$B$3),"")</f>
        <v/>
      </c>
      <c r="P780" s="7" t="str">
        <f>IF('Données sans absent'!P780&lt;&gt;"",('Données sans absent'!P780-'Données proba de réussite'!$B$3)/('Données proba de réussite'!$B$4-'Données proba de réussite'!$B$3),"")</f>
        <v/>
      </c>
      <c r="Q780" s="7" t="str">
        <f>IF('Données sans absent'!Q780&lt;&gt;"",('Données sans absent'!Q780-'Données proba de réussite'!$B$3)/('Données proba de réussite'!$B$4-'Données proba de réussite'!$B$3),"")</f>
        <v/>
      </c>
      <c r="R780" s="7" t="str">
        <f>IF('Données brutes'!R780&lt;&gt;"",'Données brutes'!R780,"")</f>
        <v/>
      </c>
      <c r="T780" s="7">
        <f>IF(AND(OR($B$2=1,$B$2=2),AND('Données brutes'!$F780&lt;&gt;"",'Données brutes'!$G780&lt;&gt;"",'Données brutes'!$H780&lt;&gt;"")),1,0)</f>
        <v>0</v>
      </c>
      <c r="U780" s="7">
        <f>IF(AND(OR($B$2=1,$B$2=2),AND('Données brutes'!$O780&lt;&gt;"",'Données brutes'!$P780&lt;&gt;"",'Données brutes'!$Q780&lt;&gt;"")),1,0)</f>
        <v>0</v>
      </c>
      <c r="V780" s="7">
        <f>IF(AND($B$2=3,'Données brutes'!$F780&lt;&gt;"",'Données brutes'!$G780&lt;&gt;"",'Données brutes'!$H780&lt;&gt;"",'Données brutes'!$O780&lt;&gt;"",'Données brutes'!$P780&lt;&gt;"",'Données brutes'!$Q780&lt;&gt;""),1,0)</f>
        <v>0</v>
      </c>
    </row>
    <row r="781" spans="4:22" x14ac:dyDescent="0.3">
      <c r="D781" s="8" t="s">
        <v>793</v>
      </c>
      <c r="E781" s="7">
        <v>589</v>
      </c>
      <c r="F781" s="7" t="str">
        <f>IF('Données sans absent'!F781&lt;&gt;"",('Données sans absent'!F781-'Données proba de réussite'!$B$3)/('Données proba de réussite'!$B$4-'Données proba de réussite'!$B$3),"")</f>
        <v/>
      </c>
      <c r="G781" s="7" t="str">
        <f>IF('Données sans absent'!G781&lt;&gt;"",('Données sans absent'!G781-'Données proba de réussite'!$B$3)/('Données proba de réussite'!$B$4-'Données proba de réussite'!$B$3),"")</f>
        <v/>
      </c>
      <c r="H781" s="7" t="str">
        <f>IF('Données sans absent'!H781&lt;&gt;"",('Données sans absent'!H781-'Données proba de réussite'!$B$3)/('Données proba de réussite'!$B$4-'Données proba de réussite'!$B$3),"")</f>
        <v/>
      </c>
      <c r="I781" s="7" t="str">
        <f>IF('Données brutes'!I781&lt;&gt;"",'Données brutes'!I781,"")</f>
        <v/>
      </c>
      <c r="K781" s="8" t="str">
        <f t="shared" si="24"/>
        <v>Elève 779</v>
      </c>
      <c r="L781" s="8" t="s">
        <v>111</v>
      </c>
      <c r="M781" s="8">
        <f t="shared" si="25"/>
        <v>589</v>
      </c>
      <c r="N781" s="7">
        <v>1085</v>
      </c>
      <c r="O781" s="7" t="str">
        <f>IF('Données sans absent'!O781&lt;&gt;"",('Données sans absent'!O781-'Données proba de réussite'!$B$3)/('Données proba de réussite'!$B$4-'Données proba de réussite'!$B$3),"")</f>
        <v/>
      </c>
      <c r="P781" s="7" t="str">
        <f>IF('Données sans absent'!P781&lt;&gt;"",('Données sans absent'!P781-'Données proba de réussite'!$B$3)/('Données proba de réussite'!$B$4-'Données proba de réussite'!$B$3),"")</f>
        <v/>
      </c>
      <c r="Q781" s="7" t="str">
        <f>IF('Données sans absent'!Q781&lt;&gt;"",('Données sans absent'!Q781-'Données proba de réussite'!$B$3)/('Données proba de réussite'!$B$4-'Données proba de réussite'!$B$3),"")</f>
        <v/>
      </c>
      <c r="R781" s="7" t="str">
        <f>IF('Données brutes'!R781&lt;&gt;"",'Données brutes'!R781,"")</f>
        <v/>
      </c>
      <c r="T781" s="7">
        <f>IF(AND(OR($B$2=1,$B$2=2),AND('Données brutes'!$F781&lt;&gt;"",'Données brutes'!$G781&lt;&gt;"",'Données brutes'!$H781&lt;&gt;"")),1,0)</f>
        <v>0</v>
      </c>
      <c r="U781" s="7">
        <f>IF(AND(OR($B$2=1,$B$2=2),AND('Données brutes'!$O781&lt;&gt;"",'Données brutes'!$P781&lt;&gt;"",'Données brutes'!$Q781&lt;&gt;"")),1,0)</f>
        <v>0</v>
      </c>
      <c r="V781" s="7">
        <f>IF(AND($B$2=3,'Données brutes'!$F781&lt;&gt;"",'Données brutes'!$G781&lt;&gt;"",'Données brutes'!$H781&lt;&gt;"",'Données brutes'!$O781&lt;&gt;"",'Données brutes'!$P781&lt;&gt;"",'Données brutes'!$Q781&lt;&gt;""),1,0)</f>
        <v>0</v>
      </c>
    </row>
    <row r="782" spans="4:22" x14ac:dyDescent="0.3">
      <c r="D782" s="8" t="s">
        <v>794</v>
      </c>
      <c r="E782" s="7">
        <v>746</v>
      </c>
      <c r="F782" s="7" t="str">
        <f>IF('Données sans absent'!F782&lt;&gt;"",('Données sans absent'!F782-'Données proba de réussite'!$B$3)/('Données proba de réussite'!$B$4-'Données proba de réussite'!$B$3),"")</f>
        <v/>
      </c>
      <c r="G782" s="7" t="str">
        <f>IF('Données sans absent'!G782&lt;&gt;"",('Données sans absent'!G782-'Données proba de réussite'!$B$3)/('Données proba de réussite'!$B$4-'Données proba de réussite'!$B$3),"")</f>
        <v/>
      </c>
      <c r="H782" s="7" t="str">
        <f>IF('Données sans absent'!H782&lt;&gt;"",('Données sans absent'!H782-'Données proba de réussite'!$B$3)/('Données proba de réussite'!$B$4-'Données proba de réussite'!$B$3),"")</f>
        <v/>
      </c>
      <c r="I782" s="7" t="str">
        <f>IF('Données brutes'!I782&lt;&gt;"",'Données brutes'!I782,"")</f>
        <v/>
      </c>
      <c r="K782" s="8" t="str">
        <f t="shared" si="24"/>
        <v>Elève 780</v>
      </c>
      <c r="L782" s="8" t="s">
        <v>111</v>
      </c>
      <c r="M782" s="8">
        <f t="shared" si="25"/>
        <v>746</v>
      </c>
      <c r="N782" s="7">
        <v>1702</v>
      </c>
      <c r="O782" s="7" t="str">
        <f>IF('Données sans absent'!O782&lt;&gt;"",('Données sans absent'!O782-'Données proba de réussite'!$B$3)/('Données proba de réussite'!$B$4-'Données proba de réussite'!$B$3),"")</f>
        <v/>
      </c>
      <c r="P782" s="7" t="str">
        <f>IF('Données sans absent'!P782&lt;&gt;"",('Données sans absent'!P782-'Données proba de réussite'!$B$3)/('Données proba de réussite'!$B$4-'Données proba de réussite'!$B$3),"")</f>
        <v/>
      </c>
      <c r="Q782" s="7" t="str">
        <f>IF('Données sans absent'!Q782&lt;&gt;"",('Données sans absent'!Q782-'Données proba de réussite'!$B$3)/('Données proba de réussite'!$B$4-'Données proba de réussite'!$B$3),"")</f>
        <v/>
      </c>
      <c r="R782" s="7" t="str">
        <f>IF('Données brutes'!R782&lt;&gt;"",'Données brutes'!R782,"")</f>
        <v/>
      </c>
      <c r="T782" s="7">
        <f>IF(AND(OR($B$2=1,$B$2=2),AND('Données brutes'!$F782&lt;&gt;"",'Données brutes'!$G782&lt;&gt;"",'Données brutes'!$H782&lt;&gt;"")),1,0)</f>
        <v>0</v>
      </c>
      <c r="U782" s="7">
        <f>IF(AND(OR($B$2=1,$B$2=2),AND('Données brutes'!$O782&lt;&gt;"",'Données brutes'!$P782&lt;&gt;"",'Données brutes'!$Q782&lt;&gt;"")),1,0)</f>
        <v>0</v>
      </c>
      <c r="V782" s="7">
        <f>IF(AND($B$2=3,'Données brutes'!$F782&lt;&gt;"",'Données brutes'!$G782&lt;&gt;"",'Données brutes'!$H782&lt;&gt;"",'Données brutes'!$O782&lt;&gt;"",'Données brutes'!$P782&lt;&gt;"",'Données brutes'!$Q782&lt;&gt;""),1,0)</f>
        <v>0</v>
      </c>
    </row>
    <row r="783" spans="4:22" x14ac:dyDescent="0.3">
      <c r="D783" s="8" t="s">
        <v>795</v>
      </c>
      <c r="E783" s="7">
        <v>8</v>
      </c>
      <c r="F783" s="7" t="str">
        <f>IF('Données sans absent'!F783&lt;&gt;"",('Données sans absent'!F783-'Données proba de réussite'!$B$3)/('Données proba de réussite'!$B$4-'Données proba de réussite'!$B$3),"")</f>
        <v/>
      </c>
      <c r="G783" s="7" t="str">
        <f>IF('Données sans absent'!G783&lt;&gt;"",('Données sans absent'!G783-'Données proba de réussite'!$B$3)/('Données proba de réussite'!$B$4-'Données proba de réussite'!$B$3),"")</f>
        <v/>
      </c>
      <c r="H783" s="7" t="str">
        <f>IF('Données sans absent'!H783&lt;&gt;"",('Données sans absent'!H783-'Données proba de réussite'!$B$3)/('Données proba de réussite'!$B$4-'Données proba de réussite'!$B$3),"")</f>
        <v/>
      </c>
      <c r="I783" s="7" t="str">
        <f>IF('Données brutes'!I783&lt;&gt;"",'Données brutes'!I783,"")</f>
        <v/>
      </c>
      <c r="K783" s="8" t="str">
        <f t="shared" si="24"/>
        <v>Elève 781</v>
      </c>
      <c r="L783" s="8" t="s">
        <v>111</v>
      </c>
      <c r="M783" s="8">
        <f t="shared" si="25"/>
        <v>8</v>
      </c>
      <c r="N783" s="7">
        <v>1061</v>
      </c>
      <c r="O783" s="7" t="str">
        <f>IF('Données sans absent'!O783&lt;&gt;"",('Données sans absent'!O783-'Données proba de réussite'!$B$3)/('Données proba de réussite'!$B$4-'Données proba de réussite'!$B$3),"")</f>
        <v/>
      </c>
      <c r="P783" s="7" t="str">
        <f>IF('Données sans absent'!P783&lt;&gt;"",('Données sans absent'!P783-'Données proba de réussite'!$B$3)/('Données proba de réussite'!$B$4-'Données proba de réussite'!$B$3),"")</f>
        <v/>
      </c>
      <c r="Q783" s="7" t="str">
        <f>IF('Données sans absent'!Q783&lt;&gt;"",('Données sans absent'!Q783-'Données proba de réussite'!$B$3)/('Données proba de réussite'!$B$4-'Données proba de réussite'!$B$3),"")</f>
        <v/>
      </c>
      <c r="R783" s="7" t="str">
        <f>IF('Données brutes'!R783&lt;&gt;"",'Données brutes'!R783,"")</f>
        <v/>
      </c>
      <c r="T783" s="7">
        <f>IF(AND(OR($B$2=1,$B$2=2),AND('Données brutes'!$F783&lt;&gt;"",'Données brutes'!$G783&lt;&gt;"",'Données brutes'!$H783&lt;&gt;"")),1,0)</f>
        <v>0</v>
      </c>
      <c r="U783" s="7">
        <f>IF(AND(OR($B$2=1,$B$2=2),AND('Données brutes'!$O783&lt;&gt;"",'Données brutes'!$P783&lt;&gt;"",'Données brutes'!$Q783&lt;&gt;"")),1,0)</f>
        <v>0</v>
      </c>
      <c r="V783" s="7">
        <f>IF(AND($B$2=3,'Données brutes'!$F783&lt;&gt;"",'Données brutes'!$G783&lt;&gt;"",'Données brutes'!$H783&lt;&gt;"",'Données brutes'!$O783&lt;&gt;"",'Données brutes'!$P783&lt;&gt;"",'Données brutes'!$Q783&lt;&gt;""),1,0)</f>
        <v>0</v>
      </c>
    </row>
    <row r="784" spans="4:22" x14ac:dyDescent="0.3">
      <c r="D784" s="8" t="s">
        <v>796</v>
      </c>
      <c r="E784" s="7">
        <v>726</v>
      </c>
      <c r="F784" s="7" t="str">
        <f>IF('Données sans absent'!F784&lt;&gt;"",('Données sans absent'!F784-'Données proba de réussite'!$B$3)/('Données proba de réussite'!$B$4-'Données proba de réussite'!$B$3),"")</f>
        <v/>
      </c>
      <c r="G784" s="7" t="str">
        <f>IF('Données sans absent'!G784&lt;&gt;"",('Données sans absent'!G784-'Données proba de réussite'!$B$3)/('Données proba de réussite'!$B$4-'Données proba de réussite'!$B$3),"")</f>
        <v/>
      </c>
      <c r="H784" s="7" t="str">
        <f>IF('Données sans absent'!H784&lt;&gt;"",('Données sans absent'!H784-'Données proba de réussite'!$B$3)/('Données proba de réussite'!$B$4-'Données proba de réussite'!$B$3),"")</f>
        <v/>
      </c>
      <c r="I784" s="7" t="str">
        <f>IF('Données brutes'!I784&lt;&gt;"",'Données brutes'!I784,"")</f>
        <v/>
      </c>
      <c r="K784" s="8" t="str">
        <f t="shared" si="24"/>
        <v>Elève 782</v>
      </c>
      <c r="L784" s="8" t="s">
        <v>111</v>
      </c>
      <c r="M784" s="8">
        <f t="shared" si="25"/>
        <v>726</v>
      </c>
      <c r="N784" s="7">
        <v>1743</v>
      </c>
      <c r="O784" s="7" t="str">
        <f>IF('Données sans absent'!O784&lt;&gt;"",('Données sans absent'!O784-'Données proba de réussite'!$B$3)/('Données proba de réussite'!$B$4-'Données proba de réussite'!$B$3),"")</f>
        <v/>
      </c>
      <c r="P784" s="7" t="str">
        <f>IF('Données sans absent'!P784&lt;&gt;"",('Données sans absent'!P784-'Données proba de réussite'!$B$3)/('Données proba de réussite'!$B$4-'Données proba de réussite'!$B$3),"")</f>
        <v/>
      </c>
      <c r="Q784" s="7" t="str">
        <f>IF('Données sans absent'!Q784&lt;&gt;"",('Données sans absent'!Q784-'Données proba de réussite'!$B$3)/('Données proba de réussite'!$B$4-'Données proba de réussite'!$B$3),"")</f>
        <v/>
      </c>
      <c r="R784" s="7" t="str">
        <f>IF('Données brutes'!R784&lt;&gt;"",'Données brutes'!R784,"")</f>
        <v/>
      </c>
      <c r="T784" s="7">
        <f>IF(AND(OR($B$2=1,$B$2=2),AND('Données brutes'!$F784&lt;&gt;"",'Données brutes'!$G784&lt;&gt;"",'Données brutes'!$H784&lt;&gt;"")),1,0)</f>
        <v>0</v>
      </c>
      <c r="U784" s="7">
        <f>IF(AND(OR($B$2=1,$B$2=2),AND('Données brutes'!$O784&lt;&gt;"",'Données brutes'!$P784&lt;&gt;"",'Données brutes'!$Q784&lt;&gt;"")),1,0)</f>
        <v>0</v>
      </c>
      <c r="V784" s="7">
        <f>IF(AND($B$2=3,'Données brutes'!$F784&lt;&gt;"",'Données brutes'!$G784&lt;&gt;"",'Données brutes'!$H784&lt;&gt;"",'Données brutes'!$O784&lt;&gt;"",'Données brutes'!$P784&lt;&gt;"",'Données brutes'!$Q784&lt;&gt;""),1,0)</f>
        <v>0</v>
      </c>
    </row>
    <row r="785" spans="4:22" x14ac:dyDescent="0.3">
      <c r="D785" s="8" t="s">
        <v>797</v>
      </c>
      <c r="E785" s="7">
        <v>834</v>
      </c>
      <c r="F785" s="7" t="str">
        <f>IF('Données sans absent'!F785&lt;&gt;"",('Données sans absent'!F785-'Données proba de réussite'!$B$3)/('Données proba de réussite'!$B$4-'Données proba de réussite'!$B$3),"")</f>
        <v/>
      </c>
      <c r="G785" s="7" t="str">
        <f>IF('Données sans absent'!G785&lt;&gt;"",('Données sans absent'!G785-'Données proba de réussite'!$B$3)/('Données proba de réussite'!$B$4-'Données proba de réussite'!$B$3),"")</f>
        <v/>
      </c>
      <c r="H785" s="7" t="str">
        <f>IF('Données sans absent'!H785&lt;&gt;"",('Données sans absent'!H785-'Données proba de réussite'!$B$3)/('Données proba de réussite'!$B$4-'Données proba de réussite'!$B$3),"")</f>
        <v/>
      </c>
      <c r="I785" s="7" t="str">
        <f>IF('Données brutes'!I785&lt;&gt;"",'Données brutes'!I785,"")</f>
        <v/>
      </c>
      <c r="K785" s="8" t="str">
        <f t="shared" si="24"/>
        <v>Elève 783</v>
      </c>
      <c r="L785" s="8" t="s">
        <v>111</v>
      </c>
      <c r="M785" s="8">
        <f t="shared" si="25"/>
        <v>834</v>
      </c>
      <c r="N785" s="7">
        <v>1232</v>
      </c>
      <c r="O785" s="7" t="str">
        <f>IF('Données sans absent'!O785&lt;&gt;"",('Données sans absent'!O785-'Données proba de réussite'!$B$3)/('Données proba de réussite'!$B$4-'Données proba de réussite'!$B$3),"")</f>
        <v/>
      </c>
      <c r="P785" s="7" t="str">
        <f>IF('Données sans absent'!P785&lt;&gt;"",('Données sans absent'!P785-'Données proba de réussite'!$B$3)/('Données proba de réussite'!$B$4-'Données proba de réussite'!$B$3),"")</f>
        <v/>
      </c>
      <c r="Q785" s="7" t="str">
        <f>IF('Données sans absent'!Q785&lt;&gt;"",('Données sans absent'!Q785-'Données proba de réussite'!$B$3)/('Données proba de réussite'!$B$4-'Données proba de réussite'!$B$3),"")</f>
        <v/>
      </c>
      <c r="R785" s="7" t="str">
        <f>IF('Données brutes'!R785&lt;&gt;"",'Données brutes'!R785,"")</f>
        <v/>
      </c>
      <c r="T785" s="7">
        <f>IF(AND(OR($B$2=1,$B$2=2),AND('Données brutes'!$F785&lt;&gt;"",'Données brutes'!$G785&lt;&gt;"",'Données brutes'!$H785&lt;&gt;"")),1,0)</f>
        <v>0</v>
      </c>
      <c r="U785" s="7">
        <f>IF(AND(OR($B$2=1,$B$2=2),AND('Données brutes'!$O785&lt;&gt;"",'Données brutes'!$P785&lt;&gt;"",'Données brutes'!$Q785&lt;&gt;"")),1,0)</f>
        <v>0</v>
      </c>
      <c r="V785" s="7">
        <f>IF(AND($B$2=3,'Données brutes'!$F785&lt;&gt;"",'Données brutes'!$G785&lt;&gt;"",'Données brutes'!$H785&lt;&gt;"",'Données brutes'!$O785&lt;&gt;"",'Données brutes'!$P785&lt;&gt;"",'Données brutes'!$Q785&lt;&gt;""),1,0)</f>
        <v>0</v>
      </c>
    </row>
    <row r="786" spans="4:22" x14ac:dyDescent="0.3">
      <c r="D786" s="8" t="s">
        <v>798</v>
      </c>
      <c r="E786" s="7">
        <v>709</v>
      </c>
      <c r="F786" s="7" t="str">
        <f>IF('Données sans absent'!F786&lt;&gt;"",('Données sans absent'!F786-'Données proba de réussite'!$B$3)/('Données proba de réussite'!$B$4-'Données proba de réussite'!$B$3),"")</f>
        <v/>
      </c>
      <c r="G786" s="7" t="str">
        <f>IF('Données sans absent'!G786&lt;&gt;"",('Données sans absent'!G786-'Données proba de réussite'!$B$3)/('Données proba de réussite'!$B$4-'Données proba de réussite'!$B$3),"")</f>
        <v/>
      </c>
      <c r="H786" s="7" t="str">
        <f>IF('Données sans absent'!H786&lt;&gt;"",('Données sans absent'!H786-'Données proba de réussite'!$B$3)/('Données proba de réussite'!$B$4-'Données proba de réussite'!$B$3),"")</f>
        <v/>
      </c>
      <c r="I786" s="7" t="str">
        <f>IF('Données brutes'!I786&lt;&gt;"",'Données brutes'!I786,"")</f>
        <v/>
      </c>
      <c r="K786" s="8" t="str">
        <f t="shared" si="24"/>
        <v>Elève 784</v>
      </c>
      <c r="L786" s="8" t="s">
        <v>111</v>
      </c>
      <c r="M786" s="8">
        <f t="shared" si="25"/>
        <v>709</v>
      </c>
      <c r="N786" s="7">
        <v>1239</v>
      </c>
      <c r="O786" s="7" t="str">
        <f>IF('Données sans absent'!O786&lt;&gt;"",('Données sans absent'!O786-'Données proba de réussite'!$B$3)/('Données proba de réussite'!$B$4-'Données proba de réussite'!$B$3),"")</f>
        <v/>
      </c>
      <c r="P786" s="7" t="str">
        <f>IF('Données sans absent'!P786&lt;&gt;"",('Données sans absent'!P786-'Données proba de réussite'!$B$3)/('Données proba de réussite'!$B$4-'Données proba de réussite'!$B$3),"")</f>
        <v/>
      </c>
      <c r="Q786" s="7" t="str">
        <f>IF('Données sans absent'!Q786&lt;&gt;"",('Données sans absent'!Q786-'Données proba de réussite'!$B$3)/('Données proba de réussite'!$B$4-'Données proba de réussite'!$B$3),"")</f>
        <v/>
      </c>
      <c r="R786" s="7" t="str">
        <f>IF('Données brutes'!R786&lt;&gt;"",'Données brutes'!R786,"")</f>
        <v/>
      </c>
      <c r="T786" s="7">
        <f>IF(AND(OR($B$2=1,$B$2=2),AND('Données brutes'!$F786&lt;&gt;"",'Données brutes'!$G786&lt;&gt;"",'Données brutes'!$H786&lt;&gt;"")),1,0)</f>
        <v>0</v>
      </c>
      <c r="U786" s="7">
        <f>IF(AND(OR($B$2=1,$B$2=2),AND('Données brutes'!$O786&lt;&gt;"",'Données brutes'!$P786&lt;&gt;"",'Données brutes'!$Q786&lt;&gt;"")),1,0)</f>
        <v>0</v>
      </c>
      <c r="V786" s="7">
        <f>IF(AND($B$2=3,'Données brutes'!$F786&lt;&gt;"",'Données brutes'!$G786&lt;&gt;"",'Données brutes'!$H786&lt;&gt;"",'Données brutes'!$O786&lt;&gt;"",'Données brutes'!$P786&lt;&gt;"",'Données brutes'!$Q786&lt;&gt;""),1,0)</f>
        <v>0</v>
      </c>
    </row>
    <row r="787" spans="4:22" x14ac:dyDescent="0.3">
      <c r="D787" s="8" t="s">
        <v>799</v>
      </c>
      <c r="E787" s="7">
        <v>139</v>
      </c>
      <c r="F787" s="7" t="str">
        <f>IF('Données sans absent'!F787&lt;&gt;"",('Données sans absent'!F787-'Données proba de réussite'!$B$3)/('Données proba de réussite'!$B$4-'Données proba de réussite'!$B$3),"")</f>
        <v/>
      </c>
      <c r="G787" s="7" t="str">
        <f>IF('Données sans absent'!G787&lt;&gt;"",('Données sans absent'!G787-'Données proba de réussite'!$B$3)/('Données proba de réussite'!$B$4-'Données proba de réussite'!$B$3),"")</f>
        <v/>
      </c>
      <c r="H787" s="7" t="str">
        <f>IF('Données sans absent'!H787&lt;&gt;"",('Données sans absent'!H787-'Données proba de réussite'!$B$3)/('Données proba de réussite'!$B$4-'Données proba de réussite'!$B$3),"")</f>
        <v/>
      </c>
      <c r="I787" s="7" t="str">
        <f>IF('Données brutes'!I787&lt;&gt;"",'Données brutes'!I787,"")</f>
        <v/>
      </c>
      <c r="K787" s="8" t="str">
        <f t="shared" si="24"/>
        <v>Elève 785</v>
      </c>
      <c r="L787" s="8" t="s">
        <v>111</v>
      </c>
      <c r="M787" s="8">
        <f t="shared" si="25"/>
        <v>139</v>
      </c>
      <c r="N787" s="7">
        <v>1074</v>
      </c>
      <c r="O787" s="7" t="str">
        <f>IF('Données sans absent'!O787&lt;&gt;"",('Données sans absent'!O787-'Données proba de réussite'!$B$3)/('Données proba de réussite'!$B$4-'Données proba de réussite'!$B$3),"")</f>
        <v/>
      </c>
      <c r="P787" s="7" t="str">
        <f>IF('Données sans absent'!P787&lt;&gt;"",('Données sans absent'!P787-'Données proba de réussite'!$B$3)/('Données proba de réussite'!$B$4-'Données proba de réussite'!$B$3),"")</f>
        <v/>
      </c>
      <c r="Q787" s="7" t="str">
        <f>IF('Données sans absent'!Q787&lt;&gt;"",('Données sans absent'!Q787-'Données proba de réussite'!$B$3)/('Données proba de réussite'!$B$4-'Données proba de réussite'!$B$3),"")</f>
        <v/>
      </c>
      <c r="R787" s="7" t="str">
        <f>IF('Données brutes'!R787&lt;&gt;"",'Données brutes'!R787,"")</f>
        <v/>
      </c>
      <c r="T787" s="7">
        <f>IF(AND(OR($B$2=1,$B$2=2),AND('Données brutes'!$F787&lt;&gt;"",'Données brutes'!$G787&lt;&gt;"",'Données brutes'!$H787&lt;&gt;"")),1,0)</f>
        <v>0</v>
      </c>
      <c r="U787" s="7">
        <f>IF(AND(OR($B$2=1,$B$2=2),AND('Données brutes'!$O787&lt;&gt;"",'Données brutes'!$P787&lt;&gt;"",'Données brutes'!$Q787&lt;&gt;"")),1,0)</f>
        <v>0</v>
      </c>
      <c r="V787" s="7">
        <f>IF(AND($B$2=3,'Données brutes'!$F787&lt;&gt;"",'Données brutes'!$G787&lt;&gt;"",'Données brutes'!$H787&lt;&gt;"",'Données brutes'!$O787&lt;&gt;"",'Données brutes'!$P787&lt;&gt;"",'Données brutes'!$Q787&lt;&gt;""),1,0)</f>
        <v>0</v>
      </c>
    </row>
    <row r="788" spans="4:22" x14ac:dyDescent="0.3">
      <c r="D788" s="8" t="s">
        <v>800</v>
      </c>
      <c r="E788" s="7">
        <v>64</v>
      </c>
      <c r="F788" s="7" t="str">
        <f>IF('Données sans absent'!F788&lt;&gt;"",('Données sans absent'!F788-'Données proba de réussite'!$B$3)/('Données proba de réussite'!$B$4-'Données proba de réussite'!$B$3),"")</f>
        <v/>
      </c>
      <c r="G788" s="7" t="str">
        <f>IF('Données sans absent'!G788&lt;&gt;"",('Données sans absent'!G788-'Données proba de réussite'!$B$3)/('Données proba de réussite'!$B$4-'Données proba de réussite'!$B$3),"")</f>
        <v/>
      </c>
      <c r="H788" s="7" t="str">
        <f>IF('Données sans absent'!H788&lt;&gt;"",('Données sans absent'!H788-'Données proba de réussite'!$B$3)/('Données proba de réussite'!$B$4-'Données proba de réussite'!$B$3),"")</f>
        <v/>
      </c>
      <c r="I788" s="7" t="str">
        <f>IF('Données brutes'!I788&lt;&gt;"",'Données brutes'!I788,"")</f>
        <v/>
      </c>
      <c r="K788" s="8" t="str">
        <f t="shared" si="24"/>
        <v>Elève 786</v>
      </c>
      <c r="L788" s="8" t="s">
        <v>111</v>
      </c>
      <c r="M788" s="8">
        <f t="shared" si="25"/>
        <v>64</v>
      </c>
      <c r="N788" s="7">
        <v>1425</v>
      </c>
      <c r="O788" s="7" t="str">
        <f>IF('Données sans absent'!O788&lt;&gt;"",('Données sans absent'!O788-'Données proba de réussite'!$B$3)/('Données proba de réussite'!$B$4-'Données proba de réussite'!$B$3),"")</f>
        <v/>
      </c>
      <c r="P788" s="7" t="str">
        <f>IF('Données sans absent'!P788&lt;&gt;"",('Données sans absent'!P788-'Données proba de réussite'!$B$3)/('Données proba de réussite'!$B$4-'Données proba de réussite'!$B$3),"")</f>
        <v/>
      </c>
      <c r="Q788" s="7" t="str">
        <f>IF('Données sans absent'!Q788&lt;&gt;"",('Données sans absent'!Q788-'Données proba de réussite'!$B$3)/('Données proba de réussite'!$B$4-'Données proba de réussite'!$B$3),"")</f>
        <v/>
      </c>
      <c r="R788" s="7" t="str">
        <f>IF('Données brutes'!R788&lt;&gt;"",'Données brutes'!R788,"")</f>
        <v/>
      </c>
      <c r="T788" s="7">
        <f>IF(AND(OR($B$2=1,$B$2=2),AND('Données brutes'!$F788&lt;&gt;"",'Données brutes'!$G788&lt;&gt;"",'Données brutes'!$H788&lt;&gt;"")),1,0)</f>
        <v>0</v>
      </c>
      <c r="U788" s="7">
        <f>IF(AND(OR($B$2=1,$B$2=2),AND('Données brutes'!$O788&lt;&gt;"",'Données brutes'!$P788&lt;&gt;"",'Données brutes'!$Q788&lt;&gt;"")),1,0)</f>
        <v>0</v>
      </c>
      <c r="V788" s="7">
        <f>IF(AND($B$2=3,'Données brutes'!$F788&lt;&gt;"",'Données brutes'!$G788&lt;&gt;"",'Données brutes'!$H788&lt;&gt;"",'Données brutes'!$O788&lt;&gt;"",'Données brutes'!$P788&lt;&gt;"",'Données brutes'!$Q788&lt;&gt;""),1,0)</f>
        <v>0</v>
      </c>
    </row>
    <row r="789" spans="4:22" x14ac:dyDescent="0.3">
      <c r="D789" s="8" t="s">
        <v>801</v>
      </c>
      <c r="E789" s="7">
        <v>162</v>
      </c>
      <c r="F789" s="7" t="str">
        <f>IF('Données sans absent'!F789&lt;&gt;"",('Données sans absent'!F789-'Données proba de réussite'!$B$3)/('Données proba de réussite'!$B$4-'Données proba de réussite'!$B$3),"")</f>
        <v/>
      </c>
      <c r="G789" s="7" t="str">
        <f>IF('Données sans absent'!G789&lt;&gt;"",('Données sans absent'!G789-'Données proba de réussite'!$B$3)/('Données proba de réussite'!$B$4-'Données proba de réussite'!$B$3),"")</f>
        <v/>
      </c>
      <c r="H789" s="7" t="str">
        <f>IF('Données sans absent'!H789&lt;&gt;"",('Données sans absent'!H789-'Données proba de réussite'!$B$3)/('Données proba de réussite'!$B$4-'Données proba de réussite'!$B$3),"")</f>
        <v/>
      </c>
      <c r="I789" s="7" t="str">
        <f>IF('Données brutes'!I789&lt;&gt;"",'Données brutes'!I789,"")</f>
        <v/>
      </c>
      <c r="K789" s="8" t="str">
        <f t="shared" si="24"/>
        <v>Elève 787</v>
      </c>
      <c r="L789" s="8" t="s">
        <v>111</v>
      </c>
      <c r="M789" s="8">
        <f t="shared" si="25"/>
        <v>162</v>
      </c>
      <c r="N789" s="7">
        <v>1721</v>
      </c>
      <c r="O789" s="7" t="str">
        <f>IF('Données sans absent'!O789&lt;&gt;"",('Données sans absent'!O789-'Données proba de réussite'!$B$3)/('Données proba de réussite'!$B$4-'Données proba de réussite'!$B$3),"")</f>
        <v/>
      </c>
      <c r="P789" s="7" t="str">
        <f>IF('Données sans absent'!P789&lt;&gt;"",('Données sans absent'!P789-'Données proba de réussite'!$B$3)/('Données proba de réussite'!$B$4-'Données proba de réussite'!$B$3),"")</f>
        <v/>
      </c>
      <c r="Q789" s="7" t="str">
        <f>IF('Données sans absent'!Q789&lt;&gt;"",('Données sans absent'!Q789-'Données proba de réussite'!$B$3)/('Données proba de réussite'!$B$4-'Données proba de réussite'!$B$3),"")</f>
        <v/>
      </c>
      <c r="R789" s="7" t="str">
        <f>IF('Données brutes'!R789&lt;&gt;"",'Données brutes'!R789,"")</f>
        <v/>
      </c>
      <c r="T789" s="7">
        <f>IF(AND(OR($B$2=1,$B$2=2),AND('Données brutes'!$F789&lt;&gt;"",'Données brutes'!$G789&lt;&gt;"",'Données brutes'!$H789&lt;&gt;"")),1,0)</f>
        <v>0</v>
      </c>
      <c r="U789" s="7">
        <f>IF(AND(OR($B$2=1,$B$2=2),AND('Données brutes'!$O789&lt;&gt;"",'Données brutes'!$P789&lt;&gt;"",'Données brutes'!$Q789&lt;&gt;"")),1,0)</f>
        <v>0</v>
      </c>
      <c r="V789" s="7">
        <f>IF(AND($B$2=3,'Données brutes'!$F789&lt;&gt;"",'Données brutes'!$G789&lt;&gt;"",'Données brutes'!$H789&lt;&gt;"",'Données brutes'!$O789&lt;&gt;"",'Données brutes'!$P789&lt;&gt;"",'Données brutes'!$Q789&lt;&gt;""),1,0)</f>
        <v>0</v>
      </c>
    </row>
    <row r="790" spans="4:22" x14ac:dyDescent="0.3">
      <c r="D790" s="8" t="s">
        <v>802</v>
      </c>
      <c r="E790" s="7">
        <v>386</v>
      </c>
      <c r="F790" s="7" t="str">
        <f>IF('Données sans absent'!F790&lt;&gt;"",('Données sans absent'!F790-'Données proba de réussite'!$B$3)/('Données proba de réussite'!$B$4-'Données proba de réussite'!$B$3),"")</f>
        <v/>
      </c>
      <c r="G790" s="7" t="str">
        <f>IF('Données sans absent'!G790&lt;&gt;"",('Données sans absent'!G790-'Données proba de réussite'!$B$3)/('Données proba de réussite'!$B$4-'Données proba de réussite'!$B$3),"")</f>
        <v/>
      </c>
      <c r="H790" s="7" t="str">
        <f>IF('Données sans absent'!H790&lt;&gt;"",('Données sans absent'!H790-'Données proba de réussite'!$B$3)/('Données proba de réussite'!$B$4-'Données proba de réussite'!$B$3),"")</f>
        <v/>
      </c>
      <c r="I790" s="7" t="str">
        <f>IF('Données brutes'!I790&lt;&gt;"",'Données brutes'!I790,"")</f>
        <v/>
      </c>
      <c r="K790" s="8" t="str">
        <f t="shared" si="24"/>
        <v>Elève 788</v>
      </c>
      <c r="L790" s="8" t="s">
        <v>111</v>
      </c>
      <c r="M790" s="8">
        <f t="shared" si="25"/>
        <v>386</v>
      </c>
      <c r="N790" s="7">
        <v>1377</v>
      </c>
      <c r="O790" s="7" t="str">
        <f>IF('Données sans absent'!O790&lt;&gt;"",('Données sans absent'!O790-'Données proba de réussite'!$B$3)/('Données proba de réussite'!$B$4-'Données proba de réussite'!$B$3),"")</f>
        <v/>
      </c>
      <c r="P790" s="7" t="str">
        <f>IF('Données sans absent'!P790&lt;&gt;"",('Données sans absent'!P790-'Données proba de réussite'!$B$3)/('Données proba de réussite'!$B$4-'Données proba de réussite'!$B$3),"")</f>
        <v/>
      </c>
      <c r="Q790" s="7" t="str">
        <f>IF('Données sans absent'!Q790&lt;&gt;"",('Données sans absent'!Q790-'Données proba de réussite'!$B$3)/('Données proba de réussite'!$B$4-'Données proba de réussite'!$B$3),"")</f>
        <v/>
      </c>
      <c r="R790" s="7" t="str">
        <f>IF('Données brutes'!R790&lt;&gt;"",'Données brutes'!R790,"")</f>
        <v/>
      </c>
      <c r="T790" s="7">
        <f>IF(AND(OR($B$2=1,$B$2=2),AND('Données brutes'!$F790&lt;&gt;"",'Données brutes'!$G790&lt;&gt;"",'Données brutes'!$H790&lt;&gt;"")),1,0)</f>
        <v>0</v>
      </c>
      <c r="U790" s="7">
        <f>IF(AND(OR($B$2=1,$B$2=2),AND('Données brutes'!$O790&lt;&gt;"",'Données brutes'!$P790&lt;&gt;"",'Données brutes'!$Q790&lt;&gt;"")),1,0)</f>
        <v>0</v>
      </c>
      <c r="V790" s="7">
        <f>IF(AND($B$2=3,'Données brutes'!$F790&lt;&gt;"",'Données brutes'!$G790&lt;&gt;"",'Données brutes'!$H790&lt;&gt;"",'Données brutes'!$O790&lt;&gt;"",'Données brutes'!$P790&lt;&gt;"",'Données brutes'!$Q790&lt;&gt;""),1,0)</f>
        <v>0</v>
      </c>
    </row>
    <row r="791" spans="4:22" x14ac:dyDescent="0.3">
      <c r="D791" s="8" t="s">
        <v>803</v>
      </c>
      <c r="E791" s="7">
        <v>123</v>
      </c>
      <c r="F791" s="7" t="str">
        <f>IF('Données sans absent'!F791&lt;&gt;"",('Données sans absent'!F791-'Données proba de réussite'!$B$3)/('Données proba de réussite'!$B$4-'Données proba de réussite'!$B$3),"")</f>
        <v/>
      </c>
      <c r="G791" s="7" t="str">
        <f>IF('Données sans absent'!G791&lt;&gt;"",('Données sans absent'!G791-'Données proba de réussite'!$B$3)/('Données proba de réussite'!$B$4-'Données proba de réussite'!$B$3),"")</f>
        <v/>
      </c>
      <c r="H791" s="7" t="str">
        <f>IF('Données sans absent'!H791&lt;&gt;"",('Données sans absent'!H791-'Données proba de réussite'!$B$3)/('Données proba de réussite'!$B$4-'Données proba de réussite'!$B$3),"")</f>
        <v/>
      </c>
      <c r="I791" s="7" t="str">
        <f>IF('Données brutes'!I791&lt;&gt;"",'Données brutes'!I791,"")</f>
        <v/>
      </c>
      <c r="K791" s="8" t="str">
        <f t="shared" si="24"/>
        <v>Elève 789</v>
      </c>
      <c r="L791" s="8" t="s">
        <v>111</v>
      </c>
      <c r="M791" s="8">
        <f t="shared" si="25"/>
        <v>123</v>
      </c>
      <c r="N791" s="7">
        <v>1111</v>
      </c>
      <c r="O791" s="7" t="str">
        <f>IF('Données sans absent'!O791&lt;&gt;"",('Données sans absent'!O791-'Données proba de réussite'!$B$3)/('Données proba de réussite'!$B$4-'Données proba de réussite'!$B$3),"")</f>
        <v/>
      </c>
      <c r="P791" s="7" t="str">
        <f>IF('Données sans absent'!P791&lt;&gt;"",('Données sans absent'!P791-'Données proba de réussite'!$B$3)/('Données proba de réussite'!$B$4-'Données proba de réussite'!$B$3),"")</f>
        <v/>
      </c>
      <c r="Q791" s="7" t="str">
        <f>IF('Données sans absent'!Q791&lt;&gt;"",('Données sans absent'!Q791-'Données proba de réussite'!$B$3)/('Données proba de réussite'!$B$4-'Données proba de réussite'!$B$3),"")</f>
        <v/>
      </c>
      <c r="R791" s="7" t="str">
        <f>IF('Données brutes'!R791&lt;&gt;"",'Données brutes'!R791,"")</f>
        <v/>
      </c>
      <c r="T791" s="7">
        <f>IF(AND(OR($B$2=1,$B$2=2),AND('Données brutes'!$F791&lt;&gt;"",'Données brutes'!$G791&lt;&gt;"",'Données brutes'!$H791&lt;&gt;"")),1,0)</f>
        <v>0</v>
      </c>
      <c r="U791" s="7">
        <f>IF(AND(OR($B$2=1,$B$2=2),AND('Données brutes'!$O791&lt;&gt;"",'Données brutes'!$P791&lt;&gt;"",'Données brutes'!$Q791&lt;&gt;"")),1,0)</f>
        <v>0</v>
      </c>
      <c r="V791" s="7">
        <f>IF(AND($B$2=3,'Données brutes'!$F791&lt;&gt;"",'Données brutes'!$G791&lt;&gt;"",'Données brutes'!$H791&lt;&gt;"",'Données brutes'!$O791&lt;&gt;"",'Données brutes'!$P791&lt;&gt;"",'Données brutes'!$Q791&lt;&gt;""),1,0)</f>
        <v>0</v>
      </c>
    </row>
    <row r="792" spans="4:22" x14ac:dyDescent="0.3">
      <c r="D792" s="8" t="s">
        <v>804</v>
      </c>
      <c r="E792" s="7">
        <v>342</v>
      </c>
      <c r="F792" s="7" t="str">
        <f>IF('Données sans absent'!F792&lt;&gt;"",('Données sans absent'!F792-'Données proba de réussite'!$B$3)/('Données proba de réussite'!$B$4-'Données proba de réussite'!$B$3),"")</f>
        <v/>
      </c>
      <c r="G792" s="7" t="str">
        <f>IF('Données sans absent'!G792&lt;&gt;"",('Données sans absent'!G792-'Données proba de réussite'!$B$3)/('Données proba de réussite'!$B$4-'Données proba de réussite'!$B$3),"")</f>
        <v/>
      </c>
      <c r="H792" s="7" t="str">
        <f>IF('Données sans absent'!H792&lt;&gt;"",('Données sans absent'!H792-'Données proba de réussite'!$B$3)/('Données proba de réussite'!$B$4-'Données proba de réussite'!$B$3),"")</f>
        <v/>
      </c>
      <c r="I792" s="7" t="str">
        <f>IF('Données brutes'!I792&lt;&gt;"",'Données brutes'!I792,"")</f>
        <v/>
      </c>
      <c r="K792" s="8" t="str">
        <f t="shared" si="24"/>
        <v>Elève 790</v>
      </c>
      <c r="L792" s="8" t="s">
        <v>111</v>
      </c>
      <c r="M792" s="8">
        <f t="shared" si="25"/>
        <v>342</v>
      </c>
      <c r="N792" s="7">
        <v>1200</v>
      </c>
      <c r="O792" s="7" t="str">
        <f>IF('Données sans absent'!O792&lt;&gt;"",('Données sans absent'!O792-'Données proba de réussite'!$B$3)/('Données proba de réussite'!$B$4-'Données proba de réussite'!$B$3),"")</f>
        <v/>
      </c>
      <c r="P792" s="7" t="str">
        <f>IF('Données sans absent'!P792&lt;&gt;"",('Données sans absent'!P792-'Données proba de réussite'!$B$3)/('Données proba de réussite'!$B$4-'Données proba de réussite'!$B$3),"")</f>
        <v/>
      </c>
      <c r="Q792" s="7" t="str">
        <f>IF('Données sans absent'!Q792&lt;&gt;"",('Données sans absent'!Q792-'Données proba de réussite'!$B$3)/('Données proba de réussite'!$B$4-'Données proba de réussite'!$B$3),"")</f>
        <v/>
      </c>
      <c r="R792" s="7" t="str">
        <f>IF('Données brutes'!R792&lt;&gt;"",'Données brutes'!R792,"")</f>
        <v/>
      </c>
      <c r="T792" s="7">
        <f>IF(AND(OR($B$2=1,$B$2=2),AND('Données brutes'!$F792&lt;&gt;"",'Données brutes'!$G792&lt;&gt;"",'Données brutes'!$H792&lt;&gt;"")),1,0)</f>
        <v>0</v>
      </c>
      <c r="U792" s="7">
        <f>IF(AND(OR($B$2=1,$B$2=2),AND('Données brutes'!$O792&lt;&gt;"",'Données brutes'!$P792&lt;&gt;"",'Données brutes'!$Q792&lt;&gt;"")),1,0)</f>
        <v>0</v>
      </c>
      <c r="V792" s="7">
        <f>IF(AND($B$2=3,'Données brutes'!$F792&lt;&gt;"",'Données brutes'!$G792&lt;&gt;"",'Données brutes'!$H792&lt;&gt;"",'Données brutes'!$O792&lt;&gt;"",'Données brutes'!$P792&lt;&gt;"",'Données brutes'!$Q792&lt;&gt;""),1,0)</f>
        <v>0</v>
      </c>
    </row>
    <row r="793" spans="4:22" x14ac:dyDescent="0.3">
      <c r="D793" s="8" t="s">
        <v>805</v>
      </c>
      <c r="E793" s="7">
        <v>388</v>
      </c>
      <c r="F793" s="7" t="str">
        <f>IF('Données sans absent'!F793&lt;&gt;"",('Données sans absent'!F793-'Données proba de réussite'!$B$3)/('Données proba de réussite'!$B$4-'Données proba de réussite'!$B$3),"")</f>
        <v/>
      </c>
      <c r="G793" s="7" t="str">
        <f>IF('Données sans absent'!G793&lt;&gt;"",('Données sans absent'!G793-'Données proba de réussite'!$B$3)/('Données proba de réussite'!$B$4-'Données proba de réussite'!$B$3),"")</f>
        <v/>
      </c>
      <c r="H793" s="7" t="str">
        <f>IF('Données sans absent'!H793&lt;&gt;"",('Données sans absent'!H793-'Données proba de réussite'!$B$3)/('Données proba de réussite'!$B$4-'Données proba de réussite'!$B$3),"")</f>
        <v/>
      </c>
      <c r="I793" s="7" t="str">
        <f>IF('Données brutes'!I793&lt;&gt;"",'Données brutes'!I793,"")</f>
        <v/>
      </c>
      <c r="K793" s="8" t="str">
        <f t="shared" si="24"/>
        <v>Elève 791</v>
      </c>
      <c r="L793" s="8" t="s">
        <v>111</v>
      </c>
      <c r="M793" s="8">
        <f t="shared" si="25"/>
        <v>388</v>
      </c>
      <c r="N793" s="7">
        <v>1138</v>
      </c>
      <c r="O793" s="7" t="str">
        <f>IF('Données sans absent'!O793&lt;&gt;"",('Données sans absent'!O793-'Données proba de réussite'!$B$3)/('Données proba de réussite'!$B$4-'Données proba de réussite'!$B$3),"")</f>
        <v/>
      </c>
      <c r="P793" s="7" t="str">
        <f>IF('Données sans absent'!P793&lt;&gt;"",('Données sans absent'!P793-'Données proba de réussite'!$B$3)/('Données proba de réussite'!$B$4-'Données proba de réussite'!$B$3),"")</f>
        <v/>
      </c>
      <c r="Q793" s="7" t="str">
        <f>IF('Données sans absent'!Q793&lt;&gt;"",('Données sans absent'!Q793-'Données proba de réussite'!$B$3)/('Données proba de réussite'!$B$4-'Données proba de réussite'!$B$3),"")</f>
        <v/>
      </c>
      <c r="R793" s="7" t="str">
        <f>IF('Données brutes'!R793&lt;&gt;"",'Données brutes'!R793,"")</f>
        <v/>
      </c>
      <c r="T793" s="7">
        <f>IF(AND(OR($B$2=1,$B$2=2),AND('Données brutes'!$F793&lt;&gt;"",'Données brutes'!$G793&lt;&gt;"",'Données brutes'!$H793&lt;&gt;"")),1,0)</f>
        <v>0</v>
      </c>
      <c r="U793" s="7">
        <f>IF(AND(OR($B$2=1,$B$2=2),AND('Données brutes'!$O793&lt;&gt;"",'Données brutes'!$P793&lt;&gt;"",'Données brutes'!$Q793&lt;&gt;"")),1,0)</f>
        <v>0</v>
      </c>
      <c r="V793" s="7">
        <f>IF(AND($B$2=3,'Données brutes'!$F793&lt;&gt;"",'Données brutes'!$G793&lt;&gt;"",'Données brutes'!$H793&lt;&gt;"",'Données brutes'!$O793&lt;&gt;"",'Données brutes'!$P793&lt;&gt;"",'Données brutes'!$Q793&lt;&gt;""),1,0)</f>
        <v>0</v>
      </c>
    </row>
    <row r="794" spans="4:22" x14ac:dyDescent="0.3">
      <c r="D794" s="8" t="s">
        <v>806</v>
      </c>
      <c r="E794" s="7">
        <v>914</v>
      </c>
      <c r="F794" s="7" t="str">
        <f>IF('Données sans absent'!F794&lt;&gt;"",('Données sans absent'!F794-'Données proba de réussite'!$B$3)/('Données proba de réussite'!$B$4-'Données proba de réussite'!$B$3),"")</f>
        <v/>
      </c>
      <c r="G794" s="7" t="str">
        <f>IF('Données sans absent'!G794&lt;&gt;"",('Données sans absent'!G794-'Données proba de réussite'!$B$3)/('Données proba de réussite'!$B$4-'Données proba de réussite'!$B$3),"")</f>
        <v/>
      </c>
      <c r="H794" s="7" t="str">
        <f>IF('Données sans absent'!H794&lt;&gt;"",('Données sans absent'!H794-'Données proba de réussite'!$B$3)/('Données proba de réussite'!$B$4-'Données proba de réussite'!$B$3),"")</f>
        <v/>
      </c>
      <c r="I794" s="7" t="str">
        <f>IF('Données brutes'!I794&lt;&gt;"",'Données brutes'!I794,"")</f>
        <v/>
      </c>
      <c r="K794" s="8" t="str">
        <f t="shared" si="24"/>
        <v>Elève 792</v>
      </c>
      <c r="L794" s="8" t="s">
        <v>111</v>
      </c>
      <c r="M794" s="8">
        <f t="shared" si="25"/>
        <v>914</v>
      </c>
      <c r="N794" s="7">
        <v>1001</v>
      </c>
      <c r="O794" s="7" t="str">
        <f>IF('Données sans absent'!O794&lt;&gt;"",('Données sans absent'!O794-'Données proba de réussite'!$B$3)/('Données proba de réussite'!$B$4-'Données proba de réussite'!$B$3),"")</f>
        <v/>
      </c>
      <c r="P794" s="7" t="str">
        <f>IF('Données sans absent'!P794&lt;&gt;"",('Données sans absent'!P794-'Données proba de réussite'!$B$3)/('Données proba de réussite'!$B$4-'Données proba de réussite'!$B$3),"")</f>
        <v/>
      </c>
      <c r="Q794" s="7" t="str">
        <f>IF('Données sans absent'!Q794&lt;&gt;"",('Données sans absent'!Q794-'Données proba de réussite'!$B$3)/('Données proba de réussite'!$B$4-'Données proba de réussite'!$B$3),"")</f>
        <v/>
      </c>
      <c r="R794" s="7" t="str">
        <f>IF('Données brutes'!R794&lt;&gt;"",'Données brutes'!R794,"")</f>
        <v/>
      </c>
      <c r="T794" s="7">
        <f>IF(AND(OR($B$2=1,$B$2=2),AND('Données brutes'!$F794&lt;&gt;"",'Données brutes'!$G794&lt;&gt;"",'Données brutes'!$H794&lt;&gt;"")),1,0)</f>
        <v>0</v>
      </c>
      <c r="U794" s="7">
        <f>IF(AND(OR($B$2=1,$B$2=2),AND('Données brutes'!$O794&lt;&gt;"",'Données brutes'!$P794&lt;&gt;"",'Données brutes'!$Q794&lt;&gt;"")),1,0)</f>
        <v>0</v>
      </c>
      <c r="V794" s="7">
        <f>IF(AND($B$2=3,'Données brutes'!$F794&lt;&gt;"",'Données brutes'!$G794&lt;&gt;"",'Données brutes'!$H794&lt;&gt;"",'Données brutes'!$O794&lt;&gt;"",'Données brutes'!$P794&lt;&gt;"",'Données brutes'!$Q794&lt;&gt;""),1,0)</f>
        <v>0</v>
      </c>
    </row>
    <row r="795" spans="4:22" x14ac:dyDescent="0.3">
      <c r="D795" s="8" t="s">
        <v>807</v>
      </c>
      <c r="E795" s="7">
        <v>367</v>
      </c>
      <c r="F795" s="7" t="str">
        <f>IF('Données sans absent'!F795&lt;&gt;"",('Données sans absent'!F795-'Données proba de réussite'!$B$3)/('Données proba de réussite'!$B$4-'Données proba de réussite'!$B$3),"")</f>
        <v/>
      </c>
      <c r="G795" s="7" t="str">
        <f>IF('Données sans absent'!G795&lt;&gt;"",('Données sans absent'!G795-'Données proba de réussite'!$B$3)/('Données proba de réussite'!$B$4-'Données proba de réussite'!$B$3),"")</f>
        <v/>
      </c>
      <c r="H795" s="7" t="str">
        <f>IF('Données sans absent'!H795&lt;&gt;"",('Données sans absent'!H795-'Données proba de réussite'!$B$3)/('Données proba de réussite'!$B$4-'Données proba de réussite'!$B$3),"")</f>
        <v/>
      </c>
      <c r="I795" s="7" t="str">
        <f>IF('Données brutes'!I795&lt;&gt;"",'Données brutes'!I795,"")</f>
        <v/>
      </c>
      <c r="K795" s="8" t="str">
        <f t="shared" si="24"/>
        <v>Elève 793</v>
      </c>
      <c r="L795" s="8" t="s">
        <v>111</v>
      </c>
      <c r="M795" s="8">
        <f t="shared" si="25"/>
        <v>367</v>
      </c>
      <c r="N795" s="7">
        <v>1236</v>
      </c>
      <c r="O795" s="7" t="str">
        <f>IF('Données sans absent'!O795&lt;&gt;"",('Données sans absent'!O795-'Données proba de réussite'!$B$3)/('Données proba de réussite'!$B$4-'Données proba de réussite'!$B$3),"")</f>
        <v/>
      </c>
      <c r="P795" s="7" t="str">
        <f>IF('Données sans absent'!P795&lt;&gt;"",('Données sans absent'!P795-'Données proba de réussite'!$B$3)/('Données proba de réussite'!$B$4-'Données proba de réussite'!$B$3),"")</f>
        <v/>
      </c>
      <c r="Q795" s="7" t="str">
        <f>IF('Données sans absent'!Q795&lt;&gt;"",('Données sans absent'!Q795-'Données proba de réussite'!$B$3)/('Données proba de réussite'!$B$4-'Données proba de réussite'!$B$3),"")</f>
        <v/>
      </c>
      <c r="R795" s="7" t="str">
        <f>IF('Données brutes'!R795&lt;&gt;"",'Données brutes'!R795,"")</f>
        <v/>
      </c>
      <c r="T795" s="7">
        <f>IF(AND(OR($B$2=1,$B$2=2),AND('Données brutes'!$F795&lt;&gt;"",'Données brutes'!$G795&lt;&gt;"",'Données brutes'!$H795&lt;&gt;"")),1,0)</f>
        <v>0</v>
      </c>
      <c r="U795" s="7">
        <f>IF(AND(OR($B$2=1,$B$2=2),AND('Données brutes'!$O795&lt;&gt;"",'Données brutes'!$P795&lt;&gt;"",'Données brutes'!$Q795&lt;&gt;"")),1,0)</f>
        <v>0</v>
      </c>
      <c r="V795" s="7">
        <f>IF(AND($B$2=3,'Données brutes'!$F795&lt;&gt;"",'Données brutes'!$G795&lt;&gt;"",'Données brutes'!$H795&lt;&gt;"",'Données brutes'!$O795&lt;&gt;"",'Données brutes'!$P795&lt;&gt;"",'Données brutes'!$Q795&lt;&gt;""),1,0)</f>
        <v>0</v>
      </c>
    </row>
    <row r="796" spans="4:22" x14ac:dyDescent="0.3">
      <c r="D796" s="8" t="s">
        <v>808</v>
      </c>
      <c r="E796" s="7">
        <v>5</v>
      </c>
      <c r="F796" s="7" t="str">
        <f>IF('Données sans absent'!F796&lt;&gt;"",('Données sans absent'!F796-'Données proba de réussite'!$B$3)/('Données proba de réussite'!$B$4-'Données proba de réussite'!$B$3),"")</f>
        <v/>
      </c>
      <c r="G796" s="7" t="str">
        <f>IF('Données sans absent'!G796&lt;&gt;"",('Données sans absent'!G796-'Données proba de réussite'!$B$3)/('Données proba de réussite'!$B$4-'Données proba de réussite'!$B$3),"")</f>
        <v/>
      </c>
      <c r="H796" s="7" t="str">
        <f>IF('Données sans absent'!H796&lt;&gt;"",('Données sans absent'!H796-'Données proba de réussite'!$B$3)/('Données proba de réussite'!$B$4-'Données proba de réussite'!$B$3),"")</f>
        <v/>
      </c>
      <c r="I796" s="7" t="str">
        <f>IF('Données brutes'!I796&lt;&gt;"",'Données brutes'!I796,"")</f>
        <v/>
      </c>
      <c r="K796" s="8" t="str">
        <f t="shared" si="24"/>
        <v>Elève 794</v>
      </c>
      <c r="L796" s="8" t="s">
        <v>111</v>
      </c>
      <c r="M796" s="8">
        <f t="shared" si="25"/>
        <v>5</v>
      </c>
      <c r="N796" s="7">
        <v>1756</v>
      </c>
      <c r="O796" s="7" t="str">
        <f>IF('Données sans absent'!O796&lt;&gt;"",('Données sans absent'!O796-'Données proba de réussite'!$B$3)/('Données proba de réussite'!$B$4-'Données proba de réussite'!$B$3),"")</f>
        <v/>
      </c>
      <c r="P796" s="7" t="str">
        <f>IF('Données sans absent'!P796&lt;&gt;"",('Données sans absent'!P796-'Données proba de réussite'!$B$3)/('Données proba de réussite'!$B$4-'Données proba de réussite'!$B$3),"")</f>
        <v/>
      </c>
      <c r="Q796" s="7" t="str">
        <f>IF('Données sans absent'!Q796&lt;&gt;"",('Données sans absent'!Q796-'Données proba de réussite'!$B$3)/('Données proba de réussite'!$B$4-'Données proba de réussite'!$B$3),"")</f>
        <v/>
      </c>
      <c r="R796" s="7" t="str">
        <f>IF('Données brutes'!R796&lt;&gt;"",'Données brutes'!R796,"")</f>
        <v/>
      </c>
      <c r="T796" s="7">
        <f>IF(AND(OR($B$2=1,$B$2=2),AND('Données brutes'!$F796&lt;&gt;"",'Données brutes'!$G796&lt;&gt;"",'Données brutes'!$H796&lt;&gt;"")),1,0)</f>
        <v>0</v>
      </c>
      <c r="U796" s="7">
        <f>IF(AND(OR($B$2=1,$B$2=2),AND('Données brutes'!$O796&lt;&gt;"",'Données brutes'!$P796&lt;&gt;"",'Données brutes'!$Q796&lt;&gt;"")),1,0)</f>
        <v>0</v>
      </c>
      <c r="V796" s="7">
        <f>IF(AND($B$2=3,'Données brutes'!$F796&lt;&gt;"",'Données brutes'!$G796&lt;&gt;"",'Données brutes'!$H796&lt;&gt;"",'Données brutes'!$O796&lt;&gt;"",'Données brutes'!$P796&lt;&gt;"",'Données brutes'!$Q796&lt;&gt;""),1,0)</f>
        <v>0</v>
      </c>
    </row>
    <row r="797" spans="4:22" x14ac:dyDescent="0.3">
      <c r="D797" s="8" t="s">
        <v>809</v>
      </c>
      <c r="E797" s="7">
        <v>228</v>
      </c>
      <c r="F797" s="7" t="str">
        <f>IF('Données sans absent'!F797&lt;&gt;"",('Données sans absent'!F797-'Données proba de réussite'!$B$3)/('Données proba de réussite'!$B$4-'Données proba de réussite'!$B$3),"")</f>
        <v/>
      </c>
      <c r="G797" s="7" t="str">
        <f>IF('Données sans absent'!G797&lt;&gt;"",('Données sans absent'!G797-'Données proba de réussite'!$B$3)/('Données proba de réussite'!$B$4-'Données proba de réussite'!$B$3),"")</f>
        <v/>
      </c>
      <c r="H797" s="7" t="str">
        <f>IF('Données sans absent'!H797&lt;&gt;"",('Données sans absent'!H797-'Données proba de réussite'!$B$3)/('Données proba de réussite'!$B$4-'Données proba de réussite'!$B$3),"")</f>
        <v/>
      </c>
      <c r="I797" s="7" t="str">
        <f>IF('Données brutes'!I797&lt;&gt;"",'Données brutes'!I797,"")</f>
        <v/>
      </c>
      <c r="K797" s="8" t="str">
        <f t="shared" si="24"/>
        <v>Elève 795</v>
      </c>
      <c r="L797" s="8" t="s">
        <v>111</v>
      </c>
      <c r="M797" s="8">
        <f t="shared" si="25"/>
        <v>228</v>
      </c>
      <c r="N797" s="7">
        <v>1181</v>
      </c>
      <c r="O797" s="7" t="str">
        <f>IF('Données sans absent'!O797&lt;&gt;"",('Données sans absent'!O797-'Données proba de réussite'!$B$3)/('Données proba de réussite'!$B$4-'Données proba de réussite'!$B$3),"")</f>
        <v/>
      </c>
      <c r="P797" s="7" t="str">
        <f>IF('Données sans absent'!P797&lt;&gt;"",('Données sans absent'!P797-'Données proba de réussite'!$B$3)/('Données proba de réussite'!$B$4-'Données proba de réussite'!$B$3),"")</f>
        <v/>
      </c>
      <c r="Q797" s="7" t="str">
        <f>IF('Données sans absent'!Q797&lt;&gt;"",('Données sans absent'!Q797-'Données proba de réussite'!$B$3)/('Données proba de réussite'!$B$4-'Données proba de réussite'!$B$3),"")</f>
        <v/>
      </c>
      <c r="R797" s="7" t="str">
        <f>IF('Données brutes'!R797&lt;&gt;"",'Données brutes'!R797,"")</f>
        <v/>
      </c>
      <c r="T797" s="7">
        <f>IF(AND(OR($B$2=1,$B$2=2),AND('Données brutes'!$F797&lt;&gt;"",'Données brutes'!$G797&lt;&gt;"",'Données brutes'!$H797&lt;&gt;"")),1,0)</f>
        <v>0</v>
      </c>
      <c r="U797" s="7">
        <f>IF(AND(OR($B$2=1,$B$2=2),AND('Données brutes'!$O797&lt;&gt;"",'Données brutes'!$P797&lt;&gt;"",'Données brutes'!$Q797&lt;&gt;"")),1,0)</f>
        <v>0</v>
      </c>
      <c r="V797" s="7">
        <f>IF(AND($B$2=3,'Données brutes'!$F797&lt;&gt;"",'Données brutes'!$G797&lt;&gt;"",'Données brutes'!$H797&lt;&gt;"",'Données brutes'!$O797&lt;&gt;"",'Données brutes'!$P797&lt;&gt;"",'Données brutes'!$Q797&lt;&gt;""),1,0)</f>
        <v>0</v>
      </c>
    </row>
    <row r="798" spans="4:22" x14ac:dyDescent="0.3">
      <c r="D798" s="8" t="s">
        <v>810</v>
      </c>
      <c r="E798" s="7">
        <v>629</v>
      </c>
      <c r="F798" s="7" t="str">
        <f>IF('Données sans absent'!F798&lt;&gt;"",('Données sans absent'!F798-'Données proba de réussite'!$B$3)/('Données proba de réussite'!$B$4-'Données proba de réussite'!$B$3),"")</f>
        <v/>
      </c>
      <c r="G798" s="7" t="str">
        <f>IF('Données sans absent'!G798&lt;&gt;"",('Données sans absent'!G798-'Données proba de réussite'!$B$3)/('Données proba de réussite'!$B$4-'Données proba de réussite'!$B$3),"")</f>
        <v/>
      </c>
      <c r="H798" s="7" t="str">
        <f>IF('Données sans absent'!H798&lt;&gt;"",('Données sans absent'!H798-'Données proba de réussite'!$B$3)/('Données proba de réussite'!$B$4-'Données proba de réussite'!$B$3),"")</f>
        <v/>
      </c>
      <c r="I798" s="7" t="str">
        <f>IF('Données brutes'!I798&lt;&gt;"",'Données brutes'!I798,"")</f>
        <v/>
      </c>
      <c r="K798" s="8" t="str">
        <f t="shared" si="24"/>
        <v>Elève 796</v>
      </c>
      <c r="L798" s="8" t="s">
        <v>111</v>
      </c>
      <c r="M798" s="8">
        <f t="shared" si="25"/>
        <v>629</v>
      </c>
      <c r="N798" s="7">
        <v>1092</v>
      </c>
      <c r="O798" s="7" t="str">
        <f>IF('Données sans absent'!O798&lt;&gt;"",('Données sans absent'!O798-'Données proba de réussite'!$B$3)/('Données proba de réussite'!$B$4-'Données proba de réussite'!$B$3),"")</f>
        <v/>
      </c>
      <c r="P798" s="7" t="str">
        <f>IF('Données sans absent'!P798&lt;&gt;"",('Données sans absent'!P798-'Données proba de réussite'!$B$3)/('Données proba de réussite'!$B$4-'Données proba de réussite'!$B$3),"")</f>
        <v/>
      </c>
      <c r="Q798" s="7" t="str">
        <f>IF('Données sans absent'!Q798&lt;&gt;"",('Données sans absent'!Q798-'Données proba de réussite'!$B$3)/('Données proba de réussite'!$B$4-'Données proba de réussite'!$B$3),"")</f>
        <v/>
      </c>
      <c r="R798" s="7" t="str">
        <f>IF('Données brutes'!R798&lt;&gt;"",'Données brutes'!R798,"")</f>
        <v/>
      </c>
      <c r="T798" s="7">
        <f>IF(AND(OR($B$2=1,$B$2=2),AND('Données brutes'!$F798&lt;&gt;"",'Données brutes'!$G798&lt;&gt;"",'Données brutes'!$H798&lt;&gt;"")),1,0)</f>
        <v>0</v>
      </c>
      <c r="U798" s="7">
        <f>IF(AND(OR($B$2=1,$B$2=2),AND('Données brutes'!$O798&lt;&gt;"",'Données brutes'!$P798&lt;&gt;"",'Données brutes'!$Q798&lt;&gt;"")),1,0)</f>
        <v>0</v>
      </c>
      <c r="V798" s="7">
        <f>IF(AND($B$2=3,'Données brutes'!$F798&lt;&gt;"",'Données brutes'!$G798&lt;&gt;"",'Données brutes'!$H798&lt;&gt;"",'Données brutes'!$O798&lt;&gt;"",'Données brutes'!$P798&lt;&gt;"",'Données brutes'!$Q798&lt;&gt;""),1,0)</f>
        <v>0</v>
      </c>
    </row>
    <row r="799" spans="4:22" x14ac:dyDescent="0.3">
      <c r="D799" s="8" t="s">
        <v>811</v>
      </c>
      <c r="E799" s="7">
        <v>778</v>
      </c>
      <c r="F799" s="7" t="str">
        <f>IF('Données sans absent'!F799&lt;&gt;"",('Données sans absent'!F799-'Données proba de réussite'!$B$3)/('Données proba de réussite'!$B$4-'Données proba de réussite'!$B$3),"")</f>
        <v/>
      </c>
      <c r="G799" s="7" t="str">
        <f>IF('Données sans absent'!G799&lt;&gt;"",('Données sans absent'!G799-'Données proba de réussite'!$B$3)/('Données proba de réussite'!$B$4-'Données proba de réussite'!$B$3),"")</f>
        <v/>
      </c>
      <c r="H799" s="7" t="str">
        <f>IF('Données sans absent'!H799&lt;&gt;"",('Données sans absent'!H799-'Données proba de réussite'!$B$3)/('Données proba de réussite'!$B$4-'Données proba de réussite'!$B$3),"")</f>
        <v/>
      </c>
      <c r="I799" s="7" t="str">
        <f>IF('Données brutes'!I799&lt;&gt;"",'Données brutes'!I799,"")</f>
        <v/>
      </c>
      <c r="K799" s="8" t="str">
        <f t="shared" si="24"/>
        <v>Elève 797</v>
      </c>
      <c r="L799" s="8" t="s">
        <v>111</v>
      </c>
      <c r="M799" s="8">
        <f t="shared" si="25"/>
        <v>778</v>
      </c>
      <c r="N799" s="7">
        <v>1853</v>
      </c>
      <c r="O799" s="7" t="str">
        <f>IF('Données sans absent'!O799&lt;&gt;"",('Données sans absent'!O799-'Données proba de réussite'!$B$3)/('Données proba de réussite'!$B$4-'Données proba de réussite'!$B$3),"")</f>
        <v/>
      </c>
      <c r="P799" s="7" t="str">
        <f>IF('Données sans absent'!P799&lt;&gt;"",('Données sans absent'!P799-'Données proba de réussite'!$B$3)/('Données proba de réussite'!$B$4-'Données proba de réussite'!$B$3),"")</f>
        <v/>
      </c>
      <c r="Q799" s="7" t="str">
        <f>IF('Données sans absent'!Q799&lt;&gt;"",('Données sans absent'!Q799-'Données proba de réussite'!$B$3)/('Données proba de réussite'!$B$4-'Données proba de réussite'!$B$3),"")</f>
        <v/>
      </c>
      <c r="R799" s="7" t="str">
        <f>IF('Données brutes'!R799&lt;&gt;"",'Données brutes'!R799,"")</f>
        <v/>
      </c>
      <c r="T799" s="7">
        <f>IF(AND(OR($B$2=1,$B$2=2),AND('Données brutes'!$F799&lt;&gt;"",'Données brutes'!$G799&lt;&gt;"",'Données brutes'!$H799&lt;&gt;"")),1,0)</f>
        <v>0</v>
      </c>
      <c r="U799" s="7">
        <f>IF(AND(OR($B$2=1,$B$2=2),AND('Données brutes'!$O799&lt;&gt;"",'Données brutes'!$P799&lt;&gt;"",'Données brutes'!$Q799&lt;&gt;"")),1,0)</f>
        <v>0</v>
      </c>
      <c r="V799" s="7">
        <f>IF(AND($B$2=3,'Données brutes'!$F799&lt;&gt;"",'Données brutes'!$G799&lt;&gt;"",'Données brutes'!$H799&lt;&gt;"",'Données brutes'!$O799&lt;&gt;"",'Données brutes'!$P799&lt;&gt;"",'Données brutes'!$Q799&lt;&gt;""),1,0)</f>
        <v>0</v>
      </c>
    </row>
    <row r="800" spans="4:22" x14ac:dyDescent="0.3">
      <c r="D800" s="8" t="s">
        <v>812</v>
      </c>
      <c r="E800" s="7">
        <v>113</v>
      </c>
      <c r="F800" s="7" t="str">
        <f>IF('Données sans absent'!F800&lt;&gt;"",('Données sans absent'!F800-'Données proba de réussite'!$B$3)/('Données proba de réussite'!$B$4-'Données proba de réussite'!$B$3),"")</f>
        <v/>
      </c>
      <c r="G800" s="7" t="str">
        <f>IF('Données sans absent'!G800&lt;&gt;"",('Données sans absent'!G800-'Données proba de réussite'!$B$3)/('Données proba de réussite'!$B$4-'Données proba de réussite'!$B$3),"")</f>
        <v/>
      </c>
      <c r="H800" s="7" t="str">
        <f>IF('Données sans absent'!H800&lt;&gt;"",('Données sans absent'!H800-'Données proba de réussite'!$B$3)/('Données proba de réussite'!$B$4-'Données proba de réussite'!$B$3),"")</f>
        <v/>
      </c>
      <c r="I800" s="7" t="str">
        <f>IF('Données brutes'!I800&lt;&gt;"",'Données brutes'!I800,"")</f>
        <v/>
      </c>
      <c r="K800" s="8" t="str">
        <f t="shared" si="24"/>
        <v>Elève 798</v>
      </c>
      <c r="L800" s="8" t="s">
        <v>111</v>
      </c>
      <c r="M800" s="8">
        <f t="shared" si="25"/>
        <v>113</v>
      </c>
      <c r="N800" s="7">
        <v>1010</v>
      </c>
      <c r="O800" s="7" t="str">
        <f>IF('Données sans absent'!O800&lt;&gt;"",('Données sans absent'!O800-'Données proba de réussite'!$B$3)/('Données proba de réussite'!$B$4-'Données proba de réussite'!$B$3),"")</f>
        <v/>
      </c>
      <c r="P800" s="7" t="str">
        <f>IF('Données sans absent'!P800&lt;&gt;"",('Données sans absent'!P800-'Données proba de réussite'!$B$3)/('Données proba de réussite'!$B$4-'Données proba de réussite'!$B$3),"")</f>
        <v/>
      </c>
      <c r="Q800" s="7" t="str">
        <f>IF('Données sans absent'!Q800&lt;&gt;"",('Données sans absent'!Q800-'Données proba de réussite'!$B$3)/('Données proba de réussite'!$B$4-'Données proba de réussite'!$B$3),"")</f>
        <v/>
      </c>
      <c r="R800" s="7" t="str">
        <f>IF('Données brutes'!R800&lt;&gt;"",'Données brutes'!R800,"")</f>
        <v/>
      </c>
      <c r="T800" s="7">
        <f>IF(AND(OR($B$2=1,$B$2=2),AND('Données brutes'!$F800&lt;&gt;"",'Données brutes'!$G800&lt;&gt;"",'Données brutes'!$H800&lt;&gt;"")),1,0)</f>
        <v>0</v>
      </c>
      <c r="U800" s="7">
        <f>IF(AND(OR($B$2=1,$B$2=2),AND('Données brutes'!$O800&lt;&gt;"",'Données brutes'!$P800&lt;&gt;"",'Données brutes'!$Q800&lt;&gt;"")),1,0)</f>
        <v>0</v>
      </c>
      <c r="V800" s="7">
        <f>IF(AND($B$2=3,'Données brutes'!$F800&lt;&gt;"",'Données brutes'!$G800&lt;&gt;"",'Données brutes'!$H800&lt;&gt;"",'Données brutes'!$O800&lt;&gt;"",'Données brutes'!$P800&lt;&gt;"",'Données brutes'!$Q800&lt;&gt;""),1,0)</f>
        <v>0</v>
      </c>
    </row>
    <row r="801" spans="4:22" x14ac:dyDescent="0.3">
      <c r="D801" s="8" t="s">
        <v>813</v>
      </c>
      <c r="E801" s="7">
        <v>338</v>
      </c>
      <c r="F801" s="7" t="str">
        <f>IF('Données sans absent'!F801&lt;&gt;"",('Données sans absent'!F801-'Données proba de réussite'!$B$3)/('Données proba de réussite'!$B$4-'Données proba de réussite'!$B$3),"")</f>
        <v/>
      </c>
      <c r="G801" s="7" t="str">
        <f>IF('Données sans absent'!G801&lt;&gt;"",('Données sans absent'!G801-'Données proba de réussite'!$B$3)/('Données proba de réussite'!$B$4-'Données proba de réussite'!$B$3),"")</f>
        <v/>
      </c>
      <c r="H801" s="7" t="str">
        <f>IF('Données sans absent'!H801&lt;&gt;"",('Données sans absent'!H801-'Données proba de réussite'!$B$3)/('Données proba de réussite'!$B$4-'Données proba de réussite'!$B$3),"")</f>
        <v/>
      </c>
      <c r="I801" s="7" t="str">
        <f>IF('Données brutes'!I801&lt;&gt;"",'Données brutes'!I801,"")</f>
        <v/>
      </c>
      <c r="K801" s="8" t="str">
        <f t="shared" si="24"/>
        <v>Elève 799</v>
      </c>
      <c r="L801" s="8" t="s">
        <v>111</v>
      </c>
      <c r="M801" s="8">
        <f t="shared" si="25"/>
        <v>338</v>
      </c>
      <c r="N801" s="7">
        <v>1420</v>
      </c>
      <c r="O801" s="7" t="str">
        <f>IF('Données sans absent'!O801&lt;&gt;"",('Données sans absent'!O801-'Données proba de réussite'!$B$3)/('Données proba de réussite'!$B$4-'Données proba de réussite'!$B$3),"")</f>
        <v/>
      </c>
      <c r="P801" s="7" t="str">
        <f>IF('Données sans absent'!P801&lt;&gt;"",('Données sans absent'!P801-'Données proba de réussite'!$B$3)/('Données proba de réussite'!$B$4-'Données proba de réussite'!$B$3),"")</f>
        <v/>
      </c>
      <c r="Q801" s="7" t="str">
        <f>IF('Données sans absent'!Q801&lt;&gt;"",('Données sans absent'!Q801-'Données proba de réussite'!$B$3)/('Données proba de réussite'!$B$4-'Données proba de réussite'!$B$3),"")</f>
        <v/>
      </c>
      <c r="R801" s="7" t="str">
        <f>IF('Données brutes'!R801&lt;&gt;"",'Données brutes'!R801,"")</f>
        <v/>
      </c>
      <c r="T801" s="7">
        <f>IF(AND(OR($B$2=1,$B$2=2),AND('Données brutes'!$F801&lt;&gt;"",'Données brutes'!$G801&lt;&gt;"",'Données brutes'!$H801&lt;&gt;"")),1,0)</f>
        <v>0</v>
      </c>
      <c r="U801" s="7">
        <f>IF(AND(OR($B$2=1,$B$2=2),AND('Données brutes'!$O801&lt;&gt;"",'Données brutes'!$P801&lt;&gt;"",'Données brutes'!$Q801&lt;&gt;"")),1,0)</f>
        <v>0</v>
      </c>
      <c r="V801" s="7">
        <f>IF(AND($B$2=3,'Données brutes'!$F801&lt;&gt;"",'Données brutes'!$G801&lt;&gt;"",'Données brutes'!$H801&lt;&gt;"",'Données brutes'!$O801&lt;&gt;"",'Données brutes'!$P801&lt;&gt;"",'Données brutes'!$Q801&lt;&gt;""),1,0)</f>
        <v>0</v>
      </c>
    </row>
    <row r="802" spans="4:22" x14ac:dyDescent="0.3">
      <c r="D802" s="8" t="s">
        <v>814</v>
      </c>
      <c r="E802" s="7">
        <v>706</v>
      </c>
      <c r="F802" s="7" t="str">
        <f>IF('Données sans absent'!F802&lt;&gt;"",('Données sans absent'!F802-'Données proba de réussite'!$B$3)/('Données proba de réussite'!$B$4-'Données proba de réussite'!$B$3),"")</f>
        <v/>
      </c>
      <c r="G802" s="7" t="str">
        <f>IF('Données sans absent'!G802&lt;&gt;"",('Données sans absent'!G802-'Données proba de réussite'!$B$3)/('Données proba de réussite'!$B$4-'Données proba de réussite'!$B$3),"")</f>
        <v/>
      </c>
      <c r="H802" s="7" t="str">
        <f>IF('Données sans absent'!H802&lt;&gt;"",('Données sans absent'!H802-'Données proba de réussite'!$B$3)/('Données proba de réussite'!$B$4-'Données proba de réussite'!$B$3),"")</f>
        <v/>
      </c>
      <c r="I802" s="7" t="str">
        <f>IF('Données brutes'!I802&lt;&gt;"",'Données brutes'!I802,"")</f>
        <v/>
      </c>
      <c r="K802" s="8" t="str">
        <f t="shared" si="24"/>
        <v>Elève 800</v>
      </c>
      <c r="L802" s="8" t="s">
        <v>111</v>
      </c>
      <c r="M802" s="8">
        <f t="shared" si="25"/>
        <v>706</v>
      </c>
      <c r="N802" s="7">
        <v>1441</v>
      </c>
      <c r="O802" s="7" t="str">
        <f>IF('Données sans absent'!O802&lt;&gt;"",('Données sans absent'!O802-'Données proba de réussite'!$B$3)/('Données proba de réussite'!$B$4-'Données proba de réussite'!$B$3),"")</f>
        <v/>
      </c>
      <c r="P802" s="7" t="str">
        <f>IF('Données sans absent'!P802&lt;&gt;"",('Données sans absent'!P802-'Données proba de réussite'!$B$3)/('Données proba de réussite'!$B$4-'Données proba de réussite'!$B$3),"")</f>
        <v/>
      </c>
      <c r="Q802" s="7" t="str">
        <f>IF('Données sans absent'!Q802&lt;&gt;"",('Données sans absent'!Q802-'Données proba de réussite'!$B$3)/('Données proba de réussite'!$B$4-'Données proba de réussite'!$B$3),"")</f>
        <v/>
      </c>
      <c r="R802" s="7" t="str">
        <f>IF('Données brutes'!R802&lt;&gt;"",'Données brutes'!R802,"")</f>
        <v/>
      </c>
      <c r="T802" s="7">
        <f>IF(AND(OR($B$2=1,$B$2=2),AND('Données brutes'!$F802&lt;&gt;"",'Données brutes'!$G802&lt;&gt;"",'Données brutes'!$H802&lt;&gt;"")),1,0)</f>
        <v>0</v>
      </c>
      <c r="U802" s="7">
        <f>IF(AND(OR($B$2=1,$B$2=2),AND('Données brutes'!$O802&lt;&gt;"",'Données brutes'!$P802&lt;&gt;"",'Données brutes'!$Q802&lt;&gt;"")),1,0)</f>
        <v>0</v>
      </c>
      <c r="V802" s="7">
        <f>IF(AND($B$2=3,'Données brutes'!$F802&lt;&gt;"",'Données brutes'!$G802&lt;&gt;"",'Données brutes'!$H802&lt;&gt;"",'Données brutes'!$O802&lt;&gt;"",'Données brutes'!$P802&lt;&gt;"",'Données brutes'!$Q802&lt;&gt;""),1,0)</f>
        <v>0</v>
      </c>
    </row>
    <row r="803" spans="4:22" x14ac:dyDescent="0.3">
      <c r="D803" s="8" t="s">
        <v>815</v>
      </c>
      <c r="E803" s="7">
        <v>84</v>
      </c>
      <c r="F803" s="7" t="str">
        <f>IF('Données sans absent'!F803&lt;&gt;"",('Données sans absent'!F803-'Données proba de réussite'!$B$3)/('Données proba de réussite'!$B$4-'Données proba de réussite'!$B$3),"")</f>
        <v/>
      </c>
      <c r="G803" s="7" t="str">
        <f>IF('Données sans absent'!G803&lt;&gt;"",('Données sans absent'!G803-'Données proba de réussite'!$B$3)/('Données proba de réussite'!$B$4-'Données proba de réussite'!$B$3),"")</f>
        <v/>
      </c>
      <c r="H803" s="7" t="str">
        <f>IF('Données sans absent'!H803&lt;&gt;"",('Données sans absent'!H803-'Données proba de réussite'!$B$3)/('Données proba de réussite'!$B$4-'Données proba de réussite'!$B$3),"")</f>
        <v/>
      </c>
      <c r="I803" s="7" t="str">
        <f>IF('Données brutes'!I803&lt;&gt;"",'Données brutes'!I803,"")</f>
        <v/>
      </c>
      <c r="K803" s="8" t="str">
        <f t="shared" si="24"/>
        <v>Elève 801</v>
      </c>
      <c r="L803" s="8" t="s">
        <v>111</v>
      </c>
      <c r="M803" s="8">
        <f t="shared" si="25"/>
        <v>84</v>
      </c>
      <c r="N803" s="7">
        <v>1134</v>
      </c>
      <c r="O803" s="7" t="str">
        <f>IF('Données sans absent'!O803&lt;&gt;"",('Données sans absent'!O803-'Données proba de réussite'!$B$3)/('Données proba de réussite'!$B$4-'Données proba de réussite'!$B$3),"")</f>
        <v/>
      </c>
      <c r="P803" s="7" t="str">
        <f>IF('Données sans absent'!P803&lt;&gt;"",('Données sans absent'!P803-'Données proba de réussite'!$B$3)/('Données proba de réussite'!$B$4-'Données proba de réussite'!$B$3),"")</f>
        <v/>
      </c>
      <c r="Q803" s="7" t="str">
        <f>IF('Données sans absent'!Q803&lt;&gt;"",('Données sans absent'!Q803-'Données proba de réussite'!$B$3)/('Données proba de réussite'!$B$4-'Données proba de réussite'!$B$3),"")</f>
        <v/>
      </c>
      <c r="R803" s="7" t="str">
        <f>IF('Données brutes'!R803&lt;&gt;"",'Données brutes'!R803,"")</f>
        <v/>
      </c>
      <c r="T803" s="7">
        <f>IF(AND(OR($B$2=1,$B$2=2),AND('Données brutes'!$F803&lt;&gt;"",'Données brutes'!$G803&lt;&gt;"",'Données brutes'!$H803&lt;&gt;"")),1,0)</f>
        <v>0</v>
      </c>
      <c r="U803" s="7">
        <f>IF(AND(OR($B$2=1,$B$2=2),AND('Données brutes'!$O803&lt;&gt;"",'Données brutes'!$P803&lt;&gt;"",'Données brutes'!$Q803&lt;&gt;"")),1,0)</f>
        <v>0</v>
      </c>
      <c r="V803" s="7">
        <f>IF(AND($B$2=3,'Données brutes'!$F803&lt;&gt;"",'Données brutes'!$G803&lt;&gt;"",'Données brutes'!$H803&lt;&gt;"",'Données brutes'!$O803&lt;&gt;"",'Données brutes'!$P803&lt;&gt;"",'Données brutes'!$Q803&lt;&gt;""),1,0)</f>
        <v>0</v>
      </c>
    </row>
    <row r="804" spans="4:22" x14ac:dyDescent="0.3">
      <c r="D804" s="8" t="s">
        <v>816</v>
      </c>
      <c r="E804" s="7">
        <v>247</v>
      </c>
      <c r="F804" s="7" t="str">
        <f>IF('Données sans absent'!F804&lt;&gt;"",('Données sans absent'!F804-'Données proba de réussite'!$B$3)/('Données proba de réussite'!$B$4-'Données proba de réussite'!$B$3),"")</f>
        <v/>
      </c>
      <c r="G804" s="7" t="str">
        <f>IF('Données sans absent'!G804&lt;&gt;"",('Données sans absent'!G804-'Données proba de réussite'!$B$3)/('Données proba de réussite'!$B$4-'Données proba de réussite'!$B$3),"")</f>
        <v/>
      </c>
      <c r="H804" s="7" t="str">
        <f>IF('Données sans absent'!H804&lt;&gt;"",('Données sans absent'!H804-'Données proba de réussite'!$B$3)/('Données proba de réussite'!$B$4-'Données proba de réussite'!$B$3),"")</f>
        <v/>
      </c>
      <c r="I804" s="7" t="str">
        <f>IF('Données brutes'!I804&lt;&gt;"",'Données brutes'!I804,"")</f>
        <v/>
      </c>
      <c r="K804" s="8" t="str">
        <f t="shared" si="24"/>
        <v>Elève 802</v>
      </c>
      <c r="L804" s="8" t="s">
        <v>111</v>
      </c>
      <c r="M804" s="8">
        <f t="shared" si="25"/>
        <v>247</v>
      </c>
      <c r="N804" s="7">
        <v>1619</v>
      </c>
      <c r="O804" s="7" t="str">
        <f>IF('Données sans absent'!O804&lt;&gt;"",('Données sans absent'!O804-'Données proba de réussite'!$B$3)/('Données proba de réussite'!$B$4-'Données proba de réussite'!$B$3),"")</f>
        <v/>
      </c>
      <c r="P804" s="7" t="str">
        <f>IF('Données sans absent'!P804&lt;&gt;"",('Données sans absent'!P804-'Données proba de réussite'!$B$3)/('Données proba de réussite'!$B$4-'Données proba de réussite'!$B$3),"")</f>
        <v/>
      </c>
      <c r="Q804" s="7" t="str">
        <f>IF('Données sans absent'!Q804&lt;&gt;"",('Données sans absent'!Q804-'Données proba de réussite'!$B$3)/('Données proba de réussite'!$B$4-'Données proba de réussite'!$B$3),"")</f>
        <v/>
      </c>
      <c r="R804" s="7" t="str">
        <f>IF('Données brutes'!R804&lt;&gt;"",'Données brutes'!R804,"")</f>
        <v/>
      </c>
      <c r="T804" s="7">
        <f>IF(AND(OR($B$2=1,$B$2=2),AND('Données brutes'!$F804&lt;&gt;"",'Données brutes'!$G804&lt;&gt;"",'Données brutes'!$H804&lt;&gt;"")),1,0)</f>
        <v>0</v>
      </c>
      <c r="U804" s="7">
        <f>IF(AND(OR($B$2=1,$B$2=2),AND('Données brutes'!$O804&lt;&gt;"",'Données brutes'!$P804&lt;&gt;"",'Données brutes'!$Q804&lt;&gt;"")),1,0)</f>
        <v>0</v>
      </c>
      <c r="V804" s="7">
        <f>IF(AND($B$2=3,'Données brutes'!$F804&lt;&gt;"",'Données brutes'!$G804&lt;&gt;"",'Données brutes'!$H804&lt;&gt;"",'Données brutes'!$O804&lt;&gt;"",'Données brutes'!$P804&lt;&gt;"",'Données brutes'!$Q804&lt;&gt;""),1,0)</f>
        <v>0</v>
      </c>
    </row>
    <row r="805" spans="4:22" x14ac:dyDescent="0.3">
      <c r="D805" s="8" t="s">
        <v>817</v>
      </c>
      <c r="E805" s="7">
        <v>266</v>
      </c>
      <c r="F805" s="7" t="str">
        <f>IF('Données sans absent'!F805&lt;&gt;"",('Données sans absent'!F805-'Données proba de réussite'!$B$3)/('Données proba de réussite'!$B$4-'Données proba de réussite'!$B$3),"")</f>
        <v/>
      </c>
      <c r="G805" s="7" t="str">
        <f>IF('Données sans absent'!G805&lt;&gt;"",('Données sans absent'!G805-'Données proba de réussite'!$B$3)/('Données proba de réussite'!$B$4-'Données proba de réussite'!$B$3),"")</f>
        <v/>
      </c>
      <c r="H805" s="7" t="str">
        <f>IF('Données sans absent'!H805&lt;&gt;"",('Données sans absent'!H805-'Données proba de réussite'!$B$3)/('Données proba de réussite'!$B$4-'Données proba de réussite'!$B$3),"")</f>
        <v/>
      </c>
      <c r="I805" s="7" t="str">
        <f>IF('Données brutes'!I805&lt;&gt;"",'Données brutes'!I805,"")</f>
        <v/>
      </c>
      <c r="K805" s="8" t="str">
        <f t="shared" si="24"/>
        <v>Elève 803</v>
      </c>
      <c r="L805" s="8" t="s">
        <v>111</v>
      </c>
      <c r="M805" s="8">
        <f t="shared" si="25"/>
        <v>266</v>
      </c>
      <c r="N805" s="7">
        <v>2000</v>
      </c>
      <c r="O805" s="7" t="str">
        <f>IF('Données sans absent'!O805&lt;&gt;"",('Données sans absent'!O805-'Données proba de réussite'!$B$3)/('Données proba de réussite'!$B$4-'Données proba de réussite'!$B$3),"")</f>
        <v/>
      </c>
      <c r="P805" s="7" t="str">
        <f>IF('Données sans absent'!P805&lt;&gt;"",('Données sans absent'!P805-'Données proba de réussite'!$B$3)/('Données proba de réussite'!$B$4-'Données proba de réussite'!$B$3),"")</f>
        <v/>
      </c>
      <c r="Q805" s="7" t="str">
        <f>IF('Données sans absent'!Q805&lt;&gt;"",('Données sans absent'!Q805-'Données proba de réussite'!$B$3)/('Données proba de réussite'!$B$4-'Données proba de réussite'!$B$3),"")</f>
        <v/>
      </c>
      <c r="R805" s="7" t="str">
        <f>IF('Données brutes'!R805&lt;&gt;"",'Données brutes'!R805,"")</f>
        <v/>
      </c>
      <c r="T805" s="7">
        <f>IF(AND(OR($B$2=1,$B$2=2),AND('Données brutes'!$F805&lt;&gt;"",'Données brutes'!$G805&lt;&gt;"",'Données brutes'!$H805&lt;&gt;"")),1,0)</f>
        <v>0</v>
      </c>
      <c r="U805" s="7">
        <f>IF(AND(OR($B$2=1,$B$2=2),AND('Données brutes'!$O805&lt;&gt;"",'Données brutes'!$P805&lt;&gt;"",'Données brutes'!$Q805&lt;&gt;"")),1,0)</f>
        <v>0</v>
      </c>
      <c r="V805" s="7">
        <f>IF(AND($B$2=3,'Données brutes'!$F805&lt;&gt;"",'Données brutes'!$G805&lt;&gt;"",'Données brutes'!$H805&lt;&gt;"",'Données brutes'!$O805&lt;&gt;"",'Données brutes'!$P805&lt;&gt;"",'Données brutes'!$Q805&lt;&gt;""),1,0)</f>
        <v>0</v>
      </c>
    </row>
    <row r="806" spans="4:22" x14ac:dyDescent="0.3">
      <c r="D806" s="8" t="s">
        <v>818</v>
      </c>
      <c r="E806" s="7">
        <v>263</v>
      </c>
      <c r="F806" s="7" t="str">
        <f>IF('Données sans absent'!F806&lt;&gt;"",('Données sans absent'!F806-'Données proba de réussite'!$B$3)/('Données proba de réussite'!$B$4-'Données proba de réussite'!$B$3),"")</f>
        <v/>
      </c>
      <c r="G806" s="7" t="str">
        <f>IF('Données sans absent'!G806&lt;&gt;"",('Données sans absent'!G806-'Données proba de réussite'!$B$3)/('Données proba de réussite'!$B$4-'Données proba de réussite'!$B$3),"")</f>
        <v/>
      </c>
      <c r="H806" s="7" t="str">
        <f>IF('Données sans absent'!H806&lt;&gt;"",('Données sans absent'!H806-'Données proba de réussite'!$B$3)/('Données proba de réussite'!$B$4-'Données proba de réussite'!$B$3),"")</f>
        <v/>
      </c>
      <c r="I806" s="7" t="str">
        <f>IF('Données brutes'!I806&lt;&gt;"",'Données brutes'!I806,"")</f>
        <v/>
      </c>
      <c r="K806" s="8" t="str">
        <f t="shared" si="24"/>
        <v>Elève 804</v>
      </c>
      <c r="L806" s="8" t="s">
        <v>111</v>
      </c>
      <c r="M806" s="8">
        <f t="shared" si="25"/>
        <v>263</v>
      </c>
      <c r="N806" s="7">
        <v>1170</v>
      </c>
      <c r="O806" s="7" t="str">
        <f>IF('Données sans absent'!O806&lt;&gt;"",('Données sans absent'!O806-'Données proba de réussite'!$B$3)/('Données proba de réussite'!$B$4-'Données proba de réussite'!$B$3),"")</f>
        <v/>
      </c>
      <c r="P806" s="7" t="str">
        <f>IF('Données sans absent'!P806&lt;&gt;"",('Données sans absent'!P806-'Données proba de réussite'!$B$3)/('Données proba de réussite'!$B$4-'Données proba de réussite'!$B$3),"")</f>
        <v/>
      </c>
      <c r="Q806" s="7" t="str">
        <f>IF('Données sans absent'!Q806&lt;&gt;"",('Données sans absent'!Q806-'Données proba de réussite'!$B$3)/('Données proba de réussite'!$B$4-'Données proba de réussite'!$B$3),"")</f>
        <v/>
      </c>
      <c r="R806" s="7" t="str">
        <f>IF('Données brutes'!R806&lt;&gt;"",'Données brutes'!R806,"")</f>
        <v/>
      </c>
      <c r="T806" s="7">
        <f>IF(AND(OR($B$2=1,$B$2=2),AND('Données brutes'!$F806&lt;&gt;"",'Données brutes'!$G806&lt;&gt;"",'Données brutes'!$H806&lt;&gt;"")),1,0)</f>
        <v>0</v>
      </c>
      <c r="U806" s="7">
        <f>IF(AND(OR($B$2=1,$B$2=2),AND('Données brutes'!$O806&lt;&gt;"",'Données brutes'!$P806&lt;&gt;"",'Données brutes'!$Q806&lt;&gt;"")),1,0)</f>
        <v>0</v>
      </c>
      <c r="V806" s="7">
        <f>IF(AND($B$2=3,'Données brutes'!$F806&lt;&gt;"",'Données brutes'!$G806&lt;&gt;"",'Données brutes'!$H806&lt;&gt;"",'Données brutes'!$O806&lt;&gt;"",'Données brutes'!$P806&lt;&gt;"",'Données brutes'!$Q806&lt;&gt;""),1,0)</f>
        <v>0</v>
      </c>
    </row>
    <row r="807" spans="4:22" x14ac:dyDescent="0.3">
      <c r="D807" s="8" t="s">
        <v>819</v>
      </c>
      <c r="E807" s="7">
        <v>190</v>
      </c>
      <c r="F807" s="7" t="str">
        <f>IF('Données sans absent'!F807&lt;&gt;"",('Données sans absent'!F807-'Données proba de réussite'!$B$3)/('Données proba de réussite'!$B$4-'Données proba de réussite'!$B$3),"")</f>
        <v/>
      </c>
      <c r="G807" s="7" t="str">
        <f>IF('Données sans absent'!G807&lt;&gt;"",('Données sans absent'!G807-'Données proba de réussite'!$B$3)/('Données proba de réussite'!$B$4-'Données proba de réussite'!$B$3),"")</f>
        <v/>
      </c>
      <c r="H807" s="7" t="str">
        <f>IF('Données sans absent'!H807&lt;&gt;"",('Données sans absent'!H807-'Données proba de réussite'!$B$3)/('Données proba de réussite'!$B$4-'Données proba de réussite'!$B$3),"")</f>
        <v/>
      </c>
      <c r="I807" s="7" t="str">
        <f>IF('Données brutes'!I807&lt;&gt;"",'Données brutes'!I807,"")</f>
        <v/>
      </c>
      <c r="K807" s="8" t="str">
        <f t="shared" si="24"/>
        <v>Elève 805</v>
      </c>
      <c r="L807" s="8" t="s">
        <v>111</v>
      </c>
      <c r="M807" s="8">
        <f t="shared" si="25"/>
        <v>190</v>
      </c>
      <c r="N807" s="7">
        <v>1663</v>
      </c>
      <c r="O807" s="7" t="str">
        <f>IF('Données sans absent'!O807&lt;&gt;"",('Données sans absent'!O807-'Données proba de réussite'!$B$3)/('Données proba de réussite'!$B$4-'Données proba de réussite'!$B$3),"")</f>
        <v/>
      </c>
      <c r="P807" s="7" t="str">
        <f>IF('Données sans absent'!P807&lt;&gt;"",('Données sans absent'!P807-'Données proba de réussite'!$B$3)/('Données proba de réussite'!$B$4-'Données proba de réussite'!$B$3),"")</f>
        <v/>
      </c>
      <c r="Q807" s="7" t="str">
        <f>IF('Données sans absent'!Q807&lt;&gt;"",('Données sans absent'!Q807-'Données proba de réussite'!$B$3)/('Données proba de réussite'!$B$4-'Données proba de réussite'!$B$3),"")</f>
        <v/>
      </c>
      <c r="R807" s="7" t="str">
        <f>IF('Données brutes'!R807&lt;&gt;"",'Données brutes'!R807,"")</f>
        <v/>
      </c>
      <c r="T807" s="7">
        <f>IF(AND(OR($B$2=1,$B$2=2),AND('Données brutes'!$F807&lt;&gt;"",'Données brutes'!$G807&lt;&gt;"",'Données brutes'!$H807&lt;&gt;"")),1,0)</f>
        <v>0</v>
      </c>
      <c r="U807" s="7">
        <f>IF(AND(OR($B$2=1,$B$2=2),AND('Données brutes'!$O807&lt;&gt;"",'Données brutes'!$P807&lt;&gt;"",'Données brutes'!$Q807&lt;&gt;"")),1,0)</f>
        <v>0</v>
      </c>
      <c r="V807" s="7">
        <f>IF(AND($B$2=3,'Données brutes'!$F807&lt;&gt;"",'Données brutes'!$G807&lt;&gt;"",'Données brutes'!$H807&lt;&gt;"",'Données brutes'!$O807&lt;&gt;"",'Données brutes'!$P807&lt;&gt;"",'Données brutes'!$Q807&lt;&gt;""),1,0)</f>
        <v>0</v>
      </c>
    </row>
    <row r="808" spans="4:22" x14ac:dyDescent="0.3">
      <c r="D808" s="8" t="s">
        <v>820</v>
      </c>
      <c r="E808" s="7">
        <v>900</v>
      </c>
      <c r="F808" s="7" t="str">
        <f>IF('Données sans absent'!F808&lt;&gt;"",('Données sans absent'!F808-'Données proba de réussite'!$B$3)/('Données proba de réussite'!$B$4-'Données proba de réussite'!$B$3),"")</f>
        <v/>
      </c>
      <c r="G808" s="7" t="str">
        <f>IF('Données sans absent'!G808&lt;&gt;"",('Données sans absent'!G808-'Données proba de réussite'!$B$3)/('Données proba de réussite'!$B$4-'Données proba de réussite'!$B$3),"")</f>
        <v/>
      </c>
      <c r="H808" s="7" t="str">
        <f>IF('Données sans absent'!H808&lt;&gt;"",('Données sans absent'!H808-'Données proba de réussite'!$B$3)/('Données proba de réussite'!$B$4-'Données proba de réussite'!$B$3),"")</f>
        <v/>
      </c>
      <c r="I808" s="7" t="str">
        <f>IF('Données brutes'!I808&lt;&gt;"",'Données brutes'!I808,"")</f>
        <v/>
      </c>
      <c r="K808" s="8" t="str">
        <f t="shared" si="24"/>
        <v>Elève 806</v>
      </c>
      <c r="L808" s="8" t="s">
        <v>111</v>
      </c>
      <c r="M808" s="8">
        <f t="shared" si="25"/>
        <v>900</v>
      </c>
      <c r="N808" s="7">
        <v>1379</v>
      </c>
      <c r="O808" s="7" t="str">
        <f>IF('Données sans absent'!O808&lt;&gt;"",('Données sans absent'!O808-'Données proba de réussite'!$B$3)/('Données proba de réussite'!$B$4-'Données proba de réussite'!$B$3),"")</f>
        <v/>
      </c>
      <c r="P808" s="7" t="str">
        <f>IF('Données sans absent'!P808&lt;&gt;"",('Données sans absent'!P808-'Données proba de réussite'!$B$3)/('Données proba de réussite'!$B$4-'Données proba de réussite'!$B$3),"")</f>
        <v/>
      </c>
      <c r="Q808" s="7" t="str">
        <f>IF('Données sans absent'!Q808&lt;&gt;"",('Données sans absent'!Q808-'Données proba de réussite'!$B$3)/('Données proba de réussite'!$B$4-'Données proba de réussite'!$B$3),"")</f>
        <v/>
      </c>
      <c r="R808" s="7" t="str">
        <f>IF('Données brutes'!R808&lt;&gt;"",'Données brutes'!R808,"")</f>
        <v/>
      </c>
      <c r="T808" s="7">
        <f>IF(AND(OR($B$2=1,$B$2=2),AND('Données brutes'!$F808&lt;&gt;"",'Données brutes'!$G808&lt;&gt;"",'Données brutes'!$H808&lt;&gt;"")),1,0)</f>
        <v>0</v>
      </c>
      <c r="U808" s="7">
        <f>IF(AND(OR($B$2=1,$B$2=2),AND('Données brutes'!$O808&lt;&gt;"",'Données brutes'!$P808&lt;&gt;"",'Données brutes'!$Q808&lt;&gt;"")),1,0)</f>
        <v>0</v>
      </c>
      <c r="V808" s="7">
        <f>IF(AND($B$2=3,'Données brutes'!$F808&lt;&gt;"",'Données brutes'!$G808&lt;&gt;"",'Données brutes'!$H808&lt;&gt;"",'Données brutes'!$O808&lt;&gt;"",'Données brutes'!$P808&lt;&gt;"",'Données brutes'!$Q808&lt;&gt;""),1,0)</f>
        <v>0</v>
      </c>
    </row>
    <row r="809" spans="4:22" x14ac:dyDescent="0.3">
      <c r="D809" s="8" t="s">
        <v>821</v>
      </c>
      <c r="E809" s="7">
        <v>769</v>
      </c>
      <c r="F809" s="7" t="str">
        <f>IF('Données sans absent'!F809&lt;&gt;"",('Données sans absent'!F809-'Données proba de réussite'!$B$3)/('Données proba de réussite'!$B$4-'Données proba de réussite'!$B$3),"")</f>
        <v/>
      </c>
      <c r="G809" s="7" t="str">
        <f>IF('Données sans absent'!G809&lt;&gt;"",('Données sans absent'!G809-'Données proba de réussite'!$B$3)/('Données proba de réussite'!$B$4-'Données proba de réussite'!$B$3),"")</f>
        <v/>
      </c>
      <c r="H809" s="7" t="str">
        <f>IF('Données sans absent'!H809&lt;&gt;"",('Données sans absent'!H809-'Données proba de réussite'!$B$3)/('Données proba de réussite'!$B$4-'Données proba de réussite'!$B$3),"")</f>
        <v/>
      </c>
      <c r="I809" s="7" t="str">
        <f>IF('Données brutes'!I809&lt;&gt;"",'Données brutes'!I809,"")</f>
        <v/>
      </c>
      <c r="K809" s="8" t="str">
        <f t="shared" si="24"/>
        <v>Elève 807</v>
      </c>
      <c r="L809" s="8" t="s">
        <v>111</v>
      </c>
      <c r="M809" s="8">
        <f t="shared" si="25"/>
        <v>769</v>
      </c>
      <c r="N809" s="7">
        <v>1805</v>
      </c>
      <c r="O809" s="7" t="str">
        <f>IF('Données sans absent'!O809&lt;&gt;"",('Données sans absent'!O809-'Données proba de réussite'!$B$3)/('Données proba de réussite'!$B$4-'Données proba de réussite'!$B$3),"")</f>
        <v/>
      </c>
      <c r="P809" s="7" t="str">
        <f>IF('Données sans absent'!P809&lt;&gt;"",('Données sans absent'!P809-'Données proba de réussite'!$B$3)/('Données proba de réussite'!$B$4-'Données proba de réussite'!$B$3),"")</f>
        <v/>
      </c>
      <c r="Q809" s="7" t="str">
        <f>IF('Données sans absent'!Q809&lt;&gt;"",('Données sans absent'!Q809-'Données proba de réussite'!$B$3)/('Données proba de réussite'!$B$4-'Données proba de réussite'!$B$3),"")</f>
        <v/>
      </c>
      <c r="R809" s="7" t="str">
        <f>IF('Données brutes'!R809&lt;&gt;"",'Données brutes'!R809,"")</f>
        <v/>
      </c>
      <c r="T809" s="7">
        <f>IF(AND(OR($B$2=1,$B$2=2),AND('Données brutes'!$F809&lt;&gt;"",'Données brutes'!$G809&lt;&gt;"",'Données brutes'!$H809&lt;&gt;"")),1,0)</f>
        <v>0</v>
      </c>
      <c r="U809" s="7">
        <f>IF(AND(OR($B$2=1,$B$2=2),AND('Données brutes'!$O809&lt;&gt;"",'Données brutes'!$P809&lt;&gt;"",'Données brutes'!$Q809&lt;&gt;"")),1,0)</f>
        <v>0</v>
      </c>
      <c r="V809" s="7">
        <f>IF(AND($B$2=3,'Données brutes'!$F809&lt;&gt;"",'Données brutes'!$G809&lt;&gt;"",'Données brutes'!$H809&lt;&gt;"",'Données brutes'!$O809&lt;&gt;"",'Données brutes'!$P809&lt;&gt;"",'Données brutes'!$Q809&lt;&gt;""),1,0)</f>
        <v>0</v>
      </c>
    </row>
    <row r="810" spans="4:22" x14ac:dyDescent="0.3">
      <c r="D810" s="8" t="s">
        <v>822</v>
      </c>
      <c r="E810" s="7">
        <v>880</v>
      </c>
      <c r="F810" s="7" t="str">
        <f>IF('Données sans absent'!F810&lt;&gt;"",('Données sans absent'!F810-'Données proba de réussite'!$B$3)/('Données proba de réussite'!$B$4-'Données proba de réussite'!$B$3),"")</f>
        <v/>
      </c>
      <c r="G810" s="7" t="str">
        <f>IF('Données sans absent'!G810&lt;&gt;"",('Données sans absent'!G810-'Données proba de réussite'!$B$3)/('Données proba de réussite'!$B$4-'Données proba de réussite'!$B$3),"")</f>
        <v/>
      </c>
      <c r="H810" s="7" t="str">
        <f>IF('Données sans absent'!H810&lt;&gt;"",('Données sans absent'!H810-'Données proba de réussite'!$B$3)/('Données proba de réussite'!$B$4-'Données proba de réussite'!$B$3),"")</f>
        <v/>
      </c>
      <c r="I810" s="7" t="str">
        <f>IF('Données brutes'!I810&lt;&gt;"",'Données brutes'!I810,"")</f>
        <v/>
      </c>
      <c r="K810" s="8" t="str">
        <f t="shared" si="24"/>
        <v>Elève 808</v>
      </c>
      <c r="L810" s="8" t="s">
        <v>111</v>
      </c>
      <c r="M810" s="8">
        <f t="shared" si="25"/>
        <v>880</v>
      </c>
      <c r="N810" s="7">
        <v>1697</v>
      </c>
      <c r="O810" s="7" t="str">
        <f>IF('Données sans absent'!O810&lt;&gt;"",('Données sans absent'!O810-'Données proba de réussite'!$B$3)/('Données proba de réussite'!$B$4-'Données proba de réussite'!$B$3),"")</f>
        <v/>
      </c>
      <c r="P810" s="7" t="str">
        <f>IF('Données sans absent'!P810&lt;&gt;"",('Données sans absent'!P810-'Données proba de réussite'!$B$3)/('Données proba de réussite'!$B$4-'Données proba de réussite'!$B$3),"")</f>
        <v/>
      </c>
      <c r="Q810" s="7" t="str">
        <f>IF('Données sans absent'!Q810&lt;&gt;"",('Données sans absent'!Q810-'Données proba de réussite'!$B$3)/('Données proba de réussite'!$B$4-'Données proba de réussite'!$B$3),"")</f>
        <v/>
      </c>
      <c r="R810" s="7" t="str">
        <f>IF('Données brutes'!R810&lt;&gt;"",'Données brutes'!R810,"")</f>
        <v/>
      </c>
      <c r="T810" s="7">
        <f>IF(AND(OR($B$2=1,$B$2=2),AND('Données brutes'!$F810&lt;&gt;"",'Données brutes'!$G810&lt;&gt;"",'Données brutes'!$H810&lt;&gt;"")),1,0)</f>
        <v>0</v>
      </c>
      <c r="U810" s="7">
        <f>IF(AND(OR($B$2=1,$B$2=2),AND('Données brutes'!$O810&lt;&gt;"",'Données brutes'!$P810&lt;&gt;"",'Données brutes'!$Q810&lt;&gt;"")),1,0)</f>
        <v>0</v>
      </c>
      <c r="V810" s="7">
        <f>IF(AND($B$2=3,'Données brutes'!$F810&lt;&gt;"",'Données brutes'!$G810&lt;&gt;"",'Données brutes'!$H810&lt;&gt;"",'Données brutes'!$O810&lt;&gt;"",'Données brutes'!$P810&lt;&gt;"",'Données brutes'!$Q810&lt;&gt;""),1,0)</f>
        <v>0</v>
      </c>
    </row>
    <row r="811" spans="4:22" x14ac:dyDescent="0.3">
      <c r="D811" s="8" t="s">
        <v>823</v>
      </c>
      <c r="E811" s="7">
        <v>511</v>
      </c>
      <c r="F811" s="7" t="str">
        <f>IF('Données sans absent'!F811&lt;&gt;"",('Données sans absent'!F811-'Données proba de réussite'!$B$3)/('Données proba de réussite'!$B$4-'Données proba de réussite'!$B$3),"")</f>
        <v/>
      </c>
      <c r="G811" s="7" t="str">
        <f>IF('Données sans absent'!G811&lt;&gt;"",('Données sans absent'!G811-'Données proba de réussite'!$B$3)/('Données proba de réussite'!$B$4-'Données proba de réussite'!$B$3),"")</f>
        <v/>
      </c>
      <c r="H811" s="7" t="str">
        <f>IF('Données sans absent'!H811&lt;&gt;"",('Données sans absent'!H811-'Données proba de réussite'!$B$3)/('Données proba de réussite'!$B$4-'Données proba de réussite'!$B$3),"")</f>
        <v/>
      </c>
      <c r="I811" s="7" t="str">
        <f>IF('Données brutes'!I811&lt;&gt;"",'Données brutes'!I811,"")</f>
        <v/>
      </c>
      <c r="K811" s="8" t="str">
        <f t="shared" si="24"/>
        <v>Elève 809</v>
      </c>
      <c r="L811" s="8" t="s">
        <v>111</v>
      </c>
      <c r="M811" s="8">
        <f t="shared" si="25"/>
        <v>511</v>
      </c>
      <c r="N811" s="7">
        <v>1470</v>
      </c>
      <c r="O811" s="7" t="str">
        <f>IF('Données sans absent'!O811&lt;&gt;"",('Données sans absent'!O811-'Données proba de réussite'!$B$3)/('Données proba de réussite'!$B$4-'Données proba de réussite'!$B$3),"")</f>
        <v/>
      </c>
      <c r="P811" s="7" t="str">
        <f>IF('Données sans absent'!P811&lt;&gt;"",('Données sans absent'!P811-'Données proba de réussite'!$B$3)/('Données proba de réussite'!$B$4-'Données proba de réussite'!$B$3),"")</f>
        <v/>
      </c>
      <c r="Q811" s="7" t="str">
        <f>IF('Données sans absent'!Q811&lt;&gt;"",('Données sans absent'!Q811-'Données proba de réussite'!$B$3)/('Données proba de réussite'!$B$4-'Données proba de réussite'!$B$3),"")</f>
        <v/>
      </c>
      <c r="R811" s="7" t="str">
        <f>IF('Données brutes'!R811&lt;&gt;"",'Données brutes'!R811,"")</f>
        <v/>
      </c>
      <c r="T811" s="7">
        <f>IF(AND(OR($B$2=1,$B$2=2),AND('Données brutes'!$F811&lt;&gt;"",'Données brutes'!$G811&lt;&gt;"",'Données brutes'!$H811&lt;&gt;"")),1,0)</f>
        <v>0</v>
      </c>
      <c r="U811" s="7">
        <f>IF(AND(OR($B$2=1,$B$2=2),AND('Données brutes'!$O811&lt;&gt;"",'Données brutes'!$P811&lt;&gt;"",'Données brutes'!$Q811&lt;&gt;"")),1,0)</f>
        <v>0</v>
      </c>
      <c r="V811" s="7">
        <f>IF(AND($B$2=3,'Données brutes'!$F811&lt;&gt;"",'Données brutes'!$G811&lt;&gt;"",'Données brutes'!$H811&lt;&gt;"",'Données brutes'!$O811&lt;&gt;"",'Données brutes'!$P811&lt;&gt;"",'Données brutes'!$Q811&lt;&gt;""),1,0)</f>
        <v>0</v>
      </c>
    </row>
    <row r="812" spans="4:22" x14ac:dyDescent="0.3">
      <c r="D812" s="8" t="s">
        <v>824</v>
      </c>
      <c r="E812" s="7">
        <v>217</v>
      </c>
      <c r="F812" s="7" t="str">
        <f>IF('Données sans absent'!F812&lt;&gt;"",('Données sans absent'!F812-'Données proba de réussite'!$B$3)/('Données proba de réussite'!$B$4-'Données proba de réussite'!$B$3),"")</f>
        <v/>
      </c>
      <c r="G812" s="7" t="str">
        <f>IF('Données sans absent'!G812&lt;&gt;"",('Données sans absent'!G812-'Données proba de réussite'!$B$3)/('Données proba de réussite'!$B$4-'Données proba de réussite'!$B$3),"")</f>
        <v/>
      </c>
      <c r="H812" s="7" t="str">
        <f>IF('Données sans absent'!H812&lt;&gt;"",('Données sans absent'!H812-'Données proba de réussite'!$B$3)/('Données proba de réussite'!$B$4-'Données proba de réussite'!$B$3),"")</f>
        <v/>
      </c>
      <c r="I812" s="7" t="str">
        <f>IF('Données brutes'!I812&lt;&gt;"",'Données brutes'!I812,"")</f>
        <v/>
      </c>
      <c r="K812" s="8" t="str">
        <f t="shared" si="24"/>
        <v>Elève 810</v>
      </c>
      <c r="L812" s="8" t="s">
        <v>111</v>
      </c>
      <c r="M812" s="8">
        <f t="shared" si="25"/>
        <v>217</v>
      </c>
      <c r="N812" s="7">
        <v>1127</v>
      </c>
      <c r="O812" s="7" t="str">
        <f>IF('Données sans absent'!O812&lt;&gt;"",('Données sans absent'!O812-'Données proba de réussite'!$B$3)/('Données proba de réussite'!$B$4-'Données proba de réussite'!$B$3),"")</f>
        <v/>
      </c>
      <c r="P812" s="7" t="str">
        <f>IF('Données sans absent'!P812&lt;&gt;"",('Données sans absent'!P812-'Données proba de réussite'!$B$3)/('Données proba de réussite'!$B$4-'Données proba de réussite'!$B$3),"")</f>
        <v/>
      </c>
      <c r="Q812" s="7" t="str">
        <f>IF('Données sans absent'!Q812&lt;&gt;"",('Données sans absent'!Q812-'Données proba de réussite'!$B$3)/('Données proba de réussite'!$B$4-'Données proba de réussite'!$B$3),"")</f>
        <v/>
      </c>
      <c r="R812" s="7" t="str">
        <f>IF('Données brutes'!R812&lt;&gt;"",'Données brutes'!R812,"")</f>
        <v/>
      </c>
      <c r="T812" s="7">
        <f>IF(AND(OR($B$2=1,$B$2=2),AND('Données brutes'!$F812&lt;&gt;"",'Données brutes'!$G812&lt;&gt;"",'Données brutes'!$H812&lt;&gt;"")),1,0)</f>
        <v>0</v>
      </c>
      <c r="U812" s="7">
        <f>IF(AND(OR($B$2=1,$B$2=2),AND('Données brutes'!$O812&lt;&gt;"",'Données brutes'!$P812&lt;&gt;"",'Données brutes'!$Q812&lt;&gt;"")),1,0)</f>
        <v>0</v>
      </c>
      <c r="V812" s="7">
        <f>IF(AND($B$2=3,'Données brutes'!$F812&lt;&gt;"",'Données brutes'!$G812&lt;&gt;"",'Données brutes'!$H812&lt;&gt;"",'Données brutes'!$O812&lt;&gt;"",'Données brutes'!$P812&lt;&gt;"",'Données brutes'!$Q812&lt;&gt;""),1,0)</f>
        <v>0</v>
      </c>
    </row>
    <row r="813" spans="4:22" x14ac:dyDescent="0.3">
      <c r="D813" s="8" t="s">
        <v>825</v>
      </c>
      <c r="E813" s="7">
        <v>989</v>
      </c>
      <c r="F813" s="7" t="str">
        <f>IF('Données sans absent'!F813&lt;&gt;"",('Données sans absent'!F813-'Données proba de réussite'!$B$3)/('Données proba de réussite'!$B$4-'Données proba de réussite'!$B$3),"")</f>
        <v/>
      </c>
      <c r="G813" s="7" t="str">
        <f>IF('Données sans absent'!G813&lt;&gt;"",('Données sans absent'!G813-'Données proba de réussite'!$B$3)/('Données proba de réussite'!$B$4-'Données proba de réussite'!$B$3),"")</f>
        <v/>
      </c>
      <c r="H813" s="7" t="str">
        <f>IF('Données sans absent'!H813&lt;&gt;"",('Données sans absent'!H813-'Données proba de réussite'!$B$3)/('Données proba de réussite'!$B$4-'Données proba de réussite'!$B$3),"")</f>
        <v/>
      </c>
      <c r="I813" s="7" t="str">
        <f>IF('Données brutes'!I813&lt;&gt;"",'Données brutes'!I813,"")</f>
        <v/>
      </c>
      <c r="K813" s="8" t="str">
        <f t="shared" si="24"/>
        <v>Elève 811</v>
      </c>
      <c r="L813" s="8" t="s">
        <v>111</v>
      </c>
      <c r="M813" s="8">
        <f t="shared" si="25"/>
        <v>989</v>
      </c>
      <c r="N813" s="7">
        <v>1797</v>
      </c>
      <c r="O813" s="7" t="str">
        <f>IF('Données sans absent'!O813&lt;&gt;"",('Données sans absent'!O813-'Données proba de réussite'!$B$3)/('Données proba de réussite'!$B$4-'Données proba de réussite'!$B$3),"")</f>
        <v/>
      </c>
      <c r="P813" s="7" t="str">
        <f>IF('Données sans absent'!P813&lt;&gt;"",('Données sans absent'!P813-'Données proba de réussite'!$B$3)/('Données proba de réussite'!$B$4-'Données proba de réussite'!$B$3),"")</f>
        <v/>
      </c>
      <c r="Q813" s="7" t="str">
        <f>IF('Données sans absent'!Q813&lt;&gt;"",('Données sans absent'!Q813-'Données proba de réussite'!$B$3)/('Données proba de réussite'!$B$4-'Données proba de réussite'!$B$3),"")</f>
        <v/>
      </c>
      <c r="R813" s="7" t="str">
        <f>IF('Données brutes'!R813&lt;&gt;"",'Données brutes'!R813,"")</f>
        <v/>
      </c>
      <c r="T813" s="7">
        <f>IF(AND(OR($B$2=1,$B$2=2),AND('Données brutes'!$F813&lt;&gt;"",'Données brutes'!$G813&lt;&gt;"",'Données brutes'!$H813&lt;&gt;"")),1,0)</f>
        <v>0</v>
      </c>
      <c r="U813" s="7">
        <f>IF(AND(OR($B$2=1,$B$2=2),AND('Données brutes'!$O813&lt;&gt;"",'Données brutes'!$P813&lt;&gt;"",'Données brutes'!$Q813&lt;&gt;"")),1,0)</f>
        <v>0</v>
      </c>
      <c r="V813" s="7">
        <f>IF(AND($B$2=3,'Données brutes'!$F813&lt;&gt;"",'Données brutes'!$G813&lt;&gt;"",'Données brutes'!$H813&lt;&gt;"",'Données brutes'!$O813&lt;&gt;"",'Données brutes'!$P813&lt;&gt;"",'Données brutes'!$Q813&lt;&gt;""),1,0)</f>
        <v>0</v>
      </c>
    </row>
    <row r="814" spans="4:22" x14ac:dyDescent="0.3">
      <c r="D814" s="8" t="s">
        <v>826</v>
      </c>
      <c r="E814" s="7">
        <v>3</v>
      </c>
      <c r="F814" s="7" t="str">
        <f>IF('Données sans absent'!F814&lt;&gt;"",('Données sans absent'!F814-'Données proba de réussite'!$B$3)/('Données proba de réussite'!$B$4-'Données proba de réussite'!$B$3),"")</f>
        <v/>
      </c>
      <c r="G814" s="7" t="str">
        <f>IF('Données sans absent'!G814&lt;&gt;"",('Données sans absent'!G814-'Données proba de réussite'!$B$3)/('Données proba de réussite'!$B$4-'Données proba de réussite'!$B$3),"")</f>
        <v/>
      </c>
      <c r="H814" s="7" t="str">
        <f>IF('Données sans absent'!H814&lt;&gt;"",('Données sans absent'!H814-'Données proba de réussite'!$B$3)/('Données proba de réussite'!$B$4-'Données proba de réussite'!$B$3),"")</f>
        <v/>
      </c>
      <c r="I814" s="7" t="str">
        <f>IF('Données brutes'!I814&lt;&gt;"",'Données brutes'!I814,"")</f>
        <v/>
      </c>
      <c r="K814" s="8" t="str">
        <f t="shared" si="24"/>
        <v>Elève 812</v>
      </c>
      <c r="L814" s="8" t="s">
        <v>111</v>
      </c>
      <c r="M814" s="8">
        <f t="shared" si="25"/>
        <v>3</v>
      </c>
      <c r="N814" s="7">
        <v>1494</v>
      </c>
      <c r="O814" s="7" t="str">
        <f>IF('Données sans absent'!O814&lt;&gt;"",('Données sans absent'!O814-'Données proba de réussite'!$B$3)/('Données proba de réussite'!$B$4-'Données proba de réussite'!$B$3),"")</f>
        <v/>
      </c>
      <c r="P814" s="7" t="str">
        <f>IF('Données sans absent'!P814&lt;&gt;"",('Données sans absent'!P814-'Données proba de réussite'!$B$3)/('Données proba de réussite'!$B$4-'Données proba de réussite'!$B$3),"")</f>
        <v/>
      </c>
      <c r="Q814" s="7" t="str">
        <f>IF('Données sans absent'!Q814&lt;&gt;"",('Données sans absent'!Q814-'Données proba de réussite'!$B$3)/('Données proba de réussite'!$B$4-'Données proba de réussite'!$B$3),"")</f>
        <v/>
      </c>
      <c r="R814" s="7" t="str">
        <f>IF('Données brutes'!R814&lt;&gt;"",'Données brutes'!R814,"")</f>
        <v/>
      </c>
      <c r="T814" s="7">
        <f>IF(AND(OR($B$2=1,$B$2=2),AND('Données brutes'!$F814&lt;&gt;"",'Données brutes'!$G814&lt;&gt;"",'Données brutes'!$H814&lt;&gt;"")),1,0)</f>
        <v>0</v>
      </c>
      <c r="U814" s="7">
        <f>IF(AND(OR($B$2=1,$B$2=2),AND('Données brutes'!$O814&lt;&gt;"",'Données brutes'!$P814&lt;&gt;"",'Données brutes'!$Q814&lt;&gt;"")),1,0)</f>
        <v>0</v>
      </c>
      <c r="V814" s="7">
        <f>IF(AND($B$2=3,'Données brutes'!$F814&lt;&gt;"",'Données brutes'!$G814&lt;&gt;"",'Données brutes'!$H814&lt;&gt;"",'Données brutes'!$O814&lt;&gt;"",'Données brutes'!$P814&lt;&gt;"",'Données brutes'!$Q814&lt;&gt;""),1,0)</f>
        <v>0</v>
      </c>
    </row>
    <row r="815" spans="4:22" x14ac:dyDescent="0.3">
      <c r="D815" s="8" t="s">
        <v>827</v>
      </c>
      <c r="E815" s="7">
        <v>911</v>
      </c>
      <c r="F815" s="7" t="str">
        <f>IF('Données sans absent'!F815&lt;&gt;"",('Données sans absent'!F815-'Données proba de réussite'!$B$3)/('Données proba de réussite'!$B$4-'Données proba de réussite'!$B$3),"")</f>
        <v/>
      </c>
      <c r="G815" s="7" t="str">
        <f>IF('Données sans absent'!G815&lt;&gt;"",('Données sans absent'!G815-'Données proba de réussite'!$B$3)/('Données proba de réussite'!$B$4-'Données proba de réussite'!$B$3),"")</f>
        <v/>
      </c>
      <c r="H815" s="7" t="str">
        <f>IF('Données sans absent'!H815&lt;&gt;"",('Données sans absent'!H815-'Données proba de réussite'!$B$3)/('Données proba de réussite'!$B$4-'Données proba de réussite'!$B$3),"")</f>
        <v/>
      </c>
      <c r="I815" s="7" t="str">
        <f>IF('Données brutes'!I815&lt;&gt;"",'Données brutes'!I815,"")</f>
        <v/>
      </c>
      <c r="K815" s="8" t="str">
        <f t="shared" si="24"/>
        <v>Elève 813</v>
      </c>
      <c r="L815" s="8" t="s">
        <v>111</v>
      </c>
      <c r="M815" s="8">
        <f t="shared" si="25"/>
        <v>911</v>
      </c>
      <c r="N815" s="7">
        <v>1398</v>
      </c>
      <c r="O815" s="7" t="str">
        <f>IF('Données sans absent'!O815&lt;&gt;"",('Données sans absent'!O815-'Données proba de réussite'!$B$3)/('Données proba de réussite'!$B$4-'Données proba de réussite'!$B$3),"")</f>
        <v/>
      </c>
      <c r="P815" s="7" t="str">
        <f>IF('Données sans absent'!P815&lt;&gt;"",('Données sans absent'!P815-'Données proba de réussite'!$B$3)/('Données proba de réussite'!$B$4-'Données proba de réussite'!$B$3),"")</f>
        <v/>
      </c>
      <c r="Q815" s="7" t="str">
        <f>IF('Données sans absent'!Q815&lt;&gt;"",('Données sans absent'!Q815-'Données proba de réussite'!$B$3)/('Données proba de réussite'!$B$4-'Données proba de réussite'!$B$3),"")</f>
        <v/>
      </c>
      <c r="R815" s="7" t="str">
        <f>IF('Données brutes'!R815&lt;&gt;"",'Données brutes'!R815,"")</f>
        <v/>
      </c>
      <c r="T815" s="7">
        <f>IF(AND(OR($B$2=1,$B$2=2),AND('Données brutes'!$F815&lt;&gt;"",'Données brutes'!$G815&lt;&gt;"",'Données brutes'!$H815&lt;&gt;"")),1,0)</f>
        <v>0</v>
      </c>
      <c r="U815" s="7">
        <f>IF(AND(OR($B$2=1,$B$2=2),AND('Données brutes'!$O815&lt;&gt;"",'Données brutes'!$P815&lt;&gt;"",'Données brutes'!$Q815&lt;&gt;"")),1,0)</f>
        <v>0</v>
      </c>
      <c r="V815" s="7">
        <f>IF(AND($B$2=3,'Données brutes'!$F815&lt;&gt;"",'Données brutes'!$G815&lt;&gt;"",'Données brutes'!$H815&lt;&gt;"",'Données brutes'!$O815&lt;&gt;"",'Données brutes'!$P815&lt;&gt;"",'Données brutes'!$Q815&lt;&gt;""),1,0)</f>
        <v>0</v>
      </c>
    </row>
    <row r="816" spans="4:22" x14ac:dyDescent="0.3">
      <c r="D816" s="8" t="s">
        <v>828</v>
      </c>
      <c r="E816" s="7">
        <v>199</v>
      </c>
      <c r="F816" s="7" t="str">
        <f>IF('Données sans absent'!F816&lt;&gt;"",('Données sans absent'!F816-'Données proba de réussite'!$B$3)/('Données proba de réussite'!$B$4-'Données proba de réussite'!$B$3),"")</f>
        <v/>
      </c>
      <c r="G816" s="7" t="str">
        <f>IF('Données sans absent'!G816&lt;&gt;"",('Données sans absent'!G816-'Données proba de réussite'!$B$3)/('Données proba de réussite'!$B$4-'Données proba de réussite'!$B$3),"")</f>
        <v/>
      </c>
      <c r="H816" s="7" t="str">
        <f>IF('Données sans absent'!H816&lt;&gt;"",('Données sans absent'!H816-'Données proba de réussite'!$B$3)/('Données proba de réussite'!$B$4-'Données proba de réussite'!$B$3),"")</f>
        <v/>
      </c>
      <c r="I816" s="7" t="str">
        <f>IF('Données brutes'!I816&lt;&gt;"",'Données brutes'!I816,"")</f>
        <v/>
      </c>
      <c r="K816" s="8" t="str">
        <f t="shared" si="24"/>
        <v>Elève 814</v>
      </c>
      <c r="L816" s="8" t="s">
        <v>111</v>
      </c>
      <c r="M816" s="8">
        <f t="shared" si="25"/>
        <v>199</v>
      </c>
      <c r="N816" s="7">
        <v>1578</v>
      </c>
      <c r="O816" s="7" t="str">
        <f>IF('Données sans absent'!O816&lt;&gt;"",('Données sans absent'!O816-'Données proba de réussite'!$B$3)/('Données proba de réussite'!$B$4-'Données proba de réussite'!$B$3),"")</f>
        <v/>
      </c>
      <c r="P816" s="7" t="str">
        <f>IF('Données sans absent'!P816&lt;&gt;"",('Données sans absent'!P816-'Données proba de réussite'!$B$3)/('Données proba de réussite'!$B$4-'Données proba de réussite'!$B$3),"")</f>
        <v/>
      </c>
      <c r="Q816" s="7" t="str">
        <f>IF('Données sans absent'!Q816&lt;&gt;"",('Données sans absent'!Q816-'Données proba de réussite'!$B$3)/('Données proba de réussite'!$B$4-'Données proba de réussite'!$B$3),"")</f>
        <v/>
      </c>
      <c r="R816" s="7" t="str">
        <f>IF('Données brutes'!R816&lt;&gt;"",'Données brutes'!R816,"")</f>
        <v/>
      </c>
      <c r="T816" s="7">
        <f>IF(AND(OR($B$2=1,$B$2=2),AND('Données brutes'!$F816&lt;&gt;"",'Données brutes'!$G816&lt;&gt;"",'Données brutes'!$H816&lt;&gt;"")),1,0)</f>
        <v>0</v>
      </c>
      <c r="U816" s="7">
        <f>IF(AND(OR($B$2=1,$B$2=2),AND('Données brutes'!$O816&lt;&gt;"",'Données brutes'!$P816&lt;&gt;"",'Données brutes'!$Q816&lt;&gt;"")),1,0)</f>
        <v>0</v>
      </c>
      <c r="V816" s="7">
        <f>IF(AND($B$2=3,'Données brutes'!$F816&lt;&gt;"",'Données brutes'!$G816&lt;&gt;"",'Données brutes'!$H816&lt;&gt;"",'Données brutes'!$O816&lt;&gt;"",'Données brutes'!$P816&lt;&gt;"",'Données brutes'!$Q816&lt;&gt;""),1,0)</f>
        <v>0</v>
      </c>
    </row>
    <row r="817" spans="4:22" x14ac:dyDescent="0.3">
      <c r="D817" s="8" t="s">
        <v>829</v>
      </c>
      <c r="E817" s="7">
        <v>395</v>
      </c>
      <c r="F817" s="7" t="str">
        <f>IF('Données sans absent'!F817&lt;&gt;"",('Données sans absent'!F817-'Données proba de réussite'!$B$3)/('Données proba de réussite'!$B$4-'Données proba de réussite'!$B$3),"")</f>
        <v/>
      </c>
      <c r="G817" s="7" t="str">
        <f>IF('Données sans absent'!G817&lt;&gt;"",('Données sans absent'!G817-'Données proba de réussite'!$B$3)/('Données proba de réussite'!$B$4-'Données proba de réussite'!$B$3),"")</f>
        <v/>
      </c>
      <c r="H817" s="7" t="str">
        <f>IF('Données sans absent'!H817&lt;&gt;"",('Données sans absent'!H817-'Données proba de réussite'!$B$3)/('Données proba de réussite'!$B$4-'Données proba de réussite'!$B$3),"")</f>
        <v/>
      </c>
      <c r="I817" s="7" t="str">
        <f>IF('Données brutes'!I817&lt;&gt;"",'Données brutes'!I817,"")</f>
        <v/>
      </c>
      <c r="K817" s="8" t="str">
        <f t="shared" si="24"/>
        <v>Elève 815</v>
      </c>
      <c r="L817" s="8" t="s">
        <v>111</v>
      </c>
      <c r="M817" s="8">
        <f t="shared" si="25"/>
        <v>395</v>
      </c>
      <c r="N817" s="7">
        <v>1665</v>
      </c>
      <c r="O817" s="7" t="str">
        <f>IF('Données sans absent'!O817&lt;&gt;"",('Données sans absent'!O817-'Données proba de réussite'!$B$3)/('Données proba de réussite'!$B$4-'Données proba de réussite'!$B$3),"")</f>
        <v/>
      </c>
      <c r="P817" s="7" t="str">
        <f>IF('Données sans absent'!P817&lt;&gt;"",('Données sans absent'!P817-'Données proba de réussite'!$B$3)/('Données proba de réussite'!$B$4-'Données proba de réussite'!$B$3),"")</f>
        <v/>
      </c>
      <c r="Q817" s="7" t="str">
        <f>IF('Données sans absent'!Q817&lt;&gt;"",('Données sans absent'!Q817-'Données proba de réussite'!$B$3)/('Données proba de réussite'!$B$4-'Données proba de réussite'!$B$3),"")</f>
        <v/>
      </c>
      <c r="R817" s="7" t="str">
        <f>IF('Données brutes'!R817&lt;&gt;"",'Données brutes'!R817,"")</f>
        <v/>
      </c>
      <c r="T817" s="7">
        <f>IF(AND(OR($B$2=1,$B$2=2),AND('Données brutes'!$F817&lt;&gt;"",'Données brutes'!$G817&lt;&gt;"",'Données brutes'!$H817&lt;&gt;"")),1,0)</f>
        <v>0</v>
      </c>
      <c r="U817" s="7">
        <f>IF(AND(OR($B$2=1,$B$2=2),AND('Données brutes'!$O817&lt;&gt;"",'Données brutes'!$P817&lt;&gt;"",'Données brutes'!$Q817&lt;&gt;"")),1,0)</f>
        <v>0</v>
      </c>
      <c r="V817" s="7">
        <f>IF(AND($B$2=3,'Données brutes'!$F817&lt;&gt;"",'Données brutes'!$G817&lt;&gt;"",'Données brutes'!$H817&lt;&gt;"",'Données brutes'!$O817&lt;&gt;"",'Données brutes'!$P817&lt;&gt;"",'Données brutes'!$Q817&lt;&gt;""),1,0)</f>
        <v>0</v>
      </c>
    </row>
    <row r="818" spans="4:22" x14ac:dyDescent="0.3">
      <c r="D818" s="8" t="s">
        <v>830</v>
      </c>
      <c r="E818" s="7">
        <v>355</v>
      </c>
      <c r="F818" s="7" t="str">
        <f>IF('Données sans absent'!F818&lt;&gt;"",('Données sans absent'!F818-'Données proba de réussite'!$B$3)/('Données proba de réussite'!$B$4-'Données proba de réussite'!$B$3),"")</f>
        <v/>
      </c>
      <c r="G818" s="7" t="str">
        <f>IF('Données sans absent'!G818&lt;&gt;"",('Données sans absent'!G818-'Données proba de réussite'!$B$3)/('Données proba de réussite'!$B$4-'Données proba de réussite'!$B$3),"")</f>
        <v/>
      </c>
      <c r="H818" s="7" t="str">
        <f>IF('Données sans absent'!H818&lt;&gt;"",('Données sans absent'!H818-'Données proba de réussite'!$B$3)/('Données proba de réussite'!$B$4-'Données proba de réussite'!$B$3),"")</f>
        <v/>
      </c>
      <c r="I818" s="7" t="str">
        <f>IF('Données brutes'!I818&lt;&gt;"",'Données brutes'!I818,"")</f>
        <v/>
      </c>
      <c r="K818" s="8" t="str">
        <f t="shared" si="24"/>
        <v>Elève 816</v>
      </c>
      <c r="L818" s="8" t="s">
        <v>111</v>
      </c>
      <c r="M818" s="8">
        <f t="shared" si="25"/>
        <v>355</v>
      </c>
      <c r="N818" s="7">
        <v>1478</v>
      </c>
      <c r="O818" s="7" t="str">
        <f>IF('Données sans absent'!O818&lt;&gt;"",('Données sans absent'!O818-'Données proba de réussite'!$B$3)/('Données proba de réussite'!$B$4-'Données proba de réussite'!$B$3),"")</f>
        <v/>
      </c>
      <c r="P818" s="7" t="str">
        <f>IF('Données sans absent'!P818&lt;&gt;"",('Données sans absent'!P818-'Données proba de réussite'!$B$3)/('Données proba de réussite'!$B$4-'Données proba de réussite'!$B$3),"")</f>
        <v/>
      </c>
      <c r="Q818" s="7" t="str">
        <f>IF('Données sans absent'!Q818&lt;&gt;"",('Données sans absent'!Q818-'Données proba de réussite'!$B$3)/('Données proba de réussite'!$B$4-'Données proba de réussite'!$B$3),"")</f>
        <v/>
      </c>
      <c r="R818" s="7" t="str">
        <f>IF('Données brutes'!R818&lt;&gt;"",'Données brutes'!R818,"")</f>
        <v/>
      </c>
      <c r="T818" s="7">
        <f>IF(AND(OR($B$2=1,$B$2=2),AND('Données brutes'!$F818&lt;&gt;"",'Données brutes'!$G818&lt;&gt;"",'Données brutes'!$H818&lt;&gt;"")),1,0)</f>
        <v>0</v>
      </c>
      <c r="U818" s="7">
        <f>IF(AND(OR($B$2=1,$B$2=2),AND('Données brutes'!$O818&lt;&gt;"",'Données brutes'!$P818&lt;&gt;"",'Données brutes'!$Q818&lt;&gt;"")),1,0)</f>
        <v>0</v>
      </c>
      <c r="V818" s="7">
        <f>IF(AND($B$2=3,'Données brutes'!$F818&lt;&gt;"",'Données brutes'!$G818&lt;&gt;"",'Données brutes'!$H818&lt;&gt;"",'Données brutes'!$O818&lt;&gt;"",'Données brutes'!$P818&lt;&gt;"",'Données brutes'!$Q818&lt;&gt;""),1,0)</f>
        <v>0</v>
      </c>
    </row>
    <row r="819" spans="4:22" x14ac:dyDescent="0.3">
      <c r="D819" s="8" t="s">
        <v>831</v>
      </c>
      <c r="E819" s="7">
        <v>374</v>
      </c>
      <c r="F819" s="7" t="str">
        <f>IF('Données sans absent'!F819&lt;&gt;"",('Données sans absent'!F819-'Données proba de réussite'!$B$3)/('Données proba de réussite'!$B$4-'Données proba de réussite'!$B$3),"")</f>
        <v/>
      </c>
      <c r="G819" s="7" t="str">
        <f>IF('Données sans absent'!G819&lt;&gt;"",('Données sans absent'!G819-'Données proba de réussite'!$B$3)/('Données proba de réussite'!$B$4-'Données proba de réussite'!$B$3),"")</f>
        <v/>
      </c>
      <c r="H819" s="7" t="str">
        <f>IF('Données sans absent'!H819&lt;&gt;"",('Données sans absent'!H819-'Données proba de réussite'!$B$3)/('Données proba de réussite'!$B$4-'Données proba de réussite'!$B$3),"")</f>
        <v/>
      </c>
      <c r="I819" s="7" t="str">
        <f>IF('Données brutes'!I819&lt;&gt;"",'Données brutes'!I819,"")</f>
        <v/>
      </c>
      <c r="K819" s="8" t="str">
        <f t="shared" si="24"/>
        <v>Elève 817</v>
      </c>
      <c r="L819" s="8" t="s">
        <v>111</v>
      </c>
      <c r="M819" s="8">
        <f t="shared" si="25"/>
        <v>374</v>
      </c>
      <c r="N819" s="7">
        <v>1822</v>
      </c>
      <c r="O819" s="7" t="str">
        <f>IF('Données sans absent'!O819&lt;&gt;"",('Données sans absent'!O819-'Données proba de réussite'!$B$3)/('Données proba de réussite'!$B$4-'Données proba de réussite'!$B$3),"")</f>
        <v/>
      </c>
      <c r="P819" s="7" t="str">
        <f>IF('Données sans absent'!P819&lt;&gt;"",('Données sans absent'!P819-'Données proba de réussite'!$B$3)/('Données proba de réussite'!$B$4-'Données proba de réussite'!$B$3),"")</f>
        <v/>
      </c>
      <c r="Q819" s="7" t="str">
        <f>IF('Données sans absent'!Q819&lt;&gt;"",('Données sans absent'!Q819-'Données proba de réussite'!$B$3)/('Données proba de réussite'!$B$4-'Données proba de réussite'!$B$3),"")</f>
        <v/>
      </c>
      <c r="R819" s="7" t="str">
        <f>IF('Données brutes'!R819&lt;&gt;"",'Données brutes'!R819,"")</f>
        <v/>
      </c>
      <c r="T819" s="7">
        <f>IF(AND(OR($B$2=1,$B$2=2),AND('Données brutes'!$F819&lt;&gt;"",'Données brutes'!$G819&lt;&gt;"",'Données brutes'!$H819&lt;&gt;"")),1,0)</f>
        <v>0</v>
      </c>
      <c r="U819" s="7">
        <f>IF(AND(OR($B$2=1,$B$2=2),AND('Données brutes'!$O819&lt;&gt;"",'Données brutes'!$P819&lt;&gt;"",'Données brutes'!$Q819&lt;&gt;"")),1,0)</f>
        <v>0</v>
      </c>
      <c r="V819" s="7">
        <f>IF(AND($B$2=3,'Données brutes'!$F819&lt;&gt;"",'Données brutes'!$G819&lt;&gt;"",'Données brutes'!$H819&lt;&gt;"",'Données brutes'!$O819&lt;&gt;"",'Données brutes'!$P819&lt;&gt;"",'Données brutes'!$Q819&lt;&gt;""),1,0)</f>
        <v>0</v>
      </c>
    </row>
    <row r="820" spans="4:22" x14ac:dyDescent="0.3">
      <c r="D820" s="8" t="s">
        <v>832</v>
      </c>
      <c r="E820" s="7">
        <v>656</v>
      </c>
      <c r="F820" s="7" t="str">
        <f>IF('Données sans absent'!F820&lt;&gt;"",('Données sans absent'!F820-'Données proba de réussite'!$B$3)/('Données proba de réussite'!$B$4-'Données proba de réussite'!$B$3),"")</f>
        <v/>
      </c>
      <c r="G820" s="7" t="str">
        <f>IF('Données sans absent'!G820&lt;&gt;"",('Données sans absent'!G820-'Données proba de réussite'!$B$3)/('Données proba de réussite'!$B$4-'Données proba de réussite'!$B$3),"")</f>
        <v/>
      </c>
      <c r="H820" s="7" t="str">
        <f>IF('Données sans absent'!H820&lt;&gt;"",('Données sans absent'!H820-'Données proba de réussite'!$B$3)/('Données proba de réussite'!$B$4-'Données proba de réussite'!$B$3),"")</f>
        <v/>
      </c>
      <c r="I820" s="7" t="str">
        <f>IF('Données brutes'!I820&lt;&gt;"",'Données brutes'!I820,"")</f>
        <v/>
      </c>
      <c r="K820" s="8" t="str">
        <f t="shared" si="24"/>
        <v>Elève 818</v>
      </c>
      <c r="L820" s="8" t="s">
        <v>111</v>
      </c>
      <c r="M820" s="8">
        <f t="shared" si="25"/>
        <v>656</v>
      </c>
      <c r="N820" s="7">
        <v>1288</v>
      </c>
      <c r="O820" s="7" t="str">
        <f>IF('Données sans absent'!O820&lt;&gt;"",('Données sans absent'!O820-'Données proba de réussite'!$B$3)/('Données proba de réussite'!$B$4-'Données proba de réussite'!$B$3),"")</f>
        <v/>
      </c>
      <c r="P820" s="7" t="str">
        <f>IF('Données sans absent'!P820&lt;&gt;"",('Données sans absent'!P820-'Données proba de réussite'!$B$3)/('Données proba de réussite'!$B$4-'Données proba de réussite'!$B$3),"")</f>
        <v/>
      </c>
      <c r="Q820" s="7" t="str">
        <f>IF('Données sans absent'!Q820&lt;&gt;"",('Données sans absent'!Q820-'Données proba de réussite'!$B$3)/('Données proba de réussite'!$B$4-'Données proba de réussite'!$B$3),"")</f>
        <v/>
      </c>
      <c r="R820" s="7" t="str">
        <f>IF('Données brutes'!R820&lt;&gt;"",'Données brutes'!R820,"")</f>
        <v/>
      </c>
      <c r="T820" s="7">
        <f>IF(AND(OR($B$2=1,$B$2=2),AND('Données brutes'!$F820&lt;&gt;"",'Données brutes'!$G820&lt;&gt;"",'Données brutes'!$H820&lt;&gt;"")),1,0)</f>
        <v>0</v>
      </c>
      <c r="U820" s="7">
        <f>IF(AND(OR($B$2=1,$B$2=2),AND('Données brutes'!$O820&lt;&gt;"",'Données brutes'!$P820&lt;&gt;"",'Données brutes'!$Q820&lt;&gt;"")),1,0)</f>
        <v>0</v>
      </c>
      <c r="V820" s="7">
        <f>IF(AND($B$2=3,'Données brutes'!$F820&lt;&gt;"",'Données brutes'!$G820&lt;&gt;"",'Données brutes'!$H820&lt;&gt;"",'Données brutes'!$O820&lt;&gt;"",'Données brutes'!$P820&lt;&gt;"",'Données brutes'!$Q820&lt;&gt;""),1,0)</f>
        <v>0</v>
      </c>
    </row>
    <row r="821" spans="4:22" x14ac:dyDescent="0.3">
      <c r="D821" s="8" t="s">
        <v>833</v>
      </c>
      <c r="E821" s="7">
        <v>862</v>
      </c>
      <c r="F821" s="7" t="str">
        <f>IF('Données sans absent'!F821&lt;&gt;"",('Données sans absent'!F821-'Données proba de réussite'!$B$3)/('Données proba de réussite'!$B$4-'Données proba de réussite'!$B$3),"")</f>
        <v/>
      </c>
      <c r="G821" s="7" t="str">
        <f>IF('Données sans absent'!G821&lt;&gt;"",('Données sans absent'!G821-'Données proba de réussite'!$B$3)/('Données proba de réussite'!$B$4-'Données proba de réussite'!$B$3),"")</f>
        <v/>
      </c>
      <c r="H821" s="7" t="str">
        <f>IF('Données sans absent'!H821&lt;&gt;"",('Données sans absent'!H821-'Données proba de réussite'!$B$3)/('Données proba de réussite'!$B$4-'Données proba de réussite'!$B$3),"")</f>
        <v/>
      </c>
      <c r="I821" s="7" t="str">
        <f>IF('Données brutes'!I821&lt;&gt;"",'Données brutes'!I821,"")</f>
        <v/>
      </c>
      <c r="K821" s="8" t="str">
        <f t="shared" si="24"/>
        <v>Elève 819</v>
      </c>
      <c r="L821" s="8" t="s">
        <v>111</v>
      </c>
      <c r="M821" s="8">
        <f t="shared" si="25"/>
        <v>862</v>
      </c>
      <c r="N821" s="7">
        <v>1135</v>
      </c>
      <c r="O821" s="7" t="str">
        <f>IF('Données sans absent'!O821&lt;&gt;"",('Données sans absent'!O821-'Données proba de réussite'!$B$3)/('Données proba de réussite'!$B$4-'Données proba de réussite'!$B$3),"")</f>
        <v/>
      </c>
      <c r="P821" s="7" t="str">
        <f>IF('Données sans absent'!P821&lt;&gt;"",('Données sans absent'!P821-'Données proba de réussite'!$B$3)/('Données proba de réussite'!$B$4-'Données proba de réussite'!$B$3),"")</f>
        <v/>
      </c>
      <c r="Q821" s="7" t="str">
        <f>IF('Données sans absent'!Q821&lt;&gt;"",('Données sans absent'!Q821-'Données proba de réussite'!$B$3)/('Données proba de réussite'!$B$4-'Données proba de réussite'!$B$3),"")</f>
        <v/>
      </c>
      <c r="R821" s="7" t="str">
        <f>IF('Données brutes'!R821&lt;&gt;"",'Données brutes'!R821,"")</f>
        <v/>
      </c>
      <c r="T821" s="7">
        <f>IF(AND(OR($B$2=1,$B$2=2),AND('Données brutes'!$F821&lt;&gt;"",'Données brutes'!$G821&lt;&gt;"",'Données brutes'!$H821&lt;&gt;"")),1,0)</f>
        <v>0</v>
      </c>
      <c r="U821" s="7">
        <f>IF(AND(OR($B$2=1,$B$2=2),AND('Données brutes'!$O821&lt;&gt;"",'Données brutes'!$P821&lt;&gt;"",'Données brutes'!$Q821&lt;&gt;"")),1,0)</f>
        <v>0</v>
      </c>
      <c r="V821" s="7">
        <f>IF(AND($B$2=3,'Données brutes'!$F821&lt;&gt;"",'Données brutes'!$G821&lt;&gt;"",'Données brutes'!$H821&lt;&gt;"",'Données brutes'!$O821&lt;&gt;"",'Données brutes'!$P821&lt;&gt;"",'Données brutes'!$Q821&lt;&gt;""),1,0)</f>
        <v>0</v>
      </c>
    </row>
    <row r="822" spans="4:22" x14ac:dyDescent="0.3">
      <c r="D822" s="8" t="s">
        <v>834</v>
      </c>
      <c r="E822" s="7">
        <v>508</v>
      </c>
      <c r="F822" s="7" t="str">
        <f>IF('Données sans absent'!F822&lt;&gt;"",('Données sans absent'!F822-'Données proba de réussite'!$B$3)/('Données proba de réussite'!$B$4-'Données proba de réussite'!$B$3),"")</f>
        <v/>
      </c>
      <c r="G822" s="7" t="str">
        <f>IF('Données sans absent'!G822&lt;&gt;"",('Données sans absent'!G822-'Données proba de réussite'!$B$3)/('Données proba de réussite'!$B$4-'Données proba de réussite'!$B$3),"")</f>
        <v/>
      </c>
      <c r="H822" s="7" t="str">
        <f>IF('Données sans absent'!H822&lt;&gt;"",('Données sans absent'!H822-'Données proba de réussite'!$B$3)/('Données proba de réussite'!$B$4-'Données proba de réussite'!$B$3),"")</f>
        <v/>
      </c>
      <c r="I822" s="7" t="str">
        <f>IF('Données brutes'!I822&lt;&gt;"",'Données brutes'!I822,"")</f>
        <v/>
      </c>
      <c r="K822" s="8" t="str">
        <f t="shared" si="24"/>
        <v>Elève 820</v>
      </c>
      <c r="L822" s="8" t="s">
        <v>111</v>
      </c>
      <c r="M822" s="8">
        <f t="shared" si="25"/>
        <v>508</v>
      </c>
      <c r="N822" s="7">
        <v>1562</v>
      </c>
      <c r="O822" s="7" t="str">
        <f>IF('Données sans absent'!O822&lt;&gt;"",('Données sans absent'!O822-'Données proba de réussite'!$B$3)/('Données proba de réussite'!$B$4-'Données proba de réussite'!$B$3),"")</f>
        <v/>
      </c>
      <c r="P822" s="7" t="str">
        <f>IF('Données sans absent'!P822&lt;&gt;"",('Données sans absent'!P822-'Données proba de réussite'!$B$3)/('Données proba de réussite'!$B$4-'Données proba de réussite'!$B$3),"")</f>
        <v/>
      </c>
      <c r="Q822" s="7" t="str">
        <f>IF('Données sans absent'!Q822&lt;&gt;"",('Données sans absent'!Q822-'Données proba de réussite'!$B$3)/('Données proba de réussite'!$B$4-'Données proba de réussite'!$B$3),"")</f>
        <v/>
      </c>
      <c r="R822" s="7" t="str">
        <f>IF('Données brutes'!R822&lt;&gt;"",'Données brutes'!R822,"")</f>
        <v/>
      </c>
      <c r="T822" s="7">
        <f>IF(AND(OR($B$2=1,$B$2=2),AND('Données brutes'!$F822&lt;&gt;"",'Données brutes'!$G822&lt;&gt;"",'Données brutes'!$H822&lt;&gt;"")),1,0)</f>
        <v>0</v>
      </c>
      <c r="U822" s="7">
        <f>IF(AND(OR($B$2=1,$B$2=2),AND('Données brutes'!$O822&lt;&gt;"",'Données brutes'!$P822&lt;&gt;"",'Données brutes'!$Q822&lt;&gt;"")),1,0)</f>
        <v>0</v>
      </c>
      <c r="V822" s="7">
        <f>IF(AND($B$2=3,'Données brutes'!$F822&lt;&gt;"",'Données brutes'!$G822&lt;&gt;"",'Données brutes'!$H822&lt;&gt;"",'Données brutes'!$O822&lt;&gt;"",'Données brutes'!$P822&lt;&gt;"",'Données brutes'!$Q822&lt;&gt;""),1,0)</f>
        <v>0</v>
      </c>
    </row>
    <row r="823" spans="4:22" x14ac:dyDescent="0.3">
      <c r="D823" s="8" t="s">
        <v>835</v>
      </c>
      <c r="E823" s="7">
        <v>888</v>
      </c>
      <c r="F823" s="7" t="str">
        <f>IF('Données sans absent'!F823&lt;&gt;"",('Données sans absent'!F823-'Données proba de réussite'!$B$3)/('Données proba de réussite'!$B$4-'Données proba de réussite'!$B$3),"")</f>
        <v/>
      </c>
      <c r="G823" s="7" t="str">
        <f>IF('Données sans absent'!G823&lt;&gt;"",('Données sans absent'!G823-'Données proba de réussite'!$B$3)/('Données proba de réussite'!$B$4-'Données proba de réussite'!$B$3),"")</f>
        <v/>
      </c>
      <c r="H823" s="7" t="str">
        <f>IF('Données sans absent'!H823&lt;&gt;"",('Données sans absent'!H823-'Données proba de réussite'!$B$3)/('Données proba de réussite'!$B$4-'Données proba de réussite'!$B$3),"")</f>
        <v/>
      </c>
      <c r="I823" s="7" t="str">
        <f>IF('Données brutes'!I823&lt;&gt;"",'Données brutes'!I823,"")</f>
        <v/>
      </c>
      <c r="K823" s="8" t="str">
        <f t="shared" si="24"/>
        <v>Elève 821</v>
      </c>
      <c r="L823" s="8" t="s">
        <v>111</v>
      </c>
      <c r="M823" s="8">
        <f t="shared" si="25"/>
        <v>888</v>
      </c>
      <c r="N823" s="7">
        <v>1186</v>
      </c>
      <c r="O823" s="7" t="str">
        <f>IF('Données sans absent'!O823&lt;&gt;"",('Données sans absent'!O823-'Données proba de réussite'!$B$3)/('Données proba de réussite'!$B$4-'Données proba de réussite'!$B$3),"")</f>
        <v/>
      </c>
      <c r="P823" s="7" t="str">
        <f>IF('Données sans absent'!P823&lt;&gt;"",('Données sans absent'!P823-'Données proba de réussite'!$B$3)/('Données proba de réussite'!$B$4-'Données proba de réussite'!$B$3),"")</f>
        <v/>
      </c>
      <c r="Q823" s="7" t="str">
        <f>IF('Données sans absent'!Q823&lt;&gt;"",('Données sans absent'!Q823-'Données proba de réussite'!$B$3)/('Données proba de réussite'!$B$4-'Données proba de réussite'!$B$3),"")</f>
        <v/>
      </c>
      <c r="R823" s="7" t="str">
        <f>IF('Données brutes'!R823&lt;&gt;"",'Données brutes'!R823,"")</f>
        <v/>
      </c>
      <c r="T823" s="7">
        <f>IF(AND(OR($B$2=1,$B$2=2),AND('Données brutes'!$F823&lt;&gt;"",'Données brutes'!$G823&lt;&gt;"",'Données brutes'!$H823&lt;&gt;"")),1,0)</f>
        <v>0</v>
      </c>
      <c r="U823" s="7">
        <f>IF(AND(OR($B$2=1,$B$2=2),AND('Données brutes'!$O823&lt;&gt;"",'Données brutes'!$P823&lt;&gt;"",'Données brutes'!$Q823&lt;&gt;"")),1,0)</f>
        <v>0</v>
      </c>
      <c r="V823" s="7">
        <f>IF(AND($B$2=3,'Données brutes'!$F823&lt;&gt;"",'Données brutes'!$G823&lt;&gt;"",'Données brutes'!$H823&lt;&gt;"",'Données brutes'!$O823&lt;&gt;"",'Données brutes'!$P823&lt;&gt;"",'Données brutes'!$Q823&lt;&gt;""),1,0)</f>
        <v>0</v>
      </c>
    </row>
    <row r="824" spans="4:22" x14ac:dyDescent="0.3">
      <c r="D824" s="8" t="s">
        <v>836</v>
      </c>
      <c r="E824" s="7">
        <v>167</v>
      </c>
      <c r="F824" s="7" t="str">
        <f>IF('Données sans absent'!F824&lt;&gt;"",('Données sans absent'!F824-'Données proba de réussite'!$B$3)/('Données proba de réussite'!$B$4-'Données proba de réussite'!$B$3),"")</f>
        <v/>
      </c>
      <c r="G824" s="7" t="str">
        <f>IF('Données sans absent'!G824&lt;&gt;"",('Données sans absent'!G824-'Données proba de réussite'!$B$3)/('Données proba de réussite'!$B$4-'Données proba de réussite'!$B$3),"")</f>
        <v/>
      </c>
      <c r="H824" s="7" t="str">
        <f>IF('Données sans absent'!H824&lt;&gt;"",('Données sans absent'!H824-'Données proba de réussite'!$B$3)/('Données proba de réussite'!$B$4-'Données proba de réussite'!$B$3),"")</f>
        <v/>
      </c>
      <c r="I824" s="7" t="str">
        <f>IF('Données brutes'!I824&lt;&gt;"",'Données brutes'!I824,"")</f>
        <v/>
      </c>
      <c r="K824" s="8" t="str">
        <f t="shared" si="24"/>
        <v>Elève 822</v>
      </c>
      <c r="L824" s="8" t="s">
        <v>111</v>
      </c>
      <c r="M824" s="8">
        <f t="shared" si="25"/>
        <v>167</v>
      </c>
      <c r="N824" s="7">
        <v>1981</v>
      </c>
      <c r="O824" s="7" t="str">
        <f>IF('Données sans absent'!O824&lt;&gt;"",('Données sans absent'!O824-'Données proba de réussite'!$B$3)/('Données proba de réussite'!$B$4-'Données proba de réussite'!$B$3),"")</f>
        <v/>
      </c>
      <c r="P824" s="7" t="str">
        <f>IF('Données sans absent'!P824&lt;&gt;"",('Données sans absent'!P824-'Données proba de réussite'!$B$3)/('Données proba de réussite'!$B$4-'Données proba de réussite'!$B$3),"")</f>
        <v/>
      </c>
      <c r="Q824" s="7" t="str">
        <f>IF('Données sans absent'!Q824&lt;&gt;"",('Données sans absent'!Q824-'Données proba de réussite'!$B$3)/('Données proba de réussite'!$B$4-'Données proba de réussite'!$B$3),"")</f>
        <v/>
      </c>
      <c r="R824" s="7" t="str">
        <f>IF('Données brutes'!R824&lt;&gt;"",'Données brutes'!R824,"")</f>
        <v/>
      </c>
      <c r="T824" s="7">
        <f>IF(AND(OR($B$2=1,$B$2=2),AND('Données brutes'!$F824&lt;&gt;"",'Données brutes'!$G824&lt;&gt;"",'Données brutes'!$H824&lt;&gt;"")),1,0)</f>
        <v>0</v>
      </c>
      <c r="U824" s="7">
        <f>IF(AND(OR($B$2=1,$B$2=2),AND('Données brutes'!$O824&lt;&gt;"",'Données brutes'!$P824&lt;&gt;"",'Données brutes'!$Q824&lt;&gt;"")),1,0)</f>
        <v>0</v>
      </c>
      <c r="V824" s="7">
        <f>IF(AND($B$2=3,'Données brutes'!$F824&lt;&gt;"",'Données brutes'!$G824&lt;&gt;"",'Données brutes'!$H824&lt;&gt;"",'Données brutes'!$O824&lt;&gt;"",'Données brutes'!$P824&lt;&gt;"",'Données brutes'!$Q824&lt;&gt;""),1,0)</f>
        <v>0</v>
      </c>
    </row>
    <row r="825" spans="4:22" x14ac:dyDescent="0.3">
      <c r="D825" s="8" t="s">
        <v>837</v>
      </c>
      <c r="E825" s="7">
        <v>611</v>
      </c>
      <c r="F825" s="7" t="str">
        <f>IF('Données sans absent'!F825&lt;&gt;"",('Données sans absent'!F825-'Données proba de réussite'!$B$3)/('Données proba de réussite'!$B$4-'Données proba de réussite'!$B$3),"")</f>
        <v/>
      </c>
      <c r="G825" s="7" t="str">
        <f>IF('Données sans absent'!G825&lt;&gt;"",('Données sans absent'!G825-'Données proba de réussite'!$B$3)/('Données proba de réussite'!$B$4-'Données proba de réussite'!$B$3),"")</f>
        <v/>
      </c>
      <c r="H825" s="7" t="str">
        <f>IF('Données sans absent'!H825&lt;&gt;"",('Données sans absent'!H825-'Données proba de réussite'!$B$3)/('Données proba de réussite'!$B$4-'Données proba de réussite'!$B$3),"")</f>
        <v/>
      </c>
      <c r="I825" s="7" t="str">
        <f>IF('Données brutes'!I825&lt;&gt;"",'Données brutes'!I825,"")</f>
        <v/>
      </c>
      <c r="K825" s="8" t="str">
        <f t="shared" si="24"/>
        <v>Elève 823</v>
      </c>
      <c r="L825" s="8" t="s">
        <v>111</v>
      </c>
      <c r="M825" s="8">
        <f t="shared" si="25"/>
        <v>611</v>
      </c>
      <c r="N825" s="7">
        <v>1635</v>
      </c>
      <c r="O825" s="7" t="str">
        <f>IF('Données sans absent'!O825&lt;&gt;"",('Données sans absent'!O825-'Données proba de réussite'!$B$3)/('Données proba de réussite'!$B$4-'Données proba de réussite'!$B$3),"")</f>
        <v/>
      </c>
      <c r="P825" s="7" t="str">
        <f>IF('Données sans absent'!P825&lt;&gt;"",('Données sans absent'!P825-'Données proba de réussite'!$B$3)/('Données proba de réussite'!$B$4-'Données proba de réussite'!$B$3),"")</f>
        <v/>
      </c>
      <c r="Q825" s="7" t="str">
        <f>IF('Données sans absent'!Q825&lt;&gt;"",('Données sans absent'!Q825-'Données proba de réussite'!$B$3)/('Données proba de réussite'!$B$4-'Données proba de réussite'!$B$3),"")</f>
        <v/>
      </c>
      <c r="R825" s="7" t="str">
        <f>IF('Données brutes'!R825&lt;&gt;"",'Données brutes'!R825,"")</f>
        <v/>
      </c>
      <c r="T825" s="7">
        <f>IF(AND(OR($B$2=1,$B$2=2),AND('Données brutes'!$F825&lt;&gt;"",'Données brutes'!$G825&lt;&gt;"",'Données brutes'!$H825&lt;&gt;"")),1,0)</f>
        <v>0</v>
      </c>
      <c r="U825" s="7">
        <f>IF(AND(OR($B$2=1,$B$2=2),AND('Données brutes'!$O825&lt;&gt;"",'Données brutes'!$P825&lt;&gt;"",'Données brutes'!$Q825&lt;&gt;"")),1,0)</f>
        <v>0</v>
      </c>
      <c r="V825" s="7">
        <f>IF(AND($B$2=3,'Données brutes'!$F825&lt;&gt;"",'Données brutes'!$G825&lt;&gt;"",'Données brutes'!$H825&lt;&gt;"",'Données brutes'!$O825&lt;&gt;"",'Données brutes'!$P825&lt;&gt;"",'Données brutes'!$Q825&lt;&gt;""),1,0)</f>
        <v>0</v>
      </c>
    </row>
    <row r="826" spans="4:22" x14ac:dyDescent="0.3">
      <c r="D826" s="8" t="s">
        <v>838</v>
      </c>
      <c r="E826" s="7">
        <v>468</v>
      </c>
      <c r="F826" s="7" t="str">
        <f>IF('Données sans absent'!F826&lt;&gt;"",('Données sans absent'!F826-'Données proba de réussite'!$B$3)/('Données proba de réussite'!$B$4-'Données proba de réussite'!$B$3),"")</f>
        <v/>
      </c>
      <c r="G826" s="7" t="str">
        <f>IF('Données sans absent'!G826&lt;&gt;"",('Données sans absent'!G826-'Données proba de réussite'!$B$3)/('Données proba de réussite'!$B$4-'Données proba de réussite'!$B$3),"")</f>
        <v/>
      </c>
      <c r="H826" s="7" t="str">
        <f>IF('Données sans absent'!H826&lt;&gt;"",('Données sans absent'!H826-'Données proba de réussite'!$B$3)/('Données proba de réussite'!$B$4-'Données proba de réussite'!$B$3),"")</f>
        <v/>
      </c>
      <c r="I826" s="7" t="str">
        <f>IF('Données brutes'!I826&lt;&gt;"",'Données brutes'!I826,"")</f>
        <v/>
      </c>
      <c r="K826" s="8" t="str">
        <f t="shared" si="24"/>
        <v>Elève 824</v>
      </c>
      <c r="L826" s="8" t="s">
        <v>111</v>
      </c>
      <c r="M826" s="8">
        <f t="shared" si="25"/>
        <v>468</v>
      </c>
      <c r="N826" s="7">
        <v>1604</v>
      </c>
      <c r="O826" s="7" t="str">
        <f>IF('Données sans absent'!O826&lt;&gt;"",('Données sans absent'!O826-'Données proba de réussite'!$B$3)/('Données proba de réussite'!$B$4-'Données proba de réussite'!$B$3),"")</f>
        <v/>
      </c>
      <c r="P826" s="7" t="str">
        <f>IF('Données sans absent'!P826&lt;&gt;"",('Données sans absent'!P826-'Données proba de réussite'!$B$3)/('Données proba de réussite'!$B$4-'Données proba de réussite'!$B$3),"")</f>
        <v/>
      </c>
      <c r="Q826" s="7" t="str">
        <f>IF('Données sans absent'!Q826&lt;&gt;"",('Données sans absent'!Q826-'Données proba de réussite'!$B$3)/('Données proba de réussite'!$B$4-'Données proba de réussite'!$B$3),"")</f>
        <v/>
      </c>
      <c r="R826" s="7" t="str">
        <f>IF('Données brutes'!R826&lt;&gt;"",'Données brutes'!R826,"")</f>
        <v/>
      </c>
      <c r="T826" s="7">
        <f>IF(AND(OR($B$2=1,$B$2=2),AND('Données brutes'!$F826&lt;&gt;"",'Données brutes'!$G826&lt;&gt;"",'Données brutes'!$H826&lt;&gt;"")),1,0)</f>
        <v>0</v>
      </c>
      <c r="U826" s="7">
        <f>IF(AND(OR($B$2=1,$B$2=2),AND('Données brutes'!$O826&lt;&gt;"",'Données brutes'!$P826&lt;&gt;"",'Données brutes'!$Q826&lt;&gt;"")),1,0)</f>
        <v>0</v>
      </c>
      <c r="V826" s="7">
        <f>IF(AND($B$2=3,'Données brutes'!$F826&lt;&gt;"",'Données brutes'!$G826&lt;&gt;"",'Données brutes'!$H826&lt;&gt;"",'Données brutes'!$O826&lt;&gt;"",'Données brutes'!$P826&lt;&gt;"",'Données brutes'!$Q826&lt;&gt;""),1,0)</f>
        <v>0</v>
      </c>
    </row>
    <row r="827" spans="4:22" x14ac:dyDescent="0.3">
      <c r="D827" s="8" t="s">
        <v>839</v>
      </c>
      <c r="E827" s="7">
        <v>415</v>
      </c>
      <c r="F827" s="7" t="str">
        <f>IF('Données sans absent'!F827&lt;&gt;"",('Données sans absent'!F827-'Données proba de réussite'!$B$3)/('Données proba de réussite'!$B$4-'Données proba de réussite'!$B$3),"")</f>
        <v/>
      </c>
      <c r="G827" s="7" t="str">
        <f>IF('Données sans absent'!G827&lt;&gt;"",('Données sans absent'!G827-'Données proba de réussite'!$B$3)/('Données proba de réussite'!$B$4-'Données proba de réussite'!$B$3),"")</f>
        <v/>
      </c>
      <c r="H827" s="7" t="str">
        <f>IF('Données sans absent'!H827&lt;&gt;"",('Données sans absent'!H827-'Données proba de réussite'!$B$3)/('Données proba de réussite'!$B$4-'Données proba de réussite'!$B$3),"")</f>
        <v/>
      </c>
      <c r="I827" s="7" t="str">
        <f>IF('Données brutes'!I827&lt;&gt;"",'Données brutes'!I827,"")</f>
        <v/>
      </c>
      <c r="K827" s="8" t="str">
        <f t="shared" si="24"/>
        <v>Elève 825</v>
      </c>
      <c r="L827" s="8" t="s">
        <v>111</v>
      </c>
      <c r="M827" s="8">
        <f t="shared" si="25"/>
        <v>415</v>
      </c>
      <c r="N827" s="7">
        <v>1430</v>
      </c>
      <c r="O827" s="7" t="str">
        <f>IF('Données sans absent'!O827&lt;&gt;"",('Données sans absent'!O827-'Données proba de réussite'!$B$3)/('Données proba de réussite'!$B$4-'Données proba de réussite'!$B$3),"")</f>
        <v/>
      </c>
      <c r="P827" s="7" t="str">
        <f>IF('Données sans absent'!P827&lt;&gt;"",('Données sans absent'!P827-'Données proba de réussite'!$B$3)/('Données proba de réussite'!$B$4-'Données proba de réussite'!$B$3),"")</f>
        <v/>
      </c>
      <c r="Q827" s="7" t="str">
        <f>IF('Données sans absent'!Q827&lt;&gt;"",('Données sans absent'!Q827-'Données proba de réussite'!$B$3)/('Données proba de réussite'!$B$4-'Données proba de réussite'!$B$3),"")</f>
        <v/>
      </c>
      <c r="R827" s="7" t="str">
        <f>IF('Données brutes'!R827&lt;&gt;"",'Données brutes'!R827,"")</f>
        <v/>
      </c>
      <c r="T827" s="7">
        <f>IF(AND(OR($B$2=1,$B$2=2),AND('Données brutes'!$F827&lt;&gt;"",'Données brutes'!$G827&lt;&gt;"",'Données brutes'!$H827&lt;&gt;"")),1,0)</f>
        <v>0</v>
      </c>
      <c r="U827" s="7">
        <f>IF(AND(OR($B$2=1,$B$2=2),AND('Données brutes'!$O827&lt;&gt;"",'Données brutes'!$P827&lt;&gt;"",'Données brutes'!$Q827&lt;&gt;"")),1,0)</f>
        <v>0</v>
      </c>
      <c r="V827" s="7">
        <f>IF(AND($B$2=3,'Données brutes'!$F827&lt;&gt;"",'Données brutes'!$G827&lt;&gt;"",'Données brutes'!$H827&lt;&gt;"",'Données brutes'!$O827&lt;&gt;"",'Données brutes'!$P827&lt;&gt;"",'Données brutes'!$Q827&lt;&gt;""),1,0)</f>
        <v>0</v>
      </c>
    </row>
    <row r="828" spans="4:22" x14ac:dyDescent="0.3">
      <c r="D828" s="8" t="s">
        <v>840</v>
      </c>
      <c r="E828" s="7">
        <v>509</v>
      </c>
      <c r="F828" s="7" t="str">
        <f>IF('Données sans absent'!F828&lt;&gt;"",('Données sans absent'!F828-'Données proba de réussite'!$B$3)/('Données proba de réussite'!$B$4-'Données proba de réussite'!$B$3),"")</f>
        <v/>
      </c>
      <c r="G828" s="7" t="str">
        <f>IF('Données sans absent'!G828&lt;&gt;"",('Données sans absent'!G828-'Données proba de réussite'!$B$3)/('Données proba de réussite'!$B$4-'Données proba de réussite'!$B$3),"")</f>
        <v/>
      </c>
      <c r="H828" s="7" t="str">
        <f>IF('Données sans absent'!H828&lt;&gt;"",('Données sans absent'!H828-'Données proba de réussite'!$B$3)/('Données proba de réussite'!$B$4-'Données proba de réussite'!$B$3),"")</f>
        <v/>
      </c>
      <c r="I828" s="7" t="str">
        <f>IF('Données brutes'!I828&lt;&gt;"",'Données brutes'!I828,"")</f>
        <v/>
      </c>
      <c r="K828" s="8" t="str">
        <f t="shared" si="24"/>
        <v>Elève 826</v>
      </c>
      <c r="L828" s="8" t="s">
        <v>111</v>
      </c>
      <c r="M828" s="8">
        <f t="shared" si="25"/>
        <v>509</v>
      </c>
      <c r="N828" s="7">
        <v>1666</v>
      </c>
      <c r="O828" s="7" t="str">
        <f>IF('Données sans absent'!O828&lt;&gt;"",('Données sans absent'!O828-'Données proba de réussite'!$B$3)/('Données proba de réussite'!$B$4-'Données proba de réussite'!$B$3),"")</f>
        <v/>
      </c>
      <c r="P828" s="7" t="str">
        <f>IF('Données sans absent'!P828&lt;&gt;"",('Données sans absent'!P828-'Données proba de réussite'!$B$3)/('Données proba de réussite'!$B$4-'Données proba de réussite'!$B$3),"")</f>
        <v/>
      </c>
      <c r="Q828" s="7" t="str">
        <f>IF('Données sans absent'!Q828&lt;&gt;"",('Données sans absent'!Q828-'Données proba de réussite'!$B$3)/('Données proba de réussite'!$B$4-'Données proba de réussite'!$B$3),"")</f>
        <v/>
      </c>
      <c r="R828" s="7" t="str">
        <f>IF('Données brutes'!R828&lt;&gt;"",'Données brutes'!R828,"")</f>
        <v/>
      </c>
      <c r="T828" s="7">
        <f>IF(AND(OR($B$2=1,$B$2=2),AND('Données brutes'!$F828&lt;&gt;"",'Données brutes'!$G828&lt;&gt;"",'Données brutes'!$H828&lt;&gt;"")),1,0)</f>
        <v>0</v>
      </c>
      <c r="U828" s="7">
        <f>IF(AND(OR($B$2=1,$B$2=2),AND('Données brutes'!$O828&lt;&gt;"",'Données brutes'!$P828&lt;&gt;"",'Données brutes'!$Q828&lt;&gt;"")),1,0)</f>
        <v>0</v>
      </c>
      <c r="V828" s="7">
        <f>IF(AND($B$2=3,'Données brutes'!$F828&lt;&gt;"",'Données brutes'!$G828&lt;&gt;"",'Données brutes'!$H828&lt;&gt;"",'Données brutes'!$O828&lt;&gt;"",'Données brutes'!$P828&lt;&gt;"",'Données brutes'!$Q828&lt;&gt;""),1,0)</f>
        <v>0</v>
      </c>
    </row>
    <row r="829" spans="4:22" x14ac:dyDescent="0.3">
      <c r="D829" s="8" t="s">
        <v>841</v>
      </c>
      <c r="E829" s="7">
        <v>993</v>
      </c>
      <c r="F829" s="7" t="str">
        <f>IF('Données sans absent'!F829&lt;&gt;"",('Données sans absent'!F829-'Données proba de réussite'!$B$3)/('Données proba de réussite'!$B$4-'Données proba de réussite'!$B$3),"")</f>
        <v/>
      </c>
      <c r="G829" s="7" t="str">
        <f>IF('Données sans absent'!G829&lt;&gt;"",('Données sans absent'!G829-'Données proba de réussite'!$B$3)/('Données proba de réussite'!$B$4-'Données proba de réussite'!$B$3),"")</f>
        <v/>
      </c>
      <c r="H829" s="7" t="str">
        <f>IF('Données sans absent'!H829&lt;&gt;"",('Données sans absent'!H829-'Données proba de réussite'!$B$3)/('Données proba de réussite'!$B$4-'Données proba de réussite'!$B$3),"")</f>
        <v/>
      </c>
      <c r="I829" s="7" t="str">
        <f>IF('Données brutes'!I829&lt;&gt;"",'Données brutes'!I829,"")</f>
        <v/>
      </c>
      <c r="K829" s="8" t="str">
        <f t="shared" si="24"/>
        <v>Elève 827</v>
      </c>
      <c r="L829" s="8" t="s">
        <v>111</v>
      </c>
      <c r="M829" s="8">
        <f t="shared" si="25"/>
        <v>993</v>
      </c>
      <c r="N829" s="7">
        <v>1487</v>
      </c>
      <c r="O829" s="7" t="str">
        <f>IF('Données sans absent'!O829&lt;&gt;"",('Données sans absent'!O829-'Données proba de réussite'!$B$3)/('Données proba de réussite'!$B$4-'Données proba de réussite'!$B$3),"")</f>
        <v/>
      </c>
      <c r="P829" s="7" t="str">
        <f>IF('Données sans absent'!P829&lt;&gt;"",('Données sans absent'!P829-'Données proba de réussite'!$B$3)/('Données proba de réussite'!$B$4-'Données proba de réussite'!$B$3),"")</f>
        <v/>
      </c>
      <c r="Q829" s="7" t="str">
        <f>IF('Données sans absent'!Q829&lt;&gt;"",('Données sans absent'!Q829-'Données proba de réussite'!$B$3)/('Données proba de réussite'!$B$4-'Données proba de réussite'!$B$3),"")</f>
        <v/>
      </c>
      <c r="R829" s="7" t="str">
        <f>IF('Données brutes'!R829&lt;&gt;"",'Données brutes'!R829,"")</f>
        <v/>
      </c>
      <c r="T829" s="7">
        <f>IF(AND(OR($B$2=1,$B$2=2),AND('Données brutes'!$F829&lt;&gt;"",'Données brutes'!$G829&lt;&gt;"",'Données brutes'!$H829&lt;&gt;"")),1,0)</f>
        <v>0</v>
      </c>
      <c r="U829" s="7">
        <f>IF(AND(OR($B$2=1,$B$2=2),AND('Données brutes'!$O829&lt;&gt;"",'Données brutes'!$P829&lt;&gt;"",'Données brutes'!$Q829&lt;&gt;"")),1,0)</f>
        <v>0</v>
      </c>
      <c r="V829" s="7">
        <f>IF(AND($B$2=3,'Données brutes'!$F829&lt;&gt;"",'Données brutes'!$G829&lt;&gt;"",'Données brutes'!$H829&lt;&gt;"",'Données brutes'!$O829&lt;&gt;"",'Données brutes'!$P829&lt;&gt;"",'Données brutes'!$Q829&lt;&gt;""),1,0)</f>
        <v>0</v>
      </c>
    </row>
    <row r="830" spans="4:22" x14ac:dyDescent="0.3">
      <c r="D830" s="8" t="s">
        <v>842</v>
      </c>
      <c r="E830" s="7">
        <v>394</v>
      </c>
      <c r="F830" s="7" t="str">
        <f>IF('Données sans absent'!F830&lt;&gt;"",('Données sans absent'!F830-'Données proba de réussite'!$B$3)/('Données proba de réussite'!$B$4-'Données proba de réussite'!$B$3),"")</f>
        <v/>
      </c>
      <c r="G830" s="7" t="str">
        <f>IF('Données sans absent'!G830&lt;&gt;"",('Données sans absent'!G830-'Données proba de réussite'!$B$3)/('Données proba de réussite'!$B$4-'Données proba de réussite'!$B$3),"")</f>
        <v/>
      </c>
      <c r="H830" s="7" t="str">
        <f>IF('Données sans absent'!H830&lt;&gt;"",('Données sans absent'!H830-'Données proba de réussite'!$B$3)/('Données proba de réussite'!$B$4-'Données proba de réussite'!$B$3),"")</f>
        <v/>
      </c>
      <c r="I830" s="7" t="str">
        <f>IF('Données brutes'!I830&lt;&gt;"",'Données brutes'!I830,"")</f>
        <v/>
      </c>
      <c r="K830" s="8" t="str">
        <f t="shared" si="24"/>
        <v>Elève 828</v>
      </c>
      <c r="L830" s="8" t="s">
        <v>111</v>
      </c>
      <c r="M830" s="8">
        <f t="shared" si="25"/>
        <v>394</v>
      </c>
      <c r="N830" s="7">
        <v>1285</v>
      </c>
      <c r="O830" s="7" t="str">
        <f>IF('Données sans absent'!O830&lt;&gt;"",('Données sans absent'!O830-'Données proba de réussite'!$B$3)/('Données proba de réussite'!$B$4-'Données proba de réussite'!$B$3),"")</f>
        <v/>
      </c>
      <c r="P830" s="7" t="str">
        <f>IF('Données sans absent'!P830&lt;&gt;"",('Données sans absent'!P830-'Données proba de réussite'!$B$3)/('Données proba de réussite'!$B$4-'Données proba de réussite'!$B$3),"")</f>
        <v/>
      </c>
      <c r="Q830" s="7" t="str">
        <f>IF('Données sans absent'!Q830&lt;&gt;"",('Données sans absent'!Q830-'Données proba de réussite'!$B$3)/('Données proba de réussite'!$B$4-'Données proba de réussite'!$B$3),"")</f>
        <v/>
      </c>
      <c r="R830" s="7" t="str">
        <f>IF('Données brutes'!R830&lt;&gt;"",'Données brutes'!R830,"")</f>
        <v/>
      </c>
      <c r="T830" s="7">
        <f>IF(AND(OR($B$2=1,$B$2=2),AND('Données brutes'!$F830&lt;&gt;"",'Données brutes'!$G830&lt;&gt;"",'Données brutes'!$H830&lt;&gt;"")),1,0)</f>
        <v>0</v>
      </c>
      <c r="U830" s="7">
        <f>IF(AND(OR($B$2=1,$B$2=2),AND('Données brutes'!$O830&lt;&gt;"",'Données brutes'!$P830&lt;&gt;"",'Données brutes'!$Q830&lt;&gt;"")),1,0)</f>
        <v>0</v>
      </c>
      <c r="V830" s="7">
        <f>IF(AND($B$2=3,'Données brutes'!$F830&lt;&gt;"",'Données brutes'!$G830&lt;&gt;"",'Données brutes'!$H830&lt;&gt;"",'Données brutes'!$O830&lt;&gt;"",'Données brutes'!$P830&lt;&gt;"",'Données brutes'!$Q830&lt;&gt;""),1,0)</f>
        <v>0</v>
      </c>
    </row>
    <row r="831" spans="4:22" x14ac:dyDescent="0.3">
      <c r="D831" s="8" t="s">
        <v>843</v>
      </c>
      <c r="E831" s="7">
        <v>943</v>
      </c>
      <c r="F831" s="7" t="str">
        <f>IF('Données sans absent'!F831&lt;&gt;"",('Données sans absent'!F831-'Données proba de réussite'!$B$3)/('Données proba de réussite'!$B$4-'Données proba de réussite'!$B$3),"")</f>
        <v/>
      </c>
      <c r="G831" s="7" t="str">
        <f>IF('Données sans absent'!G831&lt;&gt;"",('Données sans absent'!G831-'Données proba de réussite'!$B$3)/('Données proba de réussite'!$B$4-'Données proba de réussite'!$B$3),"")</f>
        <v/>
      </c>
      <c r="H831" s="7" t="str">
        <f>IF('Données sans absent'!H831&lt;&gt;"",('Données sans absent'!H831-'Données proba de réussite'!$B$3)/('Données proba de réussite'!$B$4-'Données proba de réussite'!$B$3),"")</f>
        <v/>
      </c>
      <c r="I831" s="7" t="str">
        <f>IF('Données brutes'!I831&lt;&gt;"",'Données brutes'!I831,"")</f>
        <v/>
      </c>
      <c r="K831" s="8" t="str">
        <f t="shared" si="24"/>
        <v>Elève 829</v>
      </c>
      <c r="L831" s="8" t="s">
        <v>111</v>
      </c>
      <c r="M831" s="8">
        <f t="shared" si="25"/>
        <v>943</v>
      </c>
      <c r="N831" s="7">
        <v>1128</v>
      </c>
      <c r="O831" s="7" t="str">
        <f>IF('Données sans absent'!O831&lt;&gt;"",('Données sans absent'!O831-'Données proba de réussite'!$B$3)/('Données proba de réussite'!$B$4-'Données proba de réussite'!$B$3),"")</f>
        <v/>
      </c>
      <c r="P831" s="7" t="str">
        <f>IF('Données sans absent'!P831&lt;&gt;"",('Données sans absent'!P831-'Données proba de réussite'!$B$3)/('Données proba de réussite'!$B$4-'Données proba de réussite'!$B$3),"")</f>
        <v/>
      </c>
      <c r="Q831" s="7" t="str">
        <f>IF('Données sans absent'!Q831&lt;&gt;"",('Données sans absent'!Q831-'Données proba de réussite'!$B$3)/('Données proba de réussite'!$B$4-'Données proba de réussite'!$B$3),"")</f>
        <v/>
      </c>
      <c r="R831" s="7" t="str">
        <f>IF('Données brutes'!R831&lt;&gt;"",'Données brutes'!R831,"")</f>
        <v/>
      </c>
      <c r="T831" s="7">
        <f>IF(AND(OR($B$2=1,$B$2=2),AND('Données brutes'!$F831&lt;&gt;"",'Données brutes'!$G831&lt;&gt;"",'Données brutes'!$H831&lt;&gt;"")),1,0)</f>
        <v>0</v>
      </c>
      <c r="U831" s="7">
        <f>IF(AND(OR($B$2=1,$B$2=2),AND('Données brutes'!$O831&lt;&gt;"",'Données brutes'!$P831&lt;&gt;"",'Données brutes'!$Q831&lt;&gt;"")),1,0)</f>
        <v>0</v>
      </c>
      <c r="V831" s="7">
        <f>IF(AND($B$2=3,'Données brutes'!$F831&lt;&gt;"",'Données brutes'!$G831&lt;&gt;"",'Données brutes'!$H831&lt;&gt;"",'Données brutes'!$O831&lt;&gt;"",'Données brutes'!$P831&lt;&gt;"",'Données brutes'!$Q831&lt;&gt;""),1,0)</f>
        <v>0</v>
      </c>
    </row>
    <row r="832" spans="4:22" x14ac:dyDescent="0.3">
      <c r="D832" s="8" t="s">
        <v>844</v>
      </c>
      <c r="E832" s="7">
        <v>259</v>
      </c>
      <c r="F832" s="7" t="str">
        <f>IF('Données sans absent'!F832&lt;&gt;"",('Données sans absent'!F832-'Données proba de réussite'!$B$3)/('Données proba de réussite'!$B$4-'Données proba de réussite'!$B$3),"")</f>
        <v/>
      </c>
      <c r="G832" s="7" t="str">
        <f>IF('Données sans absent'!G832&lt;&gt;"",('Données sans absent'!G832-'Données proba de réussite'!$B$3)/('Données proba de réussite'!$B$4-'Données proba de réussite'!$B$3),"")</f>
        <v/>
      </c>
      <c r="H832" s="7" t="str">
        <f>IF('Données sans absent'!H832&lt;&gt;"",('Données sans absent'!H832-'Données proba de réussite'!$B$3)/('Données proba de réussite'!$B$4-'Données proba de réussite'!$B$3),"")</f>
        <v/>
      </c>
      <c r="I832" s="7" t="str">
        <f>IF('Données brutes'!I832&lt;&gt;"",'Données brutes'!I832,"")</f>
        <v/>
      </c>
      <c r="K832" s="8" t="str">
        <f t="shared" si="24"/>
        <v>Elève 830</v>
      </c>
      <c r="L832" s="8" t="s">
        <v>111</v>
      </c>
      <c r="M832" s="8">
        <f t="shared" si="25"/>
        <v>259</v>
      </c>
      <c r="N832" s="7">
        <v>1325</v>
      </c>
      <c r="O832" s="7" t="str">
        <f>IF('Données sans absent'!O832&lt;&gt;"",('Données sans absent'!O832-'Données proba de réussite'!$B$3)/('Données proba de réussite'!$B$4-'Données proba de réussite'!$B$3),"")</f>
        <v/>
      </c>
      <c r="P832" s="7" t="str">
        <f>IF('Données sans absent'!P832&lt;&gt;"",('Données sans absent'!P832-'Données proba de réussite'!$B$3)/('Données proba de réussite'!$B$4-'Données proba de réussite'!$B$3),"")</f>
        <v/>
      </c>
      <c r="Q832" s="7" t="str">
        <f>IF('Données sans absent'!Q832&lt;&gt;"",('Données sans absent'!Q832-'Données proba de réussite'!$B$3)/('Données proba de réussite'!$B$4-'Données proba de réussite'!$B$3),"")</f>
        <v/>
      </c>
      <c r="R832" s="7" t="str">
        <f>IF('Données brutes'!R832&lt;&gt;"",'Données brutes'!R832,"")</f>
        <v/>
      </c>
      <c r="T832" s="7">
        <f>IF(AND(OR($B$2=1,$B$2=2),AND('Données brutes'!$F832&lt;&gt;"",'Données brutes'!$G832&lt;&gt;"",'Données brutes'!$H832&lt;&gt;"")),1,0)</f>
        <v>0</v>
      </c>
      <c r="U832" s="7">
        <f>IF(AND(OR($B$2=1,$B$2=2),AND('Données brutes'!$O832&lt;&gt;"",'Données brutes'!$P832&lt;&gt;"",'Données brutes'!$Q832&lt;&gt;"")),1,0)</f>
        <v>0</v>
      </c>
      <c r="V832" s="7">
        <f>IF(AND($B$2=3,'Données brutes'!$F832&lt;&gt;"",'Données brutes'!$G832&lt;&gt;"",'Données brutes'!$H832&lt;&gt;"",'Données brutes'!$O832&lt;&gt;"",'Données brutes'!$P832&lt;&gt;"",'Données brutes'!$Q832&lt;&gt;""),1,0)</f>
        <v>0</v>
      </c>
    </row>
    <row r="833" spans="4:22" x14ac:dyDescent="0.3">
      <c r="D833" s="8" t="s">
        <v>845</v>
      </c>
      <c r="E833" s="7">
        <v>226</v>
      </c>
      <c r="F833" s="7" t="str">
        <f>IF('Données sans absent'!F833&lt;&gt;"",('Données sans absent'!F833-'Données proba de réussite'!$B$3)/('Données proba de réussite'!$B$4-'Données proba de réussite'!$B$3),"")</f>
        <v/>
      </c>
      <c r="G833" s="7" t="str">
        <f>IF('Données sans absent'!G833&lt;&gt;"",('Données sans absent'!G833-'Données proba de réussite'!$B$3)/('Données proba de réussite'!$B$4-'Données proba de réussite'!$B$3),"")</f>
        <v/>
      </c>
      <c r="H833" s="7" t="str">
        <f>IF('Données sans absent'!H833&lt;&gt;"",('Données sans absent'!H833-'Données proba de réussite'!$B$3)/('Données proba de réussite'!$B$4-'Données proba de réussite'!$B$3),"")</f>
        <v/>
      </c>
      <c r="I833" s="7" t="str">
        <f>IF('Données brutes'!I833&lt;&gt;"",'Données brutes'!I833,"")</f>
        <v/>
      </c>
      <c r="K833" s="8" t="str">
        <f t="shared" si="24"/>
        <v>Elève 831</v>
      </c>
      <c r="L833" s="8" t="s">
        <v>111</v>
      </c>
      <c r="M833" s="8">
        <f t="shared" si="25"/>
        <v>226</v>
      </c>
      <c r="N833" s="7">
        <v>1370</v>
      </c>
      <c r="O833" s="7" t="str">
        <f>IF('Données sans absent'!O833&lt;&gt;"",('Données sans absent'!O833-'Données proba de réussite'!$B$3)/('Données proba de réussite'!$B$4-'Données proba de réussite'!$B$3),"")</f>
        <v/>
      </c>
      <c r="P833" s="7" t="str">
        <f>IF('Données sans absent'!P833&lt;&gt;"",('Données sans absent'!P833-'Données proba de réussite'!$B$3)/('Données proba de réussite'!$B$4-'Données proba de réussite'!$B$3),"")</f>
        <v/>
      </c>
      <c r="Q833" s="7" t="str">
        <f>IF('Données sans absent'!Q833&lt;&gt;"",('Données sans absent'!Q833-'Données proba de réussite'!$B$3)/('Données proba de réussite'!$B$4-'Données proba de réussite'!$B$3),"")</f>
        <v/>
      </c>
      <c r="R833" s="7" t="str">
        <f>IF('Données brutes'!R833&lt;&gt;"",'Données brutes'!R833,"")</f>
        <v/>
      </c>
      <c r="T833" s="7">
        <f>IF(AND(OR($B$2=1,$B$2=2),AND('Données brutes'!$F833&lt;&gt;"",'Données brutes'!$G833&lt;&gt;"",'Données brutes'!$H833&lt;&gt;"")),1,0)</f>
        <v>0</v>
      </c>
      <c r="U833" s="7">
        <f>IF(AND(OR($B$2=1,$B$2=2),AND('Données brutes'!$O833&lt;&gt;"",'Données brutes'!$P833&lt;&gt;"",'Données brutes'!$Q833&lt;&gt;"")),1,0)</f>
        <v>0</v>
      </c>
      <c r="V833" s="7">
        <f>IF(AND($B$2=3,'Données brutes'!$F833&lt;&gt;"",'Données brutes'!$G833&lt;&gt;"",'Données brutes'!$H833&lt;&gt;"",'Données brutes'!$O833&lt;&gt;"",'Données brutes'!$P833&lt;&gt;"",'Données brutes'!$Q833&lt;&gt;""),1,0)</f>
        <v>0</v>
      </c>
    </row>
    <row r="834" spans="4:22" x14ac:dyDescent="0.3">
      <c r="D834" s="8" t="s">
        <v>846</v>
      </c>
      <c r="E834" s="7">
        <v>910</v>
      </c>
      <c r="F834" s="7" t="str">
        <f>IF('Données sans absent'!F834&lt;&gt;"",('Données sans absent'!F834-'Données proba de réussite'!$B$3)/('Données proba de réussite'!$B$4-'Données proba de réussite'!$B$3),"")</f>
        <v/>
      </c>
      <c r="G834" s="7" t="str">
        <f>IF('Données sans absent'!G834&lt;&gt;"",('Données sans absent'!G834-'Données proba de réussite'!$B$3)/('Données proba de réussite'!$B$4-'Données proba de réussite'!$B$3),"")</f>
        <v/>
      </c>
      <c r="H834" s="7" t="str">
        <f>IF('Données sans absent'!H834&lt;&gt;"",('Données sans absent'!H834-'Données proba de réussite'!$B$3)/('Données proba de réussite'!$B$4-'Données proba de réussite'!$B$3),"")</f>
        <v/>
      </c>
      <c r="I834" s="7" t="str">
        <f>IF('Données brutes'!I834&lt;&gt;"",'Données brutes'!I834,"")</f>
        <v/>
      </c>
      <c r="K834" s="8" t="str">
        <f t="shared" si="24"/>
        <v>Elève 832</v>
      </c>
      <c r="L834" s="8" t="s">
        <v>111</v>
      </c>
      <c r="M834" s="8">
        <f t="shared" si="25"/>
        <v>910</v>
      </c>
      <c r="N834" s="7">
        <v>1107</v>
      </c>
      <c r="O834" s="7" t="str">
        <f>IF('Données sans absent'!O834&lt;&gt;"",('Données sans absent'!O834-'Données proba de réussite'!$B$3)/('Données proba de réussite'!$B$4-'Données proba de réussite'!$B$3),"")</f>
        <v/>
      </c>
      <c r="P834" s="7" t="str">
        <f>IF('Données sans absent'!P834&lt;&gt;"",('Données sans absent'!P834-'Données proba de réussite'!$B$3)/('Données proba de réussite'!$B$4-'Données proba de réussite'!$B$3),"")</f>
        <v/>
      </c>
      <c r="Q834" s="7" t="str">
        <f>IF('Données sans absent'!Q834&lt;&gt;"",('Données sans absent'!Q834-'Données proba de réussite'!$B$3)/('Données proba de réussite'!$B$4-'Données proba de réussite'!$B$3),"")</f>
        <v/>
      </c>
      <c r="R834" s="7" t="str">
        <f>IF('Données brutes'!R834&lt;&gt;"",'Données brutes'!R834,"")</f>
        <v/>
      </c>
      <c r="T834" s="7">
        <f>IF(AND(OR($B$2=1,$B$2=2),AND('Données brutes'!$F834&lt;&gt;"",'Données brutes'!$G834&lt;&gt;"",'Données brutes'!$H834&lt;&gt;"")),1,0)</f>
        <v>0</v>
      </c>
      <c r="U834" s="7">
        <f>IF(AND(OR($B$2=1,$B$2=2),AND('Données brutes'!$O834&lt;&gt;"",'Données brutes'!$P834&lt;&gt;"",'Données brutes'!$Q834&lt;&gt;"")),1,0)</f>
        <v>0</v>
      </c>
      <c r="V834" s="7">
        <f>IF(AND($B$2=3,'Données brutes'!$F834&lt;&gt;"",'Données brutes'!$G834&lt;&gt;"",'Données brutes'!$H834&lt;&gt;"",'Données brutes'!$O834&lt;&gt;"",'Données brutes'!$P834&lt;&gt;"",'Données brutes'!$Q834&lt;&gt;""),1,0)</f>
        <v>0</v>
      </c>
    </row>
    <row r="835" spans="4:22" x14ac:dyDescent="0.3">
      <c r="D835" s="8" t="s">
        <v>847</v>
      </c>
      <c r="E835" s="7">
        <v>981</v>
      </c>
      <c r="F835" s="7" t="str">
        <f>IF('Données sans absent'!F835&lt;&gt;"",('Données sans absent'!F835-'Données proba de réussite'!$B$3)/('Données proba de réussite'!$B$4-'Données proba de réussite'!$B$3),"")</f>
        <v/>
      </c>
      <c r="G835" s="7" t="str">
        <f>IF('Données sans absent'!G835&lt;&gt;"",('Données sans absent'!G835-'Données proba de réussite'!$B$3)/('Données proba de réussite'!$B$4-'Données proba de réussite'!$B$3),"")</f>
        <v/>
      </c>
      <c r="H835" s="7" t="str">
        <f>IF('Données sans absent'!H835&lt;&gt;"",('Données sans absent'!H835-'Données proba de réussite'!$B$3)/('Données proba de réussite'!$B$4-'Données proba de réussite'!$B$3),"")</f>
        <v/>
      </c>
      <c r="I835" s="7" t="str">
        <f>IF('Données brutes'!I835&lt;&gt;"",'Données brutes'!I835,"")</f>
        <v/>
      </c>
      <c r="K835" s="8" t="str">
        <f t="shared" si="24"/>
        <v>Elève 833</v>
      </c>
      <c r="L835" s="8" t="s">
        <v>111</v>
      </c>
      <c r="M835" s="8">
        <f t="shared" si="25"/>
        <v>981</v>
      </c>
      <c r="N835" s="7">
        <v>1718</v>
      </c>
      <c r="O835" s="7" t="str">
        <f>IF('Données sans absent'!O835&lt;&gt;"",('Données sans absent'!O835-'Données proba de réussite'!$B$3)/('Données proba de réussite'!$B$4-'Données proba de réussite'!$B$3),"")</f>
        <v/>
      </c>
      <c r="P835" s="7" t="str">
        <f>IF('Données sans absent'!P835&lt;&gt;"",('Données sans absent'!P835-'Données proba de réussite'!$B$3)/('Données proba de réussite'!$B$4-'Données proba de réussite'!$B$3),"")</f>
        <v/>
      </c>
      <c r="Q835" s="7" t="str">
        <f>IF('Données sans absent'!Q835&lt;&gt;"",('Données sans absent'!Q835-'Données proba de réussite'!$B$3)/('Données proba de réussite'!$B$4-'Données proba de réussite'!$B$3),"")</f>
        <v/>
      </c>
      <c r="R835" s="7" t="str">
        <f>IF('Données brutes'!R835&lt;&gt;"",'Données brutes'!R835,"")</f>
        <v/>
      </c>
      <c r="T835" s="7">
        <f>IF(AND(OR($B$2=1,$B$2=2),AND('Données brutes'!$F835&lt;&gt;"",'Données brutes'!$G835&lt;&gt;"",'Données brutes'!$H835&lt;&gt;"")),1,0)</f>
        <v>0</v>
      </c>
      <c r="U835" s="7">
        <f>IF(AND(OR($B$2=1,$B$2=2),AND('Données brutes'!$O835&lt;&gt;"",'Données brutes'!$P835&lt;&gt;"",'Données brutes'!$Q835&lt;&gt;"")),1,0)</f>
        <v>0</v>
      </c>
      <c r="V835" s="7">
        <f>IF(AND($B$2=3,'Données brutes'!$F835&lt;&gt;"",'Données brutes'!$G835&lt;&gt;"",'Données brutes'!$H835&lt;&gt;"",'Données brutes'!$O835&lt;&gt;"",'Données brutes'!$P835&lt;&gt;"",'Données brutes'!$Q835&lt;&gt;""),1,0)</f>
        <v>0</v>
      </c>
    </row>
    <row r="836" spans="4:22" x14ac:dyDescent="0.3">
      <c r="D836" s="8" t="s">
        <v>848</v>
      </c>
      <c r="E836" s="7">
        <v>145</v>
      </c>
      <c r="F836" s="7" t="str">
        <f>IF('Données sans absent'!F836&lt;&gt;"",('Données sans absent'!F836-'Données proba de réussite'!$B$3)/('Données proba de réussite'!$B$4-'Données proba de réussite'!$B$3),"")</f>
        <v/>
      </c>
      <c r="G836" s="7" t="str">
        <f>IF('Données sans absent'!G836&lt;&gt;"",('Données sans absent'!G836-'Données proba de réussite'!$B$3)/('Données proba de réussite'!$B$4-'Données proba de réussite'!$B$3),"")</f>
        <v/>
      </c>
      <c r="H836" s="7" t="str">
        <f>IF('Données sans absent'!H836&lt;&gt;"",('Données sans absent'!H836-'Données proba de réussite'!$B$3)/('Données proba de réussite'!$B$4-'Données proba de réussite'!$B$3),"")</f>
        <v/>
      </c>
      <c r="I836" s="7" t="str">
        <f>IF('Données brutes'!I836&lt;&gt;"",'Données brutes'!I836,"")</f>
        <v/>
      </c>
      <c r="K836" s="8" t="str">
        <f t="shared" ref="K836:K899" si="26">IF($B$2=3,D836,L836)</f>
        <v>Elève 834</v>
      </c>
      <c r="L836" s="8" t="s">
        <v>111</v>
      </c>
      <c r="M836" s="8">
        <f t="shared" ref="M836:M899" si="27">IF($B$2=3,E836,N836)</f>
        <v>145</v>
      </c>
      <c r="N836" s="7">
        <v>1100</v>
      </c>
      <c r="O836" s="7" t="str">
        <f>IF('Données sans absent'!O836&lt;&gt;"",('Données sans absent'!O836-'Données proba de réussite'!$B$3)/('Données proba de réussite'!$B$4-'Données proba de réussite'!$B$3),"")</f>
        <v/>
      </c>
      <c r="P836" s="7" t="str">
        <f>IF('Données sans absent'!P836&lt;&gt;"",('Données sans absent'!P836-'Données proba de réussite'!$B$3)/('Données proba de réussite'!$B$4-'Données proba de réussite'!$B$3),"")</f>
        <v/>
      </c>
      <c r="Q836" s="7" t="str">
        <f>IF('Données sans absent'!Q836&lt;&gt;"",('Données sans absent'!Q836-'Données proba de réussite'!$B$3)/('Données proba de réussite'!$B$4-'Données proba de réussite'!$B$3),"")</f>
        <v/>
      </c>
      <c r="R836" s="7" t="str">
        <f>IF('Données brutes'!R836&lt;&gt;"",'Données brutes'!R836,"")</f>
        <v/>
      </c>
      <c r="T836" s="7">
        <f>IF(AND(OR($B$2=1,$B$2=2),AND('Données brutes'!$F836&lt;&gt;"",'Données brutes'!$G836&lt;&gt;"",'Données brutes'!$H836&lt;&gt;"")),1,0)</f>
        <v>0</v>
      </c>
      <c r="U836" s="7">
        <f>IF(AND(OR($B$2=1,$B$2=2),AND('Données brutes'!$O836&lt;&gt;"",'Données brutes'!$P836&lt;&gt;"",'Données brutes'!$Q836&lt;&gt;"")),1,0)</f>
        <v>0</v>
      </c>
      <c r="V836" s="7">
        <f>IF(AND($B$2=3,'Données brutes'!$F836&lt;&gt;"",'Données brutes'!$G836&lt;&gt;"",'Données brutes'!$H836&lt;&gt;"",'Données brutes'!$O836&lt;&gt;"",'Données brutes'!$P836&lt;&gt;"",'Données brutes'!$Q836&lt;&gt;""),1,0)</f>
        <v>0</v>
      </c>
    </row>
    <row r="837" spans="4:22" x14ac:dyDescent="0.3">
      <c r="D837" s="8" t="s">
        <v>849</v>
      </c>
      <c r="E837" s="7">
        <v>339</v>
      </c>
      <c r="F837" s="7" t="str">
        <f>IF('Données sans absent'!F837&lt;&gt;"",('Données sans absent'!F837-'Données proba de réussite'!$B$3)/('Données proba de réussite'!$B$4-'Données proba de réussite'!$B$3),"")</f>
        <v/>
      </c>
      <c r="G837" s="7" t="str">
        <f>IF('Données sans absent'!G837&lt;&gt;"",('Données sans absent'!G837-'Données proba de réussite'!$B$3)/('Données proba de réussite'!$B$4-'Données proba de réussite'!$B$3),"")</f>
        <v/>
      </c>
      <c r="H837" s="7" t="str">
        <f>IF('Données sans absent'!H837&lt;&gt;"",('Données sans absent'!H837-'Données proba de réussite'!$B$3)/('Données proba de réussite'!$B$4-'Données proba de réussite'!$B$3),"")</f>
        <v/>
      </c>
      <c r="I837" s="7" t="str">
        <f>IF('Données brutes'!I837&lt;&gt;"",'Données brutes'!I837,"")</f>
        <v/>
      </c>
      <c r="K837" s="8" t="str">
        <f t="shared" si="26"/>
        <v>Elève 835</v>
      </c>
      <c r="L837" s="8" t="s">
        <v>111</v>
      </c>
      <c r="M837" s="8">
        <f t="shared" si="27"/>
        <v>339</v>
      </c>
      <c r="N837" s="7">
        <v>1911</v>
      </c>
      <c r="O837" s="7" t="str">
        <f>IF('Données sans absent'!O837&lt;&gt;"",('Données sans absent'!O837-'Données proba de réussite'!$B$3)/('Données proba de réussite'!$B$4-'Données proba de réussite'!$B$3),"")</f>
        <v/>
      </c>
      <c r="P837" s="7" t="str">
        <f>IF('Données sans absent'!P837&lt;&gt;"",('Données sans absent'!P837-'Données proba de réussite'!$B$3)/('Données proba de réussite'!$B$4-'Données proba de réussite'!$B$3),"")</f>
        <v/>
      </c>
      <c r="Q837" s="7" t="str">
        <f>IF('Données sans absent'!Q837&lt;&gt;"",('Données sans absent'!Q837-'Données proba de réussite'!$B$3)/('Données proba de réussite'!$B$4-'Données proba de réussite'!$B$3),"")</f>
        <v/>
      </c>
      <c r="R837" s="7" t="str">
        <f>IF('Données brutes'!R837&lt;&gt;"",'Données brutes'!R837,"")</f>
        <v/>
      </c>
      <c r="T837" s="7">
        <f>IF(AND(OR($B$2=1,$B$2=2),AND('Données brutes'!$F837&lt;&gt;"",'Données brutes'!$G837&lt;&gt;"",'Données brutes'!$H837&lt;&gt;"")),1,0)</f>
        <v>0</v>
      </c>
      <c r="U837" s="7">
        <f>IF(AND(OR($B$2=1,$B$2=2),AND('Données brutes'!$O837&lt;&gt;"",'Données brutes'!$P837&lt;&gt;"",'Données brutes'!$Q837&lt;&gt;"")),1,0)</f>
        <v>0</v>
      </c>
      <c r="V837" s="7">
        <f>IF(AND($B$2=3,'Données brutes'!$F837&lt;&gt;"",'Données brutes'!$G837&lt;&gt;"",'Données brutes'!$H837&lt;&gt;"",'Données brutes'!$O837&lt;&gt;"",'Données brutes'!$P837&lt;&gt;"",'Données brutes'!$Q837&lt;&gt;""),1,0)</f>
        <v>0</v>
      </c>
    </row>
    <row r="838" spans="4:22" x14ac:dyDescent="0.3">
      <c r="D838" s="8" t="s">
        <v>850</v>
      </c>
      <c r="E838" s="7">
        <v>121</v>
      </c>
      <c r="F838" s="7" t="str">
        <f>IF('Données sans absent'!F838&lt;&gt;"",('Données sans absent'!F838-'Données proba de réussite'!$B$3)/('Données proba de réussite'!$B$4-'Données proba de réussite'!$B$3),"")</f>
        <v/>
      </c>
      <c r="G838" s="7" t="str">
        <f>IF('Données sans absent'!G838&lt;&gt;"",('Données sans absent'!G838-'Données proba de réussite'!$B$3)/('Données proba de réussite'!$B$4-'Données proba de réussite'!$B$3),"")</f>
        <v/>
      </c>
      <c r="H838" s="7" t="str">
        <f>IF('Données sans absent'!H838&lt;&gt;"",('Données sans absent'!H838-'Données proba de réussite'!$B$3)/('Données proba de réussite'!$B$4-'Données proba de réussite'!$B$3),"")</f>
        <v/>
      </c>
      <c r="I838" s="7" t="str">
        <f>IF('Données brutes'!I838&lt;&gt;"",'Données brutes'!I838,"")</f>
        <v/>
      </c>
      <c r="K838" s="8" t="str">
        <f t="shared" si="26"/>
        <v>Elève 836</v>
      </c>
      <c r="L838" s="8" t="s">
        <v>111</v>
      </c>
      <c r="M838" s="8">
        <f t="shared" si="27"/>
        <v>121</v>
      </c>
      <c r="N838" s="7">
        <v>1897</v>
      </c>
      <c r="O838" s="7" t="str">
        <f>IF('Données sans absent'!O838&lt;&gt;"",('Données sans absent'!O838-'Données proba de réussite'!$B$3)/('Données proba de réussite'!$B$4-'Données proba de réussite'!$B$3),"")</f>
        <v/>
      </c>
      <c r="P838" s="7" t="str">
        <f>IF('Données sans absent'!P838&lt;&gt;"",('Données sans absent'!P838-'Données proba de réussite'!$B$3)/('Données proba de réussite'!$B$4-'Données proba de réussite'!$B$3),"")</f>
        <v/>
      </c>
      <c r="Q838" s="7" t="str">
        <f>IF('Données sans absent'!Q838&lt;&gt;"",('Données sans absent'!Q838-'Données proba de réussite'!$B$3)/('Données proba de réussite'!$B$4-'Données proba de réussite'!$B$3),"")</f>
        <v/>
      </c>
      <c r="R838" s="7" t="str">
        <f>IF('Données brutes'!R838&lt;&gt;"",'Données brutes'!R838,"")</f>
        <v/>
      </c>
      <c r="T838" s="7">
        <f>IF(AND(OR($B$2=1,$B$2=2),AND('Données brutes'!$F838&lt;&gt;"",'Données brutes'!$G838&lt;&gt;"",'Données brutes'!$H838&lt;&gt;"")),1,0)</f>
        <v>0</v>
      </c>
      <c r="U838" s="7">
        <f>IF(AND(OR($B$2=1,$B$2=2),AND('Données brutes'!$O838&lt;&gt;"",'Données brutes'!$P838&lt;&gt;"",'Données brutes'!$Q838&lt;&gt;"")),1,0)</f>
        <v>0</v>
      </c>
      <c r="V838" s="7">
        <f>IF(AND($B$2=3,'Données brutes'!$F838&lt;&gt;"",'Données brutes'!$G838&lt;&gt;"",'Données brutes'!$H838&lt;&gt;"",'Données brutes'!$O838&lt;&gt;"",'Données brutes'!$P838&lt;&gt;"",'Données brutes'!$Q838&lt;&gt;""),1,0)</f>
        <v>0</v>
      </c>
    </row>
    <row r="839" spans="4:22" x14ac:dyDescent="0.3">
      <c r="D839" s="8" t="s">
        <v>851</v>
      </c>
      <c r="E839" s="7">
        <v>208</v>
      </c>
      <c r="F839" s="7" t="str">
        <f>IF('Données sans absent'!F839&lt;&gt;"",('Données sans absent'!F839-'Données proba de réussite'!$B$3)/('Données proba de réussite'!$B$4-'Données proba de réussite'!$B$3),"")</f>
        <v/>
      </c>
      <c r="G839" s="7" t="str">
        <f>IF('Données sans absent'!G839&lt;&gt;"",('Données sans absent'!G839-'Données proba de réussite'!$B$3)/('Données proba de réussite'!$B$4-'Données proba de réussite'!$B$3),"")</f>
        <v/>
      </c>
      <c r="H839" s="7" t="str">
        <f>IF('Données sans absent'!H839&lt;&gt;"",('Données sans absent'!H839-'Données proba de réussite'!$B$3)/('Données proba de réussite'!$B$4-'Données proba de réussite'!$B$3),"")</f>
        <v/>
      </c>
      <c r="I839" s="7" t="str">
        <f>IF('Données brutes'!I839&lt;&gt;"",'Données brutes'!I839,"")</f>
        <v/>
      </c>
      <c r="K839" s="8" t="str">
        <f t="shared" si="26"/>
        <v>Elève 837</v>
      </c>
      <c r="L839" s="8" t="s">
        <v>111</v>
      </c>
      <c r="M839" s="8">
        <f t="shared" si="27"/>
        <v>208</v>
      </c>
      <c r="N839" s="7">
        <v>1323</v>
      </c>
      <c r="O839" s="7" t="str">
        <f>IF('Données sans absent'!O839&lt;&gt;"",('Données sans absent'!O839-'Données proba de réussite'!$B$3)/('Données proba de réussite'!$B$4-'Données proba de réussite'!$B$3),"")</f>
        <v/>
      </c>
      <c r="P839" s="7" t="str">
        <f>IF('Données sans absent'!P839&lt;&gt;"",('Données sans absent'!P839-'Données proba de réussite'!$B$3)/('Données proba de réussite'!$B$4-'Données proba de réussite'!$B$3),"")</f>
        <v/>
      </c>
      <c r="Q839" s="7" t="str">
        <f>IF('Données sans absent'!Q839&lt;&gt;"",('Données sans absent'!Q839-'Données proba de réussite'!$B$3)/('Données proba de réussite'!$B$4-'Données proba de réussite'!$B$3),"")</f>
        <v/>
      </c>
      <c r="R839" s="7" t="str">
        <f>IF('Données brutes'!R839&lt;&gt;"",'Données brutes'!R839,"")</f>
        <v/>
      </c>
      <c r="T839" s="7">
        <f>IF(AND(OR($B$2=1,$B$2=2),AND('Données brutes'!$F839&lt;&gt;"",'Données brutes'!$G839&lt;&gt;"",'Données brutes'!$H839&lt;&gt;"")),1,0)</f>
        <v>0</v>
      </c>
      <c r="U839" s="7">
        <f>IF(AND(OR($B$2=1,$B$2=2),AND('Données brutes'!$O839&lt;&gt;"",'Données brutes'!$P839&lt;&gt;"",'Données brutes'!$Q839&lt;&gt;"")),1,0)</f>
        <v>0</v>
      </c>
      <c r="V839" s="7">
        <f>IF(AND($B$2=3,'Données brutes'!$F839&lt;&gt;"",'Données brutes'!$G839&lt;&gt;"",'Données brutes'!$H839&lt;&gt;"",'Données brutes'!$O839&lt;&gt;"",'Données brutes'!$P839&lt;&gt;"",'Données brutes'!$Q839&lt;&gt;""),1,0)</f>
        <v>0</v>
      </c>
    </row>
    <row r="840" spans="4:22" x14ac:dyDescent="0.3">
      <c r="D840" s="8" t="s">
        <v>852</v>
      </c>
      <c r="E840" s="7">
        <v>921</v>
      </c>
      <c r="F840" s="7" t="str">
        <f>IF('Données sans absent'!F840&lt;&gt;"",('Données sans absent'!F840-'Données proba de réussite'!$B$3)/('Données proba de réussite'!$B$4-'Données proba de réussite'!$B$3),"")</f>
        <v/>
      </c>
      <c r="G840" s="7" t="str">
        <f>IF('Données sans absent'!G840&lt;&gt;"",('Données sans absent'!G840-'Données proba de réussite'!$B$3)/('Données proba de réussite'!$B$4-'Données proba de réussite'!$B$3),"")</f>
        <v/>
      </c>
      <c r="H840" s="7" t="str">
        <f>IF('Données sans absent'!H840&lt;&gt;"",('Données sans absent'!H840-'Données proba de réussite'!$B$3)/('Données proba de réussite'!$B$4-'Données proba de réussite'!$B$3),"")</f>
        <v/>
      </c>
      <c r="I840" s="7" t="str">
        <f>IF('Données brutes'!I840&lt;&gt;"",'Données brutes'!I840,"")</f>
        <v/>
      </c>
      <c r="K840" s="8" t="str">
        <f t="shared" si="26"/>
        <v>Elève 838</v>
      </c>
      <c r="L840" s="8" t="s">
        <v>111</v>
      </c>
      <c r="M840" s="8">
        <f t="shared" si="27"/>
        <v>921</v>
      </c>
      <c r="N840" s="7">
        <v>1577</v>
      </c>
      <c r="O840" s="7" t="str">
        <f>IF('Données sans absent'!O840&lt;&gt;"",('Données sans absent'!O840-'Données proba de réussite'!$B$3)/('Données proba de réussite'!$B$4-'Données proba de réussite'!$B$3),"")</f>
        <v/>
      </c>
      <c r="P840" s="7" t="str">
        <f>IF('Données sans absent'!P840&lt;&gt;"",('Données sans absent'!P840-'Données proba de réussite'!$B$3)/('Données proba de réussite'!$B$4-'Données proba de réussite'!$B$3),"")</f>
        <v/>
      </c>
      <c r="Q840" s="7" t="str">
        <f>IF('Données sans absent'!Q840&lt;&gt;"",('Données sans absent'!Q840-'Données proba de réussite'!$B$3)/('Données proba de réussite'!$B$4-'Données proba de réussite'!$B$3),"")</f>
        <v/>
      </c>
      <c r="R840" s="7" t="str">
        <f>IF('Données brutes'!R840&lt;&gt;"",'Données brutes'!R840,"")</f>
        <v/>
      </c>
      <c r="T840" s="7">
        <f>IF(AND(OR($B$2=1,$B$2=2),AND('Données brutes'!$F840&lt;&gt;"",'Données brutes'!$G840&lt;&gt;"",'Données brutes'!$H840&lt;&gt;"")),1,0)</f>
        <v>0</v>
      </c>
      <c r="U840" s="7">
        <f>IF(AND(OR($B$2=1,$B$2=2),AND('Données brutes'!$O840&lt;&gt;"",'Données brutes'!$P840&lt;&gt;"",'Données brutes'!$Q840&lt;&gt;"")),1,0)</f>
        <v>0</v>
      </c>
      <c r="V840" s="7">
        <f>IF(AND($B$2=3,'Données brutes'!$F840&lt;&gt;"",'Données brutes'!$G840&lt;&gt;"",'Données brutes'!$H840&lt;&gt;"",'Données brutes'!$O840&lt;&gt;"",'Données brutes'!$P840&lt;&gt;"",'Données brutes'!$Q840&lt;&gt;""),1,0)</f>
        <v>0</v>
      </c>
    </row>
    <row r="841" spans="4:22" x14ac:dyDescent="0.3">
      <c r="D841" s="8" t="s">
        <v>853</v>
      </c>
      <c r="E841" s="7">
        <v>809</v>
      </c>
      <c r="F841" s="7" t="str">
        <f>IF('Données sans absent'!F841&lt;&gt;"",('Données sans absent'!F841-'Données proba de réussite'!$B$3)/('Données proba de réussite'!$B$4-'Données proba de réussite'!$B$3),"")</f>
        <v/>
      </c>
      <c r="G841" s="7" t="str">
        <f>IF('Données sans absent'!G841&lt;&gt;"",('Données sans absent'!G841-'Données proba de réussite'!$B$3)/('Données proba de réussite'!$B$4-'Données proba de réussite'!$B$3),"")</f>
        <v/>
      </c>
      <c r="H841" s="7" t="str">
        <f>IF('Données sans absent'!H841&lt;&gt;"",('Données sans absent'!H841-'Données proba de réussite'!$B$3)/('Données proba de réussite'!$B$4-'Données proba de réussite'!$B$3),"")</f>
        <v/>
      </c>
      <c r="I841" s="7" t="str">
        <f>IF('Données brutes'!I841&lt;&gt;"",'Données brutes'!I841,"")</f>
        <v/>
      </c>
      <c r="K841" s="8" t="str">
        <f t="shared" si="26"/>
        <v>Elève 839</v>
      </c>
      <c r="L841" s="8" t="s">
        <v>111</v>
      </c>
      <c r="M841" s="8">
        <f t="shared" si="27"/>
        <v>809</v>
      </c>
      <c r="N841" s="7">
        <v>1045</v>
      </c>
      <c r="O841" s="7" t="str">
        <f>IF('Données sans absent'!O841&lt;&gt;"",('Données sans absent'!O841-'Données proba de réussite'!$B$3)/('Données proba de réussite'!$B$4-'Données proba de réussite'!$B$3),"")</f>
        <v/>
      </c>
      <c r="P841" s="7" t="str">
        <f>IF('Données sans absent'!P841&lt;&gt;"",('Données sans absent'!P841-'Données proba de réussite'!$B$3)/('Données proba de réussite'!$B$4-'Données proba de réussite'!$B$3),"")</f>
        <v/>
      </c>
      <c r="Q841" s="7" t="str">
        <f>IF('Données sans absent'!Q841&lt;&gt;"",('Données sans absent'!Q841-'Données proba de réussite'!$B$3)/('Données proba de réussite'!$B$4-'Données proba de réussite'!$B$3),"")</f>
        <v/>
      </c>
      <c r="R841" s="7" t="str">
        <f>IF('Données brutes'!R841&lt;&gt;"",'Données brutes'!R841,"")</f>
        <v/>
      </c>
      <c r="T841" s="7">
        <f>IF(AND(OR($B$2=1,$B$2=2),AND('Données brutes'!$F841&lt;&gt;"",'Données brutes'!$G841&lt;&gt;"",'Données brutes'!$H841&lt;&gt;"")),1,0)</f>
        <v>0</v>
      </c>
      <c r="U841" s="7">
        <f>IF(AND(OR($B$2=1,$B$2=2),AND('Données brutes'!$O841&lt;&gt;"",'Données brutes'!$P841&lt;&gt;"",'Données brutes'!$Q841&lt;&gt;"")),1,0)</f>
        <v>0</v>
      </c>
      <c r="V841" s="7">
        <f>IF(AND($B$2=3,'Données brutes'!$F841&lt;&gt;"",'Données brutes'!$G841&lt;&gt;"",'Données brutes'!$H841&lt;&gt;"",'Données brutes'!$O841&lt;&gt;"",'Données brutes'!$P841&lt;&gt;"",'Données brutes'!$Q841&lt;&gt;""),1,0)</f>
        <v>0</v>
      </c>
    </row>
    <row r="842" spans="4:22" x14ac:dyDescent="0.3">
      <c r="D842" s="8" t="s">
        <v>854</v>
      </c>
      <c r="E842" s="7">
        <v>584</v>
      </c>
      <c r="F842" s="7" t="str">
        <f>IF('Données sans absent'!F842&lt;&gt;"",('Données sans absent'!F842-'Données proba de réussite'!$B$3)/('Données proba de réussite'!$B$4-'Données proba de réussite'!$B$3),"")</f>
        <v/>
      </c>
      <c r="G842" s="7" t="str">
        <f>IF('Données sans absent'!G842&lt;&gt;"",('Données sans absent'!G842-'Données proba de réussite'!$B$3)/('Données proba de réussite'!$B$4-'Données proba de réussite'!$B$3),"")</f>
        <v/>
      </c>
      <c r="H842" s="7" t="str">
        <f>IF('Données sans absent'!H842&lt;&gt;"",('Données sans absent'!H842-'Données proba de réussite'!$B$3)/('Données proba de réussite'!$B$4-'Données proba de réussite'!$B$3),"")</f>
        <v/>
      </c>
      <c r="I842" s="7" t="str">
        <f>IF('Données brutes'!I842&lt;&gt;"",'Données brutes'!I842,"")</f>
        <v/>
      </c>
      <c r="K842" s="8" t="str">
        <f t="shared" si="26"/>
        <v>Elève 840</v>
      </c>
      <c r="L842" s="8" t="s">
        <v>111</v>
      </c>
      <c r="M842" s="8">
        <f t="shared" si="27"/>
        <v>584</v>
      </c>
      <c r="N842" s="7">
        <v>1399</v>
      </c>
      <c r="O842" s="7" t="str">
        <f>IF('Données sans absent'!O842&lt;&gt;"",('Données sans absent'!O842-'Données proba de réussite'!$B$3)/('Données proba de réussite'!$B$4-'Données proba de réussite'!$B$3),"")</f>
        <v/>
      </c>
      <c r="P842" s="7" t="str">
        <f>IF('Données sans absent'!P842&lt;&gt;"",('Données sans absent'!P842-'Données proba de réussite'!$B$3)/('Données proba de réussite'!$B$4-'Données proba de réussite'!$B$3),"")</f>
        <v/>
      </c>
      <c r="Q842" s="7" t="str">
        <f>IF('Données sans absent'!Q842&lt;&gt;"",('Données sans absent'!Q842-'Données proba de réussite'!$B$3)/('Données proba de réussite'!$B$4-'Données proba de réussite'!$B$3),"")</f>
        <v/>
      </c>
      <c r="R842" s="7" t="str">
        <f>IF('Données brutes'!R842&lt;&gt;"",'Données brutes'!R842,"")</f>
        <v/>
      </c>
      <c r="T842" s="7">
        <f>IF(AND(OR($B$2=1,$B$2=2),AND('Données brutes'!$F842&lt;&gt;"",'Données brutes'!$G842&lt;&gt;"",'Données brutes'!$H842&lt;&gt;"")),1,0)</f>
        <v>0</v>
      </c>
      <c r="U842" s="7">
        <f>IF(AND(OR($B$2=1,$B$2=2),AND('Données brutes'!$O842&lt;&gt;"",'Données brutes'!$P842&lt;&gt;"",'Données brutes'!$Q842&lt;&gt;"")),1,0)</f>
        <v>0</v>
      </c>
      <c r="V842" s="7">
        <f>IF(AND($B$2=3,'Données brutes'!$F842&lt;&gt;"",'Données brutes'!$G842&lt;&gt;"",'Données brutes'!$H842&lt;&gt;"",'Données brutes'!$O842&lt;&gt;"",'Données brutes'!$P842&lt;&gt;"",'Données brutes'!$Q842&lt;&gt;""),1,0)</f>
        <v>0</v>
      </c>
    </row>
    <row r="843" spans="4:22" x14ac:dyDescent="0.3">
      <c r="D843" s="8" t="s">
        <v>855</v>
      </c>
      <c r="E843" s="7">
        <v>240</v>
      </c>
      <c r="F843" s="7" t="str">
        <f>IF('Données sans absent'!F843&lt;&gt;"",('Données sans absent'!F843-'Données proba de réussite'!$B$3)/('Données proba de réussite'!$B$4-'Données proba de réussite'!$B$3),"")</f>
        <v/>
      </c>
      <c r="G843" s="7" t="str">
        <f>IF('Données sans absent'!G843&lt;&gt;"",('Données sans absent'!G843-'Données proba de réussite'!$B$3)/('Données proba de réussite'!$B$4-'Données proba de réussite'!$B$3),"")</f>
        <v/>
      </c>
      <c r="H843" s="7" t="str">
        <f>IF('Données sans absent'!H843&lt;&gt;"",('Données sans absent'!H843-'Données proba de réussite'!$B$3)/('Données proba de réussite'!$B$4-'Données proba de réussite'!$B$3),"")</f>
        <v/>
      </c>
      <c r="I843" s="7" t="str">
        <f>IF('Données brutes'!I843&lt;&gt;"",'Données brutes'!I843,"")</f>
        <v/>
      </c>
      <c r="K843" s="8" t="str">
        <f t="shared" si="26"/>
        <v>Elève 841</v>
      </c>
      <c r="L843" s="8" t="s">
        <v>111</v>
      </c>
      <c r="M843" s="8">
        <f t="shared" si="27"/>
        <v>240</v>
      </c>
      <c r="N843" s="7">
        <v>1688</v>
      </c>
      <c r="O843" s="7" t="str">
        <f>IF('Données sans absent'!O843&lt;&gt;"",('Données sans absent'!O843-'Données proba de réussite'!$B$3)/('Données proba de réussite'!$B$4-'Données proba de réussite'!$B$3),"")</f>
        <v/>
      </c>
      <c r="P843" s="7" t="str">
        <f>IF('Données sans absent'!P843&lt;&gt;"",('Données sans absent'!P843-'Données proba de réussite'!$B$3)/('Données proba de réussite'!$B$4-'Données proba de réussite'!$B$3),"")</f>
        <v/>
      </c>
      <c r="Q843" s="7" t="str">
        <f>IF('Données sans absent'!Q843&lt;&gt;"",('Données sans absent'!Q843-'Données proba de réussite'!$B$3)/('Données proba de réussite'!$B$4-'Données proba de réussite'!$B$3),"")</f>
        <v/>
      </c>
      <c r="R843" s="7" t="str">
        <f>IF('Données brutes'!R843&lt;&gt;"",'Données brutes'!R843,"")</f>
        <v/>
      </c>
      <c r="T843" s="7">
        <f>IF(AND(OR($B$2=1,$B$2=2),AND('Données brutes'!$F843&lt;&gt;"",'Données brutes'!$G843&lt;&gt;"",'Données brutes'!$H843&lt;&gt;"")),1,0)</f>
        <v>0</v>
      </c>
      <c r="U843" s="7">
        <f>IF(AND(OR($B$2=1,$B$2=2),AND('Données brutes'!$O843&lt;&gt;"",'Données brutes'!$P843&lt;&gt;"",'Données brutes'!$Q843&lt;&gt;"")),1,0)</f>
        <v>0</v>
      </c>
      <c r="V843" s="7">
        <f>IF(AND($B$2=3,'Données brutes'!$F843&lt;&gt;"",'Données brutes'!$G843&lt;&gt;"",'Données brutes'!$H843&lt;&gt;"",'Données brutes'!$O843&lt;&gt;"",'Données brutes'!$P843&lt;&gt;"",'Données brutes'!$Q843&lt;&gt;""),1,0)</f>
        <v>0</v>
      </c>
    </row>
    <row r="844" spans="4:22" x14ac:dyDescent="0.3">
      <c r="D844" s="8" t="s">
        <v>856</v>
      </c>
      <c r="E844" s="7">
        <v>161</v>
      </c>
      <c r="F844" s="7" t="str">
        <f>IF('Données sans absent'!F844&lt;&gt;"",('Données sans absent'!F844-'Données proba de réussite'!$B$3)/('Données proba de réussite'!$B$4-'Données proba de réussite'!$B$3),"")</f>
        <v/>
      </c>
      <c r="G844" s="7" t="str">
        <f>IF('Données sans absent'!G844&lt;&gt;"",('Données sans absent'!G844-'Données proba de réussite'!$B$3)/('Données proba de réussite'!$B$4-'Données proba de réussite'!$B$3),"")</f>
        <v/>
      </c>
      <c r="H844" s="7" t="str">
        <f>IF('Données sans absent'!H844&lt;&gt;"",('Données sans absent'!H844-'Données proba de réussite'!$B$3)/('Données proba de réussite'!$B$4-'Données proba de réussite'!$B$3),"")</f>
        <v/>
      </c>
      <c r="I844" s="7" t="str">
        <f>IF('Données brutes'!I844&lt;&gt;"",'Données brutes'!I844,"")</f>
        <v/>
      </c>
      <c r="K844" s="8" t="str">
        <f t="shared" si="26"/>
        <v>Elève 842</v>
      </c>
      <c r="L844" s="8" t="s">
        <v>111</v>
      </c>
      <c r="M844" s="8">
        <f t="shared" si="27"/>
        <v>161</v>
      </c>
      <c r="N844" s="7">
        <v>1235</v>
      </c>
      <c r="O844" s="7" t="str">
        <f>IF('Données sans absent'!O844&lt;&gt;"",('Données sans absent'!O844-'Données proba de réussite'!$B$3)/('Données proba de réussite'!$B$4-'Données proba de réussite'!$B$3),"")</f>
        <v/>
      </c>
      <c r="P844" s="7" t="str">
        <f>IF('Données sans absent'!P844&lt;&gt;"",('Données sans absent'!P844-'Données proba de réussite'!$B$3)/('Données proba de réussite'!$B$4-'Données proba de réussite'!$B$3),"")</f>
        <v/>
      </c>
      <c r="Q844" s="7" t="str">
        <f>IF('Données sans absent'!Q844&lt;&gt;"",('Données sans absent'!Q844-'Données proba de réussite'!$B$3)/('Données proba de réussite'!$B$4-'Données proba de réussite'!$B$3),"")</f>
        <v/>
      </c>
      <c r="R844" s="7" t="str">
        <f>IF('Données brutes'!R844&lt;&gt;"",'Données brutes'!R844,"")</f>
        <v/>
      </c>
      <c r="T844" s="7">
        <f>IF(AND(OR($B$2=1,$B$2=2),AND('Données brutes'!$F844&lt;&gt;"",'Données brutes'!$G844&lt;&gt;"",'Données brutes'!$H844&lt;&gt;"")),1,0)</f>
        <v>0</v>
      </c>
      <c r="U844" s="7">
        <f>IF(AND(OR($B$2=1,$B$2=2),AND('Données brutes'!$O844&lt;&gt;"",'Données brutes'!$P844&lt;&gt;"",'Données brutes'!$Q844&lt;&gt;"")),1,0)</f>
        <v>0</v>
      </c>
      <c r="V844" s="7">
        <f>IF(AND($B$2=3,'Données brutes'!$F844&lt;&gt;"",'Données brutes'!$G844&lt;&gt;"",'Données brutes'!$H844&lt;&gt;"",'Données brutes'!$O844&lt;&gt;"",'Données brutes'!$P844&lt;&gt;"",'Données brutes'!$Q844&lt;&gt;""),1,0)</f>
        <v>0</v>
      </c>
    </row>
    <row r="845" spans="4:22" x14ac:dyDescent="0.3">
      <c r="D845" s="8" t="s">
        <v>857</v>
      </c>
      <c r="E845" s="7">
        <v>345</v>
      </c>
      <c r="F845" s="7" t="str">
        <f>IF('Données sans absent'!F845&lt;&gt;"",('Données sans absent'!F845-'Données proba de réussite'!$B$3)/('Données proba de réussite'!$B$4-'Données proba de réussite'!$B$3),"")</f>
        <v/>
      </c>
      <c r="G845" s="7" t="str">
        <f>IF('Données sans absent'!G845&lt;&gt;"",('Données sans absent'!G845-'Données proba de réussite'!$B$3)/('Données proba de réussite'!$B$4-'Données proba de réussite'!$B$3),"")</f>
        <v/>
      </c>
      <c r="H845" s="7" t="str">
        <f>IF('Données sans absent'!H845&lt;&gt;"",('Données sans absent'!H845-'Données proba de réussite'!$B$3)/('Données proba de réussite'!$B$4-'Données proba de réussite'!$B$3),"")</f>
        <v/>
      </c>
      <c r="I845" s="7" t="str">
        <f>IF('Données brutes'!I845&lt;&gt;"",'Données brutes'!I845,"")</f>
        <v/>
      </c>
      <c r="K845" s="8" t="str">
        <f t="shared" si="26"/>
        <v>Elève 843</v>
      </c>
      <c r="L845" s="8" t="s">
        <v>111</v>
      </c>
      <c r="M845" s="8">
        <f t="shared" si="27"/>
        <v>345</v>
      </c>
      <c r="N845" s="7">
        <v>1773</v>
      </c>
      <c r="O845" s="7" t="str">
        <f>IF('Données sans absent'!O845&lt;&gt;"",('Données sans absent'!O845-'Données proba de réussite'!$B$3)/('Données proba de réussite'!$B$4-'Données proba de réussite'!$B$3),"")</f>
        <v/>
      </c>
      <c r="P845" s="7" t="str">
        <f>IF('Données sans absent'!P845&lt;&gt;"",('Données sans absent'!P845-'Données proba de réussite'!$B$3)/('Données proba de réussite'!$B$4-'Données proba de réussite'!$B$3),"")</f>
        <v/>
      </c>
      <c r="Q845" s="7" t="str">
        <f>IF('Données sans absent'!Q845&lt;&gt;"",('Données sans absent'!Q845-'Données proba de réussite'!$B$3)/('Données proba de réussite'!$B$4-'Données proba de réussite'!$B$3),"")</f>
        <v/>
      </c>
      <c r="R845" s="7" t="str">
        <f>IF('Données brutes'!R845&lt;&gt;"",'Données brutes'!R845,"")</f>
        <v/>
      </c>
      <c r="T845" s="7">
        <f>IF(AND(OR($B$2=1,$B$2=2),AND('Données brutes'!$F845&lt;&gt;"",'Données brutes'!$G845&lt;&gt;"",'Données brutes'!$H845&lt;&gt;"")),1,0)</f>
        <v>0</v>
      </c>
      <c r="U845" s="7">
        <f>IF(AND(OR($B$2=1,$B$2=2),AND('Données brutes'!$O845&lt;&gt;"",'Données brutes'!$P845&lt;&gt;"",'Données brutes'!$Q845&lt;&gt;"")),1,0)</f>
        <v>0</v>
      </c>
      <c r="V845" s="7">
        <f>IF(AND($B$2=3,'Données brutes'!$F845&lt;&gt;"",'Données brutes'!$G845&lt;&gt;"",'Données brutes'!$H845&lt;&gt;"",'Données brutes'!$O845&lt;&gt;"",'Données brutes'!$P845&lt;&gt;"",'Données brutes'!$Q845&lt;&gt;""),1,0)</f>
        <v>0</v>
      </c>
    </row>
    <row r="846" spans="4:22" x14ac:dyDescent="0.3">
      <c r="D846" s="8" t="s">
        <v>858</v>
      </c>
      <c r="E846" s="7">
        <v>100</v>
      </c>
      <c r="F846" s="7" t="str">
        <f>IF('Données sans absent'!F846&lt;&gt;"",('Données sans absent'!F846-'Données proba de réussite'!$B$3)/('Données proba de réussite'!$B$4-'Données proba de réussite'!$B$3),"")</f>
        <v/>
      </c>
      <c r="G846" s="7" t="str">
        <f>IF('Données sans absent'!G846&lt;&gt;"",('Données sans absent'!G846-'Données proba de réussite'!$B$3)/('Données proba de réussite'!$B$4-'Données proba de réussite'!$B$3),"")</f>
        <v/>
      </c>
      <c r="H846" s="7" t="str">
        <f>IF('Données sans absent'!H846&lt;&gt;"",('Données sans absent'!H846-'Données proba de réussite'!$B$3)/('Données proba de réussite'!$B$4-'Données proba de réussite'!$B$3),"")</f>
        <v/>
      </c>
      <c r="I846" s="7" t="str">
        <f>IF('Données brutes'!I846&lt;&gt;"",'Données brutes'!I846,"")</f>
        <v/>
      </c>
      <c r="K846" s="8" t="str">
        <f t="shared" si="26"/>
        <v>Elève 844</v>
      </c>
      <c r="L846" s="8" t="s">
        <v>111</v>
      </c>
      <c r="M846" s="8">
        <f t="shared" si="27"/>
        <v>100</v>
      </c>
      <c r="N846" s="7">
        <v>1765</v>
      </c>
      <c r="O846" s="7" t="str">
        <f>IF('Données sans absent'!O846&lt;&gt;"",('Données sans absent'!O846-'Données proba de réussite'!$B$3)/('Données proba de réussite'!$B$4-'Données proba de réussite'!$B$3),"")</f>
        <v/>
      </c>
      <c r="P846" s="7" t="str">
        <f>IF('Données sans absent'!P846&lt;&gt;"",('Données sans absent'!P846-'Données proba de réussite'!$B$3)/('Données proba de réussite'!$B$4-'Données proba de réussite'!$B$3),"")</f>
        <v/>
      </c>
      <c r="Q846" s="7" t="str">
        <f>IF('Données sans absent'!Q846&lt;&gt;"",('Données sans absent'!Q846-'Données proba de réussite'!$B$3)/('Données proba de réussite'!$B$4-'Données proba de réussite'!$B$3),"")</f>
        <v/>
      </c>
      <c r="R846" s="7" t="str">
        <f>IF('Données brutes'!R846&lt;&gt;"",'Données brutes'!R846,"")</f>
        <v/>
      </c>
      <c r="T846" s="7">
        <f>IF(AND(OR($B$2=1,$B$2=2),AND('Données brutes'!$F846&lt;&gt;"",'Données brutes'!$G846&lt;&gt;"",'Données brutes'!$H846&lt;&gt;"")),1,0)</f>
        <v>0</v>
      </c>
      <c r="U846" s="7">
        <f>IF(AND(OR($B$2=1,$B$2=2),AND('Données brutes'!$O846&lt;&gt;"",'Données brutes'!$P846&lt;&gt;"",'Données brutes'!$Q846&lt;&gt;"")),1,0)</f>
        <v>0</v>
      </c>
      <c r="V846" s="7">
        <f>IF(AND($B$2=3,'Données brutes'!$F846&lt;&gt;"",'Données brutes'!$G846&lt;&gt;"",'Données brutes'!$H846&lt;&gt;"",'Données brutes'!$O846&lt;&gt;"",'Données brutes'!$P846&lt;&gt;"",'Données brutes'!$Q846&lt;&gt;""),1,0)</f>
        <v>0</v>
      </c>
    </row>
    <row r="847" spans="4:22" x14ac:dyDescent="0.3">
      <c r="D847" s="8" t="s">
        <v>859</v>
      </c>
      <c r="E847" s="7">
        <v>407</v>
      </c>
      <c r="F847" s="7" t="str">
        <f>IF('Données sans absent'!F847&lt;&gt;"",('Données sans absent'!F847-'Données proba de réussite'!$B$3)/('Données proba de réussite'!$B$4-'Données proba de réussite'!$B$3),"")</f>
        <v/>
      </c>
      <c r="G847" s="7" t="str">
        <f>IF('Données sans absent'!G847&lt;&gt;"",('Données sans absent'!G847-'Données proba de réussite'!$B$3)/('Données proba de réussite'!$B$4-'Données proba de réussite'!$B$3),"")</f>
        <v/>
      </c>
      <c r="H847" s="7" t="str">
        <f>IF('Données sans absent'!H847&lt;&gt;"",('Données sans absent'!H847-'Données proba de réussite'!$B$3)/('Données proba de réussite'!$B$4-'Données proba de réussite'!$B$3),"")</f>
        <v/>
      </c>
      <c r="I847" s="7" t="str">
        <f>IF('Données brutes'!I847&lt;&gt;"",'Données brutes'!I847,"")</f>
        <v/>
      </c>
      <c r="K847" s="8" t="str">
        <f t="shared" si="26"/>
        <v>Elève 845</v>
      </c>
      <c r="L847" s="8" t="s">
        <v>111</v>
      </c>
      <c r="M847" s="8">
        <f t="shared" si="27"/>
        <v>407</v>
      </c>
      <c r="N847" s="7">
        <v>1458</v>
      </c>
      <c r="O847" s="7" t="str">
        <f>IF('Données sans absent'!O847&lt;&gt;"",('Données sans absent'!O847-'Données proba de réussite'!$B$3)/('Données proba de réussite'!$B$4-'Données proba de réussite'!$B$3),"")</f>
        <v/>
      </c>
      <c r="P847" s="7" t="str">
        <f>IF('Données sans absent'!P847&lt;&gt;"",('Données sans absent'!P847-'Données proba de réussite'!$B$3)/('Données proba de réussite'!$B$4-'Données proba de réussite'!$B$3),"")</f>
        <v/>
      </c>
      <c r="Q847" s="7" t="str">
        <f>IF('Données sans absent'!Q847&lt;&gt;"",('Données sans absent'!Q847-'Données proba de réussite'!$B$3)/('Données proba de réussite'!$B$4-'Données proba de réussite'!$B$3),"")</f>
        <v/>
      </c>
      <c r="R847" s="7" t="str">
        <f>IF('Données brutes'!R847&lt;&gt;"",'Données brutes'!R847,"")</f>
        <v/>
      </c>
      <c r="T847" s="7">
        <f>IF(AND(OR($B$2=1,$B$2=2),AND('Données brutes'!$F847&lt;&gt;"",'Données brutes'!$G847&lt;&gt;"",'Données brutes'!$H847&lt;&gt;"")),1,0)</f>
        <v>0</v>
      </c>
      <c r="U847" s="7">
        <f>IF(AND(OR($B$2=1,$B$2=2),AND('Données brutes'!$O847&lt;&gt;"",'Données brutes'!$P847&lt;&gt;"",'Données brutes'!$Q847&lt;&gt;"")),1,0)</f>
        <v>0</v>
      </c>
      <c r="V847" s="7">
        <f>IF(AND($B$2=3,'Données brutes'!$F847&lt;&gt;"",'Données brutes'!$G847&lt;&gt;"",'Données brutes'!$H847&lt;&gt;"",'Données brutes'!$O847&lt;&gt;"",'Données brutes'!$P847&lt;&gt;"",'Données brutes'!$Q847&lt;&gt;""),1,0)</f>
        <v>0</v>
      </c>
    </row>
    <row r="848" spans="4:22" x14ac:dyDescent="0.3">
      <c r="D848" s="8" t="s">
        <v>860</v>
      </c>
      <c r="E848" s="7">
        <v>361</v>
      </c>
      <c r="F848" s="7" t="str">
        <f>IF('Données sans absent'!F848&lt;&gt;"",('Données sans absent'!F848-'Données proba de réussite'!$B$3)/('Données proba de réussite'!$B$4-'Données proba de réussite'!$B$3),"")</f>
        <v/>
      </c>
      <c r="G848" s="7" t="str">
        <f>IF('Données sans absent'!G848&lt;&gt;"",('Données sans absent'!G848-'Données proba de réussite'!$B$3)/('Données proba de réussite'!$B$4-'Données proba de réussite'!$B$3),"")</f>
        <v/>
      </c>
      <c r="H848" s="7" t="str">
        <f>IF('Données sans absent'!H848&lt;&gt;"",('Données sans absent'!H848-'Données proba de réussite'!$B$3)/('Données proba de réussite'!$B$4-'Données proba de réussite'!$B$3),"")</f>
        <v/>
      </c>
      <c r="I848" s="7" t="str">
        <f>IF('Données brutes'!I848&lt;&gt;"",'Données brutes'!I848,"")</f>
        <v/>
      </c>
      <c r="K848" s="8" t="str">
        <f t="shared" si="26"/>
        <v>Elève 846</v>
      </c>
      <c r="L848" s="8" t="s">
        <v>111</v>
      </c>
      <c r="M848" s="8">
        <f t="shared" si="27"/>
        <v>361</v>
      </c>
      <c r="N848" s="7">
        <v>1378</v>
      </c>
      <c r="O848" s="7" t="str">
        <f>IF('Données sans absent'!O848&lt;&gt;"",('Données sans absent'!O848-'Données proba de réussite'!$B$3)/('Données proba de réussite'!$B$4-'Données proba de réussite'!$B$3),"")</f>
        <v/>
      </c>
      <c r="P848" s="7" t="str">
        <f>IF('Données sans absent'!P848&lt;&gt;"",('Données sans absent'!P848-'Données proba de réussite'!$B$3)/('Données proba de réussite'!$B$4-'Données proba de réussite'!$B$3),"")</f>
        <v/>
      </c>
      <c r="Q848" s="7" t="str">
        <f>IF('Données sans absent'!Q848&lt;&gt;"",('Données sans absent'!Q848-'Données proba de réussite'!$B$3)/('Données proba de réussite'!$B$4-'Données proba de réussite'!$B$3),"")</f>
        <v/>
      </c>
      <c r="R848" s="7" t="str">
        <f>IF('Données brutes'!R848&lt;&gt;"",'Données brutes'!R848,"")</f>
        <v/>
      </c>
      <c r="T848" s="7">
        <f>IF(AND(OR($B$2=1,$B$2=2),AND('Données brutes'!$F848&lt;&gt;"",'Données brutes'!$G848&lt;&gt;"",'Données brutes'!$H848&lt;&gt;"")),1,0)</f>
        <v>0</v>
      </c>
      <c r="U848" s="7">
        <f>IF(AND(OR($B$2=1,$B$2=2),AND('Données brutes'!$O848&lt;&gt;"",'Données brutes'!$P848&lt;&gt;"",'Données brutes'!$Q848&lt;&gt;"")),1,0)</f>
        <v>0</v>
      </c>
      <c r="V848" s="7">
        <f>IF(AND($B$2=3,'Données brutes'!$F848&lt;&gt;"",'Données brutes'!$G848&lt;&gt;"",'Données brutes'!$H848&lt;&gt;"",'Données brutes'!$O848&lt;&gt;"",'Données brutes'!$P848&lt;&gt;"",'Données brutes'!$Q848&lt;&gt;""),1,0)</f>
        <v>0</v>
      </c>
    </row>
    <row r="849" spans="4:22" x14ac:dyDescent="0.3">
      <c r="D849" s="8" t="s">
        <v>861</v>
      </c>
      <c r="E849" s="7">
        <v>595</v>
      </c>
      <c r="F849" s="7" t="str">
        <f>IF('Données sans absent'!F849&lt;&gt;"",('Données sans absent'!F849-'Données proba de réussite'!$B$3)/('Données proba de réussite'!$B$4-'Données proba de réussite'!$B$3),"")</f>
        <v/>
      </c>
      <c r="G849" s="7" t="str">
        <f>IF('Données sans absent'!G849&lt;&gt;"",('Données sans absent'!G849-'Données proba de réussite'!$B$3)/('Données proba de réussite'!$B$4-'Données proba de réussite'!$B$3),"")</f>
        <v/>
      </c>
      <c r="H849" s="7" t="str">
        <f>IF('Données sans absent'!H849&lt;&gt;"",('Données sans absent'!H849-'Données proba de réussite'!$B$3)/('Données proba de réussite'!$B$4-'Données proba de réussite'!$B$3),"")</f>
        <v/>
      </c>
      <c r="I849" s="7" t="str">
        <f>IF('Données brutes'!I849&lt;&gt;"",'Données brutes'!I849,"")</f>
        <v/>
      </c>
      <c r="K849" s="8" t="str">
        <f t="shared" si="26"/>
        <v>Elève 847</v>
      </c>
      <c r="L849" s="8" t="s">
        <v>111</v>
      </c>
      <c r="M849" s="8">
        <f t="shared" si="27"/>
        <v>595</v>
      </c>
      <c r="N849" s="7">
        <v>1004</v>
      </c>
      <c r="O849" s="7" t="str">
        <f>IF('Données sans absent'!O849&lt;&gt;"",('Données sans absent'!O849-'Données proba de réussite'!$B$3)/('Données proba de réussite'!$B$4-'Données proba de réussite'!$B$3),"")</f>
        <v/>
      </c>
      <c r="P849" s="7" t="str">
        <f>IF('Données sans absent'!P849&lt;&gt;"",('Données sans absent'!P849-'Données proba de réussite'!$B$3)/('Données proba de réussite'!$B$4-'Données proba de réussite'!$B$3),"")</f>
        <v/>
      </c>
      <c r="Q849" s="7" t="str">
        <f>IF('Données sans absent'!Q849&lt;&gt;"",('Données sans absent'!Q849-'Données proba de réussite'!$B$3)/('Données proba de réussite'!$B$4-'Données proba de réussite'!$B$3),"")</f>
        <v/>
      </c>
      <c r="R849" s="7" t="str">
        <f>IF('Données brutes'!R849&lt;&gt;"",'Données brutes'!R849,"")</f>
        <v/>
      </c>
      <c r="T849" s="7">
        <f>IF(AND(OR($B$2=1,$B$2=2),AND('Données brutes'!$F849&lt;&gt;"",'Données brutes'!$G849&lt;&gt;"",'Données brutes'!$H849&lt;&gt;"")),1,0)</f>
        <v>0</v>
      </c>
      <c r="U849" s="7">
        <f>IF(AND(OR($B$2=1,$B$2=2),AND('Données brutes'!$O849&lt;&gt;"",'Données brutes'!$P849&lt;&gt;"",'Données brutes'!$Q849&lt;&gt;"")),1,0)</f>
        <v>0</v>
      </c>
      <c r="V849" s="7">
        <f>IF(AND($B$2=3,'Données brutes'!$F849&lt;&gt;"",'Données brutes'!$G849&lt;&gt;"",'Données brutes'!$H849&lt;&gt;"",'Données brutes'!$O849&lt;&gt;"",'Données brutes'!$P849&lt;&gt;"",'Données brutes'!$Q849&lt;&gt;""),1,0)</f>
        <v>0</v>
      </c>
    </row>
    <row r="850" spans="4:22" x14ac:dyDescent="0.3">
      <c r="D850" s="8" t="s">
        <v>862</v>
      </c>
      <c r="E850" s="7">
        <v>138</v>
      </c>
      <c r="F850" s="7" t="str">
        <f>IF('Données sans absent'!F850&lt;&gt;"",('Données sans absent'!F850-'Données proba de réussite'!$B$3)/('Données proba de réussite'!$B$4-'Données proba de réussite'!$B$3),"")</f>
        <v/>
      </c>
      <c r="G850" s="7" t="str">
        <f>IF('Données sans absent'!G850&lt;&gt;"",('Données sans absent'!G850-'Données proba de réussite'!$B$3)/('Données proba de réussite'!$B$4-'Données proba de réussite'!$B$3),"")</f>
        <v/>
      </c>
      <c r="H850" s="7" t="str">
        <f>IF('Données sans absent'!H850&lt;&gt;"",('Données sans absent'!H850-'Données proba de réussite'!$B$3)/('Données proba de réussite'!$B$4-'Données proba de réussite'!$B$3),"")</f>
        <v/>
      </c>
      <c r="I850" s="7" t="str">
        <f>IF('Données brutes'!I850&lt;&gt;"",'Données brutes'!I850,"")</f>
        <v/>
      </c>
      <c r="K850" s="8" t="str">
        <f t="shared" si="26"/>
        <v>Elève 848</v>
      </c>
      <c r="L850" s="8" t="s">
        <v>111</v>
      </c>
      <c r="M850" s="8">
        <f t="shared" si="27"/>
        <v>138</v>
      </c>
      <c r="N850" s="7">
        <v>1123</v>
      </c>
      <c r="O850" s="7" t="str">
        <f>IF('Données sans absent'!O850&lt;&gt;"",('Données sans absent'!O850-'Données proba de réussite'!$B$3)/('Données proba de réussite'!$B$4-'Données proba de réussite'!$B$3),"")</f>
        <v/>
      </c>
      <c r="P850" s="7" t="str">
        <f>IF('Données sans absent'!P850&lt;&gt;"",('Données sans absent'!P850-'Données proba de réussite'!$B$3)/('Données proba de réussite'!$B$4-'Données proba de réussite'!$B$3),"")</f>
        <v/>
      </c>
      <c r="Q850" s="7" t="str">
        <f>IF('Données sans absent'!Q850&lt;&gt;"",('Données sans absent'!Q850-'Données proba de réussite'!$B$3)/('Données proba de réussite'!$B$4-'Données proba de réussite'!$B$3),"")</f>
        <v/>
      </c>
      <c r="R850" s="7" t="str">
        <f>IF('Données brutes'!R850&lt;&gt;"",'Données brutes'!R850,"")</f>
        <v/>
      </c>
      <c r="T850" s="7">
        <f>IF(AND(OR($B$2=1,$B$2=2),AND('Données brutes'!$F850&lt;&gt;"",'Données brutes'!$G850&lt;&gt;"",'Données brutes'!$H850&lt;&gt;"")),1,0)</f>
        <v>0</v>
      </c>
      <c r="U850" s="7">
        <f>IF(AND(OR($B$2=1,$B$2=2),AND('Données brutes'!$O850&lt;&gt;"",'Données brutes'!$P850&lt;&gt;"",'Données brutes'!$Q850&lt;&gt;"")),1,0)</f>
        <v>0</v>
      </c>
      <c r="V850" s="7">
        <f>IF(AND($B$2=3,'Données brutes'!$F850&lt;&gt;"",'Données brutes'!$G850&lt;&gt;"",'Données brutes'!$H850&lt;&gt;"",'Données brutes'!$O850&lt;&gt;"",'Données brutes'!$P850&lt;&gt;"",'Données brutes'!$Q850&lt;&gt;""),1,0)</f>
        <v>0</v>
      </c>
    </row>
    <row r="851" spans="4:22" x14ac:dyDescent="0.3">
      <c r="D851" s="8" t="s">
        <v>863</v>
      </c>
      <c r="E851" s="7">
        <v>904</v>
      </c>
      <c r="F851" s="7" t="str">
        <f>IF('Données sans absent'!F851&lt;&gt;"",('Données sans absent'!F851-'Données proba de réussite'!$B$3)/('Données proba de réussite'!$B$4-'Données proba de réussite'!$B$3),"")</f>
        <v/>
      </c>
      <c r="G851" s="7" t="str">
        <f>IF('Données sans absent'!G851&lt;&gt;"",('Données sans absent'!G851-'Données proba de réussite'!$B$3)/('Données proba de réussite'!$B$4-'Données proba de réussite'!$B$3),"")</f>
        <v/>
      </c>
      <c r="H851" s="7" t="str">
        <f>IF('Données sans absent'!H851&lt;&gt;"",('Données sans absent'!H851-'Données proba de réussite'!$B$3)/('Données proba de réussite'!$B$4-'Données proba de réussite'!$B$3),"")</f>
        <v/>
      </c>
      <c r="I851" s="7" t="str">
        <f>IF('Données brutes'!I851&lt;&gt;"",'Données brutes'!I851,"")</f>
        <v/>
      </c>
      <c r="K851" s="8" t="str">
        <f t="shared" si="26"/>
        <v>Elève 849</v>
      </c>
      <c r="L851" s="8" t="s">
        <v>111</v>
      </c>
      <c r="M851" s="8">
        <f t="shared" si="27"/>
        <v>904</v>
      </c>
      <c r="N851" s="7">
        <v>1035</v>
      </c>
      <c r="O851" s="7" t="str">
        <f>IF('Données sans absent'!O851&lt;&gt;"",('Données sans absent'!O851-'Données proba de réussite'!$B$3)/('Données proba de réussite'!$B$4-'Données proba de réussite'!$B$3),"")</f>
        <v/>
      </c>
      <c r="P851" s="7" t="str">
        <f>IF('Données sans absent'!P851&lt;&gt;"",('Données sans absent'!P851-'Données proba de réussite'!$B$3)/('Données proba de réussite'!$B$4-'Données proba de réussite'!$B$3),"")</f>
        <v/>
      </c>
      <c r="Q851" s="7" t="str">
        <f>IF('Données sans absent'!Q851&lt;&gt;"",('Données sans absent'!Q851-'Données proba de réussite'!$B$3)/('Données proba de réussite'!$B$4-'Données proba de réussite'!$B$3),"")</f>
        <v/>
      </c>
      <c r="R851" s="7" t="str">
        <f>IF('Données brutes'!R851&lt;&gt;"",'Données brutes'!R851,"")</f>
        <v/>
      </c>
      <c r="T851" s="7">
        <f>IF(AND(OR($B$2=1,$B$2=2),AND('Données brutes'!$F851&lt;&gt;"",'Données brutes'!$G851&lt;&gt;"",'Données brutes'!$H851&lt;&gt;"")),1,0)</f>
        <v>0</v>
      </c>
      <c r="U851" s="7">
        <f>IF(AND(OR($B$2=1,$B$2=2),AND('Données brutes'!$O851&lt;&gt;"",'Données brutes'!$P851&lt;&gt;"",'Données brutes'!$Q851&lt;&gt;"")),1,0)</f>
        <v>0</v>
      </c>
      <c r="V851" s="7">
        <f>IF(AND($B$2=3,'Données brutes'!$F851&lt;&gt;"",'Données brutes'!$G851&lt;&gt;"",'Données brutes'!$H851&lt;&gt;"",'Données brutes'!$O851&lt;&gt;"",'Données brutes'!$P851&lt;&gt;"",'Données brutes'!$Q851&lt;&gt;""),1,0)</f>
        <v>0</v>
      </c>
    </row>
    <row r="852" spans="4:22" x14ac:dyDescent="0.3">
      <c r="D852" s="8" t="s">
        <v>864</v>
      </c>
      <c r="E852" s="7">
        <v>225</v>
      </c>
      <c r="F852" s="7" t="str">
        <f>IF('Données sans absent'!F852&lt;&gt;"",('Données sans absent'!F852-'Données proba de réussite'!$B$3)/('Données proba de réussite'!$B$4-'Données proba de réussite'!$B$3),"")</f>
        <v/>
      </c>
      <c r="G852" s="7" t="str">
        <f>IF('Données sans absent'!G852&lt;&gt;"",('Données sans absent'!G852-'Données proba de réussite'!$B$3)/('Données proba de réussite'!$B$4-'Données proba de réussite'!$B$3),"")</f>
        <v/>
      </c>
      <c r="H852" s="7" t="str">
        <f>IF('Données sans absent'!H852&lt;&gt;"",('Données sans absent'!H852-'Données proba de réussite'!$B$3)/('Données proba de réussite'!$B$4-'Données proba de réussite'!$B$3),"")</f>
        <v/>
      </c>
      <c r="I852" s="7" t="str">
        <f>IF('Données brutes'!I852&lt;&gt;"",'Données brutes'!I852,"")</f>
        <v/>
      </c>
      <c r="K852" s="8" t="str">
        <f t="shared" si="26"/>
        <v>Elève 850</v>
      </c>
      <c r="L852" s="8" t="s">
        <v>111</v>
      </c>
      <c r="M852" s="8">
        <f t="shared" si="27"/>
        <v>225</v>
      </c>
      <c r="N852" s="7">
        <v>1026</v>
      </c>
      <c r="O852" s="7" t="str">
        <f>IF('Données sans absent'!O852&lt;&gt;"",('Données sans absent'!O852-'Données proba de réussite'!$B$3)/('Données proba de réussite'!$B$4-'Données proba de réussite'!$B$3),"")</f>
        <v/>
      </c>
      <c r="P852" s="7" t="str">
        <f>IF('Données sans absent'!P852&lt;&gt;"",('Données sans absent'!P852-'Données proba de réussite'!$B$3)/('Données proba de réussite'!$B$4-'Données proba de réussite'!$B$3),"")</f>
        <v/>
      </c>
      <c r="Q852" s="7" t="str">
        <f>IF('Données sans absent'!Q852&lt;&gt;"",('Données sans absent'!Q852-'Données proba de réussite'!$B$3)/('Données proba de réussite'!$B$4-'Données proba de réussite'!$B$3),"")</f>
        <v/>
      </c>
      <c r="R852" s="7" t="str">
        <f>IF('Données brutes'!R852&lt;&gt;"",'Données brutes'!R852,"")</f>
        <v/>
      </c>
      <c r="T852" s="7">
        <f>IF(AND(OR($B$2=1,$B$2=2),AND('Données brutes'!$F852&lt;&gt;"",'Données brutes'!$G852&lt;&gt;"",'Données brutes'!$H852&lt;&gt;"")),1,0)</f>
        <v>0</v>
      </c>
      <c r="U852" s="7">
        <f>IF(AND(OR($B$2=1,$B$2=2),AND('Données brutes'!$O852&lt;&gt;"",'Données brutes'!$P852&lt;&gt;"",'Données brutes'!$Q852&lt;&gt;"")),1,0)</f>
        <v>0</v>
      </c>
      <c r="V852" s="7">
        <f>IF(AND($B$2=3,'Données brutes'!$F852&lt;&gt;"",'Données brutes'!$G852&lt;&gt;"",'Données brutes'!$H852&lt;&gt;"",'Données brutes'!$O852&lt;&gt;"",'Données brutes'!$P852&lt;&gt;"",'Données brutes'!$Q852&lt;&gt;""),1,0)</f>
        <v>0</v>
      </c>
    </row>
    <row r="853" spans="4:22" x14ac:dyDescent="0.3">
      <c r="D853" s="8" t="s">
        <v>865</v>
      </c>
      <c r="E853" s="7">
        <v>69</v>
      </c>
      <c r="F853" s="7" t="str">
        <f>IF('Données sans absent'!F853&lt;&gt;"",('Données sans absent'!F853-'Données proba de réussite'!$B$3)/('Données proba de réussite'!$B$4-'Données proba de réussite'!$B$3),"")</f>
        <v/>
      </c>
      <c r="G853" s="7" t="str">
        <f>IF('Données sans absent'!G853&lt;&gt;"",('Données sans absent'!G853-'Données proba de réussite'!$B$3)/('Données proba de réussite'!$B$4-'Données proba de réussite'!$B$3),"")</f>
        <v/>
      </c>
      <c r="H853" s="7" t="str">
        <f>IF('Données sans absent'!H853&lt;&gt;"",('Données sans absent'!H853-'Données proba de réussite'!$B$3)/('Données proba de réussite'!$B$4-'Données proba de réussite'!$B$3),"")</f>
        <v/>
      </c>
      <c r="I853" s="7" t="str">
        <f>IF('Données brutes'!I853&lt;&gt;"",'Données brutes'!I853,"")</f>
        <v/>
      </c>
      <c r="K853" s="8" t="str">
        <f t="shared" si="26"/>
        <v>Elève 851</v>
      </c>
      <c r="L853" s="8" t="s">
        <v>111</v>
      </c>
      <c r="M853" s="8">
        <f t="shared" si="27"/>
        <v>69</v>
      </c>
      <c r="N853" s="7">
        <v>1130</v>
      </c>
      <c r="O853" s="7" t="str">
        <f>IF('Données sans absent'!O853&lt;&gt;"",('Données sans absent'!O853-'Données proba de réussite'!$B$3)/('Données proba de réussite'!$B$4-'Données proba de réussite'!$B$3),"")</f>
        <v/>
      </c>
      <c r="P853" s="7" t="str">
        <f>IF('Données sans absent'!P853&lt;&gt;"",('Données sans absent'!P853-'Données proba de réussite'!$B$3)/('Données proba de réussite'!$B$4-'Données proba de réussite'!$B$3),"")</f>
        <v/>
      </c>
      <c r="Q853" s="7" t="str">
        <f>IF('Données sans absent'!Q853&lt;&gt;"",('Données sans absent'!Q853-'Données proba de réussite'!$B$3)/('Données proba de réussite'!$B$4-'Données proba de réussite'!$B$3),"")</f>
        <v/>
      </c>
      <c r="R853" s="7" t="str">
        <f>IF('Données brutes'!R853&lt;&gt;"",'Données brutes'!R853,"")</f>
        <v/>
      </c>
      <c r="T853" s="7">
        <f>IF(AND(OR($B$2=1,$B$2=2),AND('Données brutes'!$F853&lt;&gt;"",'Données brutes'!$G853&lt;&gt;"",'Données brutes'!$H853&lt;&gt;"")),1,0)</f>
        <v>0</v>
      </c>
      <c r="U853" s="7">
        <f>IF(AND(OR($B$2=1,$B$2=2),AND('Données brutes'!$O853&lt;&gt;"",'Données brutes'!$P853&lt;&gt;"",'Données brutes'!$Q853&lt;&gt;"")),1,0)</f>
        <v>0</v>
      </c>
      <c r="V853" s="7">
        <f>IF(AND($B$2=3,'Données brutes'!$F853&lt;&gt;"",'Données brutes'!$G853&lt;&gt;"",'Données brutes'!$H853&lt;&gt;"",'Données brutes'!$O853&lt;&gt;"",'Données brutes'!$P853&lt;&gt;"",'Données brutes'!$Q853&lt;&gt;""),1,0)</f>
        <v>0</v>
      </c>
    </row>
    <row r="854" spans="4:22" x14ac:dyDescent="0.3">
      <c r="D854" s="8" t="s">
        <v>866</v>
      </c>
      <c r="E854" s="7">
        <v>588</v>
      </c>
      <c r="F854" s="7" t="str">
        <f>IF('Données sans absent'!F854&lt;&gt;"",('Données sans absent'!F854-'Données proba de réussite'!$B$3)/('Données proba de réussite'!$B$4-'Données proba de réussite'!$B$3),"")</f>
        <v/>
      </c>
      <c r="G854" s="7" t="str">
        <f>IF('Données sans absent'!G854&lt;&gt;"",('Données sans absent'!G854-'Données proba de réussite'!$B$3)/('Données proba de réussite'!$B$4-'Données proba de réussite'!$B$3),"")</f>
        <v/>
      </c>
      <c r="H854" s="7" t="str">
        <f>IF('Données sans absent'!H854&lt;&gt;"",('Données sans absent'!H854-'Données proba de réussite'!$B$3)/('Données proba de réussite'!$B$4-'Données proba de réussite'!$B$3),"")</f>
        <v/>
      </c>
      <c r="I854" s="7" t="str">
        <f>IF('Données brutes'!I854&lt;&gt;"",'Données brutes'!I854,"")</f>
        <v/>
      </c>
      <c r="K854" s="8" t="str">
        <f t="shared" si="26"/>
        <v>Elève 852</v>
      </c>
      <c r="L854" s="8" t="s">
        <v>111</v>
      </c>
      <c r="M854" s="8">
        <f t="shared" si="27"/>
        <v>588</v>
      </c>
      <c r="N854" s="7">
        <v>1939</v>
      </c>
      <c r="O854" s="7" t="str">
        <f>IF('Données sans absent'!O854&lt;&gt;"",('Données sans absent'!O854-'Données proba de réussite'!$B$3)/('Données proba de réussite'!$B$4-'Données proba de réussite'!$B$3),"")</f>
        <v/>
      </c>
      <c r="P854" s="7" t="str">
        <f>IF('Données sans absent'!P854&lt;&gt;"",('Données sans absent'!P854-'Données proba de réussite'!$B$3)/('Données proba de réussite'!$B$4-'Données proba de réussite'!$B$3),"")</f>
        <v/>
      </c>
      <c r="Q854" s="7" t="str">
        <f>IF('Données sans absent'!Q854&lt;&gt;"",('Données sans absent'!Q854-'Données proba de réussite'!$B$3)/('Données proba de réussite'!$B$4-'Données proba de réussite'!$B$3),"")</f>
        <v/>
      </c>
      <c r="R854" s="7" t="str">
        <f>IF('Données brutes'!R854&lt;&gt;"",'Données brutes'!R854,"")</f>
        <v/>
      </c>
      <c r="T854" s="7">
        <f>IF(AND(OR($B$2=1,$B$2=2),AND('Données brutes'!$F854&lt;&gt;"",'Données brutes'!$G854&lt;&gt;"",'Données brutes'!$H854&lt;&gt;"")),1,0)</f>
        <v>0</v>
      </c>
      <c r="U854" s="7">
        <f>IF(AND(OR($B$2=1,$B$2=2),AND('Données brutes'!$O854&lt;&gt;"",'Données brutes'!$P854&lt;&gt;"",'Données brutes'!$Q854&lt;&gt;"")),1,0)</f>
        <v>0</v>
      </c>
      <c r="V854" s="7">
        <f>IF(AND($B$2=3,'Données brutes'!$F854&lt;&gt;"",'Données brutes'!$G854&lt;&gt;"",'Données brutes'!$H854&lt;&gt;"",'Données brutes'!$O854&lt;&gt;"",'Données brutes'!$P854&lt;&gt;"",'Données brutes'!$Q854&lt;&gt;""),1,0)</f>
        <v>0</v>
      </c>
    </row>
    <row r="855" spans="4:22" x14ac:dyDescent="0.3">
      <c r="D855" s="8" t="s">
        <v>867</v>
      </c>
      <c r="E855" s="7">
        <v>112</v>
      </c>
      <c r="F855" s="7" t="str">
        <f>IF('Données sans absent'!F855&lt;&gt;"",('Données sans absent'!F855-'Données proba de réussite'!$B$3)/('Données proba de réussite'!$B$4-'Données proba de réussite'!$B$3),"")</f>
        <v/>
      </c>
      <c r="G855" s="7" t="str">
        <f>IF('Données sans absent'!G855&lt;&gt;"",('Données sans absent'!G855-'Données proba de réussite'!$B$3)/('Données proba de réussite'!$B$4-'Données proba de réussite'!$B$3),"")</f>
        <v/>
      </c>
      <c r="H855" s="7" t="str">
        <f>IF('Données sans absent'!H855&lt;&gt;"",('Données sans absent'!H855-'Données proba de réussite'!$B$3)/('Données proba de réussite'!$B$4-'Données proba de réussite'!$B$3),"")</f>
        <v/>
      </c>
      <c r="I855" s="7" t="str">
        <f>IF('Données brutes'!I855&lt;&gt;"",'Données brutes'!I855,"")</f>
        <v/>
      </c>
      <c r="K855" s="8" t="str">
        <f t="shared" si="26"/>
        <v>Elève 853</v>
      </c>
      <c r="L855" s="8" t="s">
        <v>111</v>
      </c>
      <c r="M855" s="8">
        <f t="shared" si="27"/>
        <v>112</v>
      </c>
      <c r="N855" s="7">
        <v>1400</v>
      </c>
      <c r="O855" s="7" t="str">
        <f>IF('Données sans absent'!O855&lt;&gt;"",('Données sans absent'!O855-'Données proba de réussite'!$B$3)/('Données proba de réussite'!$B$4-'Données proba de réussite'!$B$3),"")</f>
        <v/>
      </c>
      <c r="P855" s="7" t="str">
        <f>IF('Données sans absent'!P855&lt;&gt;"",('Données sans absent'!P855-'Données proba de réussite'!$B$3)/('Données proba de réussite'!$B$4-'Données proba de réussite'!$B$3),"")</f>
        <v/>
      </c>
      <c r="Q855" s="7" t="str">
        <f>IF('Données sans absent'!Q855&lt;&gt;"",('Données sans absent'!Q855-'Données proba de réussite'!$B$3)/('Données proba de réussite'!$B$4-'Données proba de réussite'!$B$3),"")</f>
        <v/>
      </c>
      <c r="R855" s="7" t="str">
        <f>IF('Données brutes'!R855&lt;&gt;"",'Données brutes'!R855,"")</f>
        <v/>
      </c>
      <c r="T855" s="7">
        <f>IF(AND(OR($B$2=1,$B$2=2),AND('Données brutes'!$F855&lt;&gt;"",'Données brutes'!$G855&lt;&gt;"",'Données brutes'!$H855&lt;&gt;"")),1,0)</f>
        <v>0</v>
      </c>
      <c r="U855" s="7">
        <f>IF(AND(OR($B$2=1,$B$2=2),AND('Données brutes'!$O855&lt;&gt;"",'Données brutes'!$P855&lt;&gt;"",'Données brutes'!$Q855&lt;&gt;"")),1,0)</f>
        <v>0</v>
      </c>
      <c r="V855" s="7">
        <f>IF(AND($B$2=3,'Données brutes'!$F855&lt;&gt;"",'Données brutes'!$G855&lt;&gt;"",'Données brutes'!$H855&lt;&gt;"",'Données brutes'!$O855&lt;&gt;"",'Données brutes'!$P855&lt;&gt;"",'Données brutes'!$Q855&lt;&gt;""),1,0)</f>
        <v>0</v>
      </c>
    </row>
    <row r="856" spans="4:22" x14ac:dyDescent="0.3">
      <c r="D856" s="8" t="s">
        <v>868</v>
      </c>
      <c r="E856" s="7">
        <v>902</v>
      </c>
      <c r="F856" s="7" t="str">
        <f>IF('Données sans absent'!F856&lt;&gt;"",('Données sans absent'!F856-'Données proba de réussite'!$B$3)/('Données proba de réussite'!$B$4-'Données proba de réussite'!$B$3),"")</f>
        <v/>
      </c>
      <c r="G856" s="7" t="str">
        <f>IF('Données sans absent'!G856&lt;&gt;"",('Données sans absent'!G856-'Données proba de réussite'!$B$3)/('Données proba de réussite'!$B$4-'Données proba de réussite'!$B$3),"")</f>
        <v/>
      </c>
      <c r="H856" s="7" t="str">
        <f>IF('Données sans absent'!H856&lt;&gt;"",('Données sans absent'!H856-'Données proba de réussite'!$B$3)/('Données proba de réussite'!$B$4-'Données proba de réussite'!$B$3),"")</f>
        <v/>
      </c>
      <c r="I856" s="7" t="str">
        <f>IF('Données brutes'!I856&lt;&gt;"",'Données brutes'!I856,"")</f>
        <v/>
      </c>
      <c r="K856" s="8" t="str">
        <f t="shared" si="26"/>
        <v>Elève 854</v>
      </c>
      <c r="L856" s="8" t="s">
        <v>111</v>
      </c>
      <c r="M856" s="8">
        <f t="shared" si="27"/>
        <v>902</v>
      </c>
      <c r="N856" s="7">
        <v>1949</v>
      </c>
      <c r="O856" s="7" t="str">
        <f>IF('Données sans absent'!O856&lt;&gt;"",('Données sans absent'!O856-'Données proba de réussite'!$B$3)/('Données proba de réussite'!$B$4-'Données proba de réussite'!$B$3),"")</f>
        <v/>
      </c>
      <c r="P856" s="7" t="str">
        <f>IF('Données sans absent'!P856&lt;&gt;"",('Données sans absent'!P856-'Données proba de réussite'!$B$3)/('Données proba de réussite'!$B$4-'Données proba de réussite'!$B$3),"")</f>
        <v/>
      </c>
      <c r="Q856" s="7" t="str">
        <f>IF('Données sans absent'!Q856&lt;&gt;"",('Données sans absent'!Q856-'Données proba de réussite'!$B$3)/('Données proba de réussite'!$B$4-'Données proba de réussite'!$B$3),"")</f>
        <v/>
      </c>
      <c r="R856" s="7" t="str">
        <f>IF('Données brutes'!R856&lt;&gt;"",'Données brutes'!R856,"")</f>
        <v/>
      </c>
      <c r="T856" s="7">
        <f>IF(AND(OR($B$2=1,$B$2=2),AND('Données brutes'!$F856&lt;&gt;"",'Données brutes'!$G856&lt;&gt;"",'Données brutes'!$H856&lt;&gt;"")),1,0)</f>
        <v>0</v>
      </c>
      <c r="U856" s="7">
        <f>IF(AND(OR($B$2=1,$B$2=2),AND('Données brutes'!$O856&lt;&gt;"",'Données brutes'!$P856&lt;&gt;"",'Données brutes'!$Q856&lt;&gt;"")),1,0)</f>
        <v>0</v>
      </c>
      <c r="V856" s="7">
        <f>IF(AND($B$2=3,'Données brutes'!$F856&lt;&gt;"",'Données brutes'!$G856&lt;&gt;"",'Données brutes'!$H856&lt;&gt;"",'Données brutes'!$O856&lt;&gt;"",'Données brutes'!$P856&lt;&gt;"",'Données brutes'!$Q856&lt;&gt;""),1,0)</f>
        <v>0</v>
      </c>
    </row>
    <row r="857" spans="4:22" x14ac:dyDescent="0.3">
      <c r="D857" s="8" t="s">
        <v>869</v>
      </c>
      <c r="E857" s="7">
        <v>126</v>
      </c>
      <c r="F857" s="7" t="str">
        <f>IF('Données sans absent'!F857&lt;&gt;"",('Données sans absent'!F857-'Données proba de réussite'!$B$3)/('Données proba de réussite'!$B$4-'Données proba de réussite'!$B$3),"")</f>
        <v/>
      </c>
      <c r="G857" s="7" t="str">
        <f>IF('Données sans absent'!G857&lt;&gt;"",('Données sans absent'!G857-'Données proba de réussite'!$B$3)/('Données proba de réussite'!$B$4-'Données proba de réussite'!$B$3),"")</f>
        <v/>
      </c>
      <c r="H857" s="7" t="str">
        <f>IF('Données sans absent'!H857&lt;&gt;"",('Données sans absent'!H857-'Données proba de réussite'!$B$3)/('Données proba de réussite'!$B$4-'Données proba de réussite'!$B$3),"")</f>
        <v/>
      </c>
      <c r="I857" s="7" t="str">
        <f>IF('Données brutes'!I857&lt;&gt;"",'Données brutes'!I857,"")</f>
        <v/>
      </c>
      <c r="K857" s="8" t="str">
        <f t="shared" si="26"/>
        <v>Elève 855</v>
      </c>
      <c r="L857" s="8" t="s">
        <v>111</v>
      </c>
      <c r="M857" s="8">
        <f t="shared" si="27"/>
        <v>126</v>
      </c>
      <c r="N857" s="7">
        <v>1116</v>
      </c>
      <c r="O857" s="7" t="str">
        <f>IF('Données sans absent'!O857&lt;&gt;"",('Données sans absent'!O857-'Données proba de réussite'!$B$3)/('Données proba de réussite'!$B$4-'Données proba de réussite'!$B$3),"")</f>
        <v/>
      </c>
      <c r="P857" s="7" t="str">
        <f>IF('Données sans absent'!P857&lt;&gt;"",('Données sans absent'!P857-'Données proba de réussite'!$B$3)/('Données proba de réussite'!$B$4-'Données proba de réussite'!$B$3),"")</f>
        <v/>
      </c>
      <c r="Q857" s="7" t="str">
        <f>IF('Données sans absent'!Q857&lt;&gt;"",('Données sans absent'!Q857-'Données proba de réussite'!$B$3)/('Données proba de réussite'!$B$4-'Données proba de réussite'!$B$3),"")</f>
        <v/>
      </c>
      <c r="R857" s="7" t="str">
        <f>IF('Données brutes'!R857&lt;&gt;"",'Données brutes'!R857,"")</f>
        <v/>
      </c>
      <c r="T857" s="7">
        <f>IF(AND(OR($B$2=1,$B$2=2),AND('Données brutes'!$F857&lt;&gt;"",'Données brutes'!$G857&lt;&gt;"",'Données brutes'!$H857&lt;&gt;"")),1,0)</f>
        <v>0</v>
      </c>
      <c r="U857" s="7">
        <f>IF(AND(OR($B$2=1,$B$2=2),AND('Données brutes'!$O857&lt;&gt;"",'Données brutes'!$P857&lt;&gt;"",'Données brutes'!$Q857&lt;&gt;"")),1,0)</f>
        <v>0</v>
      </c>
      <c r="V857" s="7">
        <f>IF(AND($B$2=3,'Données brutes'!$F857&lt;&gt;"",'Données brutes'!$G857&lt;&gt;"",'Données brutes'!$H857&lt;&gt;"",'Données brutes'!$O857&lt;&gt;"",'Données brutes'!$P857&lt;&gt;"",'Données brutes'!$Q857&lt;&gt;""),1,0)</f>
        <v>0</v>
      </c>
    </row>
    <row r="858" spans="4:22" x14ac:dyDescent="0.3">
      <c r="D858" s="8" t="s">
        <v>870</v>
      </c>
      <c r="E858" s="7">
        <v>553</v>
      </c>
      <c r="F858" s="7" t="str">
        <f>IF('Données sans absent'!F858&lt;&gt;"",('Données sans absent'!F858-'Données proba de réussite'!$B$3)/('Données proba de réussite'!$B$4-'Données proba de réussite'!$B$3),"")</f>
        <v/>
      </c>
      <c r="G858" s="7" t="str">
        <f>IF('Données sans absent'!G858&lt;&gt;"",('Données sans absent'!G858-'Données proba de réussite'!$B$3)/('Données proba de réussite'!$B$4-'Données proba de réussite'!$B$3),"")</f>
        <v/>
      </c>
      <c r="H858" s="7" t="str">
        <f>IF('Données sans absent'!H858&lt;&gt;"",('Données sans absent'!H858-'Données proba de réussite'!$B$3)/('Données proba de réussite'!$B$4-'Données proba de réussite'!$B$3),"")</f>
        <v/>
      </c>
      <c r="I858" s="7" t="str">
        <f>IF('Données brutes'!I858&lt;&gt;"",'Données brutes'!I858,"")</f>
        <v/>
      </c>
      <c r="K858" s="8" t="str">
        <f t="shared" si="26"/>
        <v>Elève 856</v>
      </c>
      <c r="L858" s="8" t="s">
        <v>111</v>
      </c>
      <c r="M858" s="8">
        <f t="shared" si="27"/>
        <v>553</v>
      </c>
      <c r="N858" s="7">
        <v>1293</v>
      </c>
      <c r="O858" s="7" t="str">
        <f>IF('Données sans absent'!O858&lt;&gt;"",('Données sans absent'!O858-'Données proba de réussite'!$B$3)/('Données proba de réussite'!$B$4-'Données proba de réussite'!$B$3),"")</f>
        <v/>
      </c>
      <c r="P858" s="7" t="str">
        <f>IF('Données sans absent'!P858&lt;&gt;"",('Données sans absent'!P858-'Données proba de réussite'!$B$3)/('Données proba de réussite'!$B$4-'Données proba de réussite'!$B$3),"")</f>
        <v/>
      </c>
      <c r="Q858" s="7" t="str">
        <f>IF('Données sans absent'!Q858&lt;&gt;"",('Données sans absent'!Q858-'Données proba de réussite'!$B$3)/('Données proba de réussite'!$B$4-'Données proba de réussite'!$B$3),"")</f>
        <v/>
      </c>
      <c r="R858" s="7" t="str">
        <f>IF('Données brutes'!R858&lt;&gt;"",'Données brutes'!R858,"")</f>
        <v/>
      </c>
      <c r="T858" s="7">
        <f>IF(AND(OR($B$2=1,$B$2=2),AND('Données brutes'!$F858&lt;&gt;"",'Données brutes'!$G858&lt;&gt;"",'Données brutes'!$H858&lt;&gt;"")),1,0)</f>
        <v>0</v>
      </c>
      <c r="U858" s="7">
        <f>IF(AND(OR($B$2=1,$B$2=2),AND('Données brutes'!$O858&lt;&gt;"",'Données brutes'!$P858&lt;&gt;"",'Données brutes'!$Q858&lt;&gt;"")),1,0)</f>
        <v>0</v>
      </c>
      <c r="V858" s="7">
        <f>IF(AND($B$2=3,'Données brutes'!$F858&lt;&gt;"",'Données brutes'!$G858&lt;&gt;"",'Données brutes'!$H858&lt;&gt;"",'Données brutes'!$O858&lt;&gt;"",'Données brutes'!$P858&lt;&gt;"",'Données brutes'!$Q858&lt;&gt;""),1,0)</f>
        <v>0</v>
      </c>
    </row>
    <row r="859" spans="4:22" x14ac:dyDescent="0.3">
      <c r="D859" s="8" t="s">
        <v>871</v>
      </c>
      <c r="E859" s="7">
        <v>133</v>
      </c>
      <c r="F859" s="7" t="str">
        <f>IF('Données sans absent'!F859&lt;&gt;"",('Données sans absent'!F859-'Données proba de réussite'!$B$3)/('Données proba de réussite'!$B$4-'Données proba de réussite'!$B$3),"")</f>
        <v/>
      </c>
      <c r="G859" s="7" t="str">
        <f>IF('Données sans absent'!G859&lt;&gt;"",('Données sans absent'!G859-'Données proba de réussite'!$B$3)/('Données proba de réussite'!$B$4-'Données proba de réussite'!$B$3),"")</f>
        <v/>
      </c>
      <c r="H859" s="7" t="str">
        <f>IF('Données sans absent'!H859&lt;&gt;"",('Données sans absent'!H859-'Données proba de réussite'!$B$3)/('Données proba de réussite'!$B$4-'Données proba de réussite'!$B$3),"")</f>
        <v/>
      </c>
      <c r="I859" s="7" t="str">
        <f>IF('Données brutes'!I859&lt;&gt;"",'Données brutes'!I859,"")</f>
        <v/>
      </c>
      <c r="K859" s="8" t="str">
        <f t="shared" si="26"/>
        <v>Elève 857</v>
      </c>
      <c r="L859" s="8" t="s">
        <v>111</v>
      </c>
      <c r="M859" s="8">
        <f t="shared" si="27"/>
        <v>133</v>
      </c>
      <c r="N859" s="7">
        <v>1990</v>
      </c>
      <c r="O859" s="7" t="str">
        <f>IF('Données sans absent'!O859&lt;&gt;"",('Données sans absent'!O859-'Données proba de réussite'!$B$3)/('Données proba de réussite'!$B$4-'Données proba de réussite'!$B$3),"")</f>
        <v/>
      </c>
      <c r="P859" s="7" t="str">
        <f>IF('Données sans absent'!P859&lt;&gt;"",('Données sans absent'!P859-'Données proba de réussite'!$B$3)/('Données proba de réussite'!$B$4-'Données proba de réussite'!$B$3),"")</f>
        <v/>
      </c>
      <c r="Q859" s="7" t="str">
        <f>IF('Données sans absent'!Q859&lt;&gt;"",('Données sans absent'!Q859-'Données proba de réussite'!$B$3)/('Données proba de réussite'!$B$4-'Données proba de réussite'!$B$3),"")</f>
        <v/>
      </c>
      <c r="R859" s="7" t="str">
        <f>IF('Données brutes'!R859&lt;&gt;"",'Données brutes'!R859,"")</f>
        <v/>
      </c>
      <c r="T859" s="7">
        <f>IF(AND(OR($B$2=1,$B$2=2),AND('Données brutes'!$F859&lt;&gt;"",'Données brutes'!$G859&lt;&gt;"",'Données brutes'!$H859&lt;&gt;"")),1,0)</f>
        <v>0</v>
      </c>
      <c r="U859" s="7">
        <f>IF(AND(OR($B$2=1,$B$2=2),AND('Données brutes'!$O859&lt;&gt;"",'Données brutes'!$P859&lt;&gt;"",'Données brutes'!$Q859&lt;&gt;"")),1,0)</f>
        <v>0</v>
      </c>
      <c r="V859" s="7">
        <f>IF(AND($B$2=3,'Données brutes'!$F859&lt;&gt;"",'Données brutes'!$G859&lt;&gt;"",'Données brutes'!$H859&lt;&gt;"",'Données brutes'!$O859&lt;&gt;"",'Données brutes'!$P859&lt;&gt;"",'Données brutes'!$Q859&lt;&gt;""),1,0)</f>
        <v>0</v>
      </c>
    </row>
    <row r="860" spans="4:22" x14ac:dyDescent="0.3">
      <c r="D860" s="8" t="s">
        <v>872</v>
      </c>
      <c r="E860" s="7">
        <v>751</v>
      </c>
      <c r="F860" s="7" t="str">
        <f>IF('Données sans absent'!F860&lt;&gt;"",('Données sans absent'!F860-'Données proba de réussite'!$B$3)/('Données proba de réussite'!$B$4-'Données proba de réussite'!$B$3),"")</f>
        <v/>
      </c>
      <c r="G860" s="7" t="str">
        <f>IF('Données sans absent'!G860&lt;&gt;"",('Données sans absent'!G860-'Données proba de réussite'!$B$3)/('Données proba de réussite'!$B$4-'Données proba de réussite'!$B$3),"")</f>
        <v/>
      </c>
      <c r="H860" s="7" t="str">
        <f>IF('Données sans absent'!H860&lt;&gt;"",('Données sans absent'!H860-'Données proba de réussite'!$B$3)/('Données proba de réussite'!$B$4-'Données proba de réussite'!$B$3),"")</f>
        <v/>
      </c>
      <c r="I860" s="7" t="str">
        <f>IF('Données brutes'!I860&lt;&gt;"",'Données brutes'!I860,"")</f>
        <v/>
      </c>
      <c r="K860" s="8" t="str">
        <f t="shared" si="26"/>
        <v>Elève 858</v>
      </c>
      <c r="L860" s="8" t="s">
        <v>111</v>
      </c>
      <c r="M860" s="8">
        <f t="shared" si="27"/>
        <v>751</v>
      </c>
      <c r="N860" s="7">
        <v>1296</v>
      </c>
      <c r="O860" s="7" t="str">
        <f>IF('Données sans absent'!O860&lt;&gt;"",('Données sans absent'!O860-'Données proba de réussite'!$B$3)/('Données proba de réussite'!$B$4-'Données proba de réussite'!$B$3),"")</f>
        <v/>
      </c>
      <c r="P860" s="7" t="str">
        <f>IF('Données sans absent'!P860&lt;&gt;"",('Données sans absent'!P860-'Données proba de réussite'!$B$3)/('Données proba de réussite'!$B$4-'Données proba de réussite'!$B$3),"")</f>
        <v/>
      </c>
      <c r="Q860" s="7" t="str">
        <f>IF('Données sans absent'!Q860&lt;&gt;"",('Données sans absent'!Q860-'Données proba de réussite'!$B$3)/('Données proba de réussite'!$B$4-'Données proba de réussite'!$B$3),"")</f>
        <v/>
      </c>
      <c r="R860" s="7" t="str">
        <f>IF('Données brutes'!R860&lt;&gt;"",'Données brutes'!R860,"")</f>
        <v/>
      </c>
      <c r="T860" s="7">
        <f>IF(AND(OR($B$2=1,$B$2=2),AND('Données brutes'!$F860&lt;&gt;"",'Données brutes'!$G860&lt;&gt;"",'Données brutes'!$H860&lt;&gt;"")),1,0)</f>
        <v>0</v>
      </c>
      <c r="U860" s="7">
        <f>IF(AND(OR($B$2=1,$B$2=2),AND('Données brutes'!$O860&lt;&gt;"",'Données brutes'!$P860&lt;&gt;"",'Données brutes'!$Q860&lt;&gt;"")),1,0)</f>
        <v>0</v>
      </c>
      <c r="V860" s="7">
        <f>IF(AND($B$2=3,'Données brutes'!$F860&lt;&gt;"",'Données brutes'!$G860&lt;&gt;"",'Données brutes'!$H860&lt;&gt;"",'Données brutes'!$O860&lt;&gt;"",'Données brutes'!$P860&lt;&gt;"",'Données brutes'!$Q860&lt;&gt;""),1,0)</f>
        <v>0</v>
      </c>
    </row>
    <row r="861" spans="4:22" x14ac:dyDescent="0.3">
      <c r="D861" s="8" t="s">
        <v>873</v>
      </c>
      <c r="E861" s="7">
        <v>805</v>
      </c>
      <c r="F861" s="7" t="str">
        <f>IF('Données sans absent'!F861&lt;&gt;"",('Données sans absent'!F861-'Données proba de réussite'!$B$3)/('Données proba de réussite'!$B$4-'Données proba de réussite'!$B$3),"")</f>
        <v/>
      </c>
      <c r="G861" s="7" t="str">
        <f>IF('Données sans absent'!G861&lt;&gt;"",('Données sans absent'!G861-'Données proba de réussite'!$B$3)/('Données proba de réussite'!$B$4-'Données proba de réussite'!$B$3),"")</f>
        <v/>
      </c>
      <c r="H861" s="7" t="str">
        <f>IF('Données sans absent'!H861&lt;&gt;"",('Données sans absent'!H861-'Données proba de réussite'!$B$3)/('Données proba de réussite'!$B$4-'Données proba de réussite'!$B$3),"")</f>
        <v/>
      </c>
      <c r="I861" s="7" t="str">
        <f>IF('Données brutes'!I861&lt;&gt;"",'Données brutes'!I861,"")</f>
        <v/>
      </c>
      <c r="K861" s="8" t="str">
        <f t="shared" si="26"/>
        <v>Elève 859</v>
      </c>
      <c r="L861" s="8" t="s">
        <v>111</v>
      </c>
      <c r="M861" s="8">
        <f t="shared" si="27"/>
        <v>805</v>
      </c>
      <c r="N861" s="7">
        <v>1126</v>
      </c>
      <c r="O861" s="7" t="str">
        <f>IF('Données sans absent'!O861&lt;&gt;"",('Données sans absent'!O861-'Données proba de réussite'!$B$3)/('Données proba de réussite'!$B$4-'Données proba de réussite'!$B$3),"")</f>
        <v/>
      </c>
      <c r="P861" s="7" t="str">
        <f>IF('Données sans absent'!P861&lt;&gt;"",('Données sans absent'!P861-'Données proba de réussite'!$B$3)/('Données proba de réussite'!$B$4-'Données proba de réussite'!$B$3),"")</f>
        <v/>
      </c>
      <c r="Q861" s="7" t="str">
        <f>IF('Données sans absent'!Q861&lt;&gt;"",('Données sans absent'!Q861-'Données proba de réussite'!$B$3)/('Données proba de réussite'!$B$4-'Données proba de réussite'!$B$3),"")</f>
        <v/>
      </c>
      <c r="R861" s="7" t="str">
        <f>IF('Données brutes'!R861&lt;&gt;"",'Données brutes'!R861,"")</f>
        <v/>
      </c>
      <c r="T861" s="7">
        <f>IF(AND(OR($B$2=1,$B$2=2),AND('Données brutes'!$F861&lt;&gt;"",'Données brutes'!$G861&lt;&gt;"",'Données brutes'!$H861&lt;&gt;"")),1,0)</f>
        <v>0</v>
      </c>
      <c r="U861" s="7">
        <f>IF(AND(OR($B$2=1,$B$2=2),AND('Données brutes'!$O861&lt;&gt;"",'Données brutes'!$P861&lt;&gt;"",'Données brutes'!$Q861&lt;&gt;"")),1,0)</f>
        <v>0</v>
      </c>
      <c r="V861" s="7">
        <f>IF(AND($B$2=3,'Données brutes'!$F861&lt;&gt;"",'Données brutes'!$G861&lt;&gt;"",'Données brutes'!$H861&lt;&gt;"",'Données brutes'!$O861&lt;&gt;"",'Données brutes'!$P861&lt;&gt;"",'Données brutes'!$Q861&lt;&gt;""),1,0)</f>
        <v>0</v>
      </c>
    </row>
    <row r="862" spans="4:22" x14ac:dyDescent="0.3">
      <c r="D862" s="8" t="s">
        <v>874</v>
      </c>
      <c r="E862" s="7">
        <v>452</v>
      </c>
      <c r="F862" s="7" t="str">
        <f>IF('Données sans absent'!F862&lt;&gt;"",('Données sans absent'!F862-'Données proba de réussite'!$B$3)/('Données proba de réussite'!$B$4-'Données proba de réussite'!$B$3),"")</f>
        <v/>
      </c>
      <c r="G862" s="7" t="str">
        <f>IF('Données sans absent'!G862&lt;&gt;"",('Données sans absent'!G862-'Données proba de réussite'!$B$3)/('Données proba de réussite'!$B$4-'Données proba de réussite'!$B$3),"")</f>
        <v/>
      </c>
      <c r="H862" s="7" t="str">
        <f>IF('Données sans absent'!H862&lt;&gt;"",('Données sans absent'!H862-'Données proba de réussite'!$B$3)/('Données proba de réussite'!$B$4-'Données proba de réussite'!$B$3),"")</f>
        <v/>
      </c>
      <c r="I862" s="7" t="str">
        <f>IF('Données brutes'!I862&lt;&gt;"",'Données brutes'!I862,"")</f>
        <v/>
      </c>
      <c r="K862" s="8" t="str">
        <f t="shared" si="26"/>
        <v>Elève 860</v>
      </c>
      <c r="L862" s="8" t="s">
        <v>111</v>
      </c>
      <c r="M862" s="8">
        <f t="shared" si="27"/>
        <v>452</v>
      </c>
      <c r="N862" s="7">
        <v>1989</v>
      </c>
      <c r="O862" s="7" t="str">
        <f>IF('Données sans absent'!O862&lt;&gt;"",('Données sans absent'!O862-'Données proba de réussite'!$B$3)/('Données proba de réussite'!$B$4-'Données proba de réussite'!$B$3),"")</f>
        <v/>
      </c>
      <c r="P862" s="7" t="str">
        <f>IF('Données sans absent'!P862&lt;&gt;"",('Données sans absent'!P862-'Données proba de réussite'!$B$3)/('Données proba de réussite'!$B$4-'Données proba de réussite'!$B$3),"")</f>
        <v/>
      </c>
      <c r="Q862" s="7" t="str">
        <f>IF('Données sans absent'!Q862&lt;&gt;"",('Données sans absent'!Q862-'Données proba de réussite'!$B$3)/('Données proba de réussite'!$B$4-'Données proba de réussite'!$B$3),"")</f>
        <v/>
      </c>
      <c r="R862" s="7" t="str">
        <f>IF('Données brutes'!R862&lt;&gt;"",'Données brutes'!R862,"")</f>
        <v/>
      </c>
      <c r="T862" s="7">
        <f>IF(AND(OR($B$2=1,$B$2=2),AND('Données brutes'!$F862&lt;&gt;"",'Données brutes'!$G862&lt;&gt;"",'Données brutes'!$H862&lt;&gt;"")),1,0)</f>
        <v>0</v>
      </c>
      <c r="U862" s="7">
        <f>IF(AND(OR($B$2=1,$B$2=2),AND('Données brutes'!$O862&lt;&gt;"",'Données brutes'!$P862&lt;&gt;"",'Données brutes'!$Q862&lt;&gt;"")),1,0)</f>
        <v>0</v>
      </c>
      <c r="V862" s="7">
        <f>IF(AND($B$2=3,'Données brutes'!$F862&lt;&gt;"",'Données brutes'!$G862&lt;&gt;"",'Données brutes'!$H862&lt;&gt;"",'Données brutes'!$O862&lt;&gt;"",'Données brutes'!$P862&lt;&gt;"",'Données brutes'!$Q862&lt;&gt;""),1,0)</f>
        <v>0</v>
      </c>
    </row>
    <row r="863" spans="4:22" x14ac:dyDescent="0.3">
      <c r="D863" s="8" t="s">
        <v>875</v>
      </c>
      <c r="E863" s="7">
        <v>88</v>
      </c>
      <c r="F863" s="7" t="str">
        <f>IF('Données sans absent'!F863&lt;&gt;"",('Données sans absent'!F863-'Données proba de réussite'!$B$3)/('Données proba de réussite'!$B$4-'Données proba de réussite'!$B$3),"")</f>
        <v/>
      </c>
      <c r="G863" s="7" t="str">
        <f>IF('Données sans absent'!G863&lt;&gt;"",('Données sans absent'!G863-'Données proba de réussite'!$B$3)/('Données proba de réussite'!$B$4-'Données proba de réussite'!$B$3),"")</f>
        <v/>
      </c>
      <c r="H863" s="7" t="str">
        <f>IF('Données sans absent'!H863&lt;&gt;"",('Données sans absent'!H863-'Données proba de réussite'!$B$3)/('Données proba de réussite'!$B$4-'Données proba de réussite'!$B$3),"")</f>
        <v/>
      </c>
      <c r="I863" s="7" t="str">
        <f>IF('Données brutes'!I863&lt;&gt;"",'Données brutes'!I863,"")</f>
        <v/>
      </c>
      <c r="K863" s="8" t="str">
        <f t="shared" si="26"/>
        <v>Elève 861</v>
      </c>
      <c r="L863" s="8" t="s">
        <v>111</v>
      </c>
      <c r="M863" s="8">
        <f t="shared" si="27"/>
        <v>88</v>
      </c>
      <c r="N863" s="7">
        <v>1349</v>
      </c>
      <c r="O863" s="7" t="str">
        <f>IF('Données sans absent'!O863&lt;&gt;"",('Données sans absent'!O863-'Données proba de réussite'!$B$3)/('Données proba de réussite'!$B$4-'Données proba de réussite'!$B$3),"")</f>
        <v/>
      </c>
      <c r="P863" s="7" t="str">
        <f>IF('Données sans absent'!P863&lt;&gt;"",('Données sans absent'!P863-'Données proba de réussite'!$B$3)/('Données proba de réussite'!$B$4-'Données proba de réussite'!$B$3),"")</f>
        <v/>
      </c>
      <c r="Q863" s="7" t="str">
        <f>IF('Données sans absent'!Q863&lt;&gt;"",('Données sans absent'!Q863-'Données proba de réussite'!$B$3)/('Données proba de réussite'!$B$4-'Données proba de réussite'!$B$3),"")</f>
        <v/>
      </c>
      <c r="R863" s="7" t="str">
        <f>IF('Données brutes'!R863&lt;&gt;"",'Données brutes'!R863,"")</f>
        <v/>
      </c>
      <c r="T863" s="7">
        <f>IF(AND(OR($B$2=1,$B$2=2),AND('Données brutes'!$F863&lt;&gt;"",'Données brutes'!$G863&lt;&gt;"",'Données brutes'!$H863&lt;&gt;"")),1,0)</f>
        <v>0</v>
      </c>
      <c r="U863" s="7">
        <f>IF(AND(OR($B$2=1,$B$2=2),AND('Données brutes'!$O863&lt;&gt;"",'Données brutes'!$P863&lt;&gt;"",'Données brutes'!$Q863&lt;&gt;"")),1,0)</f>
        <v>0</v>
      </c>
      <c r="V863" s="7">
        <f>IF(AND($B$2=3,'Données brutes'!$F863&lt;&gt;"",'Données brutes'!$G863&lt;&gt;"",'Données brutes'!$H863&lt;&gt;"",'Données brutes'!$O863&lt;&gt;"",'Données brutes'!$P863&lt;&gt;"",'Données brutes'!$Q863&lt;&gt;""),1,0)</f>
        <v>0</v>
      </c>
    </row>
    <row r="864" spans="4:22" x14ac:dyDescent="0.3">
      <c r="D864" s="8" t="s">
        <v>876</v>
      </c>
      <c r="E864" s="7">
        <v>890</v>
      </c>
      <c r="F864" s="7" t="str">
        <f>IF('Données sans absent'!F864&lt;&gt;"",('Données sans absent'!F864-'Données proba de réussite'!$B$3)/('Données proba de réussite'!$B$4-'Données proba de réussite'!$B$3),"")</f>
        <v/>
      </c>
      <c r="G864" s="7" t="str">
        <f>IF('Données sans absent'!G864&lt;&gt;"",('Données sans absent'!G864-'Données proba de réussite'!$B$3)/('Données proba de réussite'!$B$4-'Données proba de réussite'!$B$3),"")</f>
        <v/>
      </c>
      <c r="H864" s="7" t="str">
        <f>IF('Données sans absent'!H864&lt;&gt;"",('Données sans absent'!H864-'Données proba de réussite'!$B$3)/('Données proba de réussite'!$B$4-'Données proba de réussite'!$B$3),"")</f>
        <v/>
      </c>
      <c r="I864" s="7" t="str">
        <f>IF('Données brutes'!I864&lt;&gt;"",'Données brutes'!I864,"")</f>
        <v/>
      </c>
      <c r="K864" s="8" t="str">
        <f t="shared" si="26"/>
        <v>Elève 862</v>
      </c>
      <c r="L864" s="8" t="s">
        <v>111</v>
      </c>
      <c r="M864" s="8">
        <f t="shared" si="27"/>
        <v>890</v>
      </c>
      <c r="N864" s="7">
        <v>1304</v>
      </c>
      <c r="O864" s="7" t="str">
        <f>IF('Données sans absent'!O864&lt;&gt;"",('Données sans absent'!O864-'Données proba de réussite'!$B$3)/('Données proba de réussite'!$B$4-'Données proba de réussite'!$B$3),"")</f>
        <v/>
      </c>
      <c r="P864" s="7" t="str">
        <f>IF('Données sans absent'!P864&lt;&gt;"",('Données sans absent'!P864-'Données proba de réussite'!$B$3)/('Données proba de réussite'!$B$4-'Données proba de réussite'!$B$3),"")</f>
        <v/>
      </c>
      <c r="Q864" s="7" t="str">
        <f>IF('Données sans absent'!Q864&lt;&gt;"",('Données sans absent'!Q864-'Données proba de réussite'!$B$3)/('Données proba de réussite'!$B$4-'Données proba de réussite'!$B$3),"")</f>
        <v/>
      </c>
      <c r="R864" s="7" t="str">
        <f>IF('Données brutes'!R864&lt;&gt;"",'Données brutes'!R864,"")</f>
        <v/>
      </c>
      <c r="T864" s="7">
        <f>IF(AND(OR($B$2=1,$B$2=2),AND('Données brutes'!$F864&lt;&gt;"",'Données brutes'!$G864&lt;&gt;"",'Données brutes'!$H864&lt;&gt;"")),1,0)</f>
        <v>0</v>
      </c>
      <c r="U864" s="7">
        <f>IF(AND(OR($B$2=1,$B$2=2),AND('Données brutes'!$O864&lt;&gt;"",'Données brutes'!$P864&lt;&gt;"",'Données brutes'!$Q864&lt;&gt;"")),1,0)</f>
        <v>0</v>
      </c>
      <c r="V864" s="7">
        <f>IF(AND($B$2=3,'Données brutes'!$F864&lt;&gt;"",'Données brutes'!$G864&lt;&gt;"",'Données brutes'!$H864&lt;&gt;"",'Données brutes'!$O864&lt;&gt;"",'Données brutes'!$P864&lt;&gt;"",'Données brutes'!$Q864&lt;&gt;""),1,0)</f>
        <v>0</v>
      </c>
    </row>
    <row r="865" spans="4:22" x14ac:dyDescent="0.3">
      <c r="D865" s="8" t="s">
        <v>877</v>
      </c>
      <c r="E865" s="7">
        <v>462</v>
      </c>
      <c r="F865" s="7" t="str">
        <f>IF('Données sans absent'!F865&lt;&gt;"",('Données sans absent'!F865-'Données proba de réussite'!$B$3)/('Données proba de réussite'!$B$4-'Données proba de réussite'!$B$3),"")</f>
        <v/>
      </c>
      <c r="G865" s="7" t="str">
        <f>IF('Données sans absent'!G865&lt;&gt;"",('Données sans absent'!G865-'Données proba de réussite'!$B$3)/('Données proba de réussite'!$B$4-'Données proba de réussite'!$B$3),"")</f>
        <v/>
      </c>
      <c r="H865" s="7" t="str">
        <f>IF('Données sans absent'!H865&lt;&gt;"",('Données sans absent'!H865-'Données proba de réussite'!$B$3)/('Données proba de réussite'!$B$4-'Données proba de réussite'!$B$3),"")</f>
        <v/>
      </c>
      <c r="I865" s="7" t="str">
        <f>IF('Données brutes'!I865&lt;&gt;"",'Données brutes'!I865,"")</f>
        <v/>
      </c>
      <c r="K865" s="8" t="str">
        <f t="shared" si="26"/>
        <v>Elève 863</v>
      </c>
      <c r="L865" s="8" t="s">
        <v>111</v>
      </c>
      <c r="M865" s="8">
        <f t="shared" si="27"/>
        <v>462</v>
      </c>
      <c r="N865" s="7">
        <v>1238</v>
      </c>
      <c r="O865" s="7" t="str">
        <f>IF('Données sans absent'!O865&lt;&gt;"",('Données sans absent'!O865-'Données proba de réussite'!$B$3)/('Données proba de réussite'!$B$4-'Données proba de réussite'!$B$3),"")</f>
        <v/>
      </c>
      <c r="P865" s="7" t="str">
        <f>IF('Données sans absent'!P865&lt;&gt;"",('Données sans absent'!P865-'Données proba de réussite'!$B$3)/('Données proba de réussite'!$B$4-'Données proba de réussite'!$B$3),"")</f>
        <v/>
      </c>
      <c r="Q865" s="7" t="str">
        <f>IF('Données sans absent'!Q865&lt;&gt;"",('Données sans absent'!Q865-'Données proba de réussite'!$B$3)/('Données proba de réussite'!$B$4-'Données proba de réussite'!$B$3),"")</f>
        <v/>
      </c>
      <c r="R865" s="7" t="str">
        <f>IF('Données brutes'!R865&lt;&gt;"",'Données brutes'!R865,"")</f>
        <v/>
      </c>
      <c r="T865" s="7">
        <f>IF(AND(OR($B$2=1,$B$2=2),AND('Données brutes'!$F865&lt;&gt;"",'Données brutes'!$G865&lt;&gt;"",'Données brutes'!$H865&lt;&gt;"")),1,0)</f>
        <v>0</v>
      </c>
      <c r="U865" s="7">
        <f>IF(AND(OR($B$2=1,$B$2=2),AND('Données brutes'!$O865&lt;&gt;"",'Données brutes'!$P865&lt;&gt;"",'Données brutes'!$Q865&lt;&gt;"")),1,0)</f>
        <v>0</v>
      </c>
      <c r="V865" s="7">
        <f>IF(AND($B$2=3,'Données brutes'!$F865&lt;&gt;"",'Données brutes'!$G865&lt;&gt;"",'Données brutes'!$H865&lt;&gt;"",'Données brutes'!$O865&lt;&gt;"",'Données brutes'!$P865&lt;&gt;"",'Données brutes'!$Q865&lt;&gt;""),1,0)</f>
        <v>0</v>
      </c>
    </row>
    <row r="866" spans="4:22" x14ac:dyDescent="0.3">
      <c r="D866" s="8" t="s">
        <v>878</v>
      </c>
      <c r="E866" s="7">
        <v>674</v>
      </c>
      <c r="F866" s="7" t="str">
        <f>IF('Données sans absent'!F866&lt;&gt;"",('Données sans absent'!F866-'Données proba de réussite'!$B$3)/('Données proba de réussite'!$B$4-'Données proba de réussite'!$B$3),"")</f>
        <v/>
      </c>
      <c r="G866" s="7" t="str">
        <f>IF('Données sans absent'!G866&lt;&gt;"",('Données sans absent'!G866-'Données proba de réussite'!$B$3)/('Données proba de réussite'!$B$4-'Données proba de réussite'!$B$3),"")</f>
        <v/>
      </c>
      <c r="H866" s="7" t="str">
        <f>IF('Données sans absent'!H866&lt;&gt;"",('Données sans absent'!H866-'Données proba de réussite'!$B$3)/('Données proba de réussite'!$B$4-'Données proba de réussite'!$B$3),"")</f>
        <v/>
      </c>
      <c r="I866" s="7" t="str">
        <f>IF('Données brutes'!I866&lt;&gt;"",'Données brutes'!I866,"")</f>
        <v/>
      </c>
      <c r="K866" s="8" t="str">
        <f t="shared" si="26"/>
        <v>Elève 864</v>
      </c>
      <c r="L866" s="8" t="s">
        <v>111</v>
      </c>
      <c r="M866" s="8">
        <f t="shared" si="27"/>
        <v>674</v>
      </c>
      <c r="N866" s="7">
        <v>1391</v>
      </c>
      <c r="O866" s="7" t="str">
        <f>IF('Données sans absent'!O866&lt;&gt;"",('Données sans absent'!O866-'Données proba de réussite'!$B$3)/('Données proba de réussite'!$B$4-'Données proba de réussite'!$B$3),"")</f>
        <v/>
      </c>
      <c r="P866" s="7" t="str">
        <f>IF('Données sans absent'!P866&lt;&gt;"",('Données sans absent'!P866-'Données proba de réussite'!$B$3)/('Données proba de réussite'!$B$4-'Données proba de réussite'!$B$3),"")</f>
        <v/>
      </c>
      <c r="Q866" s="7" t="str">
        <f>IF('Données sans absent'!Q866&lt;&gt;"",('Données sans absent'!Q866-'Données proba de réussite'!$B$3)/('Données proba de réussite'!$B$4-'Données proba de réussite'!$B$3),"")</f>
        <v/>
      </c>
      <c r="R866" s="7" t="str">
        <f>IF('Données brutes'!R866&lt;&gt;"",'Données brutes'!R866,"")</f>
        <v/>
      </c>
      <c r="T866" s="7">
        <f>IF(AND(OR($B$2=1,$B$2=2),AND('Données brutes'!$F866&lt;&gt;"",'Données brutes'!$G866&lt;&gt;"",'Données brutes'!$H866&lt;&gt;"")),1,0)</f>
        <v>0</v>
      </c>
      <c r="U866" s="7">
        <f>IF(AND(OR($B$2=1,$B$2=2),AND('Données brutes'!$O866&lt;&gt;"",'Données brutes'!$P866&lt;&gt;"",'Données brutes'!$Q866&lt;&gt;"")),1,0)</f>
        <v>0</v>
      </c>
      <c r="V866" s="7">
        <f>IF(AND($B$2=3,'Données brutes'!$F866&lt;&gt;"",'Données brutes'!$G866&lt;&gt;"",'Données brutes'!$H866&lt;&gt;"",'Données brutes'!$O866&lt;&gt;"",'Données brutes'!$P866&lt;&gt;"",'Données brutes'!$Q866&lt;&gt;""),1,0)</f>
        <v>0</v>
      </c>
    </row>
    <row r="867" spans="4:22" x14ac:dyDescent="0.3">
      <c r="D867" s="8" t="s">
        <v>879</v>
      </c>
      <c r="E867" s="7">
        <v>256</v>
      </c>
      <c r="F867" s="7" t="str">
        <f>IF('Données sans absent'!F867&lt;&gt;"",('Données sans absent'!F867-'Données proba de réussite'!$B$3)/('Données proba de réussite'!$B$4-'Données proba de réussite'!$B$3),"")</f>
        <v/>
      </c>
      <c r="G867" s="7" t="str">
        <f>IF('Données sans absent'!G867&lt;&gt;"",('Données sans absent'!G867-'Données proba de réussite'!$B$3)/('Données proba de réussite'!$B$4-'Données proba de réussite'!$B$3),"")</f>
        <v/>
      </c>
      <c r="H867" s="7" t="str">
        <f>IF('Données sans absent'!H867&lt;&gt;"",('Données sans absent'!H867-'Données proba de réussite'!$B$3)/('Données proba de réussite'!$B$4-'Données proba de réussite'!$B$3),"")</f>
        <v/>
      </c>
      <c r="I867" s="7" t="str">
        <f>IF('Données brutes'!I867&lt;&gt;"",'Données brutes'!I867,"")</f>
        <v/>
      </c>
      <c r="K867" s="8" t="str">
        <f t="shared" si="26"/>
        <v>Elève 865</v>
      </c>
      <c r="L867" s="8" t="s">
        <v>111</v>
      </c>
      <c r="M867" s="8">
        <f t="shared" si="27"/>
        <v>256</v>
      </c>
      <c r="N867" s="7">
        <v>1883</v>
      </c>
      <c r="O867" s="7" t="str">
        <f>IF('Données sans absent'!O867&lt;&gt;"",('Données sans absent'!O867-'Données proba de réussite'!$B$3)/('Données proba de réussite'!$B$4-'Données proba de réussite'!$B$3),"")</f>
        <v/>
      </c>
      <c r="P867" s="7" t="str">
        <f>IF('Données sans absent'!P867&lt;&gt;"",('Données sans absent'!P867-'Données proba de réussite'!$B$3)/('Données proba de réussite'!$B$4-'Données proba de réussite'!$B$3),"")</f>
        <v/>
      </c>
      <c r="Q867" s="7" t="str">
        <f>IF('Données sans absent'!Q867&lt;&gt;"",('Données sans absent'!Q867-'Données proba de réussite'!$B$3)/('Données proba de réussite'!$B$4-'Données proba de réussite'!$B$3),"")</f>
        <v/>
      </c>
      <c r="R867" s="7" t="str">
        <f>IF('Données brutes'!R867&lt;&gt;"",'Données brutes'!R867,"")</f>
        <v/>
      </c>
      <c r="T867" s="7">
        <f>IF(AND(OR($B$2=1,$B$2=2),AND('Données brutes'!$F867&lt;&gt;"",'Données brutes'!$G867&lt;&gt;"",'Données brutes'!$H867&lt;&gt;"")),1,0)</f>
        <v>0</v>
      </c>
      <c r="U867" s="7">
        <f>IF(AND(OR($B$2=1,$B$2=2),AND('Données brutes'!$O867&lt;&gt;"",'Données brutes'!$P867&lt;&gt;"",'Données brutes'!$Q867&lt;&gt;"")),1,0)</f>
        <v>0</v>
      </c>
      <c r="V867" s="7">
        <f>IF(AND($B$2=3,'Données brutes'!$F867&lt;&gt;"",'Données brutes'!$G867&lt;&gt;"",'Données brutes'!$H867&lt;&gt;"",'Données brutes'!$O867&lt;&gt;"",'Données brutes'!$P867&lt;&gt;"",'Données brutes'!$Q867&lt;&gt;""),1,0)</f>
        <v>0</v>
      </c>
    </row>
    <row r="868" spans="4:22" x14ac:dyDescent="0.3">
      <c r="D868" s="8" t="s">
        <v>880</v>
      </c>
      <c r="E868" s="7">
        <v>893</v>
      </c>
      <c r="F868" s="7" t="str">
        <f>IF('Données sans absent'!F868&lt;&gt;"",('Données sans absent'!F868-'Données proba de réussite'!$B$3)/('Données proba de réussite'!$B$4-'Données proba de réussite'!$B$3),"")</f>
        <v/>
      </c>
      <c r="G868" s="7" t="str">
        <f>IF('Données sans absent'!G868&lt;&gt;"",('Données sans absent'!G868-'Données proba de réussite'!$B$3)/('Données proba de réussite'!$B$4-'Données proba de réussite'!$B$3),"")</f>
        <v/>
      </c>
      <c r="H868" s="7" t="str">
        <f>IF('Données sans absent'!H868&lt;&gt;"",('Données sans absent'!H868-'Données proba de réussite'!$B$3)/('Données proba de réussite'!$B$4-'Données proba de réussite'!$B$3),"")</f>
        <v/>
      </c>
      <c r="I868" s="7" t="str">
        <f>IF('Données brutes'!I868&lt;&gt;"",'Données brutes'!I868,"")</f>
        <v/>
      </c>
      <c r="K868" s="8" t="str">
        <f t="shared" si="26"/>
        <v>Elève 866</v>
      </c>
      <c r="L868" s="8" t="s">
        <v>111</v>
      </c>
      <c r="M868" s="8">
        <f t="shared" si="27"/>
        <v>893</v>
      </c>
      <c r="N868" s="7">
        <v>1585</v>
      </c>
      <c r="O868" s="7" t="str">
        <f>IF('Données sans absent'!O868&lt;&gt;"",('Données sans absent'!O868-'Données proba de réussite'!$B$3)/('Données proba de réussite'!$B$4-'Données proba de réussite'!$B$3),"")</f>
        <v/>
      </c>
      <c r="P868" s="7" t="str">
        <f>IF('Données sans absent'!P868&lt;&gt;"",('Données sans absent'!P868-'Données proba de réussite'!$B$3)/('Données proba de réussite'!$B$4-'Données proba de réussite'!$B$3),"")</f>
        <v/>
      </c>
      <c r="Q868" s="7" t="str">
        <f>IF('Données sans absent'!Q868&lt;&gt;"",('Données sans absent'!Q868-'Données proba de réussite'!$B$3)/('Données proba de réussite'!$B$4-'Données proba de réussite'!$B$3),"")</f>
        <v/>
      </c>
      <c r="R868" s="7" t="str">
        <f>IF('Données brutes'!R868&lt;&gt;"",'Données brutes'!R868,"")</f>
        <v/>
      </c>
      <c r="T868" s="7">
        <f>IF(AND(OR($B$2=1,$B$2=2),AND('Données brutes'!$F868&lt;&gt;"",'Données brutes'!$G868&lt;&gt;"",'Données brutes'!$H868&lt;&gt;"")),1,0)</f>
        <v>0</v>
      </c>
      <c r="U868" s="7">
        <f>IF(AND(OR($B$2=1,$B$2=2),AND('Données brutes'!$O868&lt;&gt;"",'Données brutes'!$P868&lt;&gt;"",'Données brutes'!$Q868&lt;&gt;"")),1,0)</f>
        <v>0</v>
      </c>
      <c r="V868" s="7">
        <f>IF(AND($B$2=3,'Données brutes'!$F868&lt;&gt;"",'Données brutes'!$G868&lt;&gt;"",'Données brutes'!$H868&lt;&gt;"",'Données brutes'!$O868&lt;&gt;"",'Données brutes'!$P868&lt;&gt;"",'Données brutes'!$Q868&lt;&gt;""),1,0)</f>
        <v>0</v>
      </c>
    </row>
    <row r="869" spans="4:22" x14ac:dyDescent="0.3">
      <c r="D869" s="8" t="s">
        <v>881</v>
      </c>
      <c r="E869" s="7">
        <v>254</v>
      </c>
      <c r="F869" s="7" t="str">
        <f>IF('Données sans absent'!F869&lt;&gt;"",('Données sans absent'!F869-'Données proba de réussite'!$B$3)/('Données proba de réussite'!$B$4-'Données proba de réussite'!$B$3),"")</f>
        <v/>
      </c>
      <c r="G869" s="7" t="str">
        <f>IF('Données sans absent'!G869&lt;&gt;"",('Données sans absent'!G869-'Données proba de réussite'!$B$3)/('Données proba de réussite'!$B$4-'Données proba de réussite'!$B$3),"")</f>
        <v/>
      </c>
      <c r="H869" s="7" t="str">
        <f>IF('Données sans absent'!H869&lt;&gt;"",('Données sans absent'!H869-'Données proba de réussite'!$B$3)/('Données proba de réussite'!$B$4-'Données proba de réussite'!$B$3),"")</f>
        <v/>
      </c>
      <c r="I869" s="7" t="str">
        <f>IF('Données brutes'!I869&lt;&gt;"",'Données brutes'!I869,"")</f>
        <v/>
      </c>
      <c r="K869" s="8" t="str">
        <f t="shared" si="26"/>
        <v>Elève 867</v>
      </c>
      <c r="L869" s="8" t="s">
        <v>111</v>
      </c>
      <c r="M869" s="8">
        <f t="shared" si="27"/>
        <v>254</v>
      </c>
      <c r="N869" s="7">
        <v>1115</v>
      </c>
      <c r="O869" s="7" t="str">
        <f>IF('Données sans absent'!O869&lt;&gt;"",('Données sans absent'!O869-'Données proba de réussite'!$B$3)/('Données proba de réussite'!$B$4-'Données proba de réussite'!$B$3),"")</f>
        <v/>
      </c>
      <c r="P869" s="7" t="str">
        <f>IF('Données sans absent'!P869&lt;&gt;"",('Données sans absent'!P869-'Données proba de réussite'!$B$3)/('Données proba de réussite'!$B$4-'Données proba de réussite'!$B$3),"")</f>
        <v/>
      </c>
      <c r="Q869" s="7" t="str">
        <f>IF('Données sans absent'!Q869&lt;&gt;"",('Données sans absent'!Q869-'Données proba de réussite'!$B$3)/('Données proba de réussite'!$B$4-'Données proba de réussite'!$B$3),"")</f>
        <v/>
      </c>
      <c r="R869" s="7" t="str">
        <f>IF('Données brutes'!R869&lt;&gt;"",'Données brutes'!R869,"")</f>
        <v/>
      </c>
      <c r="T869" s="7">
        <f>IF(AND(OR($B$2=1,$B$2=2),AND('Données brutes'!$F869&lt;&gt;"",'Données brutes'!$G869&lt;&gt;"",'Données brutes'!$H869&lt;&gt;"")),1,0)</f>
        <v>0</v>
      </c>
      <c r="U869" s="7">
        <f>IF(AND(OR($B$2=1,$B$2=2),AND('Données brutes'!$O869&lt;&gt;"",'Données brutes'!$P869&lt;&gt;"",'Données brutes'!$Q869&lt;&gt;"")),1,0)</f>
        <v>0</v>
      </c>
      <c r="V869" s="7">
        <f>IF(AND($B$2=3,'Données brutes'!$F869&lt;&gt;"",'Données brutes'!$G869&lt;&gt;"",'Données brutes'!$H869&lt;&gt;"",'Données brutes'!$O869&lt;&gt;"",'Données brutes'!$P869&lt;&gt;"",'Données brutes'!$Q869&lt;&gt;""),1,0)</f>
        <v>0</v>
      </c>
    </row>
    <row r="870" spans="4:22" x14ac:dyDescent="0.3">
      <c r="D870" s="8" t="s">
        <v>882</v>
      </c>
      <c r="E870" s="7">
        <v>672</v>
      </c>
      <c r="F870" s="7" t="str">
        <f>IF('Données sans absent'!F870&lt;&gt;"",('Données sans absent'!F870-'Données proba de réussite'!$B$3)/('Données proba de réussite'!$B$4-'Données proba de réussite'!$B$3),"")</f>
        <v/>
      </c>
      <c r="G870" s="7" t="str">
        <f>IF('Données sans absent'!G870&lt;&gt;"",('Données sans absent'!G870-'Données proba de réussite'!$B$3)/('Données proba de réussite'!$B$4-'Données proba de réussite'!$B$3),"")</f>
        <v/>
      </c>
      <c r="H870" s="7" t="str">
        <f>IF('Données sans absent'!H870&lt;&gt;"",('Données sans absent'!H870-'Données proba de réussite'!$B$3)/('Données proba de réussite'!$B$4-'Données proba de réussite'!$B$3),"")</f>
        <v/>
      </c>
      <c r="I870" s="7" t="str">
        <f>IF('Données brutes'!I870&lt;&gt;"",'Données brutes'!I870,"")</f>
        <v/>
      </c>
      <c r="K870" s="8" t="str">
        <f t="shared" si="26"/>
        <v>Elève 868</v>
      </c>
      <c r="L870" s="8" t="s">
        <v>111</v>
      </c>
      <c r="M870" s="8">
        <f t="shared" si="27"/>
        <v>672</v>
      </c>
      <c r="N870" s="7">
        <v>1156</v>
      </c>
      <c r="O870" s="7" t="str">
        <f>IF('Données sans absent'!O870&lt;&gt;"",('Données sans absent'!O870-'Données proba de réussite'!$B$3)/('Données proba de réussite'!$B$4-'Données proba de réussite'!$B$3),"")</f>
        <v/>
      </c>
      <c r="P870" s="7" t="str">
        <f>IF('Données sans absent'!P870&lt;&gt;"",('Données sans absent'!P870-'Données proba de réussite'!$B$3)/('Données proba de réussite'!$B$4-'Données proba de réussite'!$B$3),"")</f>
        <v/>
      </c>
      <c r="Q870" s="7" t="str">
        <f>IF('Données sans absent'!Q870&lt;&gt;"",('Données sans absent'!Q870-'Données proba de réussite'!$B$3)/('Données proba de réussite'!$B$4-'Données proba de réussite'!$B$3),"")</f>
        <v/>
      </c>
      <c r="R870" s="7" t="str">
        <f>IF('Données brutes'!R870&lt;&gt;"",'Données brutes'!R870,"")</f>
        <v/>
      </c>
      <c r="T870" s="7">
        <f>IF(AND(OR($B$2=1,$B$2=2),AND('Données brutes'!$F870&lt;&gt;"",'Données brutes'!$G870&lt;&gt;"",'Données brutes'!$H870&lt;&gt;"")),1,0)</f>
        <v>0</v>
      </c>
      <c r="U870" s="7">
        <f>IF(AND(OR($B$2=1,$B$2=2),AND('Données brutes'!$O870&lt;&gt;"",'Données brutes'!$P870&lt;&gt;"",'Données brutes'!$Q870&lt;&gt;"")),1,0)</f>
        <v>0</v>
      </c>
      <c r="V870" s="7">
        <f>IF(AND($B$2=3,'Données brutes'!$F870&lt;&gt;"",'Données brutes'!$G870&lt;&gt;"",'Données brutes'!$H870&lt;&gt;"",'Données brutes'!$O870&lt;&gt;"",'Données brutes'!$P870&lt;&gt;"",'Données brutes'!$Q870&lt;&gt;""),1,0)</f>
        <v>0</v>
      </c>
    </row>
    <row r="871" spans="4:22" x14ac:dyDescent="0.3">
      <c r="D871" s="8" t="s">
        <v>883</v>
      </c>
      <c r="E871" s="7">
        <v>770</v>
      </c>
      <c r="F871" s="7" t="str">
        <f>IF('Données sans absent'!F871&lt;&gt;"",('Données sans absent'!F871-'Données proba de réussite'!$B$3)/('Données proba de réussite'!$B$4-'Données proba de réussite'!$B$3),"")</f>
        <v/>
      </c>
      <c r="G871" s="7" t="str">
        <f>IF('Données sans absent'!G871&lt;&gt;"",('Données sans absent'!G871-'Données proba de réussite'!$B$3)/('Données proba de réussite'!$B$4-'Données proba de réussite'!$B$3),"")</f>
        <v/>
      </c>
      <c r="H871" s="7" t="str">
        <f>IF('Données sans absent'!H871&lt;&gt;"",('Données sans absent'!H871-'Données proba de réussite'!$B$3)/('Données proba de réussite'!$B$4-'Données proba de réussite'!$B$3),"")</f>
        <v/>
      </c>
      <c r="I871" s="7" t="str">
        <f>IF('Données brutes'!I871&lt;&gt;"",'Données brutes'!I871,"")</f>
        <v/>
      </c>
      <c r="K871" s="8" t="str">
        <f t="shared" si="26"/>
        <v>Elève 869</v>
      </c>
      <c r="L871" s="8" t="s">
        <v>111</v>
      </c>
      <c r="M871" s="8">
        <f t="shared" si="27"/>
        <v>770</v>
      </c>
      <c r="N871" s="7">
        <v>1508</v>
      </c>
      <c r="O871" s="7" t="str">
        <f>IF('Données sans absent'!O871&lt;&gt;"",('Données sans absent'!O871-'Données proba de réussite'!$B$3)/('Données proba de réussite'!$B$4-'Données proba de réussite'!$B$3),"")</f>
        <v/>
      </c>
      <c r="P871" s="7" t="str">
        <f>IF('Données sans absent'!P871&lt;&gt;"",('Données sans absent'!P871-'Données proba de réussite'!$B$3)/('Données proba de réussite'!$B$4-'Données proba de réussite'!$B$3),"")</f>
        <v/>
      </c>
      <c r="Q871" s="7" t="str">
        <f>IF('Données sans absent'!Q871&lt;&gt;"",('Données sans absent'!Q871-'Données proba de réussite'!$B$3)/('Données proba de réussite'!$B$4-'Données proba de réussite'!$B$3),"")</f>
        <v/>
      </c>
      <c r="R871" s="7" t="str">
        <f>IF('Données brutes'!R871&lt;&gt;"",'Données brutes'!R871,"")</f>
        <v/>
      </c>
      <c r="T871" s="7">
        <f>IF(AND(OR($B$2=1,$B$2=2),AND('Données brutes'!$F871&lt;&gt;"",'Données brutes'!$G871&lt;&gt;"",'Données brutes'!$H871&lt;&gt;"")),1,0)</f>
        <v>0</v>
      </c>
      <c r="U871" s="7">
        <f>IF(AND(OR($B$2=1,$B$2=2),AND('Données brutes'!$O871&lt;&gt;"",'Données brutes'!$P871&lt;&gt;"",'Données brutes'!$Q871&lt;&gt;"")),1,0)</f>
        <v>0</v>
      </c>
      <c r="V871" s="7">
        <f>IF(AND($B$2=3,'Données brutes'!$F871&lt;&gt;"",'Données brutes'!$G871&lt;&gt;"",'Données brutes'!$H871&lt;&gt;"",'Données brutes'!$O871&lt;&gt;"",'Données brutes'!$P871&lt;&gt;"",'Données brutes'!$Q871&lt;&gt;""),1,0)</f>
        <v>0</v>
      </c>
    </row>
    <row r="872" spans="4:22" x14ac:dyDescent="0.3">
      <c r="D872" s="8" t="s">
        <v>884</v>
      </c>
      <c r="E872" s="7">
        <v>300</v>
      </c>
      <c r="F872" s="7" t="str">
        <f>IF('Données sans absent'!F872&lt;&gt;"",('Données sans absent'!F872-'Données proba de réussite'!$B$3)/('Données proba de réussite'!$B$4-'Données proba de réussite'!$B$3),"")</f>
        <v/>
      </c>
      <c r="G872" s="7" t="str">
        <f>IF('Données sans absent'!G872&lt;&gt;"",('Données sans absent'!G872-'Données proba de réussite'!$B$3)/('Données proba de réussite'!$B$4-'Données proba de réussite'!$B$3),"")</f>
        <v/>
      </c>
      <c r="H872" s="7" t="str">
        <f>IF('Données sans absent'!H872&lt;&gt;"",('Données sans absent'!H872-'Données proba de réussite'!$B$3)/('Données proba de réussite'!$B$4-'Données proba de réussite'!$B$3),"")</f>
        <v/>
      </c>
      <c r="I872" s="7" t="str">
        <f>IF('Données brutes'!I872&lt;&gt;"",'Données brutes'!I872,"")</f>
        <v/>
      </c>
      <c r="K872" s="8" t="str">
        <f t="shared" si="26"/>
        <v>Elève 870</v>
      </c>
      <c r="L872" s="8" t="s">
        <v>111</v>
      </c>
      <c r="M872" s="8">
        <f t="shared" si="27"/>
        <v>300</v>
      </c>
      <c r="N872" s="7">
        <v>1540</v>
      </c>
      <c r="O872" s="7" t="str">
        <f>IF('Données sans absent'!O872&lt;&gt;"",('Données sans absent'!O872-'Données proba de réussite'!$B$3)/('Données proba de réussite'!$B$4-'Données proba de réussite'!$B$3),"")</f>
        <v/>
      </c>
      <c r="P872" s="7" t="str">
        <f>IF('Données sans absent'!P872&lt;&gt;"",('Données sans absent'!P872-'Données proba de réussite'!$B$3)/('Données proba de réussite'!$B$4-'Données proba de réussite'!$B$3),"")</f>
        <v/>
      </c>
      <c r="Q872" s="7" t="str">
        <f>IF('Données sans absent'!Q872&lt;&gt;"",('Données sans absent'!Q872-'Données proba de réussite'!$B$3)/('Données proba de réussite'!$B$4-'Données proba de réussite'!$B$3),"")</f>
        <v/>
      </c>
      <c r="R872" s="7" t="str">
        <f>IF('Données brutes'!R872&lt;&gt;"",'Données brutes'!R872,"")</f>
        <v/>
      </c>
      <c r="T872" s="7">
        <f>IF(AND(OR($B$2=1,$B$2=2),AND('Données brutes'!$F872&lt;&gt;"",'Données brutes'!$G872&lt;&gt;"",'Données brutes'!$H872&lt;&gt;"")),1,0)</f>
        <v>0</v>
      </c>
      <c r="U872" s="7">
        <f>IF(AND(OR($B$2=1,$B$2=2),AND('Données brutes'!$O872&lt;&gt;"",'Données brutes'!$P872&lt;&gt;"",'Données brutes'!$Q872&lt;&gt;"")),1,0)</f>
        <v>0</v>
      </c>
      <c r="V872" s="7">
        <f>IF(AND($B$2=3,'Données brutes'!$F872&lt;&gt;"",'Données brutes'!$G872&lt;&gt;"",'Données brutes'!$H872&lt;&gt;"",'Données brutes'!$O872&lt;&gt;"",'Données brutes'!$P872&lt;&gt;"",'Données brutes'!$Q872&lt;&gt;""),1,0)</f>
        <v>0</v>
      </c>
    </row>
    <row r="873" spans="4:22" x14ac:dyDescent="0.3">
      <c r="D873" s="8" t="s">
        <v>885</v>
      </c>
      <c r="E873" s="7">
        <v>652</v>
      </c>
      <c r="F873" s="7" t="str">
        <f>IF('Données sans absent'!F873&lt;&gt;"",('Données sans absent'!F873-'Données proba de réussite'!$B$3)/('Données proba de réussite'!$B$4-'Données proba de réussite'!$B$3),"")</f>
        <v/>
      </c>
      <c r="G873" s="7" t="str">
        <f>IF('Données sans absent'!G873&lt;&gt;"",('Données sans absent'!G873-'Données proba de réussite'!$B$3)/('Données proba de réussite'!$B$4-'Données proba de réussite'!$B$3),"")</f>
        <v/>
      </c>
      <c r="H873" s="7" t="str">
        <f>IF('Données sans absent'!H873&lt;&gt;"",('Données sans absent'!H873-'Données proba de réussite'!$B$3)/('Données proba de réussite'!$B$4-'Données proba de réussite'!$B$3),"")</f>
        <v/>
      </c>
      <c r="I873" s="7" t="str">
        <f>IF('Données brutes'!I873&lt;&gt;"",'Données brutes'!I873,"")</f>
        <v/>
      </c>
      <c r="K873" s="8" t="str">
        <f t="shared" si="26"/>
        <v>Elève 871</v>
      </c>
      <c r="L873" s="8" t="s">
        <v>111</v>
      </c>
      <c r="M873" s="8">
        <f t="shared" si="27"/>
        <v>652</v>
      </c>
      <c r="N873" s="7">
        <v>1532</v>
      </c>
      <c r="O873" s="7" t="str">
        <f>IF('Données sans absent'!O873&lt;&gt;"",('Données sans absent'!O873-'Données proba de réussite'!$B$3)/('Données proba de réussite'!$B$4-'Données proba de réussite'!$B$3),"")</f>
        <v/>
      </c>
      <c r="P873" s="7" t="str">
        <f>IF('Données sans absent'!P873&lt;&gt;"",('Données sans absent'!P873-'Données proba de réussite'!$B$3)/('Données proba de réussite'!$B$4-'Données proba de réussite'!$B$3),"")</f>
        <v/>
      </c>
      <c r="Q873" s="7" t="str">
        <f>IF('Données sans absent'!Q873&lt;&gt;"",('Données sans absent'!Q873-'Données proba de réussite'!$B$3)/('Données proba de réussite'!$B$4-'Données proba de réussite'!$B$3),"")</f>
        <v/>
      </c>
      <c r="R873" s="7" t="str">
        <f>IF('Données brutes'!R873&lt;&gt;"",'Données brutes'!R873,"")</f>
        <v/>
      </c>
      <c r="T873" s="7">
        <f>IF(AND(OR($B$2=1,$B$2=2),AND('Données brutes'!$F873&lt;&gt;"",'Données brutes'!$G873&lt;&gt;"",'Données brutes'!$H873&lt;&gt;"")),1,0)</f>
        <v>0</v>
      </c>
      <c r="U873" s="7">
        <f>IF(AND(OR($B$2=1,$B$2=2),AND('Données brutes'!$O873&lt;&gt;"",'Données brutes'!$P873&lt;&gt;"",'Données brutes'!$Q873&lt;&gt;"")),1,0)</f>
        <v>0</v>
      </c>
      <c r="V873" s="7">
        <f>IF(AND($B$2=3,'Données brutes'!$F873&lt;&gt;"",'Données brutes'!$G873&lt;&gt;"",'Données brutes'!$H873&lt;&gt;"",'Données brutes'!$O873&lt;&gt;"",'Données brutes'!$P873&lt;&gt;"",'Données brutes'!$Q873&lt;&gt;""),1,0)</f>
        <v>0</v>
      </c>
    </row>
    <row r="874" spans="4:22" x14ac:dyDescent="0.3">
      <c r="D874" s="8" t="s">
        <v>886</v>
      </c>
      <c r="E874" s="7">
        <v>91</v>
      </c>
      <c r="F874" s="7" t="str">
        <f>IF('Données sans absent'!F874&lt;&gt;"",('Données sans absent'!F874-'Données proba de réussite'!$B$3)/('Données proba de réussite'!$B$4-'Données proba de réussite'!$B$3),"")</f>
        <v/>
      </c>
      <c r="G874" s="7" t="str">
        <f>IF('Données sans absent'!G874&lt;&gt;"",('Données sans absent'!G874-'Données proba de réussite'!$B$3)/('Données proba de réussite'!$B$4-'Données proba de réussite'!$B$3),"")</f>
        <v/>
      </c>
      <c r="H874" s="7" t="str">
        <f>IF('Données sans absent'!H874&lt;&gt;"",('Données sans absent'!H874-'Données proba de réussite'!$B$3)/('Données proba de réussite'!$B$4-'Données proba de réussite'!$B$3),"")</f>
        <v/>
      </c>
      <c r="I874" s="7" t="str">
        <f>IF('Données brutes'!I874&lt;&gt;"",'Données brutes'!I874,"")</f>
        <v/>
      </c>
      <c r="K874" s="8" t="str">
        <f t="shared" si="26"/>
        <v>Elève 872</v>
      </c>
      <c r="L874" s="8" t="s">
        <v>111</v>
      </c>
      <c r="M874" s="8">
        <f t="shared" si="27"/>
        <v>91</v>
      </c>
      <c r="N874" s="7">
        <v>1788</v>
      </c>
      <c r="O874" s="7" t="str">
        <f>IF('Données sans absent'!O874&lt;&gt;"",('Données sans absent'!O874-'Données proba de réussite'!$B$3)/('Données proba de réussite'!$B$4-'Données proba de réussite'!$B$3),"")</f>
        <v/>
      </c>
      <c r="P874" s="7" t="str">
        <f>IF('Données sans absent'!P874&lt;&gt;"",('Données sans absent'!P874-'Données proba de réussite'!$B$3)/('Données proba de réussite'!$B$4-'Données proba de réussite'!$B$3),"")</f>
        <v/>
      </c>
      <c r="Q874" s="7" t="str">
        <f>IF('Données sans absent'!Q874&lt;&gt;"",('Données sans absent'!Q874-'Données proba de réussite'!$B$3)/('Données proba de réussite'!$B$4-'Données proba de réussite'!$B$3),"")</f>
        <v/>
      </c>
      <c r="R874" s="7" t="str">
        <f>IF('Données brutes'!R874&lt;&gt;"",'Données brutes'!R874,"")</f>
        <v/>
      </c>
      <c r="T874" s="7">
        <f>IF(AND(OR($B$2=1,$B$2=2),AND('Données brutes'!$F874&lt;&gt;"",'Données brutes'!$G874&lt;&gt;"",'Données brutes'!$H874&lt;&gt;"")),1,0)</f>
        <v>0</v>
      </c>
      <c r="U874" s="7">
        <f>IF(AND(OR($B$2=1,$B$2=2),AND('Données brutes'!$O874&lt;&gt;"",'Données brutes'!$P874&lt;&gt;"",'Données brutes'!$Q874&lt;&gt;"")),1,0)</f>
        <v>0</v>
      </c>
      <c r="V874" s="7">
        <f>IF(AND($B$2=3,'Données brutes'!$F874&lt;&gt;"",'Données brutes'!$G874&lt;&gt;"",'Données brutes'!$H874&lt;&gt;"",'Données brutes'!$O874&lt;&gt;"",'Données brutes'!$P874&lt;&gt;"",'Données brutes'!$Q874&lt;&gt;""),1,0)</f>
        <v>0</v>
      </c>
    </row>
    <row r="875" spans="4:22" x14ac:dyDescent="0.3">
      <c r="D875" s="8" t="s">
        <v>887</v>
      </c>
      <c r="E875" s="7">
        <v>622</v>
      </c>
      <c r="F875" s="7" t="str">
        <f>IF('Données sans absent'!F875&lt;&gt;"",('Données sans absent'!F875-'Données proba de réussite'!$B$3)/('Données proba de réussite'!$B$4-'Données proba de réussite'!$B$3),"")</f>
        <v/>
      </c>
      <c r="G875" s="7" t="str">
        <f>IF('Données sans absent'!G875&lt;&gt;"",('Données sans absent'!G875-'Données proba de réussite'!$B$3)/('Données proba de réussite'!$B$4-'Données proba de réussite'!$B$3),"")</f>
        <v/>
      </c>
      <c r="H875" s="7" t="str">
        <f>IF('Données sans absent'!H875&lt;&gt;"",('Données sans absent'!H875-'Données proba de réussite'!$B$3)/('Données proba de réussite'!$B$4-'Données proba de réussite'!$B$3),"")</f>
        <v/>
      </c>
      <c r="I875" s="7" t="str">
        <f>IF('Données brutes'!I875&lt;&gt;"",'Données brutes'!I875,"")</f>
        <v/>
      </c>
      <c r="K875" s="8" t="str">
        <f t="shared" si="26"/>
        <v>Elève 873</v>
      </c>
      <c r="L875" s="8" t="s">
        <v>111</v>
      </c>
      <c r="M875" s="8">
        <f t="shared" si="27"/>
        <v>622</v>
      </c>
      <c r="N875" s="7">
        <v>1560</v>
      </c>
      <c r="O875" s="7" t="str">
        <f>IF('Données sans absent'!O875&lt;&gt;"",('Données sans absent'!O875-'Données proba de réussite'!$B$3)/('Données proba de réussite'!$B$4-'Données proba de réussite'!$B$3),"")</f>
        <v/>
      </c>
      <c r="P875" s="7" t="str">
        <f>IF('Données sans absent'!P875&lt;&gt;"",('Données sans absent'!P875-'Données proba de réussite'!$B$3)/('Données proba de réussite'!$B$4-'Données proba de réussite'!$B$3),"")</f>
        <v/>
      </c>
      <c r="Q875" s="7" t="str">
        <f>IF('Données sans absent'!Q875&lt;&gt;"",('Données sans absent'!Q875-'Données proba de réussite'!$B$3)/('Données proba de réussite'!$B$4-'Données proba de réussite'!$B$3),"")</f>
        <v/>
      </c>
      <c r="R875" s="7" t="str">
        <f>IF('Données brutes'!R875&lt;&gt;"",'Données brutes'!R875,"")</f>
        <v/>
      </c>
      <c r="T875" s="7">
        <f>IF(AND(OR($B$2=1,$B$2=2),AND('Données brutes'!$F875&lt;&gt;"",'Données brutes'!$G875&lt;&gt;"",'Données brutes'!$H875&lt;&gt;"")),1,0)</f>
        <v>0</v>
      </c>
      <c r="U875" s="7">
        <f>IF(AND(OR($B$2=1,$B$2=2),AND('Données brutes'!$O875&lt;&gt;"",'Données brutes'!$P875&lt;&gt;"",'Données brutes'!$Q875&lt;&gt;"")),1,0)</f>
        <v>0</v>
      </c>
      <c r="V875" s="7">
        <f>IF(AND($B$2=3,'Données brutes'!$F875&lt;&gt;"",'Données brutes'!$G875&lt;&gt;"",'Données brutes'!$H875&lt;&gt;"",'Données brutes'!$O875&lt;&gt;"",'Données brutes'!$P875&lt;&gt;"",'Données brutes'!$Q875&lt;&gt;""),1,0)</f>
        <v>0</v>
      </c>
    </row>
    <row r="876" spans="4:22" x14ac:dyDescent="0.3">
      <c r="D876" s="8" t="s">
        <v>888</v>
      </c>
      <c r="E876" s="7">
        <v>456</v>
      </c>
      <c r="F876" s="7" t="str">
        <f>IF('Données sans absent'!F876&lt;&gt;"",('Données sans absent'!F876-'Données proba de réussite'!$B$3)/('Données proba de réussite'!$B$4-'Données proba de réussite'!$B$3),"")</f>
        <v/>
      </c>
      <c r="G876" s="7" t="str">
        <f>IF('Données sans absent'!G876&lt;&gt;"",('Données sans absent'!G876-'Données proba de réussite'!$B$3)/('Données proba de réussite'!$B$4-'Données proba de réussite'!$B$3),"")</f>
        <v/>
      </c>
      <c r="H876" s="7" t="str">
        <f>IF('Données sans absent'!H876&lt;&gt;"",('Données sans absent'!H876-'Données proba de réussite'!$B$3)/('Données proba de réussite'!$B$4-'Données proba de réussite'!$B$3),"")</f>
        <v/>
      </c>
      <c r="I876" s="7" t="str">
        <f>IF('Données brutes'!I876&lt;&gt;"",'Données brutes'!I876,"")</f>
        <v/>
      </c>
      <c r="K876" s="8" t="str">
        <f t="shared" si="26"/>
        <v>Elève 874</v>
      </c>
      <c r="L876" s="8" t="s">
        <v>111</v>
      </c>
      <c r="M876" s="8">
        <f t="shared" si="27"/>
        <v>456</v>
      </c>
      <c r="N876" s="7">
        <v>1539</v>
      </c>
      <c r="O876" s="7" t="str">
        <f>IF('Données sans absent'!O876&lt;&gt;"",('Données sans absent'!O876-'Données proba de réussite'!$B$3)/('Données proba de réussite'!$B$4-'Données proba de réussite'!$B$3),"")</f>
        <v/>
      </c>
      <c r="P876" s="7" t="str">
        <f>IF('Données sans absent'!P876&lt;&gt;"",('Données sans absent'!P876-'Données proba de réussite'!$B$3)/('Données proba de réussite'!$B$4-'Données proba de réussite'!$B$3),"")</f>
        <v/>
      </c>
      <c r="Q876" s="7" t="str">
        <f>IF('Données sans absent'!Q876&lt;&gt;"",('Données sans absent'!Q876-'Données proba de réussite'!$B$3)/('Données proba de réussite'!$B$4-'Données proba de réussite'!$B$3),"")</f>
        <v/>
      </c>
      <c r="R876" s="7" t="str">
        <f>IF('Données brutes'!R876&lt;&gt;"",'Données brutes'!R876,"")</f>
        <v/>
      </c>
      <c r="T876" s="7">
        <f>IF(AND(OR($B$2=1,$B$2=2),AND('Données brutes'!$F876&lt;&gt;"",'Données brutes'!$G876&lt;&gt;"",'Données brutes'!$H876&lt;&gt;"")),1,0)</f>
        <v>0</v>
      </c>
      <c r="U876" s="7">
        <f>IF(AND(OR($B$2=1,$B$2=2),AND('Données brutes'!$O876&lt;&gt;"",'Données brutes'!$P876&lt;&gt;"",'Données brutes'!$Q876&lt;&gt;"")),1,0)</f>
        <v>0</v>
      </c>
      <c r="V876" s="7">
        <f>IF(AND($B$2=3,'Données brutes'!$F876&lt;&gt;"",'Données brutes'!$G876&lt;&gt;"",'Données brutes'!$H876&lt;&gt;"",'Données brutes'!$O876&lt;&gt;"",'Données brutes'!$P876&lt;&gt;"",'Données brutes'!$Q876&lt;&gt;""),1,0)</f>
        <v>0</v>
      </c>
    </row>
    <row r="877" spans="4:22" x14ac:dyDescent="0.3">
      <c r="D877" s="8" t="s">
        <v>889</v>
      </c>
      <c r="E877" s="7">
        <v>164</v>
      </c>
      <c r="F877" s="7" t="str">
        <f>IF('Données sans absent'!F877&lt;&gt;"",('Données sans absent'!F877-'Données proba de réussite'!$B$3)/('Données proba de réussite'!$B$4-'Données proba de réussite'!$B$3),"")</f>
        <v/>
      </c>
      <c r="G877" s="7" t="str">
        <f>IF('Données sans absent'!G877&lt;&gt;"",('Données sans absent'!G877-'Données proba de réussite'!$B$3)/('Données proba de réussite'!$B$4-'Données proba de réussite'!$B$3),"")</f>
        <v/>
      </c>
      <c r="H877" s="7" t="str">
        <f>IF('Données sans absent'!H877&lt;&gt;"",('Données sans absent'!H877-'Données proba de réussite'!$B$3)/('Données proba de réussite'!$B$4-'Données proba de réussite'!$B$3),"")</f>
        <v/>
      </c>
      <c r="I877" s="7" t="str">
        <f>IF('Données brutes'!I877&lt;&gt;"",'Données brutes'!I877,"")</f>
        <v/>
      </c>
      <c r="K877" s="8" t="str">
        <f t="shared" si="26"/>
        <v>Elève 875</v>
      </c>
      <c r="L877" s="8" t="s">
        <v>111</v>
      </c>
      <c r="M877" s="8">
        <f t="shared" si="27"/>
        <v>164</v>
      </c>
      <c r="N877" s="7">
        <v>1811</v>
      </c>
      <c r="O877" s="7" t="str">
        <f>IF('Données sans absent'!O877&lt;&gt;"",('Données sans absent'!O877-'Données proba de réussite'!$B$3)/('Données proba de réussite'!$B$4-'Données proba de réussite'!$B$3),"")</f>
        <v/>
      </c>
      <c r="P877" s="7" t="str">
        <f>IF('Données sans absent'!P877&lt;&gt;"",('Données sans absent'!P877-'Données proba de réussite'!$B$3)/('Données proba de réussite'!$B$4-'Données proba de réussite'!$B$3),"")</f>
        <v/>
      </c>
      <c r="Q877" s="7" t="str">
        <f>IF('Données sans absent'!Q877&lt;&gt;"",('Données sans absent'!Q877-'Données proba de réussite'!$B$3)/('Données proba de réussite'!$B$4-'Données proba de réussite'!$B$3),"")</f>
        <v/>
      </c>
      <c r="R877" s="7" t="str">
        <f>IF('Données brutes'!R877&lt;&gt;"",'Données brutes'!R877,"")</f>
        <v/>
      </c>
      <c r="T877" s="7">
        <f>IF(AND(OR($B$2=1,$B$2=2),AND('Données brutes'!$F877&lt;&gt;"",'Données brutes'!$G877&lt;&gt;"",'Données brutes'!$H877&lt;&gt;"")),1,0)</f>
        <v>0</v>
      </c>
      <c r="U877" s="7">
        <f>IF(AND(OR($B$2=1,$B$2=2),AND('Données brutes'!$O877&lt;&gt;"",'Données brutes'!$P877&lt;&gt;"",'Données brutes'!$Q877&lt;&gt;"")),1,0)</f>
        <v>0</v>
      </c>
      <c r="V877" s="7">
        <f>IF(AND($B$2=3,'Données brutes'!$F877&lt;&gt;"",'Données brutes'!$G877&lt;&gt;"",'Données brutes'!$H877&lt;&gt;"",'Données brutes'!$O877&lt;&gt;"",'Données brutes'!$P877&lt;&gt;"",'Données brutes'!$Q877&lt;&gt;""),1,0)</f>
        <v>0</v>
      </c>
    </row>
    <row r="878" spans="4:22" x14ac:dyDescent="0.3">
      <c r="D878" s="8" t="s">
        <v>890</v>
      </c>
      <c r="E878" s="7">
        <v>635</v>
      </c>
      <c r="F878" s="7" t="str">
        <f>IF('Données sans absent'!F878&lt;&gt;"",('Données sans absent'!F878-'Données proba de réussite'!$B$3)/('Données proba de réussite'!$B$4-'Données proba de réussite'!$B$3),"")</f>
        <v/>
      </c>
      <c r="G878" s="7" t="str">
        <f>IF('Données sans absent'!G878&lt;&gt;"",('Données sans absent'!G878-'Données proba de réussite'!$B$3)/('Données proba de réussite'!$B$4-'Données proba de réussite'!$B$3),"")</f>
        <v/>
      </c>
      <c r="H878" s="7" t="str">
        <f>IF('Données sans absent'!H878&lt;&gt;"",('Données sans absent'!H878-'Données proba de réussite'!$B$3)/('Données proba de réussite'!$B$4-'Données proba de réussite'!$B$3),"")</f>
        <v/>
      </c>
      <c r="I878" s="7" t="str">
        <f>IF('Données brutes'!I878&lt;&gt;"",'Données brutes'!I878,"")</f>
        <v/>
      </c>
      <c r="K878" s="8" t="str">
        <f t="shared" si="26"/>
        <v>Elève 876</v>
      </c>
      <c r="L878" s="8" t="s">
        <v>111</v>
      </c>
      <c r="M878" s="8">
        <f t="shared" si="27"/>
        <v>635</v>
      </c>
      <c r="N878" s="7">
        <v>1222</v>
      </c>
      <c r="O878" s="7" t="str">
        <f>IF('Données sans absent'!O878&lt;&gt;"",('Données sans absent'!O878-'Données proba de réussite'!$B$3)/('Données proba de réussite'!$B$4-'Données proba de réussite'!$B$3),"")</f>
        <v/>
      </c>
      <c r="P878" s="7" t="str">
        <f>IF('Données sans absent'!P878&lt;&gt;"",('Données sans absent'!P878-'Données proba de réussite'!$B$3)/('Données proba de réussite'!$B$4-'Données proba de réussite'!$B$3),"")</f>
        <v/>
      </c>
      <c r="Q878" s="7" t="str">
        <f>IF('Données sans absent'!Q878&lt;&gt;"",('Données sans absent'!Q878-'Données proba de réussite'!$B$3)/('Données proba de réussite'!$B$4-'Données proba de réussite'!$B$3),"")</f>
        <v/>
      </c>
      <c r="R878" s="7" t="str">
        <f>IF('Données brutes'!R878&lt;&gt;"",'Données brutes'!R878,"")</f>
        <v/>
      </c>
      <c r="T878" s="7">
        <f>IF(AND(OR($B$2=1,$B$2=2),AND('Données brutes'!$F878&lt;&gt;"",'Données brutes'!$G878&lt;&gt;"",'Données brutes'!$H878&lt;&gt;"")),1,0)</f>
        <v>0</v>
      </c>
      <c r="U878" s="7">
        <f>IF(AND(OR($B$2=1,$B$2=2),AND('Données brutes'!$O878&lt;&gt;"",'Données brutes'!$P878&lt;&gt;"",'Données brutes'!$Q878&lt;&gt;"")),1,0)</f>
        <v>0</v>
      </c>
      <c r="V878" s="7">
        <f>IF(AND($B$2=3,'Données brutes'!$F878&lt;&gt;"",'Données brutes'!$G878&lt;&gt;"",'Données brutes'!$H878&lt;&gt;"",'Données brutes'!$O878&lt;&gt;"",'Données brutes'!$P878&lt;&gt;"",'Données brutes'!$Q878&lt;&gt;""),1,0)</f>
        <v>0</v>
      </c>
    </row>
    <row r="879" spans="4:22" x14ac:dyDescent="0.3">
      <c r="D879" s="8" t="s">
        <v>891</v>
      </c>
      <c r="E879" s="7">
        <v>32</v>
      </c>
      <c r="F879" s="7" t="str">
        <f>IF('Données sans absent'!F879&lt;&gt;"",('Données sans absent'!F879-'Données proba de réussite'!$B$3)/('Données proba de réussite'!$B$4-'Données proba de réussite'!$B$3),"")</f>
        <v/>
      </c>
      <c r="G879" s="7" t="str">
        <f>IF('Données sans absent'!G879&lt;&gt;"",('Données sans absent'!G879-'Données proba de réussite'!$B$3)/('Données proba de réussite'!$B$4-'Données proba de réussite'!$B$3),"")</f>
        <v/>
      </c>
      <c r="H879" s="7" t="str">
        <f>IF('Données sans absent'!H879&lt;&gt;"",('Données sans absent'!H879-'Données proba de réussite'!$B$3)/('Données proba de réussite'!$B$4-'Données proba de réussite'!$B$3),"")</f>
        <v/>
      </c>
      <c r="I879" s="7" t="str">
        <f>IF('Données brutes'!I879&lt;&gt;"",'Données brutes'!I879,"")</f>
        <v/>
      </c>
      <c r="K879" s="8" t="str">
        <f t="shared" si="26"/>
        <v>Elève 877</v>
      </c>
      <c r="L879" s="8" t="s">
        <v>111</v>
      </c>
      <c r="M879" s="8">
        <f t="shared" si="27"/>
        <v>32</v>
      </c>
      <c r="N879" s="7">
        <v>1201</v>
      </c>
      <c r="O879" s="7" t="str">
        <f>IF('Données sans absent'!O879&lt;&gt;"",('Données sans absent'!O879-'Données proba de réussite'!$B$3)/('Données proba de réussite'!$B$4-'Données proba de réussite'!$B$3),"")</f>
        <v/>
      </c>
      <c r="P879" s="7" t="str">
        <f>IF('Données sans absent'!P879&lt;&gt;"",('Données sans absent'!P879-'Données proba de réussite'!$B$3)/('Données proba de réussite'!$B$4-'Données proba de réussite'!$B$3),"")</f>
        <v/>
      </c>
      <c r="Q879" s="7" t="str">
        <f>IF('Données sans absent'!Q879&lt;&gt;"",('Données sans absent'!Q879-'Données proba de réussite'!$B$3)/('Données proba de réussite'!$B$4-'Données proba de réussite'!$B$3),"")</f>
        <v/>
      </c>
      <c r="R879" s="7" t="str">
        <f>IF('Données brutes'!R879&lt;&gt;"",'Données brutes'!R879,"")</f>
        <v/>
      </c>
      <c r="T879" s="7">
        <f>IF(AND(OR($B$2=1,$B$2=2),AND('Données brutes'!$F879&lt;&gt;"",'Données brutes'!$G879&lt;&gt;"",'Données brutes'!$H879&lt;&gt;"")),1,0)</f>
        <v>0</v>
      </c>
      <c r="U879" s="7">
        <f>IF(AND(OR($B$2=1,$B$2=2),AND('Données brutes'!$O879&lt;&gt;"",'Données brutes'!$P879&lt;&gt;"",'Données brutes'!$Q879&lt;&gt;"")),1,0)</f>
        <v>0</v>
      </c>
      <c r="V879" s="7">
        <f>IF(AND($B$2=3,'Données brutes'!$F879&lt;&gt;"",'Données brutes'!$G879&lt;&gt;"",'Données brutes'!$H879&lt;&gt;"",'Données brutes'!$O879&lt;&gt;"",'Données brutes'!$P879&lt;&gt;"",'Données brutes'!$Q879&lt;&gt;""),1,0)</f>
        <v>0</v>
      </c>
    </row>
    <row r="880" spans="4:22" x14ac:dyDescent="0.3">
      <c r="D880" s="8" t="s">
        <v>892</v>
      </c>
      <c r="E880" s="7">
        <v>131</v>
      </c>
      <c r="F880" s="7" t="str">
        <f>IF('Données sans absent'!F880&lt;&gt;"",('Données sans absent'!F880-'Données proba de réussite'!$B$3)/('Données proba de réussite'!$B$4-'Données proba de réussite'!$B$3),"")</f>
        <v/>
      </c>
      <c r="G880" s="7" t="str">
        <f>IF('Données sans absent'!G880&lt;&gt;"",('Données sans absent'!G880-'Données proba de réussite'!$B$3)/('Données proba de réussite'!$B$4-'Données proba de réussite'!$B$3),"")</f>
        <v/>
      </c>
      <c r="H880" s="7" t="str">
        <f>IF('Données sans absent'!H880&lt;&gt;"",('Données sans absent'!H880-'Données proba de réussite'!$B$3)/('Données proba de réussite'!$B$4-'Données proba de réussite'!$B$3),"")</f>
        <v/>
      </c>
      <c r="I880" s="7" t="str">
        <f>IF('Données brutes'!I880&lt;&gt;"",'Données brutes'!I880,"")</f>
        <v/>
      </c>
      <c r="K880" s="8" t="str">
        <f t="shared" si="26"/>
        <v>Elève 878</v>
      </c>
      <c r="L880" s="8" t="s">
        <v>111</v>
      </c>
      <c r="M880" s="8">
        <f t="shared" si="27"/>
        <v>131</v>
      </c>
      <c r="N880" s="7">
        <v>1405</v>
      </c>
      <c r="O880" s="7" t="str">
        <f>IF('Données sans absent'!O880&lt;&gt;"",('Données sans absent'!O880-'Données proba de réussite'!$B$3)/('Données proba de réussite'!$B$4-'Données proba de réussite'!$B$3),"")</f>
        <v/>
      </c>
      <c r="P880" s="7" t="str">
        <f>IF('Données sans absent'!P880&lt;&gt;"",('Données sans absent'!P880-'Données proba de réussite'!$B$3)/('Données proba de réussite'!$B$4-'Données proba de réussite'!$B$3),"")</f>
        <v/>
      </c>
      <c r="Q880" s="7" t="str">
        <f>IF('Données sans absent'!Q880&lt;&gt;"",('Données sans absent'!Q880-'Données proba de réussite'!$B$3)/('Données proba de réussite'!$B$4-'Données proba de réussite'!$B$3),"")</f>
        <v/>
      </c>
      <c r="R880" s="7" t="str">
        <f>IF('Données brutes'!R880&lt;&gt;"",'Données brutes'!R880,"")</f>
        <v/>
      </c>
      <c r="T880" s="7">
        <f>IF(AND(OR($B$2=1,$B$2=2),AND('Données brutes'!$F880&lt;&gt;"",'Données brutes'!$G880&lt;&gt;"",'Données brutes'!$H880&lt;&gt;"")),1,0)</f>
        <v>0</v>
      </c>
      <c r="U880" s="7">
        <f>IF(AND(OR($B$2=1,$B$2=2),AND('Données brutes'!$O880&lt;&gt;"",'Données brutes'!$P880&lt;&gt;"",'Données brutes'!$Q880&lt;&gt;"")),1,0)</f>
        <v>0</v>
      </c>
      <c r="V880" s="7">
        <f>IF(AND($B$2=3,'Données brutes'!$F880&lt;&gt;"",'Données brutes'!$G880&lt;&gt;"",'Données brutes'!$H880&lt;&gt;"",'Données brutes'!$O880&lt;&gt;"",'Données brutes'!$P880&lt;&gt;"",'Données brutes'!$Q880&lt;&gt;""),1,0)</f>
        <v>0</v>
      </c>
    </row>
    <row r="881" spans="4:22" x14ac:dyDescent="0.3">
      <c r="D881" s="8" t="s">
        <v>893</v>
      </c>
      <c r="E881" s="7">
        <v>547</v>
      </c>
      <c r="F881" s="7" t="str">
        <f>IF('Données sans absent'!F881&lt;&gt;"",('Données sans absent'!F881-'Données proba de réussite'!$B$3)/('Données proba de réussite'!$B$4-'Données proba de réussite'!$B$3),"")</f>
        <v/>
      </c>
      <c r="G881" s="7" t="str">
        <f>IF('Données sans absent'!G881&lt;&gt;"",('Données sans absent'!G881-'Données proba de réussite'!$B$3)/('Données proba de réussite'!$B$4-'Données proba de réussite'!$B$3),"")</f>
        <v/>
      </c>
      <c r="H881" s="7" t="str">
        <f>IF('Données sans absent'!H881&lt;&gt;"",('Données sans absent'!H881-'Données proba de réussite'!$B$3)/('Données proba de réussite'!$B$4-'Données proba de réussite'!$B$3),"")</f>
        <v/>
      </c>
      <c r="I881" s="7" t="str">
        <f>IF('Données brutes'!I881&lt;&gt;"",'Données brutes'!I881,"")</f>
        <v/>
      </c>
      <c r="K881" s="8" t="str">
        <f t="shared" si="26"/>
        <v>Elève 879</v>
      </c>
      <c r="L881" s="8" t="s">
        <v>111</v>
      </c>
      <c r="M881" s="8">
        <f t="shared" si="27"/>
        <v>547</v>
      </c>
      <c r="N881" s="7">
        <v>1286</v>
      </c>
      <c r="O881" s="7" t="str">
        <f>IF('Données sans absent'!O881&lt;&gt;"",('Données sans absent'!O881-'Données proba de réussite'!$B$3)/('Données proba de réussite'!$B$4-'Données proba de réussite'!$B$3),"")</f>
        <v/>
      </c>
      <c r="P881" s="7" t="str">
        <f>IF('Données sans absent'!P881&lt;&gt;"",('Données sans absent'!P881-'Données proba de réussite'!$B$3)/('Données proba de réussite'!$B$4-'Données proba de réussite'!$B$3),"")</f>
        <v/>
      </c>
      <c r="Q881" s="7" t="str">
        <f>IF('Données sans absent'!Q881&lt;&gt;"",('Données sans absent'!Q881-'Données proba de réussite'!$B$3)/('Données proba de réussite'!$B$4-'Données proba de réussite'!$B$3),"")</f>
        <v/>
      </c>
      <c r="R881" s="7" t="str">
        <f>IF('Données brutes'!R881&lt;&gt;"",'Données brutes'!R881,"")</f>
        <v/>
      </c>
      <c r="T881" s="7">
        <f>IF(AND(OR($B$2=1,$B$2=2),AND('Données brutes'!$F881&lt;&gt;"",'Données brutes'!$G881&lt;&gt;"",'Données brutes'!$H881&lt;&gt;"")),1,0)</f>
        <v>0</v>
      </c>
      <c r="U881" s="7">
        <f>IF(AND(OR($B$2=1,$B$2=2),AND('Données brutes'!$O881&lt;&gt;"",'Données brutes'!$P881&lt;&gt;"",'Données brutes'!$Q881&lt;&gt;"")),1,0)</f>
        <v>0</v>
      </c>
      <c r="V881" s="7">
        <f>IF(AND($B$2=3,'Données brutes'!$F881&lt;&gt;"",'Données brutes'!$G881&lt;&gt;"",'Données brutes'!$H881&lt;&gt;"",'Données brutes'!$O881&lt;&gt;"",'Données brutes'!$P881&lt;&gt;"",'Données brutes'!$Q881&lt;&gt;""),1,0)</f>
        <v>0</v>
      </c>
    </row>
    <row r="882" spans="4:22" x14ac:dyDescent="0.3">
      <c r="D882" s="8" t="s">
        <v>894</v>
      </c>
      <c r="E882" s="7">
        <v>837</v>
      </c>
      <c r="F882" s="7" t="str">
        <f>IF('Données sans absent'!F882&lt;&gt;"",('Données sans absent'!F882-'Données proba de réussite'!$B$3)/('Données proba de réussite'!$B$4-'Données proba de réussite'!$B$3),"")</f>
        <v/>
      </c>
      <c r="G882" s="7" t="str">
        <f>IF('Données sans absent'!G882&lt;&gt;"",('Données sans absent'!G882-'Données proba de réussite'!$B$3)/('Données proba de réussite'!$B$4-'Données proba de réussite'!$B$3),"")</f>
        <v/>
      </c>
      <c r="H882" s="7" t="str">
        <f>IF('Données sans absent'!H882&lt;&gt;"",('Données sans absent'!H882-'Données proba de réussite'!$B$3)/('Données proba de réussite'!$B$4-'Données proba de réussite'!$B$3),"")</f>
        <v/>
      </c>
      <c r="I882" s="7" t="str">
        <f>IF('Données brutes'!I882&lt;&gt;"",'Données brutes'!I882,"")</f>
        <v/>
      </c>
      <c r="K882" s="8" t="str">
        <f t="shared" si="26"/>
        <v>Elève 880</v>
      </c>
      <c r="L882" s="8" t="s">
        <v>111</v>
      </c>
      <c r="M882" s="8">
        <f t="shared" si="27"/>
        <v>837</v>
      </c>
      <c r="N882" s="7">
        <v>1712</v>
      </c>
      <c r="O882" s="7" t="str">
        <f>IF('Données sans absent'!O882&lt;&gt;"",('Données sans absent'!O882-'Données proba de réussite'!$B$3)/('Données proba de réussite'!$B$4-'Données proba de réussite'!$B$3),"")</f>
        <v/>
      </c>
      <c r="P882" s="7" t="str">
        <f>IF('Données sans absent'!P882&lt;&gt;"",('Données sans absent'!P882-'Données proba de réussite'!$B$3)/('Données proba de réussite'!$B$4-'Données proba de réussite'!$B$3),"")</f>
        <v/>
      </c>
      <c r="Q882" s="7" t="str">
        <f>IF('Données sans absent'!Q882&lt;&gt;"",('Données sans absent'!Q882-'Données proba de réussite'!$B$3)/('Données proba de réussite'!$B$4-'Données proba de réussite'!$B$3),"")</f>
        <v/>
      </c>
      <c r="R882" s="7" t="str">
        <f>IF('Données brutes'!R882&lt;&gt;"",'Données brutes'!R882,"")</f>
        <v/>
      </c>
      <c r="T882" s="7">
        <f>IF(AND(OR($B$2=1,$B$2=2),AND('Données brutes'!$F882&lt;&gt;"",'Données brutes'!$G882&lt;&gt;"",'Données brutes'!$H882&lt;&gt;"")),1,0)</f>
        <v>0</v>
      </c>
      <c r="U882" s="7">
        <f>IF(AND(OR($B$2=1,$B$2=2),AND('Données brutes'!$O882&lt;&gt;"",'Données brutes'!$P882&lt;&gt;"",'Données brutes'!$Q882&lt;&gt;"")),1,0)</f>
        <v>0</v>
      </c>
      <c r="V882" s="7">
        <f>IF(AND($B$2=3,'Données brutes'!$F882&lt;&gt;"",'Données brutes'!$G882&lt;&gt;"",'Données brutes'!$H882&lt;&gt;"",'Données brutes'!$O882&lt;&gt;"",'Données brutes'!$P882&lt;&gt;"",'Données brutes'!$Q882&lt;&gt;""),1,0)</f>
        <v>0</v>
      </c>
    </row>
    <row r="883" spans="4:22" x14ac:dyDescent="0.3">
      <c r="D883" s="8" t="s">
        <v>895</v>
      </c>
      <c r="E883" s="7">
        <v>661</v>
      </c>
      <c r="F883" s="7" t="str">
        <f>IF('Données sans absent'!F883&lt;&gt;"",('Données sans absent'!F883-'Données proba de réussite'!$B$3)/('Données proba de réussite'!$B$4-'Données proba de réussite'!$B$3),"")</f>
        <v/>
      </c>
      <c r="G883" s="7" t="str">
        <f>IF('Données sans absent'!G883&lt;&gt;"",('Données sans absent'!G883-'Données proba de réussite'!$B$3)/('Données proba de réussite'!$B$4-'Données proba de réussite'!$B$3),"")</f>
        <v/>
      </c>
      <c r="H883" s="7" t="str">
        <f>IF('Données sans absent'!H883&lt;&gt;"",('Données sans absent'!H883-'Données proba de réussite'!$B$3)/('Données proba de réussite'!$B$4-'Données proba de réussite'!$B$3),"")</f>
        <v/>
      </c>
      <c r="I883" s="7" t="str">
        <f>IF('Données brutes'!I883&lt;&gt;"",'Données brutes'!I883,"")</f>
        <v/>
      </c>
      <c r="K883" s="8" t="str">
        <f t="shared" si="26"/>
        <v>Elève 881</v>
      </c>
      <c r="L883" s="8" t="s">
        <v>111</v>
      </c>
      <c r="M883" s="8">
        <f t="shared" si="27"/>
        <v>661</v>
      </c>
      <c r="N883" s="7">
        <v>1610</v>
      </c>
      <c r="O883" s="7" t="str">
        <f>IF('Données sans absent'!O883&lt;&gt;"",('Données sans absent'!O883-'Données proba de réussite'!$B$3)/('Données proba de réussite'!$B$4-'Données proba de réussite'!$B$3),"")</f>
        <v/>
      </c>
      <c r="P883" s="7" t="str">
        <f>IF('Données sans absent'!P883&lt;&gt;"",('Données sans absent'!P883-'Données proba de réussite'!$B$3)/('Données proba de réussite'!$B$4-'Données proba de réussite'!$B$3),"")</f>
        <v/>
      </c>
      <c r="Q883" s="7" t="str">
        <f>IF('Données sans absent'!Q883&lt;&gt;"",('Données sans absent'!Q883-'Données proba de réussite'!$B$3)/('Données proba de réussite'!$B$4-'Données proba de réussite'!$B$3),"")</f>
        <v/>
      </c>
      <c r="R883" s="7" t="str">
        <f>IF('Données brutes'!R883&lt;&gt;"",'Données brutes'!R883,"")</f>
        <v/>
      </c>
      <c r="T883" s="7">
        <f>IF(AND(OR($B$2=1,$B$2=2),AND('Données brutes'!$F883&lt;&gt;"",'Données brutes'!$G883&lt;&gt;"",'Données brutes'!$H883&lt;&gt;"")),1,0)</f>
        <v>0</v>
      </c>
      <c r="U883" s="7">
        <f>IF(AND(OR($B$2=1,$B$2=2),AND('Données brutes'!$O883&lt;&gt;"",'Données brutes'!$P883&lt;&gt;"",'Données brutes'!$Q883&lt;&gt;"")),1,0)</f>
        <v>0</v>
      </c>
      <c r="V883" s="7">
        <f>IF(AND($B$2=3,'Données brutes'!$F883&lt;&gt;"",'Données brutes'!$G883&lt;&gt;"",'Données brutes'!$H883&lt;&gt;"",'Données brutes'!$O883&lt;&gt;"",'Données brutes'!$P883&lt;&gt;"",'Données brutes'!$Q883&lt;&gt;""),1,0)</f>
        <v>0</v>
      </c>
    </row>
    <row r="884" spans="4:22" x14ac:dyDescent="0.3">
      <c r="D884" s="8" t="s">
        <v>896</v>
      </c>
      <c r="E884" s="7">
        <v>380</v>
      </c>
      <c r="F884" s="7" t="str">
        <f>IF('Données sans absent'!F884&lt;&gt;"",('Données sans absent'!F884-'Données proba de réussite'!$B$3)/('Données proba de réussite'!$B$4-'Données proba de réussite'!$B$3),"")</f>
        <v/>
      </c>
      <c r="G884" s="7" t="str">
        <f>IF('Données sans absent'!G884&lt;&gt;"",('Données sans absent'!G884-'Données proba de réussite'!$B$3)/('Données proba de réussite'!$B$4-'Données proba de réussite'!$B$3),"")</f>
        <v/>
      </c>
      <c r="H884" s="7" t="str">
        <f>IF('Données sans absent'!H884&lt;&gt;"",('Données sans absent'!H884-'Données proba de réussite'!$B$3)/('Données proba de réussite'!$B$4-'Données proba de réussite'!$B$3),"")</f>
        <v/>
      </c>
      <c r="I884" s="7" t="str">
        <f>IF('Données brutes'!I884&lt;&gt;"",'Données brutes'!I884,"")</f>
        <v/>
      </c>
      <c r="K884" s="8" t="str">
        <f t="shared" si="26"/>
        <v>Elève 882</v>
      </c>
      <c r="L884" s="8" t="s">
        <v>111</v>
      </c>
      <c r="M884" s="8">
        <f t="shared" si="27"/>
        <v>380</v>
      </c>
      <c r="N884" s="7">
        <v>1460</v>
      </c>
      <c r="O884" s="7" t="str">
        <f>IF('Données sans absent'!O884&lt;&gt;"",('Données sans absent'!O884-'Données proba de réussite'!$B$3)/('Données proba de réussite'!$B$4-'Données proba de réussite'!$B$3),"")</f>
        <v/>
      </c>
      <c r="P884" s="7" t="str">
        <f>IF('Données sans absent'!P884&lt;&gt;"",('Données sans absent'!P884-'Données proba de réussite'!$B$3)/('Données proba de réussite'!$B$4-'Données proba de réussite'!$B$3),"")</f>
        <v/>
      </c>
      <c r="Q884" s="7" t="str">
        <f>IF('Données sans absent'!Q884&lt;&gt;"",('Données sans absent'!Q884-'Données proba de réussite'!$B$3)/('Données proba de réussite'!$B$4-'Données proba de réussite'!$B$3),"")</f>
        <v/>
      </c>
      <c r="R884" s="7" t="str">
        <f>IF('Données brutes'!R884&lt;&gt;"",'Données brutes'!R884,"")</f>
        <v/>
      </c>
      <c r="T884" s="7">
        <f>IF(AND(OR($B$2=1,$B$2=2),AND('Données brutes'!$F884&lt;&gt;"",'Données brutes'!$G884&lt;&gt;"",'Données brutes'!$H884&lt;&gt;"")),1,0)</f>
        <v>0</v>
      </c>
      <c r="U884" s="7">
        <f>IF(AND(OR($B$2=1,$B$2=2),AND('Données brutes'!$O884&lt;&gt;"",'Données brutes'!$P884&lt;&gt;"",'Données brutes'!$Q884&lt;&gt;"")),1,0)</f>
        <v>0</v>
      </c>
      <c r="V884" s="7">
        <f>IF(AND($B$2=3,'Données brutes'!$F884&lt;&gt;"",'Données brutes'!$G884&lt;&gt;"",'Données brutes'!$H884&lt;&gt;"",'Données brutes'!$O884&lt;&gt;"",'Données brutes'!$P884&lt;&gt;"",'Données brutes'!$Q884&lt;&gt;""),1,0)</f>
        <v>0</v>
      </c>
    </row>
    <row r="885" spans="4:22" x14ac:dyDescent="0.3">
      <c r="D885" s="8" t="s">
        <v>897</v>
      </c>
      <c r="E885" s="7">
        <v>992</v>
      </c>
      <c r="F885" s="7" t="str">
        <f>IF('Données sans absent'!F885&lt;&gt;"",('Données sans absent'!F885-'Données proba de réussite'!$B$3)/('Données proba de réussite'!$B$4-'Données proba de réussite'!$B$3),"")</f>
        <v/>
      </c>
      <c r="G885" s="7" t="str">
        <f>IF('Données sans absent'!G885&lt;&gt;"",('Données sans absent'!G885-'Données proba de réussite'!$B$3)/('Données proba de réussite'!$B$4-'Données proba de réussite'!$B$3),"")</f>
        <v/>
      </c>
      <c r="H885" s="7" t="str">
        <f>IF('Données sans absent'!H885&lt;&gt;"",('Données sans absent'!H885-'Données proba de réussite'!$B$3)/('Données proba de réussite'!$B$4-'Données proba de réussite'!$B$3),"")</f>
        <v/>
      </c>
      <c r="I885" s="7" t="str">
        <f>IF('Données brutes'!I885&lt;&gt;"",'Données brutes'!I885,"")</f>
        <v/>
      </c>
      <c r="K885" s="8" t="str">
        <f t="shared" si="26"/>
        <v>Elève 883</v>
      </c>
      <c r="L885" s="8" t="s">
        <v>111</v>
      </c>
      <c r="M885" s="8">
        <f t="shared" si="27"/>
        <v>992</v>
      </c>
      <c r="N885" s="7">
        <v>1198</v>
      </c>
      <c r="O885" s="7" t="str">
        <f>IF('Données sans absent'!O885&lt;&gt;"",('Données sans absent'!O885-'Données proba de réussite'!$B$3)/('Données proba de réussite'!$B$4-'Données proba de réussite'!$B$3),"")</f>
        <v/>
      </c>
      <c r="P885" s="7" t="str">
        <f>IF('Données sans absent'!P885&lt;&gt;"",('Données sans absent'!P885-'Données proba de réussite'!$B$3)/('Données proba de réussite'!$B$4-'Données proba de réussite'!$B$3),"")</f>
        <v/>
      </c>
      <c r="Q885" s="7" t="str">
        <f>IF('Données sans absent'!Q885&lt;&gt;"",('Données sans absent'!Q885-'Données proba de réussite'!$B$3)/('Données proba de réussite'!$B$4-'Données proba de réussite'!$B$3),"")</f>
        <v/>
      </c>
      <c r="R885" s="7" t="str">
        <f>IF('Données brutes'!R885&lt;&gt;"",'Données brutes'!R885,"")</f>
        <v/>
      </c>
      <c r="T885" s="7">
        <f>IF(AND(OR($B$2=1,$B$2=2),AND('Données brutes'!$F885&lt;&gt;"",'Données brutes'!$G885&lt;&gt;"",'Données brutes'!$H885&lt;&gt;"")),1,0)</f>
        <v>0</v>
      </c>
      <c r="U885" s="7">
        <f>IF(AND(OR($B$2=1,$B$2=2),AND('Données brutes'!$O885&lt;&gt;"",'Données brutes'!$P885&lt;&gt;"",'Données brutes'!$Q885&lt;&gt;"")),1,0)</f>
        <v>0</v>
      </c>
      <c r="V885" s="7">
        <f>IF(AND($B$2=3,'Données brutes'!$F885&lt;&gt;"",'Données brutes'!$G885&lt;&gt;"",'Données brutes'!$H885&lt;&gt;"",'Données brutes'!$O885&lt;&gt;"",'Données brutes'!$P885&lt;&gt;"",'Données brutes'!$Q885&lt;&gt;""),1,0)</f>
        <v>0</v>
      </c>
    </row>
    <row r="886" spans="4:22" x14ac:dyDescent="0.3">
      <c r="D886" s="8" t="s">
        <v>898</v>
      </c>
      <c r="E886" s="7">
        <v>182</v>
      </c>
      <c r="F886" s="7" t="str">
        <f>IF('Données sans absent'!F886&lt;&gt;"",('Données sans absent'!F886-'Données proba de réussite'!$B$3)/('Données proba de réussite'!$B$4-'Données proba de réussite'!$B$3),"")</f>
        <v/>
      </c>
      <c r="G886" s="7" t="str">
        <f>IF('Données sans absent'!G886&lt;&gt;"",('Données sans absent'!G886-'Données proba de réussite'!$B$3)/('Données proba de réussite'!$B$4-'Données proba de réussite'!$B$3),"")</f>
        <v/>
      </c>
      <c r="H886" s="7" t="str">
        <f>IF('Données sans absent'!H886&lt;&gt;"",('Données sans absent'!H886-'Données proba de réussite'!$B$3)/('Données proba de réussite'!$B$4-'Données proba de réussite'!$B$3),"")</f>
        <v/>
      </c>
      <c r="I886" s="7" t="str">
        <f>IF('Données brutes'!I886&lt;&gt;"",'Données brutes'!I886,"")</f>
        <v/>
      </c>
      <c r="K886" s="8" t="str">
        <f t="shared" si="26"/>
        <v>Elève 884</v>
      </c>
      <c r="L886" s="8" t="s">
        <v>111</v>
      </c>
      <c r="M886" s="8">
        <f t="shared" si="27"/>
        <v>182</v>
      </c>
      <c r="N886" s="7">
        <v>1353</v>
      </c>
      <c r="O886" s="7" t="str">
        <f>IF('Données sans absent'!O886&lt;&gt;"",('Données sans absent'!O886-'Données proba de réussite'!$B$3)/('Données proba de réussite'!$B$4-'Données proba de réussite'!$B$3),"")</f>
        <v/>
      </c>
      <c r="P886" s="7" t="str">
        <f>IF('Données sans absent'!P886&lt;&gt;"",('Données sans absent'!P886-'Données proba de réussite'!$B$3)/('Données proba de réussite'!$B$4-'Données proba de réussite'!$B$3),"")</f>
        <v/>
      </c>
      <c r="Q886" s="7" t="str">
        <f>IF('Données sans absent'!Q886&lt;&gt;"",('Données sans absent'!Q886-'Données proba de réussite'!$B$3)/('Données proba de réussite'!$B$4-'Données proba de réussite'!$B$3),"")</f>
        <v/>
      </c>
      <c r="R886" s="7" t="str">
        <f>IF('Données brutes'!R886&lt;&gt;"",'Données brutes'!R886,"")</f>
        <v/>
      </c>
      <c r="T886" s="7">
        <f>IF(AND(OR($B$2=1,$B$2=2),AND('Données brutes'!$F886&lt;&gt;"",'Données brutes'!$G886&lt;&gt;"",'Données brutes'!$H886&lt;&gt;"")),1,0)</f>
        <v>0</v>
      </c>
      <c r="U886" s="7">
        <f>IF(AND(OR($B$2=1,$B$2=2),AND('Données brutes'!$O886&lt;&gt;"",'Données brutes'!$P886&lt;&gt;"",'Données brutes'!$Q886&lt;&gt;"")),1,0)</f>
        <v>0</v>
      </c>
      <c r="V886" s="7">
        <f>IF(AND($B$2=3,'Données brutes'!$F886&lt;&gt;"",'Données brutes'!$G886&lt;&gt;"",'Données brutes'!$H886&lt;&gt;"",'Données brutes'!$O886&lt;&gt;"",'Données brutes'!$P886&lt;&gt;"",'Données brutes'!$Q886&lt;&gt;""),1,0)</f>
        <v>0</v>
      </c>
    </row>
    <row r="887" spans="4:22" x14ac:dyDescent="0.3">
      <c r="D887" s="8" t="s">
        <v>899</v>
      </c>
      <c r="E887" s="7">
        <v>734</v>
      </c>
      <c r="F887" s="7" t="str">
        <f>IF('Données sans absent'!F887&lt;&gt;"",('Données sans absent'!F887-'Données proba de réussite'!$B$3)/('Données proba de réussite'!$B$4-'Données proba de réussite'!$B$3),"")</f>
        <v/>
      </c>
      <c r="G887" s="7" t="str">
        <f>IF('Données sans absent'!G887&lt;&gt;"",('Données sans absent'!G887-'Données proba de réussite'!$B$3)/('Données proba de réussite'!$B$4-'Données proba de réussite'!$B$3),"")</f>
        <v/>
      </c>
      <c r="H887" s="7" t="str">
        <f>IF('Données sans absent'!H887&lt;&gt;"",('Données sans absent'!H887-'Données proba de réussite'!$B$3)/('Données proba de réussite'!$B$4-'Données proba de réussite'!$B$3),"")</f>
        <v/>
      </c>
      <c r="I887" s="7" t="str">
        <f>IF('Données brutes'!I887&lt;&gt;"",'Données brutes'!I887,"")</f>
        <v/>
      </c>
      <c r="K887" s="8" t="str">
        <f t="shared" si="26"/>
        <v>Elève 885</v>
      </c>
      <c r="L887" s="8" t="s">
        <v>111</v>
      </c>
      <c r="M887" s="8">
        <f t="shared" si="27"/>
        <v>734</v>
      </c>
      <c r="N887" s="7">
        <v>1310</v>
      </c>
      <c r="O887" s="7" t="str">
        <f>IF('Données sans absent'!O887&lt;&gt;"",('Données sans absent'!O887-'Données proba de réussite'!$B$3)/('Données proba de réussite'!$B$4-'Données proba de réussite'!$B$3),"")</f>
        <v/>
      </c>
      <c r="P887" s="7" t="str">
        <f>IF('Données sans absent'!P887&lt;&gt;"",('Données sans absent'!P887-'Données proba de réussite'!$B$3)/('Données proba de réussite'!$B$4-'Données proba de réussite'!$B$3),"")</f>
        <v/>
      </c>
      <c r="Q887" s="7" t="str">
        <f>IF('Données sans absent'!Q887&lt;&gt;"",('Données sans absent'!Q887-'Données proba de réussite'!$B$3)/('Données proba de réussite'!$B$4-'Données proba de réussite'!$B$3),"")</f>
        <v/>
      </c>
      <c r="R887" s="7" t="str">
        <f>IF('Données brutes'!R887&lt;&gt;"",'Données brutes'!R887,"")</f>
        <v/>
      </c>
      <c r="T887" s="7">
        <f>IF(AND(OR($B$2=1,$B$2=2),AND('Données brutes'!$F887&lt;&gt;"",'Données brutes'!$G887&lt;&gt;"",'Données brutes'!$H887&lt;&gt;"")),1,0)</f>
        <v>0</v>
      </c>
      <c r="U887" s="7">
        <f>IF(AND(OR($B$2=1,$B$2=2),AND('Données brutes'!$O887&lt;&gt;"",'Données brutes'!$P887&lt;&gt;"",'Données brutes'!$Q887&lt;&gt;"")),1,0)</f>
        <v>0</v>
      </c>
      <c r="V887" s="7">
        <f>IF(AND($B$2=3,'Données brutes'!$F887&lt;&gt;"",'Données brutes'!$G887&lt;&gt;"",'Données brutes'!$H887&lt;&gt;"",'Données brutes'!$O887&lt;&gt;"",'Données brutes'!$P887&lt;&gt;"",'Données brutes'!$Q887&lt;&gt;""),1,0)</f>
        <v>0</v>
      </c>
    </row>
    <row r="888" spans="4:22" x14ac:dyDescent="0.3">
      <c r="D888" s="8" t="s">
        <v>900</v>
      </c>
      <c r="E888" s="7">
        <v>35</v>
      </c>
      <c r="F888" s="7" t="str">
        <f>IF('Données sans absent'!F888&lt;&gt;"",('Données sans absent'!F888-'Données proba de réussite'!$B$3)/('Données proba de réussite'!$B$4-'Données proba de réussite'!$B$3),"")</f>
        <v/>
      </c>
      <c r="G888" s="7" t="str">
        <f>IF('Données sans absent'!G888&lt;&gt;"",('Données sans absent'!G888-'Données proba de réussite'!$B$3)/('Données proba de réussite'!$B$4-'Données proba de réussite'!$B$3),"")</f>
        <v/>
      </c>
      <c r="H888" s="7" t="str">
        <f>IF('Données sans absent'!H888&lt;&gt;"",('Données sans absent'!H888-'Données proba de réussite'!$B$3)/('Données proba de réussite'!$B$4-'Données proba de réussite'!$B$3),"")</f>
        <v/>
      </c>
      <c r="I888" s="7" t="str">
        <f>IF('Données brutes'!I888&lt;&gt;"",'Données brutes'!I888,"")</f>
        <v/>
      </c>
      <c r="K888" s="8" t="str">
        <f t="shared" si="26"/>
        <v>Elève 886</v>
      </c>
      <c r="L888" s="8" t="s">
        <v>111</v>
      </c>
      <c r="M888" s="8">
        <f t="shared" si="27"/>
        <v>35</v>
      </c>
      <c r="N888" s="7">
        <v>1984</v>
      </c>
      <c r="O888" s="7" t="str">
        <f>IF('Données sans absent'!O888&lt;&gt;"",('Données sans absent'!O888-'Données proba de réussite'!$B$3)/('Données proba de réussite'!$B$4-'Données proba de réussite'!$B$3),"")</f>
        <v/>
      </c>
      <c r="P888" s="7" t="str">
        <f>IF('Données sans absent'!P888&lt;&gt;"",('Données sans absent'!P888-'Données proba de réussite'!$B$3)/('Données proba de réussite'!$B$4-'Données proba de réussite'!$B$3),"")</f>
        <v/>
      </c>
      <c r="Q888" s="7" t="str">
        <f>IF('Données sans absent'!Q888&lt;&gt;"",('Données sans absent'!Q888-'Données proba de réussite'!$B$3)/('Données proba de réussite'!$B$4-'Données proba de réussite'!$B$3),"")</f>
        <v/>
      </c>
      <c r="R888" s="7" t="str">
        <f>IF('Données brutes'!R888&lt;&gt;"",'Données brutes'!R888,"")</f>
        <v/>
      </c>
      <c r="T888" s="7">
        <f>IF(AND(OR($B$2=1,$B$2=2),AND('Données brutes'!$F888&lt;&gt;"",'Données brutes'!$G888&lt;&gt;"",'Données brutes'!$H888&lt;&gt;"")),1,0)</f>
        <v>0</v>
      </c>
      <c r="U888" s="7">
        <f>IF(AND(OR($B$2=1,$B$2=2),AND('Données brutes'!$O888&lt;&gt;"",'Données brutes'!$P888&lt;&gt;"",'Données brutes'!$Q888&lt;&gt;"")),1,0)</f>
        <v>0</v>
      </c>
      <c r="V888" s="7">
        <f>IF(AND($B$2=3,'Données brutes'!$F888&lt;&gt;"",'Données brutes'!$G888&lt;&gt;"",'Données brutes'!$H888&lt;&gt;"",'Données brutes'!$O888&lt;&gt;"",'Données brutes'!$P888&lt;&gt;"",'Données brutes'!$Q888&lt;&gt;""),1,0)</f>
        <v>0</v>
      </c>
    </row>
    <row r="889" spans="4:22" x14ac:dyDescent="0.3">
      <c r="D889" s="8" t="s">
        <v>901</v>
      </c>
      <c r="E889" s="7">
        <v>973</v>
      </c>
      <c r="F889" s="7" t="str">
        <f>IF('Données sans absent'!F889&lt;&gt;"",('Données sans absent'!F889-'Données proba de réussite'!$B$3)/('Données proba de réussite'!$B$4-'Données proba de réussite'!$B$3),"")</f>
        <v/>
      </c>
      <c r="G889" s="7" t="str">
        <f>IF('Données sans absent'!G889&lt;&gt;"",('Données sans absent'!G889-'Données proba de réussite'!$B$3)/('Données proba de réussite'!$B$4-'Données proba de réussite'!$B$3),"")</f>
        <v/>
      </c>
      <c r="H889" s="7" t="str">
        <f>IF('Données sans absent'!H889&lt;&gt;"",('Données sans absent'!H889-'Données proba de réussite'!$B$3)/('Données proba de réussite'!$B$4-'Données proba de réussite'!$B$3),"")</f>
        <v/>
      </c>
      <c r="I889" s="7" t="str">
        <f>IF('Données brutes'!I889&lt;&gt;"",'Données brutes'!I889,"")</f>
        <v/>
      </c>
      <c r="K889" s="8" t="str">
        <f t="shared" si="26"/>
        <v>Elève 887</v>
      </c>
      <c r="L889" s="8" t="s">
        <v>111</v>
      </c>
      <c r="M889" s="8">
        <f t="shared" si="27"/>
        <v>973</v>
      </c>
      <c r="N889" s="7">
        <v>1302</v>
      </c>
      <c r="O889" s="7" t="str">
        <f>IF('Données sans absent'!O889&lt;&gt;"",('Données sans absent'!O889-'Données proba de réussite'!$B$3)/('Données proba de réussite'!$B$4-'Données proba de réussite'!$B$3),"")</f>
        <v/>
      </c>
      <c r="P889" s="7" t="str">
        <f>IF('Données sans absent'!P889&lt;&gt;"",('Données sans absent'!P889-'Données proba de réussite'!$B$3)/('Données proba de réussite'!$B$4-'Données proba de réussite'!$B$3),"")</f>
        <v/>
      </c>
      <c r="Q889" s="7" t="str">
        <f>IF('Données sans absent'!Q889&lt;&gt;"",('Données sans absent'!Q889-'Données proba de réussite'!$B$3)/('Données proba de réussite'!$B$4-'Données proba de réussite'!$B$3),"")</f>
        <v/>
      </c>
      <c r="R889" s="7" t="str">
        <f>IF('Données brutes'!R889&lt;&gt;"",'Données brutes'!R889,"")</f>
        <v/>
      </c>
      <c r="T889" s="7">
        <f>IF(AND(OR($B$2=1,$B$2=2),AND('Données brutes'!$F889&lt;&gt;"",'Données brutes'!$G889&lt;&gt;"",'Données brutes'!$H889&lt;&gt;"")),1,0)</f>
        <v>0</v>
      </c>
      <c r="U889" s="7">
        <f>IF(AND(OR($B$2=1,$B$2=2),AND('Données brutes'!$O889&lt;&gt;"",'Données brutes'!$P889&lt;&gt;"",'Données brutes'!$Q889&lt;&gt;"")),1,0)</f>
        <v>0</v>
      </c>
      <c r="V889" s="7">
        <f>IF(AND($B$2=3,'Données brutes'!$F889&lt;&gt;"",'Données brutes'!$G889&lt;&gt;"",'Données brutes'!$H889&lt;&gt;"",'Données brutes'!$O889&lt;&gt;"",'Données brutes'!$P889&lt;&gt;"",'Données brutes'!$Q889&lt;&gt;""),1,0)</f>
        <v>0</v>
      </c>
    </row>
    <row r="890" spans="4:22" x14ac:dyDescent="0.3">
      <c r="D890" s="8" t="s">
        <v>902</v>
      </c>
      <c r="E890" s="7">
        <v>887</v>
      </c>
      <c r="F890" s="7" t="str">
        <f>IF('Données sans absent'!F890&lt;&gt;"",('Données sans absent'!F890-'Données proba de réussite'!$B$3)/('Données proba de réussite'!$B$4-'Données proba de réussite'!$B$3),"")</f>
        <v/>
      </c>
      <c r="G890" s="7" t="str">
        <f>IF('Données sans absent'!G890&lt;&gt;"",('Données sans absent'!G890-'Données proba de réussite'!$B$3)/('Données proba de réussite'!$B$4-'Données proba de réussite'!$B$3),"")</f>
        <v/>
      </c>
      <c r="H890" s="7" t="str">
        <f>IF('Données sans absent'!H890&lt;&gt;"",('Données sans absent'!H890-'Données proba de réussite'!$B$3)/('Données proba de réussite'!$B$4-'Données proba de réussite'!$B$3),"")</f>
        <v/>
      </c>
      <c r="I890" s="7" t="str">
        <f>IF('Données brutes'!I890&lt;&gt;"",'Données brutes'!I890,"")</f>
        <v/>
      </c>
      <c r="K890" s="8" t="str">
        <f t="shared" si="26"/>
        <v>Elève 888</v>
      </c>
      <c r="L890" s="8" t="s">
        <v>111</v>
      </c>
      <c r="M890" s="8">
        <f t="shared" si="27"/>
        <v>887</v>
      </c>
      <c r="N890" s="7">
        <v>1164</v>
      </c>
      <c r="O890" s="7" t="str">
        <f>IF('Données sans absent'!O890&lt;&gt;"",('Données sans absent'!O890-'Données proba de réussite'!$B$3)/('Données proba de réussite'!$B$4-'Données proba de réussite'!$B$3),"")</f>
        <v/>
      </c>
      <c r="P890" s="7" t="str">
        <f>IF('Données sans absent'!P890&lt;&gt;"",('Données sans absent'!P890-'Données proba de réussite'!$B$3)/('Données proba de réussite'!$B$4-'Données proba de réussite'!$B$3),"")</f>
        <v/>
      </c>
      <c r="Q890" s="7" t="str">
        <f>IF('Données sans absent'!Q890&lt;&gt;"",('Données sans absent'!Q890-'Données proba de réussite'!$B$3)/('Données proba de réussite'!$B$4-'Données proba de réussite'!$B$3),"")</f>
        <v/>
      </c>
      <c r="R890" s="7" t="str">
        <f>IF('Données brutes'!R890&lt;&gt;"",'Données brutes'!R890,"")</f>
        <v/>
      </c>
      <c r="T890" s="7">
        <f>IF(AND(OR($B$2=1,$B$2=2),AND('Données brutes'!$F890&lt;&gt;"",'Données brutes'!$G890&lt;&gt;"",'Données brutes'!$H890&lt;&gt;"")),1,0)</f>
        <v>0</v>
      </c>
      <c r="U890" s="7">
        <f>IF(AND(OR($B$2=1,$B$2=2),AND('Données brutes'!$O890&lt;&gt;"",'Données brutes'!$P890&lt;&gt;"",'Données brutes'!$Q890&lt;&gt;"")),1,0)</f>
        <v>0</v>
      </c>
      <c r="V890" s="7">
        <f>IF(AND($B$2=3,'Données brutes'!$F890&lt;&gt;"",'Données brutes'!$G890&lt;&gt;"",'Données brutes'!$H890&lt;&gt;"",'Données brutes'!$O890&lt;&gt;"",'Données brutes'!$P890&lt;&gt;"",'Données brutes'!$Q890&lt;&gt;""),1,0)</f>
        <v>0</v>
      </c>
    </row>
    <row r="891" spans="4:22" x14ac:dyDescent="0.3">
      <c r="D891" s="8" t="s">
        <v>903</v>
      </c>
      <c r="E891" s="7">
        <v>331</v>
      </c>
      <c r="F891" s="7" t="str">
        <f>IF('Données sans absent'!F891&lt;&gt;"",('Données sans absent'!F891-'Données proba de réussite'!$B$3)/('Données proba de réussite'!$B$4-'Données proba de réussite'!$B$3),"")</f>
        <v/>
      </c>
      <c r="G891" s="7" t="str">
        <f>IF('Données sans absent'!G891&lt;&gt;"",('Données sans absent'!G891-'Données proba de réussite'!$B$3)/('Données proba de réussite'!$B$4-'Données proba de réussite'!$B$3),"")</f>
        <v/>
      </c>
      <c r="H891" s="7" t="str">
        <f>IF('Données sans absent'!H891&lt;&gt;"",('Données sans absent'!H891-'Données proba de réussite'!$B$3)/('Données proba de réussite'!$B$4-'Données proba de réussite'!$B$3),"")</f>
        <v/>
      </c>
      <c r="I891" s="7" t="str">
        <f>IF('Données brutes'!I891&lt;&gt;"",'Données brutes'!I891,"")</f>
        <v/>
      </c>
      <c r="K891" s="8" t="str">
        <f t="shared" si="26"/>
        <v>Elève 889</v>
      </c>
      <c r="L891" s="8" t="s">
        <v>111</v>
      </c>
      <c r="M891" s="8">
        <f t="shared" si="27"/>
        <v>331</v>
      </c>
      <c r="N891" s="7">
        <v>1336</v>
      </c>
      <c r="O891" s="7" t="str">
        <f>IF('Données sans absent'!O891&lt;&gt;"",('Données sans absent'!O891-'Données proba de réussite'!$B$3)/('Données proba de réussite'!$B$4-'Données proba de réussite'!$B$3),"")</f>
        <v/>
      </c>
      <c r="P891" s="7" t="str">
        <f>IF('Données sans absent'!P891&lt;&gt;"",('Données sans absent'!P891-'Données proba de réussite'!$B$3)/('Données proba de réussite'!$B$4-'Données proba de réussite'!$B$3),"")</f>
        <v/>
      </c>
      <c r="Q891" s="7" t="str">
        <f>IF('Données sans absent'!Q891&lt;&gt;"",('Données sans absent'!Q891-'Données proba de réussite'!$B$3)/('Données proba de réussite'!$B$4-'Données proba de réussite'!$B$3),"")</f>
        <v/>
      </c>
      <c r="R891" s="7" t="str">
        <f>IF('Données brutes'!R891&lt;&gt;"",'Données brutes'!R891,"")</f>
        <v/>
      </c>
      <c r="T891" s="7">
        <f>IF(AND(OR($B$2=1,$B$2=2),AND('Données brutes'!$F891&lt;&gt;"",'Données brutes'!$G891&lt;&gt;"",'Données brutes'!$H891&lt;&gt;"")),1,0)</f>
        <v>0</v>
      </c>
      <c r="U891" s="7">
        <f>IF(AND(OR($B$2=1,$B$2=2),AND('Données brutes'!$O891&lt;&gt;"",'Données brutes'!$P891&lt;&gt;"",'Données brutes'!$Q891&lt;&gt;"")),1,0)</f>
        <v>0</v>
      </c>
      <c r="V891" s="7">
        <f>IF(AND($B$2=3,'Données brutes'!$F891&lt;&gt;"",'Données brutes'!$G891&lt;&gt;"",'Données brutes'!$H891&lt;&gt;"",'Données brutes'!$O891&lt;&gt;"",'Données brutes'!$P891&lt;&gt;"",'Données brutes'!$Q891&lt;&gt;""),1,0)</f>
        <v>0</v>
      </c>
    </row>
    <row r="892" spans="4:22" x14ac:dyDescent="0.3">
      <c r="D892" s="8" t="s">
        <v>904</v>
      </c>
      <c r="E892" s="7">
        <v>158</v>
      </c>
      <c r="F892" s="7" t="str">
        <f>IF('Données sans absent'!F892&lt;&gt;"",('Données sans absent'!F892-'Données proba de réussite'!$B$3)/('Données proba de réussite'!$B$4-'Données proba de réussite'!$B$3),"")</f>
        <v/>
      </c>
      <c r="G892" s="7" t="str">
        <f>IF('Données sans absent'!G892&lt;&gt;"",('Données sans absent'!G892-'Données proba de réussite'!$B$3)/('Données proba de réussite'!$B$4-'Données proba de réussite'!$B$3),"")</f>
        <v/>
      </c>
      <c r="H892" s="7" t="str">
        <f>IF('Données sans absent'!H892&lt;&gt;"",('Données sans absent'!H892-'Données proba de réussite'!$B$3)/('Données proba de réussite'!$B$4-'Données proba de réussite'!$B$3),"")</f>
        <v/>
      </c>
      <c r="I892" s="7" t="str">
        <f>IF('Données brutes'!I892&lt;&gt;"",'Données brutes'!I892,"")</f>
        <v/>
      </c>
      <c r="K892" s="8" t="str">
        <f t="shared" si="26"/>
        <v>Elève 890</v>
      </c>
      <c r="L892" s="8" t="s">
        <v>111</v>
      </c>
      <c r="M892" s="8">
        <f t="shared" si="27"/>
        <v>158</v>
      </c>
      <c r="N892" s="7">
        <v>1656</v>
      </c>
      <c r="O892" s="7" t="str">
        <f>IF('Données sans absent'!O892&lt;&gt;"",('Données sans absent'!O892-'Données proba de réussite'!$B$3)/('Données proba de réussite'!$B$4-'Données proba de réussite'!$B$3),"")</f>
        <v/>
      </c>
      <c r="P892" s="7" t="str">
        <f>IF('Données sans absent'!P892&lt;&gt;"",('Données sans absent'!P892-'Données proba de réussite'!$B$3)/('Données proba de réussite'!$B$4-'Données proba de réussite'!$B$3),"")</f>
        <v/>
      </c>
      <c r="Q892" s="7" t="str">
        <f>IF('Données sans absent'!Q892&lt;&gt;"",('Données sans absent'!Q892-'Données proba de réussite'!$B$3)/('Données proba de réussite'!$B$4-'Données proba de réussite'!$B$3),"")</f>
        <v/>
      </c>
      <c r="R892" s="7" t="str">
        <f>IF('Données brutes'!R892&lt;&gt;"",'Données brutes'!R892,"")</f>
        <v/>
      </c>
      <c r="T892" s="7">
        <f>IF(AND(OR($B$2=1,$B$2=2),AND('Données brutes'!$F892&lt;&gt;"",'Données brutes'!$G892&lt;&gt;"",'Données brutes'!$H892&lt;&gt;"")),1,0)</f>
        <v>0</v>
      </c>
      <c r="U892" s="7">
        <f>IF(AND(OR($B$2=1,$B$2=2),AND('Données brutes'!$O892&lt;&gt;"",'Données brutes'!$P892&lt;&gt;"",'Données brutes'!$Q892&lt;&gt;"")),1,0)</f>
        <v>0</v>
      </c>
      <c r="V892" s="7">
        <f>IF(AND($B$2=3,'Données brutes'!$F892&lt;&gt;"",'Données brutes'!$G892&lt;&gt;"",'Données brutes'!$H892&lt;&gt;"",'Données brutes'!$O892&lt;&gt;"",'Données brutes'!$P892&lt;&gt;"",'Données brutes'!$Q892&lt;&gt;""),1,0)</f>
        <v>0</v>
      </c>
    </row>
    <row r="893" spans="4:22" x14ac:dyDescent="0.3">
      <c r="D893" s="8" t="s">
        <v>905</v>
      </c>
      <c r="E893" s="7">
        <v>417</v>
      </c>
      <c r="F893" s="7" t="str">
        <f>IF('Données sans absent'!F893&lt;&gt;"",('Données sans absent'!F893-'Données proba de réussite'!$B$3)/('Données proba de réussite'!$B$4-'Données proba de réussite'!$B$3),"")</f>
        <v/>
      </c>
      <c r="G893" s="7" t="str">
        <f>IF('Données sans absent'!G893&lt;&gt;"",('Données sans absent'!G893-'Données proba de réussite'!$B$3)/('Données proba de réussite'!$B$4-'Données proba de réussite'!$B$3),"")</f>
        <v/>
      </c>
      <c r="H893" s="7" t="str">
        <f>IF('Données sans absent'!H893&lt;&gt;"",('Données sans absent'!H893-'Données proba de réussite'!$B$3)/('Données proba de réussite'!$B$4-'Données proba de réussite'!$B$3),"")</f>
        <v/>
      </c>
      <c r="I893" s="7" t="str">
        <f>IF('Données brutes'!I893&lt;&gt;"",'Données brutes'!I893,"")</f>
        <v/>
      </c>
      <c r="K893" s="8" t="str">
        <f t="shared" si="26"/>
        <v>Elève 891</v>
      </c>
      <c r="L893" s="8" t="s">
        <v>111</v>
      </c>
      <c r="M893" s="8">
        <f t="shared" si="27"/>
        <v>417</v>
      </c>
      <c r="N893" s="7">
        <v>1003</v>
      </c>
      <c r="O893" s="7" t="str">
        <f>IF('Données sans absent'!O893&lt;&gt;"",('Données sans absent'!O893-'Données proba de réussite'!$B$3)/('Données proba de réussite'!$B$4-'Données proba de réussite'!$B$3),"")</f>
        <v/>
      </c>
      <c r="P893" s="7" t="str">
        <f>IF('Données sans absent'!P893&lt;&gt;"",('Données sans absent'!P893-'Données proba de réussite'!$B$3)/('Données proba de réussite'!$B$4-'Données proba de réussite'!$B$3),"")</f>
        <v/>
      </c>
      <c r="Q893" s="7" t="str">
        <f>IF('Données sans absent'!Q893&lt;&gt;"",('Données sans absent'!Q893-'Données proba de réussite'!$B$3)/('Données proba de réussite'!$B$4-'Données proba de réussite'!$B$3),"")</f>
        <v/>
      </c>
      <c r="R893" s="7" t="str">
        <f>IF('Données brutes'!R893&lt;&gt;"",'Données brutes'!R893,"")</f>
        <v/>
      </c>
      <c r="T893" s="7">
        <f>IF(AND(OR($B$2=1,$B$2=2),AND('Données brutes'!$F893&lt;&gt;"",'Données brutes'!$G893&lt;&gt;"",'Données brutes'!$H893&lt;&gt;"")),1,0)</f>
        <v>0</v>
      </c>
      <c r="U893" s="7">
        <f>IF(AND(OR($B$2=1,$B$2=2),AND('Données brutes'!$O893&lt;&gt;"",'Données brutes'!$P893&lt;&gt;"",'Données brutes'!$Q893&lt;&gt;"")),1,0)</f>
        <v>0</v>
      </c>
      <c r="V893" s="7">
        <f>IF(AND($B$2=3,'Données brutes'!$F893&lt;&gt;"",'Données brutes'!$G893&lt;&gt;"",'Données brutes'!$H893&lt;&gt;"",'Données brutes'!$O893&lt;&gt;"",'Données brutes'!$P893&lt;&gt;"",'Données brutes'!$Q893&lt;&gt;""),1,0)</f>
        <v>0</v>
      </c>
    </row>
    <row r="894" spans="4:22" x14ac:dyDescent="0.3">
      <c r="D894" s="8" t="s">
        <v>906</v>
      </c>
      <c r="E894" s="7">
        <v>223</v>
      </c>
      <c r="F894" s="7" t="str">
        <f>IF('Données sans absent'!F894&lt;&gt;"",('Données sans absent'!F894-'Données proba de réussite'!$B$3)/('Données proba de réussite'!$B$4-'Données proba de réussite'!$B$3),"")</f>
        <v/>
      </c>
      <c r="G894" s="7" t="str">
        <f>IF('Données sans absent'!G894&lt;&gt;"",('Données sans absent'!G894-'Données proba de réussite'!$B$3)/('Données proba de réussite'!$B$4-'Données proba de réussite'!$B$3),"")</f>
        <v/>
      </c>
      <c r="H894" s="7" t="str">
        <f>IF('Données sans absent'!H894&lt;&gt;"",('Données sans absent'!H894-'Données proba de réussite'!$B$3)/('Données proba de réussite'!$B$4-'Données proba de réussite'!$B$3),"")</f>
        <v/>
      </c>
      <c r="I894" s="7" t="str">
        <f>IF('Données brutes'!I894&lt;&gt;"",'Données brutes'!I894,"")</f>
        <v/>
      </c>
      <c r="K894" s="8" t="str">
        <f t="shared" si="26"/>
        <v>Elève 892</v>
      </c>
      <c r="L894" s="8" t="s">
        <v>111</v>
      </c>
      <c r="M894" s="8">
        <f t="shared" si="27"/>
        <v>223</v>
      </c>
      <c r="N894" s="7">
        <v>1342</v>
      </c>
      <c r="O894" s="7" t="str">
        <f>IF('Données sans absent'!O894&lt;&gt;"",('Données sans absent'!O894-'Données proba de réussite'!$B$3)/('Données proba de réussite'!$B$4-'Données proba de réussite'!$B$3),"")</f>
        <v/>
      </c>
      <c r="P894" s="7" t="str">
        <f>IF('Données sans absent'!P894&lt;&gt;"",('Données sans absent'!P894-'Données proba de réussite'!$B$3)/('Données proba de réussite'!$B$4-'Données proba de réussite'!$B$3),"")</f>
        <v/>
      </c>
      <c r="Q894" s="7" t="str">
        <f>IF('Données sans absent'!Q894&lt;&gt;"",('Données sans absent'!Q894-'Données proba de réussite'!$B$3)/('Données proba de réussite'!$B$4-'Données proba de réussite'!$B$3),"")</f>
        <v/>
      </c>
      <c r="R894" s="7" t="str">
        <f>IF('Données brutes'!R894&lt;&gt;"",'Données brutes'!R894,"")</f>
        <v/>
      </c>
      <c r="T894" s="7">
        <f>IF(AND(OR($B$2=1,$B$2=2),AND('Données brutes'!$F894&lt;&gt;"",'Données brutes'!$G894&lt;&gt;"",'Données brutes'!$H894&lt;&gt;"")),1,0)</f>
        <v>0</v>
      </c>
      <c r="U894" s="7">
        <f>IF(AND(OR($B$2=1,$B$2=2),AND('Données brutes'!$O894&lt;&gt;"",'Données brutes'!$P894&lt;&gt;"",'Données brutes'!$Q894&lt;&gt;"")),1,0)</f>
        <v>0</v>
      </c>
      <c r="V894" s="7">
        <f>IF(AND($B$2=3,'Données brutes'!$F894&lt;&gt;"",'Données brutes'!$G894&lt;&gt;"",'Données brutes'!$H894&lt;&gt;"",'Données brutes'!$O894&lt;&gt;"",'Données brutes'!$P894&lt;&gt;"",'Données brutes'!$Q894&lt;&gt;""),1,0)</f>
        <v>0</v>
      </c>
    </row>
    <row r="895" spans="4:22" x14ac:dyDescent="0.3">
      <c r="D895" s="8" t="s">
        <v>907</v>
      </c>
      <c r="E895" s="7">
        <v>845</v>
      </c>
      <c r="F895" s="7" t="str">
        <f>IF('Données sans absent'!F895&lt;&gt;"",('Données sans absent'!F895-'Données proba de réussite'!$B$3)/('Données proba de réussite'!$B$4-'Données proba de réussite'!$B$3),"")</f>
        <v/>
      </c>
      <c r="G895" s="7" t="str">
        <f>IF('Données sans absent'!G895&lt;&gt;"",('Données sans absent'!G895-'Données proba de réussite'!$B$3)/('Données proba de réussite'!$B$4-'Données proba de réussite'!$B$3),"")</f>
        <v/>
      </c>
      <c r="H895" s="7" t="str">
        <f>IF('Données sans absent'!H895&lt;&gt;"",('Données sans absent'!H895-'Données proba de réussite'!$B$3)/('Données proba de réussite'!$B$4-'Données proba de réussite'!$B$3),"")</f>
        <v/>
      </c>
      <c r="I895" s="7" t="str">
        <f>IF('Données brutes'!I895&lt;&gt;"",'Données brutes'!I895,"")</f>
        <v/>
      </c>
      <c r="K895" s="8" t="str">
        <f t="shared" si="26"/>
        <v>Elève 893</v>
      </c>
      <c r="L895" s="8" t="s">
        <v>111</v>
      </c>
      <c r="M895" s="8">
        <f t="shared" si="27"/>
        <v>845</v>
      </c>
      <c r="N895" s="7">
        <v>1966</v>
      </c>
      <c r="O895" s="7" t="str">
        <f>IF('Données sans absent'!O895&lt;&gt;"",('Données sans absent'!O895-'Données proba de réussite'!$B$3)/('Données proba de réussite'!$B$4-'Données proba de réussite'!$B$3),"")</f>
        <v/>
      </c>
      <c r="P895" s="7" t="str">
        <f>IF('Données sans absent'!P895&lt;&gt;"",('Données sans absent'!P895-'Données proba de réussite'!$B$3)/('Données proba de réussite'!$B$4-'Données proba de réussite'!$B$3),"")</f>
        <v/>
      </c>
      <c r="Q895" s="7" t="str">
        <f>IF('Données sans absent'!Q895&lt;&gt;"",('Données sans absent'!Q895-'Données proba de réussite'!$B$3)/('Données proba de réussite'!$B$4-'Données proba de réussite'!$B$3),"")</f>
        <v/>
      </c>
      <c r="R895" s="7" t="str">
        <f>IF('Données brutes'!R895&lt;&gt;"",'Données brutes'!R895,"")</f>
        <v/>
      </c>
      <c r="T895" s="7">
        <f>IF(AND(OR($B$2=1,$B$2=2),AND('Données brutes'!$F895&lt;&gt;"",'Données brutes'!$G895&lt;&gt;"",'Données brutes'!$H895&lt;&gt;"")),1,0)</f>
        <v>0</v>
      </c>
      <c r="U895" s="7">
        <f>IF(AND(OR($B$2=1,$B$2=2),AND('Données brutes'!$O895&lt;&gt;"",'Données brutes'!$P895&lt;&gt;"",'Données brutes'!$Q895&lt;&gt;"")),1,0)</f>
        <v>0</v>
      </c>
      <c r="V895" s="7">
        <f>IF(AND($B$2=3,'Données brutes'!$F895&lt;&gt;"",'Données brutes'!$G895&lt;&gt;"",'Données brutes'!$H895&lt;&gt;"",'Données brutes'!$O895&lt;&gt;"",'Données brutes'!$P895&lt;&gt;"",'Données brutes'!$Q895&lt;&gt;""),1,0)</f>
        <v>0</v>
      </c>
    </row>
    <row r="896" spans="4:22" x14ac:dyDescent="0.3">
      <c r="D896" s="8" t="s">
        <v>908</v>
      </c>
      <c r="E896" s="7">
        <v>705</v>
      </c>
      <c r="F896" s="7" t="str">
        <f>IF('Données sans absent'!F896&lt;&gt;"",('Données sans absent'!F896-'Données proba de réussite'!$B$3)/('Données proba de réussite'!$B$4-'Données proba de réussite'!$B$3),"")</f>
        <v/>
      </c>
      <c r="G896" s="7" t="str">
        <f>IF('Données sans absent'!G896&lt;&gt;"",('Données sans absent'!G896-'Données proba de réussite'!$B$3)/('Données proba de réussite'!$B$4-'Données proba de réussite'!$B$3),"")</f>
        <v/>
      </c>
      <c r="H896" s="7" t="str">
        <f>IF('Données sans absent'!H896&lt;&gt;"",('Données sans absent'!H896-'Données proba de réussite'!$B$3)/('Données proba de réussite'!$B$4-'Données proba de réussite'!$B$3),"")</f>
        <v/>
      </c>
      <c r="I896" s="7" t="str">
        <f>IF('Données brutes'!I896&lt;&gt;"",'Données brutes'!I896,"")</f>
        <v/>
      </c>
      <c r="K896" s="8" t="str">
        <f t="shared" si="26"/>
        <v>Elève 894</v>
      </c>
      <c r="L896" s="8" t="s">
        <v>111</v>
      </c>
      <c r="M896" s="8">
        <f t="shared" si="27"/>
        <v>705</v>
      </c>
      <c r="N896" s="7">
        <v>1176</v>
      </c>
      <c r="O896" s="7" t="str">
        <f>IF('Données sans absent'!O896&lt;&gt;"",('Données sans absent'!O896-'Données proba de réussite'!$B$3)/('Données proba de réussite'!$B$4-'Données proba de réussite'!$B$3),"")</f>
        <v/>
      </c>
      <c r="P896" s="7" t="str">
        <f>IF('Données sans absent'!P896&lt;&gt;"",('Données sans absent'!P896-'Données proba de réussite'!$B$3)/('Données proba de réussite'!$B$4-'Données proba de réussite'!$B$3),"")</f>
        <v/>
      </c>
      <c r="Q896" s="7" t="str">
        <f>IF('Données sans absent'!Q896&lt;&gt;"",('Données sans absent'!Q896-'Données proba de réussite'!$B$3)/('Données proba de réussite'!$B$4-'Données proba de réussite'!$B$3),"")</f>
        <v/>
      </c>
      <c r="R896" s="7" t="str">
        <f>IF('Données brutes'!R896&lt;&gt;"",'Données brutes'!R896,"")</f>
        <v/>
      </c>
      <c r="T896" s="7">
        <f>IF(AND(OR($B$2=1,$B$2=2),AND('Données brutes'!$F896&lt;&gt;"",'Données brutes'!$G896&lt;&gt;"",'Données brutes'!$H896&lt;&gt;"")),1,0)</f>
        <v>0</v>
      </c>
      <c r="U896" s="7">
        <f>IF(AND(OR($B$2=1,$B$2=2),AND('Données brutes'!$O896&lt;&gt;"",'Données brutes'!$P896&lt;&gt;"",'Données brutes'!$Q896&lt;&gt;"")),1,0)</f>
        <v>0</v>
      </c>
      <c r="V896" s="7">
        <f>IF(AND($B$2=3,'Données brutes'!$F896&lt;&gt;"",'Données brutes'!$G896&lt;&gt;"",'Données brutes'!$H896&lt;&gt;"",'Données brutes'!$O896&lt;&gt;"",'Données brutes'!$P896&lt;&gt;"",'Données brutes'!$Q896&lt;&gt;""),1,0)</f>
        <v>0</v>
      </c>
    </row>
    <row r="897" spans="4:22" x14ac:dyDescent="0.3">
      <c r="D897" s="8" t="s">
        <v>909</v>
      </c>
      <c r="E897" s="7">
        <v>718</v>
      </c>
      <c r="F897" s="7" t="str">
        <f>IF('Données sans absent'!F897&lt;&gt;"",('Données sans absent'!F897-'Données proba de réussite'!$B$3)/('Données proba de réussite'!$B$4-'Données proba de réussite'!$B$3),"")</f>
        <v/>
      </c>
      <c r="G897" s="7" t="str">
        <f>IF('Données sans absent'!G897&lt;&gt;"",('Données sans absent'!G897-'Données proba de réussite'!$B$3)/('Données proba de réussite'!$B$4-'Données proba de réussite'!$B$3),"")</f>
        <v/>
      </c>
      <c r="H897" s="7" t="str">
        <f>IF('Données sans absent'!H897&lt;&gt;"",('Données sans absent'!H897-'Données proba de réussite'!$B$3)/('Données proba de réussite'!$B$4-'Données proba de réussite'!$B$3),"")</f>
        <v/>
      </c>
      <c r="I897" s="7" t="str">
        <f>IF('Données brutes'!I897&lt;&gt;"",'Données brutes'!I897,"")</f>
        <v/>
      </c>
      <c r="K897" s="8" t="str">
        <f t="shared" si="26"/>
        <v>Elève 895</v>
      </c>
      <c r="L897" s="8" t="s">
        <v>111</v>
      </c>
      <c r="M897" s="8">
        <f t="shared" si="27"/>
        <v>718</v>
      </c>
      <c r="N897" s="7">
        <v>1214</v>
      </c>
      <c r="O897" s="7" t="str">
        <f>IF('Données sans absent'!O897&lt;&gt;"",('Données sans absent'!O897-'Données proba de réussite'!$B$3)/('Données proba de réussite'!$B$4-'Données proba de réussite'!$B$3),"")</f>
        <v/>
      </c>
      <c r="P897" s="7" t="str">
        <f>IF('Données sans absent'!P897&lt;&gt;"",('Données sans absent'!P897-'Données proba de réussite'!$B$3)/('Données proba de réussite'!$B$4-'Données proba de réussite'!$B$3),"")</f>
        <v/>
      </c>
      <c r="Q897" s="7" t="str">
        <f>IF('Données sans absent'!Q897&lt;&gt;"",('Données sans absent'!Q897-'Données proba de réussite'!$B$3)/('Données proba de réussite'!$B$4-'Données proba de réussite'!$B$3),"")</f>
        <v/>
      </c>
      <c r="R897" s="7" t="str">
        <f>IF('Données brutes'!R897&lt;&gt;"",'Données brutes'!R897,"")</f>
        <v/>
      </c>
      <c r="T897" s="7">
        <f>IF(AND(OR($B$2=1,$B$2=2),AND('Données brutes'!$F897&lt;&gt;"",'Données brutes'!$G897&lt;&gt;"",'Données brutes'!$H897&lt;&gt;"")),1,0)</f>
        <v>0</v>
      </c>
      <c r="U897" s="7">
        <f>IF(AND(OR($B$2=1,$B$2=2),AND('Données brutes'!$O897&lt;&gt;"",'Données brutes'!$P897&lt;&gt;"",'Données brutes'!$Q897&lt;&gt;"")),1,0)</f>
        <v>0</v>
      </c>
      <c r="V897" s="7">
        <f>IF(AND($B$2=3,'Données brutes'!$F897&lt;&gt;"",'Données brutes'!$G897&lt;&gt;"",'Données brutes'!$H897&lt;&gt;"",'Données brutes'!$O897&lt;&gt;"",'Données brutes'!$P897&lt;&gt;"",'Données brutes'!$Q897&lt;&gt;""),1,0)</f>
        <v>0</v>
      </c>
    </row>
    <row r="898" spans="4:22" x14ac:dyDescent="0.3">
      <c r="D898" s="8" t="s">
        <v>910</v>
      </c>
      <c r="E898" s="7">
        <v>1000</v>
      </c>
      <c r="F898" s="7" t="str">
        <f>IF('Données sans absent'!F898&lt;&gt;"",('Données sans absent'!F898-'Données proba de réussite'!$B$3)/('Données proba de réussite'!$B$4-'Données proba de réussite'!$B$3),"")</f>
        <v/>
      </c>
      <c r="G898" s="7" t="str">
        <f>IF('Données sans absent'!G898&lt;&gt;"",('Données sans absent'!G898-'Données proba de réussite'!$B$3)/('Données proba de réussite'!$B$4-'Données proba de réussite'!$B$3),"")</f>
        <v/>
      </c>
      <c r="H898" s="7" t="str">
        <f>IF('Données sans absent'!H898&lt;&gt;"",('Données sans absent'!H898-'Données proba de réussite'!$B$3)/('Données proba de réussite'!$B$4-'Données proba de réussite'!$B$3),"")</f>
        <v/>
      </c>
      <c r="I898" s="7" t="str">
        <f>IF('Données brutes'!I898&lt;&gt;"",'Données brutes'!I898,"")</f>
        <v/>
      </c>
      <c r="K898" s="8" t="str">
        <f t="shared" si="26"/>
        <v>Elève 896</v>
      </c>
      <c r="L898" s="8" t="s">
        <v>111</v>
      </c>
      <c r="M898" s="8">
        <f t="shared" si="27"/>
        <v>1000</v>
      </c>
      <c r="N898" s="7">
        <v>1119</v>
      </c>
      <c r="O898" s="7" t="str">
        <f>IF('Données sans absent'!O898&lt;&gt;"",('Données sans absent'!O898-'Données proba de réussite'!$B$3)/('Données proba de réussite'!$B$4-'Données proba de réussite'!$B$3),"")</f>
        <v/>
      </c>
      <c r="P898" s="7" t="str">
        <f>IF('Données sans absent'!P898&lt;&gt;"",('Données sans absent'!P898-'Données proba de réussite'!$B$3)/('Données proba de réussite'!$B$4-'Données proba de réussite'!$B$3),"")</f>
        <v/>
      </c>
      <c r="Q898" s="7" t="str">
        <f>IF('Données sans absent'!Q898&lt;&gt;"",('Données sans absent'!Q898-'Données proba de réussite'!$B$3)/('Données proba de réussite'!$B$4-'Données proba de réussite'!$B$3),"")</f>
        <v/>
      </c>
      <c r="R898" s="7" t="str">
        <f>IF('Données brutes'!R898&lt;&gt;"",'Données brutes'!R898,"")</f>
        <v/>
      </c>
      <c r="T898" s="7">
        <f>IF(AND(OR($B$2=1,$B$2=2),AND('Données brutes'!$F898&lt;&gt;"",'Données brutes'!$G898&lt;&gt;"",'Données brutes'!$H898&lt;&gt;"")),1,0)</f>
        <v>0</v>
      </c>
      <c r="U898" s="7">
        <f>IF(AND(OR($B$2=1,$B$2=2),AND('Données brutes'!$O898&lt;&gt;"",'Données brutes'!$P898&lt;&gt;"",'Données brutes'!$Q898&lt;&gt;"")),1,0)</f>
        <v>0</v>
      </c>
      <c r="V898" s="7">
        <f>IF(AND($B$2=3,'Données brutes'!$F898&lt;&gt;"",'Données brutes'!$G898&lt;&gt;"",'Données brutes'!$H898&lt;&gt;"",'Données brutes'!$O898&lt;&gt;"",'Données brutes'!$P898&lt;&gt;"",'Données brutes'!$Q898&lt;&gt;""),1,0)</f>
        <v>0</v>
      </c>
    </row>
    <row r="899" spans="4:22" x14ac:dyDescent="0.3">
      <c r="D899" s="8" t="s">
        <v>911</v>
      </c>
      <c r="E899" s="7">
        <v>387</v>
      </c>
      <c r="F899" s="7" t="str">
        <f>IF('Données sans absent'!F899&lt;&gt;"",('Données sans absent'!F899-'Données proba de réussite'!$B$3)/('Données proba de réussite'!$B$4-'Données proba de réussite'!$B$3),"")</f>
        <v/>
      </c>
      <c r="G899" s="7" t="str">
        <f>IF('Données sans absent'!G899&lt;&gt;"",('Données sans absent'!G899-'Données proba de réussite'!$B$3)/('Données proba de réussite'!$B$4-'Données proba de réussite'!$B$3),"")</f>
        <v/>
      </c>
      <c r="H899" s="7" t="str">
        <f>IF('Données sans absent'!H899&lt;&gt;"",('Données sans absent'!H899-'Données proba de réussite'!$B$3)/('Données proba de réussite'!$B$4-'Données proba de réussite'!$B$3),"")</f>
        <v/>
      </c>
      <c r="I899" s="7" t="str">
        <f>IF('Données brutes'!I899&lt;&gt;"",'Données brutes'!I899,"")</f>
        <v/>
      </c>
      <c r="K899" s="8" t="str">
        <f t="shared" si="26"/>
        <v>Elève 897</v>
      </c>
      <c r="L899" s="8" t="s">
        <v>111</v>
      </c>
      <c r="M899" s="8">
        <f t="shared" si="27"/>
        <v>387</v>
      </c>
      <c r="N899" s="7">
        <v>1355</v>
      </c>
      <c r="O899" s="7" t="str">
        <f>IF('Données sans absent'!O899&lt;&gt;"",('Données sans absent'!O899-'Données proba de réussite'!$B$3)/('Données proba de réussite'!$B$4-'Données proba de réussite'!$B$3),"")</f>
        <v/>
      </c>
      <c r="P899" s="7" t="str">
        <f>IF('Données sans absent'!P899&lt;&gt;"",('Données sans absent'!P899-'Données proba de réussite'!$B$3)/('Données proba de réussite'!$B$4-'Données proba de réussite'!$B$3),"")</f>
        <v/>
      </c>
      <c r="Q899" s="7" t="str">
        <f>IF('Données sans absent'!Q899&lt;&gt;"",('Données sans absent'!Q899-'Données proba de réussite'!$B$3)/('Données proba de réussite'!$B$4-'Données proba de réussite'!$B$3),"")</f>
        <v/>
      </c>
      <c r="R899" s="7" t="str">
        <f>IF('Données brutes'!R899&lt;&gt;"",'Données brutes'!R899,"")</f>
        <v/>
      </c>
      <c r="T899" s="7">
        <f>IF(AND(OR($B$2=1,$B$2=2),AND('Données brutes'!$F899&lt;&gt;"",'Données brutes'!$G899&lt;&gt;"",'Données brutes'!$H899&lt;&gt;"")),1,0)</f>
        <v>0</v>
      </c>
      <c r="U899" s="7">
        <f>IF(AND(OR($B$2=1,$B$2=2),AND('Données brutes'!$O899&lt;&gt;"",'Données brutes'!$P899&lt;&gt;"",'Données brutes'!$Q899&lt;&gt;"")),1,0)</f>
        <v>0</v>
      </c>
      <c r="V899" s="7">
        <f>IF(AND($B$2=3,'Données brutes'!$F899&lt;&gt;"",'Données brutes'!$G899&lt;&gt;"",'Données brutes'!$H899&lt;&gt;"",'Données brutes'!$O899&lt;&gt;"",'Données brutes'!$P899&lt;&gt;"",'Données brutes'!$Q899&lt;&gt;""),1,0)</f>
        <v>0</v>
      </c>
    </row>
    <row r="900" spans="4:22" x14ac:dyDescent="0.3">
      <c r="D900" s="8" t="s">
        <v>912</v>
      </c>
      <c r="E900" s="7">
        <v>956</v>
      </c>
      <c r="F900" s="7" t="str">
        <f>IF('Données sans absent'!F900&lt;&gt;"",('Données sans absent'!F900-'Données proba de réussite'!$B$3)/('Données proba de réussite'!$B$4-'Données proba de réussite'!$B$3),"")</f>
        <v/>
      </c>
      <c r="G900" s="7" t="str">
        <f>IF('Données sans absent'!G900&lt;&gt;"",('Données sans absent'!G900-'Données proba de réussite'!$B$3)/('Données proba de réussite'!$B$4-'Données proba de réussite'!$B$3),"")</f>
        <v/>
      </c>
      <c r="H900" s="7" t="str">
        <f>IF('Données sans absent'!H900&lt;&gt;"",('Données sans absent'!H900-'Données proba de réussite'!$B$3)/('Données proba de réussite'!$B$4-'Données proba de réussite'!$B$3),"")</f>
        <v/>
      </c>
      <c r="I900" s="7" t="str">
        <f>IF('Données brutes'!I900&lt;&gt;"",'Données brutes'!I900,"")</f>
        <v/>
      </c>
      <c r="K900" s="8" t="str">
        <f t="shared" ref="K900:K963" si="28">IF($B$2=3,D900,L900)</f>
        <v>Elève 898</v>
      </c>
      <c r="L900" s="8" t="s">
        <v>111</v>
      </c>
      <c r="M900" s="8">
        <f t="shared" ref="M900:M963" si="29">IF($B$2=3,E900,N900)</f>
        <v>956</v>
      </c>
      <c r="N900" s="7">
        <v>1427</v>
      </c>
      <c r="O900" s="7" t="str">
        <f>IF('Données sans absent'!O900&lt;&gt;"",('Données sans absent'!O900-'Données proba de réussite'!$B$3)/('Données proba de réussite'!$B$4-'Données proba de réussite'!$B$3),"")</f>
        <v/>
      </c>
      <c r="P900" s="7" t="str">
        <f>IF('Données sans absent'!P900&lt;&gt;"",('Données sans absent'!P900-'Données proba de réussite'!$B$3)/('Données proba de réussite'!$B$4-'Données proba de réussite'!$B$3),"")</f>
        <v/>
      </c>
      <c r="Q900" s="7" t="str">
        <f>IF('Données sans absent'!Q900&lt;&gt;"",('Données sans absent'!Q900-'Données proba de réussite'!$B$3)/('Données proba de réussite'!$B$4-'Données proba de réussite'!$B$3),"")</f>
        <v/>
      </c>
      <c r="R900" s="7" t="str">
        <f>IF('Données brutes'!R900&lt;&gt;"",'Données brutes'!R900,"")</f>
        <v/>
      </c>
      <c r="T900" s="7">
        <f>IF(AND(OR($B$2=1,$B$2=2),AND('Données brutes'!$F900&lt;&gt;"",'Données brutes'!$G900&lt;&gt;"",'Données brutes'!$H900&lt;&gt;"")),1,0)</f>
        <v>0</v>
      </c>
      <c r="U900" s="7">
        <f>IF(AND(OR($B$2=1,$B$2=2),AND('Données brutes'!$O900&lt;&gt;"",'Données brutes'!$P900&lt;&gt;"",'Données brutes'!$Q900&lt;&gt;"")),1,0)</f>
        <v>0</v>
      </c>
      <c r="V900" s="7">
        <f>IF(AND($B$2=3,'Données brutes'!$F900&lt;&gt;"",'Données brutes'!$G900&lt;&gt;"",'Données brutes'!$H900&lt;&gt;"",'Données brutes'!$O900&lt;&gt;"",'Données brutes'!$P900&lt;&gt;"",'Données brutes'!$Q900&lt;&gt;""),1,0)</f>
        <v>0</v>
      </c>
    </row>
    <row r="901" spans="4:22" x14ac:dyDescent="0.3">
      <c r="D901" s="8" t="s">
        <v>913</v>
      </c>
      <c r="E901" s="7">
        <v>765</v>
      </c>
      <c r="F901" s="7" t="str">
        <f>IF('Données sans absent'!F901&lt;&gt;"",('Données sans absent'!F901-'Données proba de réussite'!$B$3)/('Données proba de réussite'!$B$4-'Données proba de réussite'!$B$3),"")</f>
        <v/>
      </c>
      <c r="G901" s="7" t="str">
        <f>IF('Données sans absent'!G901&lt;&gt;"",('Données sans absent'!G901-'Données proba de réussite'!$B$3)/('Données proba de réussite'!$B$4-'Données proba de réussite'!$B$3),"")</f>
        <v/>
      </c>
      <c r="H901" s="7" t="str">
        <f>IF('Données sans absent'!H901&lt;&gt;"",('Données sans absent'!H901-'Données proba de réussite'!$B$3)/('Données proba de réussite'!$B$4-'Données proba de réussite'!$B$3),"")</f>
        <v/>
      </c>
      <c r="I901" s="7" t="str">
        <f>IF('Données brutes'!I901&lt;&gt;"",'Données brutes'!I901,"")</f>
        <v/>
      </c>
      <c r="K901" s="8" t="str">
        <f t="shared" si="28"/>
        <v>Elève 899</v>
      </c>
      <c r="L901" s="8" t="s">
        <v>111</v>
      </c>
      <c r="M901" s="8">
        <f t="shared" si="29"/>
        <v>765</v>
      </c>
      <c r="N901" s="7">
        <v>1063</v>
      </c>
      <c r="O901" s="7" t="str">
        <f>IF('Données sans absent'!O901&lt;&gt;"",('Données sans absent'!O901-'Données proba de réussite'!$B$3)/('Données proba de réussite'!$B$4-'Données proba de réussite'!$B$3),"")</f>
        <v/>
      </c>
      <c r="P901" s="7" t="str">
        <f>IF('Données sans absent'!P901&lt;&gt;"",('Données sans absent'!P901-'Données proba de réussite'!$B$3)/('Données proba de réussite'!$B$4-'Données proba de réussite'!$B$3),"")</f>
        <v/>
      </c>
      <c r="Q901" s="7" t="str">
        <f>IF('Données sans absent'!Q901&lt;&gt;"",('Données sans absent'!Q901-'Données proba de réussite'!$B$3)/('Données proba de réussite'!$B$4-'Données proba de réussite'!$B$3),"")</f>
        <v/>
      </c>
      <c r="R901" s="7" t="str">
        <f>IF('Données brutes'!R901&lt;&gt;"",'Données brutes'!R901,"")</f>
        <v/>
      </c>
      <c r="T901" s="7">
        <f>IF(AND(OR($B$2=1,$B$2=2),AND('Données brutes'!$F901&lt;&gt;"",'Données brutes'!$G901&lt;&gt;"",'Données brutes'!$H901&lt;&gt;"")),1,0)</f>
        <v>0</v>
      </c>
      <c r="U901" s="7">
        <f>IF(AND(OR($B$2=1,$B$2=2),AND('Données brutes'!$O901&lt;&gt;"",'Données brutes'!$P901&lt;&gt;"",'Données brutes'!$Q901&lt;&gt;"")),1,0)</f>
        <v>0</v>
      </c>
      <c r="V901" s="7">
        <f>IF(AND($B$2=3,'Données brutes'!$F901&lt;&gt;"",'Données brutes'!$G901&lt;&gt;"",'Données brutes'!$H901&lt;&gt;"",'Données brutes'!$O901&lt;&gt;"",'Données brutes'!$P901&lt;&gt;"",'Données brutes'!$Q901&lt;&gt;""),1,0)</f>
        <v>0</v>
      </c>
    </row>
    <row r="902" spans="4:22" x14ac:dyDescent="0.3">
      <c r="D902" s="8" t="s">
        <v>914</v>
      </c>
      <c r="E902" s="7">
        <v>681</v>
      </c>
      <c r="F902" s="7" t="str">
        <f>IF('Données sans absent'!F902&lt;&gt;"",('Données sans absent'!F902-'Données proba de réussite'!$B$3)/('Données proba de réussite'!$B$4-'Données proba de réussite'!$B$3),"")</f>
        <v/>
      </c>
      <c r="G902" s="7" t="str">
        <f>IF('Données sans absent'!G902&lt;&gt;"",('Données sans absent'!G902-'Données proba de réussite'!$B$3)/('Données proba de réussite'!$B$4-'Données proba de réussite'!$B$3),"")</f>
        <v/>
      </c>
      <c r="H902" s="7" t="str">
        <f>IF('Données sans absent'!H902&lt;&gt;"",('Données sans absent'!H902-'Données proba de réussite'!$B$3)/('Données proba de réussite'!$B$4-'Données proba de réussite'!$B$3),"")</f>
        <v/>
      </c>
      <c r="I902" s="7" t="str">
        <f>IF('Données brutes'!I902&lt;&gt;"",'Données brutes'!I902,"")</f>
        <v/>
      </c>
      <c r="K902" s="8" t="str">
        <f t="shared" si="28"/>
        <v>Elève 900</v>
      </c>
      <c r="L902" s="8" t="s">
        <v>111</v>
      </c>
      <c r="M902" s="8">
        <f t="shared" si="29"/>
        <v>681</v>
      </c>
      <c r="N902" s="7">
        <v>1011</v>
      </c>
      <c r="O902" s="7" t="str">
        <f>IF('Données sans absent'!O902&lt;&gt;"",('Données sans absent'!O902-'Données proba de réussite'!$B$3)/('Données proba de réussite'!$B$4-'Données proba de réussite'!$B$3),"")</f>
        <v/>
      </c>
      <c r="P902" s="7" t="str">
        <f>IF('Données sans absent'!P902&lt;&gt;"",('Données sans absent'!P902-'Données proba de réussite'!$B$3)/('Données proba de réussite'!$B$4-'Données proba de réussite'!$B$3),"")</f>
        <v/>
      </c>
      <c r="Q902" s="7" t="str">
        <f>IF('Données sans absent'!Q902&lt;&gt;"",('Données sans absent'!Q902-'Données proba de réussite'!$B$3)/('Données proba de réussite'!$B$4-'Données proba de réussite'!$B$3),"")</f>
        <v/>
      </c>
      <c r="R902" s="7" t="str">
        <f>IF('Données brutes'!R902&lt;&gt;"",'Données brutes'!R902,"")</f>
        <v/>
      </c>
      <c r="T902" s="7">
        <f>IF(AND(OR($B$2=1,$B$2=2),AND('Données brutes'!$F902&lt;&gt;"",'Données brutes'!$G902&lt;&gt;"",'Données brutes'!$H902&lt;&gt;"")),1,0)</f>
        <v>0</v>
      </c>
      <c r="U902" s="7">
        <f>IF(AND(OR($B$2=1,$B$2=2),AND('Données brutes'!$O902&lt;&gt;"",'Données brutes'!$P902&lt;&gt;"",'Données brutes'!$Q902&lt;&gt;"")),1,0)</f>
        <v>0</v>
      </c>
      <c r="V902" s="7">
        <f>IF(AND($B$2=3,'Données brutes'!$F902&lt;&gt;"",'Données brutes'!$G902&lt;&gt;"",'Données brutes'!$H902&lt;&gt;"",'Données brutes'!$O902&lt;&gt;"",'Données brutes'!$P902&lt;&gt;"",'Données brutes'!$Q902&lt;&gt;""),1,0)</f>
        <v>0</v>
      </c>
    </row>
    <row r="903" spans="4:22" x14ac:dyDescent="0.3">
      <c r="D903" s="8" t="s">
        <v>915</v>
      </c>
      <c r="E903" s="7">
        <v>908</v>
      </c>
      <c r="F903" s="7" t="str">
        <f>IF('Données sans absent'!F903&lt;&gt;"",('Données sans absent'!F903-'Données proba de réussite'!$B$3)/('Données proba de réussite'!$B$4-'Données proba de réussite'!$B$3),"")</f>
        <v/>
      </c>
      <c r="G903" s="7" t="str">
        <f>IF('Données sans absent'!G903&lt;&gt;"",('Données sans absent'!G903-'Données proba de réussite'!$B$3)/('Données proba de réussite'!$B$4-'Données proba de réussite'!$B$3),"")</f>
        <v/>
      </c>
      <c r="H903" s="7" t="str">
        <f>IF('Données sans absent'!H903&lt;&gt;"",('Données sans absent'!H903-'Données proba de réussite'!$B$3)/('Données proba de réussite'!$B$4-'Données proba de réussite'!$B$3),"")</f>
        <v/>
      </c>
      <c r="I903" s="7" t="str">
        <f>IF('Données brutes'!I903&lt;&gt;"",'Données brutes'!I903,"")</f>
        <v/>
      </c>
      <c r="K903" s="8" t="str">
        <f t="shared" si="28"/>
        <v>Elève 901</v>
      </c>
      <c r="L903" s="8" t="s">
        <v>111</v>
      </c>
      <c r="M903" s="8">
        <f t="shared" si="29"/>
        <v>908</v>
      </c>
      <c r="N903" s="7">
        <v>1983</v>
      </c>
      <c r="O903" s="7" t="str">
        <f>IF('Données sans absent'!O903&lt;&gt;"",('Données sans absent'!O903-'Données proba de réussite'!$B$3)/('Données proba de réussite'!$B$4-'Données proba de réussite'!$B$3),"")</f>
        <v/>
      </c>
      <c r="P903" s="7" t="str">
        <f>IF('Données sans absent'!P903&lt;&gt;"",('Données sans absent'!P903-'Données proba de réussite'!$B$3)/('Données proba de réussite'!$B$4-'Données proba de réussite'!$B$3),"")</f>
        <v/>
      </c>
      <c r="Q903" s="7" t="str">
        <f>IF('Données sans absent'!Q903&lt;&gt;"",('Données sans absent'!Q903-'Données proba de réussite'!$B$3)/('Données proba de réussite'!$B$4-'Données proba de réussite'!$B$3),"")</f>
        <v/>
      </c>
      <c r="R903" s="7" t="str">
        <f>IF('Données brutes'!R903&lt;&gt;"",'Données brutes'!R903,"")</f>
        <v/>
      </c>
      <c r="T903" s="7">
        <f>IF(AND(OR($B$2=1,$B$2=2),AND('Données brutes'!$F903&lt;&gt;"",'Données brutes'!$G903&lt;&gt;"",'Données brutes'!$H903&lt;&gt;"")),1,0)</f>
        <v>0</v>
      </c>
      <c r="U903" s="7">
        <f>IF(AND(OR($B$2=1,$B$2=2),AND('Données brutes'!$O903&lt;&gt;"",'Données brutes'!$P903&lt;&gt;"",'Données brutes'!$Q903&lt;&gt;"")),1,0)</f>
        <v>0</v>
      </c>
      <c r="V903" s="7">
        <f>IF(AND($B$2=3,'Données brutes'!$F903&lt;&gt;"",'Données brutes'!$G903&lt;&gt;"",'Données brutes'!$H903&lt;&gt;"",'Données brutes'!$O903&lt;&gt;"",'Données brutes'!$P903&lt;&gt;"",'Données brutes'!$Q903&lt;&gt;""),1,0)</f>
        <v>0</v>
      </c>
    </row>
    <row r="904" spans="4:22" x14ac:dyDescent="0.3">
      <c r="D904" s="8" t="s">
        <v>916</v>
      </c>
      <c r="E904" s="7">
        <v>944</v>
      </c>
      <c r="F904" s="7" t="str">
        <f>IF('Données sans absent'!F904&lt;&gt;"",('Données sans absent'!F904-'Données proba de réussite'!$B$3)/('Données proba de réussite'!$B$4-'Données proba de réussite'!$B$3),"")</f>
        <v/>
      </c>
      <c r="G904" s="7" t="str">
        <f>IF('Données sans absent'!G904&lt;&gt;"",('Données sans absent'!G904-'Données proba de réussite'!$B$3)/('Données proba de réussite'!$B$4-'Données proba de réussite'!$B$3),"")</f>
        <v/>
      </c>
      <c r="H904" s="7" t="str">
        <f>IF('Données sans absent'!H904&lt;&gt;"",('Données sans absent'!H904-'Données proba de réussite'!$B$3)/('Données proba de réussite'!$B$4-'Données proba de réussite'!$B$3),"")</f>
        <v/>
      </c>
      <c r="I904" s="7" t="str">
        <f>IF('Données brutes'!I904&lt;&gt;"",'Données brutes'!I904,"")</f>
        <v/>
      </c>
      <c r="K904" s="8" t="str">
        <f t="shared" si="28"/>
        <v>Elève 902</v>
      </c>
      <c r="L904" s="8" t="s">
        <v>111</v>
      </c>
      <c r="M904" s="8">
        <f t="shared" si="29"/>
        <v>944</v>
      </c>
      <c r="N904" s="7">
        <v>1905</v>
      </c>
      <c r="O904" s="7" t="str">
        <f>IF('Données sans absent'!O904&lt;&gt;"",('Données sans absent'!O904-'Données proba de réussite'!$B$3)/('Données proba de réussite'!$B$4-'Données proba de réussite'!$B$3),"")</f>
        <v/>
      </c>
      <c r="P904" s="7" t="str">
        <f>IF('Données sans absent'!P904&lt;&gt;"",('Données sans absent'!P904-'Données proba de réussite'!$B$3)/('Données proba de réussite'!$B$4-'Données proba de réussite'!$B$3),"")</f>
        <v/>
      </c>
      <c r="Q904" s="7" t="str">
        <f>IF('Données sans absent'!Q904&lt;&gt;"",('Données sans absent'!Q904-'Données proba de réussite'!$B$3)/('Données proba de réussite'!$B$4-'Données proba de réussite'!$B$3),"")</f>
        <v/>
      </c>
      <c r="R904" s="7" t="str">
        <f>IF('Données brutes'!R904&lt;&gt;"",'Données brutes'!R904,"")</f>
        <v/>
      </c>
      <c r="T904" s="7">
        <f>IF(AND(OR($B$2=1,$B$2=2),AND('Données brutes'!$F904&lt;&gt;"",'Données brutes'!$G904&lt;&gt;"",'Données brutes'!$H904&lt;&gt;"")),1,0)</f>
        <v>0</v>
      </c>
      <c r="U904" s="7">
        <f>IF(AND(OR($B$2=1,$B$2=2),AND('Données brutes'!$O904&lt;&gt;"",'Données brutes'!$P904&lt;&gt;"",'Données brutes'!$Q904&lt;&gt;"")),1,0)</f>
        <v>0</v>
      </c>
      <c r="V904" s="7">
        <f>IF(AND($B$2=3,'Données brutes'!$F904&lt;&gt;"",'Données brutes'!$G904&lt;&gt;"",'Données brutes'!$H904&lt;&gt;"",'Données brutes'!$O904&lt;&gt;"",'Données brutes'!$P904&lt;&gt;"",'Données brutes'!$Q904&lt;&gt;""),1,0)</f>
        <v>0</v>
      </c>
    </row>
    <row r="905" spans="4:22" x14ac:dyDescent="0.3">
      <c r="D905" s="8" t="s">
        <v>917</v>
      </c>
      <c r="E905" s="7">
        <v>408</v>
      </c>
      <c r="F905" s="7" t="str">
        <f>IF('Données sans absent'!F905&lt;&gt;"",('Données sans absent'!F905-'Données proba de réussite'!$B$3)/('Données proba de réussite'!$B$4-'Données proba de réussite'!$B$3),"")</f>
        <v/>
      </c>
      <c r="G905" s="7" t="str">
        <f>IF('Données sans absent'!G905&lt;&gt;"",('Données sans absent'!G905-'Données proba de réussite'!$B$3)/('Données proba de réussite'!$B$4-'Données proba de réussite'!$B$3),"")</f>
        <v/>
      </c>
      <c r="H905" s="7" t="str">
        <f>IF('Données sans absent'!H905&lt;&gt;"",('Données sans absent'!H905-'Données proba de réussite'!$B$3)/('Données proba de réussite'!$B$4-'Données proba de réussite'!$B$3),"")</f>
        <v/>
      </c>
      <c r="I905" s="7" t="str">
        <f>IF('Données brutes'!I905&lt;&gt;"",'Données brutes'!I905,"")</f>
        <v/>
      </c>
      <c r="K905" s="8" t="str">
        <f t="shared" si="28"/>
        <v>Elève 903</v>
      </c>
      <c r="L905" s="8" t="s">
        <v>111</v>
      </c>
      <c r="M905" s="8">
        <f t="shared" si="29"/>
        <v>408</v>
      </c>
      <c r="N905" s="7">
        <v>1402</v>
      </c>
      <c r="O905" s="7" t="str">
        <f>IF('Données sans absent'!O905&lt;&gt;"",('Données sans absent'!O905-'Données proba de réussite'!$B$3)/('Données proba de réussite'!$B$4-'Données proba de réussite'!$B$3),"")</f>
        <v/>
      </c>
      <c r="P905" s="7" t="str">
        <f>IF('Données sans absent'!P905&lt;&gt;"",('Données sans absent'!P905-'Données proba de réussite'!$B$3)/('Données proba de réussite'!$B$4-'Données proba de réussite'!$B$3),"")</f>
        <v/>
      </c>
      <c r="Q905" s="7" t="str">
        <f>IF('Données sans absent'!Q905&lt;&gt;"",('Données sans absent'!Q905-'Données proba de réussite'!$B$3)/('Données proba de réussite'!$B$4-'Données proba de réussite'!$B$3),"")</f>
        <v/>
      </c>
      <c r="R905" s="7" t="str">
        <f>IF('Données brutes'!R905&lt;&gt;"",'Données brutes'!R905,"")</f>
        <v/>
      </c>
      <c r="T905" s="7">
        <f>IF(AND(OR($B$2=1,$B$2=2),AND('Données brutes'!$F905&lt;&gt;"",'Données brutes'!$G905&lt;&gt;"",'Données brutes'!$H905&lt;&gt;"")),1,0)</f>
        <v>0</v>
      </c>
      <c r="U905" s="7">
        <f>IF(AND(OR($B$2=1,$B$2=2),AND('Données brutes'!$O905&lt;&gt;"",'Données brutes'!$P905&lt;&gt;"",'Données brutes'!$Q905&lt;&gt;"")),1,0)</f>
        <v>0</v>
      </c>
      <c r="V905" s="7">
        <f>IF(AND($B$2=3,'Données brutes'!$F905&lt;&gt;"",'Données brutes'!$G905&lt;&gt;"",'Données brutes'!$H905&lt;&gt;"",'Données brutes'!$O905&lt;&gt;"",'Données brutes'!$P905&lt;&gt;"",'Données brutes'!$Q905&lt;&gt;""),1,0)</f>
        <v>0</v>
      </c>
    </row>
    <row r="906" spans="4:22" x14ac:dyDescent="0.3">
      <c r="D906" s="8" t="s">
        <v>918</v>
      </c>
      <c r="E906" s="7">
        <v>401</v>
      </c>
      <c r="F906" s="7" t="str">
        <f>IF('Données sans absent'!F906&lt;&gt;"",('Données sans absent'!F906-'Données proba de réussite'!$B$3)/('Données proba de réussite'!$B$4-'Données proba de réussite'!$B$3),"")</f>
        <v/>
      </c>
      <c r="G906" s="7" t="str">
        <f>IF('Données sans absent'!G906&lt;&gt;"",('Données sans absent'!G906-'Données proba de réussite'!$B$3)/('Données proba de réussite'!$B$4-'Données proba de réussite'!$B$3),"")</f>
        <v/>
      </c>
      <c r="H906" s="7" t="str">
        <f>IF('Données sans absent'!H906&lt;&gt;"",('Données sans absent'!H906-'Données proba de réussite'!$B$3)/('Données proba de réussite'!$B$4-'Données proba de réussite'!$B$3),"")</f>
        <v/>
      </c>
      <c r="I906" s="7" t="str">
        <f>IF('Données brutes'!I906&lt;&gt;"",'Données brutes'!I906,"")</f>
        <v/>
      </c>
      <c r="K906" s="8" t="str">
        <f t="shared" si="28"/>
        <v>Elève 904</v>
      </c>
      <c r="L906" s="8" t="s">
        <v>111</v>
      </c>
      <c r="M906" s="8">
        <f t="shared" si="29"/>
        <v>401</v>
      </c>
      <c r="N906" s="7">
        <v>1020</v>
      </c>
      <c r="O906" s="7" t="str">
        <f>IF('Données sans absent'!O906&lt;&gt;"",('Données sans absent'!O906-'Données proba de réussite'!$B$3)/('Données proba de réussite'!$B$4-'Données proba de réussite'!$B$3),"")</f>
        <v/>
      </c>
      <c r="P906" s="7" t="str">
        <f>IF('Données sans absent'!P906&lt;&gt;"",('Données sans absent'!P906-'Données proba de réussite'!$B$3)/('Données proba de réussite'!$B$4-'Données proba de réussite'!$B$3),"")</f>
        <v/>
      </c>
      <c r="Q906" s="7" t="str">
        <f>IF('Données sans absent'!Q906&lt;&gt;"",('Données sans absent'!Q906-'Données proba de réussite'!$B$3)/('Données proba de réussite'!$B$4-'Données proba de réussite'!$B$3),"")</f>
        <v/>
      </c>
      <c r="R906" s="7" t="str">
        <f>IF('Données brutes'!R906&lt;&gt;"",'Données brutes'!R906,"")</f>
        <v/>
      </c>
      <c r="T906" s="7">
        <f>IF(AND(OR($B$2=1,$B$2=2),AND('Données brutes'!$F906&lt;&gt;"",'Données brutes'!$G906&lt;&gt;"",'Données brutes'!$H906&lt;&gt;"")),1,0)</f>
        <v>0</v>
      </c>
      <c r="U906" s="7">
        <f>IF(AND(OR($B$2=1,$B$2=2),AND('Données brutes'!$O906&lt;&gt;"",'Données brutes'!$P906&lt;&gt;"",'Données brutes'!$Q906&lt;&gt;"")),1,0)</f>
        <v>0</v>
      </c>
      <c r="V906" s="7">
        <f>IF(AND($B$2=3,'Données brutes'!$F906&lt;&gt;"",'Données brutes'!$G906&lt;&gt;"",'Données brutes'!$H906&lt;&gt;"",'Données brutes'!$O906&lt;&gt;"",'Données brutes'!$P906&lt;&gt;"",'Données brutes'!$Q906&lt;&gt;""),1,0)</f>
        <v>0</v>
      </c>
    </row>
    <row r="907" spans="4:22" x14ac:dyDescent="0.3">
      <c r="D907" s="8" t="s">
        <v>919</v>
      </c>
      <c r="E907" s="7">
        <v>958</v>
      </c>
      <c r="F907" s="7" t="str">
        <f>IF('Données sans absent'!F907&lt;&gt;"",('Données sans absent'!F907-'Données proba de réussite'!$B$3)/('Données proba de réussite'!$B$4-'Données proba de réussite'!$B$3),"")</f>
        <v/>
      </c>
      <c r="G907" s="7" t="str">
        <f>IF('Données sans absent'!G907&lt;&gt;"",('Données sans absent'!G907-'Données proba de réussite'!$B$3)/('Données proba de réussite'!$B$4-'Données proba de réussite'!$B$3),"")</f>
        <v/>
      </c>
      <c r="H907" s="7" t="str">
        <f>IF('Données sans absent'!H907&lt;&gt;"",('Données sans absent'!H907-'Données proba de réussite'!$B$3)/('Données proba de réussite'!$B$4-'Données proba de réussite'!$B$3),"")</f>
        <v/>
      </c>
      <c r="I907" s="7" t="str">
        <f>IF('Données brutes'!I907&lt;&gt;"",'Données brutes'!I907,"")</f>
        <v/>
      </c>
      <c r="K907" s="8" t="str">
        <f t="shared" si="28"/>
        <v>Elève 905</v>
      </c>
      <c r="L907" s="8" t="s">
        <v>111</v>
      </c>
      <c r="M907" s="8">
        <f t="shared" si="29"/>
        <v>958</v>
      </c>
      <c r="N907" s="7">
        <v>1367</v>
      </c>
      <c r="O907" s="7" t="str">
        <f>IF('Données sans absent'!O907&lt;&gt;"",('Données sans absent'!O907-'Données proba de réussite'!$B$3)/('Données proba de réussite'!$B$4-'Données proba de réussite'!$B$3),"")</f>
        <v/>
      </c>
      <c r="P907" s="7" t="str">
        <f>IF('Données sans absent'!P907&lt;&gt;"",('Données sans absent'!P907-'Données proba de réussite'!$B$3)/('Données proba de réussite'!$B$4-'Données proba de réussite'!$B$3),"")</f>
        <v/>
      </c>
      <c r="Q907" s="7" t="str">
        <f>IF('Données sans absent'!Q907&lt;&gt;"",('Données sans absent'!Q907-'Données proba de réussite'!$B$3)/('Données proba de réussite'!$B$4-'Données proba de réussite'!$B$3),"")</f>
        <v/>
      </c>
      <c r="R907" s="7" t="str">
        <f>IF('Données brutes'!R907&lt;&gt;"",'Données brutes'!R907,"")</f>
        <v/>
      </c>
      <c r="T907" s="7">
        <f>IF(AND(OR($B$2=1,$B$2=2),AND('Données brutes'!$F907&lt;&gt;"",'Données brutes'!$G907&lt;&gt;"",'Données brutes'!$H907&lt;&gt;"")),1,0)</f>
        <v>0</v>
      </c>
      <c r="U907" s="7">
        <f>IF(AND(OR($B$2=1,$B$2=2),AND('Données brutes'!$O907&lt;&gt;"",'Données brutes'!$P907&lt;&gt;"",'Données brutes'!$Q907&lt;&gt;"")),1,0)</f>
        <v>0</v>
      </c>
      <c r="V907" s="7">
        <f>IF(AND($B$2=3,'Données brutes'!$F907&lt;&gt;"",'Données brutes'!$G907&lt;&gt;"",'Données brutes'!$H907&lt;&gt;"",'Données brutes'!$O907&lt;&gt;"",'Données brutes'!$P907&lt;&gt;"",'Données brutes'!$Q907&lt;&gt;""),1,0)</f>
        <v>0</v>
      </c>
    </row>
    <row r="908" spans="4:22" x14ac:dyDescent="0.3">
      <c r="D908" s="8" t="s">
        <v>920</v>
      </c>
      <c r="E908" s="7">
        <v>10</v>
      </c>
      <c r="F908" s="7" t="str">
        <f>IF('Données sans absent'!F908&lt;&gt;"",('Données sans absent'!F908-'Données proba de réussite'!$B$3)/('Données proba de réussite'!$B$4-'Données proba de réussite'!$B$3),"")</f>
        <v/>
      </c>
      <c r="G908" s="7" t="str">
        <f>IF('Données sans absent'!G908&lt;&gt;"",('Données sans absent'!G908-'Données proba de réussite'!$B$3)/('Données proba de réussite'!$B$4-'Données proba de réussite'!$B$3),"")</f>
        <v/>
      </c>
      <c r="H908" s="7" t="str">
        <f>IF('Données sans absent'!H908&lt;&gt;"",('Données sans absent'!H908-'Données proba de réussite'!$B$3)/('Données proba de réussite'!$B$4-'Données proba de réussite'!$B$3),"")</f>
        <v/>
      </c>
      <c r="I908" s="7" t="str">
        <f>IF('Données brutes'!I908&lt;&gt;"",'Données brutes'!I908,"")</f>
        <v/>
      </c>
      <c r="K908" s="8" t="str">
        <f t="shared" si="28"/>
        <v>Elève 906</v>
      </c>
      <c r="L908" s="8" t="s">
        <v>111</v>
      </c>
      <c r="M908" s="8">
        <f t="shared" si="29"/>
        <v>10</v>
      </c>
      <c r="N908" s="7">
        <v>1821</v>
      </c>
      <c r="O908" s="7" t="str">
        <f>IF('Données sans absent'!O908&lt;&gt;"",('Données sans absent'!O908-'Données proba de réussite'!$B$3)/('Données proba de réussite'!$B$4-'Données proba de réussite'!$B$3),"")</f>
        <v/>
      </c>
      <c r="P908" s="7" t="str">
        <f>IF('Données sans absent'!P908&lt;&gt;"",('Données sans absent'!P908-'Données proba de réussite'!$B$3)/('Données proba de réussite'!$B$4-'Données proba de réussite'!$B$3),"")</f>
        <v/>
      </c>
      <c r="Q908" s="7" t="str">
        <f>IF('Données sans absent'!Q908&lt;&gt;"",('Données sans absent'!Q908-'Données proba de réussite'!$B$3)/('Données proba de réussite'!$B$4-'Données proba de réussite'!$B$3),"")</f>
        <v/>
      </c>
      <c r="R908" s="7" t="str">
        <f>IF('Données brutes'!R908&lt;&gt;"",'Données brutes'!R908,"")</f>
        <v/>
      </c>
      <c r="T908" s="7">
        <f>IF(AND(OR($B$2=1,$B$2=2),AND('Données brutes'!$F908&lt;&gt;"",'Données brutes'!$G908&lt;&gt;"",'Données brutes'!$H908&lt;&gt;"")),1,0)</f>
        <v>0</v>
      </c>
      <c r="U908" s="7">
        <f>IF(AND(OR($B$2=1,$B$2=2),AND('Données brutes'!$O908&lt;&gt;"",'Données brutes'!$P908&lt;&gt;"",'Données brutes'!$Q908&lt;&gt;"")),1,0)</f>
        <v>0</v>
      </c>
      <c r="V908" s="7">
        <f>IF(AND($B$2=3,'Données brutes'!$F908&lt;&gt;"",'Données brutes'!$G908&lt;&gt;"",'Données brutes'!$H908&lt;&gt;"",'Données brutes'!$O908&lt;&gt;"",'Données brutes'!$P908&lt;&gt;"",'Données brutes'!$Q908&lt;&gt;""),1,0)</f>
        <v>0</v>
      </c>
    </row>
    <row r="909" spans="4:22" x14ac:dyDescent="0.3">
      <c r="D909" s="8" t="s">
        <v>921</v>
      </c>
      <c r="E909" s="7">
        <v>565</v>
      </c>
      <c r="F909" s="7" t="str">
        <f>IF('Données sans absent'!F909&lt;&gt;"",('Données sans absent'!F909-'Données proba de réussite'!$B$3)/('Données proba de réussite'!$B$4-'Données proba de réussite'!$B$3),"")</f>
        <v/>
      </c>
      <c r="G909" s="7" t="str">
        <f>IF('Données sans absent'!G909&lt;&gt;"",('Données sans absent'!G909-'Données proba de réussite'!$B$3)/('Données proba de réussite'!$B$4-'Données proba de réussite'!$B$3),"")</f>
        <v/>
      </c>
      <c r="H909" s="7" t="str">
        <f>IF('Données sans absent'!H909&lt;&gt;"",('Données sans absent'!H909-'Données proba de réussite'!$B$3)/('Données proba de réussite'!$B$4-'Données proba de réussite'!$B$3),"")</f>
        <v/>
      </c>
      <c r="I909" s="7" t="str">
        <f>IF('Données brutes'!I909&lt;&gt;"",'Données brutes'!I909,"")</f>
        <v/>
      </c>
      <c r="K909" s="8" t="str">
        <f t="shared" si="28"/>
        <v>Elève 907</v>
      </c>
      <c r="L909" s="8" t="s">
        <v>111</v>
      </c>
      <c r="M909" s="8">
        <f t="shared" si="29"/>
        <v>565</v>
      </c>
      <c r="N909" s="7">
        <v>1259</v>
      </c>
      <c r="O909" s="7" t="str">
        <f>IF('Données sans absent'!O909&lt;&gt;"",('Données sans absent'!O909-'Données proba de réussite'!$B$3)/('Données proba de réussite'!$B$4-'Données proba de réussite'!$B$3),"")</f>
        <v/>
      </c>
      <c r="P909" s="7" t="str">
        <f>IF('Données sans absent'!P909&lt;&gt;"",('Données sans absent'!P909-'Données proba de réussite'!$B$3)/('Données proba de réussite'!$B$4-'Données proba de réussite'!$B$3),"")</f>
        <v/>
      </c>
      <c r="Q909" s="7" t="str">
        <f>IF('Données sans absent'!Q909&lt;&gt;"",('Données sans absent'!Q909-'Données proba de réussite'!$B$3)/('Données proba de réussite'!$B$4-'Données proba de réussite'!$B$3),"")</f>
        <v/>
      </c>
      <c r="R909" s="7" t="str">
        <f>IF('Données brutes'!R909&lt;&gt;"",'Données brutes'!R909,"")</f>
        <v/>
      </c>
      <c r="T909" s="7">
        <f>IF(AND(OR($B$2=1,$B$2=2),AND('Données brutes'!$F909&lt;&gt;"",'Données brutes'!$G909&lt;&gt;"",'Données brutes'!$H909&lt;&gt;"")),1,0)</f>
        <v>0</v>
      </c>
      <c r="U909" s="7">
        <f>IF(AND(OR($B$2=1,$B$2=2),AND('Données brutes'!$O909&lt;&gt;"",'Données brutes'!$P909&lt;&gt;"",'Données brutes'!$Q909&lt;&gt;"")),1,0)</f>
        <v>0</v>
      </c>
      <c r="V909" s="7">
        <f>IF(AND($B$2=3,'Données brutes'!$F909&lt;&gt;"",'Données brutes'!$G909&lt;&gt;"",'Données brutes'!$H909&lt;&gt;"",'Données brutes'!$O909&lt;&gt;"",'Données brutes'!$P909&lt;&gt;"",'Données brutes'!$Q909&lt;&gt;""),1,0)</f>
        <v>0</v>
      </c>
    </row>
    <row r="910" spans="4:22" x14ac:dyDescent="0.3">
      <c r="D910" s="8" t="s">
        <v>922</v>
      </c>
      <c r="E910" s="7">
        <v>422</v>
      </c>
      <c r="F910" s="7" t="str">
        <f>IF('Données sans absent'!F910&lt;&gt;"",('Données sans absent'!F910-'Données proba de réussite'!$B$3)/('Données proba de réussite'!$B$4-'Données proba de réussite'!$B$3),"")</f>
        <v/>
      </c>
      <c r="G910" s="7" t="str">
        <f>IF('Données sans absent'!G910&lt;&gt;"",('Données sans absent'!G910-'Données proba de réussite'!$B$3)/('Données proba de réussite'!$B$4-'Données proba de réussite'!$B$3),"")</f>
        <v/>
      </c>
      <c r="H910" s="7" t="str">
        <f>IF('Données sans absent'!H910&lt;&gt;"",('Données sans absent'!H910-'Données proba de réussite'!$B$3)/('Données proba de réussite'!$B$4-'Données proba de réussite'!$B$3),"")</f>
        <v/>
      </c>
      <c r="I910" s="7" t="str">
        <f>IF('Données brutes'!I910&lt;&gt;"",'Données brutes'!I910,"")</f>
        <v/>
      </c>
      <c r="K910" s="8" t="str">
        <f t="shared" si="28"/>
        <v>Elève 908</v>
      </c>
      <c r="L910" s="8" t="s">
        <v>111</v>
      </c>
      <c r="M910" s="8">
        <f t="shared" si="29"/>
        <v>422</v>
      </c>
      <c r="N910" s="7">
        <v>1749</v>
      </c>
      <c r="O910" s="7" t="str">
        <f>IF('Données sans absent'!O910&lt;&gt;"",('Données sans absent'!O910-'Données proba de réussite'!$B$3)/('Données proba de réussite'!$B$4-'Données proba de réussite'!$B$3),"")</f>
        <v/>
      </c>
      <c r="P910" s="7" t="str">
        <f>IF('Données sans absent'!P910&lt;&gt;"",('Données sans absent'!P910-'Données proba de réussite'!$B$3)/('Données proba de réussite'!$B$4-'Données proba de réussite'!$B$3),"")</f>
        <v/>
      </c>
      <c r="Q910" s="7" t="str">
        <f>IF('Données sans absent'!Q910&lt;&gt;"",('Données sans absent'!Q910-'Données proba de réussite'!$B$3)/('Données proba de réussite'!$B$4-'Données proba de réussite'!$B$3),"")</f>
        <v/>
      </c>
      <c r="R910" s="7" t="str">
        <f>IF('Données brutes'!R910&lt;&gt;"",'Données brutes'!R910,"")</f>
        <v/>
      </c>
      <c r="T910" s="7">
        <f>IF(AND(OR($B$2=1,$B$2=2),AND('Données brutes'!$F910&lt;&gt;"",'Données brutes'!$G910&lt;&gt;"",'Données brutes'!$H910&lt;&gt;"")),1,0)</f>
        <v>0</v>
      </c>
      <c r="U910" s="7">
        <f>IF(AND(OR($B$2=1,$B$2=2),AND('Données brutes'!$O910&lt;&gt;"",'Données brutes'!$P910&lt;&gt;"",'Données brutes'!$Q910&lt;&gt;"")),1,0)</f>
        <v>0</v>
      </c>
      <c r="V910" s="7">
        <f>IF(AND($B$2=3,'Données brutes'!$F910&lt;&gt;"",'Données brutes'!$G910&lt;&gt;"",'Données brutes'!$H910&lt;&gt;"",'Données brutes'!$O910&lt;&gt;"",'Données brutes'!$P910&lt;&gt;"",'Données brutes'!$Q910&lt;&gt;""),1,0)</f>
        <v>0</v>
      </c>
    </row>
    <row r="911" spans="4:22" x14ac:dyDescent="0.3">
      <c r="D911" s="8" t="s">
        <v>923</v>
      </c>
      <c r="E911" s="7">
        <v>675</v>
      </c>
      <c r="F911" s="7" t="str">
        <f>IF('Données sans absent'!F911&lt;&gt;"",('Données sans absent'!F911-'Données proba de réussite'!$B$3)/('Données proba de réussite'!$B$4-'Données proba de réussite'!$B$3),"")</f>
        <v/>
      </c>
      <c r="G911" s="7" t="str">
        <f>IF('Données sans absent'!G911&lt;&gt;"",('Données sans absent'!G911-'Données proba de réussite'!$B$3)/('Données proba de réussite'!$B$4-'Données proba de réussite'!$B$3),"")</f>
        <v/>
      </c>
      <c r="H911" s="7" t="str">
        <f>IF('Données sans absent'!H911&lt;&gt;"",('Données sans absent'!H911-'Données proba de réussite'!$B$3)/('Données proba de réussite'!$B$4-'Données proba de réussite'!$B$3),"")</f>
        <v/>
      </c>
      <c r="I911" s="7" t="str">
        <f>IF('Données brutes'!I911&lt;&gt;"",'Données brutes'!I911,"")</f>
        <v/>
      </c>
      <c r="K911" s="8" t="str">
        <f t="shared" si="28"/>
        <v>Elève 909</v>
      </c>
      <c r="L911" s="8" t="s">
        <v>111</v>
      </c>
      <c r="M911" s="8">
        <f t="shared" si="29"/>
        <v>675</v>
      </c>
      <c r="N911" s="7">
        <v>1790</v>
      </c>
      <c r="O911" s="7" t="str">
        <f>IF('Données sans absent'!O911&lt;&gt;"",('Données sans absent'!O911-'Données proba de réussite'!$B$3)/('Données proba de réussite'!$B$4-'Données proba de réussite'!$B$3),"")</f>
        <v/>
      </c>
      <c r="P911" s="7" t="str">
        <f>IF('Données sans absent'!P911&lt;&gt;"",('Données sans absent'!P911-'Données proba de réussite'!$B$3)/('Données proba de réussite'!$B$4-'Données proba de réussite'!$B$3),"")</f>
        <v/>
      </c>
      <c r="Q911" s="7" t="str">
        <f>IF('Données sans absent'!Q911&lt;&gt;"",('Données sans absent'!Q911-'Données proba de réussite'!$B$3)/('Données proba de réussite'!$B$4-'Données proba de réussite'!$B$3),"")</f>
        <v/>
      </c>
      <c r="R911" s="7" t="str">
        <f>IF('Données brutes'!R911&lt;&gt;"",'Données brutes'!R911,"")</f>
        <v/>
      </c>
      <c r="T911" s="7">
        <f>IF(AND(OR($B$2=1,$B$2=2),AND('Données brutes'!$F911&lt;&gt;"",'Données brutes'!$G911&lt;&gt;"",'Données brutes'!$H911&lt;&gt;"")),1,0)</f>
        <v>0</v>
      </c>
      <c r="U911" s="7">
        <f>IF(AND(OR($B$2=1,$B$2=2),AND('Données brutes'!$O911&lt;&gt;"",'Données brutes'!$P911&lt;&gt;"",'Données brutes'!$Q911&lt;&gt;"")),1,0)</f>
        <v>0</v>
      </c>
      <c r="V911" s="7">
        <f>IF(AND($B$2=3,'Données brutes'!$F911&lt;&gt;"",'Données brutes'!$G911&lt;&gt;"",'Données brutes'!$H911&lt;&gt;"",'Données brutes'!$O911&lt;&gt;"",'Données brutes'!$P911&lt;&gt;"",'Données brutes'!$Q911&lt;&gt;""),1,0)</f>
        <v>0</v>
      </c>
    </row>
    <row r="912" spans="4:22" x14ac:dyDescent="0.3">
      <c r="D912" s="8" t="s">
        <v>924</v>
      </c>
      <c r="E912" s="7">
        <v>922</v>
      </c>
      <c r="F912" s="7" t="str">
        <f>IF('Données sans absent'!F912&lt;&gt;"",('Données sans absent'!F912-'Données proba de réussite'!$B$3)/('Données proba de réussite'!$B$4-'Données proba de réussite'!$B$3),"")</f>
        <v/>
      </c>
      <c r="G912" s="7" t="str">
        <f>IF('Données sans absent'!G912&lt;&gt;"",('Données sans absent'!G912-'Données proba de réussite'!$B$3)/('Données proba de réussite'!$B$4-'Données proba de réussite'!$B$3),"")</f>
        <v/>
      </c>
      <c r="H912" s="7" t="str">
        <f>IF('Données sans absent'!H912&lt;&gt;"",('Données sans absent'!H912-'Données proba de réussite'!$B$3)/('Données proba de réussite'!$B$4-'Données proba de réussite'!$B$3),"")</f>
        <v/>
      </c>
      <c r="I912" s="7" t="str">
        <f>IF('Données brutes'!I912&lt;&gt;"",'Données brutes'!I912,"")</f>
        <v/>
      </c>
      <c r="K912" s="8" t="str">
        <f t="shared" si="28"/>
        <v>Elève 910</v>
      </c>
      <c r="L912" s="8" t="s">
        <v>111</v>
      </c>
      <c r="M912" s="8">
        <f t="shared" si="29"/>
        <v>922</v>
      </c>
      <c r="N912" s="7">
        <v>1276</v>
      </c>
      <c r="O912" s="7" t="str">
        <f>IF('Données sans absent'!O912&lt;&gt;"",('Données sans absent'!O912-'Données proba de réussite'!$B$3)/('Données proba de réussite'!$B$4-'Données proba de réussite'!$B$3),"")</f>
        <v/>
      </c>
      <c r="P912" s="7" t="str">
        <f>IF('Données sans absent'!P912&lt;&gt;"",('Données sans absent'!P912-'Données proba de réussite'!$B$3)/('Données proba de réussite'!$B$4-'Données proba de réussite'!$B$3),"")</f>
        <v/>
      </c>
      <c r="Q912" s="7" t="str">
        <f>IF('Données sans absent'!Q912&lt;&gt;"",('Données sans absent'!Q912-'Données proba de réussite'!$B$3)/('Données proba de réussite'!$B$4-'Données proba de réussite'!$B$3),"")</f>
        <v/>
      </c>
      <c r="R912" s="7" t="str">
        <f>IF('Données brutes'!R912&lt;&gt;"",'Données brutes'!R912,"")</f>
        <v/>
      </c>
      <c r="T912" s="7">
        <f>IF(AND(OR($B$2=1,$B$2=2),AND('Données brutes'!$F912&lt;&gt;"",'Données brutes'!$G912&lt;&gt;"",'Données brutes'!$H912&lt;&gt;"")),1,0)</f>
        <v>0</v>
      </c>
      <c r="U912" s="7">
        <f>IF(AND(OR($B$2=1,$B$2=2),AND('Données brutes'!$O912&lt;&gt;"",'Données brutes'!$P912&lt;&gt;"",'Données brutes'!$Q912&lt;&gt;"")),1,0)</f>
        <v>0</v>
      </c>
      <c r="V912" s="7">
        <f>IF(AND($B$2=3,'Données brutes'!$F912&lt;&gt;"",'Données brutes'!$G912&lt;&gt;"",'Données brutes'!$H912&lt;&gt;"",'Données brutes'!$O912&lt;&gt;"",'Données brutes'!$P912&lt;&gt;"",'Données brutes'!$Q912&lt;&gt;""),1,0)</f>
        <v>0</v>
      </c>
    </row>
    <row r="913" spans="4:22" x14ac:dyDescent="0.3">
      <c r="D913" s="8" t="s">
        <v>925</v>
      </c>
      <c r="E913" s="7">
        <v>165</v>
      </c>
      <c r="F913" s="7" t="str">
        <f>IF('Données sans absent'!F913&lt;&gt;"",('Données sans absent'!F913-'Données proba de réussite'!$B$3)/('Données proba de réussite'!$B$4-'Données proba de réussite'!$B$3),"")</f>
        <v/>
      </c>
      <c r="G913" s="7" t="str">
        <f>IF('Données sans absent'!G913&lt;&gt;"",('Données sans absent'!G913-'Données proba de réussite'!$B$3)/('Données proba de réussite'!$B$4-'Données proba de réussite'!$B$3),"")</f>
        <v/>
      </c>
      <c r="H913" s="7" t="str">
        <f>IF('Données sans absent'!H913&lt;&gt;"",('Données sans absent'!H913-'Données proba de réussite'!$B$3)/('Données proba de réussite'!$B$4-'Données proba de réussite'!$B$3),"")</f>
        <v/>
      </c>
      <c r="I913" s="7" t="str">
        <f>IF('Données brutes'!I913&lt;&gt;"",'Données brutes'!I913,"")</f>
        <v/>
      </c>
      <c r="K913" s="8" t="str">
        <f t="shared" si="28"/>
        <v>Elève 911</v>
      </c>
      <c r="L913" s="8" t="s">
        <v>111</v>
      </c>
      <c r="M913" s="8">
        <f t="shared" si="29"/>
        <v>165</v>
      </c>
      <c r="N913" s="7">
        <v>1385</v>
      </c>
      <c r="O913" s="7" t="str">
        <f>IF('Données sans absent'!O913&lt;&gt;"",('Données sans absent'!O913-'Données proba de réussite'!$B$3)/('Données proba de réussite'!$B$4-'Données proba de réussite'!$B$3),"")</f>
        <v/>
      </c>
      <c r="P913" s="7" t="str">
        <f>IF('Données sans absent'!P913&lt;&gt;"",('Données sans absent'!P913-'Données proba de réussite'!$B$3)/('Données proba de réussite'!$B$4-'Données proba de réussite'!$B$3),"")</f>
        <v/>
      </c>
      <c r="Q913" s="7" t="str">
        <f>IF('Données sans absent'!Q913&lt;&gt;"",('Données sans absent'!Q913-'Données proba de réussite'!$B$3)/('Données proba de réussite'!$B$4-'Données proba de réussite'!$B$3),"")</f>
        <v/>
      </c>
      <c r="R913" s="7" t="str">
        <f>IF('Données brutes'!R913&lt;&gt;"",'Données brutes'!R913,"")</f>
        <v/>
      </c>
      <c r="T913" s="7">
        <f>IF(AND(OR($B$2=1,$B$2=2),AND('Données brutes'!$F913&lt;&gt;"",'Données brutes'!$G913&lt;&gt;"",'Données brutes'!$H913&lt;&gt;"")),1,0)</f>
        <v>0</v>
      </c>
      <c r="U913" s="7">
        <f>IF(AND(OR($B$2=1,$B$2=2),AND('Données brutes'!$O913&lt;&gt;"",'Données brutes'!$P913&lt;&gt;"",'Données brutes'!$Q913&lt;&gt;"")),1,0)</f>
        <v>0</v>
      </c>
      <c r="V913" s="7">
        <f>IF(AND($B$2=3,'Données brutes'!$F913&lt;&gt;"",'Données brutes'!$G913&lt;&gt;"",'Données brutes'!$H913&lt;&gt;"",'Données brutes'!$O913&lt;&gt;"",'Données brutes'!$P913&lt;&gt;"",'Données brutes'!$Q913&lt;&gt;""),1,0)</f>
        <v>0</v>
      </c>
    </row>
    <row r="914" spans="4:22" x14ac:dyDescent="0.3">
      <c r="D914" s="8" t="s">
        <v>926</v>
      </c>
      <c r="E914" s="7">
        <v>273</v>
      </c>
      <c r="F914" s="7" t="str">
        <f>IF('Données sans absent'!F914&lt;&gt;"",('Données sans absent'!F914-'Données proba de réussite'!$B$3)/('Données proba de réussite'!$B$4-'Données proba de réussite'!$B$3),"")</f>
        <v/>
      </c>
      <c r="G914" s="7" t="str">
        <f>IF('Données sans absent'!G914&lt;&gt;"",('Données sans absent'!G914-'Données proba de réussite'!$B$3)/('Données proba de réussite'!$B$4-'Données proba de réussite'!$B$3),"")</f>
        <v/>
      </c>
      <c r="H914" s="7" t="str">
        <f>IF('Données sans absent'!H914&lt;&gt;"",('Données sans absent'!H914-'Données proba de réussite'!$B$3)/('Données proba de réussite'!$B$4-'Données proba de réussite'!$B$3),"")</f>
        <v/>
      </c>
      <c r="I914" s="7" t="str">
        <f>IF('Données brutes'!I914&lt;&gt;"",'Données brutes'!I914,"")</f>
        <v/>
      </c>
      <c r="K914" s="8" t="str">
        <f t="shared" si="28"/>
        <v>Elève 912</v>
      </c>
      <c r="L914" s="8" t="s">
        <v>111</v>
      </c>
      <c r="M914" s="8">
        <f t="shared" si="29"/>
        <v>273</v>
      </c>
      <c r="N914" s="7">
        <v>1066</v>
      </c>
      <c r="O914" s="7" t="str">
        <f>IF('Données sans absent'!O914&lt;&gt;"",('Données sans absent'!O914-'Données proba de réussite'!$B$3)/('Données proba de réussite'!$B$4-'Données proba de réussite'!$B$3),"")</f>
        <v/>
      </c>
      <c r="P914" s="7" t="str">
        <f>IF('Données sans absent'!P914&lt;&gt;"",('Données sans absent'!P914-'Données proba de réussite'!$B$3)/('Données proba de réussite'!$B$4-'Données proba de réussite'!$B$3),"")</f>
        <v/>
      </c>
      <c r="Q914" s="7" t="str">
        <f>IF('Données sans absent'!Q914&lt;&gt;"",('Données sans absent'!Q914-'Données proba de réussite'!$B$3)/('Données proba de réussite'!$B$4-'Données proba de réussite'!$B$3),"")</f>
        <v/>
      </c>
      <c r="R914" s="7" t="str">
        <f>IF('Données brutes'!R914&lt;&gt;"",'Données brutes'!R914,"")</f>
        <v/>
      </c>
      <c r="T914" s="7">
        <f>IF(AND(OR($B$2=1,$B$2=2),AND('Données brutes'!$F914&lt;&gt;"",'Données brutes'!$G914&lt;&gt;"",'Données brutes'!$H914&lt;&gt;"")),1,0)</f>
        <v>0</v>
      </c>
      <c r="U914" s="7">
        <f>IF(AND(OR($B$2=1,$B$2=2),AND('Données brutes'!$O914&lt;&gt;"",'Données brutes'!$P914&lt;&gt;"",'Données brutes'!$Q914&lt;&gt;"")),1,0)</f>
        <v>0</v>
      </c>
      <c r="V914" s="7">
        <f>IF(AND($B$2=3,'Données brutes'!$F914&lt;&gt;"",'Données brutes'!$G914&lt;&gt;"",'Données brutes'!$H914&lt;&gt;"",'Données brutes'!$O914&lt;&gt;"",'Données brutes'!$P914&lt;&gt;"",'Données brutes'!$Q914&lt;&gt;""),1,0)</f>
        <v>0</v>
      </c>
    </row>
    <row r="915" spans="4:22" x14ac:dyDescent="0.3">
      <c r="D915" s="8" t="s">
        <v>927</v>
      </c>
      <c r="E915" s="7">
        <v>57</v>
      </c>
      <c r="F915" s="7" t="str">
        <f>IF('Données sans absent'!F915&lt;&gt;"",('Données sans absent'!F915-'Données proba de réussite'!$B$3)/('Données proba de réussite'!$B$4-'Données proba de réussite'!$B$3),"")</f>
        <v/>
      </c>
      <c r="G915" s="7" t="str">
        <f>IF('Données sans absent'!G915&lt;&gt;"",('Données sans absent'!G915-'Données proba de réussite'!$B$3)/('Données proba de réussite'!$B$4-'Données proba de réussite'!$B$3),"")</f>
        <v/>
      </c>
      <c r="H915" s="7" t="str">
        <f>IF('Données sans absent'!H915&lt;&gt;"",('Données sans absent'!H915-'Données proba de réussite'!$B$3)/('Données proba de réussite'!$B$4-'Données proba de réussite'!$B$3),"")</f>
        <v/>
      </c>
      <c r="I915" s="7" t="str">
        <f>IF('Données brutes'!I915&lt;&gt;"",'Données brutes'!I915,"")</f>
        <v/>
      </c>
      <c r="K915" s="8" t="str">
        <f t="shared" si="28"/>
        <v>Elève 913</v>
      </c>
      <c r="L915" s="8" t="s">
        <v>111</v>
      </c>
      <c r="M915" s="8">
        <f t="shared" si="29"/>
        <v>57</v>
      </c>
      <c r="N915" s="7">
        <v>1775</v>
      </c>
      <c r="O915" s="7" t="str">
        <f>IF('Données sans absent'!O915&lt;&gt;"",('Données sans absent'!O915-'Données proba de réussite'!$B$3)/('Données proba de réussite'!$B$4-'Données proba de réussite'!$B$3),"")</f>
        <v/>
      </c>
      <c r="P915" s="7" t="str">
        <f>IF('Données sans absent'!P915&lt;&gt;"",('Données sans absent'!P915-'Données proba de réussite'!$B$3)/('Données proba de réussite'!$B$4-'Données proba de réussite'!$B$3),"")</f>
        <v/>
      </c>
      <c r="Q915" s="7" t="str">
        <f>IF('Données sans absent'!Q915&lt;&gt;"",('Données sans absent'!Q915-'Données proba de réussite'!$B$3)/('Données proba de réussite'!$B$4-'Données proba de réussite'!$B$3),"")</f>
        <v/>
      </c>
      <c r="R915" s="7" t="str">
        <f>IF('Données brutes'!R915&lt;&gt;"",'Données brutes'!R915,"")</f>
        <v/>
      </c>
      <c r="T915" s="7">
        <f>IF(AND(OR($B$2=1,$B$2=2),AND('Données brutes'!$F915&lt;&gt;"",'Données brutes'!$G915&lt;&gt;"",'Données brutes'!$H915&lt;&gt;"")),1,0)</f>
        <v>0</v>
      </c>
      <c r="U915" s="7">
        <f>IF(AND(OR($B$2=1,$B$2=2),AND('Données brutes'!$O915&lt;&gt;"",'Données brutes'!$P915&lt;&gt;"",'Données brutes'!$Q915&lt;&gt;"")),1,0)</f>
        <v>0</v>
      </c>
      <c r="V915" s="7">
        <f>IF(AND($B$2=3,'Données brutes'!$F915&lt;&gt;"",'Données brutes'!$G915&lt;&gt;"",'Données brutes'!$H915&lt;&gt;"",'Données brutes'!$O915&lt;&gt;"",'Données brutes'!$P915&lt;&gt;"",'Données brutes'!$Q915&lt;&gt;""),1,0)</f>
        <v>0</v>
      </c>
    </row>
    <row r="916" spans="4:22" x14ac:dyDescent="0.3">
      <c r="D916" s="8" t="s">
        <v>928</v>
      </c>
      <c r="E916" s="7">
        <v>379</v>
      </c>
      <c r="F916" s="7" t="str">
        <f>IF('Données sans absent'!F916&lt;&gt;"",('Données sans absent'!F916-'Données proba de réussite'!$B$3)/('Données proba de réussite'!$B$4-'Données proba de réussite'!$B$3),"")</f>
        <v/>
      </c>
      <c r="G916" s="7" t="str">
        <f>IF('Données sans absent'!G916&lt;&gt;"",('Données sans absent'!G916-'Données proba de réussite'!$B$3)/('Données proba de réussite'!$B$4-'Données proba de réussite'!$B$3),"")</f>
        <v/>
      </c>
      <c r="H916" s="7" t="str">
        <f>IF('Données sans absent'!H916&lt;&gt;"",('Données sans absent'!H916-'Données proba de réussite'!$B$3)/('Données proba de réussite'!$B$4-'Données proba de réussite'!$B$3),"")</f>
        <v/>
      </c>
      <c r="I916" s="7" t="str">
        <f>IF('Données brutes'!I916&lt;&gt;"",'Données brutes'!I916,"")</f>
        <v/>
      </c>
      <c r="K916" s="8" t="str">
        <f t="shared" si="28"/>
        <v>Elève 914</v>
      </c>
      <c r="L916" s="8" t="s">
        <v>111</v>
      </c>
      <c r="M916" s="8">
        <f t="shared" si="29"/>
        <v>379</v>
      </c>
      <c r="N916" s="7">
        <v>1459</v>
      </c>
      <c r="O916" s="7" t="str">
        <f>IF('Données sans absent'!O916&lt;&gt;"",('Données sans absent'!O916-'Données proba de réussite'!$B$3)/('Données proba de réussite'!$B$4-'Données proba de réussite'!$B$3),"")</f>
        <v/>
      </c>
      <c r="P916" s="7" t="str">
        <f>IF('Données sans absent'!P916&lt;&gt;"",('Données sans absent'!P916-'Données proba de réussite'!$B$3)/('Données proba de réussite'!$B$4-'Données proba de réussite'!$B$3),"")</f>
        <v/>
      </c>
      <c r="Q916" s="7" t="str">
        <f>IF('Données sans absent'!Q916&lt;&gt;"",('Données sans absent'!Q916-'Données proba de réussite'!$B$3)/('Données proba de réussite'!$B$4-'Données proba de réussite'!$B$3),"")</f>
        <v/>
      </c>
      <c r="R916" s="7" t="str">
        <f>IF('Données brutes'!R916&lt;&gt;"",'Données brutes'!R916,"")</f>
        <v/>
      </c>
      <c r="T916" s="7">
        <f>IF(AND(OR($B$2=1,$B$2=2),AND('Données brutes'!$F916&lt;&gt;"",'Données brutes'!$G916&lt;&gt;"",'Données brutes'!$H916&lt;&gt;"")),1,0)</f>
        <v>0</v>
      </c>
      <c r="U916" s="7">
        <f>IF(AND(OR($B$2=1,$B$2=2),AND('Données brutes'!$O916&lt;&gt;"",'Données brutes'!$P916&lt;&gt;"",'Données brutes'!$Q916&lt;&gt;"")),1,0)</f>
        <v>0</v>
      </c>
      <c r="V916" s="7">
        <f>IF(AND($B$2=3,'Données brutes'!$F916&lt;&gt;"",'Données brutes'!$G916&lt;&gt;"",'Données brutes'!$H916&lt;&gt;"",'Données brutes'!$O916&lt;&gt;"",'Données brutes'!$P916&lt;&gt;"",'Données brutes'!$Q916&lt;&gt;""),1,0)</f>
        <v>0</v>
      </c>
    </row>
    <row r="917" spans="4:22" x14ac:dyDescent="0.3">
      <c r="D917" s="8" t="s">
        <v>929</v>
      </c>
      <c r="E917" s="7">
        <v>103</v>
      </c>
      <c r="F917" s="7" t="str">
        <f>IF('Données sans absent'!F917&lt;&gt;"",('Données sans absent'!F917-'Données proba de réussite'!$B$3)/('Données proba de réussite'!$B$4-'Données proba de réussite'!$B$3),"")</f>
        <v/>
      </c>
      <c r="G917" s="7" t="str">
        <f>IF('Données sans absent'!G917&lt;&gt;"",('Données sans absent'!G917-'Données proba de réussite'!$B$3)/('Données proba de réussite'!$B$4-'Données proba de réussite'!$B$3),"")</f>
        <v/>
      </c>
      <c r="H917" s="7" t="str">
        <f>IF('Données sans absent'!H917&lt;&gt;"",('Données sans absent'!H917-'Données proba de réussite'!$B$3)/('Données proba de réussite'!$B$4-'Données proba de réussite'!$B$3),"")</f>
        <v/>
      </c>
      <c r="I917" s="7" t="str">
        <f>IF('Données brutes'!I917&lt;&gt;"",'Données brutes'!I917,"")</f>
        <v/>
      </c>
      <c r="K917" s="8" t="str">
        <f t="shared" si="28"/>
        <v>Elève 915</v>
      </c>
      <c r="L917" s="8" t="s">
        <v>111</v>
      </c>
      <c r="M917" s="8">
        <f t="shared" si="29"/>
        <v>103</v>
      </c>
      <c r="N917" s="7">
        <v>1034</v>
      </c>
      <c r="O917" s="7" t="str">
        <f>IF('Données sans absent'!O917&lt;&gt;"",('Données sans absent'!O917-'Données proba de réussite'!$B$3)/('Données proba de réussite'!$B$4-'Données proba de réussite'!$B$3),"")</f>
        <v/>
      </c>
      <c r="P917" s="7" t="str">
        <f>IF('Données sans absent'!P917&lt;&gt;"",('Données sans absent'!P917-'Données proba de réussite'!$B$3)/('Données proba de réussite'!$B$4-'Données proba de réussite'!$B$3),"")</f>
        <v/>
      </c>
      <c r="Q917" s="7" t="str">
        <f>IF('Données sans absent'!Q917&lt;&gt;"",('Données sans absent'!Q917-'Données proba de réussite'!$B$3)/('Données proba de réussite'!$B$4-'Données proba de réussite'!$B$3),"")</f>
        <v/>
      </c>
      <c r="R917" s="7" t="str">
        <f>IF('Données brutes'!R917&lt;&gt;"",'Données brutes'!R917,"")</f>
        <v/>
      </c>
      <c r="T917" s="7">
        <f>IF(AND(OR($B$2=1,$B$2=2),AND('Données brutes'!$F917&lt;&gt;"",'Données brutes'!$G917&lt;&gt;"",'Données brutes'!$H917&lt;&gt;"")),1,0)</f>
        <v>0</v>
      </c>
      <c r="U917" s="7">
        <f>IF(AND(OR($B$2=1,$B$2=2),AND('Données brutes'!$O917&lt;&gt;"",'Données brutes'!$P917&lt;&gt;"",'Données brutes'!$Q917&lt;&gt;"")),1,0)</f>
        <v>0</v>
      </c>
      <c r="V917" s="7">
        <f>IF(AND($B$2=3,'Données brutes'!$F917&lt;&gt;"",'Données brutes'!$G917&lt;&gt;"",'Données brutes'!$H917&lt;&gt;"",'Données brutes'!$O917&lt;&gt;"",'Données brutes'!$P917&lt;&gt;"",'Données brutes'!$Q917&lt;&gt;""),1,0)</f>
        <v>0</v>
      </c>
    </row>
    <row r="918" spans="4:22" x14ac:dyDescent="0.3">
      <c r="D918" s="8" t="s">
        <v>930</v>
      </c>
      <c r="E918" s="7">
        <v>829</v>
      </c>
      <c r="F918" s="7" t="str">
        <f>IF('Données sans absent'!F918&lt;&gt;"",('Données sans absent'!F918-'Données proba de réussite'!$B$3)/('Données proba de réussite'!$B$4-'Données proba de réussite'!$B$3),"")</f>
        <v/>
      </c>
      <c r="G918" s="7" t="str">
        <f>IF('Données sans absent'!G918&lt;&gt;"",('Données sans absent'!G918-'Données proba de réussite'!$B$3)/('Données proba de réussite'!$B$4-'Données proba de réussite'!$B$3),"")</f>
        <v/>
      </c>
      <c r="H918" s="7" t="str">
        <f>IF('Données sans absent'!H918&lt;&gt;"",('Données sans absent'!H918-'Données proba de réussite'!$B$3)/('Données proba de réussite'!$B$4-'Données proba de réussite'!$B$3),"")</f>
        <v/>
      </c>
      <c r="I918" s="7" t="str">
        <f>IF('Données brutes'!I918&lt;&gt;"",'Données brutes'!I918,"")</f>
        <v/>
      </c>
      <c r="K918" s="8" t="str">
        <f t="shared" si="28"/>
        <v>Elève 916</v>
      </c>
      <c r="L918" s="8" t="s">
        <v>111</v>
      </c>
      <c r="M918" s="8">
        <f t="shared" si="29"/>
        <v>829</v>
      </c>
      <c r="N918" s="7">
        <v>1867</v>
      </c>
      <c r="O918" s="7" t="str">
        <f>IF('Données sans absent'!O918&lt;&gt;"",('Données sans absent'!O918-'Données proba de réussite'!$B$3)/('Données proba de réussite'!$B$4-'Données proba de réussite'!$B$3),"")</f>
        <v/>
      </c>
      <c r="P918" s="7" t="str">
        <f>IF('Données sans absent'!P918&lt;&gt;"",('Données sans absent'!P918-'Données proba de réussite'!$B$3)/('Données proba de réussite'!$B$4-'Données proba de réussite'!$B$3),"")</f>
        <v/>
      </c>
      <c r="Q918" s="7" t="str">
        <f>IF('Données sans absent'!Q918&lt;&gt;"",('Données sans absent'!Q918-'Données proba de réussite'!$B$3)/('Données proba de réussite'!$B$4-'Données proba de réussite'!$B$3),"")</f>
        <v/>
      </c>
      <c r="R918" s="7" t="str">
        <f>IF('Données brutes'!R918&lt;&gt;"",'Données brutes'!R918,"")</f>
        <v/>
      </c>
      <c r="T918" s="7">
        <f>IF(AND(OR($B$2=1,$B$2=2),AND('Données brutes'!$F918&lt;&gt;"",'Données brutes'!$G918&lt;&gt;"",'Données brutes'!$H918&lt;&gt;"")),1,0)</f>
        <v>0</v>
      </c>
      <c r="U918" s="7">
        <f>IF(AND(OR($B$2=1,$B$2=2),AND('Données brutes'!$O918&lt;&gt;"",'Données brutes'!$P918&lt;&gt;"",'Données brutes'!$Q918&lt;&gt;"")),1,0)</f>
        <v>0</v>
      </c>
      <c r="V918" s="7">
        <f>IF(AND($B$2=3,'Données brutes'!$F918&lt;&gt;"",'Données brutes'!$G918&lt;&gt;"",'Données brutes'!$H918&lt;&gt;"",'Données brutes'!$O918&lt;&gt;"",'Données brutes'!$P918&lt;&gt;"",'Données brutes'!$Q918&lt;&gt;""),1,0)</f>
        <v>0</v>
      </c>
    </row>
    <row r="919" spans="4:22" x14ac:dyDescent="0.3">
      <c r="D919" s="8" t="s">
        <v>931</v>
      </c>
      <c r="E919" s="7">
        <v>440</v>
      </c>
      <c r="F919" s="7" t="str">
        <f>IF('Données sans absent'!F919&lt;&gt;"",('Données sans absent'!F919-'Données proba de réussite'!$B$3)/('Données proba de réussite'!$B$4-'Données proba de réussite'!$B$3),"")</f>
        <v/>
      </c>
      <c r="G919" s="7" t="str">
        <f>IF('Données sans absent'!G919&lt;&gt;"",('Données sans absent'!G919-'Données proba de réussite'!$B$3)/('Données proba de réussite'!$B$4-'Données proba de réussite'!$B$3),"")</f>
        <v/>
      </c>
      <c r="H919" s="7" t="str">
        <f>IF('Données sans absent'!H919&lt;&gt;"",('Données sans absent'!H919-'Données proba de réussite'!$B$3)/('Données proba de réussite'!$B$4-'Données proba de réussite'!$B$3),"")</f>
        <v/>
      </c>
      <c r="I919" s="7" t="str">
        <f>IF('Données brutes'!I919&lt;&gt;"",'Données brutes'!I919,"")</f>
        <v/>
      </c>
      <c r="K919" s="8" t="str">
        <f t="shared" si="28"/>
        <v>Elève 917</v>
      </c>
      <c r="L919" s="8" t="s">
        <v>111</v>
      </c>
      <c r="M919" s="8">
        <f t="shared" si="29"/>
        <v>440</v>
      </c>
      <c r="N919" s="7">
        <v>1606</v>
      </c>
      <c r="O919" s="7" t="str">
        <f>IF('Données sans absent'!O919&lt;&gt;"",('Données sans absent'!O919-'Données proba de réussite'!$B$3)/('Données proba de réussite'!$B$4-'Données proba de réussite'!$B$3),"")</f>
        <v/>
      </c>
      <c r="P919" s="7" t="str">
        <f>IF('Données sans absent'!P919&lt;&gt;"",('Données sans absent'!P919-'Données proba de réussite'!$B$3)/('Données proba de réussite'!$B$4-'Données proba de réussite'!$B$3),"")</f>
        <v/>
      </c>
      <c r="Q919" s="7" t="str">
        <f>IF('Données sans absent'!Q919&lt;&gt;"",('Données sans absent'!Q919-'Données proba de réussite'!$B$3)/('Données proba de réussite'!$B$4-'Données proba de réussite'!$B$3),"")</f>
        <v/>
      </c>
      <c r="R919" s="7" t="str">
        <f>IF('Données brutes'!R919&lt;&gt;"",'Données brutes'!R919,"")</f>
        <v/>
      </c>
      <c r="T919" s="7">
        <f>IF(AND(OR($B$2=1,$B$2=2),AND('Données brutes'!$F919&lt;&gt;"",'Données brutes'!$G919&lt;&gt;"",'Données brutes'!$H919&lt;&gt;"")),1,0)</f>
        <v>0</v>
      </c>
      <c r="U919" s="7">
        <f>IF(AND(OR($B$2=1,$B$2=2),AND('Données brutes'!$O919&lt;&gt;"",'Données brutes'!$P919&lt;&gt;"",'Données brutes'!$Q919&lt;&gt;"")),1,0)</f>
        <v>0</v>
      </c>
      <c r="V919" s="7">
        <f>IF(AND($B$2=3,'Données brutes'!$F919&lt;&gt;"",'Données brutes'!$G919&lt;&gt;"",'Données brutes'!$H919&lt;&gt;"",'Données brutes'!$O919&lt;&gt;"",'Données brutes'!$P919&lt;&gt;"",'Données brutes'!$Q919&lt;&gt;""),1,0)</f>
        <v>0</v>
      </c>
    </row>
    <row r="920" spans="4:22" x14ac:dyDescent="0.3">
      <c r="D920" s="8" t="s">
        <v>932</v>
      </c>
      <c r="E920" s="7">
        <v>173</v>
      </c>
      <c r="F920" s="7" t="str">
        <f>IF('Données sans absent'!F920&lt;&gt;"",('Données sans absent'!F920-'Données proba de réussite'!$B$3)/('Données proba de réussite'!$B$4-'Données proba de réussite'!$B$3),"")</f>
        <v/>
      </c>
      <c r="G920" s="7" t="str">
        <f>IF('Données sans absent'!G920&lt;&gt;"",('Données sans absent'!G920-'Données proba de réussite'!$B$3)/('Données proba de réussite'!$B$4-'Données proba de réussite'!$B$3),"")</f>
        <v/>
      </c>
      <c r="H920" s="7" t="str">
        <f>IF('Données sans absent'!H920&lt;&gt;"",('Données sans absent'!H920-'Données proba de réussite'!$B$3)/('Données proba de réussite'!$B$4-'Données proba de réussite'!$B$3),"")</f>
        <v/>
      </c>
      <c r="I920" s="7" t="str">
        <f>IF('Données brutes'!I920&lt;&gt;"",'Données brutes'!I920,"")</f>
        <v/>
      </c>
      <c r="K920" s="8" t="str">
        <f t="shared" si="28"/>
        <v>Elève 918</v>
      </c>
      <c r="L920" s="8" t="s">
        <v>111</v>
      </c>
      <c r="M920" s="8">
        <f t="shared" si="29"/>
        <v>173</v>
      </c>
      <c r="N920" s="7">
        <v>1593</v>
      </c>
      <c r="O920" s="7" t="str">
        <f>IF('Données sans absent'!O920&lt;&gt;"",('Données sans absent'!O920-'Données proba de réussite'!$B$3)/('Données proba de réussite'!$B$4-'Données proba de réussite'!$B$3),"")</f>
        <v/>
      </c>
      <c r="P920" s="7" t="str">
        <f>IF('Données sans absent'!P920&lt;&gt;"",('Données sans absent'!P920-'Données proba de réussite'!$B$3)/('Données proba de réussite'!$B$4-'Données proba de réussite'!$B$3),"")</f>
        <v/>
      </c>
      <c r="Q920" s="7" t="str">
        <f>IF('Données sans absent'!Q920&lt;&gt;"",('Données sans absent'!Q920-'Données proba de réussite'!$B$3)/('Données proba de réussite'!$B$4-'Données proba de réussite'!$B$3),"")</f>
        <v/>
      </c>
      <c r="R920" s="7" t="str">
        <f>IF('Données brutes'!R920&lt;&gt;"",'Données brutes'!R920,"")</f>
        <v/>
      </c>
      <c r="T920" s="7">
        <f>IF(AND(OR($B$2=1,$B$2=2),AND('Données brutes'!$F920&lt;&gt;"",'Données brutes'!$G920&lt;&gt;"",'Données brutes'!$H920&lt;&gt;"")),1,0)</f>
        <v>0</v>
      </c>
      <c r="U920" s="7">
        <f>IF(AND(OR($B$2=1,$B$2=2),AND('Données brutes'!$O920&lt;&gt;"",'Données brutes'!$P920&lt;&gt;"",'Données brutes'!$Q920&lt;&gt;"")),1,0)</f>
        <v>0</v>
      </c>
      <c r="V920" s="7">
        <f>IF(AND($B$2=3,'Données brutes'!$F920&lt;&gt;"",'Données brutes'!$G920&lt;&gt;"",'Données brutes'!$H920&lt;&gt;"",'Données brutes'!$O920&lt;&gt;"",'Données brutes'!$P920&lt;&gt;"",'Données brutes'!$Q920&lt;&gt;""),1,0)</f>
        <v>0</v>
      </c>
    </row>
    <row r="921" spans="4:22" x14ac:dyDescent="0.3">
      <c r="D921" s="8" t="s">
        <v>933</v>
      </c>
      <c r="E921" s="7">
        <v>896</v>
      </c>
      <c r="F921" s="7" t="str">
        <f>IF('Données sans absent'!F921&lt;&gt;"",('Données sans absent'!F921-'Données proba de réussite'!$B$3)/('Données proba de réussite'!$B$4-'Données proba de réussite'!$B$3),"")</f>
        <v/>
      </c>
      <c r="G921" s="7" t="str">
        <f>IF('Données sans absent'!G921&lt;&gt;"",('Données sans absent'!G921-'Données proba de réussite'!$B$3)/('Données proba de réussite'!$B$4-'Données proba de réussite'!$B$3),"")</f>
        <v/>
      </c>
      <c r="H921" s="7" t="str">
        <f>IF('Données sans absent'!H921&lt;&gt;"",('Données sans absent'!H921-'Données proba de réussite'!$B$3)/('Données proba de réussite'!$B$4-'Données proba de réussite'!$B$3),"")</f>
        <v/>
      </c>
      <c r="I921" s="7" t="str">
        <f>IF('Données brutes'!I921&lt;&gt;"",'Données brutes'!I921,"")</f>
        <v/>
      </c>
      <c r="K921" s="8" t="str">
        <f t="shared" si="28"/>
        <v>Elève 919</v>
      </c>
      <c r="L921" s="8" t="s">
        <v>111</v>
      </c>
      <c r="M921" s="8">
        <f t="shared" si="29"/>
        <v>896</v>
      </c>
      <c r="N921" s="7">
        <v>1040</v>
      </c>
      <c r="O921" s="7" t="str">
        <f>IF('Données sans absent'!O921&lt;&gt;"",('Données sans absent'!O921-'Données proba de réussite'!$B$3)/('Données proba de réussite'!$B$4-'Données proba de réussite'!$B$3),"")</f>
        <v/>
      </c>
      <c r="P921" s="7" t="str">
        <f>IF('Données sans absent'!P921&lt;&gt;"",('Données sans absent'!P921-'Données proba de réussite'!$B$3)/('Données proba de réussite'!$B$4-'Données proba de réussite'!$B$3),"")</f>
        <v/>
      </c>
      <c r="Q921" s="7" t="str">
        <f>IF('Données sans absent'!Q921&lt;&gt;"",('Données sans absent'!Q921-'Données proba de réussite'!$B$3)/('Données proba de réussite'!$B$4-'Données proba de réussite'!$B$3),"")</f>
        <v/>
      </c>
      <c r="R921" s="7" t="str">
        <f>IF('Données brutes'!R921&lt;&gt;"",'Données brutes'!R921,"")</f>
        <v/>
      </c>
      <c r="T921" s="7">
        <f>IF(AND(OR($B$2=1,$B$2=2),AND('Données brutes'!$F921&lt;&gt;"",'Données brutes'!$G921&lt;&gt;"",'Données brutes'!$H921&lt;&gt;"")),1,0)</f>
        <v>0</v>
      </c>
      <c r="U921" s="7">
        <f>IF(AND(OR($B$2=1,$B$2=2),AND('Données brutes'!$O921&lt;&gt;"",'Données brutes'!$P921&lt;&gt;"",'Données brutes'!$Q921&lt;&gt;"")),1,0)</f>
        <v>0</v>
      </c>
      <c r="V921" s="7">
        <f>IF(AND($B$2=3,'Données brutes'!$F921&lt;&gt;"",'Données brutes'!$G921&lt;&gt;"",'Données brutes'!$H921&lt;&gt;"",'Données brutes'!$O921&lt;&gt;"",'Données brutes'!$P921&lt;&gt;"",'Données brutes'!$Q921&lt;&gt;""),1,0)</f>
        <v>0</v>
      </c>
    </row>
    <row r="922" spans="4:22" x14ac:dyDescent="0.3">
      <c r="D922" s="8" t="s">
        <v>934</v>
      </c>
      <c r="E922" s="7">
        <v>127</v>
      </c>
      <c r="F922" s="7" t="str">
        <f>IF('Données sans absent'!F922&lt;&gt;"",('Données sans absent'!F922-'Données proba de réussite'!$B$3)/('Données proba de réussite'!$B$4-'Données proba de réussite'!$B$3),"")</f>
        <v/>
      </c>
      <c r="G922" s="7" t="str">
        <f>IF('Données sans absent'!G922&lt;&gt;"",('Données sans absent'!G922-'Données proba de réussite'!$B$3)/('Données proba de réussite'!$B$4-'Données proba de réussite'!$B$3),"")</f>
        <v/>
      </c>
      <c r="H922" s="7" t="str">
        <f>IF('Données sans absent'!H922&lt;&gt;"",('Données sans absent'!H922-'Données proba de réussite'!$B$3)/('Données proba de réussite'!$B$4-'Données proba de réussite'!$B$3),"")</f>
        <v/>
      </c>
      <c r="I922" s="7" t="str">
        <f>IF('Données brutes'!I922&lt;&gt;"",'Données brutes'!I922,"")</f>
        <v/>
      </c>
      <c r="K922" s="8" t="str">
        <f t="shared" si="28"/>
        <v>Elève 920</v>
      </c>
      <c r="L922" s="8" t="s">
        <v>111</v>
      </c>
      <c r="M922" s="8">
        <f t="shared" si="29"/>
        <v>127</v>
      </c>
      <c r="N922" s="7">
        <v>1894</v>
      </c>
      <c r="O922" s="7" t="str">
        <f>IF('Données sans absent'!O922&lt;&gt;"",('Données sans absent'!O922-'Données proba de réussite'!$B$3)/('Données proba de réussite'!$B$4-'Données proba de réussite'!$B$3),"")</f>
        <v/>
      </c>
      <c r="P922" s="7" t="str">
        <f>IF('Données sans absent'!P922&lt;&gt;"",('Données sans absent'!P922-'Données proba de réussite'!$B$3)/('Données proba de réussite'!$B$4-'Données proba de réussite'!$B$3),"")</f>
        <v/>
      </c>
      <c r="Q922" s="7" t="str">
        <f>IF('Données sans absent'!Q922&lt;&gt;"",('Données sans absent'!Q922-'Données proba de réussite'!$B$3)/('Données proba de réussite'!$B$4-'Données proba de réussite'!$B$3),"")</f>
        <v/>
      </c>
      <c r="R922" s="7" t="str">
        <f>IF('Données brutes'!R922&lt;&gt;"",'Données brutes'!R922,"")</f>
        <v/>
      </c>
      <c r="T922" s="7">
        <f>IF(AND(OR($B$2=1,$B$2=2),AND('Données brutes'!$F922&lt;&gt;"",'Données brutes'!$G922&lt;&gt;"",'Données brutes'!$H922&lt;&gt;"")),1,0)</f>
        <v>0</v>
      </c>
      <c r="U922" s="7">
        <f>IF(AND(OR($B$2=1,$B$2=2),AND('Données brutes'!$O922&lt;&gt;"",'Données brutes'!$P922&lt;&gt;"",'Données brutes'!$Q922&lt;&gt;"")),1,0)</f>
        <v>0</v>
      </c>
      <c r="V922" s="7">
        <f>IF(AND($B$2=3,'Données brutes'!$F922&lt;&gt;"",'Données brutes'!$G922&lt;&gt;"",'Données brutes'!$H922&lt;&gt;"",'Données brutes'!$O922&lt;&gt;"",'Données brutes'!$P922&lt;&gt;"",'Données brutes'!$Q922&lt;&gt;""),1,0)</f>
        <v>0</v>
      </c>
    </row>
    <row r="923" spans="4:22" x14ac:dyDescent="0.3">
      <c r="D923" s="8" t="s">
        <v>935</v>
      </c>
      <c r="E923" s="7">
        <v>262</v>
      </c>
      <c r="F923" s="7" t="str">
        <f>IF('Données sans absent'!F923&lt;&gt;"",('Données sans absent'!F923-'Données proba de réussite'!$B$3)/('Données proba de réussite'!$B$4-'Données proba de réussite'!$B$3),"")</f>
        <v/>
      </c>
      <c r="G923" s="7" t="str">
        <f>IF('Données sans absent'!G923&lt;&gt;"",('Données sans absent'!G923-'Données proba de réussite'!$B$3)/('Données proba de réussite'!$B$4-'Données proba de réussite'!$B$3),"")</f>
        <v/>
      </c>
      <c r="H923" s="7" t="str">
        <f>IF('Données sans absent'!H923&lt;&gt;"",('Données sans absent'!H923-'Données proba de réussite'!$B$3)/('Données proba de réussite'!$B$4-'Données proba de réussite'!$B$3),"")</f>
        <v/>
      </c>
      <c r="I923" s="7" t="str">
        <f>IF('Données brutes'!I923&lt;&gt;"",'Données brutes'!I923,"")</f>
        <v/>
      </c>
      <c r="K923" s="8" t="str">
        <f t="shared" si="28"/>
        <v>Elève 921</v>
      </c>
      <c r="L923" s="8" t="s">
        <v>111</v>
      </c>
      <c r="M923" s="8">
        <f t="shared" si="29"/>
        <v>262</v>
      </c>
      <c r="N923" s="7">
        <v>1641</v>
      </c>
      <c r="O923" s="7" t="str">
        <f>IF('Données sans absent'!O923&lt;&gt;"",('Données sans absent'!O923-'Données proba de réussite'!$B$3)/('Données proba de réussite'!$B$4-'Données proba de réussite'!$B$3),"")</f>
        <v/>
      </c>
      <c r="P923" s="7" t="str">
        <f>IF('Données sans absent'!P923&lt;&gt;"",('Données sans absent'!P923-'Données proba de réussite'!$B$3)/('Données proba de réussite'!$B$4-'Données proba de réussite'!$B$3),"")</f>
        <v/>
      </c>
      <c r="Q923" s="7" t="str">
        <f>IF('Données sans absent'!Q923&lt;&gt;"",('Données sans absent'!Q923-'Données proba de réussite'!$B$3)/('Données proba de réussite'!$B$4-'Données proba de réussite'!$B$3),"")</f>
        <v/>
      </c>
      <c r="R923" s="7" t="str">
        <f>IF('Données brutes'!R923&lt;&gt;"",'Données brutes'!R923,"")</f>
        <v/>
      </c>
      <c r="T923" s="7">
        <f>IF(AND(OR($B$2=1,$B$2=2),AND('Données brutes'!$F923&lt;&gt;"",'Données brutes'!$G923&lt;&gt;"",'Données brutes'!$H923&lt;&gt;"")),1,0)</f>
        <v>0</v>
      </c>
      <c r="U923" s="7">
        <f>IF(AND(OR($B$2=1,$B$2=2),AND('Données brutes'!$O923&lt;&gt;"",'Données brutes'!$P923&lt;&gt;"",'Données brutes'!$Q923&lt;&gt;"")),1,0)</f>
        <v>0</v>
      </c>
      <c r="V923" s="7">
        <f>IF(AND($B$2=3,'Données brutes'!$F923&lt;&gt;"",'Données brutes'!$G923&lt;&gt;"",'Données brutes'!$H923&lt;&gt;"",'Données brutes'!$O923&lt;&gt;"",'Données brutes'!$P923&lt;&gt;"",'Données brutes'!$Q923&lt;&gt;""),1,0)</f>
        <v>0</v>
      </c>
    </row>
    <row r="924" spans="4:22" x14ac:dyDescent="0.3">
      <c r="D924" s="8" t="s">
        <v>936</v>
      </c>
      <c r="E924" s="7">
        <v>883</v>
      </c>
      <c r="F924" s="7" t="str">
        <f>IF('Données sans absent'!F924&lt;&gt;"",('Données sans absent'!F924-'Données proba de réussite'!$B$3)/('Données proba de réussite'!$B$4-'Données proba de réussite'!$B$3),"")</f>
        <v/>
      </c>
      <c r="G924" s="7" t="str">
        <f>IF('Données sans absent'!G924&lt;&gt;"",('Données sans absent'!G924-'Données proba de réussite'!$B$3)/('Données proba de réussite'!$B$4-'Données proba de réussite'!$B$3),"")</f>
        <v/>
      </c>
      <c r="H924" s="7" t="str">
        <f>IF('Données sans absent'!H924&lt;&gt;"",('Données sans absent'!H924-'Données proba de réussite'!$B$3)/('Données proba de réussite'!$B$4-'Données proba de réussite'!$B$3),"")</f>
        <v/>
      </c>
      <c r="I924" s="7" t="str">
        <f>IF('Données brutes'!I924&lt;&gt;"",'Données brutes'!I924,"")</f>
        <v/>
      </c>
      <c r="K924" s="8" t="str">
        <f t="shared" si="28"/>
        <v>Elève 922</v>
      </c>
      <c r="L924" s="8" t="s">
        <v>111</v>
      </c>
      <c r="M924" s="8">
        <f t="shared" si="29"/>
        <v>883</v>
      </c>
      <c r="N924" s="7">
        <v>1766</v>
      </c>
      <c r="O924" s="7" t="str">
        <f>IF('Données sans absent'!O924&lt;&gt;"",('Données sans absent'!O924-'Données proba de réussite'!$B$3)/('Données proba de réussite'!$B$4-'Données proba de réussite'!$B$3),"")</f>
        <v/>
      </c>
      <c r="P924" s="7" t="str">
        <f>IF('Données sans absent'!P924&lt;&gt;"",('Données sans absent'!P924-'Données proba de réussite'!$B$3)/('Données proba de réussite'!$B$4-'Données proba de réussite'!$B$3),"")</f>
        <v/>
      </c>
      <c r="Q924" s="7" t="str">
        <f>IF('Données sans absent'!Q924&lt;&gt;"",('Données sans absent'!Q924-'Données proba de réussite'!$B$3)/('Données proba de réussite'!$B$4-'Données proba de réussite'!$B$3),"")</f>
        <v/>
      </c>
      <c r="R924" s="7" t="str">
        <f>IF('Données brutes'!R924&lt;&gt;"",'Données brutes'!R924,"")</f>
        <v/>
      </c>
      <c r="T924" s="7">
        <f>IF(AND(OR($B$2=1,$B$2=2),AND('Données brutes'!$F924&lt;&gt;"",'Données brutes'!$G924&lt;&gt;"",'Données brutes'!$H924&lt;&gt;"")),1,0)</f>
        <v>0</v>
      </c>
      <c r="U924" s="7">
        <f>IF(AND(OR($B$2=1,$B$2=2),AND('Données brutes'!$O924&lt;&gt;"",'Données brutes'!$P924&lt;&gt;"",'Données brutes'!$Q924&lt;&gt;"")),1,0)</f>
        <v>0</v>
      </c>
      <c r="V924" s="7">
        <f>IF(AND($B$2=3,'Données brutes'!$F924&lt;&gt;"",'Données brutes'!$G924&lt;&gt;"",'Données brutes'!$H924&lt;&gt;"",'Données brutes'!$O924&lt;&gt;"",'Données brutes'!$P924&lt;&gt;"",'Données brutes'!$Q924&lt;&gt;""),1,0)</f>
        <v>0</v>
      </c>
    </row>
    <row r="925" spans="4:22" x14ac:dyDescent="0.3">
      <c r="D925" s="8" t="s">
        <v>937</v>
      </c>
      <c r="E925" s="7">
        <v>773</v>
      </c>
      <c r="F925" s="7" t="str">
        <f>IF('Données sans absent'!F925&lt;&gt;"",('Données sans absent'!F925-'Données proba de réussite'!$B$3)/('Données proba de réussite'!$B$4-'Données proba de réussite'!$B$3),"")</f>
        <v/>
      </c>
      <c r="G925" s="7" t="str">
        <f>IF('Données sans absent'!G925&lt;&gt;"",('Données sans absent'!G925-'Données proba de réussite'!$B$3)/('Données proba de réussite'!$B$4-'Données proba de réussite'!$B$3),"")</f>
        <v/>
      </c>
      <c r="H925" s="7" t="str">
        <f>IF('Données sans absent'!H925&lt;&gt;"",('Données sans absent'!H925-'Données proba de réussite'!$B$3)/('Données proba de réussite'!$B$4-'Données proba de réussite'!$B$3),"")</f>
        <v/>
      </c>
      <c r="I925" s="7" t="str">
        <f>IF('Données brutes'!I925&lt;&gt;"",'Données brutes'!I925,"")</f>
        <v/>
      </c>
      <c r="K925" s="8" t="str">
        <f t="shared" si="28"/>
        <v>Elève 923</v>
      </c>
      <c r="L925" s="8" t="s">
        <v>111</v>
      </c>
      <c r="M925" s="8">
        <f t="shared" si="29"/>
        <v>773</v>
      </c>
      <c r="N925" s="7">
        <v>1549</v>
      </c>
      <c r="O925" s="7" t="str">
        <f>IF('Données sans absent'!O925&lt;&gt;"",('Données sans absent'!O925-'Données proba de réussite'!$B$3)/('Données proba de réussite'!$B$4-'Données proba de réussite'!$B$3),"")</f>
        <v/>
      </c>
      <c r="P925" s="7" t="str">
        <f>IF('Données sans absent'!P925&lt;&gt;"",('Données sans absent'!P925-'Données proba de réussite'!$B$3)/('Données proba de réussite'!$B$4-'Données proba de réussite'!$B$3),"")</f>
        <v/>
      </c>
      <c r="Q925" s="7" t="str">
        <f>IF('Données sans absent'!Q925&lt;&gt;"",('Données sans absent'!Q925-'Données proba de réussite'!$B$3)/('Données proba de réussite'!$B$4-'Données proba de réussite'!$B$3),"")</f>
        <v/>
      </c>
      <c r="R925" s="7" t="str">
        <f>IF('Données brutes'!R925&lt;&gt;"",'Données brutes'!R925,"")</f>
        <v/>
      </c>
      <c r="T925" s="7">
        <f>IF(AND(OR($B$2=1,$B$2=2),AND('Données brutes'!$F925&lt;&gt;"",'Données brutes'!$G925&lt;&gt;"",'Données brutes'!$H925&lt;&gt;"")),1,0)</f>
        <v>0</v>
      </c>
      <c r="U925" s="7">
        <f>IF(AND(OR($B$2=1,$B$2=2),AND('Données brutes'!$O925&lt;&gt;"",'Données brutes'!$P925&lt;&gt;"",'Données brutes'!$Q925&lt;&gt;"")),1,0)</f>
        <v>0</v>
      </c>
      <c r="V925" s="7">
        <f>IF(AND($B$2=3,'Données brutes'!$F925&lt;&gt;"",'Données brutes'!$G925&lt;&gt;"",'Données brutes'!$H925&lt;&gt;"",'Données brutes'!$O925&lt;&gt;"",'Données brutes'!$P925&lt;&gt;"",'Données brutes'!$Q925&lt;&gt;""),1,0)</f>
        <v>0</v>
      </c>
    </row>
    <row r="926" spans="4:22" x14ac:dyDescent="0.3">
      <c r="D926" s="8" t="s">
        <v>938</v>
      </c>
      <c r="E926" s="7">
        <v>497</v>
      </c>
      <c r="F926" s="7" t="str">
        <f>IF('Données sans absent'!F926&lt;&gt;"",('Données sans absent'!F926-'Données proba de réussite'!$B$3)/('Données proba de réussite'!$B$4-'Données proba de réussite'!$B$3),"")</f>
        <v/>
      </c>
      <c r="G926" s="7" t="str">
        <f>IF('Données sans absent'!G926&lt;&gt;"",('Données sans absent'!G926-'Données proba de réussite'!$B$3)/('Données proba de réussite'!$B$4-'Données proba de réussite'!$B$3),"")</f>
        <v/>
      </c>
      <c r="H926" s="7" t="str">
        <f>IF('Données sans absent'!H926&lt;&gt;"",('Données sans absent'!H926-'Données proba de réussite'!$B$3)/('Données proba de réussite'!$B$4-'Données proba de réussite'!$B$3),"")</f>
        <v/>
      </c>
      <c r="I926" s="7" t="str">
        <f>IF('Données brutes'!I926&lt;&gt;"",'Données brutes'!I926,"")</f>
        <v/>
      </c>
      <c r="K926" s="8" t="str">
        <f t="shared" si="28"/>
        <v>Elève 924</v>
      </c>
      <c r="L926" s="8" t="s">
        <v>111</v>
      </c>
      <c r="M926" s="8">
        <f t="shared" si="29"/>
        <v>497</v>
      </c>
      <c r="N926" s="7">
        <v>1636</v>
      </c>
      <c r="O926" s="7" t="str">
        <f>IF('Données sans absent'!O926&lt;&gt;"",('Données sans absent'!O926-'Données proba de réussite'!$B$3)/('Données proba de réussite'!$B$4-'Données proba de réussite'!$B$3),"")</f>
        <v/>
      </c>
      <c r="P926" s="7" t="str">
        <f>IF('Données sans absent'!P926&lt;&gt;"",('Données sans absent'!P926-'Données proba de réussite'!$B$3)/('Données proba de réussite'!$B$4-'Données proba de réussite'!$B$3),"")</f>
        <v/>
      </c>
      <c r="Q926" s="7" t="str">
        <f>IF('Données sans absent'!Q926&lt;&gt;"",('Données sans absent'!Q926-'Données proba de réussite'!$B$3)/('Données proba de réussite'!$B$4-'Données proba de réussite'!$B$3),"")</f>
        <v/>
      </c>
      <c r="R926" s="7" t="str">
        <f>IF('Données brutes'!R926&lt;&gt;"",'Données brutes'!R926,"")</f>
        <v/>
      </c>
      <c r="T926" s="7">
        <f>IF(AND(OR($B$2=1,$B$2=2),AND('Données brutes'!$F926&lt;&gt;"",'Données brutes'!$G926&lt;&gt;"",'Données brutes'!$H926&lt;&gt;"")),1,0)</f>
        <v>0</v>
      </c>
      <c r="U926" s="7">
        <f>IF(AND(OR($B$2=1,$B$2=2),AND('Données brutes'!$O926&lt;&gt;"",'Données brutes'!$P926&lt;&gt;"",'Données brutes'!$Q926&lt;&gt;"")),1,0)</f>
        <v>0</v>
      </c>
      <c r="V926" s="7">
        <f>IF(AND($B$2=3,'Données brutes'!$F926&lt;&gt;"",'Données brutes'!$G926&lt;&gt;"",'Données brutes'!$H926&lt;&gt;"",'Données brutes'!$O926&lt;&gt;"",'Données brutes'!$P926&lt;&gt;"",'Données brutes'!$Q926&lt;&gt;""),1,0)</f>
        <v>0</v>
      </c>
    </row>
    <row r="927" spans="4:22" x14ac:dyDescent="0.3">
      <c r="D927" s="8" t="s">
        <v>939</v>
      </c>
      <c r="E927" s="7">
        <v>186</v>
      </c>
      <c r="F927" s="7" t="str">
        <f>IF('Données sans absent'!F927&lt;&gt;"",('Données sans absent'!F927-'Données proba de réussite'!$B$3)/('Données proba de réussite'!$B$4-'Données proba de réussite'!$B$3),"")</f>
        <v/>
      </c>
      <c r="G927" s="7" t="str">
        <f>IF('Données sans absent'!G927&lt;&gt;"",('Données sans absent'!G927-'Données proba de réussite'!$B$3)/('Données proba de réussite'!$B$4-'Données proba de réussite'!$B$3),"")</f>
        <v/>
      </c>
      <c r="H927" s="7" t="str">
        <f>IF('Données sans absent'!H927&lt;&gt;"",('Données sans absent'!H927-'Données proba de réussite'!$B$3)/('Données proba de réussite'!$B$4-'Données proba de réussite'!$B$3),"")</f>
        <v/>
      </c>
      <c r="I927" s="7" t="str">
        <f>IF('Données brutes'!I927&lt;&gt;"",'Données brutes'!I927,"")</f>
        <v/>
      </c>
      <c r="K927" s="8" t="str">
        <f t="shared" si="28"/>
        <v>Elève 925</v>
      </c>
      <c r="L927" s="8" t="s">
        <v>111</v>
      </c>
      <c r="M927" s="8">
        <f t="shared" si="29"/>
        <v>186</v>
      </c>
      <c r="N927" s="7">
        <v>1970</v>
      </c>
      <c r="O927" s="7" t="str">
        <f>IF('Données sans absent'!O927&lt;&gt;"",('Données sans absent'!O927-'Données proba de réussite'!$B$3)/('Données proba de réussite'!$B$4-'Données proba de réussite'!$B$3),"")</f>
        <v/>
      </c>
      <c r="P927" s="7" t="str">
        <f>IF('Données sans absent'!P927&lt;&gt;"",('Données sans absent'!P927-'Données proba de réussite'!$B$3)/('Données proba de réussite'!$B$4-'Données proba de réussite'!$B$3),"")</f>
        <v/>
      </c>
      <c r="Q927" s="7" t="str">
        <f>IF('Données sans absent'!Q927&lt;&gt;"",('Données sans absent'!Q927-'Données proba de réussite'!$B$3)/('Données proba de réussite'!$B$4-'Données proba de réussite'!$B$3),"")</f>
        <v/>
      </c>
      <c r="R927" s="7" t="str">
        <f>IF('Données brutes'!R927&lt;&gt;"",'Données brutes'!R927,"")</f>
        <v/>
      </c>
      <c r="T927" s="7">
        <f>IF(AND(OR($B$2=1,$B$2=2),AND('Données brutes'!$F927&lt;&gt;"",'Données brutes'!$G927&lt;&gt;"",'Données brutes'!$H927&lt;&gt;"")),1,0)</f>
        <v>0</v>
      </c>
      <c r="U927" s="7">
        <f>IF(AND(OR($B$2=1,$B$2=2),AND('Données brutes'!$O927&lt;&gt;"",'Données brutes'!$P927&lt;&gt;"",'Données brutes'!$Q927&lt;&gt;"")),1,0)</f>
        <v>0</v>
      </c>
      <c r="V927" s="7">
        <f>IF(AND($B$2=3,'Données brutes'!$F927&lt;&gt;"",'Données brutes'!$G927&lt;&gt;"",'Données brutes'!$H927&lt;&gt;"",'Données brutes'!$O927&lt;&gt;"",'Données brutes'!$P927&lt;&gt;"",'Données brutes'!$Q927&lt;&gt;""),1,0)</f>
        <v>0</v>
      </c>
    </row>
    <row r="928" spans="4:22" x14ac:dyDescent="0.3">
      <c r="D928" s="8" t="s">
        <v>940</v>
      </c>
      <c r="E928" s="7">
        <v>988</v>
      </c>
      <c r="F928" s="7" t="str">
        <f>IF('Données sans absent'!F928&lt;&gt;"",('Données sans absent'!F928-'Données proba de réussite'!$B$3)/('Données proba de réussite'!$B$4-'Données proba de réussite'!$B$3),"")</f>
        <v/>
      </c>
      <c r="G928" s="7" t="str">
        <f>IF('Données sans absent'!G928&lt;&gt;"",('Données sans absent'!G928-'Données proba de réussite'!$B$3)/('Données proba de réussite'!$B$4-'Données proba de réussite'!$B$3),"")</f>
        <v/>
      </c>
      <c r="H928" s="7" t="str">
        <f>IF('Données sans absent'!H928&lt;&gt;"",('Données sans absent'!H928-'Données proba de réussite'!$B$3)/('Données proba de réussite'!$B$4-'Données proba de réussite'!$B$3),"")</f>
        <v/>
      </c>
      <c r="I928" s="7" t="str">
        <f>IF('Données brutes'!I928&lt;&gt;"",'Données brutes'!I928,"")</f>
        <v/>
      </c>
      <c r="K928" s="8" t="str">
        <f t="shared" si="28"/>
        <v>Elève 926</v>
      </c>
      <c r="L928" s="8" t="s">
        <v>111</v>
      </c>
      <c r="M928" s="8">
        <f t="shared" si="29"/>
        <v>988</v>
      </c>
      <c r="N928" s="7">
        <v>1307</v>
      </c>
      <c r="O928" s="7" t="str">
        <f>IF('Données sans absent'!O928&lt;&gt;"",('Données sans absent'!O928-'Données proba de réussite'!$B$3)/('Données proba de réussite'!$B$4-'Données proba de réussite'!$B$3),"")</f>
        <v/>
      </c>
      <c r="P928" s="7" t="str">
        <f>IF('Données sans absent'!P928&lt;&gt;"",('Données sans absent'!P928-'Données proba de réussite'!$B$3)/('Données proba de réussite'!$B$4-'Données proba de réussite'!$B$3),"")</f>
        <v/>
      </c>
      <c r="Q928" s="7" t="str">
        <f>IF('Données sans absent'!Q928&lt;&gt;"",('Données sans absent'!Q928-'Données proba de réussite'!$B$3)/('Données proba de réussite'!$B$4-'Données proba de réussite'!$B$3),"")</f>
        <v/>
      </c>
      <c r="R928" s="7" t="str">
        <f>IF('Données brutes'!R928&lt;&gt;"",'Données brutes'!R928,"")</f>
        <v/>
      </c>
      <c r="T928" s="7">
        <f>IF(AND(OR($B$2=1,$B$2=2),AND('Données brutes'!$F928&lt;&gt;"",'Données brutes'!$G928&lt;&gt;"",'Données brutes'!$H928&lt;&gt;"")),1,0)</f>
        <v>0</v>
      </c>
      <c r="U928" s="7">
        <f>IF(AND(OR($B$2=1,$B$2=2),AND('Données brutes'!$O928&lt;&gt;"",'Données brutes'!$P928&lt;&gt;"",'Données brutes'!$Q928&lt;&gt;"")),1,0)</f>
        <v>0</v>
      </c>
      <c r="V928" s="7">
        <f>IF(AND($B$2=3,'Données brutes'!$F928&lt;&gt;"",'Données brutes'!$G928&lt;&gt;"",'Données brutes'!$H928&lt;&gt;"",'Données brutes'!$O928&lt;&gt;"",'Données brutes'!$P928&lt;&gt;"",'Données brutes'!$Q928&lt;&gt;""),1,0)</f>
        <v>0</v>
      </c>
    </row>
    <row r="929" spans="4:22" x14ac:dyDescent="0.3">
      <c r="D929" s="8" t="s">
        <v>941</v>
      </c>
      <c r="E929" s="7">
        <v>402</v>
      </c>
      <c r="F929" s="7" t="str">
        <f>IF('Données sans absent'!F929&lt;&gt;"",('Données sans absent'!F929-'Données proba de réussite'!$B$3)/('Données proba de réussite'!$B$4-'Données proba de réussite'!$B$3),"")</f>
        <v/>
      </c>
      <c r="G929" s="7" t="str">
        <f>IF('Données sans absent'!G929&lt;&gt;"",('Données sans absent'!G929-'Données proba de réussite'!$B$3)/('Données proba de réussite'!$B$4-'Données proba de réussite'!$B$3),"")</f>
        <v/>
      </c>
      <c r="H929" s="7" t="str">
        <f>IF('Données sans absent'!H929&lt;&gt;"",('Données sans absent'!H929-'Données proba de réussite'!$B$3)/('Données proba de réussite'!$B$4-'Données proba de réussite'!$B$3),"")</f>
        <v/>
      </c>
      <c r="I929" s="7" t="str">
        <f>IF('Données brutes'!I929&lt;&gt;"",'Données brutes'!I929,"")</f>
        <v/>
      </c>
      <c r="K929" s="8" t="str">
        <f t="shared" si="28"/>
        <v>Elève 927</v>
      </c>
      <c r="L929" s="8" t="s">
        <v>111</v>
      </c>
      <c r="M929" s="8">
        <f t="shared" si="29"/>
        <v>402</v>
      </c>
      <c r="N929" s="7">
        <v>1722</v>
      </c>
      <c r="O929" s="7" t="str">
        <f>IF('Données sans absent'!O929&lt;&gt;"",('Données sans absent'!O929-'Données proba de réussite'!$B$3)/('Données proba de réussite'!$B$4-'Données proba de réussite'!$B$3),"")</f>
        <v/>
      </c>
      <c r="P929" s="7" t="str">
        <f>IF('Données sans absent'!P929&lt;&gt;"",('Données sans absent'!P929-'Données proba de réussite'!$B$3)/('Données proba de réussite'!$B$4-'Données proba de réussite'!$B$3),"")</f>
        <v/>
      </c>
      <c r="Q929" s="7" t="str">
        <f>IF('Données sans absent'!Q929&lt;&gt;"",('Données sans absent'!Q929-'Données proba de réussite'!$B$3)/('Données proba de réussite'!$B$4-'Données proba de réussite'!$B$3),"")</f>
        <v/>
      </c>
      <c r="R929" s="7" t="str">
        <f>IF('Données brutes'!R929&lt;&gt;"",'Données brutes'!R929,"")</f>
        <v/>
      </c>
      <c r="T929" s="7">
        <f>IF(AND(OR($B$2=1,$B$2=2),AND('Données brutes'!$F929&lt;&gt;"",'Données brutes'!$G929&lt;&gt;"",'Données brutes'!$H929&lt;&gt;"")),1,0)</f>
        <v>0</v>
      </c>
      <c r="U929" s="7">
        <f>IF(AND(OR($B$2=1,$B$2=2),AND('Données brutes'!$O929&lt;&gt;"",'Données brutes'!$P929&lt;&gt;"",'Données brutes'!$Q929&lt;&gt;"")),1,0)</f>
        <v>0</v>
      </c>
      <c r="V929" s="7">
        <f>IF(AND($B$2=3,'Données brutes'!$F929&lt;&gt;"",'Données brutes'!$G929&lt;&gt;"",'Données brutes'!$H929&lt;&gt;"",'Données brutes'!$O929&lt;&gt;"",'Données brutes'!$P929&lt;&gt;"",'Données brutes'!$Q929&lt;&gt;""),1,0)</f>
        <v>0</v>
      </c>
    </row>
    <row r="930" spans="4:22" x14ac:dyDescent="0.3">
      <c r="D930" s="8" t="s">
        <v>942</v>
      </c>
      <c r="E930" s="7">
        <v>358</v>
      </c>
      <c r="F930" s="7" t="str">
        <f>IF('Données sans absent'!F930&lt;&gt;"",('Données sans absent'!F930-'Données proba de réussite'!$B$3)/('Données proba de réussite'!$B$4-'Données proba de réussite'!$B$3),"")</f>
        <v/>
      </c>
      <c r="G930" s="7" t="str">
        <f>IF('Données sans absent'!G930&lt;&gt;"",('Données sans absent'!G930-'Données proba de réussite'!$B$3)/('Données proba de réussite'!$B$4-'Données proba de réussite'!$B$3),"")</f>
        <v/>
      </c>
      <c r="H930" s="7" t="str">
        <f>IF('Données sans absent'!H930&lt;&gt;"",('Données sans absent'!H930-'Données proba de réussite'!$B$3)/('Données proba de réussite'!$B$4-'Données proba de réussite'!$B$3),"")</f>
        <v/>
      </c>
      <c r="I930" s="7" t="str">
        <f>IF('Données brutes'!I930&lt;&gt;"",'Données brutes'!I930,"")</f>
        <v/>
      </c>
      <c r="K930" s="8" t="str">
        <f t="shared" si="28"/>
        <v>Elève 928</v>
      </c>
      <c r="L930" s="8" t="s">
        <v>111</v>
      </c>
      <c r="M930" s="8">
        <f t="shared" si="29"/>
        <v>358</v>
      </c>
      <c r="N930" s="7">
        <v>1518</v>
      </c>
      <c r="O930" s="7" t="str">
        <f>IF('Données sans absent'!O930&lt;&gt;"",('Données sans absent'!O930-'Données proba de réussite'!$B$3)/('Données proba de réussite'!$B$4-'Données proba de réussite'!$B$3),"")</f>
        <v/>
      </c>
      <c r="P930" s="7" t="str">
        <f>IF('Données sans absent'!P930&lt;&gt;"",('Données sans absent'!P930-'Données proba de réussite'!$B$3)/('Données proba de réussite'!$B$4-'Données proba de réussite'!$B$3),"")</f>
        <v/>
      </c>
      <c r="Q930" s="7" t="str">
        <f>IF('Données sans absent'!Q930&lt;&gt;"",('Données sans absent'!Q930-'Données proba de réussite'!$B$3)/('Données proba de réussite'!$B$4-'Données proba de réussite'!$B$3),"")</f>
        <v/>
      </c>
      <c r="R930" s="7" t="str">
        <f>IF('Données brutes'!R930&lt;&gt;"",'Données brutes'!R930,"")</f>
        <v/>
      </c>
      <c r="T930" s="7">
        <f>IF(AND(OR($B$2=1,$B$2=2),AND('Données brutes'!$F930&lt;&gt;"",'Données brutes'!$G930&lt;&gt;"",'Données brutes'!$H930&lt;&gt;"")),1,0)</f>
        <v>0</v>
      </c>
      <c r="U930" s="7">
        <f>IF(AND(OR($B$2=1,$B$2=2),AND('Données brutes'!$O930&lt;&gt;"",'Données brutes'!$P930&lt;&gt;"",'Données brutes'!$Q930&lt;&gt;"")),1,0)</f>
        <v>0</v>
      </c>
      <c r="V930" s="7">
        <f>IF(AND($B$2=3,'Données brutes'!$F930&lt;&gt;"",'Données brutes'!$G930&lt;&gt;"",'Données brutes'!$H930&lt;&gt;"",'Données brutes'!$O930&lt;&gt;"",'Données brutes'!$P930&lt;&gt;"",'Données brutes'!$Q930&lt;&gt;""),1,0)</f>
        <v>0</v>
      </c>
    </row>
    <row r="931" spans="4:22" x14ac:dyDescent="0.3">
      <c r="D931" s="8" t="s">
        <v>943</v>
      </c>
      <c r="E931" s="7">
        <v>601</v>
      </c>
      <c r="F931" s="7" t="str">
        <f>IF('Données sans absent'!F931&lt;&gt;"",('Données sans absent'!F931-'Données proba de réussite'!$B$3)/('Données proba de réussite'!$B$4-'Données proba de réussite'!$B$3),"")</f>
        <v/>
      </c>
      <c r="G931" s="7" t="str">
        <f>IF('Données sans absent'!G931&lt;&gt;"",('Données sans absent'!G931-'Données proba de réussite'!$B$3)/('Données proba de réussite'!$B$4-'Données proba de réussite'!$B$3),"")</f>
        <v/>
      </c>
      <c r="H931" s="7" t="str">
        <f>IF('Données sans absent'!H931&lt;&gt;"",('Données sans absent'!H931-'Données proba de réussite'!$B$3)/('Données proba de réussite'!$B$4-'Données proba de réussite'!$B$3),"")</f>
        <v/>
      </c>
      <c r="I931" s="7" t="str">
        <f>IF('Données brutes'!I931&lt;&gt;"",'Données brutes'!I931,"")</f>
        <v/>
      </c>
      <c r="K931" s="8" t="str">
        <f t="shared" si="28"/>
        <v>Elève 929</v>
      </c>
      <c r="L931" s="8" t="s">
        <v>111</v>
      </c>
      <c r="M931" s="8">
        <f t="shared" si="29"/>
        <v>601</v>
      </c>
      <c r="N931" s="7">
        <v>1843</v>
      </c>
      <c r="O931" s="7" t="str">
        <f>IF('Données sans absent'!O931&lt;&gt;"",('Données sans absent'!O931-'Données proba de réussite'!$B$3)/('Données proba de réussite'!$B$4-'Données proba de réussite'!$B$3),"")</f>
        <v/>
      </c>
      <c r="P931" s="7" t="str">
        <f>IF('Données sans absent'!P931&lt;&gt;"",('Données sans absent'!P931-'Données proba de réussite'!$B$3)/('Données proba de réussite'!$B$4-'Données proba de réussite'!$B$3),"")</f>
        <v/>
      </c>
      <c r="Q931" s="7" t="str">
        <f>IF('Données sans absent'!Q931&lt;&gt;"",('Données sans absent'!Q931-'Données proba de réussite'!$B$3)/('Données proba de réussite'!$B$4-'Données proba de réussite'!$B$3),"")</f>
        <v/>
      </c>
      <c r="R931" s="7" t="str">
        <f>IF('Données brutes'!R931&lt;&gt;"",'Données brutes'!R931,"")</f>
        <v/>
      </c>
      <c r="T931" s="7">
        <f>IF(AND(OR($B$2=1,$B$2=2),AND('Données brutes'!$F931&lt;&gt;"",'Données brutes'!$G931&lt;&gt;"",'Données brutes'!$H931&lt;&gt;"")),1,0)</f>
        <v>0</v>
      </c>
      <c r="U931" s="7">
        <f>IF(AND(OR($B$2=1,$B$2=2),AND('Données brutes'!$O931&lt;&gt;"",'Données brutes'!$P931&lt;&gt;"",'Données brutes'!$Q931&lt;&gt;"")),1,0)</f>
        <v>0</v>
      </c>
      <c r="V931" s="7">
        <f>IF(AND($B$2=3,'Données brutes'!$F931&lt;&gt;"",'Données brutes'!$G931&lt;&gt;"",'Données brutes'!$H931&lt;&gt;"",'Données brutes'!$O931&lt;&gt;"",'Données brutes'!$P931&lt;&gt;"",'Données brutes'!$Q931&lt;&gt;""),1,0)</f>
        <v>0</v>
      </c>
    </row>
    <row r="932" spans="4:22" x14ac:dyDescent="0.3">
      <c r="D932" s="8" t="s">
        <v>944</v>
      </c>
      <c r="E932" s="7">
        <v>218</v>
      </c>
      <c r="F932" s="7" t="str">
        <f>IF('Données sans absent'!F932&lt;&gt;"",('Données sans absent'!F932-'Données proba de réussite'!$B$3)/('Données proba de réussite'!$B$4-'Données proba de réussite'!$B$3),"")</f>
        <v/>
      </c>
      <c r="G932" s="7" t="str">
        <f>IF('Données sans absent'!G932&lt;&gt;"",('Données sans absent'!G932-'Données proba de réussite'!$B$3)/('Données proba de réussite'!$B$4-'Données proba de réussite'!$B$3),"")</f>
        <v/>
      </c>
      <c r="H932" s="7" t="str">
        <f>IF('Données sans absent'!H932&lt;&gt;"",('Données sans absent'!H932-'Données proba de réussite'!$B$3)/('Données proba de réussite'!$B$4-'Données proba de réussite'!$B$3),"")</f>
        <v/>
      </c>
      <c r="I932" s="7" t="str">
        <f>IF('Données brutes'!I932&lt;&gt;"",'Données brutes'!I932,"")</f>
        <v/>
      </c>
      <c r="K932" s="8" t="str">
        <f t="shared" si="28"/>
        <v>Elève 930</v>
      </c>
      <c r="L932" s="8" t="s">
        <v>111</v>
      </c>
      <c r="M932" s="8">
        <f t="shared" si="29"/>
        <v>218</v>
      </c>
      <c r="N932" s="7">
        <v>1558</v>
      </c>
      <c r="O932" s="7" t="str">
        <f>IF('Données sans absent'!O932&lt;&gt;"",('Données sans absent'!O932-'Données proba de réussite'!$B$3)/('Données proba de réussite'!$B$4-'Données proba de réussite'!$B$3),"")</f>
        <v/>
      </c>
      <c r="P932" s="7" t="str">
        <f>IF('Données sans absent'!P932&lt;&gt;"",('Données sans absent'!P932-'Données proba de réussite'!$B$3)/('Données proba de réussite'!$B$4-'Données proba de réussite'!$B$3),"")</f>
        <v/>
      </c>
      <c r="Q932" s="7" t="str">
        <f>IF('Données sans absent'!Q932&lt;&gt;"",('Données sans absent'!Q932-'Données proba de réussite'!$B$3)/('Données proba de réussite'!$B$4-'Données proba de réussite'!$B$3),"")</f>
        <v/>
      </c>
      <c r="R932" s="7" t="str">
        <f>IF('Données brutes'!R932&lt;&gt;"",'Données brutes'!R932,"")</f>
        <v/>
      </c>
      <c r="T932" s="7">
        <f>IF(AND(OR($B$2=1,$B$2=2),AND('Données brutes'!$F932&lt;&gt;"",'Données brutes'!$G932&lt;&gt;"",'Données brutes'!$H932&lt;&gt;"")),1,0)</f>
        <v>0</v>
      </c>
      <c r="U932" s="7">
        <f>IF(AND(OR($B$2=1,$B$2=2),AND('Données brutes'!$O932&lt;&gt;"",'Données brutes'!$P932&lt;&gt;"",'Données brutes'!$Q932&lt;&gt;"")),1,0)</f>
        <v>0</v>
      </c>
      <c r="V932" s="7">
        <f>IF(AND($B$2=3,'Données brutes'!$F932&lt;&gt;"",'Données brutes'!$G932&lt;&gt;"",'Données brutes'!$H932&lt;&gt;"",'Données brutes'!$O932&lt;&gt;"",'Données brutes'!$P932&lt;&gt;"",'Données brutes'!$Q932&lt;&gt;""),1,0)</f>
        <v>0</v>
      </c>
    </row>
    <row r="933" spans="4:22" x14ac:dyDescent="0.3">
      <c r="D933" s="8" t="s">
        <v>945</v>
      </c>
      <c r="E933" s="7">
        <v>385</v>
      </c>
      <c r="F933" s="7" t="str">
        <f>IF('Données sans absent'!F933&lt;&gt;"",('Données sans absent'!F933-'Données proba de réussite'!$B$3)/('Données proba de réussite'!$B$4-'Données proba de réussite'!$B$3),"")</f>
        <v/>
      </c>
      <c r="G933" s="7" t="str">
        <f>IF('Données sans absent'!G933&lt;&gt;"",('Données sans absent'!G933-'Données proba de réussite'!$B$3)/('Données proba de réussite'!$B$4-'Données proba de réussite'!$B$3),"")</f>
        <v/>
      </c>
      <c r="H933" s="7" t="str">
        <f>IF('Données sans absent'!H933&lt;&gt;"",('Données sans absent'!H933-'Données proba de réussite'!$B$3)/('Données proba de réussite'!$B$4-'Données proba de réussite'!$B$3),"")</f>
        <v/>
      </c>
      <c r="I933" s="7" t="str">
        <f>IF('Données brutes'!I933&lt;&gt;"",'Données brutes'!I933,"")</f>
        <v/>
      </c>
      <c r="K933" s="8" t="str">
        <f t="shared" si="28"/>
        <v>Elève 931</v>
      </c>
      <c r="L933" s="8" t="s">
        <v>111</v>
      </c>
      <c r="M933" s="8">
        <f t="shared" si="29"/>
        <v>385</v>
      </c>
      <c r="N933" s="7">
        <v>1580</v>
      </c>
      <c r="O933" s="7" t="str">
        <f>IF('Données sans absent'!O933&lt;&gt;"",('Données sans absent'!O933-'Données proba de réussite'!$B$3)/('Données proba de réussite'!$B$4-'Données proba de réussite'!$B$3),"")</f>
        <v/>
      </c>
      <c r="P933" s="7" t="str">
        <f>IF('Données sans absent'!P933&lt;&gt;"",('Données sans absent'!P933-'Données proba de réussite'!$B$3)/('Données proba de réussite'!$B$4-'Données proba de réussite'!$B$3),"")</f>
        <v/>
      </c>
      <c r="Q933" s="7" t="str">
        <f>IF('Données sans absent'!Q933&lt;&gt;"",('Données sans absent'!Q933-'Données proba de réussite'!$B$3)/('Données proba de réussite'!$B$4-'Données proba de réussite'!$B$3),"")</f>
        <v/>
      </c>
      <c r="R933" s="7" t="str">
        <f>IF('Données brutes'!R933&lt;&gt;"",'Données brutes'!R933,"")</f>
        <v/>
      </c>
      <c r="T933" s="7">
        <f>IF(AND(OR($B$2=1,$B$2=2),AND('Données brutes'!$F933&lt;&gt;"",'Données brutes'!$G933&lt;&gt;"",'Données brutes'!$H933&lt;&gt;"")),1,0)</f>
        <v>0</v>
      </c>
      <c r="U933" s="7">
        <f>IF(AND(OR($B$2=1,$B$2=2),AND('Données brutes'!$O933&lt;&gt;"",'Données brutes'!$P933&lt;&gt;"",'Données brutes'!$Q933&lt;&gt;"")),1,0)</f>
        <v>0</v>
      </c>
      <c r="V933" s="7">
        <f>IF(AND($B$2=3,'Données brutes'!$F933&lt;&gt;"",'Données brutes'!$G933&lt;&gt;"",'Données brutes'!$H933&lt;&gt;"",'Données brutes'!$O933&lt;&gt;"",'Données brutes'!$P933&lt;&gt;"",'Données brutes'!$Q933&lt;&gt;""),1,0)</f>
        <v>0</v>
      </c>
    </row>
    <row r="934" spans="4:22" x14ac:dyDescent="0.3">
      <c r="D934" s="8" t="s">
        <v>946</v>
      </c>
      <c r="E934" s="7">
        <v>723</v>
      </c>
      <c r="F934" s="7" t="str">
        <f>IF('Données sans absent'!F934&lt;&gt;"",('Données sans absent'!F934-'Données proba de réussite'!$B$3)/('Données proba de réussite'!$B$4-'Données proba de réussite'!$B$3),"")</f>
        <v/>
      </c>
      <c r="G934" s="7" t="str">
        <f>IF('Données sans absent'!G934&lt;&gt;"",('Données sans absent'!G934-'Données proba de réussite'!$B$3)/('Données proba de réussite'!$B$4-'Données proba de réussite'!$B$3),"")</f>
        <v/>
      </c>
      <c r="H934" s="7" t="str">
        <f>IF('Données sans absent'!H934&lt;&gt;"",('Données sans absent'!H934-'Données proba de réussite'!$B$3)/('Données proba de réussite'!$B$4-'Données proba de réussite'!$B$3),"")</f>
        <v/>
      </c>
      <c r="I934" s="7" t="str">
        <f>IF('Données brutes'!I934&lt;&gt;"",'Données brutes'!I934,"")</f>
        <v/>
      </c>
      <c r="K934" s="8" t="str">
        <f t="shared" si="28"/>
        <v>Elève 932</v>
      </c>
      <c r="L934" s="8" t="s">
        <v>111</v>
      </c>
      <c r="M934" s="8">
        <f t="shared" si="29"/>
        <v>723</v>
      </c>
      <c r="N934" s="7">
        <v>1561</v>
      </c>
      <c r="O934" s="7" t="str">
        <f>IF('Données sans absent'!O934&lt;&gt;"",('Données sans absent'!O934-'Données proba de réussite'!$B$3)/('Données proba de réussite'!$B$4-'Données proba de réussite'!$B$3),"")</f>
        <v/>
      </c>
      <c r="P934" s="7" t="str">
        <f>IF('Données sans absent'!P934&lt;&gt;"",('Données sans absent'!P934-'Données proba de réussite'!$B$3)/('Données proba de réussite'!$B$4-'Données proba de réussite'!$B$3),"")</f>
        <v/>
      </c>
      <c r="Q934" s="7" t="str">
        <f>IF('Données sans absent'!Q934&lt;&gt;"",('Données sans absent'!Q934-'Données proba de réussite'!$B$3)/('Données proba de réussite'!$B$4-'Données proba de réussite'!$B$3),"")</f>
        <v/>
      </c>
      <c r="R934" s="7" t="str">
        <f>IF('Données brutes'!R934&lt;&gt;"",'Données brutes'!R934,"")</f>
        <v/>
      </c>
      <c r="T934" s="7">
        <f>IF(AND(OR($B$2=1,$B$2=2),AND('Données brutes'!$F934&lt;&gt;"",'Données brutes'!$G934&lt;&gt;"",'Données brutes'!$H934&lt;&gt;"")),1,0)</f>
        <v>0</v>
      </c>
      <c r="U934" s="7">
        <f>IF(AND(OR($B$2=1,$B$2=2),AND('Données brutes'!$O934&lt;&gt;"",'Données brutes'!$P934&lt;&gt;"",'Données brutes'!$Q934&lt;&gt;"")),1,0)</f>
        <v>0</v>
      </c>
      <c r="V934" s="7">
        <f>IF(AND($B$2=3,'Données brutes'!$F934&lt;&gt;"",'Données brutes'!$G934&lt;&gt;"",'Données brutes'!$H934&lt;&gt;"",'Données brutes'!$O934&lt;&gt;"",'Données brutes'!$P934&lt;&gt;"",'Données brutes'!$Q934&lt;&gt;""),1,0)</f>
        <v>0</v>
      </c>
    </row>
    <row r="935" spans="4:22" x14ac:dyDescent="0.3">
      <c r="D935" s="8" t="s">
        <v>947</v>
      </c>
      <c r="E935" s="7">
        <v>873</v>
      </c>
      <c r="F935" s="7" t="str">
        <f>IF('Données sans absent'!F935&lt;&gt;"",('Données sans absent'!F935-'Données proba de réussite'!$B$3)/('Données proba de réussite'!$B$4-'Données proba de réussite'!$B$3),"")</f>
        <v/>
      </c>
      <c r="G935" s="7" t="str">
        <f>IF('Données sans absent'!G935&lt;&gt;"",('Données sans absent'!G935-'Données proba de réussite'!$B$3)/('Données proba de réussite'!$B$4-'Données proba de réussite'!$B$3),"")</f>
        <v/>
      </c>
      <c r="H935" s="7" t="str">
        <f>IF('Données sans absent'!H935&lt;&gt;"",('Données sans absent'!H935-'Données proba de réussite'!$B$3)/('Données proba de réussite'!$B$4-'Données proba de réussite'!$B$3),"")</f>
        <v/>
      </c>
      <c r="I935" s="7" t="str">
        <f>IF('Données brutes'!I935&lt;&gt;"",'Données brutes'!I935,"")</f>
        <v/>
      </c>
      <c r="K935" s="8" t="str">
        <f t="shared" si="28"/>
        <v>Elève 933</v>
      </c>
      <c r="L935" s="8" t="s">
        <v>111</v>
      </c>
      <c r="M935" s="8">
        <f t="shared" si="29"/>
        <v>873</v>
      </c>
      <c r="N935" s="7">
        <v>1537</v>
      </c>
      <c r="O935" s="7" t="str">
        <f>IF('Données sans absent'!O935&lt;&gt;"",('Données sans absent'!O935-'Données proba de réussite'!$B$3)/('Données proba de réussite'!$B$4-'Données proba de réussite'!$B$3),"")</f>
        <v/>
      </c>
      <c r="P935" s="7" t="str">
        <f>IF('Données sans absent'!P935&lt;&gt;"",('Données sans absent'!P935-'Données proba de réussite'!$B$3)/('Données proba de réussite'!$B$4-'Données proba de réussite'!$B$3),"")</f>
        <v/>
      </c>
      <c r="Q935" s="7" t="str">
        <f>IF('Données sans absent'!Q935&lt;&gt;"",('Données sans absent'!Q935-'Données proba de réussite'!$B$3)/('Données proba de réussite'!$B$4-'Données proba de réussite'!$B$3),"")</f>
        <v/>
      </c>
      <c r="R935" s="7" t="str">
        <f>IF('Données brutes'!R935&lt;&gt;"",'Données brutes'!R935,"")</f>
        <v/>
      </c>
      <c r="T935" s="7">
        <f>IF(AND(OR($B$2=1,$B$2=2),AND('Données brutes'!$F935&lt;&gt;"",'Données brutes'!$G935&lt;&gt;"",'Données brutes'!$H935&lt;&gt;"")),1,0)</f>
        <v>0</v>
      </c>
      <c r="U935" s="7">
        <f>IF(AND(OR($B$2=1,$B$2=2),AND('Données brutes'!$O935&lt;&gt;"",'Données brutes'!$P935&lt;&gt;"",'Données brutes'!$Q935&lt;&gt;"")),1,0)</f>
        <v>0</v>
      </c>
      <c r="V935" s="7">
        <f>IF(AND($B$2=3,'Données brutes'!$F935&lt;&gt;"",'Données brutes'!$G935&lt;&gt;"",'Données brutes'!$H935&lt;&gt;"",'Données brutes'!$O935&lt;&gt;"",'Données brutes'!$P935&lt;&gt;"",'Données brutes'!$Q935&lt;&gt;""),1,0)</f>
        <v>0</v>
      </c>
    </row>
    <row r="936" spans="4:22" x14ac:dyDescent="0.3">
      <c r="D936" s="8" t="s">
        <v>948</v>
      </c>
      <c r="E936" s="7">
        <v>619</v>
      </c>
      <c r="F936" s="7" t="str">
        <f>IF('Données sans absent'!F936&lt;&gt;"",('Données sans absent'!F936-'Données proba de réussite'!$B$3)/('Données proba de réussite'!$B$4-'Données proba de réussite'!$B$3),"")</f>
        <v/>
      </c>
      <c r="G936" s="7" t="str">
        <f>IF('Données sans absent'!G936&lt;&gt;"",('Données sans absent'!G936-'Données proba de réussite'!$B$3)/('Données proba de réussite'!$B$4-'Données proba de réussite'!$B$3),"")</f>
        <v/>
      </c>
      <c r="H936" s="7" t="str">
        <f>IF('Données sans absent'!H936&lt;&gt;"",('Données sans absent'!H936-'Données proba de réussite'!$B$3)/('Données proba de réussite'!$B$4-'Données proba de réussite'!$B$3),"")</f>
        <v/>
      </c>
      <c r="I936" s="7" t="str">
        <f>IF('Données brutes'!I936&lt;&gt;"",'Données brutes'!I936,"")</f>
        <v/>
      </c>
      <c r="K936" s="8" t="str">
        <f t="shared" si="28"/>
        <v>Elève 934</v>
      </c>
      <c r="L936" s="8" t="s">
        <v>111</v>
      </c>
      <c r="M936" s="8">
        <f t="shared" si="29"/>
        <v>619</v>
      </c>
      <c r="N936" s="7">
        <v>1935</v>
      </c>
      <c r="O936" s="7" t="str">
        <f>IF('Données sans absent'!O936&lt;&gt;"",('Données sans absent'!O936-'Données proba de réussite'!$B$3)/('Données proba de réussite'!$B$4-'Données proba de réussite'!$B$3),"")</f>
        <v/>
      </c>
      <c r="P936" s="7" t="str">
        <f>IF('Données sans absent'!P936&lt;&gt;"",('Données sans absent'!P936-'Données proba de réussite'!$B$3)/('Données proba de réussite'!$B$4-'Données proba de réussite'!$B$3),"")</f>
        <v/>
      </c>
      <c r="Q936" s="7" t="str">
        <f>IF('Données sans absent'!Q936&lt;&gt;"",('Données sans absent'!Q936-'Données proba de réussite'!$B$3)/('Données proba de réussite'!$B$4-'Données proba de réussite'!$B$3),"")</f>
        <v/>
      </c>
      <c r="R936" s="7" t="str">
        <f>IF('Données brutes'!R936&lt;&gt;"",'Données brutes'!R936,"")</f>
        <v/>
      </c>
      <c r="T936" s="7">
        <f>IF(AND(OR($B$2=1,$B$2=2),AND('Données brutes'!$F936&lt;&gt;"",'Données brutes'!$G936&lt;&gt;"",'Données brutes'!$H936&lt;&gt;"")),1,0)</f>
        <v>0</v>
      </c>
      <c r="U936" s="7">
        <f>IF(AND(OR($B$2=1,$B$2=2),AND('Données brutes'!$O936&lt;&gt;"",'Données brutes'!$P936&lt;&gt;"",'Données brutes'!$Q936&lt;&gt;"")),1,0)</f>
        <v>0</v>
      </c>
      <c r="V936" s="7">
        <f>IF(AND($B$2=3,'Données brutes'!$F936&lt;&gt;"",'Données brutes'!$G936&lt;&gt;"",'Données brutes'!$H936&lt;&gt;"",'Données brutes'!$O936&lt;&gt;"",'Données brutes'!$P936&lt;&gt;"",'Données brutes'!$Q936&lt;&gt;""),1,0)</f>
        <v>0</v>
      </c>
    </row>
    <row r="937" spans="4:22" x14ac:dyDescent="0.3">
      <c r="D937" s="8" t="s">
        <v>949</v>
      </c>
      <c r="E937" s="7">
        <v>233</v>
      </c>
      <c r="F937" s="7" t="str">
        <f>IF('Données sans absent'!F937&lt;&gt;"",('Données sans absent'!F937-'Données proba de réussite'!$B$3)/('Données proba de réussite'!$B$4-'Données proba de réussite'!$B$3),"")</f>
        <v/>
      </c>
      <c r="G937" s="7" t="str">
        <f>IF('Données sans absent'!G937&lt;&gt;"",('Données sans absent'!G937-'Données proba de réussite'!$B$3)/('Données proba de réussite'!$B$4-'Données proba de réussite'!$B$3),"")</f>
        <v/>
      </c>
      <c r="H937" s="7" t="str">
        <f>IF('Données sans absent'!H937&lt;&gt;"",('Données sans absent'!H937-'Données proba de réussite'!$B$3)/('Données proba de réussite'!$B$4-'Données proba de réussite'!$B$3),"")</f>
        <v/>
      </c>
      <c r="I937" s="7" t="str">
        <f>IF('Données brutes'!I937&lt;&gt;"",'Données brutes'!I937,"")</f>
        <v/>
      </c>
      <c r="K937" s="8" t="str">
        <f t="shared" si="28"/>
        <v>Elève 935</v>
      </c>
      <c r="L937" s="8" t="s">
        <v>111</v>
      </c>
      <c r="M937" s="8">
        <f t="shared" si="29"/>
        <v>233</v>
      </c>
      <c r="N937" s="7">
        <v>1284</v>
      </c>
      <c r="O937" s="7" t="str">
        <f>IF('Données sans absent'!O937&lt;&gt;"",('Données sans absent'!O937-'Données proba de réussite'!$B$3)/('Données proba de réussite'!$B$4-'Données proba de réussite'!$B$3),"")</f>
        <v/>
      </c>
      <c r="P937" s="7" t="str">
        <f>IF('Données sans absent'!P937&lt;&gt;"",('Données sans absent'!P937-'Données proba de réussite'!$B$3)/('Données proba de réussite'!$B$4-'Données proba de réussite'!$B$3),"")</f>
        <v/>
      </c>
      <c r="Q937" s="7" t="str">
        <f>IF('Données sans absent'!Q937&lt;&gt;"",('Données sans absent'!Q937-'Données proba de réussite'!$B$3)/('Données proba de réussite'!$B$4-'Données proba de réussite'!$B$3),"")</f>
        <v/>
      </c>
      <c r="R937" s="7" t="str">
        <f>IF('Données brutes'!R937&lt;&gt;"",'Données brutes'!R937,"")</f>
        <v/>
      </c>
      <c r="T937" s="7">
        <f>IF(AND(OR($B$2=1,$B$2=2),AND('Données brutes'!$F937&lt;&gt;"",'Données brutes'!$G937&lt;&gt;"",'Données brutes'!$H937&lt;&gt;"")),1,0)</f>
        <v>0</v>
      </c>
      <c r="U937" s="7">
        <f>IF(AND(OR($B$2=1,$B$2=2),AND('Données brutes'!$O937&lt;&gt;"",'Données brutes'!$P937&lt;&gt;"",'Données brutes'!$Q937&lt;&gt;"")),1,0)</f>
        <v>0</v>
      </c>
      <c r="V937" s="7">
        <f>IF(AND($B$2=3,'Données brutes'!$F937&lt;&gt;"",'Données brutes'!$G937&lt;&gt;"",'Données brutes'!$H937&lt;&gt;"",'Données brutes'!$O937&lt;&gt;"",'Données brutes'!$P937&lt;&gt;"",'Données brutes'!$Q937&lt;&gt;""),1,0)</f>
        <v>0</v>
      </c>
    </row>
    <row r="938" spans="4:22" x14ac:dyDescent="0.3">
      <c r="D938" s="8" t="s">
        <v>950</v>
      </c>
      <c r="E938" s="7">
        <v>197</v>
      </c>
      <c r="F938" s="7" t="str">
        <f>IF('Données sans absent'!F938&lt;&gt;"",('Données sans absent'!F938-'Données proba de réussite'!$B$3)/('Données proba de réussite'!$B$4-'Données proba de réussite'!$B$3),"")</f>
        <v/>
      </c>
      <c r="G938" s="7" t="str">
        <f>IF('Données sans absent'!G938&lt;&gt;"",('Données sans absent'!G938-'Données proba de réussite'!$B$3)/('Données proba de réussite'!$B$4-'Données proba de réussite'!$B$3),"")</f>
        <v/>
      </c>
      <c r="H938" s="7" t="str">
        <f>IF('Données sans absent'!H938&lt;&gt;"",('Données sans absent'!H938-'Données proba de réussite'!$B$3)/('Données proba de réussite'!$B$4-'Données proba de réussite'!$B$3),"")</f>
        <v/>
      </c>
      <c r="I938" s="7" t="str">
        <f>IF('Données brutes'!I938&lt;&gt;"",'Données brutes'!I938,"")</f>
        <v/>
      </c>
      <c r="K938" s="8" t="str">
        <f t="shared" si="28"/>
        <v>Elève 936</v>
      </c>
      <c r="L938" s="8" t="s">
        <v>111</v>
      </c>
      <c r="M938" s="8">
        <f t="shared" si="29"/>
        <v>197</v>
      </c>
      <c r="N938" s="7">
        <v>1973</v>
      </c>
      <c r="O938" s="7" t="str">
        <f>IF('Données sans absent'!O938&lt;&gt;"",('Données sans absent'!O938-'Données proba de réussite'!$B$3)/('Données proba de réussite'!$B$4-'Données proba de réussite'!$B$3),"")</f>
        <v/>
      </c>
      <c r="P938" s="7" t="str">
        <f>IF('Données sans absent'!P938&lt;&gt;"",('Données sans absent'!P938-'Données proba de réussite'!$B$3)/('Données proba de réussite'!$B$4-'Données proba de réussite'!$B$3),"")</f>
        <v/>
      </c>
      <c r="Q938" s="7" t="str">
        <f>IF('Données sans absent'!Q938&lt;&gt;"",('Données sans absent'!Q938-'Données proba de réussite'!$B$3)/('Données proba de réussite'!$B$4-'Données proba de réussite'!$B$3),"")</f>
        <v/>
      </c>
      <c r="R938" s="7" t="str">
        <f>IF('Données brutes'!R938&lt;&gt;"",'Données brutes'!R938,"")</f>
        <v/>
      </c>
      <c r="T938" s="7">
        <f>IF(AND(OR($B$2=1,$B$2=2),AND('Données brutes'!$F938&lt;&gt;"",'Données brutes'!$G938&lt;&gt;"",'Données brutes'!$H938&lt;&gt;"")),1,0)</f>
        <v>0</v>
      </c>
      <c r="U938" s="7">
        <f>IF(AND(OR($B$2=1,$B$2=2),AND('Données brutes'!$O938&lt;&gt;"",'Données brutes'!$P938&lt;&gt;"",'Données brutes'!$Q938&lt;&gt;"")),1,0)</f>
        <v>0</v>
      </c>
      <c r="V938" s="7">
        <f>IF(AND($B$2=3,'Données brutes'!$F938&lt;&gt;"",'Données brutes'!$G938&lt;&gt;"",'Données brutes'!$H938&lt;&gt;"",'Données brutes'!$O938&lt;&gt;"",'Données brutes'!$P938&lt;&gt;"",'Données brutes'!$Q938&lt;&gt;""),1,0)</f>
        <v>0</v>
      </c>
    </row>
    <row r="939" spans="4:22" x14ac:dyDescent="0.3">
      <c r="D939" s="8" t="s">
        <v>951</v>
      </c>
      <c r="E939" s="7">
        <v>76</v>
      </c>
      <c r="F939" s="7" t="str">
        <f>IF('Données sans absent'!F939&lt;&gt;"",('Données sans absent'!F939-'Données proba de réussite'!$B$3)/('Données proba de réussite'!$B$4-'Données proba de réussite'!$B$3),"")</f>
        <v/>
      </c>
      <c r="G939" s="7" t="str">
        <f>IF('Données sans absent'!G939&lt;&gt;"",('Données sans absent'!G939-'Données proba de réussite'!$B$3)/('Données proba de réussite'!$B$4-'Données proba de réussite'!$B$3),"")</f>
        <v/>
      </c>
      <c r="H939" s="7" t="str">
        <f>IF('Données sans absent'!H939&lt;&gt;"",('Données sans absent'!H939-'Données proba de réussite'!$B$3)/('Données proba de réussite'!$B$4-'Données proba de réussite'!$B$3),"")</f>
        <v/>
      </c>
      <c r="I939" s="7" t="str">
        <f>IF('Données brutes'!I939&lt;&gt;"",'Données brutes'!I939,"")</f>
        <v/>
      </c>
      <c r="K939" s="8" t="str">
        <f t="shared" si="28"/>
        <v>Elève 937</v>
      </c>
      <c r="L939" s="8" t="s">
        <v>111</v>
      </c>
      <c r="M939" s="8">
        <f t="shared" si="29"/>
        <v>76</v>
      </c>
      <c r="N939" s="7">
        <v>1180</v>
      </c>
      <c r="O939" s="7" t="str">
        <f>IF('Données sans absent'!O939&lt;&gt;"",('Données sans absent'!O939-'Données proba de réussite'!$B$3)/('Données proba de réussite'!$B$4-'Données proba de réussite'!$B$3),"")</f>
        <v/>
      </c>
      <c r="P939" s="7" t="str">
        <f>IF('Données sans absent'!P939&lt;&gt;"",('Données sans absent'!P939-'Données proba de réussite'!$B$3)/('Données proba de réussite'!$B$4-'Données proba de réussite'!$B$3),"")</f>
        <v/>
      </c>
      <c r="Q939" s="7" t="str">
        <f>IF('Données sans absent'!Q939&lt;&gt;"",('Données sans absent'!Q939-'Données proba de réussite'!$B$3)/('Données proba de réussite'!$B$4-'Données proba de réussite'!$B$3),"")</f>
        <v/>
      </c>
      <c r="R939" s="7" t="str">
        <f>IF('Données brutes'!R939&lt;&gt;"",'Données brutes'!R939,"")</f>
        <v/>
      </c>
      <c r="T939" s="7">
        <f>IF(AND(OR($B$2=1,$B$2=2),AND('Données brutes'!$F939&lt;&gt;"",'Données brutes'!$G939&lt;&gt;"",'Données brutes'!$H939&lt;&gt;"")),1,0)</f>
        <v>0</v>
      </c>
      <c r="U939" s="7">
        <f>IF(AND(OR($B$2=1,$B$2=2),AND('Données brutes'!$O939&lt;&gt;"",'Données brutes'!$P939&lt;&gt;"",'Données brutes'!$Q939&lt;&gt;"")),1,0)</f>
        <v>0</v>
      </c>
      <c r="V939" s="7">
        <f>IF(AND($B$2=3,'Données brutes'!$F939&lt;&gt;"",'Données brutes'!$G939&lt;&gt;"",'Données brutes'!$H939&lt;&gt;"",'Données brutes'!$O939&lt;&gt;"",'Données brutes'!$P939&lt;&gt;"",'Données brutes'!$Q939&lt;&gt;""),1,0)</f>
        <v>0</v>
      </c>
    </row>
    <row r="940" spans="4:22" x14ac:dyDescent="0.3">
      <c r="D940" s="8" t="s">
        <v>952</v>
      </c>
      <c r="E940" s="7">
        <v>446</v>
      </c>
      <c r="F940" s="7" t="str">
        <f>IF('Données sans absent'!F940&lt;&gt;"",('Données sans absent'!F940-'Données proba de réussite'!$B$3)/('Données proba de réussite'!$B$4-'Données proba de réussite'!$B$3),"")</f>
        <v/>
      </c>
      <c r="G940" s="7" t="str">
        <f>IF('Données sans absent'!G940&lt;&gt;"",('Données sans absent'!G940-'Données proba de réussite'!$B$3)/('Données proba de réussite'!$B$4-'Données proba de réussite'!$B$3),"")</f>
        <v/>
      </c>
      <c r="H940" s="7" t="str">
        <f>IF('Données sans absent'!H940&lt;&gt;"",('Données sans absent'!H940-'Données proba de réussite'!$B$3)/('Données proba de réussite'!$B$4-'Données proba de réussite'!$B$3),"")</f>
        <v/>
      </c>
      <c r="I940" s="7" t="str">
        <f>IF('Données brutes'!I940&lt;&gt;"",'Données brutes'!I940,"")</f>
        <v/>
      </c>
      <c r="K940" s="8" t="str">
        <f t="shared" si="28"/>
        <v>Elève 938</v>
      </c>
      <c r="L940" s="8" t="s">
        <v>111</v>
      </c>
      <c r="M940" s="8">
        <f t="shared" si="29"/>
        <v>446</v>
      </c>
      <c r="N940" s="7">
        <v>1643</v>
      </c>
      <c r="O940" s="7" t="str">
        <f>IF('Données sans absent'!O940&lt;&gt;"",('Données sans absent'!O940-'Données proba de réussite'!$B$3)/('Données proba de réussite'!$B$4-'Données proba de réussite'!$B$3),"")</f>
        <v/>
      </c>
      <c r="P940" s="7" t="str">
        <f>IF('Données sans absent'!P940&lt;&gt;"",('Données sans absent'!P940-'Données proba de réussite'!$B$3)/('Données proba de réussite'!$B$4-'Données proba de réussite'!$B$3),"")</f>
        <v/>
      </c>
      <c r="Q940" s="7" t="str">
        <f>IF('Données sans absent'!Q940&lt;&gt;"",('Données sans absent'!Q940-'Données proba de réussite'!$B$3)/('Données proba de réussite'!$B$4-'Données proba de réussite'!$B$3),"")</f>
        <v/>
      </c>
      <c r="R940" s="7" t="str">
        <f>IF('Données brutes'!R940&lt;&gt;"",'Données brutes'!R940,"")</f>
        <v/>
      </c>
      <c r="T940" s="7">
        <f>IF(AND(OR($B$2=1,$B$2=2),AND('Données brutes'!$F940&lt;&gt;"",'Données brutes'!$G940&lt;&gt;"",'Données brutes'!$H940&lt;&gt;"")),1,0)</f>
        <v>0</v>
      </c>
      <c r="U940" s="7">
        <f>IF(AND(OR($B$2=1,$B$2=2),AND('Données brutes'!$O940&lt;&gt;"",'Données brutes'!$P940&lt;&gt;"",'Données brutes'!$Q940&lt;&gt;"")),1,0)</f>
        <v>0</v>
      </c>
      <c r="V940" s="7">
        <f>IF(AND($B$2=3,'Données brutes'!$F940&lt;&gt;"",'Données brutes'!$G940&lt;&gt;"",'Données brutes'!$H940&lt;&gt;"",'Données brutes'!$O940&lt;&gt;"",'Données brutes'!$P940&lt;&gt;"",'Données brutes'!$Q940&lt;&gt;""),1,0)</f>
        <v>0</v>
      </c>
    </row>
    <row r="941" spans="4:22" x14ac:dyDescent="0.3">
      <c r="D941" s="8" t="s">
        <v>953</v>
      </c>
      <c r="E941" s="7">
        <v>389</v>
      </c>
      <c r="F941" s="7" t="str">
        <f>IF('Données sans absent'!F941&lt;&gt;"",('Données sans absent'!F941-'Données proba de réussite'!$B$3)/('Données proba de réussite'!$B$4-'Données proba de réussite'!$B$3),"")</f>
        <v/>
      </c>
      <c r="G941" s="7" t="str">
        <f>IF('Données sans absent'!G941&lt;&gt;"",('Données sans absent'!G941-'Données proba de réussite'!$B$3)/('Données proba de réussite'!$B$4-'Données proba de réussite'!$B$3),"")</f>
        <v/>
      </c>
      <c r="H941" s="7" t="str">
        <f>IF('Données sans absent'!H941&lt;&gt;"",('Données sans absent'!H941-'Données proba de réussite'!$B$3)/('Données proba de réussite'!$B$4-'Données proba de réussite'!$B$3),"")</f>
        <v/>
      </c>
      <c r="I941" s="7" t="str">
        <f>IF('Données brutes'!I941&lt;&gt;"",'Données brutes'!I941,"")</f>
        <v/>
      </c>
      <c r="K941" s="8" t="str">
        <f t="shared" si="28"/>
        <v>Elève 939</v>
      </c>
      <c r="L941" s="8" t="s">
        <v>111</v>
      </c>
      <c r="M941" s="8">
        <f t="shared" si="29"/>
        <v>389</v>
      </c>
      <c r="N941" s="7">
        <v>1893</v>
      </c>
      <c r="O941" s="7" t="str">
        <f>IF('Données sans absent'!O941&lt;&gt;"",('Données sans absent'!O941-'Données proba de réussite'!$B$3)/('Données proba de réussite'!$B$4-'Données proba de réussite'!$B$3),"")</f>
        <v/>
      </c>
      <c r="P941" s="7" t="str">
        <f>IF('Données sans absent'!P941&lt;&gt;"",('Données sans absent'!P941-'Données proba de réussite'!$B$3)/('Données proba de réussite'!$B$4-'Données proba de réussite'!$B$3),"")</f>
        <v/>
      </c>
      <c r="Q941" s="7" t="str">
        <f>IF('Données sans absent'!Q941&lt;&gt;"",('Données sans absent'!Q941-'Données proba de réussite'!$B$3)/('Données proba de réussite'!$B$4-'Données proba de réussite'!$B$3),"")</f>
        <v/>
      </c>
      <c r="R941" s="7" t="str">
        <f>IF('Données brutes'!R941&lt;&gt;"",'Données brutes'!R941,"")</f>
        <v/>
      </c>
      <c r="T941" s="7">
        <f>IF(AND(OR($B$2=1,$B$2=2),AND('Données brutes'!$F941&lt;&gt;"",'Données brutes'!$G941&lt;&gt;"",'Données brutes'!$H941&lt;&gt;"")),1,0)</f>
        <v>0</v>
      </c>
      <c r="U941" s="7">
        <f>IF(AND(OR($B$2=1,$B$2=2),AND('Données brutes'!$O941&lt;&gt;"",'Données brutes'!$P941&lt;&gt;"",'Données brutes'!$Q941&lt;&gt;"")),1,0)</f>
        <v>0</v>
      </c>
      <c r="V941" s="7">
        <f>IF(AND($B$2=3,'Données brutes'!$F941&lt;&gt;"",'Données brutes'!$G941&lt;&gt;"",'Données brutes'!$H941&lt;&gt;"",'Données brutes'!$O941&lt;&gt;"",'Données brutes'!$P941&lt;&gt;"",'Données brutes'!$Q941&lt;&gt;""),1,0)</f>
        <v>0</v>
      </c>
    </row>
    <row r="942" spans="4:22" x14ac:dyDescent="0.3">
      <c r="D942" s="8" t="s">
        <v>954</v>
      </c>
      <c r="E942" s="7">
        <v>852</v>
      </c>
      <c r="F942" s="7" t="str">
        <f>IF('Données sans absent'!F942&lt;&gt;"",('Données sans absent'!F942-'Données proba de réussite'!$B$3)/('Données proba de réussite'!$B$4-'Données proba de réussite'!$B$3),"")</f>
        <v/>
      </c>
      <c r="G942" s="7" t="str">
        <f>IF('Données sans absent'!G942&lt;&gt;"",('Données sans absent'!G942-'Données proba de réussite'!$B$3)/('Données proba de réussite'!$B$4-'Données proba de réussite'!$B$3),"")</f>
        <v/>
      </c>
      <c r="H942" s="7" t="str">
        <f>IF('Données sans absent'!H942&lt;&gt;"",('Données sans absent'!H942-'Données proba de réussite'!$B$3)/('Données proba de réussite'!$B$4-'Données proba de réussite'!$B$3),"")</f>
        <v/>
      </c>
      <c r="I942" s="7" t="str">
        <f>IF('Données brutes'!I942&lt;&gt;"",'Données brutes'!I942,"")</f>
        <v/>
      </c>
      <c r="K942" s="8" t="str">
        <f t="shared" si="28"/>
        <v>Elève 940</v>
      </c>
      <c r="L942" s="8" t="s">
        <v>111</v>
      </c>
      <c r="M942" s="8">
        <f t="shared" si="29"/>
        <v>852</v>
      </c>
      <c r="N942" s="7">
        <v>1031</v>
      </c>
      <c r="O942" s="7" t="str">
        <f>IF('Données sans absent'!O942&lt;&gt;"",('Données sans absent'!O942-'Données proba de réussite'!$B$3)/('Données proba de réussite'!$B$4-'Données proba de réussite'!$B$3),"")</f>
        <v/>
      </c>
      <c r="P942" s="7" t="str">
        <f>IF('Données sans absent'!P942&lt;&gt;"",('Données sans absent'!P942-'Données proba de réussite'!$B$3)/('Données proba de réussite'!$B$4-'Données proba de réussite'!$B$3),"")</f>
        <v/>
      </c>
      <c r="Q942" s="7" t="str">
        <f>IF('Données sans absent'!Q942&lt;&gt;"",('Données sans absent'!Q942-'Données proba de réussite'!$B$3)/('Données proba de réussite'!$B$4-'Données proba de réussite'!$B$3),"")</f>
        <v/>
      </c>
      <c r="R942" s="7" t="str">
        <f>IF('Données brutes'!R942&lt;&gt;"",'Données brutes'!R942,"")</f>
        <v/>
      </c>
      <c r="T942" s="7">
        <f>IF(AND(OR($B$2=1,$B$2=2),AND('Données brutes'!$F942&lt;&gt;"",'Données brutes'!$G942&lt;&gt;"",'Données brutes'!$H942&lt;&gt;"")),1,0)</f>
        <v>0</v>
      </c>
      <c r="U942" s="7">
        <f>IF(AND(OR($B$2=1,$B$2=2),AND('Données brutes'!$O942&lt;&gt;"",'Données brutes'!$P942&lt;&gt;"",'Données brutes'!$Q942&lt;&gt;"")),1,0)</f>
        <v>0</v>
      </c>
      <c r="V942" s="7">
        <f>IF(AND($B$2=3,'Données brutes'!$F942&lt;&gt;"",'Données brutes'!$G942&lt;&gt;"",'Données brutes'!$H942&lt;&gt;"",'Données brutes'!$O942&lt;&gt;"",'Données brutes'!$P942&lt;&gt;"",'Données brutes'!$Q942&lt;&gt;""),1,0)</f>
        <v>0</v>
      </c>
    </row>
    <row r="943" spans="4:22" x14ac:dyDescent="0.3">
      <c r="D943" s="8" t="s">
        <v>955</v>
      </c>
      <c r="E943" s="7">
        <v>260</v>
      </c>
      <c r="F943" s="7" t="str">
        <f>IF('Données sans absent'!F943&lt;&gt;"",('Données sans absent'!F943-'Données proba de réussite'!$B$3)/('Données proba de réussite'!$B$4-'Données proba de réussite'!$B$3),"")</f>
        <v/>
      </c>
      <c r="G943" s="7" t="str">
        <f>IF('Données sans absent'!G943&lt;&gt;"",('Données sans absent'!G943-'Données proba de réussite'!$B$3)/('Données proba de réussite'!$B$4-'Données proba de réussite'!$B$3),"")</f>
        <v/>
      </c>
      <c r="H943" s="7" t="str">
        <f>IF('Données sans absent'!H943&lt;&gt;"",('Données sans absent'!H943-'Données proba de réussite'!$B$3)/('Données proba de réussite'!$B$4-'Données proba de réussite'!$B$3),"")</f>
        <v/>
      </c>
      <c r="I943" s="7" t="str">
        <f>IF('Données brutes'!I943&lt;&gt;"",'Données brutes'!I943,"")</f>
        <v/>
      </c>
      <c r="K943" s="8" t="str">
        <f t="shared" si="28"/>
        <v>Elève 941</v>
      </c>
      <c r="L943" s="8" t="s">
        <v>111</v>
      </c>
      <c r="M943" s="8">
        <f t="shared" si="29"/>
        <v>260</v>
      </c>
      <c r="N943" s="7">
        <v>1021</v>
      </c>
      <c r="O943" s="7" t="str">
        <f>IF('Données sans absent'!O943&lt;&gt;"",('Données sans absent'!O943-'Données proba de réussite'!$B$3)/('Données proba de réussite'!$B$4-'Données proba de réussite'!$B$3),"")</f>
        <v/>
      </c>
      <c r="P943" s="7" t="str">
        <f>IF('Données sans absent'!P943&lt;&gt;"",('Données sans absent'!P943-'Données proba de réussite'!$B$3)/('Données proba de réussite'!$B$4-'Données proba de réussite'!$B$3),"")</f>
        <v/>
      </c>
      <c r="Q943" s="7" t="str">
        <f>IF('Données sans absent'!Q943&lt;&gt;"",('Données sans absent'!Q943-'Données proba de réussite'!$B$3)/('Données proba de réussite'!$B$4-'Données proba de réussite'!$B$3),"")</f>
        <v/>
      </c>
      <c r="R943" s="7" t="str">
        <f>IF('Données brutes'!R943&lt;&gt;"",'Données brutes'!R943,"")</f>
        <v/>
      </c>
      <c r="T943" s="7">
        <f>IF(AND(OR($B$2=1,$B$2=2),AND('Données brutes'!$F943&lt;&gt;"",'Données brutes'!$G943&lt;&gt;"",'Données brutes'!$H943&lt;&gt;"")),1,0)</f>
        <v>0</v>
      </c>
      <c r="U943" s="7">
        <f>IF(AND(OR($B$2=1,$B$2=2),AND('Données brutes'!$O943&lt;&gt;"",'Données brutes'!$P943&lt;&gt;"",'Données brutes'!$Q943&lt;&gt;"")),1,0)</f>
        <v>0</v>
      </c>
      <c r="V943" s="7">
        <f>IF(AND($B$2=3,'Données brutes'!$F943&lt;&gt;"",'Données brutes'!$G943&lt;&gt;"",'Données brutes'!$H943&lt;&gt;"",'Données brutes'!$O943&lt;&gt;"",'Données brutes'!$P943&lt;&gt;"",'Données brutes'!$Q943&lt;&gt;""),1,0)</f>
        <v>0</v>
      </c>
    </row>
    <row r="944" spans="4:22" x14ac:dyDescent="0.3">
      <c r="D944" s="8" t="s">
        <v>956</v>
      </c>
      <c r="E944" s="7">
        <v>667</v>
      </c>
      <c r="F944" s="7" t="str">
        <f>IF('Données sans absent'!F944&lt;&gt;"",('Données sans absent'!F944-'Données proba de réussite'!$B$3)/('Données proba de réussite'!$B$4-'Données proba de réussite'!$B$3),"")</f>
        <v/>
      </c>
      <c r="G944" s="7" t="str">
        <f>IF('Données sans absent'!G944&lt;&gt;"",('Données sans absent'!G944-'Données proba de réussite'!$B$3)/('Données proba de réussite'!$B$4-'Données proba de réussite'!$B$3),"")</f>
        <v/>
      </c>
      <c r="H944" s="7" t="str">
        <f>IF('Données sans absent'!H944&lt;&gt;"",('Données sans absent'!H944-'Données proba de réussite'!$B$3)/('Données proba de réussite'!$B$4-'Données proba de réussite'!$B$3),"")</f>
        <v/>
      </c>
      <c r="I944" s="7" t="str">
        <f>IF('Données brutes'!I944&lt;&gt;"",'Données brutes'!I944,"")</f>
        <v/>
      </c>
      <c r="K944" s="8" t="str">
        <f t="shared" si="28"/>
        <v>Elève 942</v>
      </c>
      <c r="L944" s="8" t="s">
        <v>111</v>
      </c>
      <c r="M944" s="8">
        <f t="shared" si="29"/>
        <v>667</v>
      </c>
      <c r="N944" s="7">
        <v>1226</v>
      </c>
      <c r="O944" s="7" t="str">
        <f>IF('Données sans absent'!O944&lt;&gt;"",('Données sans absent'!O944-'Données proba de réussite'!$B$3)/('Données proba de réussite'!$B$4-'Données proba de réussite'!$B$3),"")</f>
        <v/>
      </c>
      <c r="P944" s="7" t="str">
        <f>IF('Données sans absent'!P944&lt;&gt;"",('Données sans absent'!P944-'Données proba de réussite'!$B$3)/('Données proba de réussite'!$B$4-'Données proba de réussite'!$B$3),"")</f>
        <v/>
      </c>
      <c r="Q944" s="7" t="str">
        <f>IF('Données sans absent'!Q944&lt;&gt;"",('Données sans absent'!Q944-'Données proba de réussite'!$B$3)/('Données proba de réussite'!$B$4-'Données proba de réussite'!$B$3),"")</f>
        <v/>
      </c>
      <c r="R944" s="7" t="str">
        <f>IF('Données brutes'!R944&lt;&gt;"",'Données brutes'!R944,"")</f>
        <v/>
      </c>
      <c r="T944" s="7">
        <f>IF(AND(OR($B$2=1,$B$2=2),AND('Données brutes'!$F944&lt;&gt;"",'Données brutes'!$G944&lt;&gt;"",'Données brutes'!$H944&lt;&gt;"")),1,0)</f>
        <v>0</v>
      </c>
      <c r="U944" s="7">
        <f>IF(AND(OR($B$2=1,$B$2=2),AND('Données brutes'!$O944&lt;&gt;"",'Données brutes'!$P944&lt;&gt;"",'Données brutes'!$Q944&lt;&gt;"")),1,0)</f>
        <v>0</v>
      </c>
      <c r="V944" s="7">
        <f>IF(AND($B$2=3,'Données brutes'!$F944&lt;&gt;"",'Données brutes'!$G944&lt;&gt;"",'Données brutes'!$H944&lt;&gt;"",'Données brutes'!$O944&lt;&gt;"",'Données brutes'!$P944&lt;&gt;"",'Données brutes'!$Q944&lt;&gt;""),1,0)</f>
        <v>0</v>
      </c>
    </row>
    <row r="945" spans="4:22" x14ac:dyDescent="0.3">
      <c r="D945" s="8" t="s">
        <v>957</v>
      </c>
      <c r="E945" s="7">
        <v>409</v>
      </c>
      <c r="F945" s="7" t="str">
        <f>IF('Données sans absent'!F945&lt;&gt;"",('Données sans absent'!F945-'Données proba de réussite'!$B$3)/('Données proba de réussite'!$B$4-'Données proba de réussite'!$B$3),"")</f>
        <v/>
      </c>
      <c r="G945" s="7" t="str">
        <f>IF('Données sans absent'!G945&lt;&gt;"",('Données sans absent'!G945-'Données proba de réussite'!$B$3)/('Données proba de réussite'!$B$4-'Données proba de réussite'!$B$3),"")</f>
        <v/>
      </c>
      <c r="H945" s="7" t="str">
        <f>IF('Données sans absent'!H945&lt;&gt;"",('Données sans absent'!H945-'Données proba de réussite'!$B$3)/('Données proba de réussite'!$B$4-'Données proba de réussite'!$B$3),"")</f>
        <v/>
      </c>
      <c r="I945" s="7" t="str">
        <f>IF('Données brutes'!I945&lt;&gt;"",'Données brutes'!I945,"")</f>
        <v/>
      </c>
      <c r="K945" s="8" t="str">
        <f t="shared" si="28"/>
        <v>Elève 943</v>
      </c>
      <c r="L945" s="8" t="s">
        <v>111</v>
      </c>
      <c r="M945" s="8">
        <f t="shared" si="29"/>
        <v>409</v>
      </c>
      <c r="N945" s="7">
        <v>1674</v>
      </c>
      <c r="O945" s="7" t="str">
        <f>IF('Données sans absent'!O945&lt;&gt;"",('Données sans absent'!O945-'Données proba de réussite'!$B$3)/('Données proba de réussite'!$B$4-'Données proba de réussite'!$B$3),"")</f>
        <v/>
      </c>
      <c r="P945" s="7" t="str">
        <f>IF('Données sans absent'!P945&lt;&gt;"",('Données sans absent'!P945-'Données proba de réussite'!$B$3)/('Données proba de réussite'!$B$4-'Données proba de réussite'!$B$3),"")</f>
        <v/>
      </c>
      <c r="Q945" s="7" t="str">
        <f>IF('Données sans absent'!Q945&lt;&gt;"",('Données sans absent'!Q945-'Données proba de réussite'!$B$3)/('Données proba de réussite'!$B$4-'Données proba de réussite'!$B$3),"")</f>
        <v/>
      </c>
      <c r="R945" s="7" t="str">
        <f>IF('Données brutes'!R945&lt;&gt;"",'Données brutes'!R945,"")</f>
        <v/>
      </c>
      <c r="T945" s="7">
        <f>IF(AND(OR($B$2=1,$B$2=2),AND('Données brutes'!$F945&lt;&gt;"",'Données brutes'!$G945&lt;&gt;"",'Données brutes'!$H945&lt;&gt;"")),1,0)</f>
        <v>0</v>
      </c>
      <c r="U945" s="7">
        <f>IF(AND(OR($B$2=1,$B$2=2),AND('Données brutes'!$O945&lt;&gt;"",'Données brutes'!$P945&lt;&gt;"",'Données brutes'!$Q945&lt;&gt;"")),1,0)</f>
        <v>0</v>
      </c>
      <c r="V945" s="7">
        <f>IF(AND($B$2=3,'Données brutes'!$F945&lt;&gt;"",'Données brutes'!$G945&lt;&gt;"",'Données brutes'!$H945&lt;&gt;"",'Données brutes'!$O945&lt;&gt;"",'Données brutes'!$P945&lt;&gt;"",'Données brutes'!$Q945&lt;&gt;""),1,0)</f>
        <v>0</v>
      </c>
    </row>
    <row r="946" spans="4:22" x14ac:dyDescent="0.3">
      <c r="D946" s="8" t="s">
        <v>958</v>
      </c>
      <c r="E946" s="7">
        <v>853</v>
      </c>
      <c r="F946" s="7" t="str">
        <f>IF('Données sans absent'!F946&lt;&gt;"",('Données sans absent'!F946-'Données proba de réussite'!$B$3)/('Données proba de réussite'!$B$4-'Données proba de réussite'!$B$3),"")</f>
        <v/>
      </c>
      <c r="G946" s="7" t="str">
        <f>IF('Données sans absent'!G946&lt;&gt;"",('Données sans absent'!G946-'Données proba de réussite'!$B$3)/('Données proba de réussite'!$B$4-'Données proba de réussite'!$B$3),"")</f>
        <v/>
      </c>
      <c r="H946" s="7" t="str">
        <f>IF('Données sans absent'!H946&lt;&gt;"",('Données sans absent'!H946-'Données proba de réussite'!$B$3)/('Données proba de réussite'!$B$4-'Données proba de réussite'!$B$3),"")</f>
        <v/>
      </c>
      <c r="I946" s="7" t="str">
        <f>IF('Données brutes'!I946&lt;&gt;"",'Données brutes'!I946,"")</f>
        <v/>
      </c>
      <c r="K946" s="8" t="str">
        <f t="shared" si="28"/>
        <v>Elève 944</v>
      </c>
      <c r="L946" s="8" t="s">
        <v>111</v>
      </c>
      <c r="M946" s="8">
        <f t="shared" si="29"/>
        <v>853</v>
      </c>
      <c r="N946" s="7">
        <v>1941</v>
      </c>
      <c r="O946" s="7" t="str">
        <f>IF('Données sans absent'!O946&lt;&gt;"",('Données sans absent'!O946-'Données proba de réussite'!$B$3)/('Données proba de réussite'!$B$4-'Données proba de réussite'!$B$3),"")</f>
        <v/>
      </c>
      <c r="P946" s="7" t="str">
        <f>IF('Données sans absent'!P946&lt;&gt;"",('Données sans absent'!P946-'Données proba de réussite'!$B$3)/('Données proba de réussite'!$B$4-'Données proba de réussite'!$B$3),"")</f>
        <v/>
      </c>
      <c r="Q946" s="7" t="str">
        <f>IF('Données sans absent'!Q946&lt;&gt;"",('Données sans absent'!Q946-'Données proba de réussite'!$B$3)/('Données proba de réussite'!$B$4-'Données proba de réussite'!$B$3),"")</f>
        <v/>
      </c>
      <c r="R946" s="7" t="str">
        <f>IF('Données brutes'!R946&lt;&gt;"",'Données brutes'!R946,"")</f>
        <v/>
      </c>
      <c r="T946" s="7">
        <f>IF(AND(OR($B$2=1,$B$2=2),AND('Données brutes'!$F946&lt;&gt;"",'Données brutes'!$G946&lt;&gt;"",'Données brutes'!$H946&lt;&gt;"")),1,0)</f>
        <v>0</v>
      </c>
      <c r="U946" s="7">
        <f>IF(AND(OR($B$2=1,$B$2=2),AND('Données brutes'!$O946&lt;&gt;"",'Données brutes'!$P946&lt;&gt;"",'Données brutes'!$Q946&lt;&gt;"")),1,0)</f>
        <v>0</v>
      </c>
      <c r="V946" s="7">
        <f>IF(AND($B$2=3,'Données brutes'!$F946&lt;&gt;"",'Données brutes'!$G946&lt;&gt;"",'Données brutes'!$H946&lt;&gt;"",'Données brutes'!$O946&lt;&gt;"",'Données brutes'!$P946&lt;&gt;"",'Données brutes'!$Q946&lt;&gt;""),1,0)</f>
        <v>0</v>
      </c>
    </row>
    <row r="947" spans="4:22" x14ac:dyDescent="0.3">
      <c r="D947" s="8" t="s">
        <v>959</v>
      </c>
      <c r="E947" s="7">
        <v>141</v>
      </c>
      <c r="F947" s="7" t="str">
        <f>IF('Données sans absent'!F947&lt;&gt;"",('Données sans absent'!F947-'Données proba de réussite'!$B$3)/('Données proba de réussite'!$B$4-'Données proba de réussite'!$B$3),"")</f>
        <v/>
      </c>
      <c r="G947" s="7" t="str">
        <f>IF('Données sans absent'!G947&lt;&gt;"",('Données sans absent'!G947-'Données proba de réussite'!$B$3)/('Données proba de réussite'!$B$4-'Données proba de réussite'!$B$3),"")</f>
        <v/>
      </c>
      <c r="H947" s="7" t="str">
        <f>IF('Données sans absent'!H947&lt;&gt;"",('Données sans absent'!H947-'Données proba de réussite'!$B$3)/('Données proba de réussite'!$B$4-'Données proba de réussite'!$B$3),"")</f>
        <v/>
      </c>
      <c r="I947" s="7" t="str">
        <f>IF('Données brutes'!I947&lt;&gt;"",'Données brutes'!I947,"")</f>
        <v/>
      </c>
      <c r="K947" s="8" t="str">
        <f t="shared" si="28"/>
        <v>Elève 945</v>
      </c>
      <c r="L947" s="8" t="s">
        <v>111</v>
      </c>
      <c r="M947" s="8">
        <f t="shared" si="29"/>
        <v>141</v>
      </c>
      <c r="N947" s="7">
        <v>1099</v>
      </c>
      <c r="O947" s="7" t="str">
        <f>IF('Données sans absent'!O947&lt;&gt;"",('Données sans absent'!O947-'Données proba de réussite'!$B$3)/('Données proba de réussite'!$B$4-'Données proba de réussite'!$B$3),"")</f>
        <v/>
      </c>
      <c r="P947" s="7" t="str">
        <f>IF('Données sans absent'!P947&lt;&gt;"",('Données sans absent'!P947-'Données proba de réussite'!$B$3)/('Données proba de réussite'!$B$4-'Données proba de réussite'!$B$3),"")</f>
        <v/>
      </c>
      <c r="Q947" s="7" t="str">
        <f>IF('Données sans absent'!Q947&lt;&gt;"",('Données sans absent'!Q947-'Données proba de réussite'!$B$3)/('Données proba de réussite'!$B$4-'Données proba de réussite'!$B$3),"")</f>
        <v/>
      </c>
      <c r="R947" s="7" t="str">
        <f>IF('Données brutes'!R947&lt;&gt;"",'Données brutes'!R947,"")</f>
        <v/>
      </c>
      <c r="T947" s="7">
        <f>IF(AND(OR($B$2=1,$B$2=2),AND('Données brutes'!$F947&lt;&gt;"",'Données brutes'!$G947&lt;&gt;"",'Données brutes'!$H947&lt;&gt;"")),1,0)</f>
        <v>0</v>
      </c>
      <c r="U947" s="7">
        <f>IF(AND(OR($B$2=1,$B$2=2),AND('Données brutes'!$O947&lt;&gt;"",'Données brutes'!$P947&lt;&gt;"",'Données brutes'!$Q947&lt;&gt;"")),1,0)</f>
        <v>0</v>
      </c>
      <c r="V947" s="7">
        <f>IF(AND($B$2=3,'Données brutes'!$F947&lt;&gt;"",'Données brutes'!$G947&lt;&gt;"",'Données brutes'!$H947&lt;&gt;"",'Données brutes'!$O947&lt;&gt;"",'Données brutes'!$P947&lt;&gt;"",'Données brutes'!$Q947&lt;&gt;""),1,0)</f>
        <v>0</v>
      </c>
    </row>
    <row r="948" spans="4:22" x14ac:dyDescent="0.3">
      <c r="D948" s="8" t="s">
        <v>960</v>
      </c>
      <c r="E948" s="7">
        <v>962</v>
      </c>
      <c r="F948" s="7" t="str">
        <f>IF('Données sans absent'!F948&lt;&gt;"",('Données sans absent'!F948-'Données proba de réussite'!$B$3)/('Données proba de réussite'!$B$4-'Données proba de réussite'!$B$3),"")</f>
        <v/>
      </c>
      <c r="G948" s="7" t="str">
        <f>IF('Données sans absent'!G948&lt;&gt;"",('Données sans absent'!G948-'Données proba de réussite'!$B$3)/('Données proba de réussite'!$B$4-'Données proba de réussite'!$B$3),"")</f>
        <v/>
      </c>
      <c r="H948" s="7" t="str">
        <f>IF('Données sans absent'!H948&lt;&gt;"",('Données sans absent'!H948-'Données proba de réussite'!$B$3)/('Données proba de réussite'!$B$4-'Données proba de réussite'!$B$3),"")</f>
        <v/>
      </c>
      <c r="I948" s="7" t="str">
        <f>IF('Données brutes'!I948&lt;&gt;"",'Données brutes'!I948,"")</f>
        <v/>
      </c>
      <c r="K948" s="8" t="str">
        <f t="shared" si="28"/>
        <v>Elève 946</v>
      </c>
      <c r="L948" s="8" t="s">
        <v>111</v>
      </c>
      <c r="M948" s="8">
        <f t="shared" si="29"/>
        <v>962</v>
      </c>
      <c r="N948" s="7">
        <v>1526</v>
      </c>
      <c r="O948" s="7" t="str">
        <f>IF('Données sans absent'!O948&lt;&gt;"",('Données sans absent'!O948-'Données proba de réussite'!$B$3)/('Données proba de réussite'!$B$4-'Données proba de réussite'!$B$3),"")</f>
        <v/>
      </c>
      <c r="P948" s="7" t="str">
        <f>IF('Données sans absent'!P948&lt;&gt;"",('Données sans absent'!P948-'Données proba de réussite'!$B$3)/('Données proba de réussite'!$B$4-'Données proba de réussite'!$B$3),"")</f>
        <v/>
      </c>
      <c r="Q948" s="7" t="str">
        <f>IF('Données sans absent'!Q948&lt;&gt;"",('Données sans absent'!Q948-'Données proba de réussite'!$B$3)/('Données proba de réussite'!$B$4-'Données proba de réussite'!$B$3),"")</f>
        <v/>
      </c>
      <c r="R948" s="7" t="str">
        <f>IF('Données brutes'!R948&lt;&gt;"",'Données brutes'!R948,"")</f>
        <v/>
      </c>
      <c r="T948" s="7">
        <f>IF(AND(OR($B$2=1,$B$2=2),AND('Données brutes'!$F948&lt;&gt;"",'Données brutes'!$G948&lt;&gt;"",'Données brutes'!$H948&lt;&gt;"")),1,0)</f>
        <v>0</v>
      </c>
      <c r="U948" s="7">
        <f>IF(AND(OR($B$2=1,$B$2=2),AND('Données brutes'!$O948&lt;&gt;"",'Données brutes'!$P948&lt;&gt;"",'Données brutes'!$Q948&lt;&gt;"")),1,0)</f>
        <v>0</v>
      </c>
      <c r="V948" s="7">
        <f>IF(AND($B$2=3,'Données brutes'!$F948&lt;&gt;"",'Données brutes'!$G948&lt;&gt;"",'Données brutes'!$H948&lt;&gt;"",'Données brutes'!$O948&lt;&gt;"",'Données brutes'!$P948&lt;&gt;"",'Données brutes'!$Q948&lt;&gt;""),1,0)</f>
        <v>0</v>
      </c>
    </row>
    <row r="949" spans="4:22" x14ac:dyDescent="0.3">
      <c r="D949" s="8" t="s">
        <v>961</v>
      </c>
      <c r="E949" s="7">
        <v>961</v>
      </c>
      <c r="F949" s="7" t="str">
        <f>IF('Données sans absent'!F949&lt;&gt;"",('Données sans absent'!F949-'Données proba de réussite'!$B$3)/('Données proba de réussite'!$B$4-'Données proba de réussite'!$B$3),"")</f>
        <v/>
      </c>
      <c r="G949" s="7" t="str">
        <f>IF('Données sans absent'!G949&lt;&gt;"",('Données sans absent'!G949-'Données proba de réussite'!$B$3)/('Données proba de réussite'!$B$4-'Données proba de réussite'!$B$3),"")</f>
        <v/>
      </c>
      <c r="H949" s="7" t="str">
        <f>IF('Données sans absent'!H949&lt;&gt;"",('Données sans absent'!H949-'Données proba de réussite'!$B$3)/('Données proba de réussite'!$B$4-'Données proba de réussite'!$B$3),"")</f>
        <v/>
      </c>
      <c r="I949" s="7" t="str">
        <f>IF('Données brutes'!I949&lt;&gt;"",'Données brutes'!I949,"")</f>
        <v/>
      </c>
      <c r="K949" s="8" t="str">
        <f t="shared" si="28"/>
        <v>Elève 947</v>
      </c>
      <c r="L949" s="8" t="s">
        <v>111</v>
      </c>
      <c r="M949" s="8">
        <f t="shared" si="29"/>
        <v>961</v>
      </c>
      <c r="N949" s="7">
        <v>1857</v>
      </c>
      <c r="O949" s="7" t="str">
        <f>IF('Données sans absent'!O949&lt;&gt;"",('Données sans absent'!O949-'Données proba de réussite'!$B$3)/('Données proba de réussite'!$B$4-'Données proba de réussite'!$B$3),"")</f>
        <v/>
      </c>
      <c r="P949" s="7" t="str">
        <f>IF('Données sans absent'!P949&lt;&gt;"",('Données sans absent'!P949-'Données proba de réussite'!$B$3)/('Données proba de réussite'!$B$4-'Données proba de réussite'!$B$3),"")</f>
        <v/>
      </c>
      <c r="Q949" s="7" t="str">
        <f>IF('Données sans absent'!Q949&lt;&gt;"",('Données sans absent'!Q949-'Données proba de réussite'!$B$3)/('Données proba de réussite'!$B$4-'Données proba de réussite'!$B$3),"")</f>
        <v/>
      </c>
      <c r="R949" s="7" t="str">
        <f>IF('Données brutes'!R949&lt;&gt;"",'Données brutes'!R949,"")</f>
        <v/>
      </c>
      <c r="T949" s="7">
        <f>IF(AND(OR($B$2=1,$B$2=2),AND('Données brutes'!$F949&lt;&gt;"",'Données brutes'!$G949&lt;&gt;"",'Données brutes'!$H949&lt;&gt;"")),1,0)</f>
        <v>0</v>
      </c>
      <c r="U949" s="7">
        <f>IF(AND(OR($B$2=1,$B$2=2),AND('Données brutes'!$O949&lt;&gt;"",'Données brutes'!$P949&lt;&gt;"",'Données brutes'!$Q949&lt;&gt;"")),1,0)</f>
        <v>0</v>
      </c>
      <c r="V949" s="7">
        <f>IF(AND($B$2=3,'Données brutes'!$F949&lt;&gt;"",'Données brutes'!$G949&lt;&gt;"",'Données brutes'!$H949&lt;&gt;"",'Données brutes'!$O949&lt;&gt;"",'Données brutes'!$P949&lt;&gt;"",'Données brutes'!$Q949&lt;&gt;""),1,0)</f>
        <v>0</v>
      </c>
    </row>
    <row r="950" spans="4:22" x14ac:dyDescent="0.3">
      <c r="D950" s="8" t="s">
        <v>962</v>
      </c>
      <c r="E950" s="7">
        <v>479</v>
      </c>
      <c r="F950" s="7" t="str">
        <f>IF('Données sans absent'!F950&lt;&gt;"",('Données sans absent'!F950-'Données proba de réussite'!$B$3)/('Données proba de réussite'!$B$4-'Données proba de réussite'!$B$3),"")</f>
        <v/>
      </c>
      <c r="G950" s="7" t="str">
        <f>IF('Données sans absent'!G950&lt;&gt;"",('Données sans absent'!G950-'Données proba de réussite'!$B$3)/('Données proba de réussite'!$B$4-'Données proba de réussite'!$B$3),"")</f>
        <v/>
      </c>
      <c r="H950" s="7" t="str">
        <f>IF('Données sans absent'!H950&lt;&gt;"",('Données sans absent'!H950-'Données proba de réussite'!$B$3)/('Données proba de réussite'!$B$4-'Données proba de réussite'!$B$3),"")</f>
        <v/>
      </c>
      <c r="I950" s="7" t="str">
        <f>IF('Données brutes'!I950&lt;&gt;"",'Données brutes'!I950,"")</f>
        <v/>
      </c>
      <c r="K950" s="8" t="str">
        <f t="shared" si="28"/>
        <v>Elève 948</v>
      </c>
      <c r="L950" s="8" t="s">
        <v>111</v>
      </c>
      <c r="M950" s="8">
        <f t="shared" si="29"/>
        <v>479</v>
      </c>
      <c r="N950" s="7">
        <v>1375</v>
      </c>
      <c r="O950" s="7" t="str">
        <f>IF('Données sans absent'!O950&lt;&gt;"",('Données sans absent'!O950-'Données proba de réussite'!$B$3)/('Données proba de réussite'!$B$4-'Données proba de réussite'!$B$3),"")</f>
        <v/>
      </c>
      <c r="P950" s="7" t="str">
        <f>IF('Données sans absent'!P950&lt;&gt;"",('Données sans absent'!P950-'Données proba de réussite'!$B$3)/('Données proba de réussite'!$B$4-'Données proba de réussite'!$B$3),"")</f>
        <v/>
      </c>
      <c r="Q950" s="7" t="str">
        <f>IF('Données sans absent'!Q950&lt;&gt;"",('Données sans absent'!Q950-'Données proba de réussite'!$B$3)/('Données proba de réussite'!$B$4-'Données proba de réussite'!$B$3),"")</f>
        <v/>
      </c>
      <c r="R950" s="7" t="str">
        <f>IF('Données brutes'!R950&lt;&gt;"",'Données brutes'!R950,"")</f>
        <v/>
      </c>
      <c r="T950" s="7">
        <f>IF(AND(OR($B$2=1,$B$2=2),AND('Données brutes'!$F950&lt;&gt;"",'Données brutes'!$G950&lt;&gt;"",'Données brutes'!$H950&lt;&gt;"")),1,0)</f>
        <v>0</v>
      </c>
      <c r="U950" s="7">
        <f>IF(AND(OR($B$2=1,$B$2=2),AND('Données brutes'!$O950&lt;&gt;"",'Données brutes'!$P950&lt;&gt;"",'Données brutes'!$Q950&lt;&gt;"")),1,0)</f>
        <v>0</v>
      </c>
      <c r="V950" s="7">
        <f>IF(AND($B$2=3,'Données brutes'!$F950&lt;&gt;"",'Données brutes'!$G950&lt;&gt;"",'Données brutes'!$H950&lt;&gt;"",'Données brutes'!$O950&lt;&gt;"",'Données brutes'!$P950&lt;&gt;"",'Données brutes'!$Q950&lt;&gt;""),1,0)</f>
        <v>0</v>
      </c>
    </row>
    <row r="951" spans="4:22" x14ac:dyDescent="0.3">
      <c r="D951" s="8" t="s">
        <v>963</v>
      </c>
      <c r="E951" s="7">
        <v>591</v>
      </c>
      <c r="F951" s="7" t="str">
        <f>IF('Données sans absent'!F951&lt;&gt;"",('Données sans absent'!F951-'Données proba de réussite'!$B$3)/('Données proba de réussite'!$B$4-'Données proba de réussite'!$B$3),"")</f>
        <v/>
      </c>
      <c r="G951" s="7" t="str">
        <f>IF('Données sans absent'!G951&lt;&gt;"",('Données sans absent'!G951-'Données proba de réussite'!$B$3)/('Données proba de réussite'!$B$4-'Données proba de réussite'!$B$3),"")</f>
        <v/>
      </c>
      <c r="H951" s="7" t="str">
        <f>IF('Données sans absent'!H951&lt;&gt;"",('Données sans absent'!H951-'Données proba de réussite'!$B$3)/('Données proba de réussite'!$B$4-'Données proba de réussite'!$B$3),"")</f>
        <v/>
      </c>
      <c r="I951" s="7" t="str">
        <f>IF('Données brutes'!I951&lt;&gt;"",'Données brutes'!I951,"")</f>
        <v/>
      </c>
      <c r="K951" s="8" t="str">
        <f t="shared" si="28"/>
        <v>Elève 949</v>
      </c>
      <c r="L951" s="8" t="s">
        <v>111</v>
      </c>
      <c r="M951" s="8">
        <f t="shared" si="29"/>
        <v>591</v>
      </c>
      <c r="N951" s="7">
        <v>1804</v>
      </c>
      <c r="O951" s="7" t="str">
        <f>IF('Données sans absent'!O951&lt;&gt;"",('Données sans absent'!O951-'Données proba de réussite'!$B$3)/('Données proba de réussite'!$B$4-'Données proba de réussite'!$B$3),"")</f>
        <v/>
      </c>
      <c r="P951" s="7" t="str">
        <f>IF('Données sans absent'!P951&lt;&gt;"",('Données sans absent'!P951-'Données proba de réussite'!$B$3)/('Données proba de réussite'!$B$4-'Données proba de réussite'!$B$3),"")</f>
        <v/>
      </c>
      <c r="Q951" s="7" t="str">
        <f>IF('Données sans absent'!Q951&lt;&gt;"",('Données sans absent'!Q951-'Données proba de réussite'!$B$3)/('Données proba de réussite'!$B$4-'Données proba de réussite'!$B$3),"")</f>
        <v/>
      </c>
      <c r="R951" s="7" t="str">
        <f>IF('Données brutes'!R951&lt;&gt;"",'Données brutes'!R951,"")</f>
        <v/>
      </c>
      <c r="T951" s="7">
        <f>IF(AND(OR($B$2=1,$B$2=2),AND('Données brutes'!$F951&lt;&gt;"",'Données brutes'!$G951&lt;&gt;"",'Données brutes'!$H951&lt;&gt;"")),1,0)</f>
        <v>0</v>
      </c>
      <c r="U951" s="7">
        <f>IF(AND(OR($B$2=1,$B$2=2),AND('Données brutes'!$O951&lt;&gt;"",'Données brutes'!$P951&lt;&gt;"",'Données brutes'!$Q951&lt;&gt;"")),1,0)</f>
        <v>0</v>
      </c>
      <c r="V951" s="7">
        <f>IF(AND($B$2=3,'Données brutes'!$F951&lt;&gt;"",'Données brutes'!$G951&lt;&gt;"",'Données brutes'!$H951&lt;&gt;"",'Données brutes'!$O951&lt;&gt;"",'Données brutes'!$P951&lt;&gt;"",'Données brutes'!$Q951&lt;&gt;""),1,0)</f>
        <v>0</v>
      </c>
    </row>
    <row r="952" spans="4:22" x14ac:dyDescent="0.3">
      <c r="D952" s="8" t="s">
        <v>964</v>
      </c>
      <c r="E952" s="7">
        <v>348</v>
      </c>
      <c r="F952" s="7" t="str">
        <f>IF('Données sans absent'!F952&lt;&gt;"",('Données sans absent'!F952-'Données proba de réussite'!$B$3)/('Données proba de réussite'!$B$4-'Données proba de réussite'!$B$3),"")</f>
        <v/>
      </c>
      <c r="G952" s="7" t="str">
        <f>IF('Données sans absent'!G952&lt;&gt;"",('Données sans absent'!G952-'Données proba de réussite'!$B$3)/('Données proba de réussite'!$B$4-'Données proba de réussite'!$B$3),"")</f>
        <v/>
      </c>
      <c r="H952" s="7" t="str">
        <f>IF('Données sans absent'!H952&lt;&gt;"",('Données sans absent'!H952-'Données proba de réussite'!$B$3)/('Données proba de réussite'!$B$4-'Données proba de réussite'!$B$3),"")</f>
        <v/>
      </c>
      <c r="I952" s="7" t="str">
        <f>IF('Données brutes'!I952&lt;&gt;"",'Données brutes'!I952,"")</f>
        <v/>
      </c>
      <c r="K952" s="8" t="str">
        <f t="shared" si="28"/>
        <v>Elève 950</v>
      </c>
      <c r="L952" s="8" t="s">
        <v>111</v>
      </c>
      <c r="M952" s="8">
        <f t="shared" si="29"/>
        <v>348</v>
      </c>
      <c r="N952" s="7">
        <v>1814</v>
      </c>
      <c r="O952" s="7" t="str">
        <f>IF('Données sans absent'!O952&lt;&gt;"",('Données sans absent'!O952-'Données proba de réussite'!$B$3)/('Données proba de réussite'!$B$4-'Données proba de réussite'!$B$3),"")</f>
        <v/>
      </c>
      <c r="P952" s="7" t="str">
        <f>IF('Données sans absent'!P952&lt;&gt;"",('Données sans absent'!P952-'Données proba de réussite'!$B$3)/('Données proba de réussite'!$B$4-'Données proba de réussite'!$B$3),"")</f>
        <v/>
      </c>
      <c r="Q952" s="7" t="str">
        <f>IF('Données sans absent'!Q952&lt;&gt;"",('Données sans absent'!Q952-'Données proba de réussite'!$B$3)/('Données proba de réussite'!$B$4-'Données proba de réussite'!$B$3),"")</f>
        <v/>
      </c>
      <c r="R952" s="7" t="str">
        <f>IF('Données brutes'!R952&lt;&gt;"",'Données brutes'!R952,"")</f>
        <v/>
      </c>
      <c r="T952" s="7">
        <f>IF(AND(OR($B$2=1,$B$2=2),AND('Données brutes'!$F952&lt;&gt;"",'Données brutes'!$G952&lt;&gt;"",'Données brutes'!$H952&lt;&gt;"")),1,0)</f>
        <v>0</v>
      </c>
      <c r="U952" s="7">
        <f>IF(AND(OR($B$2=1,$B$2=2),AND('Données brutes'!$O952&lt;&gt;"",'Données brutes'!$P952&lt;&gt;"",'Données brutes'!$Q952&lt;&gt;"")),1,0)</f>
        <v>0</v>
      </c>
      <c r="V952" s="7">
        <f>IF(AND($B$2=3,'Données brutes'!$F952&lt;&gt;"",'Données brutes'!$G952&lt;&gt;"",'Données brutes'!$H952&lt;&gt;"",'Données brutes'!$O952&lt;&gt;"",'Données brutes'!$P952&lt;&gt;"",'Données brutes'!$Q952&lt;&gt;""),1,0)</f>
        <v>0</v>
      </c>
    </row>
    <row r="953" spans="4:22" x14ac:dyDescent="0.3">
      <c r="D953" s="8" t="s">
        <v>965</v>
      </c>
      <c r="E953" s="7">
        <v>467</v>
      </c>
      <c r="F953" s="7" t="str">
        <f>IF('Données sans absent'!F953&lt;&gt;"",('Données sans absent'!F953-'Données proba de réussite'!$B$3)/('Données proba de réussite'!$B$4-'Données proba de réussite'!$B$3),"")</f>
        <v/>
      </c>
      <c r="G953" s="7" t="str">
        <f>IF('Données sans absent'!G953&lt;&gt;"",('Données sans absent'!G953-'Données proba de réussite'!$B$3)/('Données proba de réussite'!$B$4-'Données proba de réussite'!$B$3),"")</f>
        <v/>
      </c>
      <c r="H953" s="7" t="str">
        <f>IF('Données sans absent'!H953&lt;&gt;"",('Données sans absent'!H953-'Données proba de réussite'!$B$3)/('Données proba de réussite'!$B$4-'Données proba de réussite'!$B$3),"")</f>
        <v/>
      </c>
      <c r="I953" s="7" t="str">
        <f>IF('Données brutes'!I953&lt;&gt;"",'Données brutes'!I953,"")</f>
        <v/>
      </c>
      <c r="K953" s="8" t="str">
        <f t="shared" si="28"/>
        <v>Elève 951</v>
      </c>
      <c r="L953" s="8" t="s">
        <v>111</v>
      </c>
      <c r="M953" s="8">
        <f t="shared" si="29"/>
        <v>467</v>
      </c>
      <c r="N953" s="7">
        <v>1798</v>
      </c>
      <c r="O953" s="7" t="str">
        <f>IF('Données sans absent'!O953&lt;&gt;"",('Données sans absent'!O953-'Données proba de réussite'!$B$3)/('Données proba de réussite'!$B$4-'Données proba de réussite'!$B$3),"")</f>
        <v/>
      </c>
      <c r="P953" s="7" t="str">
        <f>IF('Données sans absent'!P953&lt;&gt;"",('Données sans absent'!P953-'Données proba de réussite'!$B$3)/('Données proba de réussite'!$B$4-'Données proba de réussite'!$B$3),"")</f>
        <v/>
      </c>
      <c r="Q953" s="7" t="str">
        <f>IF('Données sans absent'!Q953&lt;&gt;"",('Données sans absent'!Q953-'Données proba de réussite'!$B$3)/('Données proba de réussite'!$B$4-'Données proba de réussite'!$B$3),"")</f>
        <v/>
      </c>
      <c r="R953" s="7" t="str">
        <f>IF('Données brutes'!R953&lt;&gt;"",'Données brutes'!R953,"")</f>
        <v/>
      </c>
      <c r="T953" s="7">
        <f>IF(AND(OR($B$2=1,$B$2=2),AND('Données brutes'!$F953&lt;&gt;"",'Données brutes'!$G953&lt;&gt;"",'Données brutes'!$H953&lt;&gt;"")),1,0)</f>
        <v>0</v>
      </c>
      <c r="U953" s="7">
        <f>IF(AND(OR($B$2=1,$B$2=2),AND('Données brutes'!$O953&lt;&gt;"",'Données brutes'!$P953&lt;&gt;"",'Données brutes'!$Q953&lt;&gt;"")),1,0)</f>
        <v>0</v>
      </c>
      <c r="V953" s="7">
        <f>IF(AND($B$2=3,'Données brutes'!$F953&lt;&gt;"",'Données brutes'!$G953&lt;&gt;"",'Données brutes'!$H953&lt;&gt;"",'Données brutes'!$O953&lt;&gt;"",'Données brutes'!$P953&lt;&gt;"",'Données brutes'!$Q953&lt;&gt;""),1,0)</f>
        <v>0</v>
      </c>
    </row>
    <row r="954" spans="4:22" x14ac:dyDescent="0.3">
      <c r="D954" s="8" t="s">
        <v>966</v>
      </c>
      <c r="E954" s="7">
        <v>567</v>
      </c>
      <c r="F954" s="7" t="str">
        <f>IF('Données sans absent'!F954&lt;&gt;"",('Données sans absent'!F954-'Données proba de réussite'!$B$3)/('Données proba de réussite'!$B$4-'Données proba de réussite'!$B$3),"")</f>
        <v/>
      </c>
      <c r="G954" s="7" t="str">
        <f>IF('Données sans absent'!G954&lt;&gt;"",('Données sans absent'!G954-'Données proba de réussite'!$B$3)/('Données proba de réussite'!$B$4-'Données proba de réussite'!$B$3),"")</f>
        <v/>
      </c>
      <c r="H954" s="7" t="str">
        <f>IF('Données sans absent'!H954&lt;&gt;"",('Données sans absent'!H954-'Données proba de réussite'!$B$3)/('Données proba de réussite'!$B$4-'Données proba de réussite'!$B$3),"")</f>
        <v/>
      </c>
      <c r="I954" s="7" t="str">
        <f>IF('Données brutes'!I954&lt;&gt;"",'Données brutes'!I954,"")</f>
        <v/>
      </c>
      <c r="K954" s="8" t="str">
        <f t="shared" si="28"/>
        <v>Elève 952</v>
      </c>
      <c r="L954" s="8" t="s">
        <v>111</v>
      </c>
      <c r="M954" s="8">
        <f t="shared" si="29"/>
        <v>567</v>
      </c>
      <c r="N954" s="7">
        <v>1925</v>
      </c>
      <c r="O954" s="7" t="str">
        <f>IF('Données sans absent'!O954&lt;&gt;"",('Données sans absent'!O954-'Données proba de réussite'!$B$3)/('Données proba de réussite'!$B$4-'Données proba de réussite'!$B$3),"")</f>
        <v/>
      </c>
      <c r="P954" s="7" t="str">
        <f>IF('Données sans absent'!P954&lt;&gt;"",('Données sans absent'!P954-'Données proba de réussite'!$B$3)/('Données proba de réussite'!$B$4-'Données proba de réussite'!$B$3),"")</f>
        <v/>
      </c>
      <c r="Q954" s="7" t="str">
        <f>IF('Données sans absent'!Q954&lt;&gt;"",('Données sans absent'!Q954-'Données proba de réussite'!$B$3)/('Données proba de réussite'!$B$4-'Données proba de réussite'!$B$3),"")</f>
        <v/>
      </c>
      <c r="R954" s="7" t="str">
        <f>IF('Données brutes'!R954&lt;&gt;"",'Données brutes'!R954,"")</f>
        <v/>
      </c>
      <c r="T954" s="7">
        <f>IF(AND(OR($B$2=1,$B$2=2),AND('Données brutes'!$F954&lt;&gt;"",'Données brutes'!$G954&lt;&gt;"",'Données brutes'!$H954&lt;&gt;"")),1,0)</f>
        <v>0</v>
      </c>
      <c r="U954" s="7">
        <f>IF(AND(OR($B$2=1,$B$2=2),AND('Données brutes'!$O954&lt;&gt;"",'Données brutes'!$P954&lt;&gt;"",'Données brutes'!$Q954&lt;&gt;"")),1,0)</f>
        <v>0</v>
      </c>
      <c r="V954" s="7">
        <f>IF(AND($B$2=3,'Données brutes'!$F954&lt;&gt;"",'Données brutes'!$G954&lt;&gt;"",'Données brutes'!$H954&lt;&gt;"",'Données brutes'!$O954&lt;&gt;"",'Données brutes'!$P954&lt;&gt;"",'Données brutes'!$Q954&lt;&gt;""),1,0)</f>
        <v>0</v>
      </c>
    </row>
    <row r="955" spans="4:22" x14ac:dyDescent="0.3">
      <c r="D955" s="8" t="s">
        <v>967</v>
      </c>
      <c r="E955" s="7">
        <v>784</v>
      </c>
      <c r="F955" s="7" t="str">
        <f>IF('Données sans absent'!F955&lt;&gt;"",('Données sans absent'!F955-'Données proba de réussite'!$B$3)/('Données proba de réussite'!$B$4-'Données proba de réussite'!$B$3),"")</f>
        <v/>
      </c>
      <c r="G955" s="7" t="str">
        <f>IF('Données sans absent'!G955&lt;&gt;"",('Données sans absent'!G955-'Données proba de réussite'!$B$3)/('Données proba de réussite'!$B$4-'Données proba de réussite'!$B$3),"")</f>
        <v/>
      </c>
      <c r="H955" s="7" t="str">
        <f>IF('Données sans absent'!H955&lt;&gt;"",('Données sans absent'!H955-'Données proba de réussite'!$B$3)/('Données proba de réussite'!$B$4-'Données proba de réussite'!$B$3),"")</f>
        <v/>
      </c>
      <c r="I955" s="7" t="str">
        <f>IF('Données brutes'!I955&lt;&gt;"",'Données brutes'!I955,"")</f>
        <v/>
      </c>
      <c r="K955" s="8" t="str">
        <f t="shared" si="28"/>
        <v>Elève 953</v>
      </c>
      <c r="L955" s="8" t="s">
        <v>111</v>
      </c>
      <c r="M955" s="8">
        <f t="shared" si="29"/>
        <v>784</v>
      </c>
      <c r="N955" s="7">
        <v>1429</v>
      </c>
      <c r="O955" s="7" t="str">
        <f>IF('Données sans absent'!O955&lt;&gt;"",('Données sans absent'!O955-'Données proba de réussite'!$B$3)/('Données proba de réussite'!$B$4-'Données proba de réussite'!$B$3),"")</f>
        <v/>
      </c>
      <c r="P955" s="7" t="str">
        <f>IF('Données sans absent'!P955&lt;&gt;"",('Données sans absent'!P955-'Données proba de réussite'!$B$3)/('Données proba de réussite'!$B$4-'Données proba de réussite'!$B$3),"")</f>
        <v/>
      </c>
      <c r="Q955" s="7" t="str">
        <f>IF('Données sans absent'!Q955&lt;&gt;"",('Données sans absent'!Q955-'Données proba de réussite'!$B$3)/('Données proba de réussite'!$B$4-'Données proba de réussite'!$B$3),"")</f>
        <v/>
      </c>
      <c r="R955" s="7" t="str">
        <f>IF('Données brutes'!R955&lt;&gt;"",'Données brutes'!R955,"")</f>
        <v/>
      </c>
      <c r="T955" s="7">
        <f>IF(AND(OR($B$2=1,$B$2=2),AND('Données brutes'!$F955&lt;&gt;"",'Données brutes'!$G955&lt;&gt;"",'Données brutes'!$H955&lt;&gt;"")),1,0)</f>
        <v>0</v>
      </c>
      <c r="U955" s="7">
        <f>IF(AND(OR($B$2=1,$B$2=2),AND('Données brutes'!$O955&lt;&gt;"",'Données brutes'!$P955&lt;&gt;"",'Données brutes'!$Q955&lt;&gt;"")),1,0)</f>
        <v>0</v>
      </c>
      <c r="V955" s="7">
        <f>IF(AND($B$2=3,'Données brutes'!$F955&lt;&gt;"",'Données brutes'!$G955&lt;&gt;"",'Données brutes'!$H955&lt;&gt;"",'Données brutes'!$O955&lt;&gt;"",'Données brutes'!$P955&lt;&gt;"",'Données brutes'!$Q955&lt;&gt;""),1,0)</f>
        <v>0</v>
      </c>
    </row>
    <row r="956" spans="4:22" x14ac:dyDescent="0.3">
      <c r="D956" s="8" t="s">
        <v>968</v>
      </c>
      <c r="E956" s="7">
        <v>874</v>
      </c>
      <c r="F956" s="7" t="str">
        <f>IF('Données sans absent'!F956&lt;&gt;"",('Données sans absent'!F956-'Données proba de réussite'!$B$3)/('Données proba de réussite'!$B$4-'Données proba de réussite'!$B$3),"")</f>
        <v/>
      </c>
      <c r="G956" s="7" t="str">
        <f>IF('Données sans absent'!G956&lt;&gt;"",('Données sans absent'!G956-'Données proba de réussite'!$B$3)/('Données proba de réussite'!$B$4-'Données proba de réussite'!$B$3),"")</f>
        <v/>
      </c>
      <c r="H956" s="7" t="str">
        <f>IF('Données sans absent'!H956&lt;&gt;"",('Données sans absent'!H956-'Données proba de réussite'!$B$3)/('Données proba de réussite'!$B$4-'Données proba de réussite'!$B$3),"")</f>
        <v/>
      </c>
      <c r="I956" s="7" t="str">
        <f>IF('Données brutes'!I956&lt;&gt;"",'Données brutes'!I956,"")</f>
        <v/>
      </c>
      <c r="K956" s="8" t="str">
        <f t="shared" si="28"/>
        <v>Elève 954</v>
      </c>
      <c r="L956" s="8" t="s">
        <v>111</v>
      </c>
      <c r="M956" s="8">
        <f t="shared" si="29"/>
        <v>874</v>
      </c>
      <c r="N956" s="7">
        <v>1638</v>
      </c>
      <c r="O956" s="7" t="str">
        <f>IF('Données sans absent'!O956&lt;&gt;"",('Données sans absent'!O956-'Données proba de réussite'!$B$3)/('Données proba de réussite'!$B$4-'Données proba de réussite'!$B$3),"")</f>
        <v/>
      </c>
      <c r="P956" s="7" t="str">
        <f>IF('Données sans absent'!P956&lt;&gt;"",('Données sans absent'!P956-'Données proba de réussite'!$B$3)/('Données proba de réussite'!$B$4-'Données proba de réussite'!$B$3),"")</f>
        <v/>
      </c>
      <c r="Q956" s="7" t="str">
        <f>IF('Données sans absent'!Q956&lt;&gt;"",('Données sans absent'!Q956-'Données proba de réussite'!$B$3)/('Données proba de réussite'!$B$4-'Données proba de réussite'!$B$3),"")</f>
        <v/>
      </c>
      <c r="R956" s="7" t="str">
        <f>IF('Données brutes'!R956&lt;&gt;"",'Données brutes'!R956,"")</f>
        <v/>
      </c>
      <c r="T956" s="7">
        <f>IF(AND(OR($B$2=1,$B$2=2),AND('Données brutes'!$F956&lt;&gt;"",'Données brutes'!$G956&lt;&gt;"",'Données brutes'!$H956&lt;&gt;"")),1,0)</f>
        <v>0</v>
      </c>
      <c r="U956" s="7">
        <f>IF(AND(OR($B$2=1,$B$2=2),AND('Données brutes'!$O956&lt;&gt;"",'Données brutes'!$P956&lt;&gt;"",'Données brutes'!$Q956&lt;&gt;"")),1,0)</f>
        <v>0</v>
      </c>
      <c r="V956" s="7">
        <f>IF(AND($B$2=3,'Données brutes'!$F956&lt;&gt;"",'Données brutes'!$G956&lt;&gt;"",'Données brutes'!$H956&lt;&gt;"",'Données brutes'!$O956&lt;&gt;"",'Données brutes'!$P956&lt;&gt;"",'Données brutes'!$Q956&lt;&gt;""),1,0)</f>
        <v>0</v>
      </c>
    </row>
    <row r="957" spans="4:22" x14ac:dyDescent="0.3">
      <c r="D957" s="8" t="s">
        <v>969</v>
      </c>
      <c r="E957" s="7">
        <v>83</v>
      </c>
      <c r="F957" s="7" t="str">
        <f>IF('Données sans absent'!F957&lt;&gt;"",('Données sans absent'!F957-'Données proba de réussite'!$B$3)/('Données proba de réussite'!$B$4-'Données proba de réussite'!$B$3),"")</f>
        <v/>
      </c>
      <c r="G957" s="7" t="str">
        <f>IF('Données sans absent'!G957&lt;&gt;"",('Données sans absent'!G957-'Données proba de réussite'!$B$3)/('Données proba de réussite'!$B$4-'Données proba de réussite'!$B$3),"")</f>
        <v/>
      </c>
      <c r="H957" s="7" t="str">
        <f>IF('Données sans absent'!H957&lt;&gt;"",('Données sans absent'!H957-'Données proba de réussite'!$B$3)/('Données proba de réussite'!$B$4-'Données proba de réussite'!$B$3),"")</f>
        <v/>
      </c>
      <c r="I957" s="7" t="str">
        <f>IF('Données brutes'!I957&lt;&gt;"",'Données brutes'!I957,"")</f>
        <v/>
      </c>
      <c r="K957" s="8" t="str">
        <f t="shared" si="28"/>
        <v>Elève 955</v>
      </c>
      <c r="L957" s="8" t="s">
        <v>111</v>
      </c>
      <c r="M957" s="8">
        <f t="shared" si="29"/>
        <v>83</v>
      </c>
      <c r="N957" s="7">
        <v>1337</v>
      </c>
      <c r="O957" s="7" t="str">
        <f>IF('Données sans absent'!O957&lt;&gt;"",('Données sans absent'!O957-'Données proba de réussite'!$B$3)/('Données proba de réussite'!$B$4-'Données proba de réussite'!$B$3),"")</f>
        <v/>
      </c>
      <c r="P957" s="7" t="str">
        <f>IF('Données sans absent'!P957&lt;&gt;"",('Données sans absent'!P957-'Données proba de réussite'!$B$3)/('Données proba de réussite'!$B$4-'Données proba de réussite'!$B$3),"")</f>
        <v/>
      </c>
      <c r="Q957" s="7" t="str">
        <f>IF('Données sans absent'!Q957&lt;&gt;"",('Données sans absent'!Q957-'Données proba de réussite'!$B$3)/('Données proba de réussite'!$B$4-'Données proba de réussite'!$B$3),"")</f>
        <v/>
      </c>
      <c r="R957" s="7" t="str">
        <f>IF('Données brutes'!R957&lt;&gt;"",'Données brutes'!R957,"")</f>
        <v/>
      </c>
      <c r="T957" s="7">
        <f>IF(AND(OR($B$2=1,$B$2=2),AND('Données brutes'!$F957&lt;&gt;"",'Données brutes'!$G957&lt;&gt;"",'Données brutes'!$H957&lt;&gt;"")),1,0)</f>
        <v>0</v>
      </c>
      <c r="U957" s="7">
        <f>IF(AND(OR($B$2=1,$B$2=2),AND('Données brutes'!$O957&lt;&gt;"",'Données brutes'!$P957&lt;&gt;"",'Données brutes'!$Q957&lt;&gt;"")),1,0)</f>
        <v>0</v>
      </c>
      <c r="V957" s="7">
        <f>IF(AND($B$2=3,'Données brutes'!$F957&lt;&gt;"",'Données brutes'!$G957&lt;&gt;"",'Données brutes'!$H957&lt;&gt;"",'Données brutes'!$O957&lt;&gt;"",'Données brutes'!$P957&lt;&gt;"",'Données brutes'!$Q957&lt;&gt;""),1,0)</f>
        <v>0</v>
      </c>
    </row>
    <row r="958" spans="4:22" x14ac:dyDescent="0.3">
      <c r="D958" s="8" t="s">
        <v>970</v>
      </c>
      <c r="E958" s="7">
        <v>783</v>
      </c>
      <c r="F958" s="7" t="str">
        <f>IF('Données sans absent'!F958&lt;&gt;"",('Données sans absent'!F958-'Données proba de réussite'!$B$3)/('Données proba de réussite'!$B$4-'Données proba de réussite'!$B$3),"")</f>
        <v/>
      </c>
      <c r="G958" s="7" t="str">
        <f>IF('Données sans absent'!G958&lt;&gt;"",('Données sans absent'!G958-'Données proba de réussite'!$B$3)/('Données proba de réussite'!$B$4-'Données proba de réussite'!$B$3),"")</f>
        <v/>
      </c>
      <c r="H958" s="7" t="str">
        <f>IF('Données sans absent'!H958&lt;&gt;"",('Données sans absent'!H958-'Données proba de réussite'!$B$3)/('Données proba de réussite'!$B$4-'Données proba de réussite'!$B$3),"")</f>
        <v/>
      </c>
      <c r="I958" s="7" t="str">
        <f>IF('Données brutes'!I958&lt;&gt;"",'Données brutes'!I958,"")</f>
        <v/>
      </c>
      <c r="K958" s="8" t="str">
        <f t="shared" si="28"/>
        <v>Elève 956</v>
      </c>
      <c r="L958" s="8" t="s">
        <v>111</v>
      </c>
      <c r="M958" s="8">
        <f t="shared" si="29"/>
        <v>783</v>
      </c>
      <c r="N958" s="7">
        <v>1670</v>
      </c>
      <c r="O958" s="7" t="str">
        <f>IF('Données sans absent'!O958&lt;&gt;"",('Données sans absent'!O958-'Données proba de réussite'!$B$3)/('Données proba de réussite'!$B$4-'Données proba de réussite'!$B$3),"")</f>
        <v/>
      </c>
      <c r="P958" s="7" t="str">
        <f>IF('Données sans absent'!P958&lt;&gt;"",('Données sans absent'!P958-'Données proba de réussite'!$B$3)/('Données proba de réussite'!$B$4-'Données proba de réussite'!$B$3),"")</f>
        <v/>
      </c>
      <c r="Q958" s="7" t="str">
        <f>IF('Données sans absent'!Q958&lt;&gt;"",('Données sans absent'!Q958-'Données proba de réussite'!$B$3)/('Données proba de réussite'!$B$4-'Données proba de réussite'!$B$3),"")</f>
        <v/>
      </c>
      <c r="R958" s="7" t="str">
        <f>IF('Données brutes'!R958&lt;&gt;"",'Données brutes'!R958,"")</f>
        <v/>
      </c>
      <c r="T958" s="7">
        <f>IF(AND(OR($B$2=1,$B$2=2),AND('Données brutes'!$F958&lt;&gt;"",'Données brutes'!$G958&lt;&gt;"",'Données brutes'!$H958&lt;&gt;"")),1,0)</f>
        <v>0</v>
      </c>
      <c r="U958" s="7">
        <f>IF(AND(OR($B$2=1,$B$2=2),AND('Données brutes'!$O958&lt;&gt;"",'Données brutes'!$P958&lt;&gt;"",'Données brutes'!$Q958&lt;&gt;"")),1,0)</f>
        <v>0</v>
      </c>
      <c r="V958" s="7">
        <f>IF(AND($B$2=3,'Données brutes'!$F958&lt;&gt;"",'Données brutes'!$G958&lt;&gt;"",'Données brutes'!$H958&lt;&gt;"",'Données brutes'!$O958&lt;&gt;"",'Données brutes'!$P958&lt;&gt;"",'Données brutes'!$Q958&lt;&gt;""),1,0)</f>
        <v>0</v>
      </c>
    </row>
    <row r="959" spans="4:22" x14ac:dyDescent="0.3">
      <c r="D959" s="8" t="s">
        <v>971</v>
      </c>
      <c r="E959" s="7">
        <v>693</v>
      </c>
      <c r="F959" s="7" t="str">
        <f>IF('Données sans absent'!F959&lt;&gt;"",('Données sans absent'!F959-'Données proba de réussite'!$B$3)/('Données proba de réussite'!$B$4-'Données proba de réussite'!$B$3),"")</f>
        <v/>
      </c>
      <c r="G959" s="7" t="str">
        <f>IF('Données sans absent'!G959&lt;&gt;"",('Données sans absent'!G959-'Données proba de réussite'!$B$3)/('Données proba de réussite'!$B$4-'Données proba de réussite'!$B$3),"")</f>
        <v/>
      </c>
      <c r="H959" s="7" t="str">
        <f>IF('Données sans absent'!H959&lt;&gt;"",('Données sans absent'!H959-'Données proba de réussite'!$B$3)/('Données proba de réussite'!$B$4-'Données proba de réussite'!$B$3),"")</f>
        <v/>
      </c>
      <c r="I959" s="7" t="str">
        <f>IF('Données brutes'!I959&lt;&gt;"",'Données brutes'!I959,"")</f>
        <v/>
      </c>
      <c r="K959" s="8" t="str">
        <f t="shared" si="28"/>
        <v>Elève 957</v>
      </c>
      <c r="L959" s="8" t="s">
        <v>111</v>
      </c>
      <c r="M959" s="8">
        <f t="shared" si="29"/>
        <v>693</v>
      </c>
      <c r="N959" s="7">
        <v>1433</v>
      </c>
      <c r="O959" s="7" t="str">
        <f>IF('Données sans absent'!O959&lt;&gt;"",('Données sans absent'!O959-'Données proba de réussite'!$B$3)/('Données proba de réussite'!$B$4-'Données proba de réussite'!$B$3),"")</f>
        <v/>
      </c>
      <c r="P959" s="7" t="str">
        <f>IF('Données sans absent'!P959&lt;&gt;"",('Données sans absent'!P959-'Données proba de réussite'!$B$3)/('Données proba de réussite'!$B$4-'Données proba de réussite'!$B$3),"")</f>
        <v/>
      </c>
      <c r="Q959" s="7" t="str">
        <f>IF('Données sans absent'!Q959&lt;&gt;"",('Données sans absent'!Q959-'Données proba de réussite'!$B$3)/('Données proba de réussite'!$B$4-'Données proba de réussite'!$B$3),"")</f>
        <v/>
      </c>
      <c r="R959" s="7" t="str">
        <f>IF('Données brutes'!R959&lt;&gt;"",'Données brutes'!R959,"")</f>
        <v/>
      </c>
      <c r="T959" s="7">
        <f>IF(AND(OR($B$2=1,$B$2=2),AND('Données brutes'!$F959&lt;&gt;"",'Données brutes'!$G959&lt;&gt;"",'Données brutes'!$H959&lt;&gt;"")),1,0)</f>
        <v>0</v>
      </c>
      <c r="U959" s="7">
        <f>IF(AND(OR($B$2=1,$B$2=2),AND('Données brutes'!$O959&lt;&gt;"",'Données brutes'!$P959&lt;&gt;"",'Données brutes'!$Q959&lt;&gt;"")),1,0)</f>
        <v>0</v>
      </c>
      <c r="V959" s="7">
        <f>IF(AND($B$2=3,'Données brutes'!$F959&lt;&gt;"",'Données brutes'!$G959&lt;&gt;"",'Données brutes'!$H959&lt;&gt;"",'Données brutes'!$O959&lt;&gt;"",'Données brutes'!$P959&lt;&gt;"",'Données brutes'!$Q959&lt;&gt;""),1,0)</f>
        <v>0</v>
      </c>
    </row>
    <row r="960" spans="4:22" x14ac:dyDescent="0.3">
      <c r="D960" s="8" t="s">
        <v>972</v>
      </c>
      <c r="E960" s="7">
        <v>227</v>
      </c>
      <c r="F960" s="7" t="str">
        <f>IF('Données sans absent'!F960&lt;&gt;"",('Données sans absent'!F960-'Données proba de réussite'!$B$3)/('Données proba de réussite'!$B$4-'Données proba de réussite'!$B$3),"")</f>
        <v/>
      </c>
      <c r="G960" s="7" t="str">
        <f>IF('Données sans absent'!G960&lt;&gt;"",('Données sans absent'!G960-'Données proba de réussite'!$B$3)/('Données proba de réussite'!$B$4-'Données proba de réussite'!$B$3),"")</f>
        <v/>
      </c>
      <c r="H960" s="7" t="str">
        <f>IF('Données sans absent'!H960&lt;&gt;"",('Données sans absent'!H960-'Données proba de réussite'!$B$3)/('Données proba de réussite'!$B$4-'Données proba de réussite'!$B$3),"")</f>
        <v/>
      </c>
      <c r="I960" s="7" t="str">
        <f>IF('Données brutes'!I960&lt;&gt;"",'Données brutes'!I960,"")</f>
        <v/>
      </c>
      <c r="K960" s="8" t="str">
        <f t="shared" si="28"/>
        <v>Elève 958</v>
      </c>
      <c r="L960" s="8" t="s">
        <v>111</v>
      </c>
      <c r="M960" s="8">
        <f t="shared" si="29"/>
        <v>227</v>
      </c>
      <c r="N960" s="7">
        <v>1144</v>
      </c>
      <c r="O960" s="7" t="str">
        <f>IF('Données sans absent'!O960&lt;&gt;"",('Données sans absent'!O960-'Données proba de réussite'!$B$3)/('Données proba de réussite'!$B$4-'Données proba de réussite'!$B$3),"")</f>
        <v/>
      </c>
      <c r="P960" s="7" t="str">
        <f>IF('Données sans absent'!P960&lt;&gt;"",('Données sans absent'!P960-'Données proba de réussite'!$B$3)/('Données proba de réussite'!$B$4-'Données proba de réussite'!$B$3),"")</f>
        <v/>
      </c>
      <c r="Q960" s="7" t="str">
        <f>IF('Données sans absent'!Q960&lt;&gt;"",('Données sans absent'!Q960-'Données proba de réussite'!$B$3)/('Données proba de réussite'!$B$4-'Données proba de réussite'!$B$3),"")</f>
        <v/>
      </c>
      <c r="R960" s="7" t="str">
        <f>IF('Données brutes'!R960&lt;&gt;"",'Données brutes'!R960,"")</f>
        <v/>
      </c>
      <c r="T960" s="7">
        <f>IF(AND(OR($B$2=1,$B$2=2),AND('Données brutes'!$F960&lt;&gt;"",'Données brutes'!$G960&lt;&gt;"",'Données brutes'!$H960&lt;&gt;"")),1,0)</f>
        <v>0</v>
      </c>
      <c r="U960" s="7">
        <f>IF(AND(OR($B$2=1,$B$2=2),AND('Données brutes'!$O960&lt;&gt;"",'Données brutes'!$P960&lt;&gt;"",'Données brutes'!$Q960&lt;&gt;"")),1,0)</f>
        <v>0</v>
      </c>
      <c r="V960" s="7">
        <f>IF(AND($B$2=3,'Données brutes'!$F960&lt;&gt;"",'Données brutes'!$G960&lt;&gt;"",'Données brutes'!$H960&lt;&gt;"",'Données brutes'!$O960&lt;&gt;"",'Données brutes'!$P960&lt;&gt;"",'Données brutes'!$Q960&lt;&gt;""),1,0)</f>
        <v>0</v>
      </c>
    </row>
    <row r="961" spans="4:22" x14ac:dyDescent="0.3">
      <c r="D961" s="8" t="s">
        <v>973</v>
      </c>
      <c r="E961" s="7">
        <v>95</v>
      </c>
      <c r="F961" s="7" t="str">
        <f>IF('Données sans absent'!F961&lt;&gt;"",('Données sans absent'!F961-'Données proba de réussite'!$B$3)/('Données proba de réussite'!$B$4-'Données proba de réussite'!$B$3),"")</f>
        <v/>
      </c>
      <c r="G961" s="7" t="str">
        <f>IF('Données sans absent'!G961&lt;&gt;"",('Données sans absent'!G961-'Données proba de réussite'!$B$3)/('Données proba de réussite'!$B$4-'Données proba de réussite'!$B$3),"")</f>
        <v/>
      </c>
      <c r="H961" s="7" t="str">
        <f>IF('Données sans absent'!H961&lt;&gt;"",('Données sans absent'!H961-'Données proba de réussite'!$B$3)/('Données proba de réussite'!$B$4-'Données proba de réussite'!$B$3),"")</f>
        <v/>
      </c>
      <c r="I961" s="7" t="str">
        <f>IF('Données brutes'!I961&lt;&gt;"",'Données brutes'!I961,"")</f>
        <v/>
      </c>
      <c r="K961" s="8" t="str">
        <f t="shared" si="28"/>
        <v>Elève 959</v>
      </c>
      <c r="L961" s="8" t="s">
        <v>111</v>
      </c>
      <c r="M961" s="8">
        <f t="shared" si="29"/>
        <v>95</v>
      </c>
      <c r="N961" s="7">
        <v>1282</v>
      </c>
      <c r="O961" s="7" t="str">
        <f>IF('Données sans absent'!O961&lt;&gt;"",('Données sans absent'!O961-'Données proba de réussite'!$B$3)/('Données proba de réussite'!$B$4-'Données proba de réussite'!$B$3),"")</f>
        <v/>
      </c>
      <c r="P961" s="7" t="str">
        <f>IF('Données sans absent'!P961&lt;&gt;"",('Données sans absent'!P961-'Données proba de réussite'!$B$3)/('Données proba de réussite'!$B$4-'Données proba de réussite'!$B$3),"")</f>
        <v/>
      </c>
      <c r="Q961" s="7" t="str">
        <f>IF('Données sans absent'!Q961&lt;&gt;"",('Données sans absent'!Q961-'Données proba de réussite'!$B$3)/('Données proba de réussite'!$B$4-'Données proba de réussite'!$B$3),"")</f>
        <v/>
      </c>
      <c r="R961" s="7" t="str">
        <f>IF('Données brutes'!R961&lt;&gt;"",'Données brutes'!R961,"")</f>
        <v/>
      </c>
      <c r="T961" s="7">
        <f>IF(AND(OR($B$2=1,$B$2=2),AND('Données brutes'!$F961&lt;&gt;"",'Données brutes'!$G961&lt;&gt;"",'Données brutes'!$H961&lt;&gt;"")),1,0)</f>
        <v>0</v>
      </c>
      <c r="U961" s="7">
        <f>IF(AND(OR($B$2=1,$B$2=2),AND('Données brutes'!$O961&lt;&gt;"",'Données brutes'!$P961&lt;&gt;"",'Données brutes'!$Q961&lt;&gt;"")),1,0)</f>
        <v>0</v>
      </c>
      <c r="V961" s="7">
        <f>IF(AND($B$2=3,'Données brutes'!$F961&lt;&gt;"",'Données brutes'!$G961&lt;&gt;"",'Données brutes'!$H961&lt;&gt;"",'Données brutes'!$O961&lt;&gt;"",'Données brutes'!$P961&lt;&gt;"",'Données brutes'!$Q961&lt;&gt;""),1,0)</f>
        <v>0</v>
      </c>
    </row>
    <row r="962" spans="4:22" x14ac:dyDescent="0.3">
      <c r="D962" s="8" t="s">
        <v>974</v>
      </c>
      <c r="E962" s="7">
        <v>831</v>
      </c>
      <c r="F962" s="7" t="str">
        <f>IF('Données sans absent'!F962&lt;&gt;"",('Données sans absent'!F962-'Données proba de réussite'!$B$3)/('Données proba de réussite'!$B$4-'Données proba de réussite'!$B$3),"")</f>
        <v/>
      </c>
      <c r="G962" s="7" t="str">
        <f>IF('Données sans absent'!G962&lt;&gt;"",('Données sans absent'!G962-'Données proba de réussite'!$B$3)/('Données proba de réussite'!$B$4-'Données proba de réussite'!$B$3),"")</f>
        <v/>
      </c>
      <c r="H962" s="7" t="str">
        <f>IF('Données sans absent'!H962&lt;&gt;"",('Données sans absent'!H962-'Données proba de réussite'!$B$3)/('Données proba de réussite'!$B$4-'Données proba de réussite'!$B$3),"")</f>
        <v/>
      </c>
      <c r="I962" s="7" t="str">
        <f>IF('Données brutes'!I962&lt;&gt;"",'Données brutes'!I962,"")</f>
        <v/>
      </c>
      <c r="K962" s="8" t="str">
        <f t="shared" si="28"/>
        <v>Elève 960</v>
      </c>
      <c r="L962" s="8" t="s">
        <v>111</v>
      </c>
      <c r="M962" s="8">
        <f t="shared" si="29"/>
        <v>831</v>
      </c>
      <c r="N962" s="7">
        <v>1791</v>
      </c>
      <c r="O962" s="7" t="str">
        <f>IF('Données sans absent'!O962&lt;&gt;"",('Données sans absent'!O962-'Données proba de réussite'!$B$3)/('Données proba de réussite'!$B$4-'Données proba de réussite'!$B$3),"")</f>
        <v/>
      </c>
      <c r="P962" s="7" t="str">
        <f>IF('Données sans absent'!P962&lt;&gt;"",('Données sans absent'!P962-'Données proba de réussite'!$B$3)/('Données proba de réussite'!$B$4-'Données proba de réussite'!$B$3),"")</f>
        <v/>
      </c>
      <c r="Q962" s="7" t="str">
        <f>IF('Données sans absent'!Q962&lt;&gt;"",('Données sans absent'!Q962-'Données proba de réussite'!$B$3)/('Données proba de réussite'!$B$4-'Données proba de réussite'!$B$3),"")</f>
        <v/>
      </c>
      <c r="R962" s="7" t="str">
        <f>IF('Données brutes'!R962&lt;&gt;"",'Données brutes'!R962,"")</f>
        <v/>
      </c>
      <c r="T962" s="7">
        <f>IF(AND(OR($B$2=1,$B$2=2),AND('Données brutes'!$F962&lt;&gt;"",'Données brutes'!$G962&lt;&gt;"",'Données brutes'!$H962&lt;&gt;"")),1,0)</f>
        <v>0</v>
      </c>
      <c r="U962" s="7">
        <f>IF(AND(OR($B$2=1,$B$2=2),AND('Données brutes'!$O962&lt;&gt;"",'Données brutes'!$P962&lt;&gt;"",'Données brutes'!$Q962&lt;&gt;"")),1,0)</f>
        <v>0</v>
      </c>
      <c r="V962" s="7">
        <f>IF(AND($B$2=3,'Données brutes'!$F962&lt;&gt;"",'Données brutes'!$G962&lt;&gt;"",'Données brutes'!$H962&lt;&gt;"",'Données brutes'!$O962&lt;&gt;"",'Données brutes'!$P962&lt;&gt;"",'Données brutes'!$Q962&lt;&gt;""),1,0)</f>
        <v>0</v>
      </c>
    </row>
    <row r="963" spans="4:22" x14ac:dyDescent="0.3">
      <c r="D963" s="8" t="s">
        <v>975</v>
      </c>
      <c r="E963" s="7">
        <v>424</v>
      </c>
      <c r="F963" s="7" t="str">
        <f>IF('Données sans absent'!F963&lt;&gt;"",('Données sans absent'!F963-'Données proba de réussite'!$B$3)/('Données proba de réussite'!$B$4-'Données proba de réussite'!$B$3),"")</f>
        <v/>
      </c>
      <c r="G963" s="7" t="str">
        <f>IF('Données sans absent'!G963&lt;&gt;"",('Données sans absent'!G963-'Données proba de réussite'!$B$3)/('Données proba de réussite'!$B$4-'Données proba de réussite'!$B$3),"")</f>
        <v/>
      </c>
      <c r="H963" s="7" t="str">
        <f>IF('Données sans absent'!H963&lt;&gt;"",('Données sans absent'!H963-'Données proba de réussite'!$B$3)/('Données proba de réussite'!$B$4-'Données proba de réussite'!$B$3),"")</f>
        <v/>
      </c>
      <c r="I963" s="7" t="str">
        <f>IF('Données brutes'!I963&lt;&gt;"",'Données brutes'!I963,"")</f>
        <v/>
      </c>
      <c r="K963" s="8" t="str">
        <f t="shared" si="28"/>
        <v>Elève 961</v>
      </c>
      <c r="L963" s="8" t="s">
        <v>111</v>
      </c>
      <c r="M963" s="8">
        <f t="shared" si="29"/>
        <v>424</v>
      </c>
      <c r="N963" s="7">
        <v>1171</v>
      </c>
      <c r="O963" s="7" t="str">
        <f>IF('Données sans absent'!O963&lt;&gt;"",('Données sans absent'!O963-'Données proba de réussite'!$B$3)/('Données proba de réussite'!$B$4-'Données proba de réussite'!$B$3),"")</f>
        <v/>
      </c>
      <c r="P963" s="7" t="str">
        <f>IF('Données sans absent'!P963&lt;&gt;"",('Données sans absent'!P963-'Données proba de réussite'!$B$3)/('Données proba de réussite'!$B$4-'Données proba de réussite'!$B$3),"")</f>
        <v/>
      </c>
      <c r="Q963" s="7" t="str">
        <f>IF('Données sans absent'!Q963&lt;&gt;"",('Données sans absent'!Q963-'Données proba de réussite'!$B$3)/('Données proba de réussite'!$B$4-'Données proba de réussite'!$B$3),"")</f>
        <v/>
      </c>
      <c r="R963" s="7" t="str">
        <f>IF('Données brutes'!R963&lt;&gt;"",'Données brutes'!R963,"")</f>
        <v/>
      </c>
      <c r="T963" s="7">
        <f>IF(AND(OR($B$2=1,$B$2=2),AND('Données brutes'!$F963&lt;&gt;"",'Données brutes'!$G963&lt;&gt;"",'Données brutes'!$H963&lt;&gt;"")),1,0)</f>
        <v>0</v>
      </c>
      <c r="U963" s="7">
        <f>IF(AND(OR($B$2=1,$B$2=2),AND('Données brutes'!$O963&lt;&gt;"",'Données brutes'!$P963&lt;&gt;"",'Données brutes'!$Q963&lt;&gt;"")),1,0)</f>
        <v>0</v>
      </c>
      <c r="V963" s="7">
        <f>IF(AND($B$2=3,'Données brutes'!$F963&lt;&gt;"",'Données brutes'!$G963&lt;&gt;"",'Données brutes'!$H963&lt;&gt;"",'Données brutes'!$O963&lt;&gt;"",'Données brutes'!$P963&lt;&gt;"",'Données brutes'!$Q963&lt;&gt;""),1,0)</f>
        <v>0</v>
      </c>
    </row>
    <row r="964" spans="4:22" x14ac:dyDescent="0.3">
      <c r="D964" s="8" t="s">
        <v>976</v>
      </c>
      <c r="E964" s="7">
        <v>813</v>
      </c>
      <c r="F964" s="7" t="str">
        <f>IF('Données sans absent'!F964&lt;&gt;"",('Données sans absent'!F964-'Données proba de réussite'!$B$3)/('Données proba de réussite'!$B$4-'Données proba de réussite'!$B$3),"")</f>
        <v/>
      </c>
      <c r="G964" s="7" t="str">
        <f>IF('Données sans absent'!G964&lt;&gt;"",('Données sans absent'!G964-'Données proba de réussite'!$B$3)/('Données proba de réussite'!$B$4-'Données proba de réussite'!$B$3),"")</f>
        <v/>
      </c>
      <c r="H964" s="7" t="str">
        <f>IF('Données sans absent'!H964&lt;&gt;"",('Données sans absent'!H964-'Données proba de réussite'!$B$3)/('Données proba de réussite'!$B$4-'Données proba de réussite'!$B$3),"")</f>
        <v/>
      </c>
      <c r="I964" s="7" t="str">
        <f>IF('Données brutes'!I964&lt;&gt;"",'Données brutes'!I964,"")</f>
        <v/>
      </c>
      <c r="K964" s="8" t="str">
        <f t="shared" ref="K964:K1002" si="30">IF($B$2=3,D964,L964)</f>
        <v>Elève 962</v>
      </c>
      <c r="L964" s="8" t="s">
        <v>111</v>
      </c>
      <c r="M964" s="8">
        <f t="shared" ref="M964:M1002" si="31">IF($B$2=3,E964,N964)</f>
        <v>813</v>
      </c>
      <c r="N964" s="7">
        <v>1309</v>
      </c>
      <c r="O964" s="7" t="str">
        <f>IF('Données sans absent'!O964&lt;&gt;"",('Données sans absent'!O964-'Données proba de réussite'!$B$3)/('Données proba de réussite'!$B$4-'Données proba de réussite'!$B$3),"")</f>
        <v/>
      </c>
      <c r="P964" s="7" t="str">
        <f>IF('Données sans absent'!P964&lt;&gt;"",('Données sans absent'!P964-'Données proba de réussite'!$B$3)/('Données proba de réussite'!$B$4-'Données proba de réussite'!$B$3),"")</f>
        <v/>
      </c>
      <c r="Q964" s="7" t="str">
        <f>IF('Données sans absent'!Q964&lt;&gt;"",('Données sans absent'!Q964-'Données proba de réussite'!$B$3)/('Données proba de réussite'!$B$4-'Données proba de réussite'!$B$3),"")</f>
        <v/>
      </c>
      <c r="R964" s="7" t="str">
        <f>IF('Données brutes'!R964&lt;&gt;"",'Données brutes'!R964,"")</f>
        <v/>
      </c>
      <c r="T964" s="7">
        <f>IF(AND(OR($B$2=1,$B$2=2),AND('Données brutes'!$F964&lt;&gt;"",'Données brutes'!$G964&lt;&gt;"",'Données brutes'!$H964&lt;&gt;"")),1,0)</f>
        <v>0</v>
      </c>
      <c r="U964" s="7">
        <f>IF(AND(OR($B$2=1,$B$2=2),AND('Données brutes'!$O964&lt;&gt;"",'Données brutes'!$P964&lt;&gt;"",'Données brutes'!$Q964&lt;&gt;"")),1,0)</f>
        <v>0</v>
      </c>
      <c r="V964" s="7">
        <f>IF(AND($B$2=3,'Données brutes'!$F964&lt;&gt;"",'Données brutes'!$G964&lt;&gt;"",'Données brutes'!$H964&lt;&gt;"",'Données brutes'!$O964&lt;&gt;"",'Données brutes'!$P964&lt;&gt;"",'Données brutes'!$Q964&lt;&gt;""),1,0)</f>
        <v>0</v>
      </c>
    </row>
    <row r="965" spans="4:22" x14ac:dyDescent="0.3">
      <c r="D965" s="8" t="s">
        <v>977</v>
      </c>
      <c r="E965" s="7">
        <v>506</v>
      </c>
      <c r="F965" s="7" t="str">
        <f>IF('Données sans absent'!F965&lt;&gt;"",('Données sans absent'!F965-'Données proba de réussite'!$B$3)/('Données proba de réussite'!$B$4-'Données proba de réussite'!$B$3),"")</f>
        <v/>
      </c>
      <c r="G965" s="7" t="str">
        <f>IF('Données sans absent'!G965&lt;&gt;"",('Données sans absent'!G965-'Données proba de réussite'!$B$3)/('Données proba de réussite'!$B$4-'Données proba de réussite'!$B$3),"")</f>
        <v/>
      </c>
      <c r="H965" s="7" t="str">
        <f>IF('Données sans absent'!H965&lt;&gt;"",('Données sans absent'!H965-'Données proba de réussite'!$B$3)/('Données proba de réussite'!$B$4-'Données proba de réussite'!$B$3),"")</f>
        <v/>
      </c>
      <c r="I965" s="7" t="str">
        <f>IF('Données brutes'!I965&lt;&gt;"",'Données brutes'!I965,"")</f>
        <v/>
      </c>
      <c r="K965" s="8" t="str">
        <f t="shared" si="30"/>
        <v>Elève 963</v>
      </c>
      <c r="L965" s="8" t="s">
        <v>111</v>
      </c>
      <c r="M965" s="8">
        <f t="shared" si="31"/>
        <v>506</v>
      </c>
      <c r="N965" s="7">
        <v>1910</v>
      </c>
      <c r="O965" s="7" t="str">
        <f>IF('Données sans absent'!O965&lt;&gt;"",('Données sans absent'!O965-'Données proba de réussite'!$B$3)/('Données proba de réussite'!$B$4-'Données proba de réussite'!$B$3),"")</f>
        <v/>
      </c>
      <c r="P965" s="7" t="str">
        <f>IF('Données sans absent'!P965&lt;&gt;"",('Données sans absent'!P965-'Données proba de réussite'!$B$3)/('Données proba de réussite'!$B$4-'Données proba de réussite'!$B$3),"")</f>
        <v/>
      </c>
      <c r="Q965" s="7" t="str">
        <f>IF('Données sans absent'!Q965&lt;&gt;"",('Données sans absent'!Q965-'Données proba de réussite'!$B$3)/('Données proba de réussite'!$B$4-'Données proba de réussite'!$B$3),"")</f>
        <v/>
      </c>
      <c r="R965" s="7" t="str">
        <f>IF('Données brutes'!R965&lt;&gt;"",'Données brutes'!R965,"")</f>
        <v/>
      </c>
      <c r="T965" s="7">
        <f>IF(AND(OR($B$2=1,$B$2=2),AND('Données brutes'!$F965&lt;&gt;"",'Données brutes'!$G965&lt;&gt;"",'Données brutes'!$H965&lt;&gt;"")),1,0)</f>
        <v>0</v>
      </c>
      <c r="U965" s="7">
        <f>IF(AND(OR($B$2=1,$B$2=2),AND('Données brutes'!$O965&lt;&gt;"",'Données brutes'!$P965&lt;&gt;"",'Données brutes'!$Q965&lt;&gt;"")),1,0)</f>
        <v>0</v>
      </c>
      <c r="V965" s="7">
        <f>IF(AND($B$2=3,'Données brutes'!$F965&lt;&gt;"",'Données brutes'!$G965&lt;&gt;"",'Données brutes'!$H965&lt;&gt;"",'Données brutes'!$O965&lt;&gt;"",'Données brutes'!$P965&lt;&gt;"",'Données brutes'!$Q965&lt;&gt;""),1,0)</f>
        <v>0</v>
      </c>
    </row>
    <row r="966" spans="4:22" x14ac:dyDescent="0.3">
      <c r="D966" s="8" t="s">
        <v>978</v>
      </c>
      <c r="E966" s="7">
        <v>554</v>
      </c>
      <c r="F966" s="7" t="str">
        <f>IF('Données sans absent'!F966&lt;&gt;"",('Données sans absent'!F966-'Données proba de réussite'!$B$3)/('Données proba de réussite'!$B$4-'Données proba de réussite'!$B$3),"")</f>
        <v/>
      </c>
      <c r="G966" s="7" t="str">
        <f>IF('Données sans absent'!G966&lt;&gt;"",('Données sans absent'!G966-'Données proba de réussite'!$B$3)/('Données proba de réussite'!$B$4-'Données proba de réussite'!$B$3),"")</f>
        <v/>
      </c>
      <c r="H966" s="7" t="str">
        <f>IF('Données sans absent'!H966&lt;&gt;"",('Données sans absent'!H966-'Données proba de réussite'!$B$3)/('Données proba de réussite'!$B$4-'Données proba de réussite'!$B$3),"")</f>
        <v/>
      </c>
      <c r="I966" s="7" t="str">
        <f>IF('Données brutes'!I966&lt;&gt;"",'Données brutes'!I966,"")</f>
        <v/>
      </c>
      <c r="K966" s="8" t="str">
        <f t="shared" si="30"/>
        <v>Elève 964</v>
      </c>
      <c r="L966" s="8" t="s">
        <v>111</v>
      </c>
      <c r="M966" s="8">
        <f t="shared" si="31"/>
        <v>554</v>
      </c>
      <c r="N966" s="7">
        <v>1652</v>
      </c>
      <c r="O966" s="7" t="str">
        <f>IF('Données sans absent'!O966&lt;&gt;"",('Données sans absent'!O966-'Données proba de réussite'!$B$3)/('Données proba de réussite'!$B$4-'Données proba de réussite'!$B$3),"")</f>
        <v/>
      </c>
      <c r="P966" s="7" t="str">
        <f>IF('Données sans absent'!P966&lt;&gt;"",('Données sans absent'!P966-'Données proba de réussite'!$B$3)/('Données proba de réussite'!$B$4-'Données proba de réussite'!$B$3),"")</f>
        <v/>
      </c>
      <c r="Q966" s="7" t="str">
        <f>IF('Données sans absent'!Q966&lt;&gt;"",('Données sans absent'!Q966-'Données proba de réussite'!$B$3)/('Données proba de réussite'!$B$4-'Données proba de réussite'!$B$3),"")</f>
        <v/>
      </c>
      <c r="R966" s="7" t="str">
        <f>IF('Données brutes'!R966&lt;&gt;"",'Données brutes'!R966,"")</f>
        <v/>
      </c>
      <c r="T966" s="7">
        <f>IF(AND(OR($B$2=1,$B$2=2),AND('Données brutes'!$F966&lt;&gt;"",'Données brutes'!$G966&lt;&gt;"",'Données brutes'!$H966&lt;&gt;"")),1,0)</f>
        <v>0</v>
      </c>
      <c r="U966" s="7">
        <f>IF(AND(OR($B$2=1,$B$2=2),AND('Données brutes'!$O966&lt;&gt;"",'Données brutes'!$P966&lt;&gt;"",'Données brutes'!$Q966&lt;&gt;"")),1,0)</f>
        <v>0</v>
      </c>
      <c r="V966" s="7">
        <f>IF(AND($B$2=3,'Données brutes'!$F966&lt;&gt;"",'Données brutes'!$G966&lt;&gt;"",'Données brutes'!$H966&lt;&gt;"",'Données brutes'!$O966&lt;&gt;"",'Données brutes'!$P966&lt;&gt;"",'Données brutes'!$Q966&lt;&gt;""),1,0)</f>
        <v>0</v>
      </c>
    </row>
    <row r="967" spans="4:22" x14ac:dyDescent="0.3">
      <c r="D967" s="8" t="s">
        <v>979</v>
      </c>
      <c r="E967" s="7">
        <v>441</v>
      </c>
      <c r="F967" s="7" t="str">
        <f>IF('Données sans absent'!F967&lt;&gt;"",('Données sans absent'!F967-'Données proba de réussite'!$B$3)/('Données proba de réussite'!$B$4-'Données proba de réussite'!$B$3),"")</f>
        <v/>
      </c>
      <c r="G967" s="7" t="str">
        <f>IF('Données sans absent'!G967&lt;&gt;"",('Données sans absent'!G967-'Données proba de réussite'!$B$3)/('Données proba de réussite'!$B$4-'Données proba de réussite'!$B$3),"")</f>
        <v/>
      </c>
      <c r="H967" s="7" t="str">
        <f>IF('Données sans absent'!H967&lt;&gt;"",('Données sans absent'!H967-'Données proba de réussite'!$B$3)/('Données proba de réussite'!$B$4-'Données proba de réussite'!$B$3),"")</f>
        <v/>
      </c>
      <c r="I967" s="7" t="str">
        <f>IF('Données brutes'!I967&lt;&gt;"",'Données brutes'!I967,"")</f>
        <v/>
      </c>
      <c r="K967" s="8" t="str">
        <f t="shared" si="30"/>
        <v>Elève 965</v>
      </c>
      <c r="L967" s="8" t="s">
        <v>111</v>
      </c>
      <c r="M967" s="8">
        <f t="shared" si="31"/>
        <v>441</v>
      </c>
      <c r="N967" s="7">
        <v>1258</v>
      </c>
      <c r="O967" s="7" t="str">
        <f>IF('Données sans absent'!O967&lt;&gt;"",('Données sans absent'!O967-'Données proba de réussite'!$B$3)/('Données proba de réussite'!$B$4-'Données proba de réussite'!$B$3),"")</f>
        <v/>
      </c>
      <c r="P967" s="7" t="str">
        <f>IF('Données sans absent'!P967&lt;&gt;"",('Données sans absent'!P967-'Données proba de réussite'!$B$3)/('Données proba de réussite'!$B$4-'Données proba de réussite'!$B$3),"")</f>
        <v/>
      </c>
      <c r="Q967" s="7" t="str">
        <f>IF('Données sans absent'!Q967&lt;&gt;"",('Données sans absent'!Q967-'Données proba de réussite'!$B$3)/('Données proba de réussite'!$B$4-'Données proba de réussite'!$B$3),"")</f>
        <v/>
      </c>
      <c r="R967" s="7" t="str">
        <f>IF('Données brutes'!R967&lt;&gt;"",'Données brutes'!R967,"")</f>
        <v/>
      </c>
      <c r="T967" s="7">
        <f>IF(AND(OR($B$2=1,$B$2=2),AND('Données brutes'!$F967&lt;&gt;"",'Données brutes'!$G967&lt;&gt;"",'Données brutes'!$H967&lt;&gt;"")),1,0)</f>
        <v>0</v>
      </c>
      <c r="U967" s="7">
        <f>IF(AND(OR($B$2=1,$B$2=2),AND('Données brutes'!$O967&lt;&gt;"",'Données brutes'!$P967&lt;&gt;"",'Données brutes'!$Q967&lt;&gt;"")),1,0)</f>
        <v>0</v>
      </c>
      <c r="V967" s="7">
        <f>IF(AND($B$2=3,'Données brutes'!$F967&lt;&gt;"",'Données brutes'!$G967&lt;&gt;"",'Données brutes'!$H967&lt;&gt;"",'Données brutes'!$O967&lt;&gt;"",'Données brutes'!$P967&lt;&gt;"",'Données brutes'!$Q967&lt;&gt;""),1,0)</f>
        <v>0</v>
      </c>
    </row>
    <row r="968" spans="4:22" x14ac:dyDescent="0.3">
      <c r="D968" s="8" t="s">
        <v>980</v>
      </c>
      <c r="E968" s="7">
        <v>894</v>
      </c>
      <c r="F968" s="7" t="str">
        <f>IF('Données sans absent'!F968&lt;&gt;"",('Données sans absent'!F968-'Données proba de réussite'!$B$3)/('Données proba de réussite'!$B$4-'Données proba de réussite'!$B$3),"")</f>
        <v/>
      </c>
      <c r="G968" s="7" t="str">
        <f>IF('Données sans absent'!G968&lt;&gt;"",('Données sans absent'!G968-'Données proba de réussite'!$B$3)/('Données proba de réussite'!$B$4-'Données proba de réussite'!$B$3),"")</f>
        <v/>
      </c>
      <c r="H968" s="7" t="str">
        <f>IF('Données sans absent'!H968&lt;&gt;"",('Données sans absent'!H968-'Données proba de réussite'!$B$3)/('Données proba de réussite'!$B$4-'Données proba de réussite'!$B$3),"")</f>
        <v/>
      </c>
      <c r="I968" s="7" t="str">
        <f>IF('Données brutes'!I968&lt;&gt;"",'Données brutes'!I968,"")</f>
        <v/>
      </c>
      <c r="K968" s="8" t="str">
        <f t="shared" si="30"/>
        <v>Elève 966</v>
      </c>
      <c r="L968" s="8" t="s">
        <v>111</v>
      </c>
      <c r="M968" s="8">
        <f t="shared" si="31"/>
        <v>894</v>
      </c>
      <c r="N968" s="7">
        <v>1267</v>
      </c>
      <c r="O968" s="7" t="str">
        <f>IF('Données sans absent'!O968&lt;&gt;"",('Données sans absent'!O968-'Données proba de réussite'!$B$3)/('Données proba de réussite'!$B$4-'Données proba de réussite'!$B$3),"")</f>
        <v/>
      </c>
      <c r="P968" s="7" t="str">
        <f>IF('Données sans absent'!P968&lt;&gt;"",('Données sans absent'!P968-'Données proba de réussite'!$B$3)/('Données proba de réussite'!$B$4-'Données proba de réussite'!$B$3),"")</f>
        <v/>
      </c>
      <c r="Q968" s="7" t="str">
        <f>IF('Données sans absent'!Q968&lt;&gt;"",('Données sans absent'!Q968-'Données proba de réussite'!$B$3)/('Données proba de réussite'!$B$4-'Données proba de réussite'!$B$3),"")</f>
        <v/>
      </c>
      <c r="R968" s="7" t="str">
        <f>IF('Données brutes'!R968&lt;&gt;"",'Données brutes'!R968,"")</f>
        <v/>
      </c>
      <c r="T968" s="7">
        <f>IF(AND(OR($B$2=1,$B$2=2),AND('Données brutes'!$F968&lt;&gt;"",'Données brutes'!$G968&lt;&gt;"",'Données brutes'!$H968&lt;&gt;"")),1,0)</f>
        <v>0</v>
      </c>
      <c r="U968" s="7">
        <f>IF(AND(OR($B$2=1,$B$2=2),AND('Données brutes'!$O968&lt;&gt;"",'Données brutes'!$P968&lt;&gt;"",'Données brutes'!$Q968&lt;&gt;"")),1,0)</f>
        <v>0</v>
      </c>
      <c r="V968" s="7">
        <f>IF(AND($B$2=3,'Données brutes'!$F968&lt;&gt;"",'Données brutes'!$G968&lt;&gt;"",'Données brutes'!$H968&lt;&gt;"",'Données brutes'!$O968&lt;&gt;"",'Données brutes'!$P968&lt;&gt;"",'Données brutes'!$Q968&lt;&gt;""),1,0)</f>
        <v>0</v>
      </c>
    </row>
    <row r="969" spans="4:22" x14ac:dyDescent="0.3">
      <c r="D969" s="8" t="s">
        <v>981</v>
      </c>
      <c r="E969" s="7">
        <v>154</v>
      </c>
      <c r="F969" s="7" t="str">
        <f>IF('Données sans absent'!F969&lt;&gt;"",('Données sans absent'!F969-'Données proba de réussite'!$B$3)/('Données proba de réussite'!$B$4-'Données proba de réussite'!$B$3),"")</f>
        <v/>
      </c>
      <c r="G969" s="7" t="str">
        <f>IF('Données sans absent'!G969&lt;&gt;"",('Données sans absent'!G969-'Données proba de réussite'!$B$3)/('Données proba de réussite'!$B$4-'Données proba de réussite'!$B$3),"")</f>
        <v/>
      </c>
      <c r="H969" s="7" t="str">
        <f>IF('Données sans absent'!H969&lt;&gt;"",('Données sans absent'!H969-'Données proba de réussite'!$B$3)/('Données proba de réussite'!$B$4-'Données proba de réussite'!$B$3),"")</f>
        <v/>
      </c>
      <c r="I969" s="7" t="str">
        <f>IF('Données brutes'!I969&lt;&gt;"",'Données brutes'!I969,"")</f>
        <v/>
      </c>
      <c r="K969" s="8" t="str">
        <f t="shared" si="30"/>
        <v>Elève 967</v>
      </c>
      <c r="L969" s="8" t="s">
        <v>111</v>
      </c>
      <c r="M969" s="8">
        <f t="shared" si="31"/>
        <v>154</v>
      </c>
      <c r="N969" s="7">
        <v>1682</v>
      </c>
      <c r="O969" s="7" t="str">
        <f>IF('Données sans absent'!O969&lt;&gt;"",('Données sans absent'!O969-'Données proba de réussite'!$B$3)/('Données proba de réussite'!$B$4-'Données proba de réussite'!$B$3),"")</f>
        <v/>
      </c>
      <c r="P969" s="7" t="str">
        <f>IF('Données sans absent'!P969&lt;&gt;"",('Données sans absent'!P969-'Données proba de réussite'!$B$3)/('Données proba de réussite'!$B$4-'Données proba de réussite'!$B$3),"")</f>
        <v/>
      </c>
      <c r="Q969" s="7" t="str">
        <f>IF('Données sans absent'!Q969&lt;&gt;"",('Données sans absent'!Q969-'Données proba de réussite'!$B$3)/('Données proba de réussite'!$B$4-'Données proba de réussite'!$B$3),"")</f>
        <v/>
      </c>
      <c r="R969" s="7" t="str">
        <f>IF('Données brutes'!R969&lt;&gt;"",'Données brutes'!R969,"")</f>
        <v/>
      </c>
      <c r="T969" s="7">
        <f>IF(AND(OR($B$2=1,$B$2=2),AND('Données brutes'!$F969&lt;&gt;"",'Données brutes'!$G969&lt;&gt;"",'Données brutes'!$H969&lt;&gt;"")),1,0)</f>
        <v>0</v>
      </c>
      <c r="U969" s="7">
        <f>IF(AND(OR($B$2=1,$B$2=2),AND('Données brutes'!$O969&lt;&gt;"",'Données brutes'!$P969&lt;&gt;"",'Données brutes'!$Q969&lt;&gt;"")),1,0)</f>
        <v>0</v>
      </c>
      <c r="V969" s="7">
        <f>IF(AND($B$2=3,'Données brutes'!$F969&lt;&gt;"",'Données brutes'!$G969&lt;&gt;"",'Données brutes'!$H969&lt;&gt;"",'Données brutes'!$O969&lt;&gt;"",'Données brutes'!$P969&lt;&gt;"",'Données brutes'!$Q969&lt;&gt;""),1,0)</f>
        <v>0</v>
      </c>
    </row>
    <row r="970" spans="4:22" x14ac:dyDescent="0.3">
      <c r="D970" s="8" t="s">
        <v>982</v>
      </c>
      <c r="E970" s="7">
        <v>160</v>
      </c>
      <c r="F970" s="7" t="str">
        <f>IF('Données sans absent'!F970&lt;&gt;"",('Données sans absent'!F970-'Données proba de réussite'!$B$3)/('Données proba de réussite'!$B$4-'Données proba de réussite'!$B$3),"")</f>
        <v/>
      </c>
      <c r="G970" s="7" t="str">
        <f>IF('Données sans absent'!G970&lt;&gt;"",('Données sans absent'!G970-'Données proba de réussite'!$B$3)/('Données proba de réussite'!$B$4-'Données proba de réussite'!$B$3),"")</f>
        <v/>
      </c>
      <c r="H970" s="7" t="str">
        <f>IF('Données sans absent'!H970&lt;&gt;"",('Données sans absent'!H970-'Données proba de réussite'!$B$3)/('Données proba de réussite'!$B$4-'Données proba de réussite'!$B$3),"")</f>
        <v/>
      </c>
      <c r="I970" s="7" t="str">
        <f>IF('Données brutes'!I970&lt;&gt;"",'Données brutes'!I970,"")</f>
        <v/>
      </c>
      <c r="K970" s="8" t="str">
        <f t="shared" si="30"/>
        <v>Elève 968</v>
      </c>
      <c r="L970" s="8" t="s">
        <v>111</v>
      </c>
      <c r="M970" s="8">
        <f t="shared" si="31"/>
        <v>160</v>
      </c>
      <c r="N970" s="7">
        <v>1182</v>
      </c>
      <c r="O970" s="7" t="str">
        <f>IF('Données sans absent'!O970&lt;&gt;"",('Données sans absent'!O970-'Données proba de réussite'!$B$3)/('Données proba de réussite'!$B$4-'Données proba de réussite'!$B$3),"")</f>
        <v/>
      </c>
      <c r="P970" s="7" t="str">
        <f>IF('Données sans absent'!P970&lt;&gt;"",('Données sans absent'!P970-'Données proba de réussite'!$B$3)/('Données proba de réussite'!$B$4-'Données proba de réussite'!$B$3),"")</f>
        <v/>
      </c>
      <c r="Q970" s="7" t="str">
        <f>IF('Données sans absent'!Q970&lt;&gt;"",('Données sans absent'!Q970-'Données proba de réussite'!$B$3)/('Données proba de réussite'!$B$4-'Données proba de réussite'!$B$3),"")</f>
        <v/>
      </c>
      <c r="R970" s="7" t="str">
        <f>IF('Données brutes'!R970&lt;&gt;"",'Données brutes'!R970,"")</f>
        <v/>
      </c>
      <c r="T970" s="7">
        <f>IF(AND(OR($B$2=1,$B$2=2),AND('Données brutes'!$F970&lt;&gt;"",'Données brutes'!$G970&lt;&gt;"",'Données brutes'!$H970&lt;&gt;"")),1,0)</f>
        <v>0</v>
      </c>
      <c r="U970" s="7">
        <f>IF(AND(OR($B$2=1,$B$2=2),AND('Données brutes'!$O970&lt;&gt;"",'Données brutes'!$P970&lt;&gt;"",'Données brutes'!$Q970&lt;&gt;"")),1,0)</f>
        <v>0</v>
      </c>
      <c r="V970" s="7">
        <f>IF(AND($B$2=3,'Données brutes'!$F970&lt;&gt;"",'Données brutes'!$G970&lt;&gt;"",'Données brutes'!$H970&lt;&gt;"",'Données brutes'!$O970&lt;&gt;"",'Données brutes'!$P970&lt;&gt;"",'Données brutes'!$Q970&lt;&gt;""),1,0)</f>
        <v>0</v>
      </c>
    </row>
    <row r="971" spans="4:22" x14ac:dyDescent="0.3">
      <c r="D971" s="8" t="s">
        <v>983</v>
      </c>
      <c r="E971" s="7">
        <v>604</v>
      </c>
      <c r="F971" s="7" t="str">
        <f>IF('Données sans absent'!F971&lt;&gt;"",('Données sans absent'!F971-'Données proba de réussite'!$B$3)/('Données proba de réussite'!$B$4-'Données proba de réussite'!$B$3),"")</f>
        <v/>
      </c>
      <c r="G971" s="7" t="str">
        <f>IF('Données sans absent'!G971&lt;&gt;"",('Données sans absent'!G971-'Données proba de réussite'!$B$3)/('Données proba de réussite'!$B$4-'Données proba de réussite'!$B$3),"")</f>
        <v/>
      </c>
      <c r="H971" s="7" t="str">
        <f>IF('Données sans absent'!H971&lt;&gt;"",('Données sans absent'!H971-'Données proba de réussite'!$B$3)/('Données proba de réussite'!$B$4-'Données proba de réussite'!$B$3),"")</f>
        <v/>
      </c>
      <c r="I971" s="7" t="str">
        <f>IF('Données brutes'!I971&lt;&gt;"",'Données brutes'!I971,"")</f>
        <v/>
      </c>
      <c r="K971" s="8" t="str">
        <f t="shared" si="30"/>
        <v>Elève 969</v>
      </c>
      <c r="L971" s="8" t="s">
        <v>111</v>
      </c>
      <c r="M971" s="8">
        <f t="shared" si="31"/>
        <v>604</v>
      </c>
      <c r="N971" s="7">
        <v>1637</v>
      </c>
      <c r="O971" s="7" t="str">
        <f>IF('Données sans absent'!O971&lt;&gt;"",('Données sans absent'!O971-'Données proba de réussite'!$B$3)/('Données proba de réussite'!$B$4-'Données proba de réussite'!$B$3),"")</f>
        <v/>
      </c>
      <c r="P971" s="7" t="str">
        <f>IF('Données sans absent'!P971&lt;&gt;"",('Données sans absent'!P971-'Données proba de réussite'!$B$3)/('Données proba de réussite'!$B$4-'Données proba de réussite'!$B$3),"")</f>
        <v/>
      </c>
      <c r="Q971" s="7" t="str">
        <f>IF('Données sans absent'!Q971&lt;&gt;"",('Données sans absent'!Q971-'Données proba de réussite'!$B$3)/('Données proba de réussite'!$B$4-'Données proba de réussite'!$B$3),"")</f>
        <v/>
      </c>
      <c r="R971" s="7" t="str">
        <f>IF('Données brutes'!R971&lt;&gt;"",'Données brutes'!R971,"")</f>
        <v/>
      </c>
      <c r="T971" s="7">
        <f>IF(AND(OR($B$2=1,$B$2=2),AND('Données brutes'!$F971&lt;&gt;"",'Données brutes'!$G971&lt;&gt;"",'Données brutes'!$H971&lt;&gt;"")),1,0)</f>
        <v>0</v>
      </c>
      <c r="U971" s="7">
        <f>IF(AND(OR($B$2=1,$B$2=2),AND('Données brutes'!$O971&lt;&gt;"",'Données brutes'!$P971&lt;&gt;"",'Données brutes'!$Q971&lt;&gt;"")),1,0)</f>
        <v>0</v>
      </c>
      <c r="V971" s="7">
        <f>IF(AND($B$2=3,'Données brutes'!$F971&lt;&gt;"",'Données brutes'!$G971&lt;&gt;"",'Données brutes'!$H971&lt;&gt;"",'Données brutes'!$O971&lt;&gt;"",'Données brutes'!$P971&lt;&gt;"",'Données brutes'!$Q971&lt;&gt;""),1,0)</f>
        <v>0</v>
      </c>
    </row>
    <row r="972" spans="4:22" x14ac:dyDescent="0.3">
      <c r="D972" s="8" t="s">
        <v>984</v>
      </c>
      <c r="E972" s="7">
        <v>193</v>
      </c>
      <c r="F972" s="7" t="str">
        <f>IF('Données sans absent'!F972&lt;&gt;"",('Données sans absent'!F972-'Données proba de réussite'!$B$3)/('Données proba de réussite'!$B$4-'Données proba de réussite'!$B$3),"")</f>
        <v/>
      </c>
      <c r="G972" s="7" t="str">
        <f>IF('Données sans absent'!G972&lt;&gt;"",('Données sans absent'!G972-'Données proba de réussite'!$B$3)/('Données proba de réussite'!$B$4-'Données proba de réussite'!$B$3),"")</f>
        <v/>
      </c>
      <c r="H972" s="7" t="str">
        <f>IF('Données sans absent'!H972&lt;&gt;"",('Données sans absent'!H972-'Données proba de réussite'!$B$3)/('Données proba de réussite'!$B$4-'Données proba de réussite'!$B$3),"")</f>
        <v/>
      </c>
      <c r="I972" s="7" t="str">
        <f>IF('Données brutes'!I972&lt;&gt;"",'Données brutes'!I972,"")</f>
        <v/>
      </c>
      <c r="K972" s="8" t="str">
        <f t="shared" si="30"/>
        <v>Elève 970</v>
      </c>
      <c r="L972" s="8" t="s">
        <v>111</v>
      </c>
      <c r="M972" s="8">
        <f t="shared" si="31"/>
        <v>193</v>
      </c>
      <c r="N972" s="7">
        <v>1257</v>
      </c>
      <c r="O972" s="7" t="str">
        <f>IF('Données sans absent'!O972&lt;&gt;"",('Données sans absent'!O972-'Données proba de réussite'!$B$3)/('Données proba de réussite'!$B$4-'Données proba de réussite'!$B$3),"")</f>
        <v/>
      </c>
      <c r="P972" s="7" t="str">
        <f>IF('Données sans absent'!P972&lt;&gt;"",('Données sans absent'!P972-'Données proba de réussite'!$B$3)/('Données proba de réussite'!$B$4-'Données proba de réussite'!$B$3),"")</f>
        <v/>
      </c>
      <c r="Q972" s="7" t="str">
        <f>IF('Données sans absent'!Q972&lt;&gt;"",('Données sans absent'!Q972-'Données proba de réussite'!$B$3)/('Données proba de réussite'!$B$4-'Données proba de réussite'!$B$3),"")</f>
        <v/>
      </c>
      <c r="R972" s="7" t="str">
        <f>IF('Données brutes'!R972&lt;&gt;"",'Données brutes'!R972,"")</f>
        <v/>
      </c>
      <c r="T972" s="7">
        <f>IF(AND(OR($B$2=1,$B$2=2),AND('Données brutes'!$F972&lt;&gt;"",'Données brutes'!$G972&lt;&gt;"",'Données brutes'!$H972&lt;&gt;"")),1,0)</f>
        <v>0</v>
      </c>
      <c r="U972" s="7">
        <f>IF(AND(OR($B$2=1,$B$2=2),AND('Données brutes'!$O972&lt;&gt;"",'Données brutes'!$P972&lt;&gt;"",'Données brutes'!$Q972&lt;&gt;"")),1,0)</f>
        <v>0</v>
      </c>
      <c r="V972" s="7">
        <f>IF(AND($B$2=3,'Données brutes'!$F972&lt;&gt;"",'Données brutes'!$G972&lt;&gt;"",'Données brutes'!$H972&lt;&gt;"",'Données brutes'!$O972&lt;&gt;"",'Données brutes'!$P972&lt;&gt;"",'Données brutes'!$Q972&lt;&gt;""),1,0)</f>
        <v>0</v>
      </c>
    </row>
    <row r="973" spans="4:22" x14ac:dyDescent="0.3">
      <c r="D973" s="8" t="s">
        <v>985</v>
      </c>
      <c r="E973" s="7">
        <v>682</v>
      </c>
      <c r="F973" s="7" t="str">
        <f>IF('Données sans absent'!F973&lt;&gt;"",('Données sans absent'!F973-'Données proba de réussite'!$B$3)/('Données proba de réussite'!$B$4-'Données proba de réussite'!$B$3),"")</f>
        <v/>
      </c>
      <c r="G973" s="7" t="str">
        <f>IF('Données sans absent'!G973&lt;&gt;"",('Données sans absent'!G973-'Données proba de réussite'!$B$3)/('Données proba de réussite'!$B$4-'Données proba de réussite'!$B$3),"")</f>
        <v/>
      </c>
      <c r="H973" s="7" t="str">
        <f>IF('Données sans absent'!H973&lt;&gt;"",('Données sans absent'!H973-'Données proba de réussite'!$B$3)/('Données proba de réussite'!$B$4-'Données proba de réussite'!$B$3),"")</f>
        <v/>
      </c>
      <c r="I973" s="7" t="str">
        <f>IF('Données brutes'!I973&lt;&gt;"",'Données brutes'!I973,"")</f>
        <v/>
      </c>
      <c r="K973" s="8" t="str">
        <f t="shared" si="30"/>
        <v>Elève 971</v>
      </c>
      <c r="L973" s="8" t="s">
        <v>111</v>
      </c>
      <c r="M973" s="8">
        <f t="shared" si="31"/>
        <v>682</v>
      </c>
      <c r="N973" s="7">
        <v>1692</v>
      </c>
      <c r="O973" s="7" t="str">
        <f>IF('Données sans absent'!O973&lt;&gt;"",('Données sans absent'!O973-'Données proba de réussite'!$B$3)/('Données proba de réussite'!$B$4-'Données proba de réussite'!$B$3),"")</f>
        <v/>
      </c>
      <c r="P973" s="7" t="str">
        <f>IF('Données sans absent'!P973&lt;&gt;"",('Données sans absent'!P973-'Données proba de réussite'!$B$3)/('Données proba de réussite'!$B$4-'Données proba de réussite'!$B$3),"")</f>
        <v/>
      </c>
      <c r="Q973" s="7" t="str">
        <f>IF('Données sans absent'!Q973&lt;&gt;"",('Données sans absent'!Q973-'Données proba de réussite'!$B$3)/('Données proba de réussite'!$B$4-'Données proba de réussite'!$B$3),"")</f>
        <v/>
      </c>
      <c r="R973" s="7" t="str">
        <f>IF('Données brutes'!R973&lt;&gt;"",'Données brutes'!R973,"")</f>
        <v/>
      </c>
      <c r="T973" s="7">
        <f>IF(AND(OR($B$2=1,$B$2=2),AND('Données brutes'!$F973&lt;&gt;"",'Données brutes'!$G973&lt;&gt;"",'Données brutes'!$H973&lt;&gt;"")),1,0)</f>
        <v>0</v>
      </c>
      <c r="U973" s="7">
        <f>IF(AND(OR($B$2=1,$B$2=2),AND('Données brutes'!$O973&lt;&gt;"",'Données brutes'!$P973&lt;&gt;"",'Données brutes'!$Q973&lt;&gt;"")),1,0)</f>
        <v>0</v>
      </c>
      <c r="V973" s="7">
        <f>IF(AND($B$2=3,'Données brutes'!$F973&lt;&gt;"",'Données brutes'!$G973&lt;&gt;"",'Données brutes'!$H973&lt;&gt;"",'Données brutes'!$O973&lt;&gt;"",'Données brutes'!$P973&lt;&gt;"",'Données brutes'!$Q973&lt;&gt;""),1,0)</f>
        <v>0</v>
      </c>
    </row>
    <row r="974" spans="4:22" x14ac:dyDescent="0.3">
      <c r="D974" s="8" t="s">
        <v>986</v>
      </c>
      <c r="E974" s="7">
        <v>478</v>
      </c>
      <c r="F974" s="7" t="str">
        <f>IF('Données sans absent'!F974&lt;&gt;"",('Données sans absent'!F974-'Données proba de réussite'!$B$3)/('Données proba de réussite'!$B$4-'Données proba de réussite'!$B$3),"")</f>
        <v/>
      </c>
      <c r="G974" s="7" t="str">
        <f>IF('Données sans absent'!G974&lt;&gt;"",('Données sans absent'!G974-'Données proba de réussite'!$B$3)/('Données proba de réussite'!$B$4-'Données proba de réussite'!$B$3),"")</f>
        <v/>
      </c>
      <c r="H974" s="7" t="str">
        <f>IF('Données sans absent'!H974&lt;&gt;"",('Données sans absent'!H974-'Données proba de réussite'!$B$3)/('Données proba de réussite'!$B$4-'Données proba de réussite'!$B$3),"")</f>
        <v/>
      </c>
      <c r="I974" s="7" t="str">
        <f>IF('Données brutes'!I974&lt;&gt;"",'Données brutes'!I974,"")</f>
        <v/>
      </c>
      <c r="K974" s="8" t="str">
        <f t="shared" si="30"/>
        <v>Elève 972</v>
      </c>
      <c r="L974" s="8" t="s">
        <v>111</v>
      </c>
      <c r="M974" s="8">
        <f t="shared" si="31"/>
        <v>478</v>
      </c>
      <c r="N974" s="7">
        <v>1451</v>
      </c>
      <c r="O974" s="7" t="str">
        <f>IF('Données sans absent'!O974&lt;&gt;"",('Données sans absent'!O974-'Données proba de réussite'!$B$3)/('Données proba de réussite'!$B$4-'Données proba de réussite'!$B$3),"")</f>
        <v/>
      </c>
      <c r="P974" s="7" t="str">
        <f>IF('Données sans absent'!P974&lt;&gt;"",('Données sans absent'!P974-'Données proba de réussite'!$B$3)/('Données proba de réussite'!$B$4-'Données proba de réussite'!$B$3),"")</f>
        <v/>
      </c>
      <c r="Q974" s="7" t="str">
        <f>IF('Données sans absent'!Q974&lt;&gt;"",('Données sans absent'!Q974-'Données proba de réussite'!$B$3)/('Données proba de réussite'!$B$4-'Données proba de réussite'!$B$3),"")</f>
        <v/>
      </c>
      <c r="R974" s="7" t="str">
        <f>IF('Données brutes'!R974&lt;&gt;"",'Données brutes'!R974,"")</f>
        <v/>
      </c>
      <c r="T974" s="7">
        <f>IF(AND(OR($B$2=1,$B$2=2),AND('Données brutes'!$F974&lt;&gt;"",'Données brutes'!$G974&lt;&gt;"",'Données brutes'!$H974&lt;&gt;"")),1,0)</f>
        <v>0</v>
      </c>
      <c r="U974" s="7">
        <f>IF(AND(OR($B$2=1,$B$2=2),AND('Données brutes'!$O974&lt;&gt;"",'Données brutes'!$P974&lt;&gt;"",'Données brutes'!$Q974&lt;&gt;"")),1,0)</f>
        <v>0</v>
      </c>
      <c r="V974" s="7">
        <f>IF(AND($B$2=3,'Données brutes'!$F974&lt;&gt;"",'Données brutes'!$G974&lt;&gt;"",'Données brutes'!$H974&lt;&gt;"",'Données brutes'!$O974&lt;&gt;"",'Données brutes'!$P974&lt;&gt;"",'Données brutes'!$Q974&lt;&gt;""),1,0)</f>
        <v>0</v>
      </c>
    </row>
    <row r="975" spans="4:22" x14ac:dyDescent="0.3">
      <c r="D975" s="8" t="s">
        <v>987</v>
      </c>
      <c r="E975" s="7">
        <v>690</v>
      </c>
      <c r="F975" s="7" t="str">
        <f>IF('Données sans absent'!F975&lt;&gt;"",('Données sans absent'!F975-'Données proba de réussite'!$B$3)/('Données proba de réussite'!$B$4-'Données proba de réussite'!$B$3),"")</f>
        <v/>
      </c>
      <c r="G975" s="7" t="str">
        <f>IF('Données sans absent'!G975&lt;&gt;"",('Données sans absent'!G975-'Données proba de réussite'!$B$3)/('Données proba de réussite'!$B$4-'Données proba de réussite'!$B$3),"")</f>
        <v/>
      </c>
      <c r="H975" s="7" t="str">
        <f>IF('Données sans absent'!H975&lt;&gt;"",('Données sans absent'!H975-'Données proba de réussite'!$B$3)/('Données proba de réussite'!$B$4-'Données proba de réussite'!$B$3),"")</f>
        <v/>
      </c>
      <c r="I975" s="7" t="str">
        <f>IF('Données brutes'!I975&lt;&gt;"",'Données brutes'!I975,"")</f>
        <v/>
      </c>
      <c r="K975" s="8" t="str">
        <f t="shared" si="30"/>
        <v>Elève 973</v>
      </c>
      <c r="L975" s="8" t="s">
        <v>111</v>
      </c>
      <c r="M975" s="8">
        <f t="shared" si="31"/>
        <v>690</v>
      </c>
      <c r="N975" s="7">
        <v>1484</v>
      </c>
      <c r="O975" s="7" t="str">
        <f>IF('Données sans absent'!O975&lt;&gt;"",('Données sans absent'!O975-'Données proba de réussite'!$B$3)/('Données proba de réussite'!$B$4-'Données proba de réussite'!$B$3),"")</f>
        <v/>
      </c>
      <c r="P975" s="7" t="str">
        <f>IF('Données sans absent'!P975&lt;&gt;"",('Données sans absent'!P975-'Données proba de réussite'!$B$3)/('Données proba de réussite'!$B$4-'Données proba de réussite'!$B$3),"")</f>
        <v/>
      </c>
      <c r="Q975" s="7" t="str">
        <f>IF('Données sans absent'!Q975&lt;&gt;"",('Données sans absent'!Q975-'Données proba de réussite'!$B$3)/('Données proba de réussite'!$B$4-'Données proba de réussite'!$B$3),"")</f>
        <v/>
      </c>
      <c r="R975" s="7" t="str">
        <f>IF('Données brutes'!R975&lt;&gt;"",'Données brutes'!R975,"")</f>
        <v/>
      </c>
      <c r="T975" s="7">
        <f>IF(AND(OR($B$2=1,$B$2=2),AND('Données brutes'!$F975&lt;&gt;"",'Données brutes'!$G975&lt;&gt;"",'Données brutes'!$H975&lt;&gt;"")),1,0)</f>
        <v>0</v>
      </c>
      <c r="U975" s="7">
        <f>IF(AND(OR($B$2=1,$B$2=2),AND('Données brutes'!$O975&lt;&gt;"",'Données brutes'!$P975&lt;&gt;"",'Données brutes'!$Q975&lt;&gt;"")),1,0)</f>
        <v>0</v>
      </c>
      <c r="V975" s="7">
        <f>IF(AND($B$2=3,'Données brutes'!$F975&lt;&gt;"",'Données brutes'!$G975&lt;&gt;"",'Données brutes'!$H975&lt;&gt;"",'Données brutes'!$O975&lt;&gt;"",'Données brutes'!$P975&lt;&gt;"",'Données brutes'!$Q975&lt;&gt;""),1,0)</f>
        <v>0</v>
      </c>
    </row>
    <row r="976" spans="4:22" x14ac:dyDescent="0.3">
      <c r="D976" s="8" t="s">
        <v>988</v>
      </c>
      <c r="E976" s="7">
        <v>978</v>
      </c>
      <c r="F976" s="7" t="str">
        <f>IF('Données sans absent'!F976&lt;&gt;"",('Données sans absent'!F976-'Données proba de réussite'!$B$3)/('Données proba de réussite'!$B$4-'Données proba de réussite'!$B$3),"")</f>
        <v/>
      </c>
      <c r="G976" s="7" t="str">
        <f>IF('Données sans absent'!G976&lt;&gt;"",('Données sans absent'!G976-'Données proba de réussite'!$B$3)/('Données proba de réussite'!$B$4-'Données proba de réussite'!$B$3),"")</f>
        <v/>
      </c>
      <c r="H976" s="7" t="str">
        <f>IF('Données sans absent'!H976&lt;&gt;"",('Données sans absent'!H976-'Données proba de réussite'!$B$3)/('Données proba de réussite'!$B$4-'Données proba de réussite'!$B$3),"")</f>
        <v/>
      </c>
      <c r="I976" s="7" t="str">
        <f>IF('Données brutes'!I976&lt;&gt;"",'Données brutes'!I976,"")</f>
        <v/>
      </c>
      <c r="K976" s="8" t="str">
        <f t="shared" si="30"/>
        <v>Elève 974</v>
      </c>
      <c r="L976" s="8" t="s">
        <v>111</v>
      </c>
      <c r="M976" s="8">
        <f t="shared" si="31"/>
        <v>978</v>
      </c>
      <c r="N976" s="7">
        <v>1403</v>
      </c>
      <c r="O976" s="7" t="str">
        <f>IF('Données sans absent'!O976&lt;&gt;"",('Données sans absent'!O976-'Données proba de réussite'!$B$3)/('Données proba de réussite'!$B$4-'Données proba de réussite'!$B$3),"")</f>
        <v/>
      </c>
      <c r="P976" s="7" t="str">
        <f>IF('Données sans absent'!P976&lt;&gt;"",('Données sans absent'!P976-'Données proba de réussite'!$B$3)/('Données proba de réussite'!$B$4-'Données proba de réussite'!$B$3),"")</f>
        <v/>
      </c>
      <c r="Q976" s="7" t="str">
        <f>IF('Données sans absent'!Q976&lt;&gt;"",('Données sans absent'!Q976-'Données proba de réussite'!$B$3)/('Données proba de réussite'!$B$4-'Données proba de réussite'!$B$3),"")</f>
        <v/>
      </c>
      <c r="R976" s="7" t="str">
        <f>IF('Données brutes'!R976&lt;&gt;"",'Données brutes'!R976,"")</f>
        <v/>
      </c>
      <c r="T976" s="7">
        <f>IF(AND(OR($B$2=1,$B$2=2),AND('Données brutes'!$F976&lt;&gt;"",'Données brutes'!$G976&lt;&gt;"",'Données brutes'!$H976&lt;&gt;"")),1,0)</f>
        <v>0</v>
      </c>
      <c r="U976" s="7">
        <f>IF(AND(OR($B$2=1,$B$2=2),AND('Données brutes'!$O976&lt;&gt;"",'Données brutes'!$P976&lt;&gt;"",'Données brutes'!$Q976&lt;&gt;"")),1,0)</f>
        <v>0</v>
      </c>
      <c r="V976" s="7">
        <f>IF(AND($B$2=3,'Données brutes'!$F976&lt;&gt;"",'Données brutes'!$G976&lt;&gt;"",'Données brutes'!$H976&lt;&gt;"",'Données brutes'!$O976&lt;&gt;"",'Données brutes'!$P976&lt;&gt;"",'Données brutes'!$Q976&lt;&gt;""),1,0)</f>
        <v>0</v>
      </c>
    </row>
    <row r="977" spans="4:22" x14ac:dyDescent="0.3">
      <c r="D977" s="8" t="s">
        <v>989</v>
      </c>
      <c r="E977" s="7">
        <v>946</v>
      </c>
      <c r="F977" s="7" t="str">
        <f>IF('Données sans absent'!F977&lt;&gt;"",('Données sans absent'!F977-'Données proba de réussite'!$B$3)/('Données proba de réussite'!$B$4-'Données proba de réussite'!$B$3),"")</f>
        <v/>
      </c>
      <c r="G977" s="7" t="str">
        <f>IF('Données sans absent'!G977&lt;&gt;"",('Données sans absent'!G977-'Données proba de réussite'!$B$3)/('Données proba de réussite'!$B$4-'Données proba de réussite'!$B$3),"")</f>
        <v/>
      </c>
      <c r="H977" s="7" t="str">
        <f>IF('Données sans absent'!H977&lt;&gt;"",('Données sans absent'!H977-'Données proba de réussite'!$B$3)/('Données proba de réussite'!$B$4-'Données proba de réussite'!$B$3),"")</f>
        <v/>
      </c>
      <c r="I977" s="7" t="str">
        <f>IF('Données brutes'!I977&lt;&gt;"",'Données brutes'!I977,"")</f>
        <v/>
      </c>
      <c r="K977" s="8" t="str">
        <f t="shared" si="30"/>
        <v>Elève 975</v>
      </c>
      <c r="L977" s="8" t="s">
        <v>111</v>
      </c>
      <c r="M977" s="8">
        <f t="shared" si="31"/>
        <v>946</v>
      </c>
      <c r="N977" s="7">
        <v>1192</v>
      </c>
      <c r="O977" s="7" t="str">
        <f>IF('Données sans absent'!O977&lt;&gt;"",('Données sans absent'!O977-'Données proba de réussite'!$B$3)/('Données proba de réussite'!$B$4-'Données proba de réussite'!$B$3),"")</f>
        <v/>
      </c>
      <c r="P977" s="7" t="str">
        <f>IF('Données sans absent'!P977&lt;&gt;"",('Données sans absent'!P977-'Données proba de réussite'!$B$3)/('Données proba de réussite'!$B$4-'Données proba de réussite'!$B$3),"")</f>
        <v/>
      </c>
      <c r="Q977" s="7" t="str">
        <f>IF('Données sans absent'!Q977&lt;&gt;"",('Données sans absent'!Q977-'Données proba de réussite'!$B$3)/('Données proba de réussite'!$B$4-'Données proba de réussite'!$B$3),"")</f>
        <v/>
      </c>
      <c r="R977" s="7" t="str">
        <f>IF('Données brutes'!R977&lt;&gt;"",'Données brutes'!R977,"")</f>
        <v/>
      </c>
      <c r="T977" s="7">
        <f>IF(AND(OR($B$2=1,$B$2=2),AND('Données brutes'!$F977&lt;&gt;"",'Données brutes'!$G977&lt;&gt;"",'Données brutes'!$H977&lt;&gt;"")),1,0)</f>
        <v>0</v>
      </c>
      <c r="U977" s="7">
        <f>IF(AND(OR($B$2=1,$B$2=2),AND('Données brutes'!$O977&lt;&gt;"",'Données brutes'!$P977&lt;&gt;"",'Données brutes'!$Q977&lt;&gt;"")),1,0)</f>
        <v>0</v>
      </c>
      <c r="V977" s="7">
        <f>IF(AND($B$2=3,'Données brutes'!$F977&lt;&gt;"",'Données brutes'!$G977&lt;&gt;"",'Données brutes'!$H977&lt;&gt;"",'Données brutes'!$O977&lt;&gt;"",'Données brutes'!$P977&lt;&gt;"",'Données brutes'!$Q977&lt;&gt;""),1,0)</f>
        <v>0</v>
      </c>
    </row>
    <row r="978" spans="4:22" x14ac:dyDescent="0.3">
      <c r="D978" s="8" t="s">
        <v>990</v>
      </c>
      <c r="E978" s="7">
        <v>291</v>
      </c>
      <c r="F978" s="7" t="str">
        <f>IF('Données sans absent'!F978&lt;&gt;"",('Données sans absent'!F978-'Données proba de réussite'!$B$3)/('Données proba de réussite'!$B$4-'Données proba de réussite'!$B$3),"")</f>
        <v/>
      </c>
      <c r="G978" s="7" t="str">
        <f>IF('Données sans absent'!G978&lt;&gt;"",('Données sans absent'!G978-'Données proba de réussite'!$B$3)/('Données proba de réussite'!$B$4-'Données proba de réussite'!$B$3),"")</f>
        <v/>
      </c>
      <c r="H978" s="7" t="str">
        <f>IF('Données sans absent'!H978&lt;&gt;"",('Données sans absent'!H978-'Données proba de réussite'!$B$3)/('Données proba de réussite'!$B$4-'Données proba de réussite'!$B$3),"")</f>
        <v/>
      </c>
      <c r="I978" s="7" t="str">
        <f>IF('Données brutes'!I978&lt;&gt;"",'Données brutes'!I978,"")</f>
        <v/>
      </c>
      <c r="K978" s="8" t="str">
        <f t="shared" si="30"/>
        <v>Elève 976</v>
      </c>
      <c r="L978" s="8" t="s">
        <v>111</v>
      </c>
      <c r="M978" s="8">
        <f t="shared" si="31"/>
        <v>291</v>
      </c>
      <c r="N978" s="7">
        <v>1621</v>
      </c>
      <c r="O978" s="7" t="str">
        <f>IF('Données sans absent'!O978&lt;&gt;"",('Données sans absent'!O978-'Données proba de réussite'!$B$3)/('Données proba de réussite'!$B$4-'Données proba de réussite'!$B$3),"")</f>
        <v/>
      </c>
      <c r="P978" s="7" t="str">
        <f>IF('Données sans absent'!P978&lt;&gt;"",('Données sans absent'!P978-'Données proba de réussite'!$B$3)/('Données proba de réussite'!$B$4-'Données proba de réussite'!$B$3),"")</f>
        <v/>
      </c>
      <c r="Q978" s="7" t="str">
        <f>IF('Données sans absent'!Q978&lt;&gt;"",('Données sans absent'!Q978-'Données proba de réussite'!$B$3)/('Données proba de réussite'!$B$4-'Données proba de réussite'!$B$3),"")</f>
        <v/>
      </c>
      <c r="R978" s="7" t="str">
        <f>IF('Données brutes'!R978&lt;&gt;"",'Données brutes'!R978,"")</f>
        <v/>
      </c>
      <c r="T978" s="7">
        <f>IF(AND(OR($B$2=1,$B$2=2),AND('Données brutes'!$F978&lt;&gt;"",'Données brutes'!$G978&lt;&gt;"",'Données brutes'!$H978&lt;&gt;"")),1,0)</f>
        <v>0</v>
      </c>
      <c r="U978" s="7">
        <f>IF(AND(OR($B$2=1,$B$2=2),AND('Données brutes'!$O978&lt;&gt;"",'Données brutes'!$P978&lt;&gt;"",'Données brutes'!$Q978&lt;&gt;"")),1,0)</f>
        <v>0</v>
      </c>
      <c r="V978" s="7">
        <f>IF(AND($B$2=3,'Données brutes'!$F978&lt;&gt;"",'Données brutes'!$G978&lt;&gt;"",'Données brutes'!$H978&lt;&gt;"",'Données brutes'!$O978&lt;&gt;"",'Données brutes'!$P978&lt;&gt;"",'Données brutes'!$Q978&lt;&gt;""),1,0)</f>
        <v>0</v>
      </c>
    </row>
    <row r="979" spans="4:22" x14ac:dyDescent="0.3">
      <c r="D979" s="8" t="s">
        <v>991</v>
      </c>
      <c r="E979" s="7">
        <v>519</v>
      </c>
      <c r="F979" s="7" t="str">
        <f>IF('Données sans absent'!F979&lt;&gt;"",('Données sans absent'!F979-'Données proba de réussite'!$B$3)/('Données proba de réussite'!$B$4-'Données proba de réussite'!$B$3),"")</f>
        <v/>
      </c>
      <c r="G979" s="7" t="str">
        <f>IF('Données sans absent'!G979&lt;&gt;"",('Données sans absent'!G979-'Données proba de réussite'!$B$3)/('Données proba de réussite'!$B$4-'Données proba de réussite'!$B$3),"")</f>
        <v/>
      </c>
      <c r="H979" s="7" t="str">
        <f>IF('Données sans absent'!H979&lt;&gt;"",('Données sans absent'!H979-'Données proba de réussite'!$B$3)/('Données proba de réussite'!$B$4-'Données proba de réussite'!$B$3),"")</f>
        <v/>
      </c>
      <c r="I979" s="7" t="str">
        <f>IF('Données brutes'!I979&lt;&gt;"",'Données brutes'!I979,"")</f>
        <v/>
      </c>
      <c r="K979" s="8" t="str">
        <f t="shared" si="30"/>
        <v>Elève 977</v>
      </c>
      <c r="L979" s="8" t="s">
        <v>111</v>
      </c>
      <c r="M979" s="8">
        <f t="shared" si="31"/>
        <v>519</v>
      </c>
      <c r="N979" s="7">
        <v>1908</v>
      </c>
      <c r="O979" s="7" t="str">
        <f>IF('Données sans absent'!O979&lt;&gt;"",('Données sans absent'!O979-'Données proba de réussite'!$B$3)/('Données proba de réussite'!$B$4-'Données proba de réussite'!$B$3),"")</f>
        <v/>
      </c>
      <c r="P979" s="7" t="str">
        <f>IF('Données sans absent'!P979&lt;&gt;"",('Données sans absent'!P979-'Données proba de réussite'!$B$3)/('Données proba de réussite'!$B$4-'Données proba de réussite'!$B$3),"")</f>
        <v/>
      </c>
      <c r="Q979" s="7" t="str">
        <f>IF('Données sans absent'!Q979&lt;&gt;"",('Données sans absent'!Q979-'Données proba de réussite'!$B$3)/('Données proba de réussite'!$B$4-'Données proba de réussite'!$B$3),"")</f>
        <v/>
      </c>
      <c r="R979" s="7" t="str">
        <f>IF('Données brutes'!R979&lt;&gt;"",'Données brutes'!R979,"")</f>
        <v/>
      </c>
      <c r="T979" s="7">
        <f>IF(AND(OR($B$2=1,$B$2=2),AND('Données brutes'!$F979&lt;&gt;"",'Données brutes'!$G979&lt;&gt;"",'Données brutes'!$H979&lt;&gt;"")),1,0)</f>
        <v>0</v>
      </c>
      <c r="U979" s="7">
        <f>IF(AND(OR($B$2=1,$B$2=2),AND('Données brutes'!$O979&lt;&gt;"",'Données brutes'!$P979&lt;&gt;"",'Données brutes'!$Q979&lt;&gt;"")),1,0)</f>
        <v>0</v>
      </c>
      <c r="V979" s="7">
        <f>IF(AND($B$2=3,'Données brutes'!$F979&lt;&gt;"",'Données brutes'!$G979&lt;&gt;"",'Données brutes'!$H979&lt;&gt;"",'Données brutes'!$O979&lt;&gt;"",'Données brutes'!$P979&lt;&gt;"",'Données brutes'!$Q979&lt;&gt;""),1,0)</f>
        <v>0</v>
      </c>
    </row>
    <row r="980" spans="4:22" x14ac:dyDescent="0.3">
      <c r="D980" s="8" t="s">
        <v>992</v>
      </c>
      <c r="E980" s="7">
        <v>289</v>
      </c>
      <c r="F980" s="7" t="str">
        <f>IF('Données sans absent'!F980&lt;&gt;"",('Données sans absent'!F980-'Données proba de réussite'!$B$3)/('Données proba de réussite'!$B$4-'Données proba de réussite'!$B$3),"")</f>
        <v/>
      </c>
      <c r="G980" s="7" t="str">
        <f>IF('Données sans absent'!G980&lt;&gt;"",('Données sans absent'!G980-'Données proba de réussite'!$B$3)/('Données proba de réussite'!$B$4-'Données proba de réussite'!$B$3),"")</f>
        <v/>
      </c>
      <c r="H980" s="7" t="str">
        <f>IF('Données sans absent'!H980&lt;&gt;"",('Données sans absent'!H980-'Données proba de réussite'!$B$3)/('Données proba de réussite'!$B$4-'Données proba de réussite'!$B$3),"")</f>
        <v/>
      </c>
      <c r="I980" s="7" t="str">
        <f>IF('Données brutes'!I980&lt;&gt;"",'Données brutes'!I980,"")</f>
        <v/>
      </c>
      <c r="K980" s="8" t="str">
        <f t="shared" si="30"/>
        <v>Elève 978</v>
      </c>
      <c r="L980" s="8" t="s">
        <v>111</v>
      </c>
      <c r="M980" s="8">
        <f t="shared" si="31"/>
        <v>289</v>
      </c>
      <c r="N980" s="7">
        <v>1306</v>
      </c>
      <c r="O980" s="7" t="str">
        <f>IF('Données sans absent'!O980&lt;&gt;"",('Données sans absent'!O980-'Données proba de réussite'!$B$3)/('Données proba de réussite'!$B$4-'Données proba de réussite'!$B$3),"")</f>
        <v/>
      </c>
      <c r="P980" s="7" t="str">
        <f>IF('Données sans absent'!P980&lt;&gt;"",('Données sans absent'!P980-'Données proba de réussite'!$B$3)/('Données proba de réussite'!$B$4-'Données proba de réussite'!$B$3),"")</f>
        <v/>
      </c>
      <c r="Q980" s="7" t="str">
        <f>IF('Données sans absent'!Q980&lt;&gt;"",('Données sans absent'!Q980-'Données proba de réussite'!$B$3)/('Données proba de réussite'!$B$4-'Données proba de réussite'!$B$3),"")</f>
        <v/>
      </c>
      <c r="R980" s="7" t="str">
        <f>IF('Données brutes'!R980&lt;&gt;"",'Données brutes'!R980,"")</f>
        <v/>
      </c>
      <c r="T980" s="7">
        <f>IF(AND(OR($B$2=1,$B$2=2),AND('Données brutes'!$F980&lt;&gt;"",'Données brutes'!$G980&lt;&gt;"",'Données brutes'!$H980&lt;&gt;"")),1,0)</f>
        <v>0</v>
      </c>
      <c r="U980" s="7">
        <f>IF(AND(OR($B$2=1,$B$2=2),AND('Données brutes'!$O980&lt;&gt;"",'Données brutes'!$P980&lt;&gt;"",'Données brutes'!$Q980&lt;&gt;"")),1,0)</f>
        <v>0</v>
      </c>
      <c r="V980" s="7">
        <f>IF(AND($B$2=3,'Données brutes'!$F980&lt;&gt;"",'Données brutes'!$G980&lt;&gt;"",'Données brutes'!$H980&lt;&gt;"",'Données brutes'!$O980&lt;&gt;"",'Données brutes'!$P980&lt;&gt;"",'Données brutes'!$Q980&lt;&gt;""),1,0)</f>
        <v>0</v>
      </c>
    </row>
    <row r="981" spans="4:22" x14ac:dyDescent="0.3">
      <c r="D981" s="8" t="s">
        <v>993</v>
      </c>
      <c r="E981" s="7">
        <v>818</v>
      </c>
      <c r="F981" s="7" t="str">
        <f>IF('Données sans absent'!F981&lt;&gt;"",('Données sans absent'!F981-'Données proba de réussite'!$B$3)/('Données proba de réussite'!$B$4-'Données proba de réussite'!$B$3),"")</f>
        <v/>
      </c>
      <c r="G981" s="7" t="str">
        <f>IF('Données sans absent'!G981&lt;&gt;"",('Données sans absent'!G981-'Données proba de réussite'!$B$3)/('Données proba de réussite'!$B$4-'Données proba de réussite'!$B$3),"")</f>
        <v/>
      </c>
      <c r="H981" s="7" t="str">
        <f>IF('Données sans absent'!H981&lt;&gt;"",('Données sans absent'!H981-'Données proba de réussite'!$B$3)/('Données proba de réussite'!$B$4-'Données proba de réussite'!$B$3),"")</f>
        <v/>
      </c>
      <c r="I981" s="7" t="str">
        <f>IF('Données brutes'!I981&lt;&gt;"",'Données brutes'!I981,"")</f>
        <v/>
      </c>
      <c r="K981" s="8" t="str">
        <f t="shared" si="30"/>
        <v>Elève 979</v>
      </c>
      <c r="L981" s="8" t="s">
        <v>111</v>
      </c>
      <c r="M981" s="8">
        <f t="shared" si="31"/>
        <v>818</v>
      </c>
      <c r="N981" s="7">
        <v>1060</v>
      </c>
      <c r="O981" s="7" t="str">
        <f>IF('Données sans absent'!O981&lt;&gt;"",('Données sans absent'!O981-'Données proba de réussite'!$B$3)/('Données proba de réussite'!$B$4-'Données proba de réussite'!$B$3),"")</f>
        <v/>
      </c>
      <c r="P981" s="7" t="str">
        <f>IF('Données sans absent'!P981&lt;&gt;"",('Données sans absent'!P981-'Données proba de réussite'!$B$3)/('Données proba de réussite'!$B$4-'Données proba de réussite'!$B$3),"")</f>
        <v/>
      </c>
      <c r="Q981" s="7" t="str">
        <f>IF('Données sans absent'!Q981&lt;&gt;"",('Données sans absent'!Q981-'Données proba de réussite'!$B$3)/('Données proba de réussite'!$B$4-'Données proba de réussite'!$B$3),"")</f>
        <v/>
      </c>
      <c r="R981" s="7" t="str">
        <f>IF('Données brutes'!R981&lt;&gt;"",'Données brutes'!R981,"")</f>
        <v/>
      </c>
      <c r="T981" s="7">
        <f>IF(AND(OR($B$2=1,$B$2=2),AND('Données brutes'!$F981&lt;&gt;"",'Données brutes'!$G981&lt;&gt;"",'Données brutes'!$H981&lt;&gt;"")),1,0)</f>
        <v>0</v>
      </c>
      <c r="U981" s="7">
        <f>IF(AND(OR($B$2=1,$B$2=2),AND('Données brutes'!$O981&lt;&gt;"",'Données brutes'!$P981&lt;&gt;"",'Données brutes'!$Q981&lt;&gt;"")),1,0)</f>
        <v>0</v>
      </c>
      <c r="V981" s="7">
        <f>IF(AND($B$2=3,'Données brutes'!$F981&lt;&gt;"",'Données brutes'!$G981&lt;&gt;"",'Données brutes'!$H981&lt;&gt;"",'Données brutes'!$O981&lt;&gt;"",'Données brutes'!$P981&lt;&gt;"",'Données brutes'!$Q981&lt;&gt;""),1,0)</f>
        <v>0</v>
      </c>
    </row>
    <row r="982" spans="4:22" x14ac:dyDescent="0.3">
      <c r="D982" s="8" t="s">
        <v>994</v>
      </c>
      <c r="E982" s="7">
        <v>489</v>
      </c>
      <c r="F982" s="7" t="str">
        <f>IF('Données sans absent'!F982&lt;&gt;"",('Données sans absent'!F982-'Données proba de réussite'!$B$3)/('Données proba de réussite'!$B$4-'Données proba de réussite'!$B$3),"")</f>
        <v/>
      </c>
      <c r="G982" s="7" t="str">
        <f>IF('Données sans absent'!G982&lt;&gt;"",('Données sans absent'!G982-'Données proba de réussite'!$B$3)/('Données proba de réussite'!$B$4-'Données proba de réussite'!$B$3),"")</f>
        <v/>
      </c>
      <c r="H982" s="7" t="str">
        <f>IF('Données sans absent'!H982&lt;&gt;"",('Données sans absent'!H982-'Données proba de réussite'!$B$3)/('Données proba de réussite'!$B$4-'Données proba de réussite'!$B$3),"")</f>
        <v/>
      </c>
      <c r="I982" s="7" t="str">
        <f>IF('Données brutes'!I982&lt;&gt;"",'Données brutes'!I982,"")</f>
        <v/>
      </c>
      <c r="K982" s="8" t="str">
        <f t="shared" si="30"/>
        <v>Elève 980</v>
      </c>
      <c r="L982" s="8" t="s">
        <v>111</v>
      </c>
      <c r="M982" s="8">
        <f t="shared" si="31"/>
        <v>489</v>
      </c>
      <c r="N982" s="7">
        <v>1361</v>
      </c>
      <c r="O982" s="7" t="str">
        <f>IF('Données sans absent'!O982&lt;&gt;"",('Données sans absent'!O982-'Données proba de réussite'!$B$3)/('Données proba de réussite'!$B$4-'Données proba de réussite'!$B$3),"")</f>
        <v/>
      </c>
      <c r="P982" s="7" t="str">
        <f>IF('Données sans absent'!P982&lt;&gt;"",('Données sans absent'!P982-'Données proba de réussite'!$B$3)/('Données proba de réussite'!$B$4-'Données proba de réussite'!$B$3),"")</f>
        <v/>
      </c>
      <c r="Q982" s="7" t="str">
        <f>IF('Données sans absent'!Q982&lt;&gt;"",('Données sans absent'!Q982-'Données proba de réussite'!$B$3)/('Données proba de réussite'!$B$4-'Données proba de réussite'!$B$3),"")</f>
        <v/>
      </c>
      <c r="R982" s="7" t="str">
        <f>IF('Données brutes'!R982&lt;&gt;"",'Données brutes'!R982,"")</f>
        <v/>
      </c>
      <c r="T982" s="7">
        <f>IF(AND(OR($B$2=1,$B$2=2),AND('Données brutes'!$F982&lt;&gt;"",'Données brutes'!$G982&lt;&gt;"",'Données brutes'!$H982&lt;&gt;"")),1,0)</f>
        <v>0</v>
      </c>
      <c r="U982" s="7">
        <f>IF(AND(OR($B$2=1,$B$2=2),AND('Données brutes'!$O982&lt;&gt;"",'Données brutes'!$P982&lt;&gt;"",'Données brutes'!$Q982&lt;&gt;"")),1,0)</f>
        <v>0</v>
      </c>
      <c r="V982" s="7">
        <f>IF(AND($B$2=3,'Données brutes'!$F982&lt;&gt;"",'Données brutes'!$G982&lt;&gt;"",'Données brutes'!$H982&lt;&gt;"",'Données brutes'!$O982&lt;&gt;"",'Données brutes'!$P982&lt;&gt;"",'Données brutes'!$Q982&lt;&gt;""),1,0)</f>
        <v>0</v>
      </c>
    </row>
    <row r="983" spans="4:22" x14ac:dyDescent="0.3">
      <c r="D983" s="8" t="s">
        <v>995</v>
      </c>
      <c r="E983" s="7">
        <v>735</v>
      </c>
      <c r="F983" s="7" t="str">
        <f>IF('Données sans absent'!F983&lt;&gt;"",('Données sans absent'!F983-'Données proba de réussite'!$B$3)/('Données proba de réussite'!$B$4-'Données proba de réussite'!$B$3),"")</f>
        <v/>
      </c>
      <c r="G983" s="7" t="str">
        <f>IF('Données sans absent'!G983&lt;&gt;"",('Données sans absent'!G983-'Données proba de réussite'!$B$3)/('Données proba de réussite'!$B$4-'Données proba de réussite'!$B$3),"")</f>
        <v/>
      </c>
      <c r="H983" s="7" t="str">
        <f>IF('Données sans absent'!H983&lt;&gt;"",('Données sans absent'!H983-'Données proba de réussite'!$B$3)/('Données proba de réussite'!$B$4-'Données proba de réussite'!$B$3),"")</f>
        <v/>
      </c>
      <c r="I983" s="7" t="str">
        <f>IF('Données brutes'!I983&lt;&gt;"",'Données brutes'!I983,"")</f>
        <v/>
      </c>
      <c r="K983" s="8" t="str">
        <f t="shared" si="30"/>
        <v>Elève 981</v>
      </c>
      <c r="L983" s="8" t="s">
        <v>111</v>
      </c>
      <c r="M983" s="8">
        <f t="shared" si="31"/>
        <v>735</v>
      </c>
      <c r="N983" s="7">
        <v>1783</v>
      </c>
      <c r="O983" s="7" t="str">
        <f>IF('Données sans absent'!O983&lt;&gt;"",('Données sans absent'!O983-'Données proba de réussite'!$B$3)/('Données proba de réussite'!$B$4-'Données proba de réussite'!$B$3),"")</f>
        <v/>
      </c>
      <c r="P983" s="7" t="str">
        <f>IF('Données sans absent'!P983&lt;&gt;"",('Données sans absent'!P983-'Données proba de réussite'!$B$3)/('Données proba de réussite'!$B$4-'Données proba de réussite'!$B$3),"")</f>
        <v/>
      </c>
      <c r="Q983" s="7" t="str">
        <f>IF('Données sans absent'!Q983&lt;&gt;"",('Données sans absent'!Q983-'Données proba de réussite'!$B$3)/('Données proba de réussite'!$B$4-'Données proba de réussite'!$B$3),"")</f>
        <v/>
      </c>
      <c r="R983" s="7" t="str">
        <f>IF('Données brutes'!R983&lt;&gt;"",'Données brutes'!R983,"")</f>
        <v/>
      </c>
      <c r="T983" s="7">
        <f>IF(AND(OR($B$2=1,$B$2=2),AND('Données brutes'!$F983&lt;&gt;"",'Données brutes'!$G983&lt;&gt;"",'Données brutes'!$H983&lt;&gt;"")),1,0)</f>
        <v>0</v>
      </c>
      <c r="U983" s="7">
        <f>IF(AND(OR($B$2=1,$B$2=2),AND('Données brutes'!$O983&lt;&gt;"",'Données brutes'!$P983&lt;&gt;"",'Données brutes'!$Q983&lt;&gt;"")),1,0)</f>
        <v>0</v>
      </c>
      <c r="V983" s="7">
        <f>IF(AND($B$2=3,'Données brutes'!$F983&lt;&gt;"",'Données brutes'!$G983&lt;&gt;"",'Données brutes'!$H983&lt;&gt;"",'Données brutes'!$O983&lt;&gt;"",'Données brutes'!$P983&lt;&gt;"",'Données brutes'!$Q983&lt;&gt;""),1,0)</f>
        <v>0</v>
      </c>
    </row>
    <row r="984" spans="4:22" x14ac:dyDescent="0.3">
      <c r="D984" s="8" t="s">
        <v>996</v>
      </c>
      <c r="E984" s="7">
        <v>863</v>
      </c>
      <c r="F984" s="7" t="str">
        <f>IF('Données sans absent'!F984&lt;&gt;"",('Données sans absent'!F984-'Données proba de réussite'!$B$3)/('Données proba de réussite'!$B$4-'Données proba de réussite'!$B$3),"")</f>
        <v/>
      </c>
      <c r="G984" s="7" t="str">
        <f>IF('Données sans absent'!G984&lt;&gt;"",('Données sans absent'!G984-'Données proba de réussite'!$B$3)/('Données proba de réussite'!$B$4-'Données proba de réussite'!$B$3),"")</f>
        <v/>
      </c>
      <c r="H984" s="7" t="str">
        <f>IF('Données sans absent'!H984&lt;&gt;"",('Données sans absent'!H984-'Données proba de réussite'!$B$3)/('Données proba de réussite'!$B$4-'Données proba de réussite'!$B$3),"")</f>
        <v/>
      </c>
      <c r="I984" s="7" t="str">
        <f>IF('Données brutes'!I984&lt;&gt;"",'Données brutes'!I984,"")</f>
        <v/>
      </c>
      <c r="K984" s="8" t="str">
        <f t="shared" si="30"/>
        <v>Elève 982</v>
      </c>
      <c r="L984" s="8" t="s">
        <v>111</v>
      </c>
      <c r="M984" s="8">
        <f t="shared" si="31"/>
        <v>863</v>
      </c>
      <c r="N984" s="7">
        <v>1212</v>
      </c>
      <c r="O984" s="7" t="str">
        <f>IF('Données sans absent'!O984&lt;&gt;"",('Données sans absent'!O984-'Données proba de réussite'!$B$3)/('Données proba de réussite'!$B$4-'Données proba de réussite'!$B$3),"")</f>
        <v/>
      </c>
      <c r="P984" s="7" t="str">
        <f>IF('Données sans absent'!P984&lt;&gt;"",('Données sans absent'!P984-'Données proba de réussite'!$B$3)/('Données proba de réussite'!$B$4-'Données proba de réussite'!$B$3),"")</f>
        <v/>
      </c>
      <c r="Q984" s="7" t="str">
        <f>IF('Données sans absent'!Q984&lt;&gt;"",('Données sans absent'!Q984-'Données proba de réussite'!$B$3)/('Données proba de réussite'!$B$4-'Données proba de réussite'!$B$3),"")</f>
        <v/>
      </c>
      <c r="R984" s="7" t="str">
        <f>IF('Données brutes'!R984&lt;&gt;"",'Données brutes'!R984,"")</f>
        <v/>
      </c>
      <c r="T984" s="7">
        <f>IF(AND(OR($B$2=1,$B$2=2),AND('Données brutes'!$F984&lt;&gt;"",'Données brutes'!$G984&lt;&gt;"",'Données brutes'!$H984&lt;&gt;"")),1,0)</f>
        <v>0</v>
      </c>
      <c r="U984" s="7">
        <f>IF(AND(OR($B$2=1,$B$2=2),AND('Données brutes'!$O984&lt;&gt;"",'Données brutes'!$P984&lt;&gt;"",'Données brutes'!$Q984&lt;&gt;"")),1,0)</f>
        <v>0</v>
      </c>
      <c r="V984" s="7">
        <f>IF(AND($B$2=3,'Données brutes'!$F984&lt;&gt;"",'Données brutes'!$G984&lt;&gt;"",'Données brutes'!$H984&lt;&gt;"",'Données brutes'!$O984&lt;&gt;"",'Données brutes'!$P984&lt;&gt;"",'Données brutes'!$Q984&lt;&gt;""),1,0)</f>
        <v>0</v>
      </c>
    </row>
    <row r="985" spans="4:22" x14ac:dyDescent="0.3">
      <c r="D985" s="8" t="s">
        <v>997</v>
      </c>
      <c r="E985" s="7">
        <v>347</v>
      </c>
      <c r="F985" s="7" t="str">
        <f>IF('Données sans absent'!F985&lt;&gt;"",('Données sans absent'!F985-'Données proba de réussite'!$B$3)/('Données proba de réussite'!$B$4-'Données proba de réussite'!$B$3),"")</f>
        <v/>
      </c>
      <c r="G985" s="7" t="str">
        <f>IF('Données sans absent'!G985&lt;&gt;"",('Données sans absent'!G985-'Données proba de réussite'!$B$3)/('Données proba de réussite'!$B$4-'Données proba de réussite'!$B$3),"")</f>
        <v/>
      </c>
      <c r="H985" s="7" t="str">
        <f>IF('Données sans absent'!H985&lt;&gt;"",('Données sans absent'!H985-'Données proba de réussite'!$B$3)/('Données proba de réussite'!$B$4-'Données proba de réussite'!$B$3),"")</f>
        <v/>
      </c>
      <c r="I985" s="7" t="str">
        <f>IF('Données brutes'!I985&lt;&gt;"",'Données brutes'!I985,"")</f>
        <v/>
      </c>
      <c r="K985" s="8" t="str">
        <f t="shared" si="30"/>
        <v>Elève 983</v>
      </c>
      <c r="L985" s="8" t="s">
        <v>111</v>
      </c>
      <c r="M985" s="8">
        <f t="shared" si="31"/>
        <v>347</v>
      </c>
      <c r="N985" s="7">
        <v>1536</v>
      </c>
      <c r="O985" s="7" t="str">
        <f>IF('Données sans absent'!O985&lt;&gt;"",('Données sans absent'!O985-'Données proba de réussite'!$B$3)/('Données proba de réussite'!$B$4-'Données proba de réussite'!$B$3),"")</f>
        <v/>
      </c>
      <c r="P985" s="7" t="str">
        <f>IF('Données sans absent'!P985&lt;&gt;"",('Données sans absent'!P985-'Données proba de réussite'!$B$3)/('Données proba de réussite'!$B$4-'Données proba de réussite'!$B$3),"")</f>
        <v/>
      </c>
      <c r="Q985" s="7" t="str">
        <f>IF('Données sans absent'!Q985&lt;&gt;"",('Données sans absent'!Q985-'Données proba de réussite'!$B$3)/('Données proba de réussite'!$B$4-'Données proba de réussite'!$B$3),"")</f>
        <v/>
      </c>
      <c r="R985" s="7" t="str">
        <f>IF('Données brutes'!R985&lt;&gt;"",'Données brutes'!R985,"")</f>
        <v/>
      </c>
      <c r="T985" s="7">
        <f>IF(AND(OR($B$2=1,$B$2=2),AND('Données brutes'!$F985&lt;&gt;"",'Données brutes'!$G985&lt;&gt;"",'Données brutes'!$H985&lt;&gt;"")),1,0)</f>
        <v>0</v>
      </c>
      <c r="U985" s="7">
        <f>IF(AND(OR($B$2=1,$B$2=2),AND('Données brutes'!$O985&lt;&gt;"",'Données brutes'!$P985&lt;&gt;"",'Données brutes'!$Q985&lt;&gt;"")),1,0)</f>
        <v>0</v>
      </c>
      <c r="V985" s="7">
        <f>IF(AND($B$2=3,'Données brutes'!$F985&lt;&gt;"",'Données brutes'!$G985&lt;&gt;"",'Données brutes'!$H985&lt;&gt;"",'Données brutes'!$O985&lt;&gt;"",'Données brutes'!$P985&lt;&gt;"",'Données brutes'!$Q985&lt;&gt;""),1,0)</f>
        <v>0</v>
      </c>
    </row>
    <row r="986" spans="4:22" x14ac:dyDescent="0.3">
      <c r="D986" s="8" t="s">
        <v>998</v>
      </c>
      <c r="E986" s="7">
        <v>712</v>
      </c>
      <c r="F986" s="7" t="str">
        <f>IF('Données sans absent'!F986&lt;&gt;"",('Données sans absent'!F986-'Données proba de réussite'!$B$3)/('Données proba de réussite'!$B$4-'Données proba de réussite'!$B$3),"")</f>
        <v/>
      </c>
      <c r="G986" s="7" t="str">
        <f>IF('Données sans absent'!G986&lt;&gt;"",('Données sans absent'!G986-'Données proba de réussite'!$B$3)/('Données proba de réussite'!$B$4-'Données proba de réussite'!$B$3),"")</f>
        <v/>
      </c>
      <c r="H986" s="7" t="str">
        <f>IF('Données sans absent'!H986&lt;&gt;"",('Données sans absent'!H986-'Données proba de réussite'!$B$3)/('Données proba de réussite'!$B$4-'Données proba de réussite'!$B$3),"")</f>
        <v/>
      </c>
      <c r="I986" s="7" t="str">
        <f>IF('Données brutes'!I986&lt;&gt;"",'Données brutes'!I986,"")</f>
        <v/>
      </c>
      <c r="K986" s="8" t="str">
        <f t="shared" si="30"/>
        <v>Elève 984</v>
      </c>
      <c r="L986" s="8" t="s">
        <v>111</v>
      </c>
      <c r="M986" s="8">
        <f t="shared" si="31"/>
        <v>712</v>
      </c>
      <c r="N986" s="7">
        <v>1802</v>
      </c>
      <c r="O986" s="7" t="str">
        <f>IF('Données sans absent'!O986&lt;&gt;"",('Données sans absent'!O986-'Données proba de réussite'!$B$3)/('Données proba de réussite'!$B$4-'Données proba de réussite'!$B$3),"")</f>
        <v/>
      </c>
      <c r="P986" s="7" t="str">
        <f>IF('Données sans absent'!P986&lt;&gt;"",('Données sans absent'!P986-'Données proba de réussite'!$B$3)/('Données proba de réussite'!$B$4-'Données proba de réussite'!$B$3),"")</f>
        <v/>
      </c>
      <c r="Q986" s="7" t="str">
        <f>IF('Données sans absent'!Q986&lt;&gt;"",('Données sans absent'!Q986-'Données proba de réussite'!$B$3)/('Données proba de réussite'!$B$4-'Données proba de réussite'!$B$3),"")</f>
        <v/>
      </c>
      <c r="R986" s="7" t="str">
        <f>IF('Données brutes'!R986&lt;&gt;"",'Données brutes'!R986,"")</f>
        <v/>
      </c>
      <c r="T986" s="7">
        <f>IF(AND(OR($B$2=1,$B$2=2),AND('Données brutes'!$F986&lt;&gt;"",'Données brutes'!$G986&lt;&gt;"",'Données brutes'!$H986&lt;&gt;"")),1,0)</f>
        <v>0</v>
      </c>
      <c r="U986" s="7">
        <f>IF(AND(OR($B$2=1,$B$2=2),AND('Données brutes'!$O986&lt;&gt;"",'Données brutes'!$P986&lt;&gt;"",'Données brutes'!$Q986&lt;&gt;"")),1,0)</f>
        <v>0</v>
      </c>
      <c r="V986" s="7">
        <f>IF(AND($B$2=3,'Données brutes'!$F986&lt;&gt;"",'Données brutes'!$G986&lt;&gt;"",'Données brutes'!$H986&lt;&gt;"",'Données brutes'!$O986&lt;&gt;"",'Données brutes'!$P986&lt;&gt;"",'Données brutes'!$Q986&lt;&gt;""),1,0)</f>
        <v>0</v>
      </c>
    </row>
    <row r="987" spans="4:22" x14ac:dyDescent="0.3">
      <c r="D987" s="8" t="s">
        <v>999</v>
      </c>
      <c r="E987" s="7">
        <v>253</v>
      </c>
      <c r="F987" s="7" t="str">
        <f>IF('Données sans absent'!F987&lt;&gt;"",('Données sans absent'!F987-'Données proba de réussite'!$B$3)/('Données proba de réussite'!$B$4-'Données proba de réussite'!$B$3),"")</f>
        <v/>
      </c>
      <c r="G987" s="7" t="str">
        <f>IF('Données sans absent'!G987&lt;&gt;"",('Données sans absent'!G987-'Données proba de réussite'!$B$3)/('Données proba de réussite'!$B$4-'Données proba de réussite'!$B$3),"")</f>
        <v/>
      </c>
      <c r="H987" s="7" t="str">
        <f>IF('Données sans absent'!H987&lt;&gt;"",('Données sans absent'!H987-'Données proba de réussite'!$B$3)/('Données proba de réussite'!$B$4-'Données proba de réussite'!$B$3),"")</f>
        <v/>
      </c>
      <c r="I987" s="7" t="str">
        <f>IF('Données brutes'!I987&lt;&gt;"",'Données brutes'!I987,"")</f>
        <v/>
      </c>
      <c r="K987" s="8" t="str">
        <f t="shared" si="30"/>
        <v>Elève 985</v>
      </c>
      <c r="L987" s="8" t="s">
        <v>111</v>
      </c>
      <c r="M987" s="8">
        <f t="shared" si="31"/>
        <v>253</v>
      </c>
      <c r="N987" s="7">
        <v>1005</v>
      </c>
      <c r="O987" s="7" t="str">
        <f>IF('Données sans absent'!O987&lt;&gt;"",('Données sans absent'!O987-'Données proba de réussite'!$B$3)/('Données proba de réussite'!$B$4-'Données proba de réussite'!$B$3),"")</f>
        <v/>
      </c>
      <c r="P987" s="7" t="str">
        <f>IF('Données sans absent'!P987&lt;&gt;"",('Données sans absent'!P987-'Données proba de réussite'!$B$3)/('Données proba de réussite'!$B$4-'Données proba de réussite'!$B$3),"")</f>
        <v/>
      </c>
      <c r="Q987" s="7" t="str">
        <f>IF('Données sans absent'!Q987&lt;&gt;"",('Données sans absent'!Q987-'Données proba de réussite'!$B$3)/('Données proba de réussite'!$B$4-'Données proba de réussite'!$B$3),"")</f>
        <v/>
      </c>
      <c r="R987" s="7" t="str">
        <f>IF('Données brutes'!R987&lt;&gt;"",'Données brutes'!R987,"")</f>
        <v/>
      </c>
      <c r="T987" s="7">
        <f>IF(AND(OR($B$2=1,$B$2=2),AND('Données brutes'!$F987&lt;&gt;"",'Données brutes'!$G987&lt;&gt;"",'Données brutes'!$H987&lt;&gt;"")),1,0)</f>
        <v>0</v>
      </c>
      <c r="U987" s="7">
        <f>IF(AND(OR($B$2=1,$B$2=2),AND('Données brutes'!$O987&lt;&gt;"",'Données brutes'!$P987&lt;&gt;"",'Données brutes'!$Q987&lt;&gt;"")),1,0)</f>
        <v>0</v>
      </c>
      <c r="V987" s="7">
        <f>IF(AND($B$2=3,'Données brutes'!$F987&lt;&gt;"",'Données brutes'!$G987&lt;&gt;"",'Données brutes'!$H987&lt;&gt;"",'Données brutes'!$O987&lt;&gt;"",'Données brutes'!$P987&lt;&gt;"",'Données brutes'!$Q987&lt;&gt;""),1,0)</f>
        <v>0</v>
      </c>
    </row>
    <row r="988" spans="4:22" x14ac:dyDescent="0.3">
      <c r="D988" s="8" t="s">
        <v>1000</v>
      </c>
      <c r="E988" s="7">
        <v>820</v>
      </c>
      <c r="F988" s="7" t="str">
        <f>IF('Données sans absent'!F988&lt;&gt;"",('Données sans absent'!F988-'Données proba de réussite'!$B$3)/('Données proba de réussite'!$B$4-'Données proba de réussite'!$B$3),"")</f>
        <v/>
      </c>
      <c r="G988" s="7" t="str">
        <f>IF('Données sans absent'!G988&lt;&gt;"",('Données sans absent'!G988-'Données proba de réussite'!$B$3)/('Données proba de réussite'!$B$4-'Données proba de réussite'!$B$3),"")</f>
        <v/>
      </c>
      <c r="H988" s="7" t="str">
        <f>IF('Données sans absent'!H988&lt;&gt;"",('Données sans absent'!H988-'Données proba de réussite'!$B$3)/('Données proba de réussite'!$B$4-'Données proba de réussite'!$B$3),"")</f>
        <v/>
      </c>
      <c r="I988" s="7" t="str">
        <f>IF('Données brutes'!I988&lt;&gt;"",'Données brutes'!I988,"")</f>
        <v/>
      </c>
      <c r="K988" s="8" t="str">
        <f t="shared" si="30"/>
        <v>Elève 986</v>
      </c>
      <c r="L988" s="8" t="s">
        <v>111</v>
      </c>
      <c r="M988" s="8">
        <f t="shared" si="31"/>
        <v>820</v>
      </c>
      <c r="N988" s="7">
        <v>1819</v>
      </c>
      <c r="O988" s="7" t="str">
        <f>IF('Données sans absent'!O988&lt;&gt;"",('Données sans absent'!O988-'Données proba de réussite'!$B$3)/('Données proba de réussite'!$B$4-'Données proba de réussite'!$B$3),"")</f>
        <v/>
      </c>
      <c r="P988" s="7" t="str">
        <f>IF('Données sans absent'!P988&lt;&gt;"",('Données sans absent'!P988-'Données proba de réussite'!$B$3)/('Données proba de réussite'!$B$4-'Données proba de réussite'!$B$3),"")</f>
        <v/>
      </c>
      <c r="Q988" s="7" t="str">
        <f>IF('Données sans absent'!Q988&lt;&gt;"",('Données sans absent'!Q988-'Données proba de réussite'!$B$3)/('Données proba de réussite'!$B$4-'Données proba de réussite'!$B$3),"")</f>
        <v/>
      </c>
      <c r="R988" s="7" t="str">
        <f>IF('Données brutes'!R988&lt;&gt;"",'Données brutes'!R988,"")</f>
        <v/>
      </c>
      <c r="T988" s="7">
        <f>IF(AND(OR($B$2=1,$B$2=2),AND('Données brutes'!$F988&lt;&gt;"",'Données brutes'!$G988&lt;&gt;"",'Données brutes'!$H988&lt;&gt;"")),1,0)</f>
        <v>0</v>
      </c>
      <c r="U988" s="7">
        <f>IF(AND(OR($B$2=1,$B$2=2),AND('Données brutes'!$O988&lt;&gt;"",'Données brutes'!$P988&lt;&gt;"",'Données brutes'!$Q988&lt;&gt;"")),1,0)</f>
        <v>0</v>
      </c>
      <c r="V988" s="7">
        <f>IF(AND($B$2=3,'Données brutes'!$F988&lt;&gt;"",'Données brutes'!$G988&lt;&gt;"",'Données brutes'!$H988&lt;&gt;"",'Données brutes'!$O988&lt;&gt;"",'Données brutes'!$P988&lt;&gt;"",'Données brutes'!$Q988&lt;&gt;""),1,0)</f>
        <v>0</v>
      </c>
    </row>
    <row r="989" spans="4:22" x14ac:dyDescent="0.3">
      <c r="D989" s="8" t="s">
        <v>1001</v>
      </c>
      <c r="E989" s="7">
        <v>833</v>
      </c>
      <c r="F989" s="7" t="str">
        <f>IF('Données sans absent'!F989&lt;&gt;"",('Données sans absent'!F989-'Données proba de réussite'!$B$3)/('Données proba de réussite'!$B$4-'Données proba de réussite'!$B$3),"")</f>
        <v/>
      </c>
      <c r="G989" s="7" t="str">
        <f>IF('Données sans absent'!G989&lt;&gt;"",('Données sans absent'!G989-'Données proba de réussite'!$B$3)/('Données proba de réussite'!$B$4-'Données proba de réussite'!$B$3),"")</f>
        <v/>
      </c>
      <c r="H989" s="7" t="str">
        <f>IF('Données sans absent'!H989&lt;&gt;"",('Données sans absent'!H989-'Données proba de réussite'!$B$3)/('Données proba de réussite'!$B$4-'Données proba de réussite'!$B$3),"")</f>
        <v/>
      </c>
      <c r="I989" s="7" t="str">
        <f>IF('Données brutes'!I989&lt;&gt;"",'Données brutes'!I989,"")</f>
        <v/>
      </c>
      <c r="K989" s="8" t="str">
        <f t="shared" si="30"/>
        <v>Elève 987</v>
      </c>
      <c r="L989" s="8" t="s">
        <v>111</v>
      </c>
      <c r="M989" s="8">
        <f t="shared" si="31"/>
        <v>833</v>
      </c>
      <c r="N989" s="7">
        <v>1008</v>
      </c>
      <c r="O989" s="7" t="str">
        <f>IF('Données sans absent'!O989&lt;&gt;"",('Données sans absent'!O989-'Données proba de réussite'!$B$3)/('Données proba de réussite'!$B$4-'Données proba de réussite'!$B$3),"")</f>
        <v/>
      </c>
      <c r="P989" s="7" t="str">
        <f>IF('Données sans absent'!P989&lt;&gt;"",('Données sans absent'!P989-'Données proba de réussite'!$B$3)/('Données proba de réussite'!$B$4-'Données proba de réussite'!$B$3),"")</f>
        <v/>
      </c>
      <c r="Q989" s="7" t="str">
        <f>IF('Données sans absent'!Q989&lt;&gt;"",('Données sans absent'!Q989-'Données proba de réussite'!$B$3)/('Données proba de réussite'!$B$4-'Données proba de réussite'!$B$3),"")</f>
        <v/>
      </c>
      <c r="R989" s="7" t="str">
        <f>IF('Données brutes'!R989&lt;&gt;"",'Données brutes'!R989,"")</f>
        <v/>
      </c>
      <c r="T989" s="7">
        <f>IF(AND(OR($B$2=1,$B$2=2),AND('Données brutes'!$F989&lt;&gt;"",'Données brutes'!$G989&lt;&gt;"",'Données brutes'!$H989&lt;&gt;"")),1,0)</f>
        <v>0</v>
      </c>
      <c r="U989" s="7">
        <f>IF(AND(OR($B$2=1,$B$2=2),AND('Données brutes'!$O989&lt;&gt;"",'Données brutes'!$P989&lt;&gt;"",'Données brutes'!$Q989&lt;&gt;"")),1,0)</f>
        <v>0</v>
      </c>
      <c r="V989" s="7">
        <f>IF(AND($B$2=3,'Données brutes'!$F989&lt;&gt;"",'Données brutes'!$G989&lt;&gt;"",'Données brutes'!$H989&lt;&gt;"",'Données brutes'!$O989&lt;&gt;"",'Données brutes'!$P989&lt;&gt;"",'Données brutes'!$Q989&lt;&gt;""),1,0)</f>
        <v>0</v>
      </c>
    </row>
    <row r="990" spans="4:22" x14ac:dyDescent="0.3">
      <c r="D990" s="8" t="s">
        <v>1002</v>
      </c>
      <c r="E990" s="7">
        <v>771</v>
      </c>
      <c r="F990" s="7" t="str">
        <f>IF('Données sans absent'!F990&lt;&gt;"",('Données sans absent'!F990-'Données proba de réussite'!$B$3)/('Données proba de réussite'!$B$4-'Données proba de réussite'!$B$3),"")</f>
        <v/>
      </c>
      <c r="G990" s="7" t="str">
        <f>IF('Données sans absent'!G990&lt;&gt;"",('Données sans absent'!G990-'Données proba de réussite'!$B$3)/('Données proba de réussite'!$B$4-'Données proba de réussite'!$B$3),"")</f>
        <v/>
      </c>
      <c r="H990" s="7" t="str">
        <f>IF('Données sans absent'!H990&lt;&gt;"",('Données sans absent'!H990-'Données proba de réussite'!$B$3)/('Données proba de réussite'!$B$4-'Données proba de réussite'!$B$3),"")</f>
        <v/>
      </c>
      <c r="I990" s="7" t="str">
        <f>IF('Données brutes'!I990&lt;&gt;"",'Données brutes'!I990,"")</f>
        <v/>
      </c>
      <c r="K990" s="8" t="str">
        <f t="shared" si="30"/>
        <v>Elève 988</v>
      </c>
      <c r="L990" s="8" t="s">
        <v>111</v>
      </c>
      <c r="M990" s="8">
        <f t="shared" si="31"/>
        <v>771</v>
      </c>
      <c r="N990" s="7">
        <v>1416</v>
      </c>
      <c r="O990" s="7" t="str">
        <f>IF('Données sans absent'!O990&lt;&gt;"",('Données sans absent'!O990-'Données proba de réussite'!$B$3)/('Données proba de réussite'!$B$4-'Données proba de réussite'!$B$3),"")</f>
        <v/>
      </c>
      <c r="P990" s="7" t="str">
        <f>IF('Données sans absent'!P990&lt;&gt;"",('Données sans absent'!P990-'Données proba de réussite'!$B$3)/('Données proba de réussite'!$B$4-'Données proba de réussite'!$B$3),"")</f>
        <v/>
      </c>
      <c r="Q990" s="7" t="str">
        <f>IF('Données sans absent'!Q990&lt;&gt;"",('Données sans absent'!Q990-'Données proba de réussite'!$B$3)/('Données proba de réussite'!$B$4-'Données proba de réussite'!$B$3),"")</f>
        <v/>
      </c>
      <c r="R990" s="7" t="str">
        <f>IF('Données brutes'!R990&lt;&gt;"",'Données brutes'!R990,"")</f>
        <v/>
      </c>
      <c r="T990" s="7">
        <f>IF(AND(OR($B$2=1,$B$2=2),AND('Données brutes'!$F990&lt;&gt;"",'Données brutes'!$G990&lt;&gt;"",'Données brutes'!$H990&lt;&gt;"")),1,0)</f>
        <v>0</v>
      </c>
      <c r="U990" s="7">
        <f>IF(AND(OR($B$2=1,$B$2=2),AND('Données brutes'!$O990&lt;&gt;"",'Données brutes'!$P990&lt;&gt;"",'Données brutes'!$Q990&lt;&gt;"")),1,0)</f>
        <v>0</v>
      </c>
      <c r="V990" s="7">
        <f>IF(AND($B$2=3,'Données brutes'!$F990&lt;&gt;"",'Données brutes'!$G990&lt;&gt;"",'Données brutes'!$H990&lt;&gt;"",'Données brutes'!$O990&lt;&gt;"",'Données brutes'!$P990&lt;&gt;"",'Données brutes'!$Q990&lt;&gt;""),1,0)</f>
        <v>0</v>
      </c>
    </row>
    <row r="991" spans="4:22" x14ac:dyDescent="0.3">
      <c r="D991" s="8" t="s">
        <v>1003</v>
      </c>
      <c r="E991" s="7">
        <v>587</v>
      </c>
      <c r="F991" s="7" t="str">
        <f>IF('Données sans absent'!F991&lt;&gt;"",('Données sans absent'!F991-'Données proba de réussite'!$B$3)/('Données proba de réussite'!$B$4-'Données proba de réussite'!$B$3),"")</f>
        <v/>
      </c>
      <c r="G991" s="7" t="str">
        <f>IF('Données sans absent'!G991&lt;&gt;"",('Données sans absent'!G991-'Données proba de réussite'!$B$3)/('Données proba de réussite'!$B$4-'Données proba de réussite'!$B$3),"")</f>
        <v/>
      </c>
      <c r="H991" s="7" t="str">
        <f>IF('Données sans absent'!H991&lt;&gt;"",('Données sans absent'!H991-'Données proba de réussite'!$B$3)/('Données proba de réussite'!$B$4-'Données proba de réussite'!$B$3),"")</f>
        <v/>
      </c>
      <c r="I991" s="7" t="str">
        <f>IF('Données brutes'!I991&lt;&gt;"",'Données brutes'!I991,"")</f>
        <v/>
      </c>
      <c r="K991" s="8" t="str">
        <f t="shared" si="30"/>
        <v>Elève 989</v>
      </c>
      <c r="L991" s="8" t="s">
        <v>111</v>
      </c>
      <c r="M991" s="8">
        <f t="shared" si="31"/>
        <v>587</v>
      </c>
      <c r="N991" s="7">
        <v>1432</v>
      </c>
      <c r="O991" s="7" t="str">
        <f>IF('Données sans absent'!O991&lt;&gt;"",('Données sans absent'!O991-'Données proba de réussite'!$B$3)/('Données proba de réussite'!$B$4-'Données proba de réussite'!$B$3),"")</f>
        <v/>
      </c>
      <c r="P991" s="7" t="str">
        <f>IF('Données sans absent'!P991&lt;&gt;"",('Données sans absent'!P991-'Données proba de réussite'!$B$3)/('Données proba de réussite'!$B$4-'Données proba de réussite'!$B$3),"")</f>
        <v/>
      </c>
      <c r="Q991" s="7" t="str">
        <f>IF('Données sans absent'!Q991&lt;&gt;"",('Données sans absent'!Q991-'Données proba de réussite'!$B$3)/('Données proba de réussite'!$B$4-'Données proba de réussite'!$B$3),"")</f>
        <v/>
      </c>
      <c r="R991" s="7" t="str">
        <f>IF('Données brutes'!R991&lt;&gt;"",'Données brutes'!R991,"")</f>
        <v/>
      </c>
      <c r="T991" s="7">
        <f>IF(AND(OR($B$2=1,$B$2=2),AND('Données brutes'!$F991&lt;&gt;"",'Données brutes'!$G991&lt;&gt;"",'Données brutes'!$H991&lt;&gt;"")),1,0)</f>
        <v>0</v>
      </c>
      <c r="U991" s="7">
        <f>IF(AND(OR($B$2=1,$B$2=2),AND('Données brutes'!$O991&lt;&gt;"",'Données brutes'!$P991&lt;&gt;"",'Données brutes'!$Q991&lt;&gt;"")),1,0)</f>
        <v>0</v>
      </c>
      <c r="V991" s="7">
        <f>IF(AND($B$2=3,'Données brutes'!$F991&lt;&gt;"",'Données brutes'!$G991&lt;&gt;"",'Données brutes'!$H991&lt;&gt;"",'Données brutes'!$O991&lt;&gt;"",'Données brutes'!$P991&lt;&gt;"",'Données brutes'!$Q991&lt;&gt;""),1,0)</f>
        <v>0</v>
      </c>
    </row>
    <row r="992" spans="4:22" x14ac:dyDescent="0.3">
      <c r="D992" s="8" t="s">
        <v>1004</v>
      </c>
      <c r="E992" s="7">
        <v>106</v>
      </c>
      <c r="F992" s="7" t="str">
        <f>IF('Données sans absent'!F992&lt;&gt;"",('Données sans absent'!F992-'Données proba de réussite'!$B$3)/('Données proba de réussite'!$B$4-'Données proba de réussite'!$B$3),"")</f>
        <v/>
      </c>
      <c r="G992" s="7" t="str">
        <f>IF('Données sans absent'!G992&lt;&gt;"",('Données sans absent'!G992-'Données proba de réussite'!$B$3)/('Données proba de réussite'!$B$4-'Données proba de réussite'!$B$3),"")</f>
        <v/>
      </c>
      <c r="H992" s="7" t="str">
        <f>IF('Données sans absent'!H992&lt;&gt;"",('Données sans absent'!H992-'Données proba de réussite'!$B$3)/('Données proba de réussite'!$B$4-'Données proba de réussite'!$B$3),"")</f>
        <v/>
      </c>
      <c r="I992" s="7" t="str">
        <f>IF('Données brutes'!I992&lt;&gt;"",'Données brutes'!I992,"")</f>
        <v/>
      </c>
      <c r="K992" s="8" t="str">
        <f t="shared" si="30"/>
        <v>Elève 990</v>
      </c>
      <c r="L992" s="8" t="s">
        <v>111</v>
      </c>
      <c r="M992" s="8">
        <f t="shared" si="31"/>
        <v>106</v>
      </c>
      <c r="N992" s="7">
        <v>1335</v>
      </c>
      <c r="O992" s="7" t="str">
        <f>IF('Données sans absent'!O992&lt;&gt;"",('Données sans absent'!O992-'Données proba de réussite'!$B$3)/('Données proba de réussite'!$B$4-'Données proba de réussite'!$B$3),"")</f>
        <v/>
      </c>
      <c r="P992" s="7" t="str">
        <f>IF('Données sans absent'!P992&lt;&gt;"",('Données sans absent'!P992-'Données proba de réussite'!$B$3)/('Données proba de réussite'!$B$4-'Données proba de réussite'!$B$3),"")</f>
        <v/>
      </c>
      <c r="Q992" s="7" t="str">
        <f>IF('Données sans absent'!Q992&lt;&gt;"",('Données sans absent'!Q992-'Données proba de réussite'!$B$3)/('Données proba de réussite'!$B$4-'Données proba de réussite'!$B$3),"")</f>
        <v/>
      </c>
      <c r="R992" s="7" t="str">
        <f>IF('Données brutes'!R992&lt;&gt;"",'Données brutes'!R992,"")</f>
        <v/>
      </c>
      <c r="T992" s="7">
        <f>IF(AND(OR($B$2=1,$B$2=2),AND('Données brutes'!$F992&lt;&gt;"",'Données brutes'!$G992&lt;&gt;"",'Données brutes'!$H992&lt;&gt;"")),1,0)</f>
        <v>0</v>
      </c>
      <c r="U992" s="7">
        <f>IF(AND(OR($B$2=1,$B$2=2),AND('Données brutes'!$O992&lt;&gt;"",'Données brutes'!$P992&lt;&gt;"",'Données brutes'!$Q992&lt;&gt;"")),1,0)</f>
        <v>0</v>
      </c>
      <c r="V992" s="7">
        <f>IF(AND($B$2=3,'Données brutes'!$F992&lt;&gt;"",'Données brutes'!$G992&lt;&gt;"",'Données brutes'!$H992&lt;&gt;"",'Données brutes'!$O992&lt;&gt;"",'Données brutes'!$P992&lt;&gt;"",'Données brutes'!$Q992&lt;&gt;""),1,0)</f>
        <v>0</v>
      </c>
    </row>
    <row r="993" spans="4:22" x14ac:dyDescent="0.3">
      <c r="D993" s="8" t="s">
        <v>1005</v>
      </c>
      <c r="E993" s="7">
        <v>287</v>
      </c>
      <c r="F993" s="7" t="str">
        <f>IF('Données sans absent'!F993&lt;&gt;"",('Données sans absent'!F993-'Données proba de réussite'!$B$3)/('Données proba de réussite'!$B$4-'Données proba de réussite'!$B$3),"")</f>
        <v/>
      </c>
      <c r="G993" s="7" t="str">
        <f>IF('Données sans absent'!G993&lt;&gt;"",('Données sans absent'!G993-'Données proba de réussite'!$B$3)/('Données proba de réussite'!$B$4-'Données proba de réussite'!$B$3),"")</f>
        <v/>
      </c>
      <c r="H993" s="7" t="str">
        <f>IF('Données sans absent'!H993&lt;&gt;"",('Données sans absent'!H993-'Données proba de réussite'!$B$3)/('Données proba de réussite'!$B$4-'Données proba de réussite'!$B$3),"")</f>
        <v/>
      </c>
      <c r="I993" s="7" t="str">
        <f>IF('Données brutes'!I993&lt;&gt;"",'Données brutes'!I993,"")</f>
        <v/>
      </c>
      <c r="K993" s="8" t="str">
        <f t="shared" si="30"/>
        <v>Elève 991</v>
      </c>
      <c r="L993" s="8" t="s">
        <v>111</v>
      </c>
      <c r="M993" s="8">
        <f t="shared" si="31"/>
        <v>287</v>
      </c>
      <c r="N993" s="7">
        <v>1281</v>
      </c>
      <c r="O993" s="7" t="str">
        <f>IF('Données sans absent'!O993&lt;&gt;"",('Données sans absent'!O993-'Données proba de réussite'!$B$3)/('Données proba de réussite'!$B$4-'Données proba de réussite'!$B$3),"")</f>
        <v/>
      </c>
      <c r="P993" s="7" t="str">
        <f>IF('Données sans absent'!P993&lt;&gt;"",('Données sans absent'!P993-'Données proba de réussite'!$B$3)/('Données proba de réussite'!$B$4-'Données proba de réussite'!$B$3),"")</f>
        <v/>
      </c>
      <c r="Q993" s="7" t="str">
        <f>IF('Données sans absent'!Q993&lt;&gt;"",('Données sans absent'!Q993-'Données proba de réussite'!$B$3)/('Données proba de réussite'!$B$4-'Données proba de réussite'!$B$3),"")</f>
        <v/>
      </c>
      <c r="R993" s="7" t="str">
        <f>IF('Données brutes'!R993&lt;&gt;"",'Données brutes'!R993,"")</f>
        <v/>
      </c>
      <c r="T993" s="7">
        <f>IF(AND(OR($B$2=1,$B$2=2),AND('Données brutes'!$F993&lt;&gt;"",'Données brutes'!$G993&lt;&gt;"",'Données brutes'!$H993&lt;&gt;"")),1,0)</f>
        <v>0</v>
      </c>
      <c r="U993" s="7">
        <f>IF(AND(OR($B$2=1,$B$2=2),AND('Données brutes'!$O993&lt;&gt;"",'Données brutes'!$P993&lt;&gt;"",'Données brutes'!$Q993&lt;&gt;"")),1,0)</f>
        <v>0</v>
      </c>
      <c r="V993" s="7">
        <f>IF(AND($B$2=3,'Données brutes'!$F993&lt;&gt;"",'Données brutes'!$G993&lt;&gt;"",'Données brutes'!$H993&lt;&gt;"",'Données brutes'!$O993&lt;&gt;"",'Données brutes'!$P993&lt;&gt;"",'Données brutes'!$Q993&lt;&gt;""),1,0)</f>
        <v>0</v>
      </c>
    </row>
    <row r="994" spans="4:22" x14ac:dyDescent="0.3">
      <c r="D994" s="8" t="s">
        <v>1006</v>
      </c>
      <c r="E994" s="7">
        <v>929</v>
      </c>
      <c r="F994" s="7" t="str">
        <f>IF('Données sans absent'!F994&lt;&gt;"",('Données sans absent'!F994-'Données proba de réussite'!$B$3)/('Données proba de réussite'!$B$4-'Données proba de réussite'!$B$3),"")</f>
        <v/>
      </c>
      <c r="G994" s="7" t="str">
        <f>IF('Données sans absent'!G994&lt;&gt;"",('Données sans absent'!G994-'Données proba de réussite'!$B$3)/('Données proba de réussite'!$B$4-'Données proba de réussite'!$B$3),"")</f>
        <v/>
      </c>
      <c r="H994" s="7" t="str">
        <f>IF('Données sans absent'!H994&lt;&gt;"",('Données sans absent'!H994-'Données proba de réussite'!$B$3)/('Données proba de réussite'!$B$4-'Données proba de réussite'!$B$3),"")</f>
        <v/>
      </c>
      <c r="I994" s="7" t="str">
        <f>IF('Données brutes'!I994&lt;&gt;"",'Données brutes'!I994,"")</f>
        <v/>
      </c>
      <c r="K994" s="8" t="str">
        <f t="shared" si="30"/>
        <v>Elève 992</v>
      </c>
      <c r="L994" s="8" t="s">
        <v>111</v>
      </c>
      <c r="M994" s="8">
        <f t="shared" si="31"/>
        <v>929</v>
      </c>
      <c r="N994" s="7">
        <v>1809</v>
      </c>
      <c r="O994" s="7" t="str">
        <f>IF('Données sans absent'!O994&lt;&gt;"",('Données sans absent'!O994-'Données proba de réussite'!$B$3)/('Données proba de réussite'!$B$4-'Données proba de réussite'!$B$3),"")</f>
        <v/>
      </c>
      <c r="P994" s="7" t="str">
        <f>IF('Données sans absent'!P994&lt;&gt;"",('Données sans absent'!P994-'Données proba de réussite'!$B$3)/('Données proba de réussite'!$B$4-'Données proba de réussite'!$B$3),"")</f>
        <v/>
      </c>
      <c r="Q994" s="7" t="str">
        <f>IF('Données sans absent'!Q994&lt;&gt;"",('Données sans absent'!Q994-'Données proba de réussite'!$B$3)/('Données proba de réussite'!$B$4-'Données proba de réussite'!$B$3),"")</f>
        <v/>
      </c>
      <c r="R994" s="7" t="str">
        <f>IF('Données brutes'!R994&lt;&gt;"",'Données brutes'!R994,"")</f>
        <v/>
      </c>
      <c r="T994" s="7">
        <f>IF(AND(OR($B$2=1,$B$2=2),AND('Données brutes'!$F994&lt;&gt;"",'Données brutes'!$G994&lt;&gt;"",'Données brutes'!$H994&lt;&gt;"")),1,0)</f>
        <v>0</v>
      </c>
      <c r="U994" s="7">
        <f>IF(AND(OR($B$2=1,$B$2=2),AND('Données brutes'!$O994&lt;&gt;"",'Données brutes'!$P994&lt;&gt;"",'Données brutes'!$Q994&lt;&gt;"")),1,0)</f>
        <v>0</v>
      </c>
      <c r="V994" s="7">
        <f>IF(AND($B$2=3,'Données brutes'!$F994&lt;&gt;"",'Données brutes'!$G994&lt;&gt;"",'Données brutes'!$H994&lt;&gt;"",'Données brutes'!$O994&lt;&gt;"",'Données brutes'!$P994&lt;&gt;"",'Données brutes'!$Q994&lt;&gt;""),1,0)</f>
        <v>0</v>
      </c>
    </row>
    <row r="995" spans="4:22" x14ac:dyDescent="0.3">
      <c r="D995" s="8" t="s">
        <v>1007</v>
      </c>
      <c r="E995" s="7">
        <v>780</v>
      </c>
      <c r="F995" s="7" t="str">
        <f>IF('Données sans absent'!F995&lt;&gt;"",('Données sans absent'!F995-'Données proba de réussite'!$B$3)/('Données proba de réussite'!$B$4-'Données proba de réussite'!$B$3),"")</f>
        <v/>
      </c>
      <c r="G995" s="7" t="str">
        <f>IF('Données sans absent'!G995&lt;&gt;"",('Données sans absent'!G995-'Données proba de réussite'!$B$3)/('Données proba de réussite'!$B$4-'Données proba de réussite'!$B$3),"")</f>
        <v/>
      </c>
      <c r="H995" s="7" t="str">
        <f>IF('Données sans absent'!H995&lt;&gt;"",('Données sans absent'!H995-'Données proba de réussite'!$B$3)/('Données proba de réussite'!$B$4-'Données proba de réussite'!$B$3),"")</f>
        <v/>
      </c>
      <c r="I995" s="7" t="str">
        <f>IF('Données brutes'!I995&lt;&gt;"",'Données brutes'!I995,"")</f>
        <v/>
      </c>
      <c r="K995" s="8" t="str">
        <f t="shared" si="30"/>
        <v>Elève 993</v>
      </c>
      <c r="L995" s="8" t="s">
        <v>111</v>
      </c>
      <c r="M995" s="8">
        <f t="shared" si="31"/>
        <v>780</v>
      </c>
      <c r="N995" s="7">
        <v>1503</v>
      </c>
      <c r="O995" s="7" t="str">
        <f>IF('Données sans absent'!O995&lt;&gt;"",('Données sans absent'!O995-'Données proba de réussite'!$B$3)/('Données proba de réussite'!$B$4-'Données proba de réussite'!$B$3),"")</f>
        <v/>
      </c>
      <c r="P995" s="7" t="str">
        <f>IF('Données sans absent'!P995&lt;&gt;"",('Données sans absent'!P995-'Données proba de réussite'!$B$3)/('Données proba de réussite'!$B$4-'Données proba de réussite'!$B$3),"")</f>
        <v/>
      </c>
      <c r="Q995" s="7" t="str">
        <f>IF('Données sans absent'!Q995&lt;&gt;"",('Données sans absent'!Q995-'Données proba de réussite'!$B$3)/('Données proba de réussite'!$B$4-'Données proba de réussite'!$B$3),"")</f>
        <v/>
      </c>
      <c r="R995" s="7" t="str">
        <f>IF('Données brutes'!R995&lt;&gt;"",'Données brutes'!R995,"")</f>
        <v/>
      </c>
      <c r="T995" s="7">
        <f>IF(AND(OR($B$2=1,$B$2=2),AND('Données brutes'!$F995&lt;&gt;"",'Données brutes'!$G995&lt;&gt;"",'Données brutes'!$H995&lt;&gt;"")),1,0)</f>
        <v>0</v>
      </c>
      <c r="U995" s="7">
        <f>IF(AND(OR($B$2=1,$B$2=2),AND('Données brutes'!$O995&lt;&gt;"",'Données brutes'!$P995&lt;&gt;"",'Données brutes'!$Q995&lt;&gt;"")),1,0)</f>
        <v>0</v>
      </c>
      <c r="V995" s="7">
        <f>IF(AND($B$2=3,'Données brutes'!$F995&lt;&gt;"",'Données brutes'!$G995&lt;&gt;"",'Données brutes'!$H995&lt;&gt;"",'Données brutes'!$O995&lt;&gt;"",'Données brutes'!$P995&lt;&gt;"",'Données brutes'!$Q995&lt;&gt;""),1,0)</f>
        <v>0</v>
      </c>
    </row>
    <row r="996" spans="4:22" x14ac:dyDescent="0.3">
      <c r="D996" s="8" t="s">
        <v>1008</v>
      </c>
      <c r="E996" s="7">
        <v>899</v>
      </c>
      <c r="F996" s="7" t="str">
        <f>IF('Données sans absent'!F996&lt;&gt;"",('Données sans absent'!F996-'Données proba de réussite'!$B$3)/('Données proba de réussite'!$B$4-'Données proba de réussite'!$B$3),"")</f>
        <v/>
      </c>
      <c r="G996" s="7" t="str">
        <f>IF('Données sans absent'!G996&lt;&gt;"",('Données sans absent'!G996-'Données proba de réussite'!$B$3)/('Données proba de réussite'!$B$4-'Données proba de réussite'!$B$3),"")</f>
        <v/>
      </c>
      <c r="H996" s="7" t="str">
        <f>IF('Données sans absent'!H996&lt;&gt;"",('Données sans absent'!H996-'Données proba de réussite'!$B$3)/('Données proba de réussite'!$B$4-'Données proba de réussite'!$B$3),"")</f>
        <v/>
      </c>
      <c r="I996" s="7" t="str">
        <f>IF('Données brutes'!I996&lt;&gt;"",'Données brutes'!I996,"")</f>
        <v/>
      </c>
      <c r="K996" s="8" t="str">
        <f t="shared" si="30"/>
        <v>Elève 994</v>
      </c>
      <c r="L996" s="8" t="s">
        <v>111</v>
      </c>
      <c r="M996" s="8">
        <f t="shared" si="31"/>
        <v>899</v>
      </c>
      <c r="N996" s="7">
        <v>1175</v>
      </c>
      <c r="O996" s="7" t="str">
        <f>IF('Données sans absent'!O996&lt;&gt;"",('Données sans absent'!O996-'Données proba de réussite'!$B$3)/('Données proba de réussite'!$B$4-'Données proba de réussite'!$B$3),"")</f>
        <v/>
      </c>
      <c r="P996" s="7" t="str">
        <f>IF('Données sans absent'!P996&lt;&gt;"",('Données sans absent'!P996-'Données proba de réussite'!$B$3)/('Données proba de réussite'!$B$4-'Données proba de réussite'!$B$3),"")</f>
        <v/>
      </c>
      <c r="Q996" s="7" t="str">
        <f>IF('Données sans absent'!Q996&lt;&gt;"",('Données sans absent'!Q996-'Données proba de réussite'!$B$3)/('Données proba de réussite'!$B$4-'Données proba de réussite'!$B$3),"")</f>
        <v/>
      </c>
      <c r="R996" s="7" t="str">
        <f>IF('Données brutes'!R996&lt;&gt;"",'Données brutes'!R996,"")</f>
        <v/>
      </c>
      <c r="T996" s="7">
        <f>IF(AND(OR($B$2=1,$B$2=2),AND('Données brutes'!$F996&lt;&gt;"",'Données brutes'!$G996&lt;&gt;"",'Données brutes'!$H996&lt;&gt;"")),1,0)</f>
        <v>0</v>
      </c>
      <c r="U996" s="7">
        <f>IF(AND(OR($B$2=1,$B$2=2),AND('Données brutes'!$O996&lt;&gt;"",'Données brutes'!$P996&lt;&gt;"",'Données brutes'!$Q996&lt;&gt;"")),1,0)</f>
        <v>0</v>
      </c>
      <c r="V996" s="7">
        <f>IF(AND($B$2=3,'Données brutes'!$F996&lt;&gt;"",'Données brutes'!$G996&lt;&gt;"",'Données brutes'!$H996&lt;&gt;"",'Données brutes'!$O996&lt;&gt;"",'Données brutes'!$P996&lt;&gt;"",'Données brutes'!$Q996&lt;&gt;""),1,0)</f>
        <v>0</v>
      </c>
    </row>
    <row r="997" spans="4:22" x14ac:dyDescent="0.3">
      <c r="D997" s="8" t="s">
        <v>1009</v>
      </c>
      <c r="E997" s="7">
        <v>168</v>
      </c>
      <c r="F997" s="7" t="str">
        <f>IF('Données sans absent'!F997&lt;&gt;"",('Données sans absent'!F997-'Données proba de réussite'!$B$3)/('Données proba de réussite'!$B$4-'Données proba de réussite'!$B$3),"")</f>
        <v/>
      </c>
      <c r="G997" s="7" t="str">
        <f>IF('Données sans absent'!G997&lt;&gt;"",('Données sans absent'!G997-'Données proba de réussite'!$B$3)/('Données proba de réussite'!$B$4-'Données proba de réussite'!$B$3),"")</f>
        <v/>
      </c>
      <c r="H997" s="7" t="str">
        <f>IF('Données sans absent'!H997&lt;&gt;"",('Données sans absent'!H997-'Données proba de réussite'!$B$3)/('Données proba de réussite'!$B$4-'Données proba de réussite'!$B$3),"")</f>
        <v/>
      </c>
      <c r="I997" s="7" t="str">
        <f>IF('Données brutes'!I997&lt;&gt;"",'Données brutes'!I997,"")</f>
        <v/>
      </c>
      <c r="K997" s="8" t="str">
        <f t="shared" si="30"/>
        <v>Elève 995</v>
      </c>
      <c r="L997" s="8" t="s">
        <v>111</v>
      </c>
      <c r="M997" s="8">
        <f t="shared" si="31"/>
        <v>168</v>
      </c>
      <c r="N997" s="7">
        <v>1869</v>
      </c>
      <c r="O997" s="7" t="str">
        <f>IF('Données sans absent'!O997&lt;&gt;"",('Données sans absent'!O997-'Données proba de réussite'!$B$3)/('Données proba de réussite'!$B$4-'Données proba de réussite'!$B$3),"")</f>
        <v/>
      </c>
      <c r="P997" s="7" t="str">
        <f>IF('Données sans absent'!P997&lt;&gt;"",('Données sans absent'!P997-'Données proba de réussite'!$B$3)/('Données proba de réussite'!$B$4-'Données proba de réussite'!$B$3),"")</f>
        <v/>
      </c>
      <c r="Q997" s="7" t="str">
        <f>IF('Données sans absent'!Q997&lt;&gt;"",('Données sans absent'!Q997-'Données proba de réussite'!$B$3)/('Données proba de réussite'!$B$4-'Données proba de réussite'!$B$3),"")</f>
        <v/>
      </c>
      <c r="R997" s="7" t="str">
        <f>IF('Données brutes'!R997&lt;&gt;"",'Données brutes'!R997,"")</f>
        <v/>
      </c>
      <c r="T997" s="7">
        <f>IF(AND(OR($B$2=1,$B$2=2),AND('Données brutes'!$F997&lt;&gt;"",'Données brutes'!$G997&lt;&gt;"",'Données brutes'!$H997&lt;&gt;"")),1,0)</f>
        <v>0</v>
      </c>
      <c r="U997" s="7">
        <f>IF(AND(OR($B$2=1,$B$2=2),AND('Données brutes'!$O997&lt;&gt;"",'Données brutes'!$P997&lt;&gt;"",'Données brutes'!$Q997&lt;&gt;"")),1,0)</f>
        <v>0</v>
      </c>
      <c r="V997" s="7">
        <f>IF(AND($B$2=3,'Données brutes'!$F997&lt;&gt;"",'Données brutes'!$G997&lt;&gt;"",'Données brutes'!$H997&lt;&gt;"",'Données brutes'!$O997&lt;&gt;"",'Données brutes'!$P997&lt;&gt;"",'Données brutes'!$Q997&lt;&gt;""),1,0)</f>
        <v>0</v>
      </c>
    </row>
    <row r="998" spans="4:22" x14ac:dyDescent="0.3">
      <c r="D998" s="8" t="s">
        <v>1010</v>
      </c>
      <c r="E998" s="7">
        <v>302</v>
      </c>
      <c r="F998" s="7" t="str">
        <f>IF('Données sans absent'!F998&lt;&gt;"",('Données sans absent'!F998-'Données proba de réussite'!$B$3)/('Données proba de réussite'!$B$4-'Données proba de réussite'!$B$3),"")</f>
        <v/>
      </c>
      <c r="G998" s="7" t="str">
        <f>IF('Données sans absent'!G998&lt;&gt;"",('Données sans absent'!G998-'Données proba de réussite'!$B$3)/('Données proba de réussite'!$B$4-'Données proba de réussite'!$B$3),"")</f>
        <v/>
      </c>
      <c r="H998" s="7" t="str">
        <f>IF('Données sans absent'!H998&lt;&gt;"",('Données sans absent'!H998-'Données proba de réussite'!$B$3)/('Données proba de réussite'!$B$4-'Données proba de réussite'!$B$3),"")</f>
        <v/>
      </c>
      <c r="I998" s="7" t="str">
        <f>IF('Données brutes'!I998&lt;&gt;"",'Données brutes'!I998,"")</f>
        <v/>
      </c>
      <c r="K998" s="8" t="str">
        <f t="shared" si="30"/>
        <v>Elève 996</v>
      </c>
      <c r="L998" s="8" t="s">
        <v>111</v>
      </c>
      <c r="M998" s="8">
        <f t="shared" si="31"/>
        <v>302</v>
      </c>
      <c r="N998" s="7">
        <v>1640</v>
      </c>
      <c r="O998" s="7" t="str">
        <f>IF('Données sans absent'!O998&lt;&gt;"",('Données sans absent'!O998-'Données proba de réussite'!$B$3)/('Données proba de réussite'!$B$4-'Données proba de réussite'!$B$3),"")</f>
        <v/>
      </c>
      <c r="P998" s="7" t="str">
        <f>IF('Données sans absent'!P998&lt;&gt;"",('Données sans absent'!P998-'Données proba de réussite'!$B$3)/('Données proba de réussite'!$B$4-'Données proba de réussite'!$B$3),"")</f>
        <v/>
      </c>
      <c r="Q998" s="7" t="str">
        <f>IF('Données sans absent'!Q998&lt;&gt;"",('Données sans absent'!Q998-'Données proba de réussite'!$B$3)/('Données proba de réussite'!$B$4-'Données proba de réussite'!$B$3),"")</f>
        <v/>
      </c>
      <c r="R998" s="7" t="str">
        <f>IF('Données brutes'!R998&lt;&gt;"",'Données brutes'!R998,"")</f>
        <v/>
      </c>
      <c r="T998" s="7">
        <f>IF(AND(OR($B$2=1,$B$2=2),AND('Données brutes'!$F998&lt;&gt;"",'Données brutes'!$G998&lt;&gt;"",'Données brutes'!$H998&lt;&gt;"")),1,0)</f>
        <v>0</v>
      </c>
      <c r="U998" s="7">
        <f>IF(AND(OR($B$2=1,$B$2=2),AND('Données brutes'!$O998&lt;&gt;"",'Données brutes'!$P998&lt;&gt;"",'Données brutes'!$Q998&lt;&gt;"")),1,0)</f>
        <v>0</v>
      </c>
      <c r="V998" s="7">
        <f>IF(AND($B$2=3,'Données brutes'!$F998&lt;&gt;"",'Données brutes'!$G998&lt;&gt;"",'Données brutes'!$H998&lt;&gt;"",'Données brutes'!$O998&lt;&gt;"",'Données brutes'!$P998&lt;&gt;"",'Données brutes'!$Q998&lt;&gt;""),1,0)</f>
        <v>0</v>
      </c>
    </row>
    <row r="999" spans="4:22" x14ac:dyDescent="0.3">
      <c r="D999" s="8" t="s">
        <v>1011</v>
      </c>
      <c r="E999" s="7">
        <v>322</v>
      </c>
      <c r="F999" s="7" t="str">
        <f>IF('Données sans absent'!F999&lt;&gt;"",('Données sans absent'!F999-'Données proba de réussite'!$B$3)/('Données proba de réussite'!$B$4-'Données proba de réussite'!$B$3),"")</f>
        <v/>
      </c>
      <c r="G999" s="7" t="str">
        <f>IF('Données sans absent'!G999&lt;&gt;"",('Données sans absent'!G999-'Données proba de réussite'!$B$3)/('Données proba de réussite'!$B$4-'Données proba de réussite'!$B$3),"")</f>
        <v/>
      </c>
      <c r="H999" s="7" t="str">
        <f>IF('Données sans absent'!H999&lt;&gt;"",('Données sans absent'!H999-'Données proba de réussite'!$B$3)/('Données proba de réussite'!$B$4-'Données proba de réussite'!$B$3),"")</f>
        <v/>
      </c>
      <c r="I999" s="7" t="str">
        <f>IF('Données brutes'!I999&lt;&gt;"",'Données brutes'!I999,"")</f>
        <v/>
      </c>
      <c r="K999" s="8" t="str">
        <f t="shared" si="30"/>
        <v>Elève 997</v>
      </c>
      <c r="L999" s="8" t="s">
        <v>111</v>
      </c>
      <c r="M999" s="8">
        <f t="shared" si="31"/>
        <v>322</v>
      </c>
      <c r="N999" s="7">
        <v>1888</v>
      </c>
      <c r="O999" s="7" t="str">
        <f>IF('Données sans absent'!O999&lt;&gt;"",('Données sans absent'!O999-'Données proba de réussite'!$B$3)/('Données proba de réussite'!$B$4-'Données proba de réussite'!$B$3),"")</f>
        <v/>
      </c>
      <c r="P999" s="7" t="str">
        <f>IF('Données sans absent'!P999&lt;&gt;"",('Données sans absent'!P999-'Données proba de réussite'!$B$3)/('Données proba de réussite'!$B$4-'Données proba de réussite'!$B$3),"")</f>
        <v/>
      </c>
      <c r="Q999" s="7" t="str">
        <f>IF('Données sans absent'!Q999&lt;&gt;"",('Données sans absent'!Q999-'Données proba de réussite'!$B$3)/('Données proba de réussite'!$B$4-'Données proba de réussite'!$B$3),"")</f>
        <v/>
      </c>
      <c r="R999" s="7" t="str">
        <f>IF('Données brutes'!R999&lt;&gt;"",'Données brutes'!R999,"")</f>
        <v/>
      </c>
      <c r="T999" s="7">
        <f>IF(AND(OR($B$2=1,$B$2=2),AND('Données brutes'!$F999&lt;&gt;"",'Données brutes'!$G999&lt;&gt;"",'Données brutes'!$H999&lt;&gt;"")),1,0)</f>
        <v>0</v>
      </c>
      <c r="U999" s="7">
        <f>IF(AND(OR($B$2=1,$B$2=2),AND('Données brutes'!$O999&lt;&gt;"",'Données brutes'!$P999&lt;&gt;"",'Données brutes'!$Q999&lt;&gt;"")),1,0)</f>
        <v>0</v>
      </c>
      <c r="V999" s="7">
        <f>IF(AND($B$2=3,'Données brutes'!$F999&lt;&gt;"",'Données brutes'!$G999&lt;&gt;"",'Données brutes'!$H999&lt;&gt;"",'Données brutes'!$O999&lt;&gt;"",'Données brutes'!$P999&lt;&gt;"",'Données brutes'!$Q999&lt;&gt;""),1,0)</f>
        <v>0</v>
      </c>
    </row>
    <row r="1000" spans="4:22" x14ac:dyDescent="0.3">
      <c r="D1000" s="8" t="s">
        <v>1012</v>
      </c>
      <c r="E1000" s="7">
        <v>798</v>
      </c>
      <c r="F1000" s="7" t="str">
        <f>IF('Données sans absent'!F1000&lt;&gt;"",('Données sans absent'!F1000-'Données proba de réussite'!$B$3)/('Données proba de réussite'!$B$4-'Données proba de réussite'!$B$3),"")</f>
        <v/>
      </c>
      <c r="G1000" s="7" t="str">
        <f>IF('Données sans absent'!G1000&lt;&gt;"",('Données sans absent'!G1000-'Données proba de réussite'!$B$3)/('Données proba de réussite'!$B$4-'Données proba de réussite'!$B$3),"")</f>
        <v/>
      </c>
      <c r="H1000" s="7" t="str">
        <f>IF('Données sans absent'!H1000&lt;&gt;"",('Données sans absent'!H1000-'Données proba de réussite'!$B$3)/('Données proba de réussite'!$B$4-'Données proba de réussite'!$B$3),"")</f>
        <v/>
      </c>
      <c r="I1000" s="7" t="str">
        <f>IF('Données brutes'!I1000&lt;&gt;"",'Données brutes'!I1000,"")</f>
        <v/>
      </c>
      <c r="K1000" s="8" t="str">
        <f t="shared" si="30"/>
        <v>Elève 998</v>
      </c>
      <c r="L1000" s="8" t="s">
        <v>111</v>
      </c>
      <c r="M1000" s="8">
        <f t="shared" si="31"/>
        <v>798</v>
      </c>
      <c r="N1000" s="7">
        <v>1642</v>
      </c>
      <c r="O1000" s="7" t="str">
        <f>IF('Données sans absent'!O1000&lt;&gt;"",('Données sans absent'!O1000-'Données proba de réussite'!$B$3)/('Données proba de réussite'!$B$4-'Données proba de réussite'!$B$3),"")</f>
        <v/>
      </c>
      <c r="P1000" s="7" t="str">
        <f>IF('Données sans absent'!P1000&lt;&gt;"",('Données sans absent'!P1000-'Données proba de réussite'!$B$3)/('Données proba de réussite'!$B$4-'Données proba de réussite'!$B$3),"")</f>
        <v/>
      </c>
      <c r="Q1000" s="7" t="str">
        <f>IF('Données sans absent'!Q1000&lt;&gt;"",('Données sans absent'!Q1000-'Données proba de réussite'!$B$3)/('Données proba de réussite'!$B$4-'Données proba de réussite'!$B$3),"")</f>
        <v/>
      </c>
      <c r="R1000" s="7" t="str">
        <f>IF('Données brutes'!R1000&lt;&gt;"",'Données brutes'!R1000,"")</f>
        <v/>
      </c>
      <c r="T1000" s="7">
        <f>IF(AND(OR($B$2=1,$B$2=2),AND('Données brutes'!$F1000&lt;&gt;"",'Données brutes'!$G1000&lt;&gt;"",'Données brutes'!$H1000&lt;&gt;"")),1,0)</f>
        <v>0</v>
      </c>
      <c r="U1000" s="7">
        <f>IF(AND(OR($B$2=1,$B$2=2),AND('Données brutes'!$O1000&lt;&gt;"",'Données brutes'!$P1000&lt;&gt;"",'Données brutes'!$Q1000&lt;&gt;"")),1,0)</f>
        <v>0</v>
      </c>
      <c r="V1000" s="7">
        <f>IF(AND($B$2=3,'Données brutes'!$F1000&lt;&gt;"",'Données brutes'!$G1000&lt;&gt;"",'Données brutes'!$H1000&lt;&gt;"",'Données brutes'!$O1000&lt;&gt;"",'Données brutes'!$P1000&lt;&gt;"",'Données brutes'!$Q1000&lt;&gt;""),1,0)</f>
        <v>0</v>
      </c>
    </row>
    <row r="1001" spans="4:22" x14ac:dyDescent="0.3">
      <c r="D1001" s="8" t="s">
        <v>1013</v>
      </c>
      <c r="E1001" s="7">
        <v>868</v>
      </c>
      <c r="F1001" s="7" t="str">
        <f>IF('Données sans absent'!F1001&lt;&gt;"",('Données sans absent'!F1001-'Données proba de réussite'!$B$3)/('Données proba de réussite'!$B$4-'Données proba de réussite'!$B$3),"")</f>
        <v/>
      </c>
      <c r="G1001" s="7" t="str">
        <f>IF('Données sans absent'!G1001&lt;&gt;"",('Données sans absent'!G1001-'Données proba de réussite'!$B$3)/('Données proba de réussite'!$B$4-'Données proba de réussite'!$B$3),"")</f>
        <v/>
      </c>
      <c r="H1001" s="7" t="str">
        <f>IF('Données sans absent'!H1001&lt;&gt;"",('Données sans absent'!H1001-'Données proba de réussite'!$B$3)/('Données proba de réussite'!$B$4-'Données proba de réussite'!$B$3),"")</f>
        <v/>
      </c>
      <c r="I1001" s="7" t="str">
        <f>IF('Données brutes'!I1001&lt;&gt;"",'Données brutes'!I1001,"")</f>
        <v/>
      </c>
      <c r="K1001" s="8" t="str">
        <f t="shared" si="30"/>
        <v>Elève 999</v>
      </c>
      <c r="L1001" s="8" t="s">
        <v>111</v>
      </c>
      <c r="M1001" s="8">
        <f t="shared" si="31"/>
        <v>868</v>
      </c>
      <c r="N1001" s="7">
        <v>1129</v>
      </c>
      <c r="O1001" s="7" t="str">
        <f>IF('Données sans absent'!O1001&lt;&gt;"",('Données sans absent'!O1001-'Données proba de réussite'!$B$3)/('Données proba de réussite'!$B$4-'Données proba de réussite'!$B$3),"")</f>
        <v/>
      </c>
      <c r="P1001" s="7" t="str">
        <f>IF('Données sans absent'!P1001&lt;&gt;"",('Données sans absent'!P1001-'Données proba de réussite'!$B$3)/('Données proba de réussite'!$B$4-'Données proba de réussite'!$B$3),"")</f>
        <v/>
      </c>
      <c r="Q1001" s="7" t="str">
        <f>IF('Données sans absent'!Q1001&lt;&gt;"",('Données sans absent'!Q1001-'Données proba de réussite'!$B$3)/('Données proba de réussite'!$B$4-'Données proba de réussite'!$B$3),"")</f>
        <v/>
      </c>
      <c r="R1001" s="7" t="str">
        <f>IF('Données brutes'!R1001&lt;&gt;"",'Données brutes'!R1001,"")</f>
        <v/>
      </c>
      <c r="T1001" s="7">
        <f>IF(AND(OR($B$2=1,$B$2=2),AND('Données brutes'!$F1001&lt;&gt;"",'Données brutes'!$G1001&lt;&gt;"",'Données brutes'!$H1001&lt;&gt;"")),1,0)</f>
        <v>0</v>
      </c>
      <c r="U1001" s="7">
        <f>IF(AND(OR($B$2=1,$B$2=2),AND('Données brutes'!$O1001&lt;&gt;"",'Données brutes'!$P1001&lt;&gt;"",'Données brutes'!$Q1001&lt;&gt;"")),1,0)</f>
        <v>0</v>
      </c>
      <c r="V1001" s="7">
        <f>IF(AND($B$2=3,'Données brutes'!$F1001&lt;&gt;"",'Données brutes'!$G1001&lt;&gt;"",'Données brutes'!$H1001&lt;&gt;"",'Données brutes'!$O1001&lt;&gt;"",'Données brutes'!$P1001&lt;&gt;"",'Données brutes'!$Q1001&lt;&gt;""),1,0)</f>
        <v>0</v>
      </c>
    </row>
    <row r="1002" spans="4:22" x14ac:dyDescent="0.3">
      <c r="D1002" s="8" t="s">
        <v>1014</v>
      </c>
      <c r="E1002" s="7">
        <v>215</v>
      </c>
      <c r="F1002" s="7" t="str">
        <f>IF('Données sans absent'!F1002&lt;&gt;"",('Données sans absent'!F1002-'Données proba de réussite'!$B$3)/('Données proba de réussite'!$B$4-'Données proba de réussite'!$B$3),"")</f>
        <v/>
      </c>
      <c r="G1002" s="7" t="str">
        <f>IF('Données sans absent'!G1002&lt;&gt;"",('Données sans absent'!G1002-'Données proba de réussite'!$B$3)/('Données proba de réussite'!$B$4-'Données proba de réussite'!$B$3),"")</f>
        <v/>
      </c>
      <c r="H1002" s="7" t="str">
        <f>IF('Données sans absent'!H1002&lt;&gt;"",('Données sans absent'!H1002-'Données proba de réussite'!$B$3)/('Données proba de réussite'!$B$4-'Données proba de réussite'!$B$3),"")</f>
        <v/>
      </c>
      <c r="I1002" s="7" t="str">
        <f>IF('Données brutes'!I1002&lt;&gt;"",'Données brutes'!I1002,"")</f>
        <v/>
      </c>
      <c r="K1002" s="8" t="str">
        <f t="shared" si="30"/>
        <v>Elève 1000</v>
      </c>
      <c r="L1002" s="8" t="s">
        <v>111</v>
      </c>
      <c r="M1002" s="8">
        <f t="shared" si="31"/>
        <v>215</v>
      </c>
      <c r="N1002" s="7">
        <v>1841</v>
      </c>
      <c r="O1002" s="7" t="str">
        <f>IF('Données sans absent'!O1002&lt;&gt;"",('Données sans absent'!O1002-'Données proba de réussite'!$B$3)/('Données proba de réussite'!$B$4-'Données proba de réussite'!$B$3),"")</f>
        <v/>
      </c>
      <c r="P1002" s="7" t="str">
        <f>IF('Données sans absent'!P1002&lt;&gt;"",('Données sans absent'!P1002-'Données proba de réussite'!$B$3)/('Données proba de réussite'!$B$4-'Données proba de réussite'!$B$3),"")</f>
        <v/>
      </c>
      <c r="Q1002" s="7" t="str">
        <f>IF('Données sans absent'!Q1002&lt;&gt;"",('Données sans absent'!Q1002-'Données proba de réussite'!$B$3)/('Données proba de réussite'!$B$4-'Données proba de réussite'!$B$3),"")</f>
        <v/>
      </c>
      <c r="R1002" s="7" t="str">
        <f>IF('Données brutes'!R1002&lt;&gt;"",'Données brutes'!R1002,"")</f>
        <v/>
      </c>
      <c r="T1002" s="7">
        <f>IF(AND(OR($B$2=1,$B$2=2),AND('Données brutes'!$F1002&lt;&gt;"",'Données brutes'!$G1002&lt;&gt;"",'Données brutes'!$H1002&lt;&gt;"")),1,0)</f>
        <v>0</v>
      </c>
      <c r="U1002" s="7">
        <f>IF(AND(OR($B$2=1,$B$2=2),AND('Données brutes'!$O1002&lt;&gt;"",'Données brutes'!$P1002&lt;&gt;"",'Données brutes'!$Q1002&lt;&gt;"")),1,0)</f>
        <v>0</v>
      </c>
      <c r="V1002" s="7">
        <f>IF(AND($B$2=3,'Données brutes'!$F1002&lt;&gt;"",'Données brutes'!$G1002&lt;&gt;"",'Données brutes'!$H1002&lt;&gt;"",'Données brutes'!$O1002&lt;&gt;"",'Données brutes'!$P1002&lt;&gt;"",'Données brutes'!$Q1002&lt;&gt;""),1,0)</f>
        <v>0</v>
      </c>
    </row>
  </sheetData>
  <mergeCells count="2">
    <mergeCell ref="F1:H1"/>
    <mergeCell ref="O1:Q1"/>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J1007"/>
  <sheetViews>
    <sheetView zoomScale="70" zoomScaleNormal="70" workbookViewId="0">
      <selection activeCell="AG2" sqref="AG2:AI2"/>
    </sheetView>
  </sheetViews>
  <sheetFormatPr baseColWidth="10" defaultRowHeight="14.4" x14ac:dyDescent="0.3"/>
  <cols>
    <col min="1" max="1" width="42.33203125" style="7" customWidth="1"/>
    <col min="2" max="2" width="34.44140625" style="7" customWidth="1"/>
    <col min="3" max="3" width="9.6640625" style="7" customWidth="1"/>
    <col min="4" max="4" width="9.33203125" style="7" bestFit="1" customWidth="1"/>
    <col min="5" max="5" width="37.88671875" style="7" customWidth="1"/>
    <col min="6" max="6" width="17.109375" style="7" bestFit="1" customWidth="1"/>
    <col min="7" max="7" width="20.5546875" style="7" bestFit="1" customWidth="1"/>
    <col min="8" max="8" width="18.109375" style="7" bestFit="1" customWidth="1"/>
    <col min="9" max="9" width="31.5546875" style="7" customWidth="1"/>
    <col min="10" max="10" width="8.109375" style="7" customWidth="1"/>
    <col min="11" max="11" width="10.33203125" style="7" bestFit="1" customWidth="1"/>
    <col min="12" max="12" width="9.88671875" style="7" hidden="1" customWidth="1"/>
    <col min="13" max="13" width="38.44140625" style="7" bestFit="1" customWidth="1"/>
    <col min="14" max="14" width="7.5546875" style="7" hidden="1" customWidth="1"/>
    <col min="15" max="15" width="17.109375" style="7" bestFit="1" customWidth="1"/>
    <col min="16" max="16" width="20.5546875" style="7" bestFit="1" customWidth="1"/>
    <col min="17" max="17" width="18.109375" style="7" bestFit="1" customWidth="1"/>
    <col min="18" max="18" width="29.88671875" style="7" customWidth="1"/>
    <col min="19" max="19" width="11.5546875" style="7"/>
    <col min="20" max="21" width="19.88671875" style="7" hidden="1" customWidth="1"/>
    <col min="22" max="28" width="0" style="7" hidden="1" customWidth="1"/>
    <col min="29" max="29" width="11.5546875" style="7"/>
    <col min="30" max="37" width="39" style="7" customWidth="1"/>
    <col min="38" max="16384" width="11.5546875" style="7"/>
  </cols>
  <sheetData>
    <row r="1" spans="1:36" x14ac:dyDescent="0.3">
      <c r="E1" s="16" t="s">
        <v>105</v>
      </c>
      <c r="F1" s="17">
        <f>AVERAGE(F8:F1007)</f>
        <v>0.15423387096774194</v>
      </c>
      <c r="G1" s="17">
        <f t="shared" ref="G1:H1" si="0">AVERAGE(G8:G1007)</f>
        <v>0.72530241935483875</v>
      </c>
      <c r="H1" s="17">
        <f t="shared" si="0"/>
        <v>0.36310483870967741</v>
      </c>
      <c r="M1" s="16" t="s">
        <v>105</v>
      </c>
      <c r="N1" s="17"/>
      <c r="O1" s="17">
        <f>AVERAGE(O8:O1007)</f>
        <v>0.16607142857142856</v>
      </c>
      <c r="P1" s="17">
        <f t="shared" ref="P1:Q1" si="1">AVERAGE(P8:P1007)</f>
        <v>0.87026054590570734</v>
      </c>
      <c r="Q1" s="17">
        <f t="shared" si="1"/>
        <v>0.67465437788018445</v>
      </c>
      <c r="AC1" s="8"/>
      <c r="AD1" s="8" t="s">
        <v>110</v>
      </c>
      <c r="AE1" s="8"/>
      <c r="AF1" s="8"/>
      <c r="AG1" s="8" t="s">
        <v>3</v>
      </c>
      <c r="AH1" s="8"/>
      <c r="AI1" s="8"/>
      <c r="AJ1" s="8"/>
    </row>
    <row r="2" spans="1:36" ht="28.8" x14ac:dyDescent="0.3">
      <c r="A2" s="19" t="s">
        <v>3038</v>
      </c>
      <c r="B2" s="51">
        <f>'Données brutes'!B7</f>
        <v>0</v>
      </c>
      <c r="E2" s="16" t="s">
        <v>106</v>
      </c>
      <c r="F2" s="17">
        <f>_xlfn.STDEV.S(F8:F1007)</f>
        <v>0.10580036104782187</v>
      </c>
      <c r="G2" s="17">
        <f t="shared" ref="G2:H2" si="2">_xlfn.STDEV.S(G8:G1007)</f>
        <v>0.17472887263257783</v>
      </c>
      <c r="H2" s="17">
        <f t="shared" si="2"/>
        <v>0.21470883165923366</v>
      </c>
      <c r="M2" s="16" t="s">
        <v>106</v>
      </c>
      <c r="N2" s="17"/>
      <c r="O2" s="17">
        <f>_xlfn.STDEV.S(O8:O1007)</f>
        <v>9.3104067295359236E-2</v>
      </c>
      <c r="P2" s="17">
        <f t="shared" ref="P2:Q2" si="3">_xlfn.STDEV.S(P8:P1007)</f>
        <v>0.12780611190241567</v>
      </c>
      <c r="Q2" s="17">
        <f t="shared" si="3"/>
        <v>0.15501016216058999</v>
      </c>
      <c r="AC2" s="8"/>
      <c r="AD2" s="27" t="s">
        <v>3026</v>
      </c>
      <c r="AE2" s="28" t="s">
        <v>3025</v>
      </c>
      <c r="AF2" s="28" t="s">
        <v>3027</v>
      </c>
      <c r="AG2" s="27" t="s">
        <v>3026</v>
      </c>
      <c r="AH2" s="28" t="s">
        <v>3025</v>
      </c>
      <c r="AI2" s="28" t="s">
        <v>3027</v>
      </c>
      <c r="AJ2" s="8"/>
    </row>
    <row r="3" spans="1:36" x14ac:dyDescent="0.3">
      <c r="A3" s="56" t="s">
        <v>113</v>
      </c>
      <c r="B3" s="52">
        <f>'Données brutes'!B8</f>
        <v>0.91176470588235292</v>
      </c>
      <c r="E3" s="16" t="s">
        <v>109</v>
      </c>
      <c r="F3" s="17">
        <f>_xlfn.CONFIDENCE.NORM(0.05,F2,$B6)</f>
        <v>3.7243834992266869E-2</v>
      </c>
      <c r="G3" s="17">
        <f t="shared" ref="G3:H3" si="4">_xlfn.CONFIDENCE.NORM(0.05,G2,$B6)</f>
        <v>6.1508044360747631E-2</v>
      </c>
      <c r="H3" s="17">
        <f t="shared" si="4"/>
        <v>7.5581786475042767E-2</v>
      </c>
      <c r="M3" s="16" t="s">
        <v>109</v>
      </c>
      <c r="N3" s="17"/>
      <c r="O3" s="17">
        <f>_xlfn.CONFIDENCE.NORM(0.05,O2,$B6)</f>
        <v>3.2774486637998639E-2</v>
      </c>
      <c r="P3" s="17">
        <f t="shared" ref="P3:Q3" si="5">_xlfn.CONFIDENCE.NORM(0.05,P2,$B6)</f>
        <v>4.4990297722568677E-2</v>
      </c>
      <c r="Q3" s="17">
        <f t="shared" si="5"/>
        <v>5.4566665410754736E-2</v>
      </c>
      <c r="AC3" s="16" t="s">
        <v>105</v>
      </c>
      <c r="AD3" s="17">
        <f>AVERAGE(AD8:AD109)</f>
        <v>0.57106854838709675</v>
      </c>
      <c r="AE3" s="17">
        <f t="shared" ref="AE3:AI3" si="6">AVERAGE(AE8:AE109)</f>
        <v>-0.36219758064516122</v>
      </c>
      <c r="AF3" s="17">
        <f t="shared" si="6"/>
        <v>0.20887096774193548</v>
      </c>
      <c r="AG3" s="17">
        <f t="shared" si="6"/>
        <v>0.70418911733427858</v>
      </c>
      <c r="AH3" s="17">
        <f t="shared" si="6"/>
        <v>-0.19560616802552289</v>
      </c>
      <c r="AI3" s="17">
        <f t="shared" si="6"/>
        <v>0.50858294930875581</v>
      </c>
      <c r="AJ3" s="17"/>
    </row>
    <row r="4" spans="1:36" x14ac:dyDescent="0.3">
      <c r="A4" s="56" t="s">
        <v>114</v>
      </c>
      <c r="B4" s="52">
        <f>'Données brutes'!B9</f>
        <v>0</v>
      </c>
      <c r="E4" s="16" t="s">
        <v>107</v>
      </c>
      <c r="F4" s="17">
        <f>MEDIAN(F8:F1007)</f>
        <v>0.125</v>
      </c>
      <c r="G4" s="17">
        <f t="shared" ref="G4:H4" si="7">MEDIAN(G8:G1007)</f>
        <v>0.71875</v>
      </c>
      <c r="H4" s="17">
        <f t="shared" si="7"/>
        <v>0.21875</v>
      </c>
      <c r="M4" s="16" t="s">
        <v>107</v>
      </c>
      <c r="N4" s="17"/>
      <c r="O4" s="17">
        <f>MEDIAN(O8:O1007)</f>
        <v>0.1607142857142857</v>
      </c>
      <c r="P4" s="17">
        <f t="shared" ref="P4:Q4" si="8">MEDIAN(P8:P1007)</f>
        <v>0.90384615384615385</v>
      </c>
      <c r="Q4" s="17">
        <f t="shared" si="8"/>
        <v>0.7</v>
      </c>
      <c r="Y4" s="7" t="s">
        <v>1019</v>
      </c>
      <c r="AC4" s="16" t="s">
        <v>106</v>
      </c>
      <c r="AD4" s="17">
        <f>_xlfn.STDEV.S(AD8:AD109)</f>
        <v>0.1720093560885258</v>
      </c>
      <c r="AE4" s="17">
        <f t="shared" ref="AE4:AI4" si="9">_xlfn.STDEV.S(AE8:AE109)</f>
        <v>0.23636840457525551</v>
      </c>
      <c r="AF4" s="17">
        <f t="shared" si="9"/>
        <v>0.21665529333259381</v>
      </c>
      <c r="AG4" s="17">
        <f t="shared" si="9"/>
        <v>0.1473350707279342</v>
      </c>
      <c r="AH4" s="17">
        <f t="shared" si="9"/>
        <v>0.18667689718962194</v>
      </c>
      <c r="AI4" s="17">
        <f t="shared" si="9"/>
        <v>0.18115653780468097</v>
      </c>
      <c r="AJ4" s="17"/>
    </row>
    <row r="5" spans="1:36" x14ac:dyDescent="0.3">
      <c r="A5" s="56" t="s">
        <v>3020</v>
      </c>
      <c r="B5" s="52">
        <f>'Données brutes'!B10</f>
        <v>0</v>
      </c>
      <c r="E5" s="16" t="s">
        <v>108</v>
      </c>
      <c r="F5" s="17">
        <f>MEDIAN(W8:W1007)</f>
        <v>6.25E-2</v>
      </c>
      <c r="G5" s="17">
        <f t="shared" ref="G5:H5" si="10">MEDIAN(X8:X1007)</f>
        <v>0.15625</v>
      </c>
      <c r="H5" s="17">
        <f t="shared" si="10"/>
        <v>9.375E-2</v>
      </c>
      <c r="M5" s="16" t="s">
        <v>108</v>
      </c>
      <c r="N5" s="17"/>
      <c r="O5" s="17">
        <f>MEDIAN(Z8:Z1007)</f>
        <v>6.25E-2</v>
      </c>
      <c r="P5" s="17">
        <f t="shared" ref="P5:Q5" si="11">MEDIAN(AA8:AA1007)</f>
        <v>9.6153846153846145E-2</v>
      </c>
      <c r="Q5" s="17">
        <f t="shared" si="11"/>
        <v>5.0000000000000044E-2</v>
      </c>
      <c r="AC5" s="16" t="s">
        <v>109</v>
      </c>
      <c r="AD5" s="17">
        <f>_xlfn.CONFIDENCE.NORM(0.05,AD4,$B6)</f>
        <v>6.0550720355212036E-2</v>
      </c>
      <c r="AE5" s="17">
        <f t="shared" ref="AE5:AI5" si="12">_xlfn.CONFIDENCE.NORM(0.05,AE4,$B6)</f>
        <v>8.3206387673924007E-2</v>
      </c>
      <c r="AF5" s="17">
        <f t="shared" si="12"/>
        <v>7.6266979764209611E-2</v>
      </c>
      <c r="AG5" s="17">
        <f t="shared" si="12"/>
        <v>5.1864880312505503E-2</v>
      </c>
      <c r="AH5" s="17">
        <f t="shared" si="12"/>
        <v>6.5713987050158379E-2</v>
      </c>
      <c r="AI5" s="17">
        <f t="shared" si="12"/>
        <v>6.3770710562303851E-2</v>
      </c>
      <c r="AJ5" s="17"/>
    </row>
    <row r="6" spans="1:36" ht="14.4" customHeight="1" x14ac:dyDescent="0.3">
      <c r="A6" s="57" t="s">
        <v>3021</v>
      </c>
      <c r="B6" s="53">
        <f>'Données sans absent'!$B$6</f>
        <v>31</v>
      </c>
      <c r="C6" s="13"/>
      <c r="F6" s="62" t="s">
        <v>4</v>
      </c>
      <c r="G6" s="62"/>
      <c r="H6" s="62"/>
      <c r="I6" s="13"/>
      <c r="J6" s="13"/>
      <c r="K6" s="13"/>
      <c r="O6" s="62" t="s">
        <v>3</v>
      </c>
      <c r="P6" s="62"/>
      <c r="Q6" s="62"/>
      <c r="S6" s="8"/>
      <c r="T6" s="13" t="s">
        <v>1018</v>
      </c>
      <c r="U6" s="13"/>
      <c r="W6" s="62" t="s">
        <v>4</v>
      </c>
      <c r="X6" s="62"/>
      <c r="Y6" s="62"/>
      <c r="Z6" s="62" t="s">
        <v>3</v>
      </c>
      <c r="AA6" s="62"/>
      <c r="AB6" s="62"/>
      <c r="AC6" s="16"/>
      <c r="AD6" s="17"/>
      <c r="AE6" s="17"/>
      <c r="AF6" s="17"/>
      <c r="AG6" s="17"/>
      <c r="AH6" s="17"/>
      <c r="AI6" s="17"/>
      <c r="AJ6" s="8"/>
    </row>
    <row r="7" spans="1:36" x14ac:dyDescent="0.3">
      <c r="C7" s="14"/>
      <c r="F7" s="8" t="s">
        <v>3022</v>
      </c>
      <c r="G7" s="8" t="s">
        <v>3023</v>
      </c>
      <c r="H7" s="8" t="s">
        <v>3024</v>
      </c>
      <c r="I7" s="8" t="s">
        <v>112</v>
      </c>
      <c r="J7" s="8"/>
      <c r="K7" s="8"/>
      <c r="O7" s="8" t="s">
        <v>3022</v>
      </c>
      <c r="P7" s="8" t="s">
        <v>3023</v>
      </c>
      <c r="Q7" s="8" t="s">
        <v>3024</v>
      </c>
      <c r="R7" s="8" t="s">
        <v>112</v>
      </c>
      <c r="S7" s="8"/>
      <c r="T7" s="8" t="s">
        <v>1015</v>
      </c>
      <c r="U7" s="8" t="s">
        <v>1017</v>
      </c>
      <c r="V7" s="8" t="s">
        <v>1016</v>
      </c>
      <c r="W7" s="8" t="s">
        <v>0</v>
      </c>
      <c r="X7" s="8" t="s">
        <v>1</v>
      </c>
      <c r="Y7" s="8" t="s">
        <v>2</v>
      </c>
      <c r="Z7" s="8" t="s">
        <v>0</v>
      </c>
      <c r="AA7" s="8" t="s">
        <v>1</v>
      </c>
      <c r="AB7" s="8" t="s">
        <v>2</v>
      </c>
      <c r="AC7" s="16"/>
      <c r="AD7" s="17"/>
      <c r="AE7" s="17"/>
      <c r="AF7" s="17"/>
      <c r="AG7" s="17"/>
      <c r="AH7" s="17"/>
      <c r="AI7" s="17"/>
      <c r="AJ7" s="8"/>
    </row>
    <row r="8" spans="1:36" x14ac:dyDescent="0.3">
      <c r="C8" s="14"/>
      <c r="D8" s="8" t="s">
        <v>5</v>
      </c>
      <c r="E8" s="7">
        <v>977</v>
      </c>
      <c r="F8" s="7">
        <f>'Données proba de réussite'!F3</f>
        <v>0.15625</v>
      </c>
      <c r="G8" s="7">
        <f>'Données proba de réussite'!G3</f>
        <v>0.5625</v>
      </c>
      <c r="H8" s="7">
        <f>'Données proba de réussite'!H3</f>
        <v>0.2</v>
      </c>
      <c r="K8" s="8" t="str">
        <f t="shared" ref="K8:K71" si="13">IF($B$2=3,D8,L8)</f>
        <v>Elève 1bis</v>
      </c>
      <c r="L8" s="8" t="s">
        <v>111</v>
      </c>
      <c r="M8" s="8">
        <f t="shared" ref="M8:M71" si="14">IF($B$2=3,E8,N8)</f>
        <v>1953</v>
      </c>
      <c r="N8" s="7">
        <v>1953</v>
      </c>
      <c r="O8" s="7">
        <f>'Données proba de réussite'!O3</f>
        <v>0.2142857142857143</v>
      </c>
      <c r="P8" s="7">
        <f>'Données proba de réussite'!P3</f>
        <v>0.89423076923076916</v>
      </c>
      <c r="Q8" s="7">
        <f>'Données proba de réussite'!Q3</f>
        <v>0.7</v>
      </c>
      <c r="S8" s="8"/>
      <c r="T8" s="7">
        <f>IF(AND(OR($B$2=1,$B$2=2),AND('Données brutes'!$U3&lt;&gt;"",'Données brutes'!$V3&lt;&gt;"",'Données brutes'!$W3&lt;&gt;"")),1,0)</f>
        <v>0</v>
      </c>
      <c r="U8" s="7">
        <f>IF(AND(OR($B$2=1,$B$2=2),AND('Données brutes'!$O3&lt;&gt;"",'Données brutes'!$P3&lt;&gt;"",'Données brutes'!$Q3&lt;&gt;"")),1,0)</f>
        <v>0</v>
      </c>
      <c r="V8" s="7">
        <f>IF(AND($B$2=3,'Données brutes'!$U3&lt;&gt;"",'Données brutes'!$V3&lt;&gt;"",'Données brutes'!$W3&lt;&gt;"",'Données brutes'!$O3&lt;&gt;"",'Données brutes'!$P3&lt;&gt;"",'Données brutes'!$Q3&lt;&gt;""),1,0)</f>
        <v>0</v>
      </c>
      <c r="W8" s="8">
        <f>IF(F8&lt;&gt;"",ABS(F8-F$4),"")</f>
        <v>3.125E-2</v>
      </c>
      <c r="X8" s="8">
        <f t="shared" ref="X8:Y8" si="15">IF(G8&lt;&gt;"",ABS(G8-G$4),"")</f>
        <v>0.15625</v>
      </c>
      <c r="Y8" s="8">
        <f t="shared" si="15"/>
        <v>1.8749999999999989E-2</v>
      </c>
      <c r="Z8" s="8">
        <f>IF(O8&lt;&gt;"",ABS(O8-O$4),"")</f>
        <v>5.3571428571428603E-2</v>
      </c>
      <c r="AA8" s="8">
        <f t="shared" ref="AA8:AB8" si="16">IF(P8&lt;&gt;"",ABS(P8-P$4),"")</f>
        <v>9.6153846153846922E-3</v>
      </c>
      <c r="AB8" s="8">
        <f t="shared" si="16"/>
        <v>0</v>
      </c>
      <c r="AC8" s="8"/>
      <c r="AD8" s="8">
        <f>IF(AND(F8&lt;&gt;"",G8&lt;&gt;""),G8-F8,"")</f>
        <v>0.40625</v>
      </c>
      <c r="AE8" s="8">
        <f>IF(AND(G8&lt;&gt;"",H8&lt;&gt;""),H8-G8,"")</f>
        <v>-0.36249999999999999</v>
      </c>
      <c r="AF8" s="8">
        <f>IF(AND(F8&lt;&gt;"",H8&lt;&gt;""),H8-F8,"")</f>
        <v>4.3750000000000011E-2</v>
      </c>
      <c r="AG8" s="8">
        <f>IF(AND(O8&lt;&gt;"",P8&lt;&gt;""),P8-O8,"")</f>
        <v>0.67994505494505486</v>
      </c>
      <c r="AH8" s="8">
        <f>IF(AND(P8&lt;&gt;"",Q8&lt;&gt;""),Q8-P8,"")</f>
        <v>-0.19423076923076921</v>
      </c>
      <c r="AI8" s="8">
        <f>IF(AND(O8&lt;&gt;"",Q8&lt;&gt;""),Q8-O8,"")</f>
        <v>0.48571428571428565</v>
      </c>
      <c r="AJ8" s="8" t="str">
        <f>IF(AND(U10&lt;&gt;"",S10&lt;&gt;""),U10-S10,"")</f>
        <v/>
      </c>
    </row>
    <row r="9" spans="1:36" x14ac:dyDescent="0.3">
      <c r="C9" s="14"/>
      <c r="D9" s="8" t="s">
        <v>6</v>
      </c>
      <c r="E9" s="7">
        <v>429</v>
      </c>
      <c r="F9" s="7">
        <f>'Données proba de réussite'!F4</f>
        <v>0.21875</v>
      </c>
      <c r="G9" s="7">
        <f>'Données proba de réussite'!G4</f>
        <v>0.78125</v>
      </c>
      <c r="H9" s="7">
        <f>'Données proba de réussite'!H4</f>
        <v>0.2</v>
      </c>
      <c r="K9" s="8" t="str">
        <f t="shared" si="13"/>
        <v>Elève 1bis</v>
      </c>
      <c r="L9" s="8" t="s">
        <v>111</v>
      </c>
      <c r="M9" s="8">
        <f t="shared" si="14"/>
        <v>1016</v>
      </c>
      <c r="N9" s="7">
        <v>1016</v>
      </c>
      <c r="O9" s="7">
        <f>'Données proba de réussite'!O4</f>
        <v>0.11607142857142855</v>
      </c>
      <c r="P9" s="7">
        <f>'Données proba de réussite'!P4</f>
        <v>0.94230769230769229</v>
      </c>
      <c r="Q9" s="7">
        <f>'Données proba de réussite'!Q4</f>
        <v>0.7</v>
      </c>
      <c r="S9" s="8"/>
      <c r="T9" s="7">
        <f>IF(AND(OR($B$2=1,$B$2=2),AND('Données brutes'!$U4&lt;&gt;"",'Données brutes'!$V4&lt;&gt;"",'Données brutes'!$W4&lt;&gt;"")),1,0)</f>
        <v>0</v>
      </c>
      <c r="U9" s="7">
        <f>IF(AND(OR($B$2=1,$B$2=2),AND('Données brutes'!$O4&lt;&gt;"",'Données brutes'!$P4&lt;&gt;"",'Données brutes'!$Q4&lt;&gt;"")),1,0)</f>
        <v>0</v>
      </c>
      <c r="V9" s="7">
        <f>IF(AND($B$2=3,'Données brutes'!$U4&lt;&gt;"",'Données brutes'!$V4&lt;&gt;"",'Données brutes'!$W4&lt;&gt;"",'Données brutes'!$O4&lt;&gt;"",'Données brutes'!$P4&lt;&gt;"",'Données brutes'!$Q4&lt;&gt;""),1,0)</f>
        <v>0</v>
      </c>
      <c r="W9" s="8">
        <f t="shared" ref="W9:W72" si="17">IF(F9&lt;&gt;"",ABS(F9-F$4),"")</f>
        <v>9.375E-2</v>
      </c>
      <c r="X9" s="8">
        <f t="shared" ref="X9:X72" si="18">IF(G9&lt;&gt;"",ABS(G9-G$4),"")</f>
        <v>6.25E-2</v>
      </c>
      <c r="Y9" s="8">
        <f t="shared" ref="Y9:Y72" si="19">IF(H9&lt;&gt;"",ABS(H9-H$4),"")</f>
        <v>1.8749999999999989E-2</v>
      </c>
      <c r="Z9" s="8">
        <f t="shared" ref="Z9:Z72" si="20">IF(O9&lt;&gt;"",ABS(O9-O$4),"")</f>
        <v>4.4642857142857151E-2</v>
      </c>
      <c r="AA9" s="8">
        <f t="shared" ref="AA9:AA72" si="21">IF(P9&lt;&gt;"",ABS(P9-P$4),"")</f>
        <v>3.8461538461538436E-2</v>
      </c>
      <c r="AB9" s="8">
        <f t="shared" ref="AB9:AB72" si="22">IF(Q9&lt;&gt;"",ABS(Q9-Q$4),"")</f>
        <v>0</v>
      </c>
      <c r="AD9" s="8">
        <f t="shared" ref="AD9:AD72" si="23">IF(AND(F9&lt;&gt;"",G9&lt;&gt;""),G9-F9,"")</f>
        <v>0.5625</v>
      </c>
      <c r="AE9" s="8">
        <f t="shared" ref="AE9:AE72" si="24">IF(AND(G9&lt;&gt;"",H9&lt;&gt;""),H9-G9,"")</f>
        <v>-0.58125000000000004</v>
      </c>
      <c r="AF9" s="8">
        <f t="shared" ref="AF9:AF72" si="25">IF(AND(F9&lt;&gt;"",H9&lt;&gt;""),H9-F9,"")</f>
        <v>-1.8749999999999989E-2</v>
      </c>
      <c r="AG9" s="8">
        <f t="shared" ref="AG9:AG72" si="26">IF(AND(O9&lt;&gt;"",P9&lt;&gt;""),P9-O9,"")</f>
        <v>0.82623626373626369</v>
      </c>
      <c r="AH9" s="8">
        <f t="shared" ref="AH9:AH72" si="27">IF(AND(P9&lt;&gt;"",Q9&lt;&gt;""),Q9-P9,"")</f>
        <v>-0.24230769230769234</v>
      </c>
      <c r="AI9" s="8">
        <f t="shared" ref="AI9:AI72" si="28">IF(AND(O9&lt;&gt;"",Q9&lt;&gt;""),Q9-O9,"")</f>
        <v>0.58392857142857135</v>
      </c>
    </row>
    <row r="10" spans="1:36" x14ac:dyDescent="0.3">
      <c r="C10" s="14"/>
      <c r="D10" s="8" t="s">
        <v>7</v>
      </c>
      <c r="E10" s="7">
        <v>758</v>
      </c>
      <c r="F10" s="7">
        <f>'Données proba de réussite'!F5</f>
        <v>0.28125</v>
      </c>
      <c r="G10" s="7">
        <f>'Données proba de réussite'!G5</f>
        <v>0.9375</v>
      </c>
      <c r="H10" s="7">
        <f>'Données proba de réussite'!H5</f>
        <v>0.2</v>
      </c>
      <c r="K10" s="8" t="str">
        <f t="shared" si="13"/>
        <v>Elève 1bis</v>
      </c>
      <c r="L10" s="8" t="s">
        <v>111</v>
      </c>
      <c r="M10" s="8">
        <f t="shared" si="14"/>
        <v>1159</v>
      </c>
      <c r="N10" s="7">
        <v>1159</v>
      </c>
      <c r="O10" s="7">
        <f>'Données proba de réussite'!O5</f>
        <v>9.8214285714285476E-2</v>
      </c>
      <c r="P10" s="7">
        <f>'Données proba de réussite'!P5</f>
        <v>0.82692307692307687</v>
      </c>
      <c r="Q10" s="7">
        <f>'Données proba de réussite'!Q5</f>
        <v>0.7</v>
      </c>
      <c r="S10" s="8"/>
      <c r="T10" s="7">
        <f>IF(AND(OR($B$2=1,$B$2=2),AND('Données brutes'!$U5&lt;&gt;"",'Données brutes'!$V5&lt;&gt;"",'Données brutes'!$W5&lt;&gt;"")),1,0)</f>
        <v>0</v>
      </c>
      <c r="U10" s="7">
        <f>IF(AND(OR($B$2=1,$B$2=2),AND('Données brutes'!$O5&lt;&gt;"",'Données brutes'!$P5&lt;&gt;"",'Données brutes'!$Q5&lt;&gt;"")),1,0)</f>
        <v>0</v>
      </c>
      <c r="V10" s="7">
        <f>IF(AND($B$2=3,'Données brutes'!$U5&lt;&gt;"",'Données brutes'!$V5&lt;&gt;"",'Données brutes'!$W5&lt;&gt;"",'Données brutes'!$O5&lt;&gt;"",'Données brutes'!$P5&lt;&gt;"",'Données brutes'!$Q5&lt;&gt;""),1,0)</f>
        <v>0</v>
      </c>
      <c r="W10" s="8">
        <f t="shared" si="17"/>
        <v>0.15625</v>
      </c>
      <c r="X10" s="8">
        <f t="shared" si="18"/>
        <v>0.21875</v>
      </c>
      <c r="Y10" s="8">
        <f t="shared" si="19"/>
        <v>1.8749999999999989E-2</v>
      </c>
      <c r="Z10" s="8">
        <f t="shared" si="20"/>
        <v>6.2500000000000222E-2</v>
      </c>
      <c r="AA10" s="8">
        <f t="shared" si="21"/>
        <v>7.6923076923076983E-2</v>
      </c>
      <c r="AB10" s="8">
        <f t="shared" si="22"/>
        <v>0</v>
      </c>
      <c r="AD10" s="8">
        <f t="shared" si="23"/>
        <v>0.65625</v>
      </c>
      <c r="AE10" s="8">
        <f t="shared" si="24"/>
        <v>-0.73750000000000004</v>
      </c>
      <c r="AF10" s="8">
        <f t="shared" si="25"/>
        <v>-8.1249999999999989E-2</v>
      </c>
      <c r="AG10" s="8">
        <f t="shared" si="26"/>
        <v>0.7287087912087914</v>
      </c>
      <c r="AH10" s="8">
        <f t="shared" si="27"/>
        <v>-0.12692307692307692</v>
      </c>
      <c r="AI10" s="8">
        <f t="shared" si="28"/>
        <v>0.60178571428571448</v>
      </c>
    </row>
    <row r="11" spans="1:36" x14ac:dyDescent="0.3">
      <c r="C11" s="14"/>
      <c r="D11" s="8" t="s">
        <v>8</v>
      </c>
      <c r="E11" s="7">
        <v>747</v>
      </c>
      <c r="F11" s="7">
        <f>'Données proba de réussite'!F6</f>
        <v>9.375E-2</v>
      </c>
      <c r="G11" s="7">
        <f>'Données proba de réussite'!G6</f>
        <v>0.875</v>
      </c>
      <c r="H11" s="7">
        <f>'Données proba de réussite'!H6</f>
        <v>0.2</v>
      </c>
      <c r="K11" s="8" t="str">
        <f t="shared" si="13"/>
        <v>Elève 1bis</v>
      </c>
      <c r="L11" s="8" t="s">
        <v>111</v>
      </c>
      <c r="M11" s="8">
        <f t="shared" si="14"/>
        <v>1669</v>
      </c>
      <c r="N11" s="7">
        <v>1669</v>
      </c>
      <c r="O11" s="7">
        <f>'Données proba de réussite'!O6</f>
        <v>0.2857142857142857</v>
      </c>
      <c r="P11" s="7">
        <f>'Données proba de réussite'!P6</f>
        <v>1</v>
      </c>
      <c r="Q11" s="7">
        <f>'Données proba de réussite'!Q6</f>
        <v>0.7</v>
      </c>
      <c r="S11" s="8"/>
      <c r="T11" s="7">
        <f>IF(AND(OR($B$2=1,$B$2=2),AND('Données brutes'!$U6&lt;&gt;"",'Données brutes'!$V6&lt;&gt;"",'Données brutes'!$W6&lt;&gt;"")),1,0)</f>
        <v>0</v>
      </c>
      <c r="U11" s="7">
        <f>IF(AND(OR($B$2=1,$B$2=2),AND('Données brutes'!$O6&lt;&gt;"",'Données brutes'!$P6&lt;&gt;"",'Données brutes'!$Q6&lt;&gt;"")),1,0)</f>
        <v>0</v>
      </c>
      <c r="V11" s="7">
        <f>IF(AND($B$2=3,'Données brutes'!$U6&lt;&gt;"",'Données brutes'!$V6&lt;&gt;"",'Données brutes'!$W6&lt;&gt;"",'Données brutes'!$O6&lt;&gt;"",'Données brutes'!$P6&lt;&gt;"",'Données brutes'!$Q6&lt;&gt;""),1,0)</f>
        <v>0</v>
      </c>
      <c r="W11" s="8">
        <f t="shared" si="17"/>
        <v>3.125E-2</v>
      </c>
      <c r="X11" s="8">
        <f t="shared" si="18"/>
        <v>0.15625</v>
      </c>
      <c r="Y11" s="8">
        <f t="shared" si="19"/>
        <v>1.8749999999999989E-2</v>
      </c>
      <c r="Z11" s="8">
        <f t="shared" si="20"/>
        <v>0.125</v>
      </c>
      <c r="AA11" s="8">
        <f t="shared" si="21"/>
        <v>9.6153846153846145E-2</v>
      </c>
      <c r="AB11" s="8">
        <f t="shared" si="22"/>
        <v>0</v>
      </c>
      <c r="AD11" s="8">
        <f t="shared" si="23"/>
        <v>0.78125</v>
      </c>
      <c r="AE11" s="8">
        <f t="shared" si="24"/>
        <v>-0.67500000000000004</v>
      </c>
      <c r="AF11" s="8">
        <f t="shared" si="25"/>
        <v>0.10625000000000001</v>
      </c>
      <c r="AG11" s="8">
        <f t="shared" si="26"/>
        <v>0.7142857142857143</v>
      </c>
      <c r="AH11" s="8">
        <f t="shared" si="27"/>
        <v>-0.30000000000000004</v>
      </c>
      <c r="AI11" s="8">
        <f t="shared" si="28"/>
        <v>0.41428571428571426</v>
      </c>
    </row>
    <row r="12" spans="1:36" x14ac:dyDescent="0.3">
      <c r="C12" s="14"/>
      <c r="D12" s="8" t="s">
        <v>9</v>
      </c>
      <c r="E12" s="7">
        <v>998</v>
      </c>
      <c r="F12" s="7">
        <f>'Données proba de réussite'!F7</f>
        <v>0.15625</v>
      </c>
      <c r="G12" s="7">
        <f>'Données proba de réussite'!G7</f>
        <v>0.46875</v>
      </c>
      <c r="H12" s="7">
        <f>'Données proba de réussite'!H7</f>
        <v>0.2</v>
      </c>
      <c r="K12" s="8" t="str">
        <f t="shared" si="13"/>
        <v>Elève 1bis</v>
      </c>
      <c r="L12" s="8" t="s">
        <v>111</v>
      </c>
      <c r="M12" s="8">
        <f t="shared" si="14"/>
        <v>1374</v>
      </c>
      <c r="N12" s="7">
        <v>1374</v>
      </c>
      <c r="O12" s="7">
        <f>'Données proba de réussite'!O7</f>
        <v>0.29464285714285715</v>
      </c>
      <c r="P12" s="7">
        <f>'Données proba de réussite'!P7</f>
        <v>1</v>
      </c>
      <c r="Q12" s="7">
        <f>'Données proba de réussite'!Q7</f>
        <v>0.7</v>
      </c>
      <c r="S12" s="8"/>
      <c r="T12" s="7">
        <f>IF(AND(OR($B$2=1,$B$2=2),AND('Données brutes'!$U7&lt;&gt;"",'Données brutes'!$V7&lt;&gt;"",'Données brutes'!$W7&lt;&gt;"")),1,0)</f>
        <v>0</v>
      </c>
      <c r="U12" s="7">
        <f>IF(AND(OR($B$2=1,$B$2=2),AND('Données brutes'!$O7&lt;&gt;"",'Données brutes'!$P7&lt;&gt;"",'Données brutes'!$Q7&lt;&gt;"")),1,0)</f>
        <v>0</v>
      </c>
      <c r="V12" s="7">
        <f>IF(AND($B$2=3,'Données brutes'!$U7&lt;&gt;"",'Données brutes'!$V7&lt;&gt;"",'Données brutes'!$W7&lt;&gt;"",'Données brutes'!$O7&lt;&gt;"",'Données brutes'!$P7&lt;&gt;"",'Données brutes'!$Q7&lt;&gt;""),1,0)</f>
        <v>0</v>
      </c>
      <c r="W12" s="8">
        <f t="shared" si="17"/>
        <v>3.125E-2</v>
      </c>
      <c r="X12" s="8">
        <f t="shared" si="18"/>
        <v>0.25</v>
      </c>
      <c r="Y12" s="8">
        <f t="shared" si="19"/>
        <v>1.8749999999999989E-2</v>
      </c>
      <c r="Z12" s="8">
        <f t="shared" si="20"/>
        <v>0.13392857142857145</v>
      </c>
      <c r="AA12" s="8">
        <f t="shared" si="21"/>
        <v>9.6153846153846145E-2</v>
      </c>
      <c r="AB12" s="8">
        <f t="shared" si="22"/>
        <v>0</v>
      </c>
      <c r="AD12" s="8">
        <f t="shared" si="23"/>
        <v>0.3125</v>
      </c>
      <c r="AE12" s="8">
        <f t="shared" si="24"/>
        <v>-0.26874999999999999</v>
      </c>
      <c r="AF12" s="8">
        <f t="shared" si="25"/>
        <v>4.3750000000000011E-2</v>
      </c>
      <c r="AG12" s="8">
        <f t="shared" si="26"/>
        <v>0.70535714285714279</v>
      </c>
      <c r="AH12" s="8">
        <f t="shared" si="27"/>
        <v>-0.30000000000000004</v>
      </c>
      <c r="AI12" s="8">
        <f t="shared" si="28"/>
        <v>0.4053571428571428</v>
      </c>
    </row>
    <row r="13" spans="1:36" x14ac:dyDescent="0.3">
      <c r="C13" s="14"/>
      <c r="D13" s="8" t="s">
        <v>10</v>
      </c>
      <c r="E13" s="7">
        <v>566</v>
      </c>
      <c r="F13" s="7">
        <f>'Données proba de réussite'!F8</f>
        <v>0.125</v>
      </c>
      <c r="G13" s="7">
        <f>'Données proba de réussite'!G8</f>
        <v>0.75</v>
      </c>
      <c r="H13" s="7">
        <f>'Données proba de réussite'!H8</f>
        <v>0.2</v>
      </c>
      <c r="K13" s="8" t="str">
        <f t="shared" si="13"/>
        <v>Elève 1bis</v>
      </c>
      <c r="L13" s="8" t="s">
        <v>111</v>
      </c>
      <c r="M13" s="8">
        <f t="shared" si="14"/>
        <v>1041</v>
      </c>
      <c r="N13" s="7">
        <v>1041</v>
      </c>
      <c r="O13" s="7">
        <f>'Données proba de réussite'!O8</f>
        <v>0.2589285714285714</v>
      </c>
      <c r="P13" s="7">
        <f>'Données proba de réussite'!P8</f>
        <v>0.92307692307692313</v>
      </c>
      <c r="Q13" s="7">
        <f>'Données proba de réussite'!Q8</f>
        <v>0.7</v>
      </c>
      <c r="S13" s="8"/>
      <c r="T13" s="7">
        <f>IF(AND(OR($B$2=1,$B$2=2),AND('Données brutes'!$U8&lt;&gt;"",'Données brutes'!$V8&lt;&gt;"",'Données brutes'!$W8&lt;&gt;"")),1,0)</f>
        <v>0</v>
      </c>
      <c r="U13" s="7">
        <f>IF(AND(OR($B$2=1,$B$2=2),AND('Données brutes'!$O8&lt;&gt;"",'Données brutes'!$P8&lt;&gt;"",'Données brutes'!$Q8&lt;&gt;"")),1,0)</f>
        <v>0</v>
      </c>
      <c r="V13" s="7">
        <f>IF(AND($B$2=3,'Données brutes'!$U8&lt;&gt;"",'Données brutes'!$V8&lt;&gt;"",'Données brutes'!$W8&lt;&gt;"",'Données brutes'!$O8&lt;&gt;"",'Données brutes'!$P8&lt;&gt;"",'Données brutes'!$Q8&lt;&gt;""),1,0)</f>
        <v>0</v>
      </c>
      <c r="W13" s="8">
        <f t="shared" si="17"/>
        <v>0</v>
      </c>
      <c r="X13" s="8">
        <f t="shared" si="18"/>
        <v>3.125E-2</v>
      </c>
      <c r="Y13" s="8">
        <f t="shared" si="19"/>
        <v>1.8749999999999989E-2</v>
      </c>
      <c r="Z13" s="8">
        <f t="shared" si="20"/>
        <v>9.8214285714285698E-2</v>
      </c>
      <c r="AA13" s="8">
        <f t="shared" si="21"/>
        <v>1.9230769230769273E-2</v>
      </c>
      <c r="AB13" s="8">
        <f t="shared" si="22"/>
        <v>0</v>
      </c>
      <c r="AD13" s="8">
        <f t="shared" si="23"/>
        <v>0.625</v>
      </c>
      <c r="AE13" s="8">
        <f t="shared" si="24"/>
        <v>-0.55000000000000004</v>
      </c>
      <c r="AF13" s="8">
        <f t="shared" si="25"/>
        <v>7.5000000000000011E-2</v>
      </c>
      <c r="AG13" s="8">
        <f t="shared" si="26"/>
        <v>0.66414835164835173</v>
      </c>
      <c r="AH13" s="8">
        <f t="shared" si="27"/>
        <v>-0.22307692307692317</v>
      </c>
      <c r="AI13" s="8">
        <f t="shared" si="28"/>
        <v>0.44107142857142856</v>
      </c>
    </row>
    <row r="14" spans="1:36" x14ac:dyDescent="0.3">
      <c r="C14" s="14"/>
      <c r="D14" s="8" t="s">
        <v>11</v>
      </c>
      <c r="E14" s="7">
        <v>73</v>
      </c>
      <c r="F14" s="7">
        <f>'Données proba de réussite'!F9</f>
        <v>0.1875</v>
      </c>
      <c r="G14" s="7">
        <f>'Données proba de réussite'!G9</f>
        <v>0.625</v>
      </c>
      <c r="H14" s="7">
        <f>'Données proba de réussite'!H9</f>
        <v>0.2</v>
      </c>
      <c r="K14" s="8" t="str">
        <f t="shared" si="13"/>
        <v>Elève 1bis</v>
      </c>
      <c r="L14" s="8" t="s">
        <v>111</v>
      </c>
      <c r="M14" s="8">
        <f t="shared" si="14"/>
        <v>1579</v>
      </c>
      <c r="N14" s="7">
        <v>1579</v>
      </c>
      <c r="O14" s="7">
        <f>'Données proba de réussite'!O9</f>
        <v>0.11607142857142855</v>
      </c>
      <c r="P14" s="7">
        <f>'Données proba de réussite'!P9</f>
        <v>1</v>
      </c>
      <c r="Q14" s="7">
        <f>'Données proba de réussite'!Q9</f>
        <v>0.7</v>
      </c>
      <c r="S14" s="8"/>
      <c r="T14" s="7">
        <f>IF(AND(OR($B$2=1,$B$2=2),AND('Données brutes'!$U9&lt;&gt;"",'Données brutes'!$V9&lt;&gt;"",'Données brutes'!$W9&lt;&gt;"")),1,0)</f>
        <v>0</v>
      </c>
      <c r="U14" s="7">
        <f>IF(AND(OR($B$2=1,$B$2=2),AND('Données brutes'!$O9&lt;&gt;"",'Données brutes'!$P9&lt;&gt;"",'Données brutes'!$Q9&lt;&gt;"")),1,0)</f>
        <v>0</v>
      </c>
      <c r="V14" s="7">
        <f>IF(AND($B$2=3,'Données brutes'!$U9&lt;&gt;"",'Données brutes'!$V9&lt;&gt;"",'Données brutes'!$W9&lt;&gt;"",'Données brutes'!$O9&lt;&gt;"",'Données brutes'!$P9&lt;&gt;"",'Données brutes'!$Q9&lt;&gt;""),1,0)</f>
        <v>0</v>
      </c>
      <c r="W14" s="8">
        <f t="shared" si="17"/>
        <v>6.25E-2</v>
      </c>
      <c r="X14" s="8">
        <f t="shared" si="18"/>
        <v>9.375E-2</v>
      </c>
      <c r="Y14" s="8">
        <f t="shared" si="19"/>
        <v>1.8749999999999989E-2</v>
      </c>
      <c r="Z14" s="8">
        <f t="shared" si="20"/>
        <v>4.4642857142857151E-2</v>
      </c>
      <c r="AA14" s="8">
        <f t="shared" si="21"/>
        <v>9.6153846153846145E-2</v>
      </c>
      <c r="AB14" s="8">
        <f t="shared" si="22"/>
        <v>0</v>
      </c>
      <c r="AD14" s="8">
        <f t="shared" si="23"/>
        <v>0.4375</v>
      </c>
      <c r="AE14" s="8">
        <f t="shared" si="24"/>
        <v>-0.42499999999999999</v>
      </c>
      <c r="AF14" s="8">
        <f t="shared" si="25"/>
        <v>1.2500000000000011E-2</v>
      </c>
      <c r="AG14" s="8">
        <f t="shared" si="26"/>
        <v>0.8839285714285714</v>
      </c>
      <c r="AH14" s="8">
        <f t="shared" si="27"/>
        <v>-0.30000000000000004</v>
      </c>
      <c r="AI14" s="8">
        <f t="shared" si="28"/>
        <v>0.58392857142857135</v>
      </c>
    </row>
    <row r="15" spans="1:36" x14ac:dyDescent="0.3">
      <c r="C15" s="14"/>
      <c r="D15" s="8" t="s">
        <v>12</v>
      </c>
      <c r="E15" s="7">
        <v>241</v>
      </c>
      <c r="F15" s="7">
        <f>'Données proba de réussite'!F10</f>
        <v>0.125</v>
      </c>
      <c r="G15" s="7">
        <f>'Données proba de réussite'!G10</f>
        <v>0.625</v>
      </c>
      <c r="H15" s="7">
        <f>'Données proba de réussite'!H10</f>
        <v>0.2</v>
      </c>
      <c r="K15" s="8" t="str">
        <f t="shared" si="13"/>
        <v>Elève 1bis</v>
      </c>
      <c r="L15" s="8" t="s">
        <v>111</v>
      </c>
      <c r="M15" s="8">
        <f t="shared" si="14"/>
        <v>1717</v>
      </c>
      <c r="N15" s="7">
        <v>1717</v>
      </c>
      <c r="O15" s="7">
        <f>'Données proba de réussite'!O10</f>
        <v>0.16964285714285715</v>
      </c>
      <c r="P15" s="7">
        <f>'Données proba de réussite'!P10</f>
        <v>1</v>
      </c>
      <c r="Q15" s="7">
        <f>'Données proba de réussite'!Q10</f>
        <v>0.7</v>
      </c>
      <c r="S15" s="8"/>
      <c r="T15" s="7">
        <f>IF(AND(OR($B$2=1,$B$2=2),AND('Données brutes'!$U10&lt;&gt;"",'Données brutes'!$V10&lt;&gt;"",'Données brutes'!$W10&lt;&gt;"")),1,0)</f>
        <v>0</v>
      </c>
      <c r="U15" s="7">
        <f>IF(AND(OR($B$2=1,$B$2=2),AND('Données brutes'!$O10&lt;&gt;"",'Données brutes'!$P10&lt;&gt;"",'Données brutes'!$Q10&lt;&gt;"")),1,0)</f>
        <v>0</v>
      </c>
      <c r="V15" s="7">
        <f>IF(AND($B$2=3,'Données brutes'!$U10&lt;&gt;"",'Données brutes'!$V10&lt;&gt;"",'Données brutes'!$W10&lt;&gt;"",'Données brutes'!$O10&lt;&gt;"",'Données brutes'!$P10&lt;&gt;"",'Données brutes'!$Q10&lt;&gt;""),1,0)</f>
        <v>0</v>
      </c>
      <c r="W15" s="8">
        <f t="shared" si="17"/>
        <v>0</v>
      </c>
      <c r="X15" s="8">
        <f t="shared" si="18"/>
        <v>9.375E-2</v>
      </c>
      <c r="Y15" s="8">
        <f t="shared" si="19"/>
        <v>1.8749999999999989E-2</v>
      </c>
      <c r="Z15" s="8">
        <f t="shared" si="20"/>
        <v>8.9285714285714524E-3</v>
      </c>
      <c r="AA15" s="8">
        <f t="shared" si="21"/>
        <v>9.6153846153846145E-2</v>
      </c>
      <c r="AB15" s="8">
        <f t="shared" si="22"/>
        <v>0</v>
      </c>
      <c r="AD15" s="8">
        <f t="shared" si="23"/>
        <v>0.5</v>
      </c>
      <c r="AE15" s="8">
        <f t="shared" si="24"/>
        <v>-0.42499999999999999</v>
      </c>
      <c r="AF15" s="8">
        <f t="shared" si="25"/>
        <v>7.5000000000000011E-2</v>
      </c>
      <c r="AG15" s="8">
        <f t="shared" si="26"/>
        <v>0.83035714285714279</v>
      </c>
      <c r="AH15" s="8">
        <f t="shared" si="27"/>
        <v>-0.30000000000000004</v>
      </c>
      <c r="AI15" s="8">
        <f t="shared" si="28"/>
        <v>0.53035714285714275</v>
      </c>
    </row>
    <row r="16" spans="1:36" x14ac:dyDescent="0.3">
      <c r="C16" s="14"/>
      <c r="D16" s="8" t="s">
        <v>13</v>
      </c>
      <c r="E16" s="7">
        <v>602</v>
      </c>
      <c r="F16" s="7">
        <f>'Données proba de réussite'!F11</f>
        <v>9.375E-2</v>
      </c>
      <c r="G16" s="7">
        <f>'Données proba de réussite'!G11</f>
        <v>0.703125</v>
      </c>
      <c r="H16" s="7">
        <f>'Données proba de réussite'!H11</f>
        <v>0.2</v>
      </c>
      <c r="K16" s="8" t="str">
        <f t="shared" si="13"/>
        <v>Elève 1bis</v>
      </c>
      <c r="L16" s="8" t="s">
        <v>111</v>
      </c>
      <c r="M16" s="8">
        <f t="shared" si="14"/>
        <v>1555</v>
      </c>
      <c r="N16" s="7">
        <v>1555</v>
      </c>
      <c r="O16" s="7">
        <f>'Données proba de réussite'!O11</f>
        <v>8.0357142857142849E-2</v>
      </c>
      <c r="P16" s="7">
        <f>'Données proba de réussite'!P11</f>
        <v>0.73076923076923084</v>
      </c>
      <c r="Q16" s="7">
        <f>'Données proba de réussite'!Q11</f>
        <v>0.7</v>
      </c>
      <c r="S16" s="8"/>
      <c r="T16" s="7">
        <f>IF(AND(OR($B$2=1,$B$2=2),AND('Données brutes'!$U11&lt;&gt;"",'Données brutes'!$V11&lt;&gt;"",'Données brutes'!$W11&lt;&gt;"")),1,0)</f>
        <v>0</v>
      </c>
      <c r="U16" s="7">
        <f>IF(AND(OR($B$2=1,$B$2=2),AND('Données brutes'!$O11&lt;&gt;"",'Données brutes'!$P11&lt;&gt;"",'Données brutes'!$Q11&lt;&gt;"")),1,0)</f>
        <v>0</v>
      </c>
      <c r="V16" s="7">
        <f>IF(AND($B$2=3,'Données brutes'!$U11&lt;&gt;"",'Données brutes'!$V11&lt;&gt;"",'Données brutes'!$W11&lt;&gt;"",'Données brutes'!$O11&lt;&gt;"",'Données brutes'!$P11&lt;&gt;"",'Données brutes'!$Q11&lt;&gt;""),1,0)</f>
        <v>0</v>
      </c>
      <c r="W16" s="8">
        <f t="shared" si="17"/>
        <v>3.125E-2</v>
      </c>
      <c r="X16" s="8">
        <f t="shared" si="18"/>
        <v>1.5625E-2</v>
      </c>
      <c r="Y16" s="8">
        <f t="shared" si="19"/>
        <v>1.8749999999999989E-2</v>
      </c>
      <c r="Z16" s="8">
        <f t="shared" si="20"/>
        <v>8.0357142857142849E-2</v>
      </c>
      <c r="AA16" s="8">
        <f t="shared" si="21"/>
        <v>0.17307692307692302</v>
      </c>
      <c r="AB16" s="8">
        <f t="shared" si="22"/>
        <v>0</v>
      </c>
      <c r="AD16" s="8">
        <f t="shared" si="23"/>
        <v>0.609375</v>
      </c>
      <c r="AE16" s="8">
        <f t="shared" si="24"/>
        <v>-0.50312500000000004</v>
      </c>
      <c r="AF16" s="8">
        <f t="shared" si="25"/>
        <v>0.10625000000000001</v>
      </c>
      <c r="AG16" s="8">
        <f t="shared" si="26"/>
        <v>0.65041208791208804</v>
      </c>
      <c r="AH16" s="8">
        <f t="shared" si="27"/>
        <v>-3.0769230769230882E-2</v>
      </c>
      <c r="AI16" s="8">
        <f t="shared" si="28"/>
        <v>0.61964285714285716</v>
      </c>
    </row>
    <row r="17" spans="3:35" x14ac:dyDescent="0.3">
      <c r="C17" s="14"/>
      <c r="D17" s="8" t="s">
        <v>14</v>
      </c>
      <c r="E17" s="7">
        <v>75</v>
      </c>
      <c r="F17" s="7">
        <f>'Données proba de réussite'!F12</f>
        <v>0.1875</v>
      </c>
      <c r="G17" s="7">
        <f>'Données proba de réussite'!G12</f>
        <v>1</v>
      </c>
      <c r="H17" s="7">
        <f>'Données proba de réussite'!H12</f>
        <v>0.2</v>
      </c>
      <c r="K17" s="8" t="str">
        <f t="shared" si="13"/>
        <v>Elève 1bis</v>
      </c>
      <c r="L17" s="8" t="s">
        <v>111</v>
      </c>
      <c r="M17" s="8">
        <f t="shared" si="14"/>
        <v>1443</v>
      </c>
      <c r="N17" s="7">
        <v>1443</v>
      </c>
      <c r="O17" s="7">
        <f>'Données proba de réussite'!O12</f>
        <v>0.1517857142857143</v>
      </c>
      <c r="P17" s="7">
        <f>'Données proba de réussite'!P12</f>
        <v>0.78846153846153844</v>
      </c>
      <c r="Q17" s="7">
        <f>'Données proba de réussite'!Q12</f>
        <v>0.7</v>
      </c>
      <c r="S17" s="8"/>
      <c r="T17" s="7">
        <f>IF(AND(OR($B$2=1,$B$2=2),AND('Données brutes'!$U12&lt;&gt;"",'Données brutes'!$V12&lt;&gt;"",'Données brutes'!$W12&lt;&gt;"")),1,0)</f>
        <v>0</v>
      </c>
      <c r="U17" s="7">
        <f>IF(AND(OR($B$2=1,$B$2=2),AND('Données brutes'!$O12&lt;&gt;"",'Données brutes'!$P12&lt;&gt;"",'Données brutes'!$Q12&lt;&gt;"")),1,0)</f>
        <v>0</v>
      </c>
      <c r="V17" s="7">
        <f>IF(AND($B$2=3,'Données brutes'!$U12&lt;&gt;"",'Données brutes'!$V12&lt;&gt;"",'Données brutes'!$W12&lt;&gt;"",'Données brutes'!$O12&lt;&gt;"",'Données brutes'!$P12&lt;&gt;"",'Données brutes'!$Q12&lt;&gt;""),1,0)</f>
        <v>0</v>
      </c>
      <c r="W17" s="8">
        <f t="shared" si="17"/>
        <v>6.25E-2</v>
      </c>
      <c r="X17" s="8">
        <f t="shared" si="18"/>
        <v>0.28125</v>
      </c>
      <c r="Y17" s="8">
        <f t="shared" si="19"/>
        <v>1.8749999999999989E-2</v>
      </c>
      <c r="Z17" s="8">
        <f t="shared" si="20"/>
        <v>8.9285714285713969E-3</v>
      </c>
      <c r="AA17" s="8">
        <f t="shared" si="21"/>
        <v>0.11538461538461542</v>
      </c>
      <c r="AB17" s="8">
        <f t="shared" si="22"/>
        <v>0</v>
      </c>
      <c r="AD17" s="8">
        <f t="shared" si="23"/>
        <v>0.8125</v>
      </c>
      <c r="AE17" s="8">
        <f t="shared" si="24"/>
        <v>-0.8</v>
      </c>
      <c r="AF17" s="8">
        <f t="shared" si="25"/>
        <v>1.2500000000000011E-2</v>
      </c>
      <c r="AG17" s="8">
        <f t="shared" si="26"/>
        <v>0.63667582417582413</v>
      </c>
      <c r="AH17" s="8">
        <f t="shared" si="27"/>
        <v>-8.846153846153848E-2</v>
      </c>
      <c r="AI17" s="8">
        <f t="shared" si="28"/>
        <v>0.54821428571428565</v>
      </c>
    </row>
    <row r="18" spans="3:35" x14ac:dyDescent="0.3">
      <c r="D18" s="8" t="s">
        <v>15</v>
      </c>
      <c r="E18" s="7">
        <v>704</v>
      </c>
      <c r="F18" s="7">
        <f>'Données proba de réussite'!F13</f>
        <v>0.34375</v>
      </c>
      <c r="G18" s="7">
        <f>'Données proba de réussite'!G13</f>
        <v>0.625</v>
      </c>
      <c r="H18" s="7">
        <f>'Données proba de réussite'!H13</f>
        <v>0.2</v>
      </c>
      <c r="K18" s="8" t="str">
        <f t="shared" si="13"/>
        <v>Elève 1bis</v>
      </c>
      <c r="L18" s="8" t="s">
        <v>111</v>
      </c>
      <c r="M18" s="8">
        <f t="shared" si="14"/>
        <v>1675</v>
      </c>
      <c r="N18" s="7">
        <v>1675</v>
      </c>
      <c r="O18" s="7">
        <f>'Données proba de réussite'!O13</f>
        <v>0.23214285714285715</v>
      </c>
      <c r="P18" s="7">
        <f>'Données proba de réussite'!P13</f>
        <v>0.78846153846153844</v>
      </c>
      <c r="Q18" s="7">
        <f>'Données proba de réussite'!Q13</f>
        <v>0.7</v>
      </c>
      <c r="S18" s="8"/>
      <c r="T18" s="7">
        <f>IF(AND(OR($B$2=1,$B$2=2),AND('Données brutes'!$U13&lt;&gt;"",'Données brutes'!$V13&lt;&gt;"",'Données brutes'!$W13&lt;&gt;"")),1,0)</f>
        <v>0</v>
      </c>
      <c r="U18" s="7">
        <f>IF(AND(OR($B$2=1,$B$2=2),AND('Données brutes'!$O13&lt;&gt;"",'Données brutes'!$P13&lt;&gt;"",'Données brutes'!$Q13&lt;&gt;"")),1,0)</f>
        <v>0</v>
      </c>
      <c r="V18" s="7">
        <f>IF(AND($B$2=3,'Données brutes'!$U13&lt;&gt;"",'Données brutes'!$V13&lt;&gt;"",'Données brutes'!$W13&lt;&gt;"",'Données brutes'!$O13&lt;&gt;"",'Données brutes'!$P13&lt;&gt;"",'Données brutes'!$Q13&lt;&gt;""),1,0)</f>
        <v>0</v>
      </c>
      <c r="W18" s="8">
        <f t="shared" si="17"/>
        <v>0.21875</v>
      </c>
      <c r="X18" s="8">
        <f t="shared" si="18"/>
        <v>9.375E-2</v>
      </c>
      <c r="Y18" s="8">
        <f t="shared" si="19"/>
        <v>1.8749999999999989E-2</v>
      </c>
      <c r="Z18" s="8">
        <f t="shared" si="20"/>
        <v>7.1428571428571452E-2</v>
      </c>
      <c r="AA18" s="8">
        <f t="shared" si="21"/>
        <v>0.11538461538461542</v>
      </c>
      <c r="AB18" s="8">
        <f t="shared" si="22"/>
        <v>0</v>
      </c>
      <c r="AD18" s="8">
        <f t="shared" si="23"/>
        <v>0.28125</v>
      </c>
      <c r="AE18" s="8">
        <f t="shared" si="24"/>
        <v>-0.42499999999999999</v>
      </c>
      <c r="AF18" s="8">
        <f t="shared" si="25"/>
        <v>-0.14374999999999999</v>
      </c>
      <c r="AG18" s="8">
        <f t="shared" si="26"/>
        <v>0.55631868131868134</v>
      </c>
      <c r="AH18" s="8">
        <f t="shared" si="27"/>
        <v>-8.846153846153848E-2</v>
      </c>
      <c r="AI18" s="8">
        <f t="shared" si="28"/>
        <v>0.4678571428571428</v>
      </c>
    </row>
    <row r="19" spans="3:35" x14ac:dyDescent="0.3">
      <c r="D19" s="8" t="s">
        <v>16</v>
      </c>
      <c r="E19" s="7">
        <v>808</v>
      </c>
      <c r="F19" s="7">
        <f>'Données proba de réussite'!F14</f>
        <v>0.34375</v>
      </c>
      <c r="G19" s="7">
        <f>'Données proba de réussite'!G14</f>
        <v>0.90625</v>
      </c>
      <c r="H19" s="7">
        <f>'Données proba de réussite'!H14</f>
        <v>0.2</v>
      </c>
      <c r="K19" s="8" t="str">
        <f t="shared" si="13"/>
        <v>Elève 1bis</v>
      </c>
      <c r="L19" s="8" t="s">
        <v>111</v>
      </c>
      <c r="M19" s="8">
        <f t="shared" si="14"/>
        <v>1880</v>
      </c>
      <c r="N19" s="7">
        <v>1880</v>
      </c>
      <c r="O19" s="7">
        <f>'Données proba de réussite'!O14</f>
        <v>2.321428571428602E-2</v>
      </c>
      <c r="P19" s="7">
        <f>'Données proba de réussite'!P14</f>
        <v>0.96153846153846156</v>
      </c>
      <c r="Q19" s="7">
        <f>'Données proba de réussite'!Q14</f>
        <v>0.7</v>
      </c>
      <c r="S19" s="8"/>
      <c r="T19" s="7">
        <f>IF(AND(OR($B$2=1,$B$2=2),AND('Données brutes'!$U14&lt;&gt;"",'Données brutes'!$V14&lt;&gt;"",'Données brutes'!$W14&lt;&gt;"")),1,0)</f>
        <v>0</v>
      </c>
      <c r="U19" s="7">
        <f>IF(AND(OR($B$2=1,$B$2=2),AND('Données brutes'!$O14&lt;&gt;"",'Données brutes'!$P14&lt;&gt;"",'Données brutes'!$Q14&lt;&gt;"")),1,0)</f>
        <v>0</v>
      </c>
      <c r="V19" s="7">
        <f>IF(AND($B$2=3,'Données brutes'!$U14&lt;&gt;"",'Données brutes'!$V14&lt;&gt;"",'Données brutes'!$W14&lt;&gt;"",'Données brutes'!$O14&lt;&gt;"",'Données brutes'!$P14&lt;&gt;"",'Données brutes'!$Q14&lt;&gt;""),1,0)</f>
        <v>0</v>
      </c>
      <c r="W19" s="8">
        <f t="shared" si="17"/>
        <v>0.21875</v>
      </c>
      <c r="X19" s="8">
        <f t="shared" si="18"/>
        <v>0.1875</v>
      </c>
      <c r="Y19" s="8">
        <f t="shared" si="19"/>
        <v>1.8749999999999989E-2</v>
      </c>
      <c r="Z19" s="8">
        <f t="shared" si="20"/>
        <v>0.13749999999999968</v>
      </c>
      <c r="AA19" s="8">
        <f t="shared" si="21"/>
        <v>5.7692307692307709E-2</v>
      </c>
      <c r="AB19" s="8">
        <f t="shared" si="22"/>
        <v>0</v>
      </c>
      <c r="AD19" s="8">
        <f t="shared" si="23"/>
        <v>0.5625</v>
      </c>
      <c r="AE19" s="8">
        <f t="shared" si="24"/>
        <v>-0.70625000000000004</v>
      </c>
      <c r="AF19" s="8">
        <f t="shared" si="25"/>
        <v>-0.14374999999999999</v>
      </c>
      <c r="AG19" s="8">
        <f t="shared" si="26"/>
        <v>0.9383241758241756</v>
      </c>
      <c r="AH19" s="8">
        <f t="shared" si="27"/>
        <v>-0.26153846153846161</v>
      </c>
      <c r="AI19" s="8">
        <f t="shared" si="28"/>
        <v>0.67678571428571388</v>
      </c>
    </row>
    <row r="20" spans="3:35" x14ac:dyDescent="0.3">
      <c r="D20" s="8" t="s">
        <v>17</v>
      </c>
      <c r="E20" s="7">
        <v>23</v>
      </c>
      <c r="F20" s="7">
        <f>'Données proba de réussite'!F15</f>
        <v>9.375E-2</v>
      </c>
      <c r="G20" s="7">
        <f>'Données proba de réussite'!G15</f>
        <v>0.90625</v>
      </c>
      <c r="H20" s="7">
        <f>'Données proba de réussite'!H15</f>
        <v>0.2</v>
      </c>
      <c r="K20" s="8" t="str">
        <f t="shared" si="13"/>
        <v>Elève 1bis</v>
      </c>
      <c r="L20" s="8" t="s">
        <v>111</v>
      </c>
      <c r="M20" s="8">
        <f t="shared" si="14"/>
        <v>1863</v>
      </c>
      <c r="N20" s="7">
        <v>1863</v>
      </c>
      <c r="O20" s="7">
        <f>'Données proba de réussite'!O15</f>
        <v>0.20535714285714285</v>
      </c>
      <c r="P20" s="7">
        <f>'Données proba de réussite'!P15</f>
        <v>1</v>
      </c>
      <c r="Q20" s="7">
        <f>'Données proba de réussite'!Q15</f>
        <v>0.7</v>
      </c>
      <c r="S20" s="8"/>
      <c r="T20" s="7">
        <f>IF(AND(OR($B$2=1,$B$2=2),AND('Données brutes'!$U15&lt;&gt;"",'Données brutes'!$V15&lt;&gt;"",'Données brutes'!$W15&lt;&gt;"")),1,0)</f>
        <v>0</v>
      </c>
      <c r="U20" s="7">
        <f>IF(AND(OR($B$2=1,$B$2=2),AND('Données brutes'!$O15&lt;&gt;"",'Données brutes'!$P15&lt;&gt;"",'Données brutes'!$Q15&lt;&gt;"")),1,0)</f>
        <v>0</v>
      </c>
      <c r="V20" s="7">
        <f>IF(AND($B$2=3,'Données brutes'!$U15&lt;&gt;"",'Données brutes'!$V15&lt;&gt;"",'Données brutes'!$W15&lt;&gt;"",'Données brutes'!$O15&lt;&gt;"",'Données brutes'!$P15&lt;&gt;"",'Données brutes'!$Q15&lt;&gt;""),1,0)</f>
        <v>0</v>
      </c>
      <c r="W20" s="8">
        <f t="shared" si="17"/>
        <v>3.125E-2</v>
      </c>
      <c r="X20" s="8">
        <f t="shared" si="18"/>
        <v>0.1875</v>
      </c>
      <c r="Y20" s="8">
        <f t="shared" si="19"/>
        <v>1.8749999999999989E-2</v>
      </c>
      <c r="Z20" s="8">
        <f t="shared" si="20"/>
        <v>4.4642857142857151E-2</v>
      </c>
      <c r="AA20" s="8">
        <f t="shared" si="21"/>
        <v>9.6153846153846145E-2</v>
      </c>
      <c r="AB20" s="8">
        <f t="shared" si="22"/>
        <v>0</v>
      </c>
      <c r="AD20" s="8">
        <f t="shared" si="23"/>
        <v>0.8125</v>
      </c>
      <c r="AE20" s="8">
        <f t="shared" si="24"/>
        <v>-0.70625000000000004</v>
      </c>
      <c r="AF20" s="8">
        <f t="shared" si="25"/>
        <v>0.10625000000000001</v>
      </c>
      <c r="AG20" s="8">
        <f t="shared" si="26"/>
        <v>0.79464285714285721</v>
      </c>
      <c r="AH20" s="8">
        <f t="shared" si="27"/>
        <v>-0.30000000000000004</v>
      </c>
      <c r="AI20" s="8">
        <f t="shared" si="28"/>
        <v>0.49464285714285711</v>
      </c>
    </row>
    <row r="21" spans="3:35" x14ac:dyDescent="0.3">
      <c r="D21" s="8" t="s">
        <v>18</v>
      </c>
      <c r="E21" s="7">
        <v>130</v>
      </c>
      <c r="F21" s="7">
        <f>'Données proba de réussite'!F16</f>
        <v>6.25E-2</v>
      </c>
      <c r="G21" s="7">
        <f>'Données proba de réussite'!G16</f>
        <v>0.8125</v>
      </c>
      <c r="H21" s="7">
        <f>'Données proba de réussite'!H16</f>
        <v>0.375</v>
      </c>
      <c r="K21" s="8" t="str">
        <f t="shared" si="13"/>
        <v>Elève 1bis</v>
      </c>
      <c r="L21" s="8" t="s">
        <v>111</v>
      </c>
      <c r="M21" s="8">
        <f t="shared" si="14"/>
        <v>1928</v>
      </c>
      <c r="N21" s="7">
        <v>1928</v>
      </c>
      <c r="O21" s="7">
        <f>'Données proba de réussite'!O16</f>
        <v>0.14285714285714285</v>
      </c>
      <c r="P21" s="7">
        <f>'Données proba de réussite'!P16</f>
        <v>0.80769230769230771</v>
      </c>
      <c r="Q21" s="7">
        <f>'Données proba de réussite'!Q16</f>
        <v>0.7</v>
      </c>
      <c r="S21" s="8"/>
      <c r="T21" s="7">
        <f>IF(AND(OR($B$2=1,$B$2=2),AND('Données brutes'!$U16&lt;&gt;"",'Données brutes'!$V16&lt;&gt;"",'Données brutes'!$W16&lt;&gt;"")),1,0)</f>
        <v>0</v>
      </c>
      <c r="U21" s="7">
        <f>IF(AND(OR($B$2=1,$B$2=2),AND('Données brutes'!$O16&lt;&gt;"",'Données brutes'!$P16&lt;&gt;"",'Données brutes'!$Q16&lt;&gt;"")),1,0)</f>
        <v>0</v>
      </c>
      <c r="V21" s="7">
        <f>IF(AND($B$2=3,'Données brutes'!$U16&lt;&gt;"",'Données brutes'!$V16&lt;&gt;"",'Données brutes'!$W16&lt;&gt;"",'Données brutes'!$O16&lt;&gt;"",'Données brutes'!$P16&lt;&gt;"",'Données brutes'!$Q16&lt;&gt;""),1,0)</f>
        <v>0</v>
      </c>
      <c r="W21" s="8">
        <f t="shared" si="17"/>
        <v>6.25E-2</v>
      </c>
      <c r="X21" s="8">
        <f t="shared" si="18"/>
        <v>9.375E-2</v>
      </c>
      <c r="Y21" s="8">
        <f t="shared" si="19"/>
        <v>0.15625</v>
      </c>
      <c r="Z21" s="8">
        <f t="shared" si="20"/>
        <v>1.7857142857142849E-2</v>
      </c>
      <c r="AA21" s="8">
        <f t="shared" si="21"/>
        <v>9.6153846153846145E-2</v>
      </c>
      <c r="AB21" s="8">
        <f t="shared" si="22"/>
        <v>0</v>
      </c>
      <c r="AD21" s="8">
        <f t="shared" si="23"/>
        <v>0.75</v>
      </c>
      <c r="AE21" s="8">
        <f t="shared" si="24"/>
        <v>-0.4375</v>
      </c>
      <c r="AF21" s="8">
        <f t="shared" si="25"/>
        <v>0.3125</v>
      </c>
      <c r="AG21" s="8">
        <f t="shared" si="26"/>
        <v>0.66483516483516492</v>
      </c>
      <c r="AH21" s="8">
        <f t="shared" si="27"/>
        <v>-0.10769230769230775</v>
      </c>
      <c r="AI21" s="8">
        <f t="shared" si="28"/>
        <v>0.55714285714285716</v>
      </c>
    </row>
    <row r="22" spans="3:35" x14ac:dyDescent="0.3">
      <c r="D22" s="8" t="s">
        <v>19</v>
      </c>
      <c r="E22" s="7">
        <v>638</v>
      </c>
      <c r="F22" s="7">
        <f>'Données proba de réussite'!F17</f>
        <v>0</v>
      </c>
      <c r="G22" s="7">
        <f>'Données proba de réussite'!G17</f>
        <v>0.90625</v>
      </c>
      <c r="H22" s="7">
        <f>'Données proba de réussite'!H17</f>
        <v>0.5625</v>
      </c>
      <c r="K22" s="8" t="str">
        <f t="shared" si="13"/>
        <v>Elève 1bis</v>
      </c>
      <c r="L22" s="8" t="s">
        <v>111</v>
      </c>
      <c r="M22" s="8">
        <f t="shared" si="14"/>
        <v>1944</v>
      </c>
      <c r="N22" s="7">
        <v>1944</v>
      </c>
      <c r="O22" s="7">
        <f>'Données proba de réussite'!O17</f>
        <v>2.6785714285714302E-2</v>
      </c>
      <c r="P22" s="7">
        <f>'Données proba de réussite'!P17</f>
        <v>0.55769230769230771</v>
      </c>
      <c r="Q22" s="7">
        <f>'Données proba de réussite'!Q17</f>
        <v>0.7</v>
      </c>
      <c r="S22" s="8"/>
      <c r="T22" s="7">
        <f>IF(AND(OR($B$2=1,$B$2=2),AND('Données brutes'!$U17&lt;&gt;"",'Données brutes'!$V17&lt;&gt;"",'Données brutes'!$W17&lt;&gt;"")),1,0)</f>
        <v>0</v>
      </c>
      <c r="U22" s="7">
        <f>IF(AND(OR($B$2=1,$B$2=2),AND('Données brutes'!$O17&lt;&gt;"",'Données brutes'!$P17&lt;&gt;"",'Données brutes'!$Q17&lt;&gt;"")),1,0)</f>
        <v>0</v>
      </c>
      <c r="V22" s="7">
        <f>IF(AND($B$2=3,'Données brutes'!$U17&lt;&gt;"",'Données brutes'!$V17&lt;&gt;"",'Données brutes'!$W17&lt;&gt;"",'Données brutes'!$O17&lt;&gt;"",'Données brutes'!$P17&lt;&gt;"",'Données brutes'!$Q17&lt;&gt;""),1,0)</f>
        <v>0</v>
      </c>
      <c r="W22" s="8">
        <f t="shared" si="17"/>
        <v>0.125</v>
      </c>
      <c r="X22" s="8">
        <f t="shared" si="18"/>
        <v>0.1875</v>
      </c>
      <c r="Y22" s="8">
        <f t="shared" si="19"/>
        <v>0.34375</v>
      </c>
      <c r="Z22" s="8">
        <f t="shared" si="20"/>
        <v>0.1339285714285714</v>
      </c>
      <c r="AA22" s="8">
        <f t="shared" si="21"/>
        <v>0.34615384615384615</v>
      </c>
      <c r="AB22" s="8">
        <f t="shared" si="22"/>
        <v>0</v>
      </c>
      <c r="AD22" s="8">
        <f t="shared" si="23"/>
        <v>0.90625</v>
      </c>
      <c r="AE22" s="8">
        <f t="shared" si="24"/>
        <v>-0.34375</v>
      </c>
      <c r="AF22" s="8">
        <f t="shared" si="25"/>
        <v>0.5625</v>
      </c>
      <c r="AG22" s="8">
        <f t="shared" si="26"/>
        <v>0.53090659340659341</v>
      </c>
      <c r="AH22" s="8">
        <f t="shared" si="27"/>
        <v>0.14230769230769225</v>
      </c>
      <c r="AI22" s="8">
        <f t="shared" si="28"/>
        <v>0.67321428571428565</v>
      </c>
    </row>
    <row r="23" spans="3:35" x14ac:dyDescent="0.3">
      <c r="D23" s="8" t="s">
        <v>20</v>
      </c>
      <c r="E23" s="7">
        <v>96</v>
      </c>
      <c r="F23" s="7" t="str">
        <f>'Données proba de réussite'!F18</f>
        <v/>
      </c>
      <c r="G23" s="7" t="str">
        <f>'Données proba de réussite'!G18</f>
        <v/>
      </c>
      <c r="H23" s="7" t="str">
        <f>'Données proba de réussite'!H18</f>
        <v/>
      </c>
      <c r="K23" s="8" t="str">
        <f t="shared" si="13"/>
        <v>Elève 1bis</v>
      </c>
      <c r="L23" s="8" t="s">
        <v>111</v>
      </c>
      <c r="M23" s="8">
        <f t="shared" si="14"/>
        <v>1601</v>
      </c>
      <c r="N23" s="7">
        <v>1601</v>
      </c>
      <c r="O23" s="7" t="str">
        <f>'Données proba de réussite'!O18</f>
        <v/>
      </c>
      <c r="P23" s="7" t="str">
        <f>'Données proba de réussite'!P18</f>
        <v/>
      </c>
      <c r="Q23" s="7" t="str">
        <f>'Données proba de réussite'!Q18</f>
        <v/>
      </c>
      <c r="S23" s="8"/>
      <c r="T23" s="7">
        <f>IF(AND(OR($B$2=1,$B$2=2),AND('Données brutes'!$U18&lt;&gt;"",'Données brutes'!$V18&lt;&gt;"",'Données brutes'!$W18&lt;&gt;"")),1,0)</f>
        <v>0</v>
      </c>
      <c r="U23" s="7">
        <f>IF(AND(OR($B$2=1,$B$2=2),AND('Données brutes'!$O18&lt;&gt;"",'Données brutes'!$P18&lt;&gt;"",'Données brutes'!$Q18&lt;&gt;"")),1,0)</f>
        <v>0</v>
      </c>
      <c r="V23" s="7">
        <f>IF(AND($B$2=3,'Données brutes'!$U18&lt;&gt;"",'Données brutes'!$V18&lt;&gt;"",'Données brutes'!$W18&lt;&gt;"",'Données brutes'!$O18&lt;&gt;"",'Données brutes'!$P18&lt;&gt;"",'Données brutes'!$Q18&lt;&gt;""),1,0)</f>
        <v>0</v>
      </c>
      <c r="W23" s="8" t="str">
        <f t="shared" si="17"/>
        <v/>
      </c>
      <c r="X23" s="8" t="str">
        <f t="shared" si="18"/>
        <v/>
      </c>
      <c r="Y23" s="8" t="str">
        <f t="shared" si="19"/>
        <v/>
      </c>
      <c r="Z23" s="8" t="str">
        <f t="shared" si="20"/>
        <v/>
      </c>
      <c r="AA23" s="8" t="str">
        <f t="shared" si="21"/>
        <v/>
      </c>
      <c r="AB23" s="8" t="str">
        <f t="shared" si="22"/>
        <v/>
      </c>
      <c r="AD23" s="8" t="str">
        <f t="shared" si="23"/>
        <v/>
      </c>
      <c r="AE23" s="8" t="str">
        <f t="shared" si="24"/>
        <v/>
      </c>
      <c r="AF23" s="8" t="str">
        <f t="shared" si="25"/>
        <v/>
      </c>
      <c r="AG23" s="8" t="str">
        <f t="shared" si="26"/>
        <v/>
      </c>
      <c r="AH23" s="8" t="str">
        <f t="shared" si="27"/>
        <v/>
      </c>
      <c r="AI23" s="8" t="str">
        <f t="shared" si="28"/>
        <v/>
      </c>
    </row>
    <row r="24" spans="3:35" x14ac:dyDescent="0.3">
      <c r="D24" s="8" t="s">
        <v>21</v>
      </c>
      <c r="E24" s="7">
        <v>77</v>
      </c>
      <c r="F24" s="7">
        <f>'Données proba de réussite'!F19</f>
        <v>0.15625</v>
      </c>
      <c r="G24" s="7">
        <f>'Données proba de réussite'!G19</f>
        <v>0.5625</v>
      </c>
      <c r="H24" s="7">
        <f>'Données proba de réussite'!H19</f>
        <v>0.46875</v>
      </c>
      <c r="K24" s="8" t="str">
        <f t="shared" si="13"/>
        <v>Elève 1bis</v>
      </c>
      <c r="L24" s="8" t="s">
        <v>111</v>
      </c>
      <c r="M24" s="8">
        <f t="shared" si="14"/>
        <v>1473</v>
      </c>
      <c r="N24" s="7">
        <v>1473</v>
      </c>
      <c r="O24" s="7">
        <f>'Données proba de réussite'!O19</f>
        <v>8.0357142857143016E-2</v>
      </c>
      <c r="P24" s="7">
        <f>'Données proba de réussite'!P19</f>
        <v>0.79807692307692313</v>
      </c>
      <c r="Q24" s="7">
        <f>'Données proba de réussite'!Q19</f>
        <v>0.75</v>
      </c>
      <c r="S24" s="8"/>
      <c r="T24" s="7">
        <f>IF(AND(OR($B$2=1,$B$2=2),AND('Données brutes'!$U19&lt;&gt;"",'Données brutes'!$V19&lt;&gt;"",'Données brutes'!$W19&lt;&gt;"")),1,0)</f>
        <v>0</v>
      </c>
      <c r="U24" s="7">
        <f>IF(AND(OR($B$2=1,$B$2=2),AND('Données brutes'!$O19&lt;&gt;"",'Données brutes'!$P19&lt;&gt;"",'Données brutes'!$Q19&lt;&gt;"")),1,0)</f>
        <v>0</v>
      </c>
      <c r="V24" s="7">
        <f>IF(AND($B$2=3,'Données brutes'!$U19&lt;&gt;"",'Données brutes'!$V19&lt;&gt;"",'Données brutes'!$W19&lt;&gt;"",'Données brutes'!$O19&lt;&gt;"",'Données brutes'!$P19&lt;&gt;"",'Données brutes'!$Q19&lt;&gt;""),1,0)</f>
        <v>0</v>
      </c>
      <c r="W24" s="8">
        <f t="shared" si="17"/>
        <v>3.125E-2</v>
      </c>
      <c r="X24" s="8">
        <f t="shared" si="18"/>
        <v>0.15625</v>
      </c>
      <c r="Y24" s="8">
        <f t="shared" si="19"/>
        <v>0.25</v>
      </c>
      <c r="Z24" s="8">
        <f t="shared" si="20"/>
        <v>8.0357142857142683E-2</v>
      </c>
      <c r="AA24" s="8">
        <f t="shared" si="21"/>
        <v>0.10576923076923073</v>
      </c>
      <c r="AB24" s="8">
        <f t="shared" si="22"/>
        <v>5.0000000000000044E-2</v>
      </c>
      <c r="AD24" s="8">
        <f t="shared" si="23"/>
        <v>0.40625</v>
      </c>
      <c r="AE24" s="8">
        <f t="shared" si="24"/>
        <v>-9.375E-2</v>
      </c>
      <c r="AF24" s="8">
        <f t="shared" si="25"/>
        <v>0.3125</v>
      </c>
      <c r="AG24" s="8">
        <f t="shared" si="26"/>
        <v>0.71771978021978011</v>
      </c>
      <c r="AH24" s="8">
        <f t="shared" si="27"/>
        <v>-4.8076923076923128E-2</v>
      </c>
      <c r="AI24" s="8">
        <f t="shared" si="28"/>
        <v>0.66964285714285698</v>
      </c>
    </row>
    <row r="25" spans="3:35" x14ac:dyDescent="0.3">
      <c r="D25" s="8" t="s">
        <v>22</v>
      </c>
      <c r="E25" s="7">
        <v>826</v>
      </c>
      <c r="F25" s="7">
        <f>'Données proba de réussite'!F20</f>
        <v>0.15625</v>
      </c>
      <c r="G25" s="7">
        <f>'Données proba de réussite'!G20</f>
        <v>0.59375</v>
      </c>
      <c r="H25" s="7">
        <f>'Données proba de réussite'!H20</f>
        <v>0.5</v>
      </c>
      <c r="K25" s="8" t="str">
        <f t="shared" si="13"/>
        <v>Elève 1bis</v>
      </c>
      <c r="L25" s="8" t="s">
        <v>111</v>
      </c>
      <c r="M25" s="8">
        <f t="shared" si="14"/>
        <v>1553</v>
      </c>
      <c r="N25" s="7">
        <v>1553</v>
      </c>
      <c r="O25" s="7">
        <f>'Données proba de réussite'!O20</f>
        <v>0.4642857142857143</v>
      </c>
      <c r="P25" s="7">
        <f>'Données proba de réussite'!P20</f>
        <v>0.80769230769230771</v>
      </c>
      <c r="Q25" s="7">
        <f>'Données proba de réussite'!Q20</f>
        <v>0.75</v>
      </c>
      <c r="S25" s="8"/>
      <c r="T25" s="7">
        <f>IF(AND(OR($B$2=1,$B$2=2),AND('Données brutes'!$U20&lt;&gt;"",'Données brutes'!$V20&lt;&gt;"",'Données brutes'!$W20&lt;&gt;"")),1,0)</f>
        <v>0</v>
      </c>
      <c r="U25" s="7">
        <f>IF(AND(OR($B$2=1,$B$2=2),AND('Données brutes'!$O20&lt;&gt;"",'Données brutes'!$P20&lt;&gt;"",'Données brutes'!$Q20&lt;&gt;"")),1,0)</f>
        <v>0</v>
      </c>
      <c r="V25" s="7">
        <f>IF(AND($B$2=3,'Données brutes'!$U20&lt;&gt;"",'Données brutes'!$V20&lt;&gt;"",'Données brutes'!$W20&lt;&gt;"",'Données brutes'!$O20&lt;&gt;"",'Données brutes'!$P20&lt;&gt;"",'Données brutes'!$Q20&lt;&gt;""),1,0)</f>
        <v>0</v>
      </c>
      <c r="W25" s="8">
        <f t="shared" si="17"/>
        <v>3.125E-2</v>
      </c>
      <c r="X25" s="8">
        <f t="shared" si="18"/>
        <v>0.125</v>
      </c>
      <c r="Y25" s="8">
        <f t="shared" si="19"/>
        <v>0.28125</v>
      </c>
      <c r="Z25" s="8">
        <f t="shared" si="20"/>
        <v>0.3035714285714286</v>
      </c>
      <c r="AA25" s="8">
        <f t="shared" si="21"/>
        <v>9.6153846153846145E-2</v>
      </c>
      <c r="AB25" s="8">
        <f t="shared" si="22"/>
        <v>5.0000000000000044E-2</v>
      </c>
      <c r="AD25" s="8">
        <f t="shared" si="23"/>
        <v>0.4375</v>
      </c>
      <c r="AE25" s="8">
        <f t="shared" si="24"/>
        <v>-9.375E-2</v>
      </c>
      <c r="AF25" s="8">
        <f t="shared" si="25"/>
        <v>0.34375</v>
      </c>
      <c r="AG25" s="8">
        <f t="shared" si="26"/>
        <v>0.34340659340659341</v>
      </c>
      <c r="AH25" s="8">
        <f t="shared" si="27"/>
        <v>-5.7692307692307709E-2</v>
      </c>
      <c r="AI25" s="8">
        <f t="shared" si="28"/>
        <v>0.2857142857142857</v>
      </c>
    </row>
    <row r="26" spans="3:35" x14ac:dyDescent="0.3">
      <c r="D26" s="8" t="s">
        <v>23</v>
      </c>
      <c r="E26" s="7">
        <v>410</v>
      </c>
      <c r="F26" s="7" t="str">
        <f>'Données proba de réussite'!F21</f>
        <v/>
      </c>
      <c r="G26" s="7" t="str">
        <f>'Données proba de réussite'!G21</f>
        <v/>
      </c>
      <c r="H26" s="7" t="str">
        <f>'Données proba de réussite'!H21</f>
        <v/>
      </c>
      <c r="K26" s="8" t="str">
        <f t="shared" si="13"/>
        <v>Elève 1bis</v>
      </c>
      <c r="L26" s="8" t="s">
        <v>111</v>
      </c>
      <c r="M26" s="8">
        <f t="shared" si="14"/>
        <v>1246</v>
      </c>
      <c r="N26" s="7">
        <v>1246</v>
      </c>
      <c r="O26" s="7" t="str">
        <f>'Données proba de réussite'!O21</f>
        <v/>
      </c>
      <c r="P26" s="7" t="str">
        <f>'Données proba de réussite'!P21</f>
        <v/>
      </c>
      <c r="Q26" s="7" t="str">
        <f>'Données proba de réussite'!Q21</f>
        <v/>
      </c>
      <c r="S26" s="8"/>
      <c r="T26" s="7">
        <f>IF(AND(OR($B$2=1,$B$2=2),AND('Données brutes'!$U21&lt;&gt;"",'Données brutes'!$V21&lt;&gt;"",'Données brutes'!$W21&lt;&gt;"")),1,0)</f>
        <v>0</v>
      </c>
      <c r="U26" s="7">
        <f>IF(AND(OR($B$2=1,$B$2=2),AND('Données brutes'!$O21&lt;&gt;"",'Données brutes'!$P21&lt;&gt;"",'Données brutes'!$Q21&lt;&gt;"")),1,0)</f>
        <v>0</v>
      </c>
      <c r="V26" s="7">
        <f>IF(AND($B$2=3,'Données brutes'!$U21&lt;&gt;"",'Données brutes'!$V21&lt;&gt;"",'Données brutes'!$W21&lt;&gt;"",'Données brutes'!$O21&lt;&gt;"",'Données brutes'!$P21&lt;&gt;"",'Données brutes'!$Q21&lt;&gt;""),1,0)</f>
        <v>0</v>
      </c>
      <c r="W26" s="8" t="str">
        <f t="shared" si="17"/>
        <v/>
      </c>
      <c r="X26" s="8" t="str">
        <f t="shared" si="18"/>
        <v/>
      </c>
      <c r="Y26" s="8" t="str">
        <f t="shared" si="19"/>
        <v/>
      </c>
      <c r="Z26" s="8" t="str">
        <f t="shared" si="20"/>
        <v/>
      </c>
      <c r="AA26" s="8" t="str">
        <f t="shared" si="21"/>
        <v/>
      </c>
      <c r="AB26" s="8" t="str">
        <f t="shared" si="22"/>
        <v/>
      </c>
      <c r="AD26" s="8" t="str">
        <f t="shared" si="23"/>
        <v/>
      </c>
      <c r="AE26" s="8" t="str">
        <f t="shared" si="24"/>
        <v/>
      </c>
      <c r="AF26" s="8" t="str">
        <f t="shared" si="25"/>
        <v/>
      </c>
      <c r="AG26" s="8" t="str">
        <f t="shared" si="26"/>
        <v/>
      </c>
      <c r="AH26" s="8" t="str">
        <f t="shared" si="27"/>
        <v/>
      </c>
      <c r="AI26" s="8" t="str">
        <f t="shared" si="28"/>
        <v/>
      </c>
    </row>
    <row r="27" spans="3:35" x14ac:dyDescent="0.3">
      <c r="D27" s="8" t="s">
        <v>24</v>
      </c>
      <c r="E27" s="7">
        <v>649</v>
      </c>
      <c r="F27" s="7">
        <f>'Données proba de réussite'!F22</f>
        <v>0.1875</v>
      </c>
      <c r="G27" s="7">
        <f>'Données proba de réussite'!G22</f>
        <v>0.71875</v>
      </c>
      <c r="H27" s="7">
        <f>'Données proba de réussite'!H22</f>
        <v>0.71875</v>
      </c>
      <c r="K27" s="8" t="str">
        <f t="shared" si="13"/>
        <v>Elève 1bis</v>
      </c>
      <c r="L27" s="8" t="s">
        <v>111</v>
      </c>
      <c r="M27" s="8">
        <f t="shared" si="14"/>
        <v>1812</v>
      </c>
      <c r="N27" s="7">
        <v>1812</v>
      </c>
      <c r="O27" s="7">
        <f>'Données proba de réussite'!O22</f>
        <v>0.1607142857142857</v>
      </c>
      <c r="P27" s="7">
        <f>'Données proba de réussite'!P22</f>
        <v>0.88461538461538458</v>
      </c>
      <c r="Q27" s="7">
        <f>'Données proba de réussite'!Q22</f>
        <v>0.8</v>
      </c>
      <c r="S27" s="8"/>
      <c r="T27" s="7">
        <f>IF(AND(OR($B$2=1,$B$2=2),AND('Données brutes'!$U22&lt;&gt;"",'Données brutes'!$V22&lt;&gt;"",'Données brutes'!$W22&lt;&gt;"")),1,0)</f>
        <v>0</v>
      </c>
      <c r="U27" s="7">
        <f>IF(AND(OR($B$2=1,$B$2=2),AND('Données brutes'!$O22&lt;&gt;"",'Données brutes'!$P22&lt;&gt;"",'Données brutes'!$Q22&lt;&gt;"")),1,0)</f>
        <v>0</v>
      </c>
      <c r="V27" s="7">
        <f>IF(AND($B$2=3,'Données brutes'!$U22&lt;&gt;"",'Données brutes'!$V22&lt;&gt;"",'Données brutes'!$W22&lt;&gt;"",'Données brutes'!$O22&lt;&gt;"",'Données brutes'!$P22&lt;&gt;"",'Données brutes'!$Q22&lt;&gt;""),1,0)</f>
        <v>0</v>
      </c>
      <c r="W27" s="8">
        <f t="shared" si="17"/>
        <v>6.25E-2</v>
      </c>
      <c r="X27" s="8">
        <f t="shared" si="18"/>
        <v>0</v>
      </c>
      <c r="Y27" s="8">
        <f t="shared" si="19"/>
        <v>0.5</v>
      </c>
      <c r="Z27" s="8">
        <f t="shared" si="20"/>
        <v>0</v>
      </c>
      <c r="AA27" s="8">
        <f t="shared" si="21"/>
        <v>1.9230769230769273E-2</v>
      </c>
      <c r="AB27" s="8">
        <f t="shared" si="22"/>
        <v>0.10000000000000009</v>
      </c>
      <c r="AD27" s="8">
        <f t="shared" si="23"/>
        <v>0.53125</v>
      </c>
      <c r="AE27" s="8">
        <f t="shared" si="24"/>
        <v>0</v>
      </c>
      <c r="AF27" s="8">
        <f t="shared" si="25"/>
        <v>0.53125</v>
      </c>
      <c r="AG27" s="8">
        <f t="shared" si="26"/>
        <v>0.72390109890109888</v>
      </c>
      <c r="AH27" s="8">
        <f t="shared" si="27"/>
        <v>-8.4615384615384537E-2</v>
      </c>
      <c r="AI27" s="8">
        <f t="shared" si="28"/>
        <v>0.63928571428571435</v>
      </c>
    </row>
    <row r="28" spans="3:35" x14ac:dyDescent="0.3">
      <c r="D28" s="8" t="s">
        <v>25</v>
      </c>
      <c r="E28" s="7">
        <v>737</v>
      </c>
      <c r="F28" s="7">
        <f>'Données proba de réussite'!F23</f>
        <v>0.21875</v>
      </c>
      <c r="G28" s="7">
        <f>'Données proba de réussite'!G23</f>
        <v>0.71875</v>
      </c>
      <c r="H28" s="7">
        <f>'Données proba de réussite'!H23</f>
        <v>0.65625</v>
      </c>
      <c r="K28" s="8" t="str">
        <f t="shared" si="13"/>
        <v>Elève 1bis</v>
      </c>
      <c r="L28" s="8" t="s">
        <v>111</v>
      </c>
      <c r="M28" s="8">
        <f t="shared" si="14"/>
        <v>1823</v>
      </c>
      <c r="N28" s="7">
        <v>1823</v>
      </c>
      <c r="O28" s="7">
        <f>'Données proba de réussite'!O23</f>
        <v>0.2589285714285714</v>
      </c>
      <c r="P28" s="7">
        <f>'Données proba de réussite'!P23</f>
        <v>0.84615384615384615</v>
      </c>
      <c r="Q28" s="7">
        <f>'Données proba de réussite'!Q23</f>
        <v>0.8</v>
      </c>
      <c r="S28" s="8"/>
      <c r="T28" s="7">
        <f>IF(AND(OR($B$2=1,$B$2=2),AND('Données brutes'!$U23&lt;&gt;"",'Données brutes'!$V23&lt;&gt;"",'Données brutes'!$W23&lt;&gt;"")),1,0)</f>
        <v>0</v>
      </c>
      <c r="U28" s="7">
        <f>IF(AND(OR($B$2=1,$B$2=2),AND('Données brutes'!$O23&lt;&gt;"",'Données brutes'!$P23&lt;&gt;"",'Données brutes'!$Q23&lt;&gt;"")),1,0)</f>
        <v>0</v>
      </c>
      <c r="V28" s="7">
        <f>IF(AND($B$2=3,'Données brutes'!$U23&lt;&gt;"",'Données brutes'!$V23&lt;&gt;"",'Données brutes'!$W23&lt;&gt;"",'Données brutes'!$O23&lt;&gt;"",'Données brutes'!$P23&lt;&gt;"",'Données brutes'!$Q23&lt;&gt;""),1,0)</f>
        <v>0</v>
      </c>
      <c r="W28" s="8">
        <f t="shared" si="17"/>
        <v>9.375E-2</v>
      </c>
      <c r="X28" s="8">
        <f t="shared" si="18"/>
        <v>0</v>
      </c>
      <c r="Y28" s="8">
        <f t="shared" si="19"/>
        <v>0.4375</v>
      </c>
      <c r="Z28" s="8">
        <f t="shared" si="20"/>
        <v>9.8214285714285698E-2</v>
      </c>
      <c r="AA28" s="8">
        <f t="shared" si="21"/>
        <v>5.7692307692307709E-2</v>
      </c>
      <c r="AB28" s="8">
        <f t="shared" si="22"/>
        <v>0.10000000000000009</v>
      </c>
      <c r="AD28" s="8">
        <f t="shared" si="23"/>
        <v>0.5</v>
      </c>
      <c r="AE28" s="8">
        <f t="shared" si="24"/>
        <v>-6.25E-2</v>
      </c>
      <c r="AF28" s="8">
        <f t="shared" si="25"/>
        <v>0.4375</v>
      </c>
      <c r="AG28" s="8">
        <f t="shared" si="26"/>
        <v>0.58722527472527475</v>
      </c>
      <c r="AH28" s="8">
        <f t="shared" si="27"/>
        <v>-4.6153846153846101E-2</v>
      </c>
      <c r="AI28" s="8">
        <f t="shared" si="28"/>
        <v>0.54107142857142865</v>
      </c>
    </row>
    <row r="29" spans="3:35" x14ac:dyDescent="0.3">
      <c r="D29" s="8" t="s">
        <v>26</v>
      </c>
      <c r="E29" s="7">
        <v>748</v>
      </c>
      <c r="F29" s="7">
        <f>'Données proba de réussite'!F24</f>
        <v>3.125E-2</v>
      </c>
      <c r="G29" s="7">
        <f>'Données proba de réussite'!G24</f>
        <v>0.59375</v>
      </c>
      <c r="H29" s="7">
        <f>'Données proba de réussite'!H24</f>
        <v>0.3125</v>
      </c>
      <c r="K29" s="8" t="str">
        <f t="shared" si="13"/>
        <v>Elève 1bis</v>
      </c>
      <c r="L29" s="8" t="s">
        <v>111</v>
      </c>
      <c r="M29" s="8">
        <f t="shared" si="14"/>
        <v>1795</v>
      </c>
      <c r="N29" s="7">
        <v>1795</v>
      </c>
      <c r="O29" s="7">
        <f>'Données proba de réussite'!O24</f>
        <v>0.16964285714285715</v>
      </c>
      <c r="P29" s="7">
        <f>'Données proba de réussite'!P24</f>
        <v>1</v>
      </c>
      <c r="Q29" s="7">
        <f>'Données proba de réussite'!Q24</f>
        <v>0.8</v>
      </c>
      <c r="S29" s="8"/>
      <c r="T29" s="7">
        <f>IF(AND(OR($B$2=1,$B$2=2),AND('Données brutes'!$U24&lt;&gt;"",'Données brutes'!$V24&lt;&gt;"",'Données brutes'!$W24&lt;&gt;"")),1,0)</f>
        <v>0</v>
      </c>
      <c r="U29" s="7">
        <f>IF(AND(OR($B$2=1,$B$2=2),AND('Données brutes'!$O24&lt;&gt;"",'Données brutes'!$P24&lt;&gt;"",'Données brutes'!$Q24&lt;&gt;"")),1,0)</f>
        <v>0</v>
      </c>
      <c r="V29" s="7">
        <f>IF(AND($B$2=3,'Données brutes'!$U24&lt;&gt;"",'Données brutes'!$V24&lt;&gt;"",'Données brutes'!$W24&lt;&gt;"",'Données brutes'!$O24&lt;&gt;"",'Données brutes'!$P24&lt;&gt;"",'Données brutes'!$Q24&lt;&gt;""),1,0)</f>
        <v>0</v>
      </c>
      <c r="W29" s="8">
        <f t="shared" si="17"/>
        <v>9.375E-2</v>
      </c>
      <c r="X29" s="8">
        <f t="shared" si="18"/>
        <v>0.125</v>
      </c>
      <c r="Y29" s="8">
        <f t="shared" si="19"/>
        <v>9.375E-2</v>
      </c>
      <c r="Z29" s="8">
        <f t="shared" si="20"/>
        <v>8.9285714285714524E-3</v>
      </c>
      <c r="AA29" s="8">
        <f t="shared" si="21"/>
        <v>9.6153846153846145E-2</v>
      </c>
      <c r="AB29" s="8">
        <f t="shared" si="22"/>
        <v>0.10000000000000009</v>
      </c>
      <c r="AD29" s="8">
        <f t="shared" si="23"/>
        <v>0.5625</v>
      </c>
      <c r="AE29" s="8">
        <f t="shared" si="24"/>
        <v>-0.28125</v>
      </c>
      <c r="AF29" s="8">
        <f t="shared" si="25"/>
        <v>0.28125</v>
      </c>
      <c r="AG29" s="8">
        <f t="shared" si="26"/>
        <v>0.83035714285714279</v>
      </c>
      <c r="AH29" s="8">
        <f t="shared" si="27"/>
        <v>-0.19999999999999996</v>
      </c>
      <c r="AI29" s="8">
        <f t="shared" si="28"/>
        <v>0.63035714285714284</v>
      </c>
    </row>
    <row r="30" spans="3:35" x14ac:dyDescent="0.3">
      <c r="D30" s="8" t="s">
        <v>27</v>
      </c>
      <c r="E30" s="7">
        <v>397</v>
      </c>
      <c r="F30" s="7">
        <f>'Données proba de réussite'!F25</f>
        <v>0.125</v>
      </c>
      <c r="G30" s="7">
        <f>'Données proba de réussite'!G25</f>
        <v>0.59375</v>
      </c>
      <c r="H30" s="7">
        <f>'Données proba de réussite'!H25</f>
        <v>0.21875</v>
      </c>
      <c r="K30" s="8" t="str">
        <f t="shared" si="13"/>
        <v>Elève 1bis</v>
      </c>
      <c r="L30" s="8" t="s">
        <v>111</v>
      </c>
      <c r="M30" s="8">
        <f t="shared" si="14"/>
        <v>1614</v>
      </c>
      <c r="N30" s="7">
        <v>1614</v>
      </c>
      <c r="O30" s="7">
        <f>'Données proba de réussite'!O25</f>
        <v>0.125</v>
      </c>
      <c r="P30" s="7">
        <f>'Données proba de réussite'!P25</f>
        <v>1</v>
      </c>
      <c r="Q30" s="7">
        <f>'Données proba de réussite'!Q25</f>
        <v>0.8</v>
      </c>
      <c r="S30" s="8"/>
      <c r="T30" s="7">
        <f>IF(AND(OR($B$2=1,$B$2=2),AND('Données brutes'!$U25&lt;&gt;"",'Données brutes'!$V25&lt;&gt;"",'Données brutes'!$W25&lt;&gt;"")),1,0)</f>
        <v>0</v>
      </c>
      <c r="U30" s="7">
        <f>IF(AND(OR($B$2=1,$B$2=2),AND('Données brutes'!$O25&lt;&gt;"",'Données brutes'!$P25&lt;&gt;"",'Données brutes'!$Q25&lt;&gt;"")),1,0)</f>
        <v>0</v>
      </c>
      <c r="V30" s="7">
        <f>IF(AND($B$2=3,'Données brutes'!$U25&lt;&gt;"",'Données brutes'!$V25&lt;&gt;"",'Données brutes'!$W25&lt;&gt;"",'Données brutes'!$O25&lt;&gt;"",'Données brutes'!$P25&lt;&gt;"",'Données brutes'!$Q25&lt;&gt;""),1,0)</f>
        <v>0</v>
      </c>
      <c r="W30" s="8">
        <f t="shared" si="17"/>
        <v>0</v>
      </c>
      <c r="X30" s="8">
        <f t="shared" si="18"/>
        <v>0.125</v>
      </c>
      <c r="Y30" s="8">
        <f t="shared" si="19"/>
        <v>0</v>
      </c>
      <c r="Z30" s="8">
        <f t="shared" si="20"/>
        <v>3.5714285714285698E-2</v>
      </c>
      <c r="AA30" s="8">
        <f t="shared" si="21"/>
        <v>9.6153846153846145E-2</v>
      </c>
      <c r="AB30" s="8">
        <f t="shared" si="22"/>
        <v>0.10000000000000009</v>
      </c>
      <c r="AD30" s="8">
        <f t="shared" si="23"/>
        <v>0.46875</v>
      </c>
      <c r="AE30" s="8">
        <f t="shared" si="24"/>
        <v>-0.375</v>
      </c>
      <c r="AF30" s="8">
        <f t="shared" si="25"/>
        <v>9.375E-2</v>
      </c>
      <c r="AG30" s="8">
        <f t="shared" si="26"/>
        <v>0.875</v>
      </c>
      <c r="AH30" s="8">
        <f t="shared" si="27"/>
        <v>-0.19999999999999996</v>
      </c>
      <c r="AI30" s="8">
        <f t="shared" si="28"/>
        <v>0.67500000000000004</v>
      </c>
    </row>
    <row r="31" spans="3:35" x14ac:dyDescent="0.3">
      <c r="D31" s="8" t="s">
        <v>28</v>
      </c>
      <c r="E31" s="7">
        <v>859</v>
      </c>
      <c r="F31" s="7">
        <f>'Données proba de réussite'!F26</f>
        <v>0</v>
      </c>
      <c r="G31" s="7">
        <f>'Données proba de réussite'!G26</f>
        <v>0.59375</v>
      </c>
      <c r="H31" s="7">
        <f>'Données proba de réussite'!H26</f>
        <v>0</v>
      </c>
      <c r="K31" s="8" t="str">
        <f t="shared" si="13"/>
        <v>Elève 1bis</v>
      </c>
      <c r="L31" s="8" t="s">
        <v>111</v>
      </c>
      <c r="M31" s="8">
        <f t="shared" si="14"/>
        <v>1480</v>
      </c>
      <c r="N31" s="7">
        <v>1480</v>
      </c>
      <c r="O31" s="7">
        <f>'Données proba de réussite'!O26</f>
        <v>7.1428571428571452E-2</v>
      </c>
      <c r="P31" s="7">
        <f>'Données proba de réussite'!P26</f>
        <v>0.94230769230769229</v>
      </c>
      <c r="Q31" s="7">
        <f>'Données proba de réussite'!Q26</f>
        <v>0.75</v>
      </c>
      <c r="S31" s="8"/>
      <c r="T31" s="7">
        <f>IF(AND(OR($B$2=1,$B$2=2),AND('Données brutes'!$U26&lt;&gt;"",'Données brutes'!$V26&lt;&gt;"",'Données brutes'!$W26&lt;&gt;"")),1,0)</f>
        <v>0</v>
      </c>
      <c r="U31" s="7">
        <f>IF(AND(OR($B$2=1,$B$2=2),AND('Données brutes'!$O26&lt;&gt;"",'Données brutes'!$P26&lt;&gt;"",'Données brutes'!$Q26&lt;&gt;"")),1,0)</f>
        <v>0</v>
      </c>
      <c r="V31" s="7">
        <f>IF(AND($B$2=3,'Données brutes'!$U26&lt;&gt;"",'Données brutes'!$V26&lt;&gt;"",'Données brutes'!$W26&lt;&gt;"",'Données brutes'!$O26&lt;&gt;"",'Données brutes'!$P26&lt;&gt;"",'Données brutes'!$Q26&lt;&gt;""),1,0)</f>
        <v>0</v>
      </c>
      <c r="W31" s="8">
        <f t="shared" si="17"/>
        <v>0.125</v>
      </c>
      <c r="X31" s="8">
        <f t="shared" si="18"/>
        <v>0.125</v>
      </c>
      <c r="Y31" s="8">
        <f t="shared" si="19"/>
        <v>0.21875</v>
      </c>
      <c r="Z31" s="8">
        <f t="shared" si="20"/>
        <v>8.9285714285714246E-2</v>
      </c>
      <c r="AA31" s="8">
        <f t="shared" si="21"/>
        <v>3.8461538461538436E-2</v>
      </c>
      <c r="AB31" s="8">
        <f t="shared" si="22"/>
        <v>5.0000000000000044E-2</v>
      </c>
      <c r="AD31" s="8">
        <f t="shared" si="23"/>
        <v>0.59375</v>
      </c>
      <c r="AE31" s="8">
        <f t="shared" si="24"/>
        <v>-0.59375</v>
      </c>
      <c r="AF31" s="8">
        <f t="shared" si="25"/>
        <v>0</v>
      </c>
      <c r="AG31" s="8">
        <f t="shared" si="26"/>
        <v>0.87087912087912089</v>
      </c>
      <c r="AH31" s="8">
        <f t="shared" si="27"/>
        <v>-0.19230769230769229</v>
      </c>
      <c r="AI31" s="8">
        <f t="shared" si="28"/>
        <v>0.6785714285714286</v>
      </c>
    </row>
    <row r="32" spans="3:35" x14ac:dyDescent="0.3">
      <c r="D32" s="8" t="s">
        <v>29</v>
      </c>
      <c r="E32" s="7">
        <v>285</v>
      </c>
      <c r="F32" s="7">
        <f>'Données proba de réussite'!F27</f>
        <v>3.125E-2</v>
      </c>
      <c r="G32" s="7">
        <f>'Données proba de réussite'!G27</f>
        <v>0.46875</v>
      </c>
      <c r="H32" s="7">
        <f>'Données proba de réussite'!H27</f>
        <v>0.1875</v>
      </c>
      <c r="K32" s="8" t="str">
        <f t="shared" si="13"/>
        <v>Elève 1bis</v>
      </c>
      <c r="L32" s="8" t="s">
        <v>111</v>
      </c>
      <c r="M32" s="8">
        <f t="shared" si="14"/>
        <v>1664</v>
      </c>
      <c r="N32" s="7">
        <v>1664</v>
      </c>
      <c r="O32" s="7">
        <f>'Données proba de réussite'!O27</f>
        <v>0.2232142857142857</v>
      </c>
      <c r="P32" s="7">
        <f>'Données proba de réussite'!P27</f>
        <v>1</v>
      </c>
      <c r="Q32" s="7">
        <f>'Données proba de réussite'!Q27</f>
        <v>0.75</v>
      </c>
      <c r="S32" s="8"/>
      <c r="T32" s="7">
        <f>IF(AND(OR($B$2=1,$B$2=2),AND('Données brutes'!$U27&lt;&gt;"",'Données brutes'!$V27&lt;&gt;"",'Données brutes'!$W27&lt;&gt;"")),1,0)</f>
        <v>0</v>
      </c>
      <c r="U32" s="7">
        <f>IF(AND(OR($B$2=1,$B$2=2),AND('Données brutes'!$O27&lt;&gt;"",'Données brutes'!$P27&lt;&gt;"",'Données brutes'!$Q27&lt;&gt;"")),1,0)</f>
        <v>0</v>
      </c>
      <c r="V32" s="7">
        <f>IF(AND($B$2=3,'Données brutes'!$U27&lt;&gt;"",'Données brutes'!$V27&lt;&gt;"",'Données brutes'!$W27&lt;&gt;"",'Données brutes'!$O27&lt;&gt;"",'Données brutes'!$P27&lt;&gt;"",'Données brutes'!$Q27&lt;&gt;""),1,0)</f>
        <v>0</v>
      </c>
      <c r="W32" s="8">
        <f t="shared" si="17"/>
        <v>9.375E-2</v>
      </c>
      <c r="X32" s="8">
        <f t="shared" si="18"/>
        <v>0.25</v>
      </c>
      <c r="Y32" s="8">
        <f t="shared" si="19"/>
        <v>3.125E-2</v>
      </c>
      <c r="Z32" s="8">
        <f t="shared" si="20"/>
        <v>6.25E-2</v>
      </c>
      <c r="AA32" s="8">
        <f t="shared" si="21"/>
        <v>9.6153846153846145E-2</v>
      </c>
      <c r="AB32" s="8">
        <f t="shared" si="22"/>
        <v>5.0000000000000044E-2</v>
      </c>
      <c r="AD32" s="8">
        <f t="shared" si="23"/>
        <v>0.4375</v>
      </c>
      <c r="AE32" s="8">
        <f t="shared" si="24"/>
        <v>-0.28125</v>
      </c>
      <c r="AF32" s="8">
        <f t="shared" si="25"/>
        <v>0.15625</v>
      </c>
      <c r="AG32" s="8">
        <f t="shared" si="26"/>
        <v>0.7767857142857143</v>
      </c>
      <c r="AH32" s="8">
        <f t="shared" si="27"/>
        <v>-0.25</v>
      </c>
      <c r="AI32" s="8">
        <f t="shared" si="28"/>
        <v>0.5267857142857143</v>
      </c>
    </row>
    <row r="33" spans="4:35" x14ac:dyDescent="0.3">
      <c r="D33" s="8" t="s">
        <v>30</v>
      </c>
      <c r="E33" s="7">
        <v>458</v>
      </c>
      <c r="F33" s="7">
        <f>'Données proba de réussite'!F28</f>
        <v>9.375E-2</v>
      </c>
      <c r="G33" s="7">
        <f>'Données proba de réussite'!G28</f>
        <v>0.90625</v>
      </c>
      <c r="H33" s="7">
        <f>'Données proba de réussite'!H28</f>
        <v>0.46875</v>
      </c>
      <c r="K33" s="8" t="str">
        <f t="shared" si="13"/>
        <v>Elève 1bis</v>
      </c>
      <c r="L33" s="8" t="s">
        <v>111</v>
      </c>
      <c r="M33" s="8">
        <f t="shared" si="14"/>
        <v>1957</v>
      </c>
      <c r="N33" s="7">
        <v>1957</v>
      </c>
      <c r="O33" s="7">
        <f>'Données proba de réussite'!O28</f>
        <v>0.19642857142857145</v>
      </c>
      <c r="P33" s="7">
        <f>'Données proba de réussite'!P28</f>
        <v>0.59615384615384615</v>
      </c>
      <c r="Q33" s="7">
        <f>'Données proba de réussite'!Q28</f>
        <v>0.25</v>
      </c>
      <c r="S33" s="8"/>
      <c r="T33" s="7">
        <f>IF(AND(OR($B$2=1,$B$2=2),AND('Données brutes'!$U28&lt;&gt;"",'Données brutes'!$V28&lt;&gt;"",'Données brutes'!$W28&lt;&gt;"")),1,0)</f>
        <v>0</v>
      </c>
      <c r="U33" s="7">
        <f>IF(AND(OR($B$2=1,$B$2=2),AND('Données brutes'!$O28&lt;&gt;"",'Données brutes'!$P28&lt;&gt;"",'Données brutes'!$Q28&lt;&gt;"")),1,0)</f>
        <v>0</v>
      </c>
      <c r="V33" s="7">
        <f>IF(AND($B$2=3,'Données brutes'!$U28&lt;&gt;"",'Données brutes'!$V28&lt;&gt;"",'Données brutes'!$W28&lt;&gt;"",'Données brutes'!$O28&lt;&gt;"",'Données brutes'!$P28&lt;&gt;"",'Données brutes'!$Q28&lt;&gt;""),1,0)</f>
        <v>0</v>
      </c>
      <c r="W33" s="8">
        <f t="shared" si="17"/>
        <v>3.125E-2</v>
      </c>
      <c r="X33" s="8">
        <f t="shared" si="18"/>
        <v>0.1875</v>
      </c>
      <c r="Y33" s="8">
        <f t="shared" si="19"/>
        <v>0.25</v>
      </c>
      <c r="Z33" s="8">
        <f t="shared" si="20"/>
        <v>3.5714285714285754E-2</v>
      </c>
      <c r="AA33" s="8">
        <f t="shared" si="21"/>
        <v>0.30769230769230771</v>
      </c>
      <c r="AB33" s="8">
        <f t="shared" si="22"/>
        <v>0.44999999999999996</v>
      </c>
      <c r="AD33" s="8">
        <f t="shared" si="23"/>
        <v>0.8125</v>
      </c>
      <c r="AE33" s="8">
        <f t="shared" si="24"/>
        <v>-0.4375</v>
      </c>
      <c r="AF33" s="8">
        <f t="shared" si="25"/>
        <v>0.375</v>
      </c>
      <c r="AG33" s="8">
        <f t="shared" si="26"/>
        <v>0.39972527472527469</v>
      </c>
      <c r="AH33" s="8">
        <f t="shared" si="27"/>
        <v>-0.34615384615384615</v>
      </c>
      <c r="AI33" s="8">
        <f t="shared" si="28"/>
        <v>5.3571428571428548E-2</v>
      </c>
    </row>
    <row r="34" spans="4:35" x14ac:dyDescent="0.3">
      <c r="D34" s="8" t="s">
        <v>31</v>
      </c>
      <c r="E34" s="7">
        <v>561</v>
      </c>
      <c r="F34" s="7" t="str">
        <f>'Données proba de réussite'!F29</f>
        <v/>
      </c>
      <c r="G34" s="7" t="str">
        <f>'Données proba de réussite'!G29</f>
        <v/>
      </c>
      <c r="H34" s="7" t="str">
        <f>'Données proba de réussite'!H29</f>
        <v/>
      </c>
      <c r="K34" s="8" t="str">
        <f t="shared" si="13"/>
        <v>Elève 1bis</v>
      </c>
      <c r="L34" s="8" t="s">
        <v>111</v>
      </c>
      <c r="M34" s="8">
        <f t="shared" si="14"/>
        <v>1565</v>
      </c>
      <c r="N34" s="7">
        <v>1565</v>
      </c>
      <c r="O34" s="7" t="str">
        <f>'Données proba de réussite'!O29</f>
        <v/>
      </c>
      <c r="P34" s="7" t="str">
        <f>'Données proba de réussite'!P29</f>
        <v/>
      </c>
      <c r="Q34" s="7" t="str">
        <f>'Données proba de réussite'!Q29</f>
        <v/>
      </c>
      <c r="S34" s="8"/>
      <c r="T34" s="7">
        <f>IF(AND(OR($B$2=1,$B$2=2),AND('Données brutes'!$U29&lt;&gt;"",'Données brutes'!$V29&lt;&gt;"",'Données brutes'!$W29&lt;&gt;"")),1,0)</f>
        <v>0</v>
      </c>
      <c r="U34" s="7">
        <f>IF(AND(OR($B$2=1,$B$2=2),AND('Données brutes'!$O29&lt;&gt;"",'Données brutes'!$P29&lt;&gt;"",'Données brutes'!$Q29&lt;&gt;"")),1,0)</f>
        <v>0</v>
      </c>
      <c r="V34" s="7">
        <f>IF(AND($B$2=3,'Données brutes'!$U29&lt;&gt;"",'Données brutes'!$V29&lt;&gt;"",'Données brutes'!$W29&lt;&gt;"",'Données brutes'!$O29&lt;&gt;"",'Données brutes'!$P29&lt;&gt;"",'Données brutes'!$Q29&lt;&gt;""),1,0)</f>
        <v>0</v>
      </c>
      <c r="W34" s="8" t="str">
        <f t="shared" si="17"/>
        <v/>
      </c>
      <c r="X34" s="8" t="str">
        <f t="shared" si="18"/>
        <v/>
      </c>
      <c r="Y34" s="8" t="str">
        <f t="shared" si="19"/>
        <v/>
      </c>
      <c r="Z34" s="8" t="str">
        <f t="shared" si="20"/>
        <v/>
      </c>
      <c r="AA34" s="8" t="str">
        <f t="shared" si="21"/>
        <v/>
      </c>
      <c r="AB34" s="8" t="str">
        <f t="shared" si="22"/>
        <v/>
      </c>
      <c r="AD34" s="8" t="str">
        <f t="shared" si="23"/>
        <v/>
      </c>
      <c r="AE34" s="8" t="str">
        <f t="shared" si="24"/>
        <v/>
      </c>
      <c r="AF34" s="8" t="str">
        <f t="shared" si="25"/>
        <v/>
      </c>
      <c r="AG34" s="8" t="str">
        <f t="shared" si="26"/>
        <v/>
      </c>
      <c r="AH34" s="8" t="str">
        <f t="shared" si="27"/>
        <v/>
      </c>
      <c r="AI34" s="8" t="str">
        <f t="shared" si="28"/>
        <v/>
      </c>
    </row>
    <row r="35" spans="4:35" x14ac:dyDescent="0.3">
      <c r="D35" s="8" t="s">
        <v>32</v>
      </c>
      <c r="E35" s="7">
        <v>265</v>
      </c>
      <c r="F35" s="7">
        <f>'Données proba de réussite'!F30</f>
        <v>0.46875</v>
      </c>
      <c r="G35" s="7">
        <f>'Données proba de réussite'!G30</f>
        <v>0.9375</v>
      </c>
      <c r="H35" s="7">
        <f>'Données proba de réussite'!H30</f>
        <v>0.78125</v>
      </c>
      <c r="K35" s="8" t="str">
        <f t="shared" si="13"/>
        <v>Elève 1bis</v>
      </c>
      <c r="L35" s="8" t="s">
        <v>111</v>
      </c>
      <c r="M35" s="8">
        <f t="shared" si="14"/>
        <v>1098</v>
      </c>
      <c r="N35" s="7">
        <v>1098</v>
      </c>
      <c r="O35" s="7">
        <f>'Données proba de réussite'!O30</f>
        <v>4.2857142857142982E-2</v>
      </c>
      <c r="P35" s="7">
        <f>'Données proba de réussite'!P30</f>
        <v>0.70192307692307687</v>
      </c>
      <c r="Q35" s="7">
        <f>'Données proba de réussite'!Q30</f>
        <v>1</v>
      </c>
      <c r="S35" s="8"/>
      <c r="T35" s="7">
        <f>IF(AND(OR($B$2=1,$B$2=2),AND('Données brutes'!$U30&lt;&gt;"",'Données brutes'!$V30&lt;&gt;"",'Données brutes'!$W30&lt;&gt;"")),1,0)</f>
        <v>0</v>
      </c>
      <c r="U35" s="7">
        <f>IF(AND(OR($B$2=1,$B$2=2),AND('Données brutes'!$O30&lt;&gt;"",'Données brutes'!$P30&lt;&gt;"",'Données brutes'!$Q30&lt;&gt;"")),1,0)</f>
        <v>0</v>
      </c>
      <c r="V35" s="7">
        <f>IF(AND($B$2=3,'Données brutes'!$U30&lt;&gt;"",'Données brutes'!$V30&lt;&gt;"",'Données brutes'!$W30&lt;&gt;"",'Données brutes'!$O30&lt;&gt;"",'Données brutes'!$P30&lt;&gt;"",'Données brutes'!$Q30&lt;&gt;""),1,0)</f>
        <v>0</v>
      </c>
      <c r="W35" s="8">
        <f t="shared" si="17"/>
        <v>0.34375</v>
      </c>
      <c r="X35" s="8">
        <f t="shared" si="18"/>
        <v>0.21875</v>
      </c>
      <c r="Y35" s="8">
        <f t="shared" si="19"/>
        <v>0.5625</v>
      </c>
      <c r="Z35" s="8">
        <f t="shared" si="20"/>
        <v>0.11785714285714272</v>
      </c>
      <c r="AA35" s="8">
        <f t="shared" si="21"/>
        <v>0.20192307692307698</v>
      </c>
      <c r="AB35" s="8">
        <f t="shared" si="22"/>
        <v>0.30000000000000004</v>
      </c>
      <c r="AD35" s="8">
        <f t="shared" si="23"/>
        <v>0.46875</v>
      </c>
      <c r="AE35" s="8">
        <f t="shared" si="24"/>
        <v>-0.15625</v>
      </c>
      <c r="AF35" s="8">
        <f t="shared" si="25"/>
        <v>0.3125</v>
      </c>
      <c r="AG35" s="8">
        <f t="shared" si="26"/>
        <v>0.65906593406593394</v>
      </c>
      <c r="AH35" s="8">
        <f t="shared" si="27"/>
        <v>0.29807692307692313</v>
      </c>
      <c r="AI35" s="8">
        <f t="shared" si="28"/>
        <v>0.95714285714285707</v>
      </c>
    </row>
    <row r="36" spans="4:35" x14ac:dyDescent="0.3">
      <c r="D36" s="8" t="s">
        <v>33</v>
      </c>
      <c r="E36" s="7">
        <v>991</v>
      </c>
      <c r="F36" s="7">
        <f>'Données proba de réussite'!F31</f>
        <v>0.15625</v>
      </c>
      <c r="G36" s="7">
        <f>'Données proba de réussite'!G31</f>
        <v>0.375</v>
      </c>
      <c r="H36" s="7">
        <f>'Données proba de réussite'!H31</f>
        <v>0.4375</v>
      </c>
      <c r="K36" s="8" t="str">
        <f t="shared" si="13"/>
        <v>Elève 1bis</v>
      </c>
      <c r="L36" s="8" t="s">
        <v>111</v>
      </c>
      <c r="M36" s="8">
        <f t="shared" si="14"/>
        <v>1097</v>
      </c>
      <c r="N36" s="7">
        <v>1097</v>
      </c>
      <c r="O36" s="7">
        <f>'Données proba de réussite'!O31</f>
        <v>9.8214285714285698E-2</v>
      </c>
      <c r="P36" s="7">
        <f>'Données proba de réussite'!P31</f>
        <v>0.92999999999999994</v>
      </c>
      <c r="Q36" s="7">
        <f>'Données proba de réussite'!Q31</f>
        <v>0.3035714285714286</v>
      </c>
      <c r="S36" s="8"/>
      <c r="T36" s="7">
        <f>IF(AND(OR($B$2=1,$B$2=2),AND('Données brutes'!$U31&lt;&gt;"",'Données brutes'!$V31&lt;&gt;"",'Données brutes'!$W31&lt;&gt;"")),1,0)</f>
        <v>0</v>
      </c>
      <c r="U36" s="7">
        <f>IF(AND(OR($B$2=1,$B$2=2),AND('Données brutes'!$O31&lt;&gt;"",'Données brutes'!$P31&lt;&gt;"",'Données brutes'!$Q31&lt;&gt;"")),1,0)</f>
        <v>0</v>
      </c>
      <c r="V36" s="7">
        <f>IF(AND($B$2=3,'Données brutes'!$U31&lt;&gt;"",'Données brutes'!$V31&lt;&gt;"",'Données brutes'!$W31&lt;&gt;"",'Données brutes'!$O31&lt;&gt;"",'Données brutes'!$P31&lt;&gt;"",'Données brutes'!$Q31&lt;&gt;""),1,0)</f>
        <v>0</v>
      </c>
      <c r="W36" s="8">
        <f t="shared" si="17"/>
        <v>3.125E-2</v>
      </c>
      <c r="X36" s="8">
        <f t="shared" si="18"/>
        <v>0.34375</v>
      </c>
      <c r="Y36" s="8">
        <f t="shared" si="19"/>
        <v>0.21875</v>
      </c>
      <c r="Z36" s="8">
        <f t="shared" si="20"/>
        <v>6.25E-2</v>
      </c>
      <c r="AA36" s="8">
        <f t="shared" si="21"/>
        <v>2.6153846153846083E-2</v>
      </c>
      <c r="AB36" s="8">
        <f t="shared" si="22"/>
        <v>0.39642857142857135</v>
      </c>
      <c r="AD36" s="8">
        <f t="shared" si="23"/>
        <v>0.21875</v>
      </c>
      <c r="AE36" s="8">
        <f t="shared" si="24"/>
        <v>6.25E-2</v>
      </c>
      <c r="AF36" s="8">
        <f t="shared" si="25"/>
        <v>0.28125</v>
      </c>
      <c r="AG36" s="8">
        <f t="shared" si="26"/>
        <v>0.83178571428571424</v>
      </c>
      <c r="AH36" s="8">
        <f t="shared" si="27"/>
        <v>-0.62642857142857133</v>
      </c>
      <c r="AI36" s="8">
        <f t="shared" si="28"/>
        <v>0.2053571428571429</v>
      </c>
    </row>
    <row r="37" spans="4:35" x14ac:dyDescent="0.3">
      <c r="D37" s="8" t="s">
        <v>34</v>
      </c>
      <c r="E37" s="7">
        <v>683</v>
      </c>
      <c r="F37" s="7">
        <f>'Données proba de réussite'!F32</f>
        <v>3.125E-2</v>
      </c>
      <c r="G37" s="7">
        <f>'Données proba de réussite'!G32</f>
        <v>0.46875</v>
      </c>
      <c r="H37" s="7">
        <f>'Données proba de réussite'!H32</f>
        <v>0.40625</v>
      </c>
      <c r="K37" s="8" t="str">
        <f t="shared" si="13"/>
        <v>Elève 1bis</v>
      </c>
      <c r="L37" s="8" t="s">
        <v>111</v>
      </c>
      <c r="M37" s="8">
        <f t="shared" si="14"/>
        <v>1971</v>
      </c>
      <c r="N37" s="7">
        <v>1971</v>
      </c>
      <c r="O37" s="7">
        <f>'Données proba de réussite'!O32</f>
        <v>0.23214285714285715</v>
      </c>
      <c r="P37" s="7">
        <f>'Données proba de réussite'!P32</f>
        <v>0.69230769230769229</v>
      </c>
      <c r="Q37" s="7">
        <f>'Données proba de réussite'!Q32</f>
        <v>0.75</v>
      </c>
      <c r="S37" s="8"/>
      <c r="T37" s="7">
        <f>IF(AND(OR($B$2=1,$B$2=2),AND('Données brutes'!$U32&lt;&gt;"",'Données brutes'!$V32&lt;&gt;"",'Données brutes'!$W32&lt;&gt;"")),1,0)</f>
        <v>0</v>
      </c>
      <c r="U37" s="7">
        <f>IF(AND(OR($B$2=1,$B$2=2),AND('Données brutes'!$O32&lt;&gt;"",'Données brutes'!$P32&lt;&gt;"",'Données brutes'!$Q32&lt;&gt;"")),1,0)</f>
        <v>0</v>
      </c>
      <c r="V37" s="7">
        <f>IF(AND($B$2=3,'Données brutes'!$U32&lt;&gt;"",'Données brutes'!$V32&lt;&gt;"",'Données brutes'!$W32&lt;&gt;"",'Données brutes'!$O32&lt;&gt;"",'Données brutes'!$P32&lt;&gt;"",'Données brutes'!$Q32&lt;&gt;""),1,0)</f>
        <v>0</v>
      </c>
      <c r="W37" s="8">
        <f t="shared" si="17"/>
        <v>9.375E-2</v>
      </c>
      <c r="X37" s="8">
        <f t="shared" si="18"/>
        <v>0.25</v>
      </c>
      <c r="Y37" s="8">
        <f t="shared" si="19"/>
        <v>0.1875</v>
      </c>
      <c r="Z37" s="8">
        <f t="shared" si="20"/>
        <v>7.1428571428571452E-2</v>
      </c>
      <c r="AA37" s="8">
        <f t="shared" si="21"/>
        <v>0.21153846153846156</v>
      </c>
      <c r="AB37" s="8">
        <f t="shared" si="22"/>
        <v>5.0000000000000044E-2</v>
      </c>
      <c r="AD37" s="8">
        <f t="shared" si="23"/>
        <v>0.4375</v>
      </c>
      <c r="AE37" s="8">
        <f t="shared" si="24"/>
        <v>-6.25E-2</v>
      </c>
      <c r="AF37" s="8">
        <f t="shared" si="25"/>
        <v>0.375</v>
      </c>
      <c r="AG37" s="8">
        <f t="shared" si="26"/>
        <v>0.46016483516483514</v>
      </c>
      <c r="AH37" s="8">
        <f t="shared" si="27"/>
        <v>5.7692307692307709E-2</v>
      </c>
      <c r="AI37" s="8">
        <f t="shared" si="28"/>
        <v>0.51785714285714279</v>
      </c>
    </row>
    <row r="38" spans="4:35" x14ac:dyDescent="0.3">
      <c r="D38" s="8" t="s">
        <v>35</v>
      </c>
      <c r="E38" s="7">
        <v>68</v>
      </c>
      <c r="F38" s="7">
        <f>'Données proba de réussite'!F33</f>
        <v>0.28125</v>
      </c>
      <c r="G38" s="7">
        <f>'Données proba de réussite'!G33</f>
        <v>1</v>
      </c>
      <c r="H38" s="7">
        <f>'Données proba de réussite'!H33</f>
        <v>0.65625</v>
      </c>
      <c r="K38" s="8" t="str">
        <f t="shared" si="13"/>
        <v>Elève 1bis</v>
      </c>
      <c r="L38" s="8" t="s">
        <v>111</v>
      </c>
      <c r="M38" s="8">
        <f t="shared" si="14"/>
        <v>1102</v>
      </c>
      <c r="N38" s="7">
        <v>1102</v>
      </c>
      <c r="O38" s="7">
        <f>'Données proba de réussite'!O33</f>
        <v>0.18035714285714299</v>
      </c>
      <c r="P38" s="7">
        <f>'Données proba de réussite'!P33</f>
        <v>0.71153846153846156</v>
      </c>
      <c r="Q38" s="7">
        <f>'Données proba de réussite'!Q33</f>
        <v>0.3214285714285714</v>
      </c>
      <c r="S38" s="8"/>
      <c r="T38" s="7">
        <f>IF(AND(OR($B$2=1,$B$2=2),AND('Données brutes'!$U33&lt;&gt;"",'Données brutes'!$V33&lt;&gt;"",'Données brutes'!$W33&lt;&gt;"")),1,0)</f>
        <v>0</v>
      </c>
      <c r="U38" s="7">
        <f>IF(AND(OR($B$2=1,$B$2=2),AND('Données brutes'!$O33&lt;&gt;"",'Données brutes'!$P33&lt;&gt;"",'Données brutes'!$Q33&lt;&gt;"")),1,0)</f>
        <v>0</v>
      </c>
      <c r="V38" s="7">
        <f>IF(AND($B$2=3,'Données brutes'!$U33&lt;&gt;"",'Données brutes'!$V33&lt;&gt;"",'Données brutes'!$W33&lt;&gt;"",'Données brutes'!$O33&lt;&gt;"",'Données brutes'!$P33&lt;&gt;"",'Données brutes'!$Q33&lt;&gt;""),1,0)</f>
        <v>0</v>
      </c>
      <c r="W38" s="8">
        <f t="shared" si="17"/>
        <v>0.15625</v>
      </c>
      <c r="X38" s="8">
        <f t="shared" si="18"/>
        <v>0.28125</v>
      </c>
      <c r="Y38" s="8">
        <f t="shared" si="19"/>
        <v>0.4375</v>
      </c>
      <c r="Z38" s="8">
        <f t="shared" si="20"/>
        <v>1.9642857142857295E-2</v>
      </c>
      <c r="AA38" s="8">
        <f t="shared" si="21"/>
        <v>0.19230769230769229</v>
      </c>
      <c r="AB38" s="8">
        <f t="shared" si="22"/>
        <v>0.37857142857142856</v>
      </c>
      <c r="AD38" s="8">
        <f t="shared" si="23"/>
        <v>0.71875</v>
      </c>
      <c r="AE38" s="8">
        <f t="shared" si="24"/>
        <v>-0.34375</v>
      </c>
      <c r="AF38" s="8">
        <f t="shared" si="25"/>
        <v>0.375</v>
      </c>
      <c r="AG38" s="8">
        <f t="shared" si="26"/>
        <v>0.53118131868131857</v>
      </c>
      <c r="AH38" s="8">
        <f t="shared" si="27"/>
        <v>-0.39010989010989017</v>
      </c>
      <c r="AI38" s="8">
        <f t="shared" si="28"/>
        <v>0.1410714285714284</v>
      </c>
    </row>
    <row r="39" spans="4:35" x14ac:dyDescent="0.3">
      <c r="D39" s="8" t="s">
        <v>36</v>
      </c>
      <c r="E39" s="7">
        <v>148</v>
      </c>
      <c r="F39" s="7">
        <f>'Données proba de réussite'!F34</f>
        <v>0.125</v>
      </c>
      <c r="G39" s="7">
        <f>'Données proba de réussite'!G34</f>
        <v>0.75</v>
      </c>
      <c r="H39" s="7">
        <f>'Données proba de réussite'!H34</f>
        <v>0.5</v>
      </c>
      <c r="K39" s="8" t="str">
        <f t="shared" si="13"/>
        <v>Elève 1bis</v>
      </c>
      <c r="L39" s="8" t="s">
        <v>111</v>
      </c>
      <c r="M39" s="8">
        <f t="shared" si="14"/>
        <v>1058</v>
      </c>
      <c r="N39" s="7">
        <v>1058</v>
      </c>
      <c r="O39" s="7">
        <f>'Données proba de réussite'!O34</f>
        <v>0.1517857142857143</v>
      </c>
      <c r="P39" s="7">
        <f>'Données proba de réussite'!P34</f>
        <v>1</v>
      </c>
      <c r="Q39" s="7">
        <f>'Données proba de réussite'!Q34</f>
        <v>0.45535714285714285</v>
      </c>
      <c r="S39" s="8"/>
      <c r="T39" s="7">
        <f>IF(AND(OR($B$2=1,$B$2=2),AND('Données brutes'!$U34&lt;&gt;"",'Données brutes'!$V34&lt;&gt;"",'Données brutes'!$W34&lt;&gt;"")),1,0)</f>
        <v>0</v>
      </c>
      <c r="U39" s="7">
        <f>IF(AND(OR($B$2=1,$B$2=2),AND('Données brutes'!$O34&lt;&gt;"",'Données brutes'!$P34&lt;&gt;"",'Données brutes'!$Q34&lt;&gt;"")),1,0)</f>
        <v>0</v>
      </c>
      <c r="V39" s="7">
        <f>IF(AND($B$2=3,'Données brutes'!$U34&lt;&gt;"",'Données brutes'!$V34&lt;&gt;"",'Données brutes'!$W34&lt;&gt;"",'Données brutes'!$O34&lt;&gt;"",'Données brutes'!$P34&lt;&gt;"",'Données brutes'!$Q34&lt;&gt;""),1,0)</f>
        <v>0</v>
      </c>
      <c r="W39" s="8">
        <f t="shared" si="17"/>
        <v>0</v>
      </c>
      <c r="X39" s="8">
        <f t="shared" si="18"/>
        <v>3.125E-2</v>
      </c>
      <c r="Y39" s="8">
        <f t="shared" si="19"/>
        <v>0.28125</v>
      </c>
      <c r="Z39" s="8">
        <f t="shared" si="20"/>
        <v>8.9285714285713969E-3</v>
      </c>
      <c r="AA39" s="8">
        <f t="shared" si="21"/>
        <v>9.6153846153846145E-2</v>
      </c>
      <c r="AB39" s="8">
        <f t="shared" si="22"/>
        <v>0.24464285714285711</v>
      </c>
      <c r="AD39" s="8">
        <f t="shared" si="23"/>
        <v>0.625</v>
      </c>
      <c r="AE39" s="8">
        <f t="shared" si="24"/>
        <v>-0.25</v>
      </c>
      <c r="AF39" s="8">
        <f t="shared" si="25"/>
        <v>0.375</v>
      </c>
      <c r="AG39" s="8">
        <f t="shared" si="26"/>
        <v>0.8482142857142857</v>
      </c>
      <c r="AH39" s="8">
        <f t="shared" si="27"/>
        <v>-0.54464285714285721</v>
      </c>
      <c r="AI39" s="8">
        <f t="shared" si="28"/>
        <v>0.30357142857142855</v>
      </c>
    </row>
    <row r="40" spans="4:35" x14ac:dyDescent="0.3">
      <c r="D40" s="8" t="s">
        <v>37</v>
      </c>
      <c r="E40" s="7">
        <v>438</v>
      </c>
      <c r="F40" s="7">
        <f>'Données proba de réussite'!F35</f>
        <v>0.125</v>
      </c>
      <c r="G40" s="7">
        <f>'Données proba de réussite'!G35</f>
        <v>0.875</v>
      </c>
      <c r="H40" s="7">
        <f>'Données proba de réussite'!H35</f>
        <v>0.84375</v>
      </c>
      <c r="K40" s="8" t="str">
        <f t="shared" si="13"/>
        <v>Elève 1bis</v>
      </c>
      <c r="L40" s="8" t="s">
        <v>111</v>
      </c>
      <c r="M40" s="8">
        <f t="shared" si="14"/>
        <v>1188</v>
      </c>
      <c r="N40" s="7">
        <v>1188</v>
      </c>
      <c r="O40" s="7">
        <f>'Données proba de réussite'!O35</f>
        <v>7.1428571428571452E-2</v>
      </c>
      <c r="P40" s="7">
        <f>'Données proba de réussite'!P35</f>
        <v>0.90384615384615385</v>
      </c>
      <c r="Q40" s="7">
        <f>'Données proba de réussite'!Q35</f>
        <v>0.5714285714285714</v>
      </c>
      <c r="S40" s="8"/>
      <c r="T40" s="7">
        <f>IF(AND(OR($B$2=1,$B$2=2),AND('Données brutes'!$U35&lt;&gt;"",'Données brutes'!$V35&lt;&gt;"",'Données brutes'!$W35&lt;&gt;"")),1,0)</f>
        <v>0</v>
      </c>
      <c r="U40" s="7">
        <f>IF(AND(OR($B$2=1,$B$2=2),AND('Données brutes'!$O35&lt;&gt;"",'Données brutes'!$P35&lt;&gt;"",'Données brutes'!$Q35&lt;&gt;"")),1,0)</f>
        <v>0</v>
      </c>
      <c r="V40" s="7">
        <f>IF(AND($B$2=3,'Données brutes'!$U35&lt;&gt;"",'Données brutes'!$V35&lt;&gt;"",'Données brutes'!$W35&lt;&gt;"",'Données brutes'!$O35&lt;&gt;"",'Données brutes'!$P35&lt;&gt;"",'Données brutes'!$Q35&lt;&gt;""),1,0)</f>
        <v>0</v>
      </c>
      <c r="W40" s="8">
        <f t="shared" si="17"/>
        <v>0</v>
      </c>
      <c r="X40" s="8">
        <f t="shared" si="18"/>
        <v>0.15625</v>
      </c>
      <c r="Y40" s="8">
        <f t="shared" si="19"/>
        <v>0.625</v>
      </c>
      <c r="Z40" s="8">
        <f t="shared" si="20"/>
        <v>8.9285714285714246E-2</v>
      </c>
      <c r="AA40" s="8">
        <f t="shared" si="21"/>
        <v>0</v>
      </c>
      <c r="AB40" s="8">
        <f t="shared" si="22"/>
        <v>0.12857142857142856</v>
      </c>
      <c r="AD40" s="8">
        <f t="shared" si="23"/>
        <v>0.75</v>
      </c>
      <c r="AE40" s="8">
        <f t="shared" si="24"/>
        <v>-3.125E-2</v>
      </c>
      <c r="AF40" s="8">
        <f t="shared" si="25"/>
        <v>0.71875</v>
      </c>
      <c r="AG40" s="8">
        <f t="shared" si="26"/>
        <v>0.83241758241758235</v>
      </c>
      <c r="AH40" s="8">
        <f t="shared" si="27"/>
        <v>-0.33241758241758246</v>
      </c>
      <c r="AI40" s="8">
        <f t="shared" si="28"/>
        <v>0.49999999999999994</v>
      </c>
    </row>
    <row r="41" spans="4:35" x14ac:dyDescent="0.3">
      <c r="D41" s="8" t="s">
        <v>38</v>
      </c>
      <c r="E41" s="7">
        <v>169</v>
      </c>
      <c r="F41" s="7">
        <f>'Données proba de réussite'!F36</f>
        <v>0.125</v>
      </c>
      <c r="G41" s="7">
        <f>'Données proba de réussite'!G36</f>
        <v>0.84375</v>
      </c>
      <c r="H41" s="7">
        <f>'Données proba de réussite'!H36</f>
        <v>0.5625</v>
      </c>
      <c r="K41" s="8" t="str">
        <f t="shared" si="13"/>
        <v>Elève 1bis</v>
      </c>
      <c r="L41" s="8" t="s">
        <v>111</v>
      </c>
      <c r="M41" s="8">
        <f t="shared" si="14"/>
        <v>1333</v>
      </c>
      <c r="N41" s="7">
        <v>1333</v>
      </c>
      <c r="O41" s="7">
        <f>'Données proba de réussite'!O36</f>
        <v>0.20535714285714285</v>
      </c>
      <c r="P41" s="7">
        <f>'Données proba de réussite'!P36</f>
        <v>0.94230769230769229</v>
      </c>
      <c r="Q41" s="7">
        <f>'Données proba de réussite'!Q36</f>
        <v>0.5625</v>
      </c>
      <c r="S41" s="8"/>
      <c r="T41" s="7">
        <f>IF(AND(OR($B$2=1,$B$2=2),AND('Données brutes'!$U36&lt;&gt;"",'Données brutes'!$V36&lt;&gt;"",'Données brutes'!$W36&lt;&gt;"")),1,0)</f>
        <v>0</v>
      </c>
      <c r="U41" s="7">
        <f>IF(AND(OR($B$2=1,$B$2=2),AND('Données brutes'!$O36&lt;&gt;"",'Données brutes'!$P36&lt;&gt;"",'Données brutes'!$Q36&lt;&gt;"")),1,0)</f>
        <v>0</v>
      </c>
      <c r="V41" s="7">
        <f>IF(AND($B$2=3,'Données brutes'!$U36&lt;&gt;"",'Données brutes'!$V36&lt;&gt;"",'Données brutes'!$W36&lt;&gt;"",'Données brutes'!$O36&lt;&gt;"",'Données brutes'!$P36&lt;&gt;"",'Données brutes'!$Q36&lt;&gt;""),1,0)</f>
        <v>0</v>
      </c>
      <c r="W41" s="8">
        <f t="shared" si="17"/>
        <v>0</v>
      </c>
      <c r="X41" s="8">
        <f t="shared" si="18"/>
        <v>0.125</v>
      </c>
      <c r="Y41" s="8">
        <f t="shared" si="19"/>
        <v>0.34375</v>
      </c>
      <c r="Z41" s="8">
        <f t="shared" si="20"/>
        <v>4.4642857142857151E-2</v>
      </c>
      <c r="AA41" s="8">
        <f t="shared" si="21"/>
        <v>3.8461538461538436E-2</v>
      </c>
      <c r="AB41" s="8">
        <f t="shared" si="22"/>
        <v>0.13749999999999996</v>
      </c>
      <c r="AD41" s="8">
        <f t="shared" si="23"/>
        <v>0.71875</v>
      </c>
      <c r="AE41" s="8">
        <f t="shared" si="24"/>
        <v>-0.28125</v>
      </c>
      <c r="AF41" s="8">
        <f t="shared" si="25"/>
        <v>0.4375</v>
      </c>
      <c r="AG41" s="8">
        <f t="shared" si="26"/>
        <v>0.7369505494505495</v>
      </c>
      <c r="AH41" s="8">
        <f t="shared" si="27"/>
        <v>-0.37980769230769229</v>
      </c>
      <c r="AI41" s="8">
        <f t="shared" si="28"/>
        <v>0.35714285714285715</v>
      </c>
    </row>
    <row r="42" spans="4:35" x14ac:dyDescent="0.3">
      <c r="D42" s="8" t="s">
        <v>39</v>
      </c>
      <c r="E42" s="7">
        <v>328</v>
      </c>
      <c r="F42" s="7" t="str">
        <f>'Données proba de réussite'!F37</f>
        <v/>
      </c>
      <c r="G42" s="7" t="str">
        <f>'Données proba de réussite'!G37</f>
        <v/>
      </c>
      <c r="H42" s="7" t="str">
        <f>'Données proba de réussite'!H37</f>
        <v/>
      </c>
      <c r="I42" s="8"/>
      <c r="J42" s="8"/>
      <c r="K42" s="8" t="str">
        <f t="shared" si="13"/>
        <v>Elève 1bis</v>
      </c>
      <c r="L42" s="8" t="s">
        <v>111</v>
      </c>
      <c r="M42" s="8">
        <f t="shared" si="14"/>
        <v>1384</v>
      </c>
      <c r="N42" s="7">
        <v>1384</v>
      </c>
      <c r="O42" s="7" t="str">
        <f>'Données proba de réussite'!O37</f>
        <v/>
      </c>
      <c r="P42" s="7" t="str">
        <f>'Données proba de réussite'!P37</f>
        <v/>
      </c>
      <c r="Q42" s="7" t="str">
        <f>'Données proba de réussite'!Q37</f>
        <v/>
      </c>
      <c r="S42" s="8"/>
      <c r="T42" s="7">
        <f>IF(AND(OR($B$2=1,$B$2=2),AND('Données brutes'!$F37&lt;&gt;"",'Données brutes'!$G37&lt;&gt;"",'Données brutes'!$H37&lt;&gt;"")),1,0)</f>
        <v>0</v>
      </c>
      <c r="U42" s="7">
        <f>IF(AND(OR($B$2=1,$B$2=2),AND('Données brutes'!$O37&lt;&gt;"",'Données brutes'!$P37&lt;&gt;"",'Données brutes'!$Q37&lt;&gt;"")),1,0)</f>
        <v>0</v>
      </c>
      <c r="V42" s="7">
        <f>IF(AND($B$2=3,'Données brutes'!$F37&lt;&gt;"",'Données brutes'!$G37&lt;&gt;"",'Données brutes'!$H37&lt;&gt;"",'Données brutes'!$O37&lt;&gt;"",'Données brutes'!$P37&lt;&gt;"",'Données brutes'!$Q37&lt;&gt;""),1,0)</f>
        <v>0</v>
      </c>
      <c r="W42" s="8" t="str">
        <f t="shared" si="17"/>
        <v/>
      </c>
      <c r="X42" s="8" t="str">
        <f t="shared" si="18"/>
        <v/>
      </c>
      <c r="Y42" s="8" t="str">
        <f t="shared" si="19"/>
        <v/>
      </c>
      <c r="Z42" s="8" t="str">
        <f t="shared" si="20"/>
        <v/>
      </c>
      <c r="AA42" s="8" t="str">
        <f t="shared" si="21"/>
        <v/>
      </c>
      <c r="AB42" s="8" t="str">
        <f t="shared" si="22"/>
        <v/>
      </c>
      <c r="AD42" s="8" t="str">
        <f t="shared" si="23"/>
        <v/>
      </c>
      <c r="AE42" s="8" t="str">
        <f t="shared" si="24"/>
        <v/>
      </c>
      <c r="AF42" s="8" t="str">
        <f t="shared" si="25"/>
        <v/>
      </c>
      <c r="AG42" s="8" t="str">
        <f t="shared" si="26"/>
        <v/>
      </c>
      <c r="AH42" s="8" t="str">
        <f t="shared" si="27"/>
        <v/>
      </c>
      <c r="AI42" s="8" t="str">
        <f t="shared" si="28"/>
        <v/>
      </c>
    </row>
    <row r="43" spans="4:35" x14ac:dyDescent="0.3">
      <c r="D43" s="8" t="s">
        <v>40</v>
      </c>
      <c r="E43" s="7">
        <v>762</v>
      </c>
      <c r="F43" s="7" t="str">
        <f>'Données proba de réussite'!F38</f>
        <v/>
      </c>
      <c r="G43" s="7" t="str">
        <f>'Données proba de réussite'!G38</f>
        <v/>
      </c>
      <c r="H43" s="7" t="str">
        <f>'Données proba de réussite'!H38</f>
        <v/>
      </c>
      <c r="I43" s="8"/>
      <c r="J43" s="8"/>
      <c r="K43" s="8" t="str">
        <f t="shared" si="13"/>
        <v>Elève 1bis</v>
      </c>
      <c r="L43" s="8" t="s">
        <v>111</v>
      </c>
      <c r="M43" s="8">
        <f t="shared" si="14"/>
        <v>1945</v>
      </c>
      <c r="N43" s="7">
        <v>1945</v>
      </c>
      <c r="O43" s="7" t="str">
        <f>'Données proba de réussite'!O38</f>
        <v/>
      </c>
      <c r="P43" s="7" t="str">
        <f>'Données proba de réussite'!P38</f>
        <v/>
      </c>
      <c r="Q43" s="7" t="str">
        <f>'Données proba de réussite'!Q38</f>
        <v/>
      </c>
      <c r="S43" s="8"/>
      <c r="T43" s="7">
        <f>IF(AND(OR($B$2=1,$B$2=2),AND('Données brutes'!$F38&lt;&gt;"",'Données brutes'!$G38&lt;&gt;"",'Données brutes'!$H38&lt;&gt;"")),1,0)</f>
        <v>0</v>
      </c>
      <c r="U43" s="7">
        <f>IF(AND(OR($B$2=1,$B$2=2),AND('Données brutes'!$O38&lt;&gt;"",'Données brutes'!$P38&lt;&gt;"",'Données brutes'!$Q38&lt;&gt;"")),1,0)</f>
        <v>0</v>
      </c>
      <c r="V43" s="7">
        <f>IF(AND($B$2=3,'Données brutes'!$F38&lt;&gt;"",'Données brutes'!$G38&lt;&gt;"",'Données brutes'!$H38&lt;&gt;"",'Données brutes'!$O38&lt;&gt;"",'Données brutes'!$P38&lt;&gt;"",'Données brutes'!$Q38&lt;&gt;""),1,0)</f>
        <v>0</v>
      </c>
      <c r="W43" s="8" t="str">
        <f t="shared" si="17"/>
        <v/>
      </c>
      <c r="X43" s="8" t="str">
        <f t="shared" si="18"/>
        <v/>
      </c>
      <c r="Y43" s="8" t="str">
        <f t="shared" si="19"/>
        <v/>
      </c>
      <c r="Z43" s="8" t="str">
        <f t="shared" si="20"/>
        <v/>
      </c>
      <c r="AA43" s="8" t="str">
        <f t="shared" si="21"/>
        <v/>
      </c>
      <c r="AB43" s="8" t="str">
        <f t="shared" si="22"/>
        <v/>
      </c>
      <c r="AD43" s="8" t="str">
        <f t="shared" si="23"/>
        <v/>
      </c>
      <c r="AE43" s="8" t="str">
        <f t="shared" si="24"/>
        <v/>
      </c>
      <c r="AF43" s="8" t="str">
        <f t="shared" si="25"/>
        <v/>
      </c>
      <c r="AG43" s="8" t="str">
        <f t="shared" si="26"/>
        <v/>
      </c>
      <c r="AH43" s="8" t="str">
        <f t="shared" si="27"/>
        <v/>
      </c>
      <c r="AI43" s="8" t="str">
        <f t="shared" si="28"/>
        <v/>
      </c>
    </row>
    <row r="44" spans="4:35" x14ac:dyDescent="0.3">
      <c r="D44" s="8" t="s">
        <v>41</v>
      </c>
      <c r="E44" s="7">
        <v>353</v>
      </c>
      <c r="F44" s="7" t="str">
        <f>'Données proba de réussite'!F39</f>
        <v/>
      </c>
      <c r="G44" s="7" t="str">
        <f>'Données proba de réussite'!G39</f>
        <v/>
      </c>
      <c r="H44" s="7" t="str">
        <f>'Données proba de réussite'!H39</f>
        <v/>
      </c>
      <c r="I44" s="8"/>
      <c r="J44" s="8"/>
      <c r="K44" s="8" t="str">
        <f t="shared" si="13"/>
        <v>Elève 1bis</v>
      </c>
      <c r="L44" s="8" t="s">
        <v>111</v>
      </c>
      <c r="M44" s="8">
        <f t="shared" si="14"/>
        <v>1287</v>
      </c>
      <c r="N44" s="7">
        <v>1287</v>
      </c>
      <c r="O44" s="7" t="str">
        <f>'Données proba de réussite'!O39</f>
        <v/>
      </c>
      <c r="P44" s="7" t="str">
        <f>'Données proba de réussite'!P39</f>
        <v/>
      </c>
      <c r="Q44" s="7" t="str">
        <f>'Données proba de réussite'!Q39</f>
        <v/>
      </c>
      <c r="S44" s="8"/>
      <c r="T44" s="7">
        <f>IF(AND(OR($B$2=1,$B$2=2),AND('Données brutes'!$F39&lt;&gt;"",'Données brutes'!$G39&lt;&gt;"",'Données brutes'!$H39&lt;&gt;"")),1,0)</f>
        <v>0</v>
      </c>
      <c r="U44" s="7">
        <f>IF(AND(OR($B$2=1,$B$2=2),AND('Données brutes'!$O39&lt;&gt;"",'Données brutes'!$P39&lt;&gt;"",'Données brutes'!$Q39&lt;&gt;"")),1,0)</f>
        <v>0</v>
      </c>
      <c r="V44" s="7">
        <f>IF(AND($B$2=3,'Données brutes'!$F39&lt;&gt;"",'Données brutes'!$G39&lt;&gt;"",'Données brutes'!$H39&lt;&gt;"",'Données brutes'!$O39&lt;&gt;"",'Données brutes'!$P39&lt;&gt;"",'Données brutes'!$Q39&lt;&gt;""),1,0)</f>
        <v>0</v>
      </c>
      <c r="W44" s="8" t="str">
        <f t="shared" si="17"/>
        <v/>
      </c>
      <c r="X44" s="8" t="str">
        <f t="shared" si="18"/>
        <v/>
      </c>
      <c r="Y44" s="8" t="str">
        <f t="shared" si="19"/>
        <v/>
      </c>
      <c r="Z44" s="8" t="str">
        <f t="shared" si="20"/>
        <v/>
      </c>
      <c r="AA44" s="8" t="str">
        <f t="shared" si="21"/>
        <v/>
      </c>
      <c r="AB44" s="8" t="str">
        <f t="shared" si="22"/>
        <v/>
      </c>
      <c r="AD44" s="8" t="str">
        <f t="shared" si="23"/>
        <v/>
      </c>
      <c r="AE44" s="8" t="str">
        <f t="shared" si="24"/>
        <v/>
      </c>
      <c r="AF44" s="8" t="str">
        <f t="shared" si="25"/>
        <v/>
      </c>
      <c r="AG44" s="8" t="str">
        <f t="shared" si="26"/>
        <v/>
      </c>
      <c r="AH44" s="8" t="str">
        <f t="shared" si="27"/>
        <v/>
      </c>
      <c r="AI44" s="8" t="str">
        <f t="shared" si="28"/>
        <v/>
      </c>
    </row>
    <row r="45" spans="4:35" x14ac:dyDescent="0.3">
      <c r="D45" s="8" t="s">
        <v>42</v>
      </c>
      <c r="E45" s="7">
        <v>701</v>
      </c>
      <c r="F45" s="7" t="str">
        <f>'Données proba de réussite'!F40</f>
        <v/>
      </c>
      <c r="G45" s="7" t="str">
        <f>'Données proba de réussite'!G40</f>
        <v/>
      </c>
      <c r="H45" s="7" t="str">
        <f>'Données proba de réussite'!H40</f>
        <v/>
      </c>
      <c r="I45" s="8"/>
      <c r="J45" s="8"/>
      <c r="K45" s="8" t="str">
        <f t="shared" si="13"/>
        <v>Elève 1bis</v>
      </c>
      <c r="L45" s="8" t="s">
        <v>111</v>
      </c>
      <c r="M45" s="8">
        <f t="shared" si="14"/>
        <v>1447</v>
      </c>
      <c r="N45" s="7">
        <v>1447</v>
      </c>
      <c r="O45" s="7" t="str">
        <f>'Données proba de réussite'!O40</f>
        <v/>
      </c>
      <c r="P45" s="7" t="str">
        <f>'Données proba de réussite'!P40</f>
        <v/>
      </c>
      <c r="Q45" s="7" t="str">
        <f>'Données proba de réussite'!Q40</f>
        <v/>
      </c>
      <c r="S45" s="8"/>
      <c r="T45" s="7">
        <f>IF(AND(OR($B$2=1,$B$2=2),AND('Données brutes'!$F40&lt;&gt;"",'Données brutes'!$G40&lt;&gt;"",'Données brutes'!$H40&lt;&gt;"")),1,0)</f>
        <v>0</v>
      </c>
      <c r="U45" s="7">
        <f>IF(AND(OR($B$2=1,$B$2=2),AND('Données brutes'!$O40&lt;&gt;"",'Données brutes'!$P40&lt;&gt;"",'Données brutes'!$Q40&lt;&gt;"")),1,0)</f>
        <v>0</v>
      </c>
      <c r="V45" s="7">
        <f>IF(AND($B$2=3,'Données brutes'!$F40&lt;&gt;"",'Données brutes'!$G40&lt;&gt;"",'Données brutes'!$H40&lt;&gt;"",'Données brutes'!$O40&lt;&gt;"",'Données brutes'!$P40&lt;&gt;"",'Données brutes'!$Q40&lt;&gt;""),1,0)</f>
        <v>0</v>
      </c>
      <c r="W45" s="8" t="str">
        <f t="shared" si="17"/>
        <v/>
      </c>
      <c r="X45" s="8" t="str">
        <f t="shared" si="18"/>
        <v/>
      </c>
      <c r="Y45" s="8" t="str">
        <f t="shared" si="19"/>
        <v/>
      </c>
      <c r="Z45" s="8" t="str">
        <f t="shared" si="20"/>
        <v/>
      </c>
      <c r="AA45" s="8" t="str">
        <f t="shared" si="21"/>
        <v/>
      </c>
      <c r="AB45" s="8" t="str">
        <f t="shared" si="22"/>
        <v/>
      </c>
      <c r="AD45" s="8" t="str">
        <f t="shared" si="23"/>
        <v/>
      </c>
      <c r="AE45" s="8" t="str">
        <f t="shared" si="24"/>
        <v/>
      </c>
      <c r="AF45" s="8" t="str">
        <f t="shared" si="25"/>
        <v/>
      </c>
      <c r="AG45" s="8" t="str">
        <f t="shared" si="26"/>
        <v/>
      </c>
      <c r="AH45" s="8" t="str">
        <f t="shared" si="27"/>
        <v/>
      </c>
      <c r="AI45" s="8" t="str">
        <f t="shared" si="28"/>
        <v/>
      </c>
    </row>
    <row r="46" spans="4:35" x14ac:dyDescent="0.3">
      <c r="D46" s="8" t="s">
        <v>43</v>
      </c>
      <c r="E46" s="7">
        <v>464</v>
      </c>
      <c r="F46" s="7" t="str">
        <f>'Données proba de réussite'!F41</f>
        <v/>
      </c>
      <c r="G46" s="7" t="str">
        <f>'Données proba de réussite'!G41</f>
        <v/>
      </c>
      <c r="H46" s="7" t="str">
        <f>'Données proba de réussite'!H41</f>
        <v/>
      </c>
      <c r="I46" s="8"/>
      <c r="J46" s="8"/>
      <c r="K46" s="8" t="str">
        <f t="shared" si="13"/>
        <v>Elève 1bis</v>
      </c>
      <c r="L46" s="8" t="s">
        <v>111</v>
      </c>
      <c r="M46" s="8">
        <f t="shared" si="14"/>
        <v>1740</v>
      </c>
      <c r="N46" s="7">
        <v>1740</v>
      </c>
      <c r="O46" s="7" t="str">
        <f>'Données proba de réussite'!O41</f>
        <v/>
      </c>
      <c r="P46" s="7" t="str">
        <f>'Données proba de réussite'!P41</f>
        <v/>
      </c>
      <c r="Q46" s="7" t="str">
        <f>'Données proba de réussite'!Q41</f>
        <v/>
      </c>
      <c r="S46" s="8"/>
      <c r="T46" s="7">
        <f>IF(AND(OR($B$2=1,$B$2=2),AND('Données brutes'!$F41&lt;&gt;"",'Données brutes'!$G41&lt;&gt;"",'Données brutes'!$H41&lt;&gt;"")),1,0)</f>
        <v>0</v>
      </c>
      <c r="U46" s="7">
        <f>IF(AND(OR($B$2=1,$B$2=2),AND('Données brutes'!$O41&lt;&gt;"",'Données brutes'!$P41&lt;&gt;"",'Données brutes'!$Q41&lt;&gt;"")),1,0)</f>
        <v>0</v>
      </c>
      <c r="V46" s="7">
        <f>IF(AND($B$2=3,'Données brutes'!$F41&lt;&gt;"",'Données brutes'!$G41&lt;&gt;"",'Données brutes'!$H41&lt;&gt;"",'Données brutes'!$O41&lt;&gt;"",'Données brutes'!$P41&lt;&gt;"",'Données brutes'!$Q41&lt;&gt;""),1,0)</f>
        <v>0</v>
      </c>
      <c r="W46" s="8" t="str">
        <f t="shared" si="17"/>
        <v/>
      </c>
      <c r="X46" s="8" t="str">
        <f t="shared" si="18"/>
        <v/>
      </c>
      <c r="Y46" s="8" t="str">
        <f t="shared" si="19"/>
        <v/>
      </c>
      <c r="Z46" s="8" t="str">
        <f t="shared" si="20"/>
        <v/>
      </c>
      <c r="AA46" s="8" t="str">
        <f t="shared" si="21"/>
        <v/>
      </c>
      <c r="AB46" s="8" t="str">
        <f t="shared" si="22"/>
        <v/>
      </c>
      <c r="AD46" s="8" t="str">
        <f t="shared" si="23"/>
        <v/>
      </c>
      <c r="AE46" s="8" t="str">
        <f t="shared" si="24"/>
        <v/>
      </c>
      <c r="AF46" s="8" t="str">
        <f t="shared" si="25"/>
        <v/>
      </c>
      <c r="AG46" s="8" t="str">
        <f t="shared" si="26"/>
        <v/>
      </c>
      <c r="AH46" s="8" t="str">
        <f t="shared" si="27"/>
        <v/>
      </c>
      <c r="AI46" s="8" t="str">
        <f t="shared" si="28"/>
        <v/>
      </c>
    </row>
    <row r="47" spans="4:35" x14ac:dyDescent="0.3">
      <c r="D47" s="8" t="s">
        <v>44</v>
      </c>
      <c r="E47" s="7">
        <v>628</v>
      </c>
      <c r="F47" s="7" t="str">
        <f>'Données proba de réussite'!F42</f>
        <v/>
      </c>
      <c r="G47" s="7" t="str">
        <f>'Données proba de réussite'!G42</f>
        <v/>
      </c>
      <c r="H47" s="7" t="str">
        <f>'Données proba de réussite'!H42</f>
        <v/>
      </c>
      <c r="I47" s="8"/>
      <c r="J47" s="8"/>
      <c r="K47" s="8" t="str">
        <f t="shared" si="13"/>
        <v>Elève 1bis</v>
      </c>
      <c r="L47" s="8" t="s">
        <v>111</v>
      </c>
      <c r="M47" s="8">
        <f t="shared" si="14"/>
        <v>1589</v>
      </c>
      <c r="N47" s="7">
        <v>1589</v>
      </c>
      <c r="O47" s="7" t="str">
        <f>'Données proba de réussite'!O42</f>
        <v/>
      </c>
      <c r="P47" s="7" t="str">
        <f>'Données proba de réussite'!P42</f>
        <v/>
      </c>
      <c r="Q47" s="7" t="str">
        <f>'Données proba de réussite'!Q42</f>
        <v/>
      </c>
      <c r="S47" s="8"/>
      <c r="T47" s="7">
        <f>IF(AND(OR($B$2=1,$B$2=2),AND('Données brutes'!$F42&lt;&gt;"",'Données brutes'!$G42&lt;&gt;"",'Données brutes'!$H42&lt;&gt;"")),1,0)</f>
        <v>0</v>
      </c>
      <c r="U47" s="7">
        <f>IF(AND(OR($B$2=1,$B$2=2),AND('Données brutes'!$O42&lt;&gt;"",'Données brutes'!$P42&lt;&gt;"",'Données brutes'!$Q42&lt;&gt;"")),1,0)</f>
        <v>0</v>
      </c>
      <c r="V47" s="7">
        <f>IF(AND($B$2=3,'Données brutes'!$F42&lt;&gt;"",'Données brutes'!$G42&lt;&gt;"",'Données brutes'!$H42&lt;&gt;"",'Données brutes'!$O42&lt;&gt;"",'Données brutes'!$P42&lt;&gt;"",'Données brutes'!$Q42&lt;&gt;""),1,0)</f>
        <v>0</v>
      </c>
      <c r="W47" s="8" t="str">
        <f t="shared" si="17"/>
        <v/>
      </c>
      <c r="X47" s="8" t="str">
        <f t="shared" si="18"/>
        <v/>
      </c>
      <c r="Y47" s="8" t="str">
        <f t="shared" si="19"/>
        <v/>
      </c>
      <c r="Z47" s="8" t="str">
        <f t="shared" si="20"/>
        <v/>
      </c>
      <c r="AA47" s="8" t="str">
        <f t="shared" si="21"/>
        <v/>
      </c>
      <c r="AB47" s="8" t="str">
        <f t="shared" si="22"/>
        <v/>
      </c>
      <c r="AD47" s="8" t="str">
        <f t="shared" si="23"/>
        <v/>
      </c>
      <c r="AE47" s="8" t="str">
        <f t="shared" si="24"/>
        <v/>
      </c>
      <c r="AF47" s="8" t="str">
        <f t="shared" si="25"/>
        <v/>
      </c>
      <c r="AG47" s="8" t="str">
        <f t="shared" si="26"/>
        <v/>
      </c>
      <c r="AH47" s="8" t="str">
        <f t="shared" si="27"/>
        <v/>
      </c>
      <c r="AI47" s="8" t="str">
        <f t="shared" si="28"/>
        <v/>
      </c>
    </row>
    <row r="48" spans="4:35" x14ac:dyDescent="0.3">
      <c r="D48" s="8" t="s">
        <v>45</v>
      </c>
      <c r="E48" s="7">
        <v>283</v>
      </c>
      <c r="F48" s="7" t="str">
        <f>'Données proba de réussite'!F43</f>
        <v/>
      </c>
      <c r="G48" s="7" t="str">
        <f>'Données proba de réussite'!G43</f>
        <v/>
      </c>
      <c r="H48" s="7" t="str">
        <f>'Données proba de réussite'!H43</f>
        <v/>
      </c>
      <c r="I48" s="8"/>
      <c r="J48" s="8"/>
      <c r="K48" s="8" t="str">
        <f t="shared" si="13"/>
        <v>Elève 1bis</v>
      </c>
      <c r="L48" s="8" t="s">
        <v>111</v>
      </c>
      <c r="M48" s="8">
        <f t="shared" si="14"/>
        <v>1299</v>
      </c>
      <c r="N48" s="7">
        <v>1299</v>
      </c>
      <c r="O48" s="7" t="str">
        <f>'Données proba de réussite'!O43</f>
        <v/>
      </c>
      <c r="P48" s="7" t="str">
        <f>'Données proba de réussite'!P43</f>
        <v/>
      </c>
      <c r="Q48" s="7" t="str">
        <f>'Données proba de réussite'!Q43</f>
        <v/>
      </c>
      <c r="S48" s="8"/>
      <c r="T48" s="7">
        <f>IF(AND(OR($B$2=1,$B$2=2),AND('Données brutes'!$F43&lt;&gt;"",'Données brutes'!$G43&lt;&gt;"",'Données brutes'!$H43&lt;&gt;"")),1,0)</f>
        <v>0</v>
      </c>
      <c r="U48" s="7">
        <f>IF(AND(OR($B$2=1,$B$2=2),AND('Données brutes'!$O43&lt;&gt;"",'Données brutes'!$P43&lt;&gt;"",'Données brutes'!$Q43&lt;&gt;"")),1,0)</f>
        <v>0</v>
      </c>
      <c r="V48" s="7">
        <f>IF(AND($B$2=3,'Données brutes'!$F43&lt;&gt;"",'Données brutes'!$G43&lt;&gt;"",'Données brutes'!$H43&lt;&gt;"",'Données brutes'!$O43&lt;&gt;"",'Données brutes'!$P43&lt;&gt;"",'Données brutes'!$Q43&lt;&gt;""),1,0)</f>
        <v>0</v>
      </c>
      <c r="W48" s="8" t="str">
        <f t="shared" si="17"/>
        <v/>
      </c>
      <c r="X48" s="8" t="str">
        <f t="shared" si="18"/>
        <v/>
      </c>
      <c r="Y48" s="8" t="str">
        <f t="shared" si="19"/>
        <v/>
      </c>
      <c r="Z48" s="8" t="str">
        <f t="shared" si="20"/>
        <v/>
      </c>
      <c r="AA48" s="8" t="str">
        <f t="shared" si="21"/>
        <v/>
      </c>
      <c r="AB48" s="8" t="str">
        <f t="shared" si="22"/>
        <v/>
      </c>
      <c r="AD48" s="8" t="str">
        <f t="shared" si="23"/>
        <v/>
      </c>
      <c r="AE48" s="8" t="str">
        <f t="shared" si="24"/>
        <v/>
      </c>
      <c r="AF48" s="8" t="str">
        <f t="shared" si="25"/>
        <v/>
      </c>
      <c r="AG48" s="8" t="str">
        <f t="shared" si="26"/>
        <v/>
      </c>
      <c r="AH48" s="8" t="str">
        <f t="shared" si="27"/>
        <v/>
      </c>
      <c r="AI48" s="8" t="str">
        <f t="shared" si="28"/>
        <v/>
      </c>
    </row>
    <row r="49" spans="4:35" x14ac:dyDescent="0.3">
      <c r="D49" s="8" t="s">
        <v>46</v>
      </c>
      <c r="E49" s="7">
        <v>420</v>
      </c>
      <c r="F49" s="7" t="str">
        <f>'Données proba de réussite'!F44</f>
        <v/>
      </c>
      <c r="G49" s="7" t="str">
        <f>'Données proba de réussite'!G44</f>
        <v/>
      </c>
      <c r="H49" s="7" t="str">
        <f>'Données proba de réussite'!H44</f>
        <v/>
      </c>
      <c r="I49" s="8"/>
      <c r="J49" s="8"/>
      <c r="K49" s="8" t="str">
        <f t="shared" si="13"/>
        <v>Elève 1bis</v>
      </c>
      <c r="L49" s="8" t="s">
        <v>111</v>
      </c>
      <c r="M49" s="8">
        <f t="shared" si="14"/>
        <v>1048</v>
      </c>
      <c r="N49" s="7">
        <v>1048</v>
      </c>
      <c r="O49" s="7" t="str">
        <f>'Données proba de réussite'!O44</f>
        <v/>
      </c>
      <c r="P49" s="7" t="str">
        <f>'Données proba de réussite'!P44</f>
        <v/>
      </c>
      <c r="Q49" s="7" t="str">
        <f>'Données proba de réussite'!Q44</f>
        <v/>
      </c>
      <c r="S49" s="8"/>
      <c r="T49" s="7">
        <f>IF(AND(OR($B$2=1,$B$2=2),AND('Données brutes'!$F44&lt;&gt;"",'Données brutes'!$G44&lt;&gt;"",'Données brutes'!$H44&lt;&gt;"")),1,0)</f>
        <v>0</v>
      </c>
      <c r="U49" s="7">
        <f>IF(AND(OR($B$2=1,$B$2=2),AND('Données brutes'!$O44&lt;&gt;"",'Données brutes'!$P44&lt;&gt;"",'Données brutes'!$Q44&lt;&gt;"")),1,0)</f>
        <v>0</v>
      </c>
      <c r="V49" s="7">
        <f>IF(AND($B$2=3,'Données brutes'!$F44&lt;&gt;"",'Données brutes'!$G44&lt;&gt;"",'Données brutes'!$H44&lt;&gt;"",'Données brutes'!$O44&lt;&gt;"",'Données brutes'!$P44&lt;&gt;"",'Données brutes'!$Q44&lt;&gt;""),1,0)</f>
        <v>0</v>
      </c>
      <c r="W49" s="8" t="str">
        <f t="shared" si="17"/>
        <v/>
      </c>
      <c r="X49" s="8" t="str">
        <f t="shared" si="18"/>
        <v/>
      </c>
      <c r="Y49" s="8" t="str">
        <f t="shared" si="19"/>
        <v/>
      </c>
      <c r="Z49" s="8" t="str">
        <f t="shared" si="20"/>
        <v/>
      </c>
      <c r="AA49" s="8" t="str">
        <f t="shared" si="21"/>
        <v/>
      </c>
      <c r="AB49" s="8" t="str">
        <f t="shared" si="22"/>
        <v/>
      </c>
      <c r="AD49" s="8" t="str">
        <f t="shared" si="23"/>
        <v/>
      </c>
      <c r="AE49" s="8" t="str">
        <f t="shared" si="24"/>
        <v/>
      </c>
      <c r="AF49" s="8" t="str">
        <f t="shared" si="25"/>
        <v/>
      </c>
      <c r="AG49" s="8" t="str">
        <f t="shared" si="26"/>
        <v/>
      </c>
      <c r="AH49" s="8" t="str">
        <f t="shared" si="27"/>
        <v/>
      </c>
      <c r="AI49" s="8" t="str">
        <f t="shared" si="28"/>
        <v/>
      </c>
    </row>
    <row r="50" spans="4:35" x14ac:dyDescent="0.3">
      <c r="D50" s="8" t="s">
        <v>47</v>
      </c>
      <c r="E50" s="7">
        <v>556</v>
      </c>
      <c r="F50" s="7" t="str">
        <f>'Données proba de réussite'!F45</f>
        <v/>
      </c>
      <c r="G50" s="7" t="str">
        <f>'Données proba de réussite'!G45</f>
        <v/>
      </c>
      <c r="H50" s="7" t="str">
        <f>'Données proba de réussite'!H45</f>
        <v/>
      </c>
      <c r="I50" s="8"/>
      <c r="J50" s="8"/>
      <c r="K50" s="8" t="str">
        <f t="shared" si="13"/>
        <v>Elève 1bis</v>
      </c>
      <c r="L50" s="8" t="s">
        <v>111</v>
      </c>
      <c r="M50" s="8">
        <f t="shared" si="14"/>
        <v>1110</v>
      </c>
      <c r="N50" s="7">
        <v>1110</v>
      </c>
      <c r="O50" s="7" t="str">
        <f>'Données proba de réussite'!O45</f>
        <v/>
      </c>
      <c r="P50" s="7" t="str">
        <f>'Données proba de réussite'!P45</f>
        <v/>
      </c>
      <c r="Q50" s="7" t="str">
        <f>'Données proba de réussite'!Q45</f>
        <v/>
      </c>
      <c r="S50" s="8"/>
      <c r="T50" s="7">
        <f>IF(AND(OR($B$2=1,$B$2=2),AND('Données brutes'!$F45&lt;&gt;"",'Données brutes'!$G45&lt;&gt;"",'Données brutes'!$H45&lt;&gt;"")),1,0)</f>
        <v>0</v>
      </c>
      <c r="U50" s="7">
        <f>IF(AND(OR($B$2=1,$B$2=2),AND('Données brutes'!$O45&lt;&gt;"",'Données brutes'!$P45&lt;&gt;"",'Données brutes'!$Q45&lt;&gt;"")),1,0)</f>
        <v>0</v>
      </c>
      <c r="V50" s="7">
        <f>IF(AND($B$2=3,'Données brutes'!$F45&lt;&gt;"",'Données brutes'!$G45&lt;&gt;"",'Données brutes'!$H45&lt;&gt;"",'Données brutes'!$O45&lt;&gt;"",'Données brutes'!$P45&lt;&gt;"",'Données brutes'!$Q45&lt;&gt;""),1,0)</f>
        <v>0</v>
      </c>
      <c r="W50" s="8" t="str">
        <f t="shared" si="17"/>
        <v/>
      </c>
      <c r="X50" s="8" t="str">
        <f t="shared" si="18"/>
        <v/>
      </c>
      <c r="Y50" s="8" t="str">
        <f t="shared" si="19"/>
        <v/>
      </c>
      <c r="Z50" s="8" t="str">
        <f t="shared" si="20"/>
        <v/>
      </c>
      <c r="AA50" s="8" t="str">
        <f t="shared" si="21"/>
        <v/>
      </c>
      <c r="AB50" s="8" t="str">
        <f t="shared" si="22"/>
        <v/>
      </c>
      <c r="AD50" s="8" t="str">
        <f t="shared" si="23"/>
        <v/>
      </c>
      <c r="AE50" s="8" t="str">
        <f t="shared" si="24"/>
        <v/>
      </c>
      <c r="AF50" s="8" t="str">
        <f t="shared" si="25"/>
        <v/>
      </c>
      <c r="AG50" s="8" t="str">
        <f t="shared" si="26"/>
        <v/>
      </c>
      <c r="AH50" s="8" t="str">
        <f t="shared" si="27"/>
        <v/>
      </c>
      <c r="AI50" s="8" t="str">
        <f t="shared" si="28"/>
        <v/>
      </c>
    </row>
    <row r="51" spans="4:35" x14ac:dyDescent="0.3">
      <c r="D51" s="8" t="s">
        <v>48</v>
      </c>
      <c r="E51" s="7">
        <v>191</v>
      </c>
      <c r="F51" s="7" t="str">
        <f>'Données proba de réussite'!F46</f>
        <v/>
      </c>
      <c r="G51" s="7" t="str">
        <f>'Données proba de réussite'!G46</f>
        <v/>
      </c>
      <c r="H51" s="7" t="str">
        <f>'Données proba de réussite'!H46</f>
        <v/>
      </c>
      <c r="I51" s="8"/>
      <c r="J51" s="8"/>
      <c r="K51" s="8" t="str">
        <f t="shared" si="13"/>
        <v>Elève 1bis</v>
      </c>
      <c r="L51" s="8" t="s">
        <v>111</v>
      </c>
      <c r="M51" s="8">
        <f t="shared" si="14"/>
        <v>1157</v>
      </c>
      <c r="N51" s="7">
        <v>1157</v>
      </c>
      <c r="O51" s="7" t="str">
        <f>'Données proba de réussite'!O46</f>
        <v/>
      </c>
      <c r="P51" s="7" t="str">
        <f>'Données proba de réussite'!P46</f>
        <v/>
      </c>
      <c r="Q51" s="7" t="str">
        <f>'Données proba de réussite'!Q46</f>
        <v/>
      </c>
      <c r="S51" s="8"/>
      <c r="T51" s="7">
        <f>IF(AND(OR($B$2=1,$B$2=2),AND('Données brutes'!$F46&lt;&gt;"",'Données brutes'!$G46&lt;&gt;"",'Données brutes'!$H46&lt;&gt;"")),1,0)</f>
        <v>0</v>
      </c>
      <c r="U51" s="7">
        <f>IF(AND(OR($B$2=1,$B$2=2),AND('Données brutes'!$O46&lt;&gt;"",'Données brutes'!$P46&lt;&gt;"",'Données brutes'!$Q46&lt;&gt;"")),1,0)</f>
        <v>0</v>
      </c>
      <c r="V51" s="7">
        <f>IF(AND($B$2=3,'Données brutes'!$F46&lt;&gt;"",'Données brutes'!$G46&lt;&gt;"",'Données brutes'!$H46&lt;&gt;"",'Données brutes'!$O46&lt;&gt;"",'Données brutes'!$P46&lt;&gt;"",'Données brutes'!$Q46&lt;&gt;""),1,0)</f>
        <v>0</v>
      </c>
      <c r="W51" s="8" t="str">
        <f t="shared" si="17"/>
        <v/>
      </c>
      <c r="X51" s="8" t="str">
        <f t="shared" si="18"/>
        <v/>
      </c>
      <c r="Y51" s="8" t="str">
        <f t="shared" si="19"/>
        <v/>
      </c>
      <c r="Z51" s="8" t="str">
        <f t="shared" si="20"/>
        <v/>
      </c>
      <c r="AA51" s="8" t="str">
        <f t="shared" si="21"/>
        <v/>
      </c>
      <c r="AB51" s="8" t="str">
        <f t="shared" si="22"/>
        <v/>
      </c>
      <c r="AD51" s="8" t="str">
        <f t="shared" si="23"/>
        <v/>
      </c>
      <c r="AE51" s="8" t="str">
        <f t="shared" si="24"/>
        <v/>
      </c>
      <c r="AF51" s="8" t="str">
        <f t="shared" si="25"/>
        <v/>
      </c>
      <c r="AG51" s="8" t="str">
        <f t="shared" si="26"/>
        <v/>
      </c>
      <c r="AH51" s="8" t="str">
        <f t="shared" si="27"/>
        <v/>
      </c>
      <c r="AI51" s="8" t="str">
        <f t="shared" si="28"/>
        <v/>
      </c>
    </row>
    <row r="52" spans="4:35" x14ac:dyDescent="0.3">
      <c r="D52" s="8" t="s">
        <v>49</v>
      </c>
      <c r="E52" s="7">
        <v>80</v>
      </c>
      <c r="F52" s="7" t="str">
        <f>'Données proba de réussite'!F47</f>
        <v/>
      </c>
      <c r="G52" s="7" t="str">
        <f>'Données proba de réussite'!G47</f>
        <v/>
      </c>
      <c r="H52" s="7" t="str">
        <f>'Données proba de réussite'!H47</f>
        <v/>
      </c>
      <c r="I52" s="8"/>
      <c r="J52" s="8"/>
      <c r="K52" s="8" t="str">
        <f t="shared" si="13"/>
        <v>Elève 1bis</v>
      </c>
      <c r="L52" s="8" t="s">
        <v>111</v>
      </c>
      <c r="M52" s="8">
        <f t="shared" si="14"/>
        <v>1206</v>
      </c>
      <c r="N52" s="7">
        <v>1206</v>
      </c>
      <c r="O52" s="7" t="str">
        <f>'Données proba de réussite'!O47</f>
        <v/>
      </c>
      <c r="P52" s="7" t="str">
        <f>'Données proba de réussite'!P47</f>
        <v/>
      </c>
      <c r="Q52" s="7" t="str">
        <f>'Données proba de réussite'!Q47</f>
        <v/>
      </c>
      <c r="S52" s="8"/>
      <c r="T52" s="7">
        <f>IF(AND(OR($B$2=1,$B$2=2),AND('Données brutes'!$F47&lt;&gt;"",'Données brutes'!$G47&lt;&gt;"",'Données brutes'!$H47&lt;&gt;"")),1,0)</f>
        <v>0</v>
      </c>
      <c r="U52" s="7">
        <f>IF(AND(OR($B$2=1,$B$2=2),AND('Données brutes'!$O47&lt;&gt;"",'Données brutes'!$P47&lt;&gt;"",'Données brutes'!$Q47&lt;&gt;"")),1,0)</f>
        <v>0</v>
      </c>
      <c r="V52" s="7">
        <f>IF(AND($B$2=3,'Données brutes'!$F47&lt;&gt;"",'Données brutes'!$G47&lt;&gt;"",'Données brutes'!$H47&lt;&gt;"",'Données brutes'!$O47&lt;&gt;"",'Données brutes'!$P47&lt;&gt;"",'Données brutes'!$Q47&lt;&gt;""),1,0)</f>
        <v>0</v>
      </c>
      <c r="W52" s="8" t="str">
        <f t="shared" si="17"/>
        <v/>
      </c>
      <c r="X52" s="8" t="str">
        <f t="shared" si="18"/>
        <v/>
      </c>
      <c r="Y52" s="8" t="str">
        <f t="shared" si="19"/>
        <v/>
      </c>
      <c r="Z52" s="8" t="str">
        <f t="shared" si="20"/>
        <v/>
      </c>
      <c r="AA52" s="8" t="str">
        <f t="shared" si="21"/>
        <v/>
      </c>
      <c r="AB52" s="8" t="str">
        <f t="shared" si="22"/>
        <v/>
      </c>
      <c r="AD52" s="8" t="str">
        <f t="shared" si="23"/>
        <v/>
      </c>
      <c r="AE52" s="8" t="str">
        <f t="shared" si="24"/>
        <v/>
      </c>
      <c r="AF52" s="8" t="str">
        <f t="shared" si="25"/>
        <v/>
      </c>
      <c r="AG52" s="8" t="str">
        <f t="shared" si="26"/>
        <v/>
      </c>
      <c r="AH52" s="8" t="str">
        <f t="shared" si="27"/>
        <v/>
      </c>
      <c r="AI52" s="8" t="str">
        <f t="shared" si="28"/>
        <v/>
      </c>
    </row>
    <row r="53" spans="4:35" x14ac:dyDescent="0.3">
      <c r="D53" s="8" t="s">
        <v>50</v>
      </c>
      <c r="E53" s="7">
        <v>789</v>
      </c>
      <c r="F53" s="7" t="str">
        <f>'Données proba de réussite'!F48</f>
        <v/>
      </c>
      <c r="G53" s="7" t="str">
        <f>'Données proba de réussite'!G48</f>
        <v/>
      </c>
      <c r="H53" s="7" t="str">
        <f>'Données proba de réussite'!H48</f>
        <v/>
      </c>
      <c r="I53" s="8"/>
      <c r="J53" s="8"/>
      <c r="K53" s="8" t="str">
        <f t="shared" si="13"/>
        <v>Elève 1bis</v>
      </c>
      <c r="L53" s="8" t="s">
        <v>111</v>
      </c>
      <c r="M53" s="8">
        <f t="shared" si="14"/>
        <v>1445</v>
      </c>
      <c r="N53" s="7">
        <v>1445</v>
      </c>
      <c r="O53" s="7" t="str">
        <f>'Données proba de réussite'!O48</f>
        <v/>
      </c>
      <c r="P53" s="7" t="str">
        <f>'Données proba de réussite'!P48</f>
        <v/>
      </c>
      <c r="Q53" s="7" t="str">
        <f>'Données proba de réussite'!Q48</f>
        <v/>
      </c>
      <c r="S53" s="8"/>
      <c r="T53" s="7">
        <f>IF(AND(OR($B$2=1,$B$2=2),AND('Données brutes'!$F48&lt;&gt;"",'Données brutes'!$G48&lt;&gt;"",'Données brutes'!$H48&lt;&gt;"")),1,0)</f>
        <v>0</v>
      </c>
      <c r="U53" s="7">
        <f>IF(AND(OR($B$2=1,$B$2=2),AND('Données brutes'!$O48&lt;&gt;"",'Données brutes'!$P48&lt;&gt;"",'Données brutes'!$Q48&lt;&gt;"")),1,0)</f>
        <v>0</v>
      </c>
      <c r="V53" s="7">
        <f>IF(AND($B$2=3,'Données brutes'!$F48&lt;&gt;"",'Données brutes'!$G48&lt;&gt;"",'Données brutes'!$H48&lt;&gt;"",'Données brutes'!$O48&lt;&gt;"",'Données brutes'!$P48&lt;&gt;"",'Données brutes'!$Q48&lt;&gt;""),1,0)</f>
        <v>0</v>
      </c>
      <c r="W53" s="8" t="str">
        <f t="shared" si="17"/>
        <v/>
      </c>
      <c r="X53" s="8" t="str">
        <f t="shared" si="18"/>
        <v/>
      </c>
      <c r="Y53" s="8" t="str">
        <f t="shared" si="19"/>
        <v/>
      </c>
      <c r="Z53" s="8" t="str">
        <f t="shared" si="20"/>
        <v/>
      </c>
      <c r="AA53" s="8" t="str">
        <f t="shared" si="21"/>
        <v/>
      </c>
      <c r="AB53" s="8" t="str">
        <f t="shared" si="22"/>
        <v/>
      </c>
      <c r="AD53" s="8" t="str">
        <f t="shared" si="23"/>
        <v/>
      </c>
      <c r="AE53" s="8" t="str">
        <f t="shared" si="24"/>
        <v/>
      </c>
      <c r="AF53" s="8" t="str">
        <f t="shared" si="25"/>
        <v/>
      </c>
      <c r="AG53" s="8" t="str">
        <f t="shared" si="26"/>
        <v/>
      </c>
      <c r="AH53" s="8" t="str">
        <f t="shared" si="27"/>
        <v/>
      </c>
      <c r="AI53" s="8" t="str">
        <f t="shared" si="28"/>
        <v/>
      </c>
    </row>
    <row r="54" spans="4:35" x14ac:dyDescent="0.3">
      <c r="D54" s="8" t="s">
        <v>51</v>
      </c>
      <c r="E54" s="7">
        <v>870</v>
      </c>
      <c r="F54" s="7" t="str">
        <f>'Données proba de réussite'!F49</f>
        <v/>
      </c>
      <c r="G54" s="7" t="str">
        <f>'Données proba de réussite'!G49</f>
        <v/>
      </c>
      <c r="H54" s="7" t="str">
        <f>'Données proba de réussite'!H49</f>
        <v/>
      </c>
      <c r="I54" s="8"/>
      <c r="J54" s="8"/>
      <c r="K54" s="8" t="str">
        <f t="shared" si="13"/>
        <v>Elève 1bis</v>
      </c>
      <c r="L54" s="8" t="s">
        <v>111</v>
      </c>
      <c r="M54" s="8">
        <f t="shared" si="14"/>
        <v>1332</v>
      </c>
      <c r="N54" s="7">
        <v>1332</v>
      </c>
      <c r="O54" s="7" t="str">
        <f>'Données proba de réussite'!O49</f>
        <v/>
      </c>
      <c r="P54" s="7" t="str">
        <f>'Données proba de réussite'!P49</f>
        <v/>
      </c>
      <c r="Q54" s="7" t="str">
        <f>'Données proba de réussite'!Q49</f>
        <v/>
      </c>
      <c r="S54" s="8"/>
      <c r="T54" s="7">
        <f>IF(AND(OR($B$2=1,$B$2=2),AND('Données brutes'!$F49&lt;&gt;"",'Données brutes'!$G49&lt;&gt;"",'Données brutes'!$H49&lt;&gt;"")),1,0)</f>
        <v>0</v>
      </c>
      <c r="U54" s="7">
        <f>IF(AND(OR($B$2=1,$B$2=2),AND('Données brutes'!$O49&lt;&gt;"",'Données brutes'!$P49&lt;&gt;"",'Données brutes'!$Q49&lt;&gt;"")),1,0)</f>
        <v>0</v>
      </c>
      <c r="V54" s="7">
        <f>IF(AND($B$2=3,'Données brutes'!$F49&lt;&gt;"",'Données brutes'!$G49&lt;&gt;"",'Données brutes'!$H49&lt;&gt;"",'Données brutes'!$O49&lt;&gt;"",'Données brutes'!$P49&lt;&gt;"",'Données brutes'!$Q49&lt;&gt;""),1,0)</f>
        <v>0</v>
      </c>
      <c r="W54" s="8" t="str">
        <f t="shared" si="17"/>
        <v/>
      </c>
      <c r="X54" s="8" t="str">
        <f t="shared" si="18"/>
        <v/>
      </c>
      <c r="Y54" s="8" t="str">
        <f t="shared" si="19"/>
        <v/>
      </c>
      <c r="Z54" s="8" t="str">
        <f t="shared" si="20"/>
        <v/>
      </c>
      <c r="AA54" s="8" t="str">
        <f t="shared" si="21"/>
        <v/>
      </c>
      <c r="AB54" s="8" t="str">
        <f t="shared" si="22"/>
        <v/>
      </c>
      <c r="AD54" s="8" t="str">
        <f t="shared" si="23"/>
        <v/>
      </c>
      <c r="AE54" s="8" t="str">
        <f t="shared" si="24"/>
        <v/>
      </c>
      <c r="AF54" s="8" t="str">
        <f t="shared" si="25"/>
        <v/>
      </c>
      <c r="AG54" s="8" t="str">
        <f t="shared" si="26"/>
        <v/>
      </c>
      <c r="AH54" s="8" t="str">
        <f t="shared" si="27"/>
        <v/>
      </c>
      <c r="AI54" s="8" t="str">
        <f t="shared" si="28"/>
        <v/>
      </c>
    </row>
    <row r="55" spans="4:35" x14ac:dyDescent="0.3">
      <c r="D55" s="8" t="s">
        <v>52</v>
      </c>
      <c r="E55" s="7">
        <v>915</v>
      </c>
      <c r="F55" s="7" t="str">
        <f>'Données proba de réussite'!F50</f>
        <v/>
      </c>
      <c r="G55" s="7" t="str">
        <f>'Données proba de réussite'!G50</f>
        <v/>
      </c>
      <c r="H55" s="7" t="str">
        <f>'Données proba de réussite'!H50</f>
        <v/>
      </c>
      <c r="I55" s="8"/>
      <c r="J55" s="8"/>
      <c r="K55" s="8" t="str">
        <f t="shared" si="13"/>
        <v>Elève 1bis</v>
      </c>
      <c r="L55" s="8" t="s">
        <v>111</v>
      </c>
      <c r="M55" s="8">
        <f t="shared" si="14"/>
        <v>1439</v>
      </c>
      <c r="N55" s="7">
        <v>1439</v>
      </c>
      <c r="O55" s="7" t="str">
        <f>'Données proba de réussite'!O50</f>
        <v/>
      </c>
      <c r="P55" s="7" t="str">
        <f>'Données proba de réussite'!P50</f>
        <v/>
      </c>
      <c r="Q55" s="7" t="str">
        <f>'Données proba de réussite'!Q50</f>
        <v/>
      </c>
      <c r="S55" s="8"/>
      <c r="T55" s="7">
        <f>IF(AND(OR($B$2=1,$B$2=2),AND('Données brutes'!$F50&lt;&gt;"",'Données brutes'!$G50&lt;&gt;"",'Données brutes'!$H50&lt;&gt;"")),1,0)</f>
        <v>0</v>
      </c>
      <c r="U55" s="7">
        <f>IF(AND(OR($B$2=1,$B$2=2),AND('Données brutes'!$O50&lt;&gt;"",'Données brutes'!$P50&lt;&gt;"",'Données brutes'!$Q50&lt;&gt;"")),1,0)</f>
        <v>0</v>
      </c>
      <c r="V55" s="7">
        <f>IF(AND($B$2=3,'Données brutes'!$F50&lt;&gt;"",'Données brutes'!$G50&lt;&gt;"",'Données brutes'!$H50&lt;&gt;"",'Données brutes'!$O50&lt;&gt;"",'Données brutes'!$P50&lt;&gt;"",'Données brutes'!$Q50&lt;&gt;""),1,0)</f>
        <v>0</v>
      </c>
      <c r="W55" s="8" t="str">
        <f t="shared" si="17"/>
        <v/>
      </c>
      <c r="X55" s="8" t="str">
        <f t="shared" si="18"/>
        <v/>
      </c>
      <c r="Y55" s="8" t="str">
        <f t="shared" si="19"/>
        <v/>
      </c>
      <c r="Z55" s="8" t="str">
        <f t="shared" si="20"/>
        <v/>
      </c>
      <c r="AA55" s="8" t="str">
        <f t="shared" si="21"/>
        <v/>
      </c>
      <c r="AB55" s="8" t="str">
        <f t="shared" si="22"/>
        <v/>
      </c>
      <c r="AD55" s="8" t="str">
        <f t="shared" si="23"/>
        <v/>
      </c>
      <c r="AE55" s="8" t="str">
        <f t="shared" si="24"/>
        <v/>
      </c>
      <c r="AF55" s="8" t="str">
        <f t="shared" si="25"/>
        <v/>
      </c>
      <c r="AG55" s="8" t="str">
        <f t="shared" si="26"/>
        <v/>
      </c>
      <c r="AH55" s="8" t="str">
        <f t="shared" si="27"/>
        <v/>
      </c>
      <c r="AI55" s="8" t="str">
        <f t="shared" si="28"/>
        <v/>
      </c>
    </row>
    <row r="56" spans="4:35" x14ac:dyDescent="0.3">
      <c r="D56" s="8" t="s">
        <v>53</v>
      </c>
      <c r="E56" s="7">
        <v>45</v>
      </c>
      <c r="F56" s="7" t="str">
        <f>'Données proba de réussite'!F51</f>
        <v/>
      </c>
      <c r="G56" s="7" t="str">
        <f>'Données proba de réussite'!G51</f>
        <v/>
      </c>
      <c r="H56" s="7" t="str">
        <f>'Données proba de réussite'!H51</f>
        <v/>
      </c>
      <c r="I56" s="8"/>
      <c r="J56" s="8"/>
      <c r="K56" s="8" t="str">
        <f t="shared" si="13"/>
        <v>Elève 1bis</v>
      </c>
      <c r="L56" s="8" t="s">
        <v>111</v>
      </c>
      <c r="M56" s="8">
        <f t="shared" si="14"/>
        <v>1846</v>
      </c>
      <c r="N56" s="7">
        <v>1846</v>
      </c>
      <c r="O56" s="7" t="str">
        <f>'Données proba de réussite'!O51</f>
        <v/>
      </c>
      <c r="P56" s="7" t="str">
        <f>'Données proba de réussite'!P51</f>
        <v/>
      </c>
      <c r="Q56" s="7" t="str">
        <f>'Données proba de réussite'!Q51</f>
        <v/>
      </c>
      <c r="S56" s="8"/>
      <c r="T56" s="7">
        <f>IF(AND(OR($B$2=1,$B$2=2),AND('Données brutes'!$F51&lt;&gt;"",'Données brutes'!$G51&lt;&gt;"",'Données brutes'!$H51&lt;&gt;"")),1,0)</f>
        <v>0</v>
      </c>
      <c r="U56" s="7">
        <f>IF(AND(OR($B$2=1,$B$2=2),AND('Données brutes'!$O51&lt;&gt;"",'Données brutes'!$P51&lt;&gt;"",'Données brutes'!$Q51&lt;&gt;"")),1,0)</f>
        <v>0</v>
      </c>
      <c r="V56" s="7">
        <f>IF(AND($B$2=3,'Données brutes'!$F51&lt;&gt;"",'Données brutes'!$G51&lt;&gt;"",'Données brutes'!$H51&lt;&gt;"",'Données brutes'!$O51&lt;&gt;"",'Données brutes'!$P51&lt;&gt;"",'Données brutes'!$Q51&lt;&gt;""),1,0)</f>
        <v>0</v>
      </c>
      <c r="W56" s="8" t="str">
        <f t="shared" si="17"/>
        <v/>
      </c>
      <c r="X56" s="8" t="str">
        <f t="shared" si="18"/>
        <v/>
      </c>
      <c r="Y56" s="8" t="str">
        <f t="shared" si="19"/>
        <v/>
      </c>
      <c r="Z56" s="8" t="str">
        <f t="shared" si="20"/>
        <v/>
      </c>
      <c r="AA56" s="8" t="str">
        <f t="shared" si="21"/>
        <v/>
      </c>
      <c r="AB56" s="8" t="str">
        <f t="shared" si="22"/>
        <v/>
      </c>
      <c r="AD56" s="8" t="str">
        <f t="shared" si="23"/>
        <v/>
      </c>
      <c r="AE56" s="8" t="str">
        <f t="shared" si="24"/>
        <v/>
      </c>
      <c r="AF56" s="8" t="str">
        <f t="shared" si="25"/>
        <v/>
      </c>
      <c r="AG56" s="8" t="str">
        <f t="shared" si="26"/>
        <v/>
      </c>
      <c r="AH56" s="8" t="str">
        <f t="shared" si="27"/>
        <v/>
      </c>
      <c r="AI56" s="8" t="str">
        <f t="shared" si="28"/>
        <v/>
      </c>
    </row>
    <row r="57" spans="4:35" x14ac:dyDescent="0.3">
      <c r="D57" s="8" t="s">
        <v>54</v>
      </c>
      <c r="E57" s="7">
        <v>608</v>
      </c>
      <c r="F57" s="7" t="str">
        <f>'Données proba de réussite'!F52</f>
        <v/>
      </c>
      <c r="G57" s="7" t="str">
        <f>'Données proba de réussite'!G52</f>
        <v/>
      </c>
      <c r="H57" s="7" t="str">
        <f>'Données proba de réussite'!H52</f>
        <v/>
      </c>
      <c r="I57" s="8"/>
      <c r="J57" s="8"/>
      <c r="K57" s="8" t="str">
        <f t="shared" si="13"/>
        <v>Elève 1bis</v>
      </c>
      <c r="L57" s="8" t="s">
        <v>111</v>
      </c>
      <c r="M57" s="8">
        <f t="shared" si="14"/>
        <v>1006</v>
      </c>
      <c r="N57" s="7">
        <v>1006</v>
      </c>
      <c r="O57" s="7" t="str">
        <f>'Données proba de réussite'!O52</f>
        <v/>
      </c>
      <c r="P57" s="7" t="str">
        <f>'Données proba de réussite'!P52</f>
        <v/>
      </c>
      <c r="Q57" s="7" t="str">
        <f>'Données proba de réussite'!Q52</f>
        <v/>
      </c>
      <c r="S57" s="8"/>
      <c r="T57" s="7">
        <f>IF(AND(OR($B$2=1,$B$2=2),AND('Données brutes'!$F52&lt;&gt;"",'Données brutes'!$G52&lt;&gt;"",'Données brutes'!$H52&lt;&gt;"")),1,0)</f>
        <v>0</v>
      </c>
      <c r="U57" s="7">
        <f>IF(AND(OR($B$2=1,$B$2=2),AND('Données brutes'!$O52&lt;&gt;"",'Données brutes'!$P52&lt;&gt;"",'Données brutes'!$Q52&lt;&gt;"")),1,0)</f>
        <v>0</v>
      </c>
      <c r="V57" s="7">
        <f>IF(AND($B$2=3,'Données brutes'!$F52&lt;&gt;"",'Données brutes'!$G52&lt;&gt;"",'Données brutes'!$H52&lt;&gt;"",'Données brutes'!$O52&lt;&gt;"",'Données brutes'!$P52&lt;&gt;"",'Données brutes'!$Q52&lt;&gt;""),1,0)</f>
        <v>0</v>
      </c>
      <c r="W57" s="8" t="str">
        <f t="shared" si="17"/>
        <v/>
      </c>
      <c r="X57" s="8" t="str">
        <f t="shared" si="18"/>
        <v/>
      </c>
      <c r="Y57" s="8" t="str">
        <f t="shared" si="19"/>
        <v/>
      </c>
      <c r="Z57" s="8" t="str">
        <f t="shared" si="20"/>
        <v/>
      </c>
      <c r="AA57" s="8" t="str">
        <f t="shared" si="21"/>
        <v/>
      </c>
      <c r="AB57" s="8" t="str">
        <f t="shared" si="22"/>
        <v/>
      </c>
      <c r="AD57" s="8" t="str">
        <f t="shared" si="23"/>
        <v/>
      </c>
      <c r="AE57" s="8" t="str">
        <f t="shared" si="24"/>
        <v/>
      </c>
      <c r="AF57" s="8" t="str">
        <f t="shared" si="25"/>
        <v/>
      </c>
      <c r="AG57" s="8" t="str">
        <f t="shared" si="26"/>
        <v/>
      </c>
      <c r="AH57" s="8" t="str">
        <f t="shared" si="27"/>
        <v/>
      </c>
      <c r="AI57" s="8" t="str">
        <f t="shared" si="28"/>
        <v/>
      </c>
    </row>
    <row r="58" spans="4:35" x14ac:dyDescent="0.3">
      <c r="D58" s="8" t="s">
        <v>55</v>
      </c>
      <c r="E58" s="7">
        <v>768</v>
      </c>
      <c r="F58" s="7" t="str">
        <f>'Données proba de réussite'!F53</f>
        <v/>
      </c>
      <c r="G58" s="7" t="str">
        <f>'Données proba de réussite'!G53</f>
        <v/>
      </c>
      <c r="H58" s="7" t="str">
        <f>'Données proba de réussite'!H53</f>
        <v/>
      </c>
      <c r="I58" s="8"/>
      <c r="J58" s="8"/>
      <c r="K58" s="8" t="str">
        <f t="shared" si="13"/>
        <v>Elève 1bis</v>
      </c>
      <c r="L58" s="8" t="s">
        <v>111</v>
      </c>
      <c r="M58" s="8">
        <f t="shared" si="14"/>
        <v>1194</v>
      </c>
      <c r="N58" s="7">
        <v>1194</v>
      </c>
      <c r="O58" s="7" t="str">
        <f>'Données proba de réussite'!O53</f>
        <v/>
      </c>
      <c r="P58" s="7" t="str">
        <f>'Données proba de réussite'!P53</f>
        <v/>
      </c>
      <c r="Q58" s="7" t="str">
        <f>'Données proba de réussite'!Q53</f>
        <v/>
      </c>
      <c r="S58" s="8"/>
      <c r="T58" s="7">
        <f>IF(AND(OR($B$2=1,$B$2=2),AND('Données brutes'!$F53&lt;&gt;"",'Données brutes'!$G53&lt;&gt;"",'Données brutes'!$H53&lt;&gt;"")),1,0)</f>
        <v>0</v>
      </c>
      <c r="U58" s="7">
        <f>IF(AND(OR($B$2=1,$B$2=2),AND('Données brutes'!$O53&lt;&gt;"",'Données brutes'!$P53&lt;&gt;"",'Données brutes'!$Q53&lt;&gt;"")),1,0)</f>
        <v>0</v>
      </c>
      <c r="V58" s="7">
        <f>IF(AND($B$2=3,'Données brutes'!$F53&lt;&gt;"",'Données brutes'!$G53&lt;&gt;"",'Données brutes'!$H53&lt;&gt;"",'Données brutes'!$O53&lt;&gt;"",'Données brutes'!$P53&lt;&gt;"",'Données brutes'!$Q53&lt;&gt;""),1,0)</f>
        <v>0</v>
      </c>
      <c r="W58" s="8" t="str">
        <f t="shared" si="17"/>
        <v/>
      </c>
      <c r="X58" s="8" t="str">
        <f t="shared" si="18"/>
        <v/>
      </c>
      <c r="Y58" s="8" t="str">
        <f t="shared" si="19"/>
        <v/>
      </c>
      <c r="Z58" s="8" t="str">
        <f t="shared" si="20"/>
        <v/>
      </c>
      <c r="AA58" s="8" t="str">
        <f t="shared" si="21"/>
        <v/>
      </c>
      <c r="AB58" s="8" t="str">
        <f t="shared" si="22"/>
        <v/>
      </c>
      <c r="AD58" s="8" t="str">
        <f t="shared" si="23"/>
        <v/>
      </c>
      <c r="AE58" s="8" t="str">
        <f t="shared" si="24"/>
        <v/>
      </c>
      <c r="AF58" s="8" t="str">
        <f t="shared" si="25"/>
        <v/>
      </c>
      <c r="AG58" s="8" t="str">
        <f t="shared" si="26"/>
        <v/>
      </c>
      <c r="AH58" s="8" t="str">
        <f t="shared" si="27"/>
        <v/>
      </c>
      <c r="AI58" s="8" t="str">
        <f t="shared" si="28"/>
        <v/>
      </c>
    </row>
    <row r="59" spans="4:35" x14ac:dyDescent="0.3">
      <c r="D59" s="8" t="s">
        <v>56</v>
      </c>
      <c r="E59" s="7">
        <v>593</v>
      </c>
      <c r="F59" s="7" t="str">
        <f>'Données proba de réussite'!F54</f>
        <v/>
      </c>
      <c r="G59" s="7" t="str">
        <f>'Données proba de réussite'!G54</f>
        <v/>
      </c>
      <c r="H59" s="7" t="str">
        <f>'Données proba de réussite'!H54</f>
        <v/>
      </c>
      <c r="I59" s="8"/>
      <c r="J59" s="8"/>
      <c r="K59" s="8" t="str">
        <f t="shared" si="13"/>
        <v>Elève 1bis</v>
      </c>
      <c r="L59" s="8" t="s">
        <v>111</v>
      </c>
      <c r="M59" s="8">
        <f t="shared" si="14"/>
        <v>1289</v>
      </c>
      <c r="N59" s="7">
        <v>1289</v>
      </c>
      <c r="O59" s="7" t="str">
        <f>'Données proba de réussite'!O54</f>
        <v/>
      </c>
      <c r="P59" s="7" t="str">
        <f>'Données proba de réussite'!P54</f>
        <v/>
      </c>
      <c r="Q59" s="7" t="str">
        <f>'Données proba de réussite'!Q54</f>
        <v/>
      </c>
      <c r="S59" s="8"/>
      <c r="T59" s="7">
        <f>IF(AND(OR($B$2=1,$B$2=2),AND('Données brutes'!$F54&lt;&gt;"",'Données brutes'!$G54&lt;&gt;"",'Données brutes'!$H54&lt;&gt;"")),1,0)</f>
        <v>0</v>
      </c>
      <c r="U59" s="7">
        <f>IF(AND(OR($B$2=1,$B$2=2),AND('Données brutes'!$O54&lt;&gt;"",'Données brutes'!$P54&lt;&gt;"",'Données brutes'!$Q54&lt;&gt;"")),1,0)</f>
        <v>0</v>
      </c>
      <c r="V59" s="7">
        <f>IF(AND($B$2=3,'Données brutes'!$F54&lt;&gt;"",'Données brutes'!$G54&lt;&gt;"",'Données brutes'!$H54&lt;&gt;"",'Données brutes'!$O54&lt;&gt;"",'Données brutes'!$P54&lt;&gt;"",'Données brutes'!$Q54&lt;&gt;""),1,0)</f>
        <v>0</v>
      </c>
      <c r="W59" s="8" t="str">
        <f t="shared" si="17"/>
        <v/>
      </c>
      <c r="X59" s="8" t="str">
        <f t="shared" si="18"/>
        <v/>
      </c>
      <c r="Y59" s="8" t="str">
        <f t="shared" si="19"/>
        <v/>
      </c>
      <c r="Z59" s="8" t="str">
        <f t="shared" si="20"/>
        <v/>
      </c>
      <c r="AA59" s="8" t="str">
        <f t="shared" si="21"/>
        <v/>
      </c>
      <c r="AB59" s="8" t="str">
        <f t="shared" si="22"/>
        <v/>
      </c>
      <c r="AD59" s="8" t="str">
        <f t="shared" si="23"/>
        <v/>
      </c>
      <c r="AE59" s="8" t="str">
        <f t="shared" si="24"/>
        <v/>
      </c>
      <c r="AF59" s="8" t="str">
        <f t="shared" si="25"/>
        <v/>
      </c>
      <c r="AG59" s="8" t="str">
        <f t="shared" si="26"/>
        <v/>
      </c>
      <c r="AH59" s="8" t="str">
        <f t="shared" si="27"/>
        <v/>
      </c>
      <c r="AI59" s="8" t="str">
        <f t="shared" si="28"/>
        <v/>
      </c>
    </row>
    <row r="60" spans="4:35" x14ac:dyDescent="0.3">
      <c r="D60" s="8" t="s">
        <v>57</v>
      </c>
      <c r="E60" s="7">
        <v>838</v>
      </c>
      <c r="F60" s="7" t="str">
        <f>'Données proba de réussite'!F55</f>
        <v/>
      </c>
      <c r="G60" s="7" t="str">
        <f>'Données proba de réussite'!G55</f>
        <v/>
      </c>
      <c r="H60" s="7" t="str">
        <f>'Données proba de réussite'!H55</f>
        <v/>
      </c>
      <c r="I60" s="8"/>
      <c r="J60" s="8"/>
      <c r="K60" s="8" t="str">
        <f t="shared" si="13"/>
        <v>Elève 1bis</v>
      </c>
      <c r="L60" s="8" t="s">
        <v>111</v>
      </c>
      <c r="M60" s="8">
        <f t="shared" si="14"/>
        <v>1477</v>
      </c>
      <c r="N60" s="7">
        <v>1477</v>
      </c>
      <c r="O60" s="7" t="str">
        <f>'Données proba de réussite'!O55</f>
        <v/>
      </c>
      <c r="P60" s="7" t="str">
        <f>'Données proba de réussite'!P55</f>
        <v/>
      </c>
      <c r="Q60" s="7" t="str">
        <f>'Données proba de réussite'!Q55</f>
        <v/>
      </c>
      <c r="S60" s="8"/>
      <c r="T60" s="7">
        <f>IF(AND(OR($B$2=1,$B$2=2),AND('Données brutes'!$F55&lt;&gt;"",'Données brutes'!$G55&lt;&gt;"",'Données brutes'!$H55&lt;&gt;"")),1,0)</f>
        <v>0</v>
      </c>
      <c r="U60" s="7">
        <f>IF(AND(OR($B$2=1,$B$2=2),AND('Données brutes'!$O55&lt;&gt;"",'Données brutes'!$P55&lt;&gt;"",'Données brutes'!$Q55&lt;&gt;"")),1,0)</f>
        <v>0</v>
      </c>
      <c r="V60" s="7">
        <f>IF(AND($B$2=3,'Données brutes'!$F55&lt;&gt;"",'Données brutes'!$G55&lt;&gt;"",'Données brutes'!$H55&lt;&gt;"",'Données brutes'!$O55&lt;&gt;"",'Données brutes'!$P55&lt;&gt;"",'Données brutes'!$Q55&lt;&gt;""),1,0)</f>
        <v>0</v>
      </c>
      <c r="W60" s="8" t="str">
        <f t="shared" si="17"/>
        <v/>
      </c>
      <c r="X60" s="8" t="str">
        <f t="shared" si="18"/>
        <v/>
      </c>
      <c r="Y60" s="8" t="str">
        <f t="shared" si="19"/>
        <v/>
      </c>
      <c r="Z60" s="8" t="str">
        <f t="shared" si="20"/>
        <v/>
      </c>
      <c r="AA60" s="8" t="str">
        <f t="shared" si="21"/>
        <v/>
      </c>
      <c r="AB60" s="8" t="str">
        <f t="shared" si="22"/>
        <v/>
      </c>
      <c r="AD60" s="8" t="str">
        <f t="shared" si="23"/>
        <v/>
      </c>
      <c r="AE60" s="8" t="str">
        <f t="shared" si="24"/>
        <v/>
      </c>
      <c r="AF60" s="8" t="str">
        <f t="shared" si="25"/>
        <v/>
      </c>
      <c r="AG60" s="8" t="str">
        <f t="shared" si="26"/>
        <v/>
      </c>
      <c r="AH60" s="8" t="str">
        <f t="shared" si="27"/>
        <v/>
      </c>
      <c r="AI60" s="8" t="str">
        <f t="shared" si="28"/>
        <v/>
      </c>
    </row>
    <row r="61" spans="4:35" x14ac:dyDescent="0.3">
      <c r="D61" s="8" t="s">
        <v>58</v>
      </c>
      <c r="E61" s="7">
        <v>679</v>
      </c>
      <c r="F61" s="7" t="str">
        <f>'Données proba de réussite'!F56</f>
        <v/>
      </c>
      <c r="G61" s="7" t="str">
        <f>'Données proba de réussite'!G56</f>
        <v/>
      </c>
      <c r="H61" s="7" t="str">
        <f>'Données proba de réussite'!H56</f>
        <v/>
      </c>
      <c r="I61" s="8"/>
      <c r="J61" s="8"/>
      <c r="K61" s="8" t="str">
        <f t="shared" si="13"/>
        <v>Elève 1bis</v>
      </c>
      <c r="L61" s="8" t="s">
        <v>111</v>
      </c>
      <c r="M61" s="8">
        <f t="shared" si="14"/>
        <v>1314</v>
      </c>
      <c r="N61" s="7">
        <v>1314</v>
      </c>
      <c r="O61" s="7" t="str">
        <f>'Données proba de réussite'!O56</f>
        <v/>
      </c>
      <c r="P61" s="7" t="str">
        <f>'Données proba de réussite'!P56</f>
        <v/>
      </c>
      <c r="Q61" s="7" t="str">
        <f>'Données proba de réussite'!Q56</f>
        <v/>
      </c>
      <c r="S61" s="8"/>
      <c r="T61" s="7">
        <f>IF(AND(OR($B$2=1,$B$2=2),AND('Données brutes'!$F56&lt;&gt;"",'Données brutes'!$G56&lt;&gt;"",'Données brutes'!$H56&lt;&gt;"")),1,0)</f>
        <v>0</v>
      </c>
      <c r="U61" s="7">
        <f>IF(AND(OR($B$2=1,$B$2=2),AND('Données brutes'!$O56&lt;&gt;"",'Données brutes'!$P56&lt;&gt;"",'Données brutes'!$Q56&lt;&gt;"")),1,0)</f>
        <v>0</v>
      </c>
      <c r="V61" s="7">
        <f>IF(AND($B$2=3,'Données brutes'!$F56&lt;&gt;"",'Données brutes'!$G56&lt;&gt;"",'Données brutes'!$H56&lt;&gt;"",'Données brutes'!$O56&lt;&gt;"",'Données brutes'!$P56&lt;&gt;"",'Données brutes'!$Q56&lt;&gt;""),1,0)</f>
        <v>0</v>
      </c>
      <c r="W61" s="8" t="str">
        <f t="shared" si="17"/>
        <v/>
      </c>
      <c r="X61" s="8" t="str">
        <f t="shared" si="18"/>
        <v/>
      </c>
      <c r="Y61" s="8" t="str">
        <f t="shared" si="19"/>
        <v/>
      </c>
      <c r="Z61" s="8" t="str">
        <f t="shared" si="20"/>
        <v/>
      </c>
      <c r="AA61" s="8" t="str">
        <f t="shared" si="21"/>
        <v/>
      </c>
      <c r="AB61" s="8" t="str">
        <f t="shared" si="22"/>
        <v/>
      </c>
      <c r="AD61" s="8" t="str">
        <f t="shared" si="23"/>
        <v/>
      </c>
      <c r="AE61" s="8" t="str">
        <f t="shared" si="24"/>
        <v/>
      </c>
      <c r="AF61" s="8" t="str">
        <f t="shared" si="25"/>
        <v/>
      </c>
      <c r="AG61" s="8" t="str">
        <f t="shared" si="26"/>
        <v/>
      </c>
      <c r="AH61" s="8" t="str">
        <f t="shared" si="27"/>
        <v/>
      </c>
      <c r="AI61" s="8" t="str">
        <f t="shared" si="28"/>
        <v/>
      </c>
    </row>
    <row r="62" spans="4:35" x14ac:dyDescent="0.3">
      <c r="D62" s="8" t="s">
        <v>59</v>
      </c>
      <c r="E62" s="7">
        <v>128</v>
      </c>
      <c r="F62" s="7" t="str">
        <f>'Données proba de réussite'!F57</f>
        <v/>
      </c>
      <c r="G62" s="7" t="str">
        <f>'Données proba de réussite'!G57</f>
        <v/>
      </c>
      <c r="H62" s="7" t="str">
        <f>'Données proba de réussite'!H57</f>
        <v/>
      </c>
      <c r="I62" s="8"/>
      <c r="J62" s="8"/>
      <c r="K62" s="8" t="str">
        <f t="shared" si="13"/>
        <v>Elève 1bis</v>
      </c>
      <c r="L62" s="8" t="s">
        <v>111</v>
      </c>
      <c r="M62" s="8">
        <f t="shared" si="14"/>
        <v>1651</v>
      </c>
      <c r="N62" s="7">
        <v>1651</v>
      </c>
      <c r="O62" s="7" t="str">
        <f>'Données proba de réussite'!O57</f>
        <v/>
      </c>
      <c r="P62" s="7" t="str">
        <f>'Données proba de réussite'!P57</f>
        <v/>
      </c>
      <c r="Q62" s="7" t="str">
        <f>'Données proba de réussite'!Q57</f>
        <v/>
      </c>
      <c r="S62" s="8"/>
      <c r="T62" s="7">
        <f>IF(AND(OR($B$2=1,$B$2=2),AND('Données brutes'!$F57&lt;&gt;"",'Données brutes'!$G57&lt;&gt;"",'Données brutes'!$H57&lt;&gt;"")),1,0)</f>
        <v>0</v>
      </c>
      <c r="U62" s="7">
        <f>IF(AND(OR($B$2=1,$B$2=2),AND('Données brutes'!$O57&lt;&gt;"",'Données brutes'!$P57&lt;&gt;"",'Données brutes'!$Q57&lt;&gt;"")),1,0)</f>
        <v>0</v>
      </c>
      <c r="V62" s="7">
        <f>IF(AND($B$2=3,'Données brutes'!$F57&lt;&gt;"",'Données brutes'!$G57&lt;&gt;"",'Données brutes'!$H57&lt;&gt;"",'Données brutes'!$O57&lt;&gt;"",'Données brutes'!$P57&lt;&gt;"",'Données brutes'!$Q57&lt;&gt;""),1,0)</f>
        <v>0</v>
      </c>
      <c r="W62" s="8" t="str">
        <f t="shared" si="17"/>
        <v/>
      </c>
      <c r="X62" s="8" t="str">
        <f t="shared" si="18"/>
        <v/>
      </c>
      <c r="Y62" s="8" t="str">
        <f t="shared" si="19"/>
        <v/>
      </c>
      <c r="Z62" s="8" t="str">
        <f t="shared" si="20"/>
        <v/>
      </c>
      <c r="AA62" s="8" t="str">
        <f t="shared" si="21"/>
        <v/>
      </c>
      <c r="AB62" s="8" t="str">
        <f t="shared" si="22"/>
        <v/>
      </c>
      <c r="AD62" s="8" t="str">
        <f t="shared" si="23"/>
        <v/>
      </c>
      <c r="AE62" s="8" t="str">
        <f t="shared" si="24"/>
        <v/>
      </c>
      <c r="AF62" s="8" t="str">
        <f t="shared" si="25"/>
        <v/>
      </c>
      <c r="AG62" s="8" t="str">
        <f t="shared" si="26"/>
        <v/>
      </c>
      <c r="AH62" s="8" t="str">
        <f t="shared" si="27"/>
        <v/>
      </c>
      <c r="AI62" s="8" t="str">
        <f t="shared" si="28"/>
        <v/>
      </c>
    </row>
    <row r="63" spans="4:35" x14ac:dyDescent="0.3">
      <c r="D63" s="8" t="s">
        <v>60</v>
      </c>
      <c r="E63" s="7">
        <v>200</v>
      </c>
      <c r="F63" s="7" t="str">
        <f>'Données proba de réussite'!F58</f>
        <v/>
      </c>
      <c r="G63" s="7" t="str">
        <f>'Données proba de réussite'!G58</f>
        <v/>
      </c>
      <c r="H63" s="7" t="str">
        <f>'Données proba de réussite'!H58</f>
        <v/>
      </c>
      <c r="I63" s="8"/>
      <c r="J63" s="8"/>
      <c r="K63" s="8" t="str">
        <f t="shared" si="13"/>
        <v>Elève 1bis</v>
      </c>
      <c r="L63" s="8" t="s">
        <v>111</v>
      </c>
      <c r="M63" s="8">
        <f t="shared" si="14"/>
        <v>1472</v>
      </c>
      <c r="N63" s="7">
        <v>1472</v>
      </c>
      <c r="O63" s="7" t="str">
        <f>'Données proba de réussite'!O58</f>
        <v/>
      </c>
      <c r="P63" s="7" t="str">
        <f>'Données proba de réussite'!P58</f>
        <v/>
      </c>
      <c r="Q63" s="7" t="str">
        <f>'Données proba de réussite'!Q58</f>
        <v/>
      </c>
      <c r="S63" s="8"/>
      <c r="T63" s="7">
        <f>IF(AND(OR($B$2=1,$B$2=2),AND('Données brutes'!$F58&lt;&gt;"",'Données brutes'!$G58&lt;&gt;"",'Données brutes'!$H58&lt;&gt;"")),1,0)</f>
        <v>0</v>
      </c>
      <c r="U63" s="7">
        <f>IF(AND(OR($B$2=1,$B$2=2),AND('Données brutes'!$O58&lt;&gt;"",'Données brutes'!$P58&lt;&gt;"",'Données brutes'!$Q58&lt;&gt;"")),1,0)</f>
        <v>0</v>
      </c>
      <c r="V63" s="7">
        <f>IF(AND($B$2=3,'Données brutes'!$F58&lt;&gt;"",'Données brutes'!$G58&lt;&gt;"",'Données brutes'!$H58&lt;&gt;"",'Données brutes'!$O58&lt;&gt;"",'Données brutes'!$P58&lt;&gt;"",'Données brutes'!$Q58&lt;&gt;""),1,0)</f>
        <v>0</v>
      </c>
      <c r="W63" s="8" t="str">
        <f t="shared" si="17"/>
        <v/>
      </c>
      <c r="X63" s="8" t="str">
        <f t="shared" si="18"/>
        <v/>
      </c>
      <c r="Y63" s="8" t="str">
        <f t="shared" si="19"/>
        <v/>
      </c>
      <c r="Z63" s="8" t="str">
        <f t="shared" si="20"/>
        <v/>
      </c>
      <c r="AA63" s="8" t="str">
        <f t="shared" si="21"/>
        <v/>
      </c>
      <c r="AB63" s="8" t="str">
        <f t="shared" si="22"/>
        <v/>
      </c>
      <c r="AD63" s="8" t="str">
        <f t="shared" si="23"/>
        <v/>
      </c>
      <c r="AE63" s="8" t="str">
        <f t="shared" si="24"/>
        <v/>
      </c>
      <c r="AF63" s="8" t="str">
        <f t="shared" si="25"/>
        <v/>
      </c>
      <c r="AG63" s="8" t="str">
        <f t="shared" si="26"/>
        <v/>
      </c>
      <c r="AH63" s="8" t="str">
        <f t="shared" si="27"/>
        <v/>
      </c>
      <c r="AI63" s="8" t="str">
        <f t="shared" si="28"/>
        <v/>
      </c>
    </row>
    <row r="64" spans="4:35" x14ac:dyDescent="0.3">
      <c r="D64" s="8" t="s">
        <v>61</v>
      </c>
      <c r="E64" s="7">
        <v>321</v>
      </c>
      <c r="F64" s="7" t="str">
        <f>'Données proba de réussite'!F59</f>
        <v/>
      </c>
      <c r="G64" s="7" t="str">
        <f>'Données proba de réussite'!G59</f>
        <v/>
      </c>
      <c r="H64" s="7" t="str">
        <f>'Données proba de réussite'!H59</f>
        <v/>
      </c>
      <c r="I64" s="8"/>
      <c r="J64" s="8"/>
      <c r="K64" s="8" t="str">
        <f t="shared" si="13"/>
        <v>Elève 1bis</v>
      </c>
      <c r="L64" s="8" t="s">
        <v>111</v>
      </c>
      <c r="M64" s="8">
        <f t="shared" si="14"/>
        <v>1435</v>
      </c>
      <c r="N64" s="7">
        <v>1435</v>
      </c>
      <c r="O64" s="7" t="str">
        <f>'Données proba de réussite'!O59</f>
        <v/>
      </c>
      <c r="P64" s="7" t="str">
        <f>'Données proba de réussite'!P59</f>
        <v/>
      </c>
      <c r="Q64" s="7" t="str">
        <f>'Données proba de réussite'!Q59</f>
        <v/>
      </c>
      <c r="S64" s="8"/>
      <c r="T64" s="7">
        <f>IF(AND(OR($B$2=1,$B$2=2),AND('Données brutes'!$F59&lt;&gt;"",'Données brutes'!$G59&lt;&gt;"",'Données brutes'!$H59&lt;&gt;"")),1,0)</f>
        <v>0</v>
      </c>
      <c r="U64" s="7">
        <f>IF(AND(OR($B$2=1,$B$2=2),AND('Données brutes'!$O59&lt;&gt;"",'Données brutes'!$P59&lt;&gt;"",'Données brutes'!$Q59&lt;&gt;"")),1,0)</f>
        <v>0</v>
      </c>
      <c r="V64" s="7">
        <f>IF(AND($B$2=3,'Données brutes'!$F59&lt;&gt;"",'Données brutes'!$G59&lt;&gt;"",'Données brutes'!$H59&lt;&gt;"",'Données brutes'!$O59&lt;&gt;"",'Données brutes'!$P59&lt;&gt;"",'Données brutes'!$Q59&lt;&gt;""),1,0)</f>
        <v>0</v>
      </c>
      <c r="W64" s="8" t="str">
        <f t="shared" si="17"/>
        <v/>
      </c>
      <c r="X64" s="8" t="str">
        <f t="shared" si="18"/>
        <v/>
      </c>
      <c r="Y64" s="8" t="str">
        <f t="shared" si="19"/>
        <v/>
      </c>
      <c r="Z64" s="8" t="str">
        <f t="shared" si="20"/>
        <v/>
      </c>
      <c r="AA64" s="8" t="str">
        <f t="shared" si="21"/>
        <v/>
      </c>
      <c r="AB64" s="8" t="str">
        <f t="shared" si="22"/>
        <v/>
      </c>
      <c r="AD64" s="8" t="str">
        <f t="shared" si="23"/>
        <v/>
      </c>
      <c r="AE64" s="8" t="str">
        <f t="shared" si="24"/>
        <v/>
      </c>
      <c r="AF64" s="8" t="str">
        <f t="shared" si="25"/>
        <v/>
      </c>
      <c r="AG64" s="8" t="str">
        <f t="shared" si="26"/>
        <v/>
      </c>
      <c r="AH64" s="8" t="str">
        <f t="shared" si="27"/>
        <v/>
      </c>
      <c r="AI64" s="8" t="str">
        <f t="shared" si="28"/>
        <v/>
      </c>
    </row>
    <row r="65" spans="4:35" x14ac:dyDescent="0.3">
      <c r="D65" s="8" t="s">
        <v>62</v>
      </c>
      <c r="E65" s="7">
        <v>707</v>
      </c>
      <c r="F65" s="7" t="str">
        <f>'Données proba de réussite'!F60</f>
        <v/>
      </c>
      <c r="G65" s="7" t="str">
        <f>'Données proba de réussite'!G60</f>
        <v/>
      </c>
      <c r="H65" s="7" t="str">
        <f>'Données proba de réussite'!H60</f>
        <v/>
      </c>
      <c r="I65" s="8"/>
      <c r="J65" s="8"/>
      <c r="K65" s="8" t="str">
        <f t="shared" si="13"/>
        <v>Elève 1bis</v>
      </c>
      <c r="L65" s="8" t="s">
        <v>111</v>
      </c>
      <c r="M65" s="8">
        <f t="shared" si="14"/>
        <v>1895</v>
      </c>
      <c r="N65" s="7">
        <v>1895</v>
      </c>
      <c r="O65" s="7" t="str">
        <f>'Données proba de réussite'!O60</f>
        <v/>
      </c>
      <c r="P65" s="7" t="str">
        <f>'Données proba de réussite'!P60</f>
        <v/>
      </c>
      <c r="Q65" s="7" t="str">
        <f>'Données proba de réussite'!Q60</f>
        <v/>
      </c>
      <c r="S65" s="8"/>
      <c r="T65" s="7">
        <f>IF(AND(OR($B$2=1,$B$2=2),AND('Données brutes'!$F60&lt;&gt;"",'Données brutes'!$G60&lt;&gt;"",'Données brutes'!$H60&lt;&gt;"")),1,0)</f>
        <v>0</v>
      </c>
      <c r="U65" s="7">
        <f>IF(AND(OR($B$2=1,$B$2=2),AND('Données brutes'!$O60&lt;&gt;"",'Données brutes'!$P60&lt;&gt;"",'Données brutes'!$Q60&lt;&gt;"")),1,0)</f>
        <v>0</v>
      </c>
      <c r="V65" s="7">
        <f>IF(AND($B$2=3,'Données brutes'!$F60&lt;&gt;"",'Données brutes'!$G60&lt;&gt;"",'Données brutes'!$H60&lt;&gt;"",'Données brutes'!$O60&lt;&gt;"",'Données brutes'!$P60&lt;&gt;"",'Données brutes'!$Q60&lt;&gt;""),1,0)</f>
        <v>0</v>
      </c>
      <c r="W65" s="8" t="str">
        <f t="shared" si="17"/>
        <v/>
      </c>
      <c r="X65" s="8" t="str">
        <f t="shared" si="18"/>
        <v/>
      </c>
      <c r="Y65" s="8" t="str">
        <f t="shared" si="19"/>
        <v/>
      </c>
      <c r="Z65" s="8" t="str">
        <f t="shared" si="20"/>
        <v/>
      </c>
      <c r="AA65" s="8" t="str">
        <f t="shared" si="21"/>
        <v/>
      </c>
      <c r="AB65" s="8" t="str">
        <f t="shared" si="22"/>
        <v/>
      </c>
      <c r="AD65" s="8" t="str">
        <f t="shared" si="23"/>
        <v/>
      </c>
      <c r="AE65" s="8" t="str">
        <f t="shared" si="24"/>
        <v/>
      </c>
      <c r="AF65" s="8" t="str">
        <f t="shared" si="25"/>
        <v/>
      </c>
      <c r="AG65" s="8" t="str">
        <f t="shared" si="26"/>
        <v/>
      </c>
      <c r="AH65" s="8" t="str">
        <f t="shared" si="27"/>
        <v/>
      </c>
      <c r="AI65" s="8" t="str">
        <f t="shared" si="28"/>
        <v/>
      </c>
    </row>
    <row r="66" spans="4:35" x14ac:dyDescent="0.3">
      <c r="D66" s="8" t="s">
        <v>63</v>
      </c>
      <c r="E66" s="7">
        <v>370</v>
      </c>
      <c r="F66" s="7" t="str">
        <f>'Données proba de réussite'!F61</f>
        <v/>
      </c>
      <c r="G66" s="7" t="str">
        <f>'Données proba de réussite'!G61</f>
        <v/>
      </c>
      <c r="H66" s="7" t="str">
        <f>'Données proba de réussite'!H61</f>
        <v/>
      </c>
      <c r="I66" s="8"/>
      <c r="J66" s="8"/>
      <c r="K66" s="8" t="str">
        <f t="shared" si="13"/>
        <v>Elève 1bis</v>
      </c>
      <c r="L66" s="8" t="s">
        <v>111</v>
      </c>
      <c r="M66" s="8">
        <f t="shared" si="14"/>
        <v>1373</v>
      </c>
      <c r="N66" s="7">
        <v>1373</v>
      </c>
      <c r="O66" s="7" t="str">
        <f>'Données proba de réussite'!O61</f>
        <v/>
      </c>
      <c r="P66" s="7" t="str">
        <f>'Données proba de réussite'!P61</f>
        <v/>
      </c>
      <c r="Q66" s="7" t="str">
        <f>'Données proba de réussite'!Q61</f>
        <v/>
      </c>
      <c r="S66" s="8"/>
      <c r="T66" s="7">
        <f>IF(AND(OR($B$2=1,$B$2=2),AND('Données brutes'!$F61&lt;&gt;"",'Données brutes'!$G61&lt;&gt;"",'Données brutes'!$H61&lt;&gt;"")),1,0)</f>
        <v>0</v>
      </c>
      <c r="U66" s="7">
        <f>IF(AND(OR($B$2=1,$B$2=2),AND('Données brutes'!$O61&lt;&gt;"",'Données brutes'!$P61&lt;&gt;"",'Données brutes'!$Q61&lt;&gt;"")),1,0)</f>
        <v>0</v>
      </c>
      <c r="V66" s="7">
        <f>IF(AND($B$2=3,'Données brutes'!$F61&lt;&gt;"",'Données brutes'!$G61&lt;&gt;"",'Données brutes'!$H61&lt;&gt;"",'Données brutes'!$O61&lt;&gt;"",'Données brutes'!$P61&lt;&gt;"",'Données brutes'!$Q61&lt;&gt;""),1,0)</f>
        <v>0</v>
      </c>
      <c r="W66" s="8" t="str">
        <f t="shared" si="17"/>
        <v/>
      </c>
      <c r="X66" s="8" t="str">
        <f t="shared" si="18"/>
        <v/>
      </c>
      <c r="Y66" s="8" t="str">
        <f t="shared" si="19"/>
        <v/>
      </c>
      <c r="Z66" s="8" t="str">
        <f t="shared" si="20"/>
        <v/>
      </c>
      <c r="AA66" s="8" t="str">
        <f t="shared" si="21"/>
        <v/>
      </c>
      <c r="AB66" s="8" t="str">
        <f t="shared" si="22"/>
        <v/>
      </c>
      <c r="AD66" s="8" t="str">
        <f t="shared" si="23"/>
        <v/>
      </c>
      <c r="AE66" s="8" t="str">
        <f t="shared" si="24"/>
        <v/>
      </c>
      <c r="AF66" s="8" t="str">
        <f t="shared" si="25"/>
        <v/>
      </c>
      <c r="AG66" s="8" t="str">
        <f t="shared" si="26"/>
        <v/>
      </c>
      <c r="AH66" s="8" t="str">
        <f t="shared" si="27"/>
        <v/>
      </c>
      <c r="AI66" s="8" t="str">
        <f t="shared" si="28"/>
        <v/>
      </c>
    </row>
    <row r="67" spans="4:35" x14ac:dyDescent="0.3">
      <c r="D67" s="8" t="s">
        <v>64</v>
      </c>
      <c r="E67" s="7">
        <v>617</v>
      </c>
      <c r="F67" s="7" t="str">
        <f>'Données proba de réussite'!F62</f>
        <v/>
      </c>
      <c r="G67" s="7" t="str">
        <f>'Données proba de réussite'!G62</f>
        <v/>
      </c>
      <c r="H67" s="7" t="str">
        <f>'Données proba de réussite'!H62</f>
        <v/>
      </c>
      <c r="I67" s="8"/>
      <c r="J67" s="8"/>
      <c r="K67" s="8" t="str">
        <f t="shared" si="13"/>
        <v>Elève 1bis</v>
      </c>
      <c r="L67" s="8" t="s">
        <v>111</v>
      </c>
      <c r="M67" s="8">
        <f t="shared" si="14"/>
        <v>1948</v>
      </c>
      <c r="N67" s="7">
        <v>1948</v>
      </c>
      <c r="O67" s="7" t="str">
        <f>'Données proba de réussite'!O62</f>
        <v/>
      </c>
      <c r="P67" s="7" t="str">
        <f>'Données proba de réussite'!P62</f>
        <v/>
      </c>
      <c r="Q67" s="7" t="str">
        <f>'Données proba de réussite'!Q62</f>
        <v/>
      </c>
      <c r="S67" s="8"/>
      <c r="T67" s="7">
        <f>IF(AND(OR($B$2=1,$B$2=2),AND('Données brutes'!$F62&lt;&gt;"",'Données brutes'!$G62&lt;&gt;"",'Données brutes'!$H62&lt;&gt;"")),1,0)</f>
        <v>0</v>
      </c>
      <c r="U67" s="7">
        <f>IF(AND(OR($B$2=1,$B$2=2),AND('Données brutes'!$O62&lt;&gt;"",'Données brutes'!$P62&lt;&gt;"",'Données brutes'!$Q62&lt;&gt;"")),1,0)</f>
        <v>0</v>
      </c>
      <c r="V67" s="7">
        <f>IF(AND($B$2=3,'Données brutes'!$F62&lt;&gt;"",'Données brutes'!$G62&lt;&gt;"",'Données brutes'!$H62&lt;&gt;"",'Données brutes'!$O62&lt;&gt;"",'Données brutes'!$P62&lt;&gt;"",'Données brutes'!$Q62&lt;&gt;""),1,0)</f>
        <v>0</v>
      </c>
      <c r="W67" s="8" t="str">
        <f t="shared" si="17"/>
        <v/>
      </c>
      <c r="X67" s="8" t="str">
        <f t="shared" si="18"/>
        <v/>
      </c>
      <c r="Y67" s="8" t="str">
        <f t="shared" si="19"/>
        <v/>
      </c>
      <c r="Z67" s="8" t="str">
        <f t="shared" si="20"/>
        <v/>
      </c>
      <c r="AA67" s="8" t="str">
        <f t="shared" si="21"/>
        <v/>
      </c>
      <c r="AB67" s="8" t="str">
        <f t="shared" si="22"/>
        <v/>
      </c>
      <c r="AD67" s="8" t="str">
        <f t="shared" si="23"/>
        <v/>
      </c>
      <c r="AE67" s="8" t="str">
        <f t="shared" si="24"/>
        <v/>
      </c>
      <c r="AF67" s="8" t="str">
        <f t="shared" si="25"/>
        <v/>
      </c>
      <c r="AG67" s="8" t="str">
        <f t="shared" si="26"/>
        <v/>
      </c>
      <c r="AH67" s="8" t="str">
        <f t="shared" si="27"/>
        <v/>
      </c>
      <c r="AI67" s="8" t="str">
        <f t="shared" si="28"/>
        <v/>
      </c>
    </row>
    <row r="68" spans="4:35" x14ac:dyDescent="0.3">
      <c r="D68" s="8" t="s">
        <v>65</v>
      </c>
      <c r="E68" s="7">
        <v>603</v>
      </c>
      <c r="F68" s="7" t="str">
        <f>'Données proba de réussite'!F63</f>
        <v/>
      </c>
      <c r="G68" s="7" t="str">
        <f>'Données proba de réussite'!G63</f>
        <v/>
      </c>
      <c r="H68" s="7" t="str">
        <f>'Données proba de réussite'!H63</f>
        <v/>
      </c>
      <c r="I68" s="8"/>
      <c r="J68" s="8"/>
      <c r="K68" s="8" t="str">
        <f t="shared" si="13"/>
        <v>Elève 1bis</v>
      </c>
      <c r="L68" s="8" t="s">
        <v>111</v>
      </c>
      <c r="M68" s="8">
        <f t="shared" si="14"/>
        <v>1673</v>
      </c>
      <c r="N68" s="7">
        <v>1673</v>
      </c>
      <c r="O68" s="7" t="str">
        <f>'Données proba de réussite'!O63</f>
        <v/>
      </c>
      <c r="P68" s="7" t="str">
        <f>'Données proba de réussite'!P63</f>
        <v/>
      </c>
      <c r="Q68" s="7" t="str">
        <f>'Données proba de réussite'!Q63</f>
        <v/>
      </c>
      <c r="S68" s="8"/>
      <c r="T68" s="7">
        <f>IF(AND(OR($B$2=1,$B$2=2),AND('Données brutes'!$F63&lt;&gt;"",'Données brutes'!$G63&lt;&gt;"",'Données brutes'!$H63&lt;&gt;"")),1,0)</f>
        <v>0</v>
      </c>
      <c r="U68" s="7">
        <f>IF(AND(OR($B$2=1,$B$2=2),AND('Données brutes'!$O63&lt;&gt;"",'Données brutes'!$P63&lt;&gt;"",'Données brutes'!$Q63&lt;&gt;"")),1,0)</f>
        <v>0</v>
      </c>
      <c r="V68" s="7">
        <f>IF(AND($B$2=3,'Données brutes'!$F63&lt;&gt;"",'Données brutes'!$G63&lt;&gt;"",'Données brutes'!$H63&lt;&gt;"",'Données brutes'!$O63&lt;&gt;"",'Données brutes'!$P63&lt;&gt;"",'Données brutes'!$Q63&lt;&gt;""),1,0)</f>
        <v>0</v>
      </c>
      <c r="W68" s="8" t="str">
        <f t="shared" si="17"/>
        <v/>
      </c>
      <c r="X68" s="8" t="str">
        <f t="shared" si="18"/>
        <v/>
      </c>
      <c r="Y68" s="8" t="str">
        <f t="shared" si="19"/>
        <v/>
      </c>
      <c r="Z68" s="8" t="str">
        <f t="shared" si="20"/>
        <v/>
      </c>
      <c r="AA68" s="8" t="str">
        <f t="shared" si="21"/>
        <v/>
      </c>
      <c r="AB68" s="8" t="str">
        <f t="shared" si="22"/>
        <v/>
      </c>
      <c r="AD68" s="8" t="str">
        <f t="shared" si="23"/>
        <v/>
      </c>
      <c r="AE68" s="8" t="str">
        <f t="shared" si="24"/>
        <v/>
      </c>
      <c r="AF68" s="8" t="str">
        <f t="shared" si="25"/>
        <v/>
      </c>
      <c r="AG68" s="8" t="str">
        <f t="shared" si="26"/>
        <v/>
      </c>
      <c r="AH68" s="8" t="str">
        <f t="shared" si="27"/>
        <v/>
      </c>
      <c r="AI68" s="8" t="str">
        <f t="shared" si="28"/>
        <v/>
      </c>
    </row>
    <row r="69" spans="4:35" x14ac:dyDescent="0.3">
      <c r="D69" s="8" t="s">
        <v>66</v>
      </c>
      <c r="E69" s="7">
        <v>236</v>
      </c>
      <c r="F69" s="7" t="str">
        <f>'Données proba de réussite'!F64</f>
        <v/>
      </c>
      <c r="G69" s="7" t="str">
        <f>'Données proba de réussite'!G64</f>
        <v/>
      </c>
      <c r="H69" s="7" t="str">
        <f>'Données proba de réussite'!H64</f>
        <v/>
      </c>
      <c r="I69" s="8"/>
      <c r="J69" s="8"/>
      <c r="K69" s="8" t="str">
        <f t="shared" si="13"/>
        <v>Elève 1bis</v>
      </c>
      <c r="L69" s="8" t="s">
        <v>111</v>
      </c>
      <c r="M69" s="8">
        <f t="shared" si="14"/>
        <v>1009</v>
      </c>
      <c r="N69" s="7">
        <v>1009</v>
      </c>
      <c r="O69" s="7" t="str">
        <f>'Données proba de réussite'!O64</f>
        <v/>
      </c>
      <c r="P69" s="7" t="str">
        <f>'Données proba de réussite'!P64</f>
        <v/>
      </c>
      <c r="Q69" s="7" t="str">
        <f>'Données proba de réussite'!Q64</f>
        <v/>
      </c>
      <c r="S69" s="8"/>
      <c r="T69" s="7">
        <f>IF(AND(OR($B$2=1,$B$2=2),AND('Données brutes'!$F64&lt;&gt;"",'Données brutes'!$G64&lt;&gt;"",'Données brutes'!$H64&lt;&gt;"")),1,0)</f>
        <v>0</v>
      </c>
      <c r="U69" s="7">
        <f>IF(AND(OR($B$2=1,$B$2=2),AND('Données brutes'!$O64&lt;&gt;"",'Données brutes'!$P64&lt;&gt;"",'Données brutes'!$Q64&lt;&gt;"")),1,0)</f>
        <v>0</v>
      </c>
      <c r="V69" s="7">
        <f>IF(AND($B$2=3,'Données brutes'!$F64&lt;&gt;"",'Données brutes'!$G64&lt;&gt;"",'Données brutes'!$H64&lt;&gt;"",'Données brutes'!$O64&lt;&gt;"",'Données brutes'!$P64&lt;&gt;"",'Données brutes'!$Q64&lt;&gt;""),1,0)</f>
        <v>0</v>
      </c>
      <c r="W69" s="8" t="str">
        <f t="shared" si="17"/>
        <v/>
      </c>
      <c r="X69" s="8" t="str">
        <f t="shared" si="18"/>
        <v/>
      </c>
      <c r="Y69" s="8" t="str">
        <f t="shared" si="19"/>
        <v/>
      </c>
      <c r="Z69" s="8" t="str">
        <f t="shared" si="20"/>
        <v/>
      </c>
      <c r="AA69" s="8" t="str">
        <f t="shared" si="21"/>
        <v/>
      </c>
      <c r="AB69" s="8" t="str">
        <f t="shared" si="22"/>
        <v/>
      </c>
      <c r="AD69" s="8" t="str">
        <f t="shared" si="23"/>
        <v/>
      </c>
      <c r="AE69" s="8" t="str">
        <f t="shared" si="24"/>
        <v/>
      </c>
      <c r="AF69" s="8" t="str">
        <f t="shared" si="25"/>
        <v/>
      </c>
      <c r="AG69" s="8" t="str">
        <f t="shared" si="26"/>
        <v/>
      </c>
      <c r="AH69" s="8" t="str">
        <f t="shared" si="27"/>
        <v/>
      </c>
      <c r="AI69" s="8" t="str">
        <f t="shared" si="28"/>
        <v/>
      </c>
    </row>
    <row r="70" spans="4:35" x14ac:dyDescent="0.3">
      <c r="D70" s="8" t="s">
        <v>67</v>
      </c>
      <c r="E70" s="7">
        <v>330</v>
      </c>
      <c r="F70" s="7" t="str">
        <f>'Données proba de réussite'!F65</f>
        <v/>
      </c>
      <c r="G70" s="7" t="str">
        <f>'Données proba de réussite'!G65</f>
        <v/>
      </c>
      <c r="H70" s="7" t="str">
        <f>'Données proba de réussite'!H65</f>
        <v/>
      </c>
      <c r="I70" s="8"/>
      <c r="J70" s="8"/>
      <c r="K70" s="8" t="str">
        <f t="shared" si="13"/>
        <v>Elève 1bis</v>
      </c>
      <c r="L70" s="8" t="s">
        <v>111</v>
      </c>
      <c r="M70" s="8">
        <f t="shared" si="14"/>
        <v>1371</v>
      </c>
      <c r="N70" s="7">
        <v>1371</v>
      </c>
      <c r="O70" s="7" t="str">
        <f>'Données proba de réussite'!O65</f>
        <v/>
      </c>
      <c r="P70" s="7" t="str">
        <f>'Données proba de réussite'!P65</f>
        <v/>
      </c>
      <c r="Q70" s="7" t="str">
        <f>'Données proba de réussite'!Q65</f>
        <v/>
      </c>
      <c r="S70" s="8"/>
      <c r="T70" s="7">
        <f>IF(AND(OR($B$2=1,$B$2=2),AND('Données brutes'!$F65&lt;&gt;"",'Données brutes'!$G65&lt;&gt;"",'Données brutes'!$H65&lt;&gt;"")),1,0)</f>
        <v>0</v>
      </c>
      <c r="U70" s="7">
        <f>IF(AND(OR($B$2=1,$B$2=2),AND('Données brutes'!$O65&lt;&gt;"",'Données brutes'!$P65&lt;&gt;"",'Données brutes'!$Q65&lt;&gt;"")),1,0)</f>
        <v>0</v>
      </c>
      <c r="V70" s="7">
        <f>IF(AND($B$2=3,'Données brutes'!$F65&lt;&gt;"",'Données brutes'!$G65&lt;&gt;"",'Données brutes'!$H65&lt;&gt;"",'Données brutes'!$O65&lt;&gt;"",'Données brutes'!$P65&lt;&gt;"",'Données brutes'!$Q65&lt;&gt;""),1,0)</f>
        <v>0</v>
      </c>
      <c r="W70" s="8" t="str">
        <f t="shared" si="17"/>
        <v/>
      </c>
      <c r="X70" s="8" t="str">
        <f t="shared" si="18"/>
        <v/>
      </c>
      <c r="Y70" s="8" t="str">
        <f t="shared" si="19"/>
        <v/>
      </c>
      <c r="Z70" s="8" t="str">
        <f t="shared" si="20"/>
        <v/>
      </c>
      <c r="AA70" s="8" t="str">
        <f t="shared" si="21"/>
        <v/>
      </c>
      <c r="AB70" s="8" t="str">
        <f t="shared" si="22"/>
        <v/>
      </c>
      <c r="AD70" s="8" t="str">
        <f t="shared" si="23"/>
        <v/>
      </c>
      <c r="AE70" s="8" t="str">
        <f t="shared" si="24"/>
        <v/>
      </c>
      <c r="AF70" s="8" t="str">
        <f t="shared" si="25"/>
        <v/>
      </c>
      <c r="AG70" s="8" t="str">
        <f t="shared" si="26"/>
        <v/>
      </c>
      <c r="AH70" s="8" t="str">
        <f t="shared" si="27"/>
        <v/>
      </c>
      <c r="AI70" s="8" t="str">
        <f t="shared" si="28"/>
        <v/>
      </c>
    </row>
    <row r="71" spans="4:35" x14ac:dyDescent="0.3">
      <c r="D71" s="8" t="s">
        <v>68</v>
      </c>
      <c r="E71" s="7">
        <v>905</v>
      </c>
      <c r="F71" s="7" t="str">
        <f>'Données proba de réussite'!F66</f>
        <v/>
      </c>
      <c r="G71" s="7" t="str">
        <f>'Données proba de réussite'!G66</f>
        <v/>
      </c>
      <c r="H71" s="7" t="str">
        <f>'Données proba de réussite'!H66</f>
        <v/>
      </c>
      <c r="I71" s="8"/>
      <c r="J71" s="8"/>
      <c r="K71" s="8" t="str">
        <f t="shared" si="13"/>
        <v>Elève 1bis</v>
      </c>
      <c r="L71" s="8" t="s">
        <v>111</v>
      </c>
      <c r="M71" s="8">
        <f t="shared" si="14"/>
        <v>1979</v>
      </c>
      <c r="N71" s="7">
        <v>1979</v>
      </c>
      <c r="O71" s="7" t="str">
        <f>'Données proba de réussite'!O66</f>
        <v/>
      </c>
      <c r="P71" s="7" t="str">
        <f>'Données proba de réussite'!P66</f>
        <v/>
      </c>
      <c r="Q71" s="7" t="str">
        <f>'Données proba de réussite'!Q66</f>
        <v/>
      </c>
      <c r="S71" s="8"/>
      <c r="T71" s="7">
        <f>IF(AND(OR($B$2=1,$B$2=2),AND('Données brutes'!$F66&lt;&gt;"",'Données brutes'!$G66&lt;&gt;"",'Données brutes'!$H66&lt;&gt;"")),1,0)</f>
        <v>0</v>
      </c>
      <c r="U71" s="7">
        <f>IF(AND(OR($B$2=1,$B$2=2),AND('Données brutes'!$O66&lt;&gt;"",'Données brutes'!$P66&lt;&gt;"",'Données brutes'!$Q66&lt;&gt;"")),1,0)</f>
        <v>0</v>
      </c>
      <c r="V71" s="7">
        <f>IF(AND($B$2=3,'Données brutes'!$F66&lt;&gt;"",'Données brutes'!$G66&lt;&gt;"",'Données brutes'!$H66&lt;&gt;"",'Données brutes'!$O66&lt;&gt;"",'Données brutes'!$P66&lt;&gt;"",'Données brutes'!$Q66&lt;&gt;""),1,0)</f>
        <v>0</v>
      </c>
      <c r="W71" s="8" t="str">
        <f t="shared" si="17"/>
        <v/>
      </c>
      <c r="X71" s="8" t="str">
        <f t="shared" si="18"/>
        <v/>
      </c>
      <c r="Y71" s="8" t="str">
        <f t="shared" si="19"/>
        <v/>
      </c>
      <c r="Z71" s="8" t="str">
        <f t="shared" si="20"/>
        <v/>
      </c>
      <c r="AA71" s="8" t="str">
        <f t="shared" si="21"/>
        <v/>
      </c>
      <c r="AB71" s="8" t="str">
        <f t="shared" si="22"/>
        <v/>
      </c>
      <c r="AD71" s="8" t="str">
        <f t="shared" si="23"/>
        <v/>
      </c>
      <c r="AE71" s="8" t="str">
        <f t="shared" si="24"/>
        <v/>
      </c>
      <c r="AF71" s="8" t="str">
        <f t="shared" si="25"/>
        <v/>
      </c>
      <c r="AG71" s="8" t="str">
        <f t="shared" si="26"/>
        <v/>
      </c>
      <c r="AH71" s="8" t="str">
        <f t="shared" si="27"/>
        <v/>
      </c>
      <c r="AI71" s="8" t="str">
        <f t="shared" si="28"/>
        <v/>
      </c>
    </row>
    <row r="72" spans="4:35" x14ac:dyDescent="0.3">
      <c r="D72" s="8" t="s">
        <v>69</v>
      </c>
      <c r="E72" s="7">
        <v>275</v>
      </c>
      <c r="F72" s="7" t="str">
        <f>'Données proba de réussite'!F67</f>
        <v/>
      </c>
      <c r="G72" s="7" t="str">
        <f>'Données proba de réussite'!G67</f>
        <v/>
      </c>
      <c r="H72" s="7" t="str">
        <f>'Données proba de réussite'!H67</f>
        <v/>
      </c>
      <c r="I72" s="8"/>
      <c r="J72" s="8"/>
      <c r="K72" s="8" t="str">
        <f t="shared" ref="K72:K135" si="29">IF($B$2=3,D72,L72)</f>
        <v>Elève 1bis</v>
      </c>
      <c r="L72" s="8" t="s">
        <v>111</v>
      </c>
      <c r="M72" s="8">
        <f t="shared" ref="M72:M135" si="30">IF($B$2=3,E72,N72)</f>
        <v>1295</v>
      </c>
      <c r="N72" s="7">
        <v>1295</v>
      </c>
      <c r="O72" s="7" t="str">
        <f>'Données proba de réussite'!O67</f>
        <v/>
      </c>
      <c r="P72" s="7" t="str">
        <f>'Données proba de réussite'!P67</f>
        <v/>
      </c>
      <c r="Q72" s="7" t="str">
        <f>'Données proba de réussite'!Q67</f>
        <v/>
      </c>
      <c r="S72" s="8"/>
      <c r="T72" s="7">
        <f>IF(AND(OR($B$2=1,$B$2=2),AND('Données brutes'!$F67&lt;&gt;"",'Données brutes'!$G67&lt;&gt;"",'Données brutes'!$H67&lt;&gt;"")),1,0)</f>
        <v>0</v>
      </c>
      <c r="U72" s="7">
        <f>IF(AND(OR($B$2=1,$B$2=2),AND('Données brutes'!$O67&lt;&gt;"",'Données brutes'!$P67&lt;&gt;"",'Données brutes'!$Q67&lt;&gt;"")),1,0)</f>
        <v>0</v>
      </c>
      <c r="V72" s="7">
        <f>IF(AND($B$2=3,'Données brutes'!$F67&lt;&gt;"",'Données brutes'!$G67&lt;&gt;"",'Données brutes'!$H67&lt;&gt;"",'Données brutes'!$O67&lt;&gt;"",'Données brutes'!$P67&lt;&gt;"",'Données brutes'!$Q67&lt;&gt;""),1,0)</f>
        <v>0</v>
      </c>
      <c r="W72" s="8" t="str">
        <f t="shared" si="17"/>
        <v/>
      </c>
      <c r="X72" s="8" t="str">
        <f t="shared" si="18"/>
        <v/>
      </c>
      <c r="Y72" s="8" t="str">
        <f t="shared" si="19"/>
        <v/>
      </c>
      <c r="Z72" s="8" t="str">
        <f t="shared" si="20"/>
        <v/>
      </c>
      <c r="AA72" s="8" t="str">
        <f t="shared" si="21"/>
        <v/>
      </c>
      <c r="AB72" s="8" t="str">
        <f t="shared" si="22"/>
        <v/>
      </c>
      <c r="AD72" s="8" t="str">
        <f t="shared" si="23"/>
        <v/>
      </c>
      <c r="AE72" s="8" t="str">
        <f t="shared" si="24"/>
        <v/>
      </c>
      <c r="AF72" s="8" t="str">
        <f t="shared" si="25"/>
        <v/>
      </c>
      <c r="AG72" s="8" t="str">
        <f t="shared" si="26"/>
        <v/>
      </c>
      <c r="AH72" s="8" t="str">
        <f t="shared" si="27"/>
        <v/>
      </c>
      <c r="AI72" s="8" t="str">
        <f t="shared" si="28"/>
        <v/>
      </c>
    </row>
    <row r="73" spans="4:35" x14ac:dyDescent="0.3">
      <c r="D73" s="8" t="s">
        <v>70</v>
      </c>
      <c r="E73" s="7">
        <v>594</v>
      </c>
      <c r="F73" s="7" t="str">
        <f>'Données proba de réussite'!F68</f>
        <v/>
      </c>
      <c r="G73" s="7" t="str">
        <f>'Données proba de réussite'!G68</f>
        <v/>
      </c>
      <c r="H73" s="7" t="str">
        <f>'Données proba de réussite'!H68</f>
        <v/>
      </c>
      <c r="I73" s="8"/>
      <c r="J73" s="8"/>
      <c r="K73" s="8" t="str">
        <f t="shared" si="29"/>
        <v>Elève 1bis</v>
      </c>
      <c r="L73" s="8" t="s">
        <v>111</v>
      </c>
      <c r="M73" s="8">
        <f t="shared" si="30"/>
        <v>1330</v>
      </c>
      <c r="N73" s="7">
        <v>1330</v>
      </c>
      <c r="O73" s="7" t="str">
        <f>'Données proba de réussite'!O68</f>
        <v/>
      </c>
      <c r="P73" s="7" t="str">
        <f>'Données proba de réussite'!P68</f>
        <v/>
      </c>
      <c r="Q73" s="7" t="str">
        <f>'Données proba de réussite'!Q68</f>
        <v/>
      </c>
      <c r="S73" s="8"/>
      <c r="T73" s="7">
        <f>IF(AND(OR($B$2=1,$B$2=2),AND('Données brutes'!$F68&lt;&gt;"",'Données brutes'!$G68&lt;&gt;"",'Données brutes'!$H68&lt;&gt;"")),1,0)</f>
        <v>0</v>
      </c>
      <c r="U73" s="7">
        <f>IF(AND(OR($B$2=1,$B$2=2),AND('Données brutes'!$O68&lt;&gt;"",'Données brutes'!$P68&lt;&gt;"",'Données brutes'!$Q68&lt;&gt;"")),1,0)</f>
        <v>0</v>
      </c>
      <c r="V73" s="7">
        <f>IF(AND($B$2=3,'Données brutes'!$F68&lt;&gt;"",'Données brutes'!$G68&lt;&gt;"",'Données brutes'!$H68&lt;&gt;"",'Données brutes'!$O68&lt;&gt;"",'Données brutes'!$P68&lt;&gt;"",'Données brutes'!$Q68&lt;&gt;""),1,0)</f>
        <v>0</v>
      </c>
      <c r="W73" s="8" t="str">
        <f t="shared" ref="W73:W136" si="31">IF(F73&lt;&gt;"",ABS(F73-F$4),"")</f>
        <v/>
      </c>
      <c r="X73" s="8" t="str">
        <f t="shared" ref="X73:X136" si="32">IF(G73&lt;&gt;"",ABS(G73-G$4),"")</f>
        <v/>
      </c>
      <c r="Y73" s="8" t="str">
        <f t="shared" ref="Y73:Y136" si="33">IF(H73&lt;&gt;"",ABS(H73-H$4),"")</f>
        <v/>
      </c>
      <c r="Z73" s="8" t="str">
        <f t="shared" ref="Z73:Z136" si="34">IF(O73&lt;&gt;"",ABS(O73-O$4),"")</f>
        <v/>
      </c>
      <c r="AA73" s="8" t="str">
        <f t="shared" ref="AA73:AA136" si="35">IF(P73&lt;&gt;"",ABS(P73-P$4),"")</f>
        <v/>
      </c>
      <c r="AB73" s="8" t="str">
        <f t="shared" ref="AB73:AB136" si="36">IF(Q73&lt;&gt;"",ABS(Q73-Q$4),"")</f>
        <v/>
      </c>
      <c r="AD73" s="8" t="str">
        <f t="shared" ref="AD73:AD136" si="37">IF(AND(F73&lt;&gt;"",G73&lt;&gt;""),G73-F73,"")</f>
        <v/>
      </c>
      <c r="AE73" s="8" t="str">
        <f t="shared" ref="AE73:AE136" si="38">IF(AND(G73&lt;&gt;"",H73&lt;&gt;""),H73-G73,"")</f>
        <v/>
      </c>
      <c r="AF73" s="8" t="str">
        <f t="shared" ref="AF73:AF136" si="39">IF(AND(F73&lt;&gt;"",H73&lt;&gt;""),H73-F73,"")</f>
        <v/>
      </c>
      <c r="AG73" s="8" t="str">
        <f t="shared" ref="AG73:AG136" si="40">IF(AND(O73&lt;&gt;"",P73&lt;&gt;""),P73-O73,"")</f>
        <v/>
      </c>
      <c r="AH73" s="8" t="str">
        <f t="shared" ref="AH73:AH136" si="41">IF(AND(P73&lt;&gt;"",Q73&lt;&gt;""),Q73-P73,"")</f>
        <v/>
      </c>
      <c r="AI73" s="8" t="str">
        <f t="shared" ref="AI73:AI136" si="42">IF(AND(O73&lt;&gt;"",Q73&lt;&gt;""),Q73-O73,"")</f>
        <v/>
      </c>
    </row>
    <row r="74" spans="4:35" x14ac:dyDescent="0.3">
      <c r="D74" s="8" t="s">
        <v>71</v>
      </c>
      <c r="E74" s="7">
        <v>314</v>
      </c>
      <c r="F74" s="7" t="str">
        <f>'Données proba de réussite'!F69</f>
        <v/>
      </c>
      <c r="G74" s="7" t="str">
        <f>'Données proba de réussite'!G69</f>
        <v/>
      </c>
      <c r="H74" s="7" t="str">
        <f>'Données proba de réussite'!H69</f>
        <v/>
      </c>
      <c r="I74" s="8"/>
      <c r="J74" s="8"/>
      <c r="K74" s="8" t="str">
        <f t="shared" si="29"/>
        <v>Elève 1bis</v>
      </c>
      <c r="L74" s="8" t="s">
        <v>111</v>
      </c>
      <c r="M74" s="8">
        <f t="shared" si="30"/>
        <v>1387</v>
      </c>
      <c r="N74" s="7">
        <v>1387</v>
      </c>
      <c r="O74" s="7" t="str">
        <f>'Données proba de réussite'!O69</f>
        <v/>
      </c>
      <c r="P74" s="7" t="str">
        <f>'Données proba de réussite'!P69</f>
        <v/>
      </c>
      <c r="Q74" s="7" t="str">
        <f>'Données proba de réussite'!Q69</f>
        <v/>
      </c>
      <c r="S74" s="8"/>
      <c r="T74" s="7">
        <f>IF(AND(OR($B$2=1,$B$2=2),AND('Données brutes'!$F69&lt;&gt;"",'Données brutes'!$G69&lt;&gt;"",'Données brutes'!$H69&lt;&gt;"")),1,0)</f>
        <v>0</v>
      </c>
      <c r="U74" s="7">
        <f>IF(AND(OR($B$2=1,$B$2=2),AND('Données brutes'!$O69&lt;&gt;"",'Données brutes'!$P69&lt;&gt;"",'Données brutes'!$Q69&lt;&gt;"")),1,0)</f>
        <v>0</v>
      </c>
      <c r="V74" s="7">
        <f>IF(AND($B$2=3,'Données brutes'!$F69&lt;&gt;"",'Données brutes'!$G69&lt;&gt;"",'Données brutes'!$H69&lt;&gt;"",'Données brutes'!$O69&lt;&gt;"",'Données brutes'!$P69&lt;&gt;"",'Données brutes'!$Q69&lt;&gt;""),1,0)</f>
        <v>0</v>
      </c>
      <c r="W74" s="8" t="str">
        <f t="shared" si="31"/>
        <v/>
      </c>
      <c r="X74" s="8" t="str">
        <f t="shared" si="32"/>
        <v/>
      </c>
      <c r="Y74" s="8" t="str">
        <f t="shared" si="33"/>
        <v/>
      </c>
      <c r="Z74" s="8" t="str">
        <f t="shared" si="34"/>
        <v/>
      </c>
      <c r="AA74" s="8" t="str">
        <f t="shared" si="35"/>
        <v/>
      </c>
      <c r="AB74" s="8" t="str">
        <f t="shared" si="36"/>
        <v/>
      </c>
      <c r="AD74" s="8" t="str">
        <f t="shared" si="37"/>
        <v/>
      </c>
      <c r="AE74" s="8" t="str">
        <f t="shared" si="38"/>
        <v/>
      </c>
      <c r="AF74" s="8" t="str">
        <f t="shared" si="39"/>
        <v/>
      </c>
      <c r="AG74" s="8" t="str">
        <f t="shared" si="40"/>
        <v/>
      </c>
      <c r="AH74" s="8" t="str">
        <f t="shared" si="41"/>
        <v/>
      </c>
      <c r="AI74" s="8" t="str">
        <f t="shared" si="42"/>
        <v/>
      </c>
    </row>
    <row r="75" spans="4:35" x14ac:dyDescent="0.3">
      <c r="D75" s="8" t="s">
        <v>72</v>
      </c>
      <c r="E75" s="7">
        <v>811</v>
      </c>
      <c r="F75" s="7" t="str">
        <f>'Données proba de réussite'!F70</f>
        <v/>
      </c>
      <c r="G75" s="7" t="str">
        <f>'Données proba de réussite'!G70</f>
        <v/>
      </c>
      <c r="H75" s="7" t="str">
        <f>'Données proba de réussite'!H70</f>
        <v/>
      </c>
      <c r="I75" s="8"/>
      <c r="J75" s="8"/>
      <c r="K75" s="8" t="str">
        <f t="shared" si="29"/>
        <v>Elève 1bis</v>
      </c>
      <c r="L75" s="8" t="s">
        <v>111</v>
      </c>
      <c r="M75" s="8">
        <f t="shared" si="30"/>
        <v>1556</v>
      </c>
      <c r="N75" s="7">
        <v>1556</v>
      </c>
      <c r="O75" s="7" t="str">
        <f>'Données proba de réussite'!O70</f>
        <v/>
      </c>
      <c r="P75" s="7" t="str">
        <f>'Données proba de réussite'!P70</f>
        <v/>
      </c>
      <c r="Q75" s="7" t="str">
        <f>'Données proba de réussite'!Q70</f>
        <v/>
      </c>
      <c r="S75" s="8"/>
      <c r="T75" s="7">
        <f>IF(AND(OR($B$2=1,$B$2=2),AND('Données brutes'!$F70&lt;&gt;"",'Données brutes'!$G70&lt;&gt;"",'Données brutes'!$H70&lt;&gt;"")),1,0)</f>
        <v>0</v>
      </c>
      <c r="U75" s="7">
        <f>IF(AND(OR($B$2=1,$B$2=2),AND('Données brutes'!$O70&lt;&gt;"",'Données brutes'!$P70&lt;&gt;"",'Données brutes'!$Q70&lt;&gt;"")),1,0)</f>
        <v>0</v>
      </c>
      <c r="V75" s="7">
        <f>IF(AND($B$2=3,'Données brutes'!$F70&lt;&gt;"",'Données brutes'!$G70&lt;&gt;"",'Données brutes'!$H70&lt;&gt;"",'Données brutes'!$O70&lt;&gt;"",'Données brutes'!$P70&lt;&gt;"",'Données brutes'!$Q70&lt;&gt;""),1,0)</f>
        <v>0</v>
      </c>
      <c r="W75" s="8" t="str">
        <f t="shared" si="31"/>
        <v/>
      </c>
      <c r="X75" s="8" t="str">
        <f t="shared" si="32"/>
        <v/>
      </c>
      <c r="Y75" s="8" t="str">
        <f t="shared" si="33"/>
        <v/>
      </c>
      <c r="Z75" s="8" t="str">
        <f t="shared" si="34"/>
        <v/>
      </c>
      <c r="AA75" s="8" t="str">
        <f t="shared" si="35"/>
        <v/>
      </c>
      <c r="AB75" s="8" t="str">
        <f t="shared" si="36"/>
        <v/>
      </c>
      <c r="AD75" s="8" t="str">
        <f t="shared" si="37"/>
        <v/>
      </c>
      <c r="AE75" s="8" t="str">
        <f t="shared" si="38"/>
        <v/>
      </c>
      <c r="AF75" s="8" t="str">
        <f t="shared" si="39"/>
        <v/>
      </c>
      <c r="AG75" s="8" t="str">
        <f t="shared" si="40"/>
        <v/>
      </c>
      <c r="AH75" s="8" t="str">
        <f t="shared" si="41"/>
        <v/>
      </c>
      <c r="AI75" s="8" t="str">
        <f t="shared" si="42"/>
        <v/>
      </c>
    </row>
    <row r="76" spans="4:35" x14ac:dyDescent="0.3">
      <c r="D76" s="8" t="s">
        <v>73</v>
      </c>
      <c r="E76" s="7">
        <v>340</v>
      </c>
      <c r="F76" s="7" t="str">
        <f>'Données proba de réussite'!F71</f>
        <v/>
      </c>
      <c r="G76" s="7" t="str">
        <f>'Données proba de réussite'!G71</f>
        <v/>
      </c>
      <c r="H76" s="7" t="str">
        <f>'Données proba de réussite'!H71</f>
        <v/>
      </c>
      <c r="I76" s="8"/>
      <c r="J76" s="8"/>
      <c r="K76" s="8" t="str">
        <f t="shared" si="29"/>
        <v>Elève 1bis</v>
      </c>
      <c r="L76" s="8" t="s">
        <v>111</v>
      </c>
      <c r="M76" s="8">
        <f t="shared" si="30"/>
        <v>1845</v>
      </c>
      <c r="N76" s="7">
        <v>1845</v>
      </c>
      <c r="O76" s="7" t="str">
        <f>'Données proba de réussite'!O71</f>
        <v/>
      </c>
      <c r="P76" s="7" t="str">
        <f>'Données proba de réussite'!P71</f>
        <v/>
      </c>
      <c r="Q76" s="7" t="str">
        <f>'Données proba de réussite'!Q71</f>
        <v/>
      </c>
      <c r="S76" s="8"/>
      <c r="T76" s="7">
        <f>IF(AND(OR($B$2=1,$B$2=2),AND('Données brutes'!$F71&lt;&gt;"",'Données brutes'!$G71&lt;&gt;"",'Données brutes'!$H71&lt;&gt;"")),1,0)</f>
        <v>0</v>
      </c>
      <c r="U76" s="7">
        <f>IF(AND(OR($B$2=1,$B$2=2),AND('Données brutes'!$O71&lt;&gt;"",'Données brutes'!$P71&lt;&gt;"",'Données brutes'!$Q71&lt;&gt;"")),1,0)</f>
        <v>0</v>
      </c>
      <c r="V76" s="7">
        <f>IF(AND($B$2=3,'Données brutes'!$F71&lt;&gt;"",'Données brutes'!$G71&lt;&gt;"",'Données brutes'!$H71&lt;&gt;"",'Données brutes'!$O71&lt;&gt;"",'Données brutes'!$P71&lt;&gt;"",'Données brutes'!$Q71&lt;&gt;""),1,0)</f>
        <v>0</v>
      </c>
      <c r="W76" s="8" t="str">
        <f t="shared" si="31"/>
        <v/>
      </c>
      <c r="X76" s="8" t="str">
        <f t="shared" si="32"/>
        <v/>
      </c>
      <c r="Y76" s="8" t="str">
        <f t="shared" si="33"/>
        <v/>
      </c>
      <c r="Z76" s="8" t="str">
        <f t="shared" si="34"/>
        <v/>
      </c>
      <c r="AA76" s="8" t="str">
        <f t="shared" si="35"/>
        <v/>
      </c>
      <c r="AB76" s="8" t="str">
        <f t="shared" si="36"/>
        <v/>
      </c>
      <c r="AD76" s="8" t="str">
        <f t="shared" si="37"/>
        <v/>
      </c>
      <c r="AE76" s="8" t="str">
        <f t="shared" si="38"/>
        <v/>
      </c>
      <c r="AF76" s="8" t="str">
        <f t="shared" si="39"/>
        <v/>
      </c>
      <c r="AG76" s="8" t="str">
        <f t="shared" si="40"/>
        <v/>
      </c>
      <c r="AH76" s="8" t="str">
        <f t="shared" si="41"/>
        <v/>
      </c>
      <c r="AI76" s="8" t="str">
        <f t="shared" si="42"/>
        <v/>
      </c>
    </row>
    <row r="77" spans="4:35" x14ac:dyDescent="0.3">
      <c r="D77" s="8" t="s">
        <v>74</v>
      </c>
      <c r="E77" s="7">
        <v>93</v>
      </c>
      <c r="F77" s="7" t="str">
        <f>'Données proba de réussite'!F72</f>
        <v/>
      </c>
      <c r="G77" s="7" t="str">
        <f>'Données proba de réussite'!G72</f>
        <v/>
      </c>
      <c r="H77" s="7" t="str">
        <f>'Données proba de réussite'!H72</f>
        <v/>
      </c>
      <c r="I77" s="8"/>
      <c r="J77" s="8"/>
      <c r="K77" s="8" t="str">
        <f t="shared" si="29"/>
        <v>Elève 1bis</v>
      </c>
      <c r="L77" s="8" t="s">
        <v>111</v>
      </c>
      <c r="M77" s="8">
        <f t="shared" si="30"/>
        <v>1994</v>
      </c>
      <c r="N77" s="7">
        <v>1994</v>
      </c>
      <c r="O77" s="7" t="str">
        <f>'Données proba de réussite'!O72</f>
        <v/>
      </c>
      <c r="P77" s="7" t="str">
        <f>'Données proba de réussite'!P72</f>
        <v/>
      </c>
      <c r="Q77" s="7" t="str">
        <f>'Données proba de réussite'!Q72</f>
        <v/>
      </c>
      <c r="S77" s="8"/>
      <c r="T77" s="7">
        <f>IF(AND(OR($B$2=1,$B$2=2),AND('Données brutes'!$F72&lt;&gt;"",'Données brutes'!$G72&lt;&gt;"",'Données brutes'!$H72&lt;&gt;"")),1,0)</f>
        <v>0</v>
      </c>
      <c r="U77" s="7">
        <f>IF(AND(OR($B$2=1,$B$2=2),AND('Données brutes'!$O72&lt;&gt;"",'Données brutes'!$P72&lt;&gt;"",'Données brutes'!$Q72&lt;&gt;"")),1,0)</f>
        <v>0</v>
      </c>
      <c r="V77" s="7">
        <f>IF(AND($B$2=3,'Données brutes'!$F72&lt;&gt;"",'Données brutes'!$G72&lt;&gt;"",'Données brutes'!$H72&lt;&gt;"",'Données brutes'!$O72&lt;&gt;"",'Données brutes'!$P72&lt;&gt;"",'Données brutes'!$Q72&lt;&gt;""),1,0)</f>
        <v>0</v>
      </c>
      <c r="W77" s="8" t="str">
        <f t="shared" si="31"/>
        <v/>
      </c>
      <c r="X77" s="8" t="str">
        <f t="shared" si="32"/>
        <v/>
      </c>
      <c r="Y77" s="8" t="str">
        <f t="shared" si="33"/>
        <v/>
      </c>
      <c r="Z77" s="8" t="str">
        <f t="shared" si="34"/>
        <v/>
      </c>
      <c r="AA77" s="8" t="str">
        <f t="shared" si="35"/>
        <v/>
      </c>
      <c r="AB77" s="8" t="str">
        <f t="shared" si="36"/>
        <v/>
      </c>
      <c r="AD77" s="8" t="str">
        <f t="shared" si="37"/>
        <v/>
      </c>
      <c r="AE77" s="8" t="str">
        <f t="shared" si="38"/>
        <v/>
      </c>
      <c r="AF77" s="8" t="str">
        <f t="shared" si="39"/>
        <v/>
      </c>
      <c r="AG77" s="8" t="str">
        <f t="shared" si="40"/>
        <v/>
      </c>
      <c r="AH77" s="8" t="str">
        <f t="shared" si="41"/>
        <v/>
      </c>
      <c r="AI77" s="8" t="str">
        <f t="shared" si="42"/>
        <v/>
      </c>
    </row>
    <row r="78" spans="4:35" x14ac:dyDescent="0.3">
      <c r="D78" s="8" t="s">
        <v>75</v>
      </c>
      <c r="E78" s="7">
        <v>856</v>
      </c>
      <c r="F78" s="7" t="str">
        <f>'Données proba de réussite'!F73</f>
        <v/>
      </c>
      <c r="G78" s="7" t="str">
        <f>'Données proba de réussite'!G73</f>
        <v/>
      </c>
      <c r="H78" s="7" t="str">
        <f>'Données proba de réussite'!H73</f>
        <v/>
      </c>
      <c r="I78" s="8"/>
      <c r="J78" s="8"/>
      <c r="K78" s="8" t="str">
        <f t="shared" si="29"/>
        <v>Elève 1bis</v>
      </c>
      <c r="L78" s="8" t="s">
        <v>111</v>
      </c>
      <c r="M78" s="8">
        <f t="shared" si="30"/>
        <v>1946</v>
      </c>
      <c r="N78" s="7">
        <v>1946</v>
      </c>
      <c r="O78" s="7" t="str">
        <f>'Données proba de réussite'!O73</f>
        <v/>
      </c>
      <c r="P78" s="7" t="str">
        <f>'Données proba de réussite'!P73</f>
        <v/>
      </c>
      <c r="Q78" s="7" t="str">
        <f>'Données proba de réussite'!Q73</f>
        <v/>
      </c>
      <c r="S78" s="8"/>
      <c r="T78" s="7">
        <f>IF(AND(OR($B$2=1,$B$2=2),AND('Données brutes'!$F73&lt;&gt;"",'Données brutes'!$G73&lt;&gt;"",'Données brutes'!$H73&lt;&gt;"")),1,0)</f>
        <v>0</v>
      </c>
      <c r="U78" s="7">
        <f>IF(AND(OR($B$2=1,$B$2=2),AND('Données brutes'!$O73&lt;&gt;"",'Données brutes'!$P73&lt;&gt;"",'Données brutes'!$Q73&lt;&gt;"")),1,0)</f>
        <v>0</v>
      </c>
      <c r="V78" s="7">
        <f>IF(AND($B$2=3,'Données brutes'!$F73&lt;&gt;"",'Données brutes'!$G73&lt;&gt;"",'Données brutes'!$H73&lt;&gt;"",'Données brutes'!$O73&lt;&gt;"",'Données brutes'!$P73&lt;&gt;"",'Données brutes'!$Q73&lt;&gt;""),1,0)</f>
        <v>0</v>
      </c>
      <c r="W78" s="8" t="str">
        <f t="shared" si="31"/>
        <v/>
      </c>
      <c r="X78" s="8" t="str">
        <f t="shared" si="32"/>
        <v/>
      </c>
      <c r="Y78" s="8" t="str">
        <f t="shared" si="33"/>
        <v/>
      </c>
      <c r="Z78" s="8" t="str">
        <f t="shared" si="34"/>
        <v/>
      </c>
      <c r="AA78" s="8" t="str">
        <f t="shared" si="35"/>
        <v/>
      </c>
      <c r="AB78" s="8" t="str">
        <f t="shared" si="36"/>
        <v/>
      </c>
      <c r="AD78" s="8" t="str">
        <f t="shared" si="37"/>
        <v/>
      </c>
      <c r="AE78" s="8" t="str">
        <f t="shared" si="38"/>
        <v/>
      </c>
      <c r="AF78" s="8" t="str">
        <f t="shared" si="39"/>
        <v/>
      </c>
      <c r="AG78" s="8" t="str">
        <f t="shared" si="40"/>
        <v/>
      </c>
      <c r="AH78" s="8" t="str">
        <f t="shared" si="41"/>
        <v/>
      </c>
      <c r="AI78" s="8" t="str">
        <f t="shared" si="42"/>
        <v/>
      </c>
    </row>
    <row r="79" spans="4:35" x14ac:dyDescent="0.3">
      <c r="D79" s="8" t="s">
        <v>76</v>
      </c>
      <c r="E79" s="7">
        <v>301</v>
      </c>
      <c r="F79" s="7" t="str">
        <f>'Données proba de réussite'!F74</f>
        <v/>
      </c>
      <c r="G79" s="7" t="str">
        <f>'Données proba de réussite'!G74</f>
        <v/>
      </c>
      <c r="H79" s="7" t="str">
        <f>'Données proba de réussite'!H74</f>
        <v/>
      </c>
      <c r="I79" s="8"/>
      <c r="J79" s="8"/>
      <c r="K79" s="8" t="str">
        <f t="shared" si="29"/>
        <v>Elève 1bis</v>
      </c>
      <c r="L79" s="8" t="s">
        <v>111</v>
      </c>
      <c r="M79" s="8">
        <f t="shared" si="30"/>
        <v>1807</v>
      </c>
      <c r="N79" s="7">
        <v>1807</v>
      </c>
      <c r="O79" s="7" t="str">
        <f>'Données proba de réussite'!O74</f>
        <v/>
      </c>
      <c r="P79" s="7" t="str">
        <f>'Données proba de réussite'!P74</f>
        <v/>
      </c>
      <c r="Q79" s="7" t="str">
        <f>'Données proba de réussite'!Q74</f>
        <v/>
      </c>
      <c r="S79" s="8"/>
      <c r="T79" s="7">
        <f>IF(AND(OR($B$2=1,$B$2=2),AND('Données brutes'!$F74&lt;&gt;"",'Données brutes'!$G74&lt;&gt;"",'Données brutes'!$H74&lt;&gt;"")),1,0)</f>
        <v>0</v>
      </c>
      <c r="U79" s="7">
        <f>IF(AND(OR($B$2=1,$B$2=2),AND('Données brutes'!$O74&lt;&gt;"",'Données brutes'!$P74&lt;&gt;"",'Données brutes'!$Q74&lt;&gt;"")),1,0)</f>
        <v>0</v>
      </c>
      <c r="V79" s="7">
        <f>IF(AND($B$2=3,'Données brutes'!$F74&lt;&gt;"",'Données brutes'!$G74&lt;&gt;"",'Données brutes'!$H74&lt;&gt;"",'Données brutes'!$O74&lt;&gt;"",'Données brutes'!$P74&lt;&gt;"",'Données brutes'!$Q74&lt;&gt;""),1,0)</f>
        <v>0</v>
      </c>
      <c r="W79" s="8" t="str">
        <f t="shared" si="31"/>
        <v/>
      </c>
      <c r="X79" s="8" t="str">
        <f t="shared" si="32"/>
        <v/>
      </c>
      <c r="Y79" s="8" t="str">
        <f t="shared" si="33"/>
        <v/>
      </c>
      <c r="Z79" s="8" t="str">
        <f t="shared" si="34"/>
        <v/>
      </c>
      <c r="AA79" s="8" t="str">
        <f t="shared" si="35"/>
        <v/>
      </c>
      <c r="AB79" s="8" t="str">
        <f t="shared" si="36"/>
        <v/>
      </c>
      <c r="AD79" s="8" t="str">
        <f t="shared" si="37"/>
        <v/>
      </c>
      <c r="AE79" s="8" t="str">
        <f t="shared" si="38"/>
        <v/>
      </c>
      <c r="AF79" s="8" t="str">
        <f t="shared" si="39"/>
        <v/>
      </c>
      <c r="AG79" s="8" t="str">
        <f t="shared" si="40"/>
        <v/>
      </c>
      <c r="AH79" s="8" t="str">
        <f t="shared" si="41"/>
        <v/>
      </c>
      <c r="AI79" s="8" t="str">
        <f t="shared" si="42"/>
        <v/>
      </c>
    </row>
    <row r="80" spans="4:35" x14ac:dyDescent="0.3">
      <c r="D80" s="8" t="s">
        <v>77</v>
      </c>
      <c r="E80" s="7">
        <v>437</v>
      </c>
      <c r="F80" s="7" t="str">
        <f>'Données proba de réussite'!F75</f>
        <v/>
      </c>
      <c r="G80" s="7" t="str">
        <f>'Données proba de réussite'!G75</f>
        <v/>
      </c>
      <c r="H80" s="7" t="str">
        <f>'Données proba de réussite'!H75</f>
        <v/>
      </c>
      <c r="I80" s="8"/>
      <c r="J80" s="8"/>
      <c r="K80" s="8" t="str">
        <f t="shared" si="29"/>
        <v>Elève 1bis</v>
      </c>
      <c r="L80" s="8" t="s">
        <v>111</v>
      </c>
      <c r="M80" s="8">
        <f t="shared" si="30"/>
        <v>1615</v>
      </c>
      <c r="N80" s="7">
        <v>1615</v>
      </c>
      <c r="O80" s="7" t="str">
        <f>'Données proba de réussite'!O75</f>
        <v/>
      </c>
      <c r="P80" s="7" t="str">
        <f>'Données proba de réussite'!P75</f>
        <v/>
      </c>
      <c r="Q80" s="7" t="str">
        <f>'Données proba de réussite'!Q75</f>
        <v/>
      </c>
      <c r="S80" s="8"/>
      <c r="T80" s="7">
        <f>IF(AND(OR($B$2=1,$B$2=2),AND('Données brutes'!$F75&lt;&gt;"",'Données brutes'!$G75&lt;&gt;"",'Données brutes'!$H75&lt;&gt;"")),1,0)</f>
        <v>0</v>
      </c>
      <c r="U80" s="7">
        <f>IF(AND(OR($B$2=1,$B$2=2),AND('Données brutes'!$O75&lt;&gt;"",'Données brutes'!$P75&lt;&gt;"",'Données brutes'!$Q75&lt;&gt;"")),1,0)</f>
        <v>0</v>
      </c>
      <c r="V80" s="7">
        <f>IF(AND($B$2=3,'Données brutes'!$F75&lt;&gt;"",'Données brutes'!$G75&lt;&gt;"",'Données brutes'!$H75&lt;&gt;"",'Données brutes'!$O75&lt;&gt;"",'Données brutes'!$P75&lt;&gt;"",'Données brutes'!$Q75&lt;&gt;""),1,0)</f>
        <v>0</v>
      </c>
      <c r="W80" s="8" t="str">
        <f t="shared" si="31"/>
        <v/>
      </c>
      <c r="X80" s="8" t="str">
        <f t="shared" si="32"/>
        <v/>
      </c>
      <c r="Y80" s="8" t="str">
        <f t="shared" si="33"/>
        <v/>
      </c>
      <c r="Z80" s="8" t="str">
        <f t="shared" si="34"/>
        <v/>
      </c>
      <c r="AA80" s="8" t="str">
        <f t="shared" si="35"/>
        <v/>
      </c>
      <c r="AB80" s="8" t="str">
        <f t="shared" si="36"/>
        <v/>
      </c>
      <c r="AD80" s="8" t="str">
        <f t="shared" si="37"/>
        <v/>
      </c>
      <c r="AE80" s="8" t="str">
        <f t="shared" si="38"/>
        <v/>
      </c>
      <c r="AF80" s="8" t="str">
        <f t="shared" si="39"/>
        <v/>
      </c>
      <c r="AG80" s="8" t="str">
        <f t="shared" si="40"/>
        <v/>
      </c>
      <c r="AH80" s="8" t="str">
        <f t="shared" si="41"/>
        <v/>
      </c>
      <c r="AI80" s="8" t="str">
        <f t="shared" si="42"/>
        <v/>
      </c>
    </row>
    <row r="81" spans="4:35" x14ac:dyDescent="0.3">
      <c r="D81" s="8" t="s">
        <v>78</v>
      </c>
      <c r="E81" s="7">
        <v>487</v>
      </c>
      <c r="F81" s="7" t="str">
        <f>'Données proba de réussite'!F76</f>
        <v/>
      </c>
      <c r="G81" s="7" t="str">
        <f>'Données proba de réussite'!G76</f>
        <v/>
      </c>
      <c r="H81" s="7" t="str">
        <f>'Données proba de réussite'!H76</f>
        <v/>
      </c>
      <c r="I81" s="8"/>
      <c r="J81" s="8"/>
      <c r="K81" s="8" t="str">
        <f t="shared" si="29"/>
        <v>Elève 1bis</v>
      </c>
      <c r="L81" s="8" t="s">
        <v>111</v>
      </c>
      <c r="M81" s="8">
        <f t="shared" si="30"/>
        <v>1512</v>
      </c>
      <c r="N81" s="7">
        <v>1512</v>
      </c>
      <c r="O81" s="7" t="str">
        <f>'Données proba de réussite'!O76</f>
        <v/>
      </c>
      <c r="P81" s="7" t="str">
        <f>'Données proba de réussite'!P76</f>
        <v/>
      </c>
      <c r="Q81" s="7" t="str">
        <f>'Données proba de réussite'!Q76</f>
        <v/>
      </c>
      <c r="S81" s="8"/>
      <c r="T81" s="7">
        <f>IF(AND(OR($B$2=1,$B$2=2),AND('Données brutes'!$F76&lt;&gt;"",'Données brutes'!$G76&lt;&gt;"",'Données brutes'!$H76&lt;&gt;"")),1,0)</f>
        <v>0</v>
      </c>
      <c r="U81" s="7">
        <f>IF(AND(OR($B$2=1,$B$2=2),AND('Données brutes'!$O76&lt;&gt;"",'Données brutes'!$P76&lt;&gt;"",'Données brutes'!$Q76&lt;&gt;"")),1,0)</f>
        <v>0</v>
      </c>
      <c r="V81" s="7">
        <f>IF(AND($B$2=3,'Données brutes'!$F76&lt;&gt;"",'Données brutes'!$G76&lt;&gt;"",'Données brutes'!$H76&lt;&gt;"",'Données brutes'!$O76&lt;&gt;"",'Données brutes'!$P76&lt;&gt;"",'Données brutes'!$Q76&lt;&gt;""),1,0)</f>
        <v>0</v>
      </c>
      <c r="W81" s="8" t="str">
        <f t="shared" si="31"/>
        <v/>
      </c>
      <c r="X81" s="8" t="str">
        <f t="shared" si="32"/>
        <v/>
      </c>
      <c r="Y81" s="8" t="str">
        <f t="shared" si="33"/>
        <v/>
      </c>
      <c r="Z81" s="8" t="str">
        <f t="shared" si="34"/>
        <v/>
      </c>
      <c r="AA81" s="8" t="str">
        <f t="shared" si="35"/>
        <v/>
      </c>
      <c r="AB81" s="8" t="str">
        <f t="shared" si="36"/>
        <v/>
      </c>
      <c r="AD81" s="8" t="str">
        <f t="shared" si="37"/>
        <v/>
      </c>
      <c r="AE81" s="8" t="str">
        <f t="shared" si="38"/>
        <v/>
      </c>
      <c r="AF81" s="8" t="str">
        <f t="shared" si="39"/>
        <v/>
      </c>
      <c r="AG81" s="8" t="str">
        <f t="shared" si="40"/>
        <v/>
      </c>
      <c r="AH81" s="8" t="str">
        <f t="shared" si="41"/>
        <v/>
      </c>
      <c r="AI81" s="8" t="str">
        <f t="shared" si="42"/>
        <v/>
      </c>
    </row>
    <row r="82" spans="4:35" x14ac:dyDescent="0.3">
      <c r="D82" s="8" t="s">
        <v>79</v>
      </c>
      <c r="E82" s="7">
        <v>872</v>
      </c>
      <c r="F82" s="7" t="str">
        <f>'Données proba de réussite'!F77</f>
        <v/>
      </c>
      <c r="G82" s="7" t="str">
        <f>'Données proba de réussite'!G77</f>
        <v/>
      </c>
      <c r="H82" s="7" t="str">
        <f>'Données proba de réussite'!H77</f>
        <v/>
      </c>
      <c r="I82" s="8"/>
      <c r="J82" s="8"/>
      <c r="K82" s="8" t="str">
        <f t="shared" si="29"/>
        <v>Elève 1bis</v>
      </c>
      <c r="L82" s="8" t="s">
        <v>111</v>
      </c>
      <c r="M82" s="8">
        <f t="shared" si="30"/>
        <v>1279</v>
      </c>
      <c r="N82" s="7">
        <v>1279</v>
      </c>
      <c r="O82" s="7" t="str">
        <f>'Données proba de réussite'!O77</f>
        <v/>
      </c>
      <c r="P82" s="7" t="str">
        <f>'Données proba de réussite'!P77</f>
        <v/>
      </c>
      <c r="Q82" s="7" t="str">
        <f>'Données proba de réussite'!Q77</f>
        <v/>
      </c>
      <c r="S82" s="8"/>
      <c r="T82" s="7">
        <f>IF(AND(OR($B$2=1,$B$2=2),AND('Données brutes'!$F77&lt;&gt;"",'Données brutes'!$G77&lt;&gt;"",'Données brutes'!$H77&lt;&gt;"")),1,0)</f>
        <v>0</v>
      </c>
      <c r="U82" s="7">
        <f>IF(AND(OR($B$2=1,$B$2=2),AND('Données brutes'!$O77&lt;&gt;"",'Données brutes'!$P77&lt;&gt;"",'Données brutes'!$Q77&lt;&gt;"")),1,0)</f>
        <v>0</v>
      </c>
      <c r="V82" s="7">
        <f>IF(AND($B$2=3,'Données brutes'!$F77&lt;&gt;"",'Données brutes'!$G77&lt;&gt;"",'Données brutes'!$H77&lt;&gt;"",'Données brutes'!$O77&lt;&gt;"",'Données brutes'!$P77&lt;&gt;"",'Données brutes'!$Q77&lt;&gt;""),1,0)</f>
        <v>0</v>
      </c>
      <c r="W82" s="8" t="str">
        <f t="shared" si="31"/>
        <v/>
      </c>
      <c r="X82" s="8" t="str">
        <f t="shared" si="32"/>
        <v/>
      </c>
      <c r="Y82" s="8" t="str">
        <f t="shared" si="33"/>
        <v/>
      </c>
      <c r="Z82" s="8" t="str">
        <f t="shared" si="34"/>
        <v/>
      </c>
      <c r="AA82" s="8" t="str">
        <f t="shared" si="35"/>
        <v/>
      </c>
      <c r="AB82" s="8" t="str">
        <f t="shared" si="36"/>
        <v/>
      </c>
      <c r="AD82" s="8" t="str">
        <f t="shared" si="37"/>
        <v/>
      </c>
      <c r="AE82" s="8" t="str">
        <f t="shared" si="38"/>
        <v/>
      </c>
      <c r="AF82" s="8" t="str">
        <f t="shared" si="39"/>
        <v/>
      </c>
      <c r="AG82" s="8" t="str">
        <f t="shared" si="40"/>
        <v/>
      </c>
      <c r="AH82" s="8" t="str">
        <f t="shared" si="41"/>
        <v/>
      </c>
      <c r="AI82" s="8" t="str">
        <f t="shared" si="42"/>
        <v/>
      </c>
    </row>
    <row r="83" spans="4:35" x14ac:dyDescent="0.3">
      <c r="D83" s="8" t="s">
        <v>80</v>
      </c>
      <c r="E83" s="7">
        <v>222</v>
      </c>
      <c r="F83" s="7" t="str">
        <f>'Données proba de réussite'!F78</f>
        <v/>
      </c>
      <c r="G83" s="7" t="str">
        <f>'Données proba de réussite'!G78</f>
        <v/>
      </c>
      <c r="H83" s="7" t="str">
        <f>'Données proba de réussite'!H78</f>
        <v/>
      </c>
      <c r="I83" s="8"/>
      <c r="J83" s="8"/>
      <c r="K83" s="8" t="str">
        <f t="shared" si="29"/>
        <v>Elève 1bis</v>
      </c>
      <c r="L83" s="8" t="s">
        <v>111</v>
      </c>
      <c r="M83" s="8">
        <f t="shared" si="30"/>
        <v>1677</v>
      </c>
      <c r="N83" s="7">
        <v>1677</v>
      </c>
      <c r="O83" s="7" t="str">
        <f>'Données proba de réussite'!O78</f>
        <v/>
      </c>
      <c r="P83" s="7" t="str">
        <f>'Données proba de réussite'!P78</f>
        <v/>
      </c>
      <c r="Q83" s="7" t="str">
        <f>'Données proba de réussite'!Q78</f>
        <v/>
      </c>
      <c r="S83" s="8"/>
      <c r="T83" s="7">
        <f>IF(AND(OR($B$2=1,$B$2=2),AND('Données brutes'!$F78&lt;&gt;"",'Données brutes'!$G78&lt;&gt;"",'Données brutes'!$H78&lt;&gt;"")),1,0)</f>
        <v>0</v>
      </c>
      <c r="U83" s="7">
        <f>IF(AND(OR($B$2=1,$B$2=2),AND('Données brutes'!$O78&lt;&gt;"",'Données brutes'!$P78&lt;&gt;"",'Données brutes'!$Q78&lt;&gt;"")),1,0)</f>
        <v>0</v>
      </c>
      <c r="V83" s="7">
        <f>IF(AND($B$2=3,'Données brutes'!$F78&lt;&gt;"",'Données brutes'!$G78&lt;&gt;"",'Données brutes'!$H78&lt;&gt;"",'Données brutes'!$O78&lt;&gt;"",'Données brutes'!$P78&lt;&gt;"",'Données brutes'!$Q78&lt;&gt;""),1,0)</f>
        <v>0</v>
      </c>
      <c r="W83" s="8" t="str">
        <f t="shared" si="31"/>
        <v/>
      </c>
      <c r="X83" s="8" t="str">
        <f t="shared" si="32"/>
        <v/>
      </c>
      <c r="Y83" s="8" t="str">
        <f t="shared" si="33"/>
        <v/>
      </c>
      <c r="Z83" s="8" t="str">
        <f t="shared" si="34"/>
        <v/>
      </c>
      <c r="AA83" s="8" t="str">
        <f t="shared" si="35"/>
        <v/>
      </c>
      <c r="AB83" s="8" t="str">
        <f t="shared" si="36"/>
        <v/>
      </c>
      <c r="AD83" s="8" t="str">
        <f t="shared" si="37"/>
        <v/>
      </c>
      <c r="AE83" s="8" t="str">
        <f t="shared" si="38"/>
        <v/>
      </c>
      <c r="AF83" s="8" t="str">
        <f t="shared" si="39"/>
        <v/>
      </c>
      <c r="AG83" s="8" t="str">
        <f t="shared" si="40"/>
        <v/>
      </c>
      <c r="AH83" s="8" t="str">
        <f t="shared" si="41"/>
        <v/>
      </c>
      <c r="AI83" s="8" t="str">
        <f t="shared" si="42"/>
        <v/>
      </c>
    </row>
    <row r="84" spans="4:35" x14ac:dyDescent="0.3">
      <c r="D84" s="8" t="s">
        <v>81</v>
      </c>
      <c r="E84" s="7">
        <v>97</v>
      </c>
      <c r="F84" s="7" t="str">
        <f>'Données proba de réussite'!F79</f>
        <v/>
      </c>
      <c r="G84" s="7" t="str">
        <f>'Données proba de réussite'!G79</f>
        <v/>
      </c>
      <c r="H84" s="7" t="str">
        <f>'Données proba de réussite'!H79</f>
        <v/>
      </c>
      <c r="I84" s="8"/>
      <c r="J84" s="8"/>
      <c r="K84" s="8" t="str">
        <f t="shared" si="29"/>
        <v>Elève 1bis</v>
      </c>
      <c r="L84" s="8" t="s">
        <v>111</v>
      </c>
      <c r="M84" s="8">
        <f t="shared" si="30"/>
        <v>1105</v>
      </c>
      <c r="N84" s="7">
        <v>1105</v>
      </c>
      <c r="O84" s="7" t="str">
        <f>'Données proba de réussite'!O79</f>
        <v/>
      </c>
      <c r="P84" s="7" t="str">
        <f>'Données proba de réussite'!P79</f>
        <v/>
      </c>
      <c r="Q84" s="7" t="str">
        <f>'Données proba de réussite'!Q79</f>
        <v/>
      </c>
      <c r="S84" s="8"/>
      <c r="T84" s="7">
        <f>IF(AND(OR($B$2=1,$B$2=2),AND('Données brutes'!$F79&lt;&gt;"",'Données brutes'!$G79&lt;&gt;"",'Données brutes'!$H79&lt;&gt;"")),1,0)</f>
        <v>0</v>
      </c>
      <c r="U84" s="7">
        <f>IF(AND(OR($B$2=1,$B$2=2),AND('Données brutes'!$O79&lt;&gt;"",'Données brutes'!$P79&lt;&gt;"",'Données brutes'!$Q79&lt;&gt;"")),1,0)</f>
        <v>0</v>
      </c>
      <c r="V84" s="7">
        <f>IF(AND($B$2=3,'Données brutes'!$F79&lt;&gt;"",'Données brutes'!$G79&lt;&gt;"",'Données brutes'!$H79&lt;&gt;"",'Données brutes'!$O79&lt;&gt;"",'Données brutes'!$P79&lt;&gt;"",'Données brutes'!$Q79&lt;&gt;""),1,0)</f>
        <v>0</v>
      </c>
      <c r="W84" s="8" t="str">
        <f t="shared" si="31"/>
        <v/>
      </c>
      <c r="X84" s="8" t="str">
        <f t="shared" si="32"/>
        <v/>
      </c>
      <c r="Y84" s="8" t="str">
        <f t="shared" si="33"/>
        <v/>
      </c>
      <c r="Z84" s="8" t="str">
        <f t="shared" si="34"/>
        <v/>
      </c>
      <c r="AA84" s="8" t="str">
        <f t="shared" si="35"/>
        <v/>
      </c>
      <c r="AB84" s="8" t="str">
        <f t="shared" si="36"/>
        <v/>
      </c>
      <c r="AD84" s="8" t="str">
        <f t="shared" si="37"/>
        <v/>
      </c>
      <c r="AE84" s="8" t="str">
        <f t="shared" si="38"/>
        <v/>
      </c>
      <c r="AF84" s="8" t="str">
        <f t="shared" si="39"/>
        <v/>
      </c>
      <c r="AG84" s="8" t="str">
        <f t="shared" si="40"/>
        <v/>
      </c>
      <c r="AH84" s="8" t="str">
        <f t="shared" si="41"/>
        <v/>
      </c>
      <c r="AI84" s="8" t="str">
        <f t="shared" si="42"/>
        <v/>
      </c>
    </row>
    <row r="85" spans="4:35" x14ac:dyDescent="0.3">
      <c r="D85" s="8" t="s">
        <v>82</v>
      </c>
      <c r="E85" s="7">
        <v>157</v>
      </c>
      <c r="F85" s="7" t="str">
        <f>'Données proba de réussite'!F80</f>
        <v/>
      </c>
      <c r="G85" s="7" t="str">
        <f>'Données proba de réussite'!G80</f>
        <v/>
      </c>
      <c r="H85" s="7" t="str">
        <f>'Données proba de réussite'!H80</f>
        <v/>
      </c>
      <c r="I85" s="8"/>
      <c r="J85" s="8"/>
      <c r="K85" s="8" t="str">
        <f t="shared" si="29"/>
        <v>Elève 1bis</v>
      </c>
      <c r="L85" s="8" t="s">
        <v>111</v>
      </c>
      <c r="M85" s="8">
        <f t="shared" si="30"/>
        <v>1881</v>
      </c>
      <c r="N85" s="7">
        <v>1881</v>
      </c>
      <c r="O85" s="7" t="str">
        <f>'Données proba de réussite'!O80</f>
        <v/>
      </c>
      <c r="P85" s="7" t="str">
        <f>'Données proba de réussite'!P80</f>
        <v/>
      </c>
      <c r="Q85" s="7" t="str">
        <f>'Données proba de réussite'!Q80</f>
        <v/>
      </c>
      <c r="S85" s="8"/>
      <c r="T85" s="7">
        <f>IF(AND(OR($B$2=1,$B$2=2),AND('Données brutes'!$F80&lt;&gt;"",'Données brutes'!$G80&lt;&gt;"",'Données brutes'!$H80&lt;&gt;"")),1,0)</f>
        <v>0</v>
      </c>
      <c r="U85" s="7">
        <f>IF(AND(OR($B$2=1,$B$2=2),AND('Données brutes'!$O80&lt;&gt;"",'Données brutes'!$P80&lt;&gt;"",'Données brutes'!$Q80&lt;&gt;"")),1,0)</f>
        <v>0</v>
      </c>
      <c r="V85" s="7">
        <f>IF(AND($B$2=3,'Données brutes'!$F80&lt;&gt;"",'Données brutes'!$G80&lt;&gt;"",'Données brutes'!$H80&lt;&gt;"",'Données brutes'!$O80&lt;&gt;"",'Données brutes'!$P80&lt;&gt;"",'Données brutes'!$Q80&lt;&gt;""),1,0)</f>
        <v>0</v>
      </c>
      <c r="W85" s="8" t="str">
        <f t="shared" si="31"/>
        <v/>
      </c>
      <c r="X85" s="8" t="str">
        <f t="shared" si="32"/>
        <v/>
      </c>
      <c r="Y85" s="8" t="str">
        <f t="shared" si="33"/>
        <v/>
      </c>
      <c r="Z85" s="8" t="str">
        <f t="shared" si="34"/>
        <v/>
      </c>
      <c r="AA85" s="8" t="str">
        <f t="shared" si="35"/>
        <v/>
      </c>
      <c r="AB85" s="8" t="str">
        <f t="shared" si="36"/>
        <v/>
      </c>
      <c r="AD85" s="8" t="str">
        <f t="shared" si="37"/>
        <v/>
      </c>
      <c r="AE85" s="8" t="str">
        <f t="shared" si="38"/>
        <v/>
      </c>
      <c r="AF85" s="8" t="str">
        <f t="shared" si="39"/>
        <v/>
      </c>
      <c r="AG85" s="8" t="str">
        <f t="shared" si="40"/>
        <v/>
      </c>
      <c r="AH85" s="8" t="str">
        <f t="shared" si="41"/>
        <v/>
      </c>
      <c r="AI85" s="8" t="str">
        <f t="shared" si="42"/>
        <v/>
      </c>
    </row>
    <row r="86" spans="4:35" x14ac:dyDescent="0.3">
      <c r="D86" s="8" t="s">
        <v>83</v>
      </c>
      <c r="E86" s="7">
        <v>26</v>
      </c>
      <c r="F86" s="7" t="str">
        <f>'Données proba de réussite'!F81</f>
        <v/>
      </c>
      <c r="G86" s="7" t="str">
        <f>'Données proba de réussite'!G81</f>
        <v/>
      </c>
      <c r="H86" s="7" t="str">
        <f>'Données proba de réussite'!H81</f>
        <v/>
      </c>
      <c r="I86" s="8"/>
      <c r="J86" s="8"/>
      <c r="K86" s="8" t="str">
        <f t="shared" si="29"/>
        <v>Elève 1bis</v>
      </c>
      <c r="L86" s="8" t="s">
        <v>111</v>
      </c>
      <c r="M86" s="8">
        <f t="shared" si="30"/>
        <v>1471</v>
      </c>
      <c r="N86" s="7">
        <v>1471</v>
      </c>
      <c r="O86" s="7" t="str">
        <f>'Données proba de réussite'!O81</f>
        <v/>
      </c>
      <c r="P86" s="7" t="str">
        <f>'Données proba de réussite'!P81</f>
        <v/>
      </c>
      <c r="Q86" s="7" t="str">
        <f>'Données proba de réussite'!Q81</f>
        <v/>
      </c>
      <c r="S86" s="8"/>
      <c r="T86" s="7">
        <f>IF(AND(OR($B$2=1,$B$2=2),AND('Données brutes'!$F81&lt;&gt;"",'Données brutes'!$G81&lt;&gt;"",'Données brutes'!$H81&lt;&gt;"")),1,0)</f>
        <v>0</v>
      </c>
      <c r="U86" s="7">
        <f>IF(AND(OR($B$2=1,$B$2=2),AND('Données brutes'!$O81&lt;&gt;"",'Données brutes'!$P81&lt;&gt;"",'Données brutes'!$Q81&lt;&gt;"")),1,0)</f>
        <v>0</v>
      </c>
      <c r="V86" s="7">
        <f>IF(AND($B$2=3,'Données brutes'!$F81&lt;&gt;"",'Données brutes'!$G81&lt;&gt;"",'Données brutes'!$H81&lt;&gt;"",'Données brutes'!$O81&lt;&gt;"",'Données brutes'!$P81&lt;&gt;"",'Données brutes'!$Q81&lt;&gt;""),1,0)</f>
        <v>0</v>
      </c>
      <c r="W86" s="8" t="str">
        <f t="shared" si="31"/>
        <v/>
      </c>
      <c r="X86" s="8" t="str">
        <f t="shared" si="32"/>
        <v/>
      </c>
      <c r="Y86" s="8" t="str">
        <f t="shared" si="33"/>
        <v/>
      </c>
      <c r="Z86" s="8" t="str">
        <f t="shared" si="34"/>
        <v/>
      </c>
      <c r="AA86" s="8" t="str">
        <f t="shared" si="35"/>
        <v/>
      </c>
      <c r="AB86" s="8" t="str">
        <f t="shared" si="36"/>
        <v/>
      </c>
      <c r="AD86" s="8" t="str">
        <f t="shared" si="37"/>
        <v/>
      </c>
      <c r="AE86" s="8" t="str">
        <f t="shared" si="38"/>
        <v/>
      </c>
      <c r="AF86" s="8" t="str">
        <f t="shared" si="39"/>
        <v/>
      </c>
      <c r="AG86" s="8" t="str">
        <f t="shared" si="40"/>
        <v/>
      </c>
      <c r="AH86" s="8" t="str">
        <f t="shared" si="41"/>
        <v/>
      </c>
      <c r="AI86" s="8" t="str">
        <f t="shared" si="42"/>
        <v/>
      </c>
    </row>
    <row r="87" spans="4:35" x14ac:dyDescent="0.3">
      <c r="D87" s="8" t="s">
        <v>84</v>
      </c>
      <c r="E87" s="7">
        <v>755</v>
      </c>
      <c r="F87" s="7" t="str">
        <f>'Données proba de réussite'!F82</f>
        <v/>
      </c>
      <c r="G87" s="7" t="str">
        <f>'Données proba de réussite'!G82</f>
        <v/>
      </c>
      <c r="H87" s="7" t="str">
        <f>'Données proba de réussite'!H82</f>
        <v/>
      </c>
      <c r="I87" s="8"/>
      <c r="J87" s="8"/>
      <c r="K87" s="8" t="str">
        <f t="shared" si="29"/>
        <v>Elève 1bis</v>
      </c>
      <c r="L87" s="8" t="s">
        <v>111</v>
      </c>
      <c r="M87" s="8">
        <f t="shared" si="30"/>
        <v>1778</v>
      </c>
      <c r="N87" s="7">
        <v>1778</v>
      </c>
      <c r="O87" s="7" t="str">
        <f>'Données proba de réussite'!O82</f>
        <v/>
      </c>
      <c r="P87" s="7" t="str">
        <f>'Données proba de réussite'!P82</f>
        <v/>
      </c>
      <c r="Q87" s="7" t="str">
        <f>'Données proba de réussite'!Q82</f>
        <v/>
      </c>
      <c r="S87" s="8"/>
      <c r="T87" s="7">
        <f>IF(AND(OR($B$2=1,$B$2=2),AND('Données brutes'!$F82&lt;&gt;"",'Données brutes'!$G82&lt;&gt;"",'Données brutes'!$H82&lt;&gt;"")),1,0)</f>
        <v>0</v>
      </c>
      <c r="U87" s="7">
        <f>IF(AND(OR($B$2=1,$B$2=2),AND('Données brutes'!$O82&lt;&gt;"",'Données brutes'!$P82&lt;&gt;"",'Données brutes'!$Q82&lt;&gt;"")),1,0)</f>
        <v>0</v>
      </c>
      <c r="V87" s="7">
        <f>IF(AND($B$2=3,'Données brutes'!$F82&lt;&gt;"",'Données brutes'!$G82&lt;&gt;"",'Données brutes'!$H82&lt;&gt;"",'Données brutes'!$O82&lt;&gt;"",'Données brutes'!$P82&lt;&gt;"",'Données brutes'!$Q82&lt;&gt;""),1,0)</f>
        <v>0</v>
      </c>
      <c r="W87" s="8" t="str">
        <f t="shared" si="31"/>
        <v/>
      </c>
      <c r="X87" s="8" t="str">
        <f t="shared" si="32"/>
        <v/>
      </c>
      <c r="Y87" s="8" t="str">
        <f t="shared" si="33"/>
        <v/>
      </c>
      <c r="Z87" s="8" t="str">
        <f t="shared" si="34"/>
        <v/>
      </c>
      <c r="AA87" s="8" t="str">
        <f t="shared" si="35"/>
        <v/>
      </c>
      <c r="AB87" s="8" t="str">
        <f t="shared" si="36"/>
        <v/>
      </c>
      <c r="AD87" s="8" t="str">
        <f t="shared" si="37"/>
        <v/>
      </c>
      <c r="AE87" s="8" t="str">
        <f t="shared" si="38"/>
        <v/>
      </c>
      <c r="AF87" s="8" t="str">
        <f t="shared" si="39"/>
        <v/>
      </c>
      <c r="AG87" s="8" t="str">
        <f t="shared" si="40"/>
        <v/>
      </c>
      <c r="AH87" s="8" t="str">
        <f t="shared" si="41"/>
        <v/>
      </c>
      <c r="AI87" s="8" t="str">
        <f t="shared" si="42"/>
        <v/>
      </c>
    </row>
    <row r="88" spans="4:35" x14ac:dyDescent="0.3">
      <c r="D88" s="8" t="s">
        <v>85</v>
      </c>
      <c r="E88" s="7">
        <v>296</v>
      </c>
      <c r="F88" s="7" t="str">
        <f>'Données proba de réussite'!F83</f>
        <v/>
      </c>
      <c r="G88" s="7" t="str">
        <f>'Données proba de réussite'!G83</f>
        <v/>
      </c>
      <c r="H88" s="7" t="str">
        <f>'Données proba de réussite'!H83</f>
        <v/>
      </c>
      <c r="I88" s="8"/>
      <c r="J88" s="8"/>
      <c r="K88" s="8" t="str">
        <f t="shared" si="29"/>
        <v>Elève 1bis</v>
      </c>
      <c r="L88" s="8" t="s">
        <v>111</v>
      </c>
      <c r="M88" s="8">
        <f t="shared" si="30"/>
        <v>1195</v>
      </c>
      <c r="N88" s="7">
        <v>1195</v>
      </c>
      <c r="O88" s="7" t="str">
        <f>'Données proba de réussite'!O83</f>
        <v/>
      </c>
      <c r="P88" s="7" t="str">
        <f>'Données proba de réussite'!P83</f>
        <v/>
      </c>
      <c r="Q88" s="7" t="str">
        <f>'Données proba de réussite'!Q83</f>
        <v/>
      </c>
      <c r="S88" s="8"/>
      <c r="T88" s="7">
        <f>IF(AND(OR($B$2=1,$B$2=2),AND('Données brutes'!$F83&lt;&gt;"",'Données brutes'!$G83&lt;&gt;"",'Données brutes'!$H83&lt;&gt;"")),1,0)</f>
        <v>0</v>
      </c>
      <c r="U88" s="7">
        <f>IF(AND(OR($B$2=1,$B$2=2),AND('Données brutes'!$O83&lt;&gt;"",'Données brutes'!$P83&lt;&gt;"",'Données brutes'!$Q83&lt;&gt;"")),1,0)</f>
        <v>0</v>
      </c>
      <c r="V88" s="7">
        <f>IF(AND($B$2=3,'Données brutes'!$F83&lt;&gt;"",'Données brutes'!$G83&lt;&gt;"",'Données brutes'!$H83&lt;&gt;"",'Données brutes'!$O83&lt;&gt;"",'Données brutes'!$P83&lt;&gt;"",'Données brutes'!$Q83&lt;&gt;""),1,0)</f>
        <v>0</v>
      </c>
      <c r="W88" s="8" t="str">
        <f t="shared" si="31"/>
        <v/>
      </c>
      <c r="X88" s="8" t="str">
        <f t="shared" si="32"/>
        <v/>
      </c>
      <c r="Y88" s="8" t="str">
        <f t="shared" si="33"/>
        <v/>
      </c>
      <c r="Z88" s="8" t="str">
        <f t="shared" si="34"/>
        <v/>
      </c>
      <c r="AA88" s="8" t="str">
        <f t="shared" si="35"/>
        <v/>
      </c>
      <c r="AB88" s="8" t="str">
        <f t="shared" si="36"/>
        <v/>
      </c>
      <c r="AD88" s="8" t="str">
        <f t="shared" si="37"/>
        <v/>
      </c>
      <c r="AE88" s="8" t="str">
        <f t="shared" si="38"/>
        <v/>
      </c>
      <c r="AF88" s="8" t="str">
        <f t="shared" si="39"/>
        <v/>
      </c>
      <c r="AG88" s="8" t="str">
        <f t="shared" si="40"/>
        <v/>
      </c>
      <c r="AH88" s="8" t="str">
        <f t="shared" si="41"/>
        <v/>
      </c>
      <c r="AI88" s="8" t="str">
        <f t="shared" si="42"/>
        <v/>
      </c>
    </row>
    <row r="89" spans="4:35" x14ac:dyDescent="0.3">
      <c r="D89" s="8" t="s">
        <v>86</v>
      </c>
      <c r="E89" s="7">
        <v>213</v>
      </c>
      <c r="F89" s="7" t="str">
        <f>'Données proba de réussite'!F84</f>
        <v/>
      </c>
      <c r="G89" s="7" t="str">
        <f>'Données proba de réussite'!G84</f>
        <v/>
      </c>
      <c r="H89" s="7" t="str">
        <f>'Données proba de réussite'!H84</f>
        <v/>
      </c>
      <c r="I89" s="8"/>
      <c r="J89" s="8"/>
      <c r="K89" s="8" t="str">
        <f t="shared" si="29"/>
        <v>Elève 1bis</v>
      </c>
      <c r="L89" s="8" t="s">
        <v>111</v>
      </c>
      <c r="M89" s="8">
        <f t="shared" si="30"/>
        <v>1449</v>
      </c>
      <c r="N89" s="7">
        <v>1449</v>
      </c>
      <c r="O89" s="7" t="str">
        <f>'Données proba de réussite'!O84</f>
        <v/>
      </c>
      <c r="P89" s="7" t="str">
        <f>'Données proba de réussite'!P84</f>
        <v/>
      </c>
      <c r="Q89" s="7" t="str">
        <f>'Données proba de réussite'!Q84</f>
        <v/>
      </c>
      <c r="S89" s="8"/>
      <c r="T89" s="7">
        <f>IF(AND(OR($B$2=1,$B$2=2),AND('Données brutes'!$F84&lt;&gt;"",'Données brutes'!$G84&lt;&gt;"",'Données brutes'!$H84&lt;&gt;"")),1,0)</f>
        <v>0</v>
      </c>
      <c r="U89" s="7">
        <f>IF(AND(OR($B$2=1,$B$2=2),AND('Données brutes'!$O84&lt;&gt;"",'Données brutes'!$P84&lt;&gt;"",'Données brutes'!$Q84&lt;&gt;"")),1,0)</f>
        <v>0</v>
      </c>
      <c r="V89" s="7">
        <f>IF(AND($B$2=3,'Données brutes'!$F84&lt;&gt;"",'Données brutes'!$G84&lt;&gt;"",'Données brutes'!$H84&lt;&gt;"",'Données brutes'!$O84&lt;&gt;"",'Données brutes'!$P84&lt;&gt;"",'Données brutes'!$Q84&lt;&gt;""),1,0)</f>
        <v>0</v>
      </c>
      <c r="W89" s="8" t="str">
        <f t="shared" si="31"/>
        <v/>
      </c>
      <c r="X89" s="8" t="str">
        <f t="shared" si="32"/>
        <v/>
      </c>
      <c r="Y89" s="8" t="str">
        <f t="shared" si="33"/>
        <v/>
      </c>
      <c r="Z89" s="8" t="str">
        <f t="shared" si="34"/>
        <v/>
      </c>
      <c r="AA89" s="8" t="str">
        <f t="shared" si="35"/>
        <v/>
      </c>
      <c r="AB89" s="8" t="str">
        <f t="shared" si="36"/>
        <v/>
      </c>
      <c r="AD89" s="8" t="str">
        <f t="shared" si="37"/>
        <v/>
      </c>
      <c r="AE89" s="8" t="str">
        <f t="shared" si="38"/>
        <v/>
      </c>
      <c r="AF89" s="8" t="str">
        <f t="shared" si="39"/>
        <v/>
      </c>
      <c r="AG89" s="8" t="str">
        <f t="shared" si="40"/>
        <v/>
      </c>
      <c r="AH89" s="8" t="str">
        <f t="shared" si="41"/>
        <v/>
      </c>
      <c r="AI89" s="8" t="str">
        <f t="shared" si="42"/>
        <v/>
      </c>
    </row>
    <row r="90" spans="4:35" x14ac:dyDescent="0.3">
      <c r="D90" s="8" t="s">
        <v>87</v>
      </c>
      <c r="E90" s="7">
        <v>249</v>
      </c>
      <c r="F90" s="7" t="str">
        <f>'Données proba de réussite'!F85</f>
        <v/>
      </c>
      <c r="G90" s="7" t="str">
        <f>'Données proba de réussite'!G85</f>
        <v/>
      </c>
      <c r="H90" s="7" t="str">
        <f>'Données proba de réussite'!H85</f>
        <v/>
      </c>
      <c r="I90" s="8"/>
      <c r="J90" s="8"/>
      <c r="K90" s="8" t="str">
        <f t="shared" si="29"/>
        <v>Elève 1bis</v>
      </c>
      <c r="L90" s="8" t="s">
        <v>111</v>
      </c>
      <c r="M90" s="8">
        <f t="shared" si="30"/>
        <v>1467</v>
      </c>
      <c r="N90" s="7">
        <v>1467</v>
      </c>
      <c r="O90" s="7" t="str">
        <f>'Données proba de réussite'!O85</f>
        <v/>
      </c>
      <c r="P90" s="7" t="str">
        <f>'Données proba de réussite'!P85</f>
        <v/>
      </c>
      <c r="Q90" s="7" t="str">
        <f>'Données proba de réussite'!Q85</f>
        <v/>
      </c>
      <c r="S90" s="8"/>
      <c r="T90" s="7">
        <f>IF(AND(OR($B$2=1,$B$2=2),AND('Données brutes'!$F85&lt;&gt;"",'Données brutes'!$G85&lt;&gt;"",'Données brutes'!$H85&lt;&gt;"")),1,0)</f>
        <v>0</v>
      </c>
      <c r="U90" s="7">
        <f>IF(AND(OR($B$2=1,$B$2=2),AND('Données brutes'!$O85&lt;&gt;"",'Données brutes'!$P85&lt;&gt;"",'Données brutes'!$Q85&lt;&gt;"")),1,0)</f>
        <v>0</v>
      </c>
      <c r="V90" s="7">
        <f>IF(AND($B$2=3,'Données brutes'!$F85&lt;&gt;"",'Données brutes'!$G85&lt;&gt;"",'Données brutes'!$H85&lt;&gt;"",'Données brutes'!$O85&lt;&gt;"",'Données brutes'!$P85&lt;&gt;"",'Données brutes'!$Q85&lt;&gt;""),1,0)</f>
        <v>0</v>
      </c>
      <c r="W90" s="8" t="str">
        <f t="shared" si="31"/>
        <v/>
      </c>
      <c r="X90" s="8" t="str">
        <f t="shared" si="32"/>
        <v/>
      </c>
      <c r="Y90" s="8" t="str">
        <f t="shared" si="33"/>
        <v/>
      </c>
      <c r="Z90" s="8" t="str">
        <f t="shared" si="34"/>
        <v/>
      </c>
      <c r="AA90" s="8" t="str">
        <f t="shared" si="35"/>
        <v/>
      </c>
      <c r="AB90" s="8" t="str">
        <f t="shared" si="36"/>
        <v/>
      </c>
      <c r="AD90" s="8" t="str">
        <f t="shared" si="37"/>
        <v/>
      </c>
      <c r="AE90" s="8" t="str">
        <f t="shared" si="38"/>
        <v/>
      </c>
      <c r="AF90" s="8" t="str">
        <f t="shared" si="39"/>
        <v/>
      </c>
      <c r="AG90" s="8" t="str">
        <f t="shared" si="40"/>
        <v/>
      </c>
      <c r="AH90" s="8" t="str">
        <f t="shared" si="41"/>
        <v/>
      </c>
      <c r="AI90" s="8" t="str">
        <f t="shared" si="42"/>
        <v/>
      </c>
    </row>
    <row r="91" spans="4:35" x14ac:dyDescent="0.3">
      <c r="D91" s="8" t="s">
        <v>88</v>
      </c>
      <c r="E91" s="7">
        <v>393</v>
      </c>
      <c r="F91" s="7" t="str">
        <f>'Données proba de réussite'!F86</f>
        <v/>
      </c>
      <c r="G91" s="7" t="str">
        <f>'Données proba de réussite'!G86</f>
        <v/>
      </c>
      <c r="H91" s="7" t="str">
        <f>'Données proba de réussite'!H86</f>
        <v/>
      </c>
      <c r="I91" s="8"/>
      <c r="J91" s="8"/>
      <c r="K91" s="8" t="str">
        <f t="shared" si="29"/>
        <v>Elève 1bis</v>
      </c>
      <c r="L91" s="8" t="s">
        <v>111</v>
      </c>
      <c r="M91" s="8">
        <f t="shared" si="30"/>
        <v>1741</v>
      </c>
      <c r="N91" s="7">
        <v>1741</v>
      </c>
      <c r="O91" s="7" t="str">
        <f>'Données proba de réussite'!O86</f>
        <v/>
      </c>
      <c r="P91" s="7" t="str">
        <f>'Données proba de réussite'!P86</f>
        <v/>
      </c>
      <c r="Q91" s="7" t="str">
        <f>'Données proba de réussite'!Q86</f>
        <v/>
      </c>
      <c r="S91" s="8"/>
      <c r="T91" s="7">
        <f>IF(AND(OR($B$2=1,$B$2=2),AND('Données brutes'!$F86&lt;&gt;"",'Données brutes'!$G86&lt;&gt;"",'Données brutes'!$H86&lt;&gt;"")),1,0)</f>
        <v>0</v>
      </c>
      <c r="U91" s="7">
        <f>IF(AND(OR($B$2=1,$B$2=2),AND('Données brutes'!$O86&lt;&gt;"",'Données brutes'!$P86&lt;&gt;"",'Données brutes'!$Q86&lt;&gt;"")),1,0)</f>
        <v>0</v>
      </c>
      <c r="V91" s="7">
        <f>IF(AND($B$2=3,'Données brutes'!$F86&lt;&gt;"",'Données brutes'!$G86&lt;&gt;"",'Données brutes'!$H86&lt;&gt;"",'Données brutes'!$O86&lt;&gt;"",'Données brutes'!$P86&lt;&gt;"",'Données brutes'!$Q86&lt;&gt;""),1,0)</f>
        <v>0</v>
      </c>
      <c r="W91" s="8" t="str">
        <f t="shared" si="31"/>
        <v/>
      </c>
      <c r="X91" s="8" t="str">
        <f t="shared" si="32"/>
        <v/>
      </c>
      <c r="Y91" s="8" t="str">
        <f t="shared" si="33"/>
        <v/>
      </c>
      <c r="Z91" s="8" t="str">
        <f t="shared" si="34"/>
        <v/>
      </c>
      <c r="AA91" s="8" t="str">
        <f t="shared" si="35"/>
        <v/>
      </c>
      <c r="AB91" s="8" t="str">
        <f t="shared" si="36"/>
        <v/>
      </c>
      <c r="AD91" s="8" t="str">
        <f t="shared" si="37"/>
        <v/>
      </c>
      <c r="AE91" s="8" t="str">
        <f t="shared" si="38"/>
        <v/>
      </c>
      <c r="AF91" s="8" t="str">
        <f t="shared" si="39"/>
        <v/>
      </c>
      <c r="AG91" s="8" t="str">
        <f t="shared" si="40"/>
        <v/>
      </c>
      <c r="AH91" s="8" t="str">
        <f t="shared" si="41"/>
        <v/>
      </c>
      <c r="AI91" s="8" t="str">
        <f t="shared" si="42"/>
        <v/>
      </c>
    </row>
    <row r="92" spans="4:35" x14ac:dyDescent="0.3">
      <c r="D92" s="8" t="s">
        <v>89</v>
      </c>
      <c r="E92" s="7">
        <v>558</v>
      </c>
      <c r="F92" s="7" t="str">
        <f>'Données proba de réussite'!F87</f>
        <v/>
      </c>
      <c r="G92" s="7" t="str">
        <f>'Données proba de réussite'!G87</f>
        <v/>
      </c>
      <c r="H92" s="7" t="str">
        <f>'Données proba de réussite'!H87</f>
        <v/>
      </c>
      <c r="I92" s="8"/>
      <c r="J92" s="8"/>
      <c r="K92" s="8" t="str">
        <f t="shared" si="29"/>
        <v>Elève 1bis</v>
      </c>
      <c r="L92" s="8" t="s">
        <v>111</v>
      </c>
      <c r="M92" s="8">
        <f t="shared" si="30"/>
        <v>1782</v>
      </c>
      <c r="N92" s="7">
        <v>1782</v>
      </c>
      <c r="O92" s="7" t="str">
        <f>'Données proba de réussite'!O87</f>
        <v/>
      </c>
      <c r="P92" s="7" t="str">
        <f>'Données proba de réussite'!P87</f>
        <v/>
      </c>
      <c r="Q92" s="7" t="str">
        <f>'Données proba de réussite'!Q87</f>
        <v/>
      </c>
      <c r="S92" s="8"/>
      <c r="T92" s="7">
        <f>IF(AND(OR($B$2=1,$B$2=2),AND('Données brutes'!$F87&lt;&gt;"",'Données brutes'!$G87&lt;&gt;"",'Données brutes'!$H87&lt;&gt;"")),1,0)</f>
        <v>0</v>
      </c>
      <c r="U92" s="7">
        <f>IF(AND(OR($B$2=1,$B$2=2),AND('Données brutes'!$O87&lt;&gt;"",'Données brutes'!$P87&lt;&gt;"",'Données brutes'!$Q87&lt;&gt;"")),1,0)</f>
        <v>0</v>
      </c>
      <c r="V92" s="7">
        <f>IF(AND($B$2=3,'Données brutes'!$F87&lt;&gt;"",'Données brutes'!$G87&lt;&gt;"",'Données brutes'!$H87&lt;&gt;"",'Données brutes'!$O87&lt;&gt;"",'Données brutes'!$P87&lt;&gt;"",'Données brutes'!$Q87&lt;&gt;""),1,0)</f>
        <v>0</v>
      </c>
      <c r="W92" s="8" t="str">
        <f t="shared" si="31"/>
        <v/>
      </c>
      <c r="X92" s="8" t="str">
        <f t="shared" si="32"/>
        <v/>
      </c>
      <c r="Y92" s="8" t="str">
        <f t="shared" si="33"/>
        <v/>
      </c>
      <c r="Z92" s="8" t="str">
        <f t="shared" si="34"/>
        <v/>
      </c>
      <c r="AA92" s="8" t="str">
        <f t="shared" si="35"/>
        <v/>
      </c>
      <c r="AB92" s="8" t="str">
        <f t="shared" si="36"/>
        <v/>
      </c>
      <c r="AD92" s="8" t="str">
        <f t="shared" si="37"/>
        <v/>
      </c>
      <c r="AE92" s="8" t="str">
        <f t="shared" si="38"/>
        <v/>
      </c>
      <c r="AF92" s="8" t="str">
        <f t="shared" si="39"/>
        <v/>
      </c>
      <c r="AG92" s="8" t="str">
        <f t="shared" si="40"/>
        <v/>
      </c>
      <c r="AH92" s="8" t="str">
        <f t="shared" si="41"/>
        <v/>
      </c>
      <c r="AI92" s="8" t="str">
        <f t="shared" si="42"/>
        <v/>
      </c>
    </row>
    <row r="93" spans="4:35" x14ac:dyDescent="0.3">
      <c r="D93" s="8" t="s">
        <v>90</v>
      </c>
      <c r="E93" s="7">
        <v>109</v>
      </c>
      <c r="F93" s="7" t="str">
        <f>'Données proba de réussite'!F88</f>
        <v/>
      </c>
      <c r="G93" s="7" t="str">
        <f>'Données proba de réussite'!G88</f>
        <v/>
      </c>
      <c r="H93" s="7" t="str">
        <f>'Données proba de réussite'!H88</f>
        <v/>
      </c>
      <c r="I93" s="8"/>
      <c r="J93" s="8"/>
      <c r="K93" s="8" t="str">
        <f t="shared" si="29"/>
        <v>Elève 1bis</v>
      </c>
      <c r="L93" s="8" t="s">
        <v>111</v>
      </c>
      <c r="M93" s="8">
        <f t="shared" si="30"/>
        <v>1183</v>
      </c>
      <c r="N93" s="7">
        <v>1183</v>
      </c>
      <c r="O93" s="7" t="str">
        <f>'Données proba de réussite'!O88</f>
        <v/>
      </c>
      <c r="P93" s="7" t="str">
        <f>'Données proba de réussite'!P88</f>
        <v/>
      </c>
      <c r="Q93" s="7" t="str">
        <f>'Données proba de réussite'!Q88</f>
        <v/>
      </c>
      <c r="S93" s="8"/>
      <c r="T93" s="7">
        <f>IF(AND(OR($B$2=1,$B$2=2),AND('Données brutes'!$F88&lt;&gt;"",'Données brutes'!$G88&lt;&gt;"",'Données brutes'!$H88&lt;&gt;"")),1,0)</f>
        <v>0</v>
      </c>
      <c r="U93" s="7">
        <f>IF(AND(OR($B$2=1,$B$2=2),AND('Données brutes'!$O88&lt;&gt;"",'Données brutes'!$P88&lt;&gt;"",'Données brutes'!$Q88&lt;&gt;"")),1,0)</f>
        <v>0</v>
      </c>
      <c r="V93" s="7">
        <f>IF(AND($B$2=3,'Données brutes'!$F88&lt;&gt;"",'Données brutes'!$G88&lt;&gt;"",'Données brutes'!$H88&lt;&gt;"",'Données brutes'!$O88&lt;&gt;"",'Données brutes'!$P88&lt;&gt;"",'Données brutes'!$Q88&lt;&gt;""),1,0)</f>
        <v>0</v>
      </c>
      <c r="W93" s="8" t="str">
        <f t="shared" si="31"/>
        <v/>
      </c>
      <c r="X93" s="8" t="str">
        <f t="shared" si="32"/>
        <v/>
      </c>
      <c r="Y93" s="8" t="str">
        <f t="shared" si="33"/>
        <v/>
      </c>
      <c r="Z93" s="8" t="str">
        <f t="shared" si="34"/>
        <v/>
      </c>
      <c r="AA93" s="8" t="str">
        <f t="shared" si="35"/>
        <v/>
      </c>
      <c r="AB93" s="8" t="str">
        <f t="shared" si="36"/>
        <v/>
      </c>
      <c r="AD93" s="8" t="str">
        <f t="shared" si="37"/>
        <v/>
      </c>
      <c r="AE93" s="8" t="str">
        <f t="shared" si="38"/>
        <v/>
      </c>
      <c r="AF93" s="8" t="str">
        <f t="shared" si="39"/>
        <v/>
      </c>
      <c r="AG93" s="8" t="str">
        <f t="shared" si="40"/>
        <v/>
      </c>
      <c r="AH93" s="8" t="str">
        <f t="shared" si="41"/>
        <v/>
      </c>
      <c r="AI93" s="8" t="str">
        <f t="shared" si="42"/>
        <v/>
      </c>
    </row>
    <row r="94" spans="4:35" x14ac:dyDescent="0.3">
      <c r="D94" s="8" t="s">
        <v>91</v>
      </c>
      <c r="E94" s="7">
        <v>551</v>
      </c>
      <c r="F94" s="7" t="str">
        <f>'Données proba de réussite'!F89</f>
        <v/>
      </c>
      <c r="G94" s="7" t="str">
        <f>'Données proba de réussite'!G89</f>
        <v/>
      </c>
      <c r="H94" s="7" t="str">
        <f>'Données proba de réussite'!H89</f>
        <v/>
      </c>
      <c r="I94" s="8"/>
      <c r="J94" s="8"/>
      <c r="K94" s="8" t="str">
        <f t="shared" si="29"/>
        <v>Elève 1bis</v>
      </c>
      <c r="L94" s="8" t="s">
        <v>111</v>
      </c>
      <c r="M94" s="8">
        <f t="shared" si="30"/>
        <v>1193</v>
      </c>
      <c r="N94" s="7">
        <v>1193</v>
      </c>
      <c r="O94" s="7" t="str">
        <f>'Données proba de réussite'!O89</f>
        <v/>
      </c>
      <c r="P94" s="7" t="str">
        <f>'Données proba de réussite'!P89</f>
        <v/>
      </c>
      <c r="Q94" s="7" t="str">
        <f>'Données proba de réussite'!Q89</f>
        <v/>
      </c>
      <c r="S94" s="8"/>
      <c r="T94" s="7">
        <f>IF(AND(OR($B$2=1,$B$2=2),AND('Données brutes'!$F89&lt;&gt;"",'Données brutes'!$G89&lt;&gt;"",'Données brutes'!$H89&lt;&gt;"")),1,0)</f>
        <v>0</v>
      </c>
      <c r="U94" s="7">
        <f>IF(AND(OR($B$2=1,$B$2=2),AND('Données brutes'!$O89&lt;&gt;"",'Données brutes'!$P89&lt;&gt;"",'Données brutes'!$Q89&lt;&gt;"")),1,0)</f>
        <v>0</v>
      </c>
      <c r="V94" s="7">
        <f>IF(AND($B$2=3,'Données brutes'!$F89&lt;&gt;"",'Données brutes'!$G89&lt;&gt;"",'Données brutes'!$H89&lt;&gt;"",'Données brutes'!$O89&lt;&gt;"",'Données brutes'!$P89&lt;&gt;"",'Données brutes'!$Q89&lt;&gt;""),1,0)</f>
        <v>0</v>
      </c>
      <c r="W94" s="8" t="str">
        <f t="shared" si="31"/>
        <v/>
      </c>
      <c r="X94" s="8" t="str">
        <f t="shared" si="32"/>
        <v/>
      </c>
      <c r="Y94" s="8" t="str">
        <f t="shared" si="33"/>
        <v/>
      </c>
      <c r="Z94" s="8" t="str">
        <f t="shared" si="34"/>
        <v/>
      </c>
      <c r="AA94" s="8" t="str">
        <f t="shared" si="35"/>
        <v/>
      </c>
      <c r="AB94" s="8" t="str">
        <f t="shared" si="36"/>
        <v/>
      </c>
      <c r="AD94" s="8" t="str">
        <f t="shared" si="37"/>
        <v/>
      </c>
      <c r="AE94" s="8" t="str">
        <f t="shared" si="38"/>
        <v/>
      </c>
      <c r="AF94" s="8" t="str">
        <f t="shared" si="39"/>
        <v/>
      </c>
      <c r="AG94" s="8" t="str">
        <f t="shared" si="40"/>
        <v/>
      </c>
      <c r="AH94" s="8" t="str">
        <f t="shared" si="41"/>
        <v/>
      </c>
      <c r="AI94" s="8" t="str">
        <f t="shared" si="42"/>
        <v/>
      </c>
    </row>
    <row r="95" spans="4:35" x14ac:dyDescent="0.3">
      <c r="D95" s="8" t="s">
        <v>92</v>
      </c>
      <c r="E95" s="7">
        <v>828</v>
      </c>
      <c r="F95" s="7" t="str">
        <f>'Données proba de réussite'!F90</f>
        <v/>
      </c>
      <c r="G95" s="7" t="str">
        <f>'Données proba de réussite'!G90</f>
        <v/>
      </c>
      <c r="H95" s="7" t="str">
        <f>'Données proba de réussite'!H90</f>
        <v/>
      </c>
      <c r="I95" s="8"/>
      <c r="J95" s="8"/>
      <c r="K95" s="8" t="str">
        <f t="shared" si="29"/>
        <v>Elève 1bis</v>
      </c>
      <c r="L95" s="8" t="s">
        <v>111</v>
      </c>
      <c r="M95" s="8">
        <f t="shared" si="30"/>
        <v>1738</v>
      </c>
      <c r="N95" s="7">
        <v>1738</v>
      </c>
      <c r="O95" s="7" t="str">
        <f>'Données proba de réussite'!O90</f>
        <v/>
      </c>
      <c r="P95" s="7" t="str">
        <f>'Données proba de réussite'!P90</f>
        <v/>
      </c>
      <c r="Q95" s="7" t="str">
        <f>'Données proba de réussite'!Q90</f>
        <v/>
      </c>
      <c r="S95" s="8"/>
      <c r="T95" s="7">
        <f>IF(AND(OR($B$2=1,$B$2=2),AND('Données brutes'!$F90&lt;&gt;"",'Données brutes'!$G90&lt;&gt;"",'Données brutes'!$H90&lt;&gt;"")),1,0)</f>
        <v>0</v>
      </c>
      <c r="U95" s="7">
        <f>IF(AND(OR($B$2=1,$B$2=2),AND('Données brutes'!$O90&lt;&gt;"",'Données brutes'!$P90&lt;&gt;"",'Données brutes'!$Q90&lt;&gt;"")),1,0)</f>
        <v>0</v>
      </c>
      <c r="V95" s="7">
        <f>IF(AND($B$2=3,'Données brutes'!$F90&lt;&gt;"",'Données brutes'!$G90&lt;&gt;"",'Données brutes'!$H90&lt;&gt;"",'Données brutes'!$O90&lt;&gt;"",'Données brutes'!$P90&lt;&gt;"",'Données brutes'!$Q90&lt;&gt;""),1,0)</f>
        <v>0</v>
      </c>
      <c r="W95" s="8" t="str">
        <f t="shared" si="31"/>
        <v/>
      </c>
      <c r="X95" s="8" t="str">
        <f t="shared" si="32"/>
        <v/>
      </c>
      <c r="Y95" s="8" t="str">
        <f t="shared" si="33"/>
        <v/>
      </c>
      <c r="Z95" s="8" t="str">
        <f t="shared" si="34"/>
        <v/>
      </c>
      <c r="AA95" s="8" t="str">
        <f t="shared" si="35"/>
        <v/>
      </c>
      <c r="AB95" s="8" t="str">
        <f t="shared" si="36"/>
        <v/>
      </c>
      <c r="AD95" s="8" t="str">
        <f t="shared" si="37"/>
        <v/>
      </c>
      <c r="AE95" s="8" t="str">
        <f t="shared" si="38"/>
        <v/>
      </c>
      <c r="AF95" s="8" t="str">
        <f t="shared" si="39"/>
        <v/>
      </c>
      <c r="AG95" s="8" t="str">
        <f t="shared" si="40"/>
        <v/>
      </c>
      <c r="AH95" s="8" t="str">
        <f t="shared" si="41"/>
        <v/>
      </c>
      <c r="AI95" s="8" t="str">
        <f t="shared" si="42"/>
        <v/>
      </c>
    </row>
    <row r="96" spans="4:35" x14ac:dyDescent="0.3">
      <c r="D96" s="8" t="s">
        <v>93</v>
      </c>
      <c r="E96" s="7">
        <v>188</v>
      </c>
      <c r="F96" s="7" t="str">
        <f>'Données proba de réussite'!F91</f>
        <v/>
      </c>
      <c r="G96" s="7" t="str">
        <f>'Données proba de réussite'!G91</f>
        <v/>
      </c>
      <c r="H96" s="7" t="str">
        <f>'Données proba de réussite'!H91</f>
        <v/>
      </c>
      <c r="I96" s="8"/>
      <c r="J96" s="8"/>
      <c r="K96" s="8" t="str">
        <f t="shared" si="29"/>
        <v>Elève 1bis</v>
      </c>
      <c r="L96" s="8" t="s">
        <v>111</v>
      </c>
      <c r="M96" s="8">
        <f t="shared" si="30"/>
        <v>1390</v>
      </c>
      <c r="N96" s="7">
        <v>1390</v>
      </c>
      <c r="O96" s="7" t="str">
        <f>'Données proba de réussite'!O91</f>
        <v/>
      </c>
      <c r="P96" s="7" t="str">
        <f>'Données proba de réussite'!P91</f>
        <v/>
      </c>
      <c r="Q96" s="7" t="str">
        <f>'Données proba de réussite'!Q91</f>
        <v/>
      </c>
      <c r="S96" s="8"/>
      <c r="T96" s="7">
        <f>IF(AND(OR($B$2=1,$B$2=2),AND('Données brutes'!$F91&lt;&gt;"",'Données brutes'!$G91&lt;&gt;"",'Données brutes'!$H91&lt;&gt;"")),1,0)</f>
        <v>0</v>
      </c>
      <c r="U96" s="7">
        <f>IF(AND(OR($B$2=1,$B$2=2),AND('Données brutes'!$O91&lt;&gt;"",'Données brutes'!$P91&lt;&gt;"",'Données brutes'!$Q91&lt;&gt;"")),1,0)</f>
        <v>0</v>
      </c>
      <c r="V96" s="7">
        <f>IF(AND($B$2=3,'Données brutes'!$F91&lt;&gt;"",'Données brutes'!$G91&lt;&gt;"",'Données brutes'!$H91&lt;&gt;"",'Données brutes'!$O91&lt;&gt;"",'Données brutes'!$P91&lt;&gt;"",'Données brutes'!$Q91&lt;&gt;""),1,0)</f>
        <v>0</v>
      </c>
      <c r="W96" s="8" t="str">
        <f t="shared" si="31"/>
        <v/>
      </c>
      <c r="X96" s="8" t="str">
        <f t="shared" si="32"/>
        <v/>
      </c>
      <c r="Y96" s="8" t="str">
        <f t="shared" si="33"/>
        <v/>
      </c>
      <c r="Z96" s="8" t="str">
        <f t="shared" si="34"/>
        <v/>
      </c>
      <c r="AA96" s="8" t="str">
        <f t="shared" si="35"/>
        <v/>
      </c>
      <c r="AB96" s="8" t="str">
        <f t="shared" si="36"/>
        <v/>
      </c>
      <c r="AD96" s="8" t="str">
        <f t="shared" si="37"/>
        <v/>
      </c>
      <c r="AE96" s="8" t="str">
        <f t="shared" si="38"/>
        <v/>
      </c>
      <c r="AF96" s="8" t="str">
        <f t="shared" si="39"/>
        <v/>
      </c>
      <c r="AG96" s="8" t="str">
        <f t="shared" si="40"/>
        <v/>
      </c>
      <c r="AH96" s="8" t="str">
        <f t="shared" si="41"/>
        <v/>
      </c>
      <c r="AI96" s="8" t="str">
        <f t="shared" si="42"/>
        <v/>
      </c>
    </row>
    <row r="97" spans="4:35" x14ac:dyDescent="0.3">
      <c r="D97" s="8" t="s">
        <v>94</v>
      </c>
      <c r="E97" s="7">
        <v>71</v>
      </c>
      <c r="F97" s="7" t="str">
        <f>'Données proba de réussite'!F92</f>
        <v/>
      </c>
      <c r="G97" s="7" t="str">
        <f>'Données proba de réussite'!G92</f>
        <v/>
      </c>
      <c r="H97" s="7" t="str">
        <f>'Données proba de réussite'!H92</f>
        <v/>
      </c>
      <c r="I97" s="8"/>
      <c r="J97" s="8"/>
      <c r="K97" s="8" t="str">
        <f t="shared" si="29"/>
        <v>Elève 1bis</v>
      </c>
      <c r="L97" s="8" t="s">
        <v>111</v>
      </c>
      <c r="M97" s="8">
        <f t="shared" si="30"/>
        <v>1720</v>
      </c>
      <c r="N97" s="7">
        <v>1720</v>
      </c>
      <c r="O97" s="7" t="str">
        <f>'Données proba de réussite'!O92</f>
        <v/>
      </c>
      <c r="P97" s="7" t="str">
        <f>'Données proba de réussite'!P92</f>
        <v/>
      </c>
      <c r="Q97" s="7" t="str">
        <f>'Données proba de réussite'!Q92</f>
        <v/>
      </c>
      <c r="S97" s="8"/>
      <c r="T97" s="7">
        <f>IF(AND(OR($B$2=1,$B$2=2),AND('Données brutes'!$F92&lt;&gt;"",'Données brutes'!$G92&lt;&gt;"",'Données brutes'!$H92&lt;&gt;"")),1,0)</f>
        <v>0</v>
      </c>
      <c r="U97" s="7">
        <f>IF(AND(OR($B$2=1,$B$2=2),AND('Données brutes'!$O92&lt;&gt;"",'Données brutes'!$P92&lt;&gt;"",'Données brutes'!$Q92&lt;&gt;"")),1,0)</f>
        <v>0</v>
      </c>
      <c r="V97" s="7">
        <f>IF(AND($B$2=3,'Données brutes'!$F92&lt;&gt;"",'Données brutes'!$G92&lt;&gt;"",'Données brutes'!$H92&lt;&gt;"",'Données brutes'!$O92&lt;&gt;"",'Données brutes'!$P92&lt;&gt;"",'Données brutes'!$Q92&lt;&gt;""),1,0)</f>
        <v>0</v>
      </c>
      <c r="W97" s="8" t="str">
        <f t="shared" si="31"/>
        <v/>
      </c>
      <c r="X97" s="8" t="str">
        <f t="shared" si="32"/>
        <v/>
      </c>
      <c r="Y97" s="8" t="str">
        <f t="shared" si="33"/>
        <v/>
      </c>
      <c r="Z97" s="8" t="str">
        <f t="shared" si="34"/>
        <v/>
      </c>
      <c r="AA97" s="8" t="str">
        <f t="shared" si="35"/>
        <v/>
      </c>
      <c r="AB97" s="8" t="str">
        <f t="shared" si="36"/>
        <v/>
      </c>
      <c r="AD97" s="8" t="str">
        <f t="shared" si="37"/>
        <v/>
      </c>
      <c r="AE97" s="8" t="str">
        <f t="shared" si="38"/>
        <v/>
      </c>
      <c r="AF97" s="8" t="str">
        <f t="shared" si="39"/>
        <v/>
      </c>
      <c r="AG97" s="8" t="str">
        <f t="shared" si="40"/>
        <v/>
      </c>
      <c r="AH97" s="8" t="str">
        <f t="shared" si="41"/>
        <v/>
      </c>
      <c r="AI97" s="8" t="str">
        <f t="shared" si="42"/>
        <v/>
      </c>
    </row>
    <row r="98" spans="4:35" x14ac:dyDescent="0.3">
      <c r="D98" s="8" t="s">
        <v>95</v>
      </c>
      <c r="E98" s="7">
        <v>854</v>
      </c>
      <c r="F98" s="7" t="str">
        <f>'Données proba de réussite'!F93</f>
        <v/>
      </c>
      <c r="G98" s="7" t="str">
        <f>'Données proba de réussite'!G93</f>
        <v/>
      </c>
      <c r="H98" s="7" t="str">
        <f>'Données proba de réussite'!H93</f>
        <v/>
      </c>
      <c r="I98" s="8"/>
      <c r="J98" s="8"/>
      <c r="K98" s="8" t="str">
        <f t="shared" si="29"/>
        <v>Elève 1bis</v>
      </c>
      <c r="L98" s="8" t="s">
        <v>111</v>
      </c>
      <c r="M98" s="8">
        <f t="shared" si="30"/>
        <v>1779</v>
      </c>
      <c r="N98" s="7">
        <v>1779</v>
      </c>
      <c r="O98" s="7" t="str">
        <f>'Données proba de réussite'!O93</f>
        <v/>
      </c>
      <c r="P98" s="7" t="str">
        <f>'Données proba de réussite'!P93</f>
        <v/>
      </c>
      <c r="Q98" s="7" t="str">
        <f>'Données proba de réussite'!Q93</f>
        <v/>
      </c>
      <c r="S98" s="8"/>
      <c r="T98" s="7">
        <f>IF(AND(OR($B$2=1,$B$2=2),AND('Données brutes'!$F93&lt;&gt;"",'Données brutes'!$G93&lt;&gt;"",'Données brutes'!$H93&lt;&gt;"")),1,0)</f>
        <v>0</v>
      </c>
      <c r="U98" s="7">
        <f>IF(AND(OR($B$2=1,$B$2=2),AND('Données brutes'!$O93&lt;&gt;"",'Données brutes'!$P93&lt;&gt;"",'Données brutes'!$Q93&lt;&gt;"")),1,0)</f>
        <v>0</v>
      </c>
      <c r="V98" s="7">
        <f>IF(AND($B$2=3,'Données brutes'!$F93&lt;&gt;"",'Données brutes'!$G93&lt;&gt;"",'Données brutes'!$H93&lt;&gt;"",'Données brutes'!$O93&lt;&gt;"",'Données brutes'!$P93&lt;&gt;"",'Données brutes'!$Q93&lt;&gt;""),1,0)</f>
        <v>0</v>
      </c>
      <c r="W98" s="8" t="str">
        <f t="shared" si="31"/>
        <v/>
      </c>
      <c r="X98" s="8" t="str">
        <f t="shared" si="32"/>
        <v/>
      </c>
      <c r="Y98" s="8" t="str">
        <f t="shared" si="33"/>
        <v/>
      </c>
      <c r="Z98" s="8" t="str">
        <f t="shared" si="34"/>
        <v/>
      </c>
      <c r="AA98" s="8" t="str">
        <f t="shared" si="35"/>
        <v/>
      </c>
      <c r="AB98" s="8" t="str">
        <f t="shared" si="36"/>
        <v/>
      </c>
      <c r="AD98" s="8" t="str">
        <f t="shared" si="37"/>
        <v/>
      </c>
      <c r="AE98" s="8" t="str">
        <f t="shared" si="38"/>
        <v/>
      </c>
      <c r="AF98" s="8" t="str">
        <f t="shared" si="39"/>
        <v/>
      </c>
      <c r="AG98" s="8" t="str">
        <f t="shared" si="40"/>
        <v/>
      </c>
      <c r="AH98" s="8" t="str">
        <f t="shared" si="41"/>
        <v/>
      </c>
      <c r="AI98" s="8" t="str">
        <f t="shared" si="42"/>
        <v/>
      </c>
    </row>
    <row r="99" spans="4:35" x14ac:dyDescent="0.3">
      <c r="D99" s="8" t="s">
        <v>96</v>
      </c>
      <c r="E99" s="7">
        <v>50</v>
      </c>
      <c r="F99" s="7" t="str">
        <f>'Données proba de réussite'!F94</f>
        <v/>
      </c>
      <c r="G99" s="7" t="str">
        <f>'Données proba de réussite'!G94</f>
        <v/>
      </c>
      <c r="H99" s="7" t="str">
        <f>'Données proba de réussite'!H94</f>
        <v/>
      </c>
      <c r="I99" s="8"/>
      <c r="J99" s="8"/>
      <c r="K99" s="8" t="str">
        <f t="shared" si="29"/>
        <v>Elève 1bis</v>
      </c>
      <c r="L99" s="8" t="s">
        <v>111</v>
      </c>
      <c r="M99" s="8">
        <f t="shared" si="30"/>
        <v>1784</v>
      </c>
      <c r="N99" s="7">
        <v>1784</v>
      </c>
      <c r="O99" s="7" t="str">
        <f>'Données proba de réussite'!O94</f>
        <v/>
      </c>
      <c r="P99" s="7" t="str">
        <f>'Données proba de réussite'!P94</f>
        <v/>
      </c>
      <c r="Q99" s="7" t="str">
        <f>'Données proba de réussite'!Q94</f>
        <v/>
      </c>
      <c r="S99" s="8"/>
      <c r="T99" s="7">
        <f>IF(AND(OR($B$2=1,$B$2=2),AND('Données brutes'!$F94&lt;&gt;"",'Données brutes'!$G94&lt;&gt;"",'Données brutes'!$H94&lt;&gt;"")),1,0)</f>
        <v>0</v>
      </c>
      <c r="U99" s="7">
        <f>IF(AND(OR($B$2=1,$B$2=2),AND('Données brutes'!$O94&lt;&gt;"",'Données brutes'!$P94&lt;&gt;"",'Données brutes'!$Q94&lt;&gt;"")),1,0)</f>
        <v>0</v>
      </c>
      <c r="V99" s="7">
        <f>IF(AND($B$2=3,'Données brutes'!$F94&lt;&gt;"",'Données brutes'!$G94&lt;&gt;"",'Données brutes'!$H94&lt;&gt;"",'Données brutes'!$O94&lt;&gt;"",'Données brutes'!$P94&lt;&gt;"",'Données brutes'!$Q94&lt;&gt;""),1,0)</f>
        <v>0</v>
      </c>
      <c r="W99" s="8" t="str">
        <f t="shared" si="31"/>
        <v/>
      </c>
      <c r="X99" s="8" t="str">
        <f t="shared" si="32"/>
        <v/>
      </c>
      <c r="Y99" s="8" t="str">
        <f t="shared" si="33"/>
        <v/>
      </c>
      <c r="Z99" s="8" t="str">
        <f t="shared" si="34"/>
        <v/>
      </c>
      <c r="AA99" s="8" t="str">
        <f t="shared" si="35"/>
        <v/>
      </c>
      <c r="AB99" s="8" t="str">
        <f t="shared" si="36"/>
        <v/>
      </c>
      <c r="AD99" s="8" t="str">
        <f t="shared" si="37"/>
        <v/>
      </c>
      <c r="AE99" s="8" t="str">
        <f t="shared" si="38"/>
        <v/>
      </c>
      <c r="AF99" s="8" t="str">
        <f t="shared" si="39"/>
        <v/>
      </c>
      <c r="AG99" s="8" t="str">
        <f t="shared" si="40"/>
        <v/>
      </c>
      <c r="AH99" s="8" t="str">
        <f t="shared" si="41"/>
        <v/>
      </c>
      <c r="AI99" s="8" t="str">
        <f t="shared" si="42"/>
        <v/>
      </c>
    </row>
    <row r="100" spans="4:35" x14ac:dyDescent="0.3">
      <c r="D100" s="8" t="s">
        <v>97</v>
      </c>
      <c r="E100" s="7">
        <v>278</v>
      </c>
      <c r="F100" s="7" t="str">
        <f>'Données proba de réussite'!F95</f>
        <v/>
      </c>
      <c r="G100" s="7" t="str">
        <f>'Données proba de réussite'!G95</f>
        <v/>
      </c>
      <c r="H100" s="7" t="str">
        <f>'Données proba de réussite'!H95</f>
        <v/>
      </c>
      <c r="I100" s="8"/>
      <c r="J100" s="8"/>
      <c r="K100" s="8" t="str">
        <f t="shared" si="29"/>
        <v>Elève 1bis</v>
      </c>
      <c r="L100" s="8" t="s">
        <v>111</v>
      </c>
      <c r="M100" s="8">
        <f t="shared" si="30"/>
        <v>1053</v>
      </c>
      <c r="N100" s="7">
        <v>1053</v>
      </c>
      <c r="O100" s="7" t="str">
        <f>'Données proba de réussite'!O95</f>
        <v/>
      </c>
      <c r="P100" s="7" t="str">
        <f>'Données proba de réussite'!P95</f>
        <v/>
      </c>
      <c r="Q100" s="7" t="str">
        <f>'Données proba de réussite'!Q95</f>
        <v/>
      </c>
      <c r="S100" s="8"/>
      <c r="T100" s="7">
        <f>IF(AND(OR($B$2=1,$B$2=2),AND('Données brutes'!$F95&lt;&gt;"",'Données brutes'!$G95&lt;&gt;"",'Données brutes'!$H95&lt;&gt;"")),1,0)</f>
        <v>0</v>
      </c>
      <c r="U100" s="7">
        <f>IF(AND(OR($B$2=1,$B$2=2),AND('Données brutes'!$O95&lt;&gt;"",'Données brutes'!$P95&lt;&gt;"",'Données brutes'!$Q95&lt;&gt;"")),1,0)</f>
        <v>0</v>
      </c>
      <c r="V100" s="7">
        <f>IF(AND($B$2=3,'Données brutes'!$F95&lt;&gt;"",'Données brutes'!$G95&lt;&gt;"",'Données brutes'!$H95&lt;&gt;"",'Données brutes'!$O95&lt;&gt;"",'Données brutes'!$P95&lt;&gt;"",'Données brutes'!$Q95&lt;&gt;""),1,0)</f>
        <v>0</v>
      </c>
      <c r="W100" s="8" t="str">
        <f t="shared" si="31"/>
        <v/>
      </c>
      <c r="X100" s="8" t="str">
        <f t="shared" si="32"/>
        <v/>
      </c>
      <c r="Y100" s="8" t="str">
        <f t="shared" si="33"/>
        <v/>
      </c>
      <c r="Z100" s="8" t="str">
        <f t="shared" si="34"/>
        <v/>
      </c>
      <c r="AA100" s="8" t="str">
        <f t="shared" si="35"/>
        <v/>
      </c>
      <c r="AB100" s="8" t="str">
        <f t="shared" si="36"/>
        <v/>
      </c>
      <c r="AD100" s="8" t="str">
        <f t="shared" si="37"/>
        <v/>
      </c>
      <c r="AE100" s="8" t="str">
        <f t="shared" si="38"/>
        <v/>
      </c>
      <c r="AF100" s="8" t="str">
        <f t="shared" si="39"/>
        <v/>
      </c>
      <c r="AG100" s="8" t="str">
        <f t="shared" si="40"/>
        <v/>
      </c>
      <c r="AH100" s="8" t="str">
        <f t="shared" si="41"/>
        <v/>
      </c>
      <c r="AI100" s="8" t="str">
        <f t="shared" si="42"/>
        <v/>
      </c>
    </row>
    <row r="101" spans="4:35" x14ac:dyDescent="0.3">
      <c r="D101" s="8" t="s">
        <v>98</v>
      </c>
      <c r="E101" s="7">
        <v>753</v>
      </c>
      <c r="F101" s="7" t="str">
        <f>'Données proba de réussite'!F96</f>
        <v/>
      </c>
      <c r="G101" s="7" t="str">
        <f>'Données proba de réussite'!G96</f>
        <v/>
      </c>
      <c r="H101" s="7" t="str">
        <f>'Données proba de réussite'!H96</f>
        <v/>
      </c>
      <c r="I101" s="8"/>
      <c r="J101" s="8"/>
      <c r="K101" s="8" t="str">
        <f t="shared" si="29"/>
        <v>Elève 1bis</v>
      </c>
      <c r="L101" s="8" t="s">
        <v>111</v>
      </c>
      <c r="M101" s="8">
        <f t="shared" si="30"/>
        <v>1909</v>
      </c>
      <c r="N101" s="7">
        <v>1909</v>
      </c>
      <c r="O101" s="7" t="str">
        <f>'Données proba de réussite'!O96</f>
        <v/>
      </c>
      <c r="P101" s="7" t="str">
        <f>'Données proba de réussite'!P96</f>
        <v/>
      </c>
      <c r="Q101" s="7" t="str">
        <f>'Données proba de réussite'!Q96</f>
        <v/>
      </c>
      <c r="S101" s="8"/>
      <c r="T101" s="7">
        <f>IF(AND(OR($B$2=1,$B$2=2),AND('Données brutes'!$F96&lt;&gt;"",'Données brutes'!$G96&lt;&gt;"",'Données brutes'!$H96&lt;&gt;"")),1,0)</f>
        <v>0</v>
      </c>
      <c r="U101" s="7">
        <f>IF(AND(OR($B$2=1,$B$2=2),AND('Données brutes'!$O96&lt;&gt;"",'Données brutes'!$P96&lt;&gt;"",'Données brutes'!$Q96&lt;&gt;"")),1,0)</f>
        <v>0</v>
      </c>
      <c r="V101" s="7">
        <f>IF(AND($B$2=3,'Données brutes'!$F96&lt;&gt;"",'Données brutes'!$G96&lt;&gt;"",'Données brutes'!$H96&lt;&gt;"",'Données brutes'!$O96&lt;&gt;"",'Données brutes'!$P96&lt;&gt;"",'Données brutes'!$Q96&lt;&gt;""),1,0)</f>
        <v>0</v>
      </c>
      <c r="W101" s="8" t="str">
        <f t="shared" si="31"/>
        <v/>
      </c>
      <c r="X101" s="8" t="str">
        <f t="shared" si="32"/>
        <v/>
      </c>
      <c r="Y101" s="8" t="str">
        <f t="shared" si="33"/>
        <v/>
      </c>
      <c r="Z101" s="8" t="str">
        <f t="shared" si="34"/>
        <v/>
      </c>
      <c r="AA101" s="8" t="str">
        <f t="shared" si="35"/>
        <v/>
      </c>
      <c r="AB101" s="8" t="str">
        <f t="shared" si="36"/>
        <v/>
      </c>
      <c r="AD101" s="8" t="str">
        <f t="shared" si="37"/>
        <v/>
      </c>
      <c r="AE101" s="8" t="str">
        <f t="shared" si="38"/>
        <v/>
      </c>
      <c r="AF101" s="8" t="str">
        <f t="shared" si="39"/>
        <v/>
      </c>
      <c r="AG101" s="8" t="str">
        <f t="shared" si="40"/>
        <v/>
      </c>
      <c r="AH101" s="8" t="str">
        <f t="shared" si="41"/>
        <v/>
      </c>
      <c r="AI101" s="8" t="str">
        <f t="shared" si="42"/>
        <v/>
      </c>
    </row>
    <row r="102" spans="4:35" x14ac:dyDescent="0.3">
      <c r="D102" s="8" t="s">
        <v>99</v>
      </c>
      <c r="E102" s="7">
        <v>34</v>
      </c>
      <c r="F102" s="7" t="str">
        <f>'Données proba de réussite'!F97</f>
        <v/>
      </c>
      <c r="G102" s="7" t="str">
        <f>'Données proba de réussite'!G97</f>
        <v/>
      </c>
      <c r="H102" s="7" t="str">
        <f>'Données proba de réussite'!H97</f>
        <v/>
      </c>
      <c r="I102" s="8"/>
      <c r="J102" s="8"/>
      <c r="K102" s="8" t="str">
        <f t="shared" si="29"/>
        <v>Elève 1bis</v>
      </c>
      <c r="L102" s="8" t="s">
        <v>111</v>
      </c>
      <c r="M102" s="8">
        <f t="shared" si="30"/>
        <v>1686</v>
      </c>
      <c r="N102" s="7">
        <v>1686</v>
      </c>
      <c r="O102" s="7" t="str">
        <f>'Données proba de réussite'!O97</f>
        <v/>
      </c>
      <c r="P102" s="7" t="str">
        <f>'Données proba de réussite'!P97</f>
        <v/>
      </c>
      <c r="Q102" s="7" t="str">
        <f>'Données proba de réussite'!Q97</f>
        <v/>
      </c>
      <c r="S102" s="8"/>
      <c r="T102" s="7">
        <f>IF(AND(OR($B$2=1,$B$2=2),AND('Données brutes'!$F97&lt;&gt;"",'Données brutes'!$G97&lt;&gt;"",'Données brutes'!$H97&lt;&gt;"")),1,0)</f>
        <v>0</v>
      </c>
      <c r="U102" s="7">
        <f>IF(AND(OR($B$2=1,$B$2=2),AND('Données brutes'!$O97&lt;&gt;"",'Données brutes'!$P97&lt;&gt;"",'Données brutes'!$Q97&lt;&gt;"")),1,0)</f>
        <v>0</v>
      </c>
      <c r="V102" s="7">
        <f>IF(AND($B$2=3,'Données brutes'!$F97&lt;&gt;"",'Données brutes'!$G97&lt;&gt;"",'Données brutes'!$H97&lt;&gt;"",'Données brutes'!$O97&lt;&gt;"",'Données brutes'!$P97&lt;&gt;"",'Données brutes'!$Q97&lt;&gt;""),1,0)</f>
        <v>0</v>
      </c>
      <c r="W102" s="8" t="str">
        <f t="shared" si="31"/>
        <v/>
      </c>
      <c r="X102" s="8" t="str">
        <f t="shared" si="32"/>
        <v/>
      </c>
      <c r="Y102" s="8" t="str">
        <f t="shared" si="33"/>
        <v/>
      </c>
      <c r="Z102" s="8" t="str">
        <f t="shared" si="34"/>
        <v/>
      </c>
      <c r="AA102" s="8" t="str">
        <f t="shared" si="35"/>
        <v/>
      </c>
      <c r="AB102" s="8" t="str">
        <f t="shared" si="36"/>
        <v/>
      </c>
      <c r="AD102" s="8" t="str">
        <f t="shared" si="37"/>
        <v/>
      </c>
      <c r="AE102" s="8" t="str">
        <f t="shared" si="38"/>
        <v/>
      </c>
      <c r="AF102" s="8" t="str">
        <f t="shared" si="39"/>
        <v/>
      </c>
      <c r="AG102" s="8" t="str">
        <f t="shared" si="40"/>
        <v/>
      </c>
      <c r="AH102" s="8" t="str">
        <f t="shared" si="41"/>
        <v/>
      </c>
      <c r="AI102" s="8" t="str">
        <f t="shared" si="42"/>
        <v/>
      </c>
    </row>
    <row r="103" spans="4:35" x14ac:dyDescent="0.3">
      <c r="D103" s="8" t="s">
        <v>100</v>
      </c>
      <c r="E103" s="7">
        <v>531</v>
      </c>
      <c r="F103" s="7" t="str">
        <f>'Données proba de réussite'!F98</f>
        <v/>
      </c>
      <c r="G103" s="7" t="str">
        <f>'Données proba de réussite'!G98</f>
        <v/>
      </c>
      <c r="H103" s="7" t="str">
        <f>'Données proba de réussite'!H98</f>
        <v/>
      </c>
      <c r="I103" s="8"/>
      <c r="J103" s="8"/>
      <c r="K103" s="8" t="str">
        <f t="shared" si="29"/>
        <v>Elève 1bis</v>
      </c>
      <c r="L103" s="8" t="s">
        <v>111</v>
      </c>
      <c r="M103" s="8">
        <f t="shared" si="30"/>
        <v>1169</v>
      </c>
      <c r="N103" s="7">
        <v>1169</v>
      </c>
      <c r="O103" s="7" t="str">
        <f>'Données proba de réussite'!O98</f>
        <v/>
      </c>
      <c r="P103" s="7" t="str">
        <f>'Données proba de réussite'!P98</f>
        <v/>
      </c>
      <c r="Q103" s="7" t="str">
        <f>'Données proba de réussite'!Q98</f>
        <v/>
      </c>
      <c r="S103" s="8"/>
      <c r="T103" s="7">
        <f>IF(AND(OR($B$2=1,$B$2=2),AND('Données brutes'!$F98&lt;&gt;"",'Données brutes'!$G98&lt;&gt;"",'Données brutes'!$H98&lt;&gt;"")),1,0)</f>
        <v>0</v>
      </c>
      <c r="U103" s="7">
        <f>IF(AND(OR($B$2=1,$B$2=2),AND('Données brutes'!$O98&lt;&gt;"",'Données brutes'!$P98&lt;&gt;"",'Données brutes'!$Q98&lt;&gt;"")),1,0)</f>
        <v>0</v>
      </c>
      <c r="V103" s="7">
        <f>IF(AND($B$2=3,'Données brutes'!$F98&lt;&gt;"",'Données brutes'!$G98&lt;&gt;"",'Données brutes'!$H98&lt;&gt;"",'Données brutes'!$O98&lt;&gt;"",'Données brutes'!$P98&lt;&gt;"",'Données brutes'!$Q98&lt;&gt;""),1,0)</f>
        <v>0</v>
      </c>
      <c r="W103" s="8" t="str">
        <f t="shared" si="31"/>
        <v/>
      </c>
      <c r="X103" s="8" t="str">
        <f t="shared" si="32"/>
        <v/>
      </c>
      <c r="Y103" s="8" t="str">
        <f t="shared" si="33"/>
        <v/>
      </c>
      <c r="Z103" s="8" t="str">
        <f t="shared" si="34"/>
        <v/>
      </c>
      <c r="AA103" s="8" t="str">
        <f t="shared" si="35"/>
        <v/>
      </c>
      <c r="AB103" s="8" t="str">
        <f t="shared" si="36"/>
        <v/>
      </c>
      <c r="AD103" s="8" t="str">
        <f t="shared" si="37"/>
        <v/>
      </c>
      <c r="AE103" s="8" t="str">
        <f t="shared" si="38"/>
        <v/>
      </c>
      <c r="AF103" s="8" t="str">
        <f t="shared" si="39"/>
        <v/>
      </c>
      <c r="AG103" s="8" t="str">
        <f t="shared" si="40"/>
        <v/>
      </c>
      <c r="AH103" s="8" t="str">
        <f t="shared" si="41"/>
        <v/>
      </c>
      <c r="AI103" s="8" t="str">
        <f t="shared" si="42"/>
        <v/>
      </c>
    </row>
    <row r="104" spans="4:35" x14ac:dyDescent="0.3">
      <c r="D104" s="8" t="s">
        <v>101</v>
      </c>
      <c r="E104" s="7">
        <v>810</v>
      </c>
      <c r="F104" s="7" t="str">
        <f>'Données proba de réussite'!F99</f>
        <v/>
      </c>
      <c r="G104" s="7" t="str">
        <f>'Données proba de réussite'!G99</f>
        <v/>
      </c>
      <c r="H104" s="7" t="str">
        <f>'Données proba de réussite'!H99</f>
        <v/>
      </c>
      <c r="I104" s="8"/>
      <c r="J104" s="8"/>
      <c r="K104" s="8" t="str">
        <f t="shared" si="29"/>
        <v>Elève 1bis</v>
      </c>
      <c r="L104" s="8" t="s">
        <v>111</v>
      </c>
      <c r="M104" s="8">
        <f t="shared" si="30"/>
        <v>1317</v>
      </c>
      <c r="N104" s="7">
        <v>1317</v>
      </c>
      <c r="O104" s="7" t="str">
        <f>'Données proba de réussite'!O99</f>
        <v/>
      </c>
      <c r="P104" s="7" t="str">
        <f>'Données proba de réussite'!P99</f>
        <v/>
      </c>
      <c r="Q104" s="7" t="str">
        <f>'Données proba de réussite'!Q99</f>
        <v/>
      </c>
      <c r="S104" s="8"/>
      <c r="T104" s="7">
        <f>IF(AND(OR($B$2=1,$B$2=2),AND('Données brutes'!$F99&lt;&gt;"",'Données brutes'!$G99&lt;&gt;"",'Données brutes'!$H99&lt;&gt;"")),1,0)</f>
        <v>0</v>
      </c>
      <c r="U104" s="7">
        <f>IF(AND(OR($B$2=1,$B$2=2),AND('Données brutes'!$O99&lt;&gt;"",'Données brutes'!$P99&lt;&gt;"",'Données brutes'!$Q99&lt;&gt;"")),1,0)</f>
        <v>0</v>
      </c>
      <c r="V104" s="7">
        <f>IF(AND($B$2=3,'Données brutes'!$F99&lt;&gt;"",'Données brutes'!$G99&lt;&gt;"",'Données brutes'!$H99&lt;&gt;"",'Données brutes'!$O99&lt;&gt;"",'Données brutes'!$P99&lt;&gt;"",'Données brutes'!$Q99&lt;&gt;""),1,0)</f>
        <v>0</v>
      </c>
      <c r="W104" s="8" t="str">
        <f t="shared" si="31"/>
        <v/>
      </c>
      <c r="X104" s="8" t="str">
        <f t="shared" si="32"/>
        <v/>
      </c>
      <c r="Y104" s="8" t="str">
        <f t="shared" si="33"/>
        <v/>
      </c>
      <c r="Z104" s="8" t="str">
        <f t="shared" si="34"/>
        <v/>
      </c>
      <c r="AA104" s="8" t="str">
        <f t="shared" si="35"/>
        <v/>
      </c>
      <c r="AB104" s="8" t="str">
        <f t="shared" si="36"/>
        <v/>
      </c>
      <c r="AD104" s="8" t="str">
        <f t="shared" si="37"/>
        <v/>
      </c>
      <c r="AE104" s="8" t="str">
        <f t="shared" si="38"/>
        <v/>
      </c>
      <c r="AF104" s="8" t="str">
        <f t="shared" si="39"/>
        <v/>
      </c>
      <c r="AG104" s="8" t="str">
        <f t="shared" si="40"/>
        <v/>
      </c>
      <c r="AH104" s="8" t="str">
        <f t="shared" si="41"/>
        <v/>
      </c>
      <c r="AI104" s="8" t="str">
        <f t="shared" si="42"/>
        <v/>
      </c>
    </row>
    <row r="105" spans="4:35" x14ac:dyDescent="0.3">
      <c r="D105" s="8" t="s">
        <v>102</v>
      </c>
      <c r="E105" s="7">
        <v>488</v>
      </c>
      <c r="F105" s="7" t="str">
        <f>'Données proba de réussite'!F100</f>
        <v/>
      </c>
      <c r="G105" s="7" t="str">
        <f>'Données proba de réussite'!G100</f>
        <v/>
      </c>
      <c r="H105" s="7" t="str">
        <f>'Données proba de réussite'!H100</f>
        <v/>
      </c>
      <c r="I105" s="8"/>
      <c r="J105" s="8"/>
      <c r="K105" s="8" t="str">
        <f t="shared" si="29"/>
        <v>Elève 1bis</v>
      </c>
      <c r="L105" s="8" t="s">
        <v>111</v>
      </c>
      <c r="M105" s="8">
        <f t="shared" si="30"/>
        <v>1787</v>
      </c>
      <c r="N105" s="7">
        <v>1787</v>
      </c>
      <c r="O105" s="7" t="str">
        <f>'Données proba de réussite'!O100</f>
        <v/>
      </c>
      <c r="P105" s="7" t="str">
        <f>'Données proba de réussite'!P100</f>
        <v/>
      </c>
      <c r="Q105" s="7" t="str">
        <f>'Données proba de réussite'!Q100</f>
        <v/>
      </c>
      <c r="S105" s="8"/>
      <c r="T105" s="7">
        <f>IF(AND(OR($B$2=1,$B$2=2),AND('Données brutes'!$F100&lt;&gt;"",'Données brutes'!$G100&lt;&gt;"",'Données brutes'!$H100&lt;&gt;"")),1,0)</f>
        <v>0</v>
      </c>
      <c r="U105" s="7">
        <f>IF(AND(OR($B$2=1,$B$2=2),AND('Données brutes'!$O100&lt;&gt;"",'Données brutes'!$P100&lt;&gt;"",'Données brutes'!$Q100&lt;&gt;"")),1,0)</f>
        <v>0</v>
      </c>
      <c r="V105" s="7">
        <f>IF(AND($B$2=3,'Données brutes'!$F100&lt;&gt;"",'Données brutes'!$G100&lt;&gt;"",'Données brutes'!$H100&lt;&gt;"",'Données brutes'!$O100&lt;&gt;"",'Données brutes'!$P100&lt;&gt;"",'Données brutes'!$Q100&lt;&gt;""),1,0)</f>
        <v>0</v>
      </c>
      <c r="W105" s="8" t="str">
        <f t="shared" si="31"/>
        <v/>
      </c>
      <c r="X105" s="8" t="str">
        <f t="shared" si="32"/>
        <v/>
      </c>
      <c r="Y105" s="8" t="str">
        <f t="shared" si="33"/>
        <v/>
      </c>
      <c r="Z105" s="8" t="str">
        <f t="shared" si="34"/>
        <v/>
      </c>
      <c r="AA105" s="8" t="str">
        <f t="shared" si="35"/>
        <v/>
      </c>
      <c r="AB105" s="8" t="str">
        <f t="shared" si="36"/>
        <v/>
      </c>
      <c r="AD105" s="8" t="str">
        <f t="shared" si="37"/>
        <v/>
      </c>
      <c r="AE105" s="8" t="str">
        <f t="shared" si="38"/>
        <v/>
      </c>
      <c r="AF105" s="8" t="str">
        <f t="shared" si="39"/>
        <v/>
      </c>
      <c r="AG105" s="8" t="str">
        <f t="shared" si="40"/>
        <v/>
      </c>
      <c r="AH105" s="8" t="str">
        <f t="shared" si="41"/>
        <v/>
      </c>
      <c r="AI105" s="8" t="str">
        <f t="shared" si="42"/>
        <v/>
      </c>
    </row>
    <row r="106" spans="4:35" x14ac:dyDescent="0.3">
      <c r="D106" s="8" t="s">
        <v>103</v>
      </c>
      <c r="E106" s="7">
        <v>562</v>
      </c>
      <c r="F106" s="7" t="str">
        <f>'Données proba de réussite'!F101</f>
        <v/>
      </c>
      <c r="G106" s="7" t="str">
        <f>'Données proba de réussite'!G101</f>
        <v/>
      </c>
      <c r="H106" s="7" t="str">
        <f>'Données proba de réussite'!H101</f>
        <v/>
      </c>
      <c r="I106" s="8"/>
      <c r="J106" s="8"/>
      <c r="K106" s="8" t="str">
        <f t="shared" si="29"/>
        <v>Elève 1bis</v>
      </c>
      <c r="L106" s="8" t="s">
        <v>111</v>
      </c>
      <c r="M106" s="8">
        <f t="shared" si="30"/>
        <v>1121</v>
      </c>
      <c r="N106" s="7">
        <v>1121</v>
      </c>
      <c r="O106" s="7" t="str">
        <f>'Données proba de réussite'!O101</f>
        <v/>
      </c>
      <c r="P106" s="7" t="str">
        <f>'Données proba de réussite'!P101</f>
        <v/>
      </c>
      <c r="Q106" s="7" t="str">
        <f>'Données proba de réussite'!Q101</f>
        <v/>
      </c>
      <c r="T106" s="7">
        <f>IF(AND(OR($B$2=1,$B$2=2),AND('Données brutes'!$F101&lt;&gt;"",'Données brutes'!$G101&lt;&gt;"",'Données brutes'!$H101&lt;&gt;"")),1,0)</f>
        <v>0</v>
      </c>
      <c r="U106" s="7">
        <f>IF(AND(OR($B$2=1,$B$2=2),AND('Données brutes'!$O101&lt;&gt;"",'Données brutes'!$P101&lt;&gt;"",'Données brutes'!$Q101&lt;&gt;"")),1,0)</f>
        <v>0</v>
      </c>
      <c r="V106" s="7">
        <f>IF(AND($B$2=3,'Données brutes'!$F101&lt;&gt;"",'Données brutes'!$G101&lt;&gt;"",'Données brutes'!$H101&lt;&gt;"",'Données brutes'!$O101&lt;&gt;"",'Données brutes'!$P101&lt;&gt;"",'Données brutes'!$Q101&lt;&gt;""),1,0)</f>
        <v>0</v>
      </c>
      <c r="W106" s="8" t="str">
        <f t="shared" si="31"/>
        <v/>
      </c>
      <c r="X106" s="8" t="str">
        <f t="shared" si="32"/>
        <v/>
      </c>
      <c r="Y106" s="8" t="str">
        <f t="shared" si="33"/>
        <v/>
      </c>
      <c r="Z106" s="8" t="str">
        <f t="shared" si="34"/>
        <v/>
      </c>
      <c r="AA106" s="8" t="str">
        <f t="shared" si="35"/>
        <v/>
      </c>
      <c r="AB106" s="8" t="str">
        <f t="shared" si="36"/>
        <v/>
      </c>
      <c r="AD106" s="8" t="str">
        <f t="shared" si="37"/>
        <v/>
      </c>
      <c r="AE106" s="8" t="str">
        <f t="shared" si="38"/>
        <v/>
      </c>
      <c r="AF106" s="8" t="str">
        <f t="shared" si="39"/>
        <v/>
      </c>
      <c r="AG106" s="8" t="str">
        <f t="shared" si="40"/>
        <v/>
      </c>
      <c r="AH106" s="8" t="str">
        <f t="shared" si="41"/>
        <v/>
      </c>
      <c r="AI106" s="8" t="str">
        <f t="shared" si="42"/>
        <v/>
      </c>
    </row>
    <row r="107" spans="4:35" x14ac:dyDescent="0.3">
      <c r="D107" s="8" t="s">
        <v>104</v>
      </c>
      <c r="E107" s="7">
        <v>484</v>
      </c>
      <c r="F107" s="7" t="str">
        <f>'Données proba de réussite'!F102</f>
        <v/>
      </c>
      <c r="G107" s="7" t="str">
        <f>'Données proba de réussite'!G102</f>
        <v/>
      </c>
      <c r="H107" s="7" t="str">
        <f>'Données proba de réussite'!H102</f>
        <v/>
      </c>
      <c r="I107" s="8"/>
      <c r="J107" s="8"/>
      <c r="K107" s="8" t="str">
        <f t="shared" si="29"/>
        <v>Elève 1bis</v>
      </c>
      <c r="L107" s="8" t="s">
        <v>111</v>
      </c>
      <c r="M107" s="8">
        <f t="shared" si="30"/>
        <v>1813</v>
      </c>
      <c r="N107" s="7">
        <v>1813</v>
      </c>
      <c r="O107" s="7" t="str">
        <f>'Données proba de réussite'!O102</f>
        <v/>
      </c>
      <c r="P107" s="7" t="str">
        <f>'Données proba de réussite'!P102</f>
        <v/>
      </c>
      <c r="Q107" s="7" t="str">
        <f>'Données proba de réussite'!Q102</f>
        <v/>
      </c>
      <c r="T107" s="7">
        <f>IF(AND(OR($B$2=1,$B$2=2),AND('Données brutes'!$F102&lt;&gt;"",'Données brutes'!$G102&lt;&gt;"",'Données brutes'!$H102&lt;&gt;"")),1,0)</f>
        <v>0</v>
      </c>
      <c r="U107" s="7">
        <f>IF(AND(OR($B$2=1,$B$2=2),AND('Données brutes'!$O102&lt;&gt;"",'Données brutes'!$P102&lt;&gt;"",'Données brutes'!$Q102&lt;&gt;"")),1,0)</f>
        <v>0</v>
      </c>
      <c r="V107" s="7">
        <f>IF(AND($B$2=3,'Données brutes'!$F102&lt;&gt;"",'Données brutes'!$G102&lt;&gt;"",'Données brutes'!$H102&lt;&gt;"",'Données brutes'!$O102&lt;&gt;"",'Données brutes'!$P102&lt;&gt;"",'Données brutes'!$Q102&lt;&gt;""),1,0)</f>
        <v>0</v>
      </c>
      <c r="W107" s="8" t="str">
        <f t="shared" si="31"/>
        <v/>
      </c>
      <c r="X107" s="8" t="str">
        <f t="shared" si="32"/>
        <v/>
      </c>
      <c r="Y107" s="8" t="str">
        <f t="shared" si="33"/>
        <v/>
      </c>
      <c r="Z107" s="8" t="str">
        <f t="shared" si="34"/>
        <v/>
      </c>
      <c r="AA107" s="8" t="str">
        <f t="shared" si="35"/>
        <v/>
      </c>
      <c r="AB107" s="8" t="str">
        <f t="shared" si="36"/>
        <v/>
      </c>
      <c r="AD107" s="8" t="str">
        <f t="shared" si="37"/>
        <v/>
      </c>
      <c r="AE107" s="8" t="str">
        <f t="shared" si="38"/>
        <v/>
      </c>
      <c r="AF107" s="8" t="str">
        <f t="shared" si="39"/>
        <v/>
      </c>
      <c r="AG107" s="8" t="str">
        <f t="shared" si="40"/>
        <v/>
      </c>
      <c r="AH107" s="8" t="str">
        <f t="shared" si="41"/>
        <v/>
      </c>
      <c r="AI107" s="8" t="str">
        <f t="shared" si="42"/>
        <v/>
      </c>
    </row>
    <row r="108" spans="4:35" x14ac:dyDescent="0.3">
      <c r="D108" s="8" t="s">
        <v>115</v>
      </c>
      <c r="E108" s="7">
        <v>924</v>
      </c>
      <c r="F108" s="7" t="str">
        <f>'Données proba de réussite'!F103</f>
        <v/>
      </c>
      <c r="G108" s="7" t="str">
        <f>'Données proba de réussite'!G103</f>
        <v/>
      </c>
      <c r="H108" s="7" t="str">
        <f>'Données proba de réussite'!H103</f>
        <v/>
      </c>
      <c r="K108" s="8" t="str">
        <f t="shared" si="29"/>
        <v>Elève 1bis</v>
      </c>
      <c r="L108" s="8" t="s">
        <v>111</v>
      </c>
      <c r="M108" s="8">
        <f t="shared" si="30"/>
        <v>1114</v>
      </c>
      <c r="N108" s="7">
        <v>1114</v>
      </c>
      <c r="O108" s="7" t="str">
        <f>'Données proba de réussite'!O103</f>
        <v/>
      </c>
      <c r="P108" s="7" t="str">
        <f>'Données proba de réussite'!P103</f>
        <v/>
      </c>
      <c r="Q108" s="7" t="str">
        <f>'Données proba de réussite'!Q103</f>
        <v/>
      </c>
      <c r="T108" s="7">
        <f>IF(AND(OR($B$2=1,$B$2=2),AND('Données brutes'!$F103&lt;&gt;"",'Données brutes'!$G103&lt;&gt;"",'Données brutes'!$H103&lt;&gt;"")),1,0)</f>
        <v>0</v>
      </c>
      <c r="U108" s="7">
        <f>IF(AND(OR($B$2=1,$B$2=2),AND('Données brutes'!$O103&lt;&gt;"",'Données brutes'!$P103&lt;&gt;"",'Données brutes'!$Q103&lt;&gt;"")),1,0)</f>
        <v>0</v>
      </c>
      <c r="V108" s="7">
        <f>IF(AND($B$2=3,'Données brutes'!$F103&lt;&gt;"",'Données brutes'!$G103&lt;&gt;"",'Données brutes'!$H103&lt;&gt;"",'Données brutes'!$O103&lt;&gt;"",'Données brutes'!$P103&lt;&gt;"",'Données brutes'!$Q103&lt;&gt;""),1,0)</f>
        <v>0</v>
      </c>
      <c r="W108" s="8" t="str">
        <f t="shared" si="31"/>
        <v/>
      </c>
      <c r="X108" s="8" t="str">
        <f t="shared" si="32"/>
        <v/>
      </c>
      <c r="Y108" s="8" t="str">
        <f t="shared" si="33"/>
        <v/>
      </c>
      <c r="Z108" s="8" t="str">
        <f t="shared" si="34"/>
        <v/>
      </c>
      <c r="AA108" s="8" t="str">
        <f t="shared" si="35"/>
        <v/>
      </c>
      <c r="AB108" s="8" t="str">
        <f t="shared" si="36"/>
        <v/>
      </c>
      <c r="AD108" s="8" t="str">
        <f t="shared" si="37"/>
        <v/>
      </c>
      <c r="AE108" s="8" t="str">
        <f t="shared" si="38"/>
        <v/>
      </c>
      <c r="AF108" s="8" t="str">
        <f t="shared" si="39"/>
        <v/>
      </c>
      <c r="AG108" s="8" t="str">
        <f t="shared" si="40"/>
        <v/>
      </c>
      <c r="AH108" s="8" t="str">
        <f t="shared" si="41"/>
        <v/>
      </c>
      <c r="AI108" s="8" t="str">
        <f t="shared" si="42"/>
        <v/>
      </c>
    </row>
    <row r="109" spans="4:35" x14ac:dyDescent="0.3">
      <c r="D109" s="8" t="s">
        <v>116</v>
      </c>
      <c r="E109" s="7">
        <v>630</v>
      </c>
      <c r="F109" s="7" t="str">
        <f>'Données proba de réussite'!F104</f>
        <v/>
      </c>
      <c r="G109" s="7" t="str">
        <f>'Données proba de réussite'!G104</f>
        <v/>
      </c>
      <c r="H109" s="7" t="str">
        <f>'Données proba de réussite'!H104</f>
        <v/>
      </c>
      <c r="K109" s="8" t="str">
        <f t="shared" si="29"/>
        <v>Elève 1bis</v>
      </c>
      <c r="L109" s="8" t="s">
        <v>111</v>
      </c>
      <c r="M109" s="8">
        <f t="shared" si="30"/>
        <v>1088</v>
      </c>
      <c r="N109" s="7">
        <v>1088</v>
      </c>
      <c r="O109" s="7" t="str">
        <f>'Données proba de réussite'!O104</f>
        <v/>
      </c>
      <c r="P109" s="7" t="str">
        <f>'Données proba de réussite'!P104</f>
        <v/>
      </c>
      <c r="Q109" s="7" t="str">
        <f>'Données proba de réussite'!Q104</f>
        <v/>
      </c>
      <c r="T109" s="7">
        <f>IF(AND(OR($B$2=1,$B$2=2),AND('Données brutes'!$F104&lt;&gt;"",'Données brutes'!$G104&lt;&gt;"",'Données brutes'!$H104&lt;&gt;"")),1,0)</f>
        <v>0</v>
      </c>
      <c r="U109" s="7">
        <f>IF(AND(OR($B$2=1,$B$2=2),AND('Données brutes'!$O104&lt;&gt;"",'Données brutes'!$P104&lt;&gt;"",'Données brutes'!$Q104&lt;&gt;"")),1,0)</f>
        <v>0</v>
      </c>
      <c r="V109" s="7">
        <f>IF(AND($B$2=3,'Données brutes'!$F104&lt;&gt;"",'Données brutes'!$G104&lt;&gt;"",'Données brutes'!$H104&lt;&gt;"",'Données brutes'!$O104&lt;&gt;"",'Données brutes'!$P104&lt;&gt;"",'Données brutes'!$Q104&lt;&gt;""),1,0)</f>
        <v>0</v>
      </c>
      <c r="W109" s="8" t="str">
        <f t="shared" si="31"/>
        <v/>
      </c>
      <c r="X109" s="8" t="str">
        <f t="shared" si="32"/>
        <v/>
      </c>
      <c r="Y109" s="8" t="str">
        <f t="shared" si="33"/>
        <v/>
      </c>
      <c r="Z109" s="8" t="str">
        <f t="shared" si="34"/>
        <v/>
      </c>
      <c r="AA109" s="8" t="str">
        <f t="shared" si="35"/>
        <v/>
      </c>
      <c r="AB109" s="8" t="str">
        <f t="shared" si="36"/>
        <v/>
      </c>
      <c r="AD109" s="8" t="str">
        <f t="shared" si="37"/>
        <v/>
      </c>
      <c r="AE109" s="8" t="str">
        <f t="shared" si="38"/>
        <v/>
      </c>
      <c r="AF109" s="8" t="str">
        <f t="shared" si="39"/>
        <v/>
      </c>
      <c r="AG109" s="8" t="str">
        <f t="shared" si="40"/>
        <v/>
      </c>
      <c r="AH109" s="8" t="str">
        <f t="shared" si="41"/>
        <v/>
      </c>
      <c r="AI109" s="8" t="str">
        <f t="shared" si="42"/>
        <v/>
      </c>
    </row>
    <row r="110" spans="4:35" x14ac:dyDescent="0.3">
      <c r="D110" s="8" t="s">
        <v>117</v>
      </c>
      <c r="E110" s="7">
        <v>470</v>
      </c>
      <c r="F110" s="7" t="str">
        <f>'Données proba de réussite'!F105</f>
        <v/>
      </c>
      <c r="G110" s="7" t="str">
        <f>'Données proba de réussite'!G105</f>
        <v/>
      </c>
      <c r="H110" s="7" t="str">
        <f>'Données proba de réussite'!H105</f>
        <v/>
      </c>
      <c r="K110" s="8" t="str">
        <f t="shared" si="29"/>
        <v>Elève 1bis</v>
      </c>
      <c r="L110" s="8" t="s">
        <v>111</v>
      </c>
      <c r="M110" s="8">
        <f t="shared" si="30"/>
        <v>1315</v>
      </c>
      <c r="N110" s="7">
        <v>1315</v>
      </c>
      <c r="O110" s="7" t="str">
        <f>'Données proba de réussite'!O105</f>
        <v/>
      </c>
      <c r="P110" s="7" t="str">
        <f>'Données proba de réussite'!P105</f>
        <v/>
      </c>
      <c r="Q110" s="7" t="str">
        <f>'Données proba de réussite'!Q105</f>
        <v/>
      </c>
      <c r="T110" s="7">
        <f>IF(AND(OR($B$2=1,$B$2=2),AND('Données brutes'!$F105&lt;&gt;"",'Données brutes'!$G105&lt;&gt;"",'Données brutes'!$H105&lt;&gt;"")),1,0)</f>
        <v>0</v>
      </c>
      <c r="U110" s="7">
        <f>IF(AND(OR($B$2=1,$B$2=2),AND('Données brutes'!$O105&lt;&gt;"",'Données brutes'!$P105&lt;&gt;"",'Données brutes'!$Q105&lt;&gt;"")),1,0)</f>
        <v>0</v>
      </c>
      <c r="V110" s="7">
        <f>IF(AND($B$2=3,'Données brutes'!$F105&lt;&gt;"",'Données brutes'!$G105&lt;&gt;"",'Données brutes'!$H105&lt;&gt;"",'Données brutes'!$O105&lt;&gt;"",'Données brutes'!$P105&lt;&gt;"",'Données brutes'!$Q105&lt;&gt;""),1,0)</f>
        <v>0</v>
      </c>
      <c r="W110" s="8" t="str">
        <f t="shared" si="31"/>
        <v/>
      </c>
      <c r="X110" s="8" t="str">
        <f t="shared" si="32"/>
        <v/>
      </c>
      <c r="Y110" s="8" t="str">
        <f t="shared" si="33"/>
        <v/>
      </c>
      <c r="Z110" s="8" t="str">
        <f t="shared" si="34"/>
        <v/>
      </c>
      <c r="AA110" s="8" t="str">
        <f t="shared" si="35"/>
        <v/>
      </c>
      <c r="AB110" s="8" t="str">
        <f t="shared" si="36"/>
        <v/>
      </c>
      <c r="AD110" s="8" t="str">
        <f t="shared" si="37"/>
        <v/>
      </c>
      <c r="AE110" s="8" t="str">
        <f t="shared" si="38"/>
        <v/>
      </c>
      <c r="AF110" s="8" t="str">
        <f t="shared" si="39"/>
        <v/>
      </c>
      <c r="AG110" s="8" t="str">
        <f t="shared" si="40"/>
        <v/>
      </c>
      <c r="AH110" s="8" t="str">
        <f t="shared" si="41"/>
        <v/>
      </c>
      <c r="AI110" s="8" t="str">
        <f t="shared" si="42"/>
        <v/>
      </c>
    </row>
    <row r="111" spans="4:35" x14ac:dyDescent="0.3">
      <c r="D111" s="8" t="s">
        <v>118</v>
      </c>
      <c r="E111" s="7">
        <v>576</v>
      </c>
      <c r="F111" s="7" t="str">
        <f>'Données proba de réussite'!F106</f>
        <v/>
      </c>
      <c r="G111" s="7" t="str">
        <f>'Données proba de réussite'!G106</f>
        <v/>
      </c>
      <c r="H111" s="7" t="str">
        <f>'Données proba de réussite'!H106</f>
        <v/>
      </c>
      <c r="K111" s="8" t="str">
        <f t="shared" si="29"/>
        <v>Elève 1bis</v>
      </c>
      <c r="L111" s="8" t="s">
        <v>111</v>
      </c>
      <c r="M111" s="8">
        <f t="shared" si="30"/>
        <v>1793</v>
      </c>
      <c r="N111" s="7">
        <v>1793</v>
      </c>
      <c r="O111" s="7" t="str">
        <f>'Données proba de réussite'!O106</f>
        <v/>
      </c>
      <c r="P111" s="7" t="str">
        <f>'Données proba de réussite'!P106</f>
        <v/>
      </c>
      <c r="Q111" s="7" t="str">
        <f>'Données proba de réussite'!Q106</f>
        <v/>
      </c>
      <c r="T111" s="7">
        <f>IF(AND(OR($B$2=1,$B$2=2),AND('Données brutes'!$F106&lt;&gt;"",'Données brutes'!$G106&lt;&gt;"",'Données brutes'!$H106&lt;&gt;"")),1,0)</f>
        <v>0</v>
      </c>
      <c r="U111" s="7">
        <f>IF(AND(OR($B$2=1,$B$2=2),AND('Données brutes'!$O106&lt;&gt;"",'Données brutes'!$P106&lt;&gt;"",'Données brutes'!$Q106&lt;&gt;"")),1,0)</f>
        <v>0</v>
      </c>
      <c r="V111" s="7">
        <f>IF(AND($B$2=3,'Données brutes'!$F106&lt;&gt;"",'Données brutes'!$G106&lt;&gt;"",'Données brutes'!$H106&lt;&gt;"",'Données brutes'!$O106&lt;&gt;"",'Données brutes'!$P106&lt;&gt;"",'Données brutes'!$Q106&lt;&gt;""),1,0)</f>
        <v>0</v>
      </c>
      <c r="W111" s="8" t="str">
        <f t="shared" si="31"/>
        <v/>
      </c>
      <c r="X111" s="8" t="str">
        <f t="shared" si="32"/>
        <v/>
      </c>
      <c r="Y111" s="8" t="str">
        <f t="shared" si="33"/>
        <v/>
      </c>
      <c r="Z111" s="8" t="str">
        <f t="shared" si="34"/>
        <v/>
      </c>
      <c r="AA111" s="8" t="str">
        <f t="shared" si="35"/>
        <v/>
      </c>
      <c r="AB111" s="8" t="str">
        <f t="shared" si="36"/>
        <v/>
      </c>
      <c r="AD111" s="8" t="str">
        <f t="shared" si="37"/>
        <v/>
      </c>
      <c r="AE111" s="8" t="str">
        <f t="shared" si="38"/>
        <v/>
      </c>
      <c r="AF111" s="8" t="str">
        <f t="shared" si="39"/>
        <v/>
      </c>
      <c r="AG111" s="8" t="str">
        <f t="shared" si="40"/>
        <v/>
      </c>
      <c r="AH111" s="8" t="str">
        <f t="shared" si="41"/>
        <v/>
      </c>
      <c r="AI111" s="8" t="str">
        <f t="shared" si="42"/>
        <v/>
      </c>
    </row>
    <row r="112" spans="4:35" x14ac:dyDescent="0.3">
      <c r="D112" s="8" t="s">
        <v>119</v>
      </c>
      <c r="E112" s="7">
        <v>571</v>
      </c>
      <c r="F112" s="7" t="str">
        <f>'Données proba de réussite'!F107</f>
        <v/>
      </c>
      <c r="G112" s="7" t="str">
        <f>'Données proba de réussite'!G107</f>
        <v/>
      </c>
      <c r="H112" s="7" t="str">
        <f>'Données proba de réussite'!H107</f>
        <v/>
      </c>
      <c r="K112" s="8" t="str">
        <f t="shared" si="29"/>
        <v>Elève 1bis</v>
      </c>
      <c r="L112" s="8" t="s">
        <v>111</v>
      </c>
      <c r="M112" s="8">
        <f t="shared" si="30"/>
        <v>1864</v>
      </c>
      <c r="N112" s="7">
        <v>1864</v>
      </c>
      <c r="O112" s="7" t="str">
        <f>'Données proba de réussite'!O107</f>
        <v/>
      </c>
      <c r="P112" s="7" t="str">
        <f>'Données proba de réussite'!P107</f>
        <v/>
      </c>
      <c r="Q112" s="7" t="str">
        <f>'Données proba de réussite'!Q107</f>
        <v/>
      </c>
      <c r="T112" s="7">
        <f>IF(AND(OR($B$2=1,$B$2=2),AND('Données brutes'!$F107&lt;&gt;"",'Données brutes'!$G107&lt;&gt;"",'Données brutes'!$H107&lt;&gt;"")),1,0)</f>
        <v>0</v>
      </c>
      <c r="U112" s="7">
        <f>IF(AND(OR($B$2=1,$B$2=2),AND('Données brutes'!$O107&lt;&gt;"",'Données brutes'!$P107&lt;&gt;"",'Données brutes'!$Q107&lt;&gt;"")),1,0)</f>
        <v>0</v>
      </c>
      <c r="V112" s="7">
        <f>IF(AND($B$2=3,'Données brutes'!$F107&lt;&gt;"",'Données brutes'!$G107&lt;&gt;"",'Données brutes'!$H107&lt;&gt;"",'Données brutes'!$O107&lt;&gt;"",'Données brutes'!$P107&lt;&gt;"",'Données brutes'!$Q107&lt;&gt;""),1,0)</f>
        <v>0</v>
      </c>
      <c r="W112" s="8" t="str">
        <f t="shared" si="31"/>
        <v/>
      </c>
      <c r="X112" s="8" t="str">
        <f t="shared" si="32"/>
        <v/>
      </c>
      <c r="Y112" s="8" t="str">
        <f t="shared" si="33"/>
        <v/>
      </c>
      <c r="Z112" s="8" t="str">
        <f t="shared" si="34"/>
        <v/>
      </c>
      <c r="AA112" s="8" t="str">
        <f t="shared" si="35"/>
        <v/>
      </c>
      <c r="AB112" s="8" t="str">
        <f t="shared" si="36"/>
        <v/>
      </c>
      <c r="AD112" s="8" t="str">
        <f t="shared" si="37"/>
        <v/>
      </c>
      <c r="AE112" s="8" t="str">
        <f t="shared" si="38"/>
        <v/>
      </c>
      <c r="AF112" s="8" t="str">
        <f t="shared" si="39"/>
        <v/>
      </c>
      <c r="AG112" s="8" t="str">
        <f t="shared" si="40"/>
        <v/>
      </c>
      <c r="AH112" s="8" t="str">
        <f t="shared" si="41"/>
        <v/>
      </c>
      <c r="AI112" s="8" t="str">
        <f t="shared" si="42"/>
        <v/>
      </c>
    </row>
    <row r="113" spans="4:35" x14ac:dyDescent="0.3">
      <c r="D113" s="8" t="s">
        <v>120</v>
      </c>
      <c r="E113" s="7">
        <v>102</v>
      </c>
      <c r="F113" s="7" t="str">
        <f>'Données proba de réussite'!F108</f>
        <v/>
      </c>
      <c r="G113" s="7" t="str">
        <f>'Données proba de réussite'!G108</f>
        <v/>
      </c>
      <c r="H113" s="7" t="str">
        <f>'Données proba de réussite'!H108</f>
        <v/>
      </c>
      <c r="K113" s="8" t="str">
        <f t="shared" si="29"/>
        <v>Elève 1bis</v>
      </c>
      <c r="L113" s="8" t="s">
        <v>111</v>
      </c>
      <c r="M113" s="8">
        <f t="shared" si="30"/>
        <v>1318</v>
      </c>
      <c r="N113" s="7">
        <v>1318</v>
      </c>
      <c r="O113" s="7" t="str">
        <f>'Données proba de réussite'!O108</f>
        <v/>
      </c>
      <c r="P113" s="7" t="str">
        <f>'Données proba de réussite'!P108</f>
        <v/>
      </c>
      <c r="Q113" s="7" t="str">
        <f>'Données proba de réussite'!Q108</f>
        <v/>
      </c>
      <c r="T113" s="7">
        <f>IF(AND(OR($B$2=1,$B$2=2),AND('Données brutes'!$F108&lt;&gt;"",'Données brutes'!$G108&lt;&gt;"",'Données brutes'!$H108&lt;&gt;"")),1,0)</f>
        <v>0</v>
      </c>
      <c r="U113" s="7">
        <f>IF(AND(OR($B$2=1,$B$2=2),AND('Données brutes'!$O108&lt;&gt;"",'Données brutes'!$P108&lt;&gt;"",'Données brutes'!$Q108&lt;&gt;"")),1,0)</f>
        <v>0</v>
      </c>
      <c r="V113" s="7">
        <f>IF(AND($B$2=3,'Données brutes'!$F108&lt;&gt;"",'Données brutes'!$G108&lt;&gt;"",'Données brutes'!$H108&lt;&gt;"",'Données brutes'!$O108&lt;&gt;"",'Données brutes'!$P108&lt;&gt;"",'Données brutes'!$Q108&lt;&gt;""),1,0)</f>
        <v>0</v>
      </c>
      <c r="W113" s="8" t="str">
        <f t="shared" si="31"/>
        <v/>
      </c>
      <c r="X113" s="8" t="str">
        <f t="shared" si="32"/>
        <v/>
      </c>
      <c r="Y113" s="8" t="str">
        <f t="shared" si="33"/>
        <v/>
      </c>
      <c r="Z113" s="8" t="str">
        <f t="shared" si="34"/>
        <v/>
      </c>
      <c r="AA113" s="8" t="str">
        <f t="shared" si="35"/>
        <v/>
      </c>
      <c r="AB113" s="8" t="str">
        <f t="shared" si="36"/>
        <v/>
      </c>
      <c r="AD113" s="8" t="str">
        <f t="shared" si="37"/>
        <v/>
      </c>
      <c r="AE113" s="8" t="str">
        <f t="shared" si="38"/>
        <v/>
      </c>
      <c r="AF113" s="8" t="str">
        <f t="shared" si="39"/>
        <v/>
      </c>
      <c r="AG113" s="8" t="str">
        <f t="shared" si="40"/>
        <v/>
      </c>
      <c r="AH113" s="8" t="str">
        <f t="shared" si="41"/>
        <v/>
      </c>
      <c r="AI113" s="8" t="str">
        <f t="shared" si="42"/>
        <v/>
      </c>
    </row>
    <row r="114" spans="4:35" x14ac:dyDescent="0.3">
      <c r="D114" s="8" t="s">
        <v>121</v>
      </c>
      <c r="E114" s="7">
        <v>860</v>
      </c>
      <c r="F114" s="7" t="str">
        <f>'Données proba de réussite'!F109</f>
        <v/>
      </c>
      <c r="G114" s="7" t="str">
        <f>'Données proba de réussite'!G109</f>
        <v/>
      </c>
      <c r="H114" s="7" t="str">
        <f>'Données proba de réussite'!H109</f>
        <v/>
      </c>
      <c r="K114" s="8" t="str">
        <f t="shared" si="29"/>
        <v>Elève 1bis</v>
      </c>
      <c r="L114" s="8" t="s">
        <v>111</v>
      </c>
      <c r="M114" s="8">
        <f t="shared" si="30"/>
        <v>1404</v>
      </c>
      <c r="N114" s="7">
        <v>1404</v>
      </c>
      <c r="O114" s="7" t="str">
        <f>'Données proba de réussite'!O109</f>
        <v/>
      </c>
      <c r="P114" s="7" t="str">
        <f>'Données proba de réussite'!P109</f>
        <v/>
      </c>
      <c r="Q114" s="7" t="str">
        <f>'Données proba de réussite'!Q109</f>
        <v/>
      </c>
      <c r="T114" s="7">
        <f>IF(AND(OR($B$2=1,$B$2=2),AND('Données brutes'!$F109&lt;&gt;"",'Données brutes'!$G109&lt;&gt;"",'Données brutes'!$H109&lt;&gt;"")),1,0)</f>
        <v>0</v>
      </c>
      <c r="U114" s="7">
        <f>IF(AND(OR($B$2=1,$B$2=2),AND('Données brutes'!$O109&lt;&gt;"",'Données brutes'!$P109&lt;&gt;"",'Données brutes'!$Q109&lt;&gt;"")),1,0)</f>
        <v>0</v>
      </c>
      <c r="V114" s="7">
        <f>IF(AND($B$2=3,'Données brutes'!$F109&lt;&gt;"",'Données brutes'!$G109&lt;&gt;"",'Données brutes'!$H109&lt;&gt;"",'Données brutes'!$O109&lt;&gt;"",'Données brutes'!$P109&lt;&gt;"",'Données brutes'!$Q109&lt;&gt;""),1,0)</f>
        <v>0</v>
      </c>
      <c r="W114" s="8" t="str">
        <f t="shared" si="31"/>
        <v/>
      </c>
      <c r="X114" s="8" t="str">
        <f t="shared" si="32"/>
        <v/>
      </c>
      <c r="Y114" s="8" t="str">
        <f t="shared" si="33"/>
        <v/>
      </c>
      <c r="Z114" s="8" t="str">
        <f t="shared" si="34"/>
        <v/>
      </c>
      <c r="AA114" s="8" t="str">
        <f t="shared" si="35"/>
        <v/>
      </c>
      <c r="AB114" s="8" t="str">
        <f t="shared" si="36"/>
        <v/>
      </c>
      <c r="AD114" s="8" t="str">
        <f t="shared" si="37"/>
        <v/>
      </c>
      <c r="AE114" s="8" t="str">
        <f t="shared" si="38"/>
        <v/>
      </c>
      <c r="AF114" s="8" t="str">
        <f t="shared" si="39"/>
        <v/>
      </c>
      <c r="AG114" s="8" t="str">
        <f t="shared" si="40"/>
        <v/>
      </c>
      <c r="AH114" s="8" t="str">
        <f t="shared" si="41"/>
        <v/>
      </c>
      <c r="AI114" s="8" t="str">
        <f t="shared" si="42"/>
        <v/>
      </c>
    </row>
    <row r="115" spans="4:35" x14ac:dyDescent="0.3">
      <c r="D115" s="8" t="s">
        <v>122</v>
      </c>
      <c r="E115" s="7">
        <v>632</v>
      </c>
      <c r="F115" s="7" t="str">
        <f>'Données proba de réussite'!F110</f>
        <v/>
      </c>
      <c r="G115" s="7" t="str">
        <f>'Données proba de réussite'!G110</f>
        <v/>
      </c>
      <c r="H115" s="7" t="str">
        <f>'Données proba de réussite'!H110</f>
        <v/>
      </c>
      <c r="K115" s="8" t="str">
        <f t="shared" si="29"/>
        <v>Elève 1bis</v>
      </c>
      <c r="L115" s="8" t="s">
        <v>111</v>
      </c>
      <c r="M115" s="8">
        <f t="shared" si="30"/>
        <v>1942</v>
      </c>
      <c r="N115" s="7">
        <v>1942</v>
      </c>
      <c r="O115" s="7" t="str">
        <f>'Données proba de réussite'!O110</f>
        <v/>
      </c>
      <c r="P115" s="7" t="str">
        <f>'Données proba de réussite'!P110</f>
        <v/>
      </c>
      <c r="Q115" s="7" t="str">
        <f>'Données proba de réussite'!Q110</f>
        <v/>
      </c>
      <c r="T115" s="7">
        <f>IF(AND(OR($B$2=1,$B$2=2),AND('Données brutes'!$F110&lt;&gt;"",'Données brutes'!$G110&lt;&gt;"",'Données brutes'!$H110&lt;&gt;"")),1,0)</f>
        <v>0</v>
      </c>
      <c r="U115" s="7">
        <f>IF(AND(OR($B$2=1,$B$2=2),AND('Données brutes'!$O110&lt;&gt;"",'Données brutes'!$P110&lt;&gt;"",'Données brutes'!$Q110&lt;&gt;"")),1,0)</f>
        <v>0</v>
      </c>
      <c r="V115" s="7">
        <f>IF(AND($B$2=3,'Données brutes'!$F110&lt;&gt;"",'Données brutes'!$G110&lt;&gt;"",'Données brutes'!$H110&lt;&gt;"",'Données brutes'!$O110&lt;&gt;"",'Données brutes'!$P110&lt;&gt;"",'Données brutes'!$Q110&lt;&gt;""),1,0)</f>
        <v>0</v>
      </c>
      <c r="W115" s="8" t="str">
        <f t="shared" si="31"/>
        <v/>
      </c>
      <c r="X115" s="8" t="str">
        <f t="shared" si="32"/>
        <v/>
      </c>
      <c r="Y115" s="8" t="str">
        <f t="shared" si="33"/>
        <v/>
      </c>
      <c r="Z115" s="8" t="str">
        <f t="shared" si="34"/>
        <v/>
      </c>
      <c r="AA115" s="8" t="str">
        <f t="shared" si="35"/>
        <v/>
      </c>
      <c r="AB115" s="8" t="str">
        <f t="shared" si="36"/>
        <v/>
      </c>
      <c r="AD115" s="8" t="str">
        <f t="shared" si="37"/>
        <v/>
      </c>
      <c r="AE115" s="8" t="str">
        <f t="shared" si="38"/>
        <v/>
      </c>
      <c r="AF115" s="8" t="str">
        <f t="shared" si="39"/>
        <v/>
      </c>
      <c r="AG115" s="8" t="str">
        <f t="shared" si="40"/>
        <v/>
      </c>
      <c r="AH115" s="8" t="str">
        <f t="shared" si="41"/>
        <v/>
      </c>
      <c r="AI115" s="8" t="str">
        <f t="shared" si="42"/>
        <v/>
      </c>
    </row>
    <row r="116" spans="4:35" x14ac:dyDescent="0.3">
      <c r="D116" s="8" t="s">
        <v>123</v>
      </c>
      <c r="E116" s="7">
        <v>546</v>
      </c>
      <c r="F116" s="7" t="str">
        <f>'Données proba de réussite'!F111</f>
        <v/>
      </c>
      <c r="G116" s="7" t="str">
        <f>'Données proba de réussite'!G111</f>
        <v/>
      </c>
      <c r="H116" s="7" t="str">
        <f>'Données proba de réussite'!H111</f>
        <v/>
      </c>
      <c r="K116" s="8" t="str">
        <f t="shared" si="29"/>
        <v>Elève 1bis</v>
      </c>
      <c r="L116" s="8" t="s">
        <v>111</v>
      </c>
      <c r="M116" s="8">
        <f t="shared" si="30"/>
        <v>1410</v>
      </c>
      <c r="N116" s="7">
        <v>1410</v>
      </c>
      <c r="O116" s="7" t="str">
        <f>'Données proba de réussite'!O111</f>
        <v/>
      </c>
      <c r="P116" s="7" t="str">
        <f>'Données proba de réussite'!P111</f>
        <v/>
      </c>
      <c r="Q116" s="7" t="str">
        <f>'Données proba de réussite'!Q111</f>
        <v/>
      </c>
      <c r="T116" s="7">
        <f>IF(AND(OR($B$2=1,$B$2=2),AND('Données brutes'!$F111&lt;&gt;"",'Données brutes'!$G111&lt;&gt;"",'Données brutes'!$H111&lt;&gt;"")),1,0)</f>
        <v>0</v>
      </c>
      <c r="U116" s="7">
        <f>IF(AND(OR($B$2=1,$B$2=2),AND('Données brutes'!$O111&lt;&gt;"",'Données brutes'!$P111&lt;&gt;"",'Données brutes'!$Q111&lt;&gt;"")),1,0)</f>
        <v>0</v>
      </c>
      <c r="V116" s="7">
        <f>IF(AND($B$2=3,'Données brutes'!$F111&lt;&gt;"",'Données brutes'!$G111&lt;&gt;"",'Données brutes'!$H111&lt;&gt;"",'Données brutes'!$O111&lt;&gt;"",'Données brutes'!$P111&lt;&gt;"",'Données brutes'!$Q111&lt;&gt;""),1,0)</f>
        <v>0</v>
      </c>
      <c r="W116" s="8" t="str">
        <f t="shared" si="31"/>
        <v/>
      </c>
      <c r="X116" s="8" t="str">
        <f t="shared" si="32"/>
        <v/>
      </c>
      <c r="Y116" s="8" t="str">
        <f t="shared" si="33"/>
        <v/>
      </c>
      <c r="Z116" s="8" t="str">
        <f t="shared" si="34"/>
        <v/>
      </c>
      <c r="AA116" s="8" t="str">
        <f t="shared" si="35"/>
        <v/>
      </c>
      <c r="AB116" s="8" t="str">
        <f t="shared" si="36"/>
        <v/>
      </c>
      <c r="AD116" s="8" t="str">
        <f t="shared" si="37"/>
        <v/>
      </c>
      <c r="AE116" s="8" t="str">
        <f t="shared" si="38"/>
        <v/>
      </c>
      <c r="AF116" s="8" t="str">
        <f t="shared" si="39"/>
        <v/>
      </c>
      <c r="AG116" s="8" t="str">
        <f t="shared" si="40"/>
        <v/>
      </c>
      <c r="AH116" s="8" t="str">
        <f t="shared" si="41"/>
        <v/>
      </c>
      <c r="AI116" s="8" t="str">
        <f t="shared" si="42"/>
        <v/>
      </c>
    </row>
    <row r="117" spans="4:35" x14ac:dyDescent="0.3">
      <c r="D117" s="8" t="s">
        <v>124</v>
      </c>
      <c r="E117" s="7">
        <v>760</v>
      </c>
      <c r="F117" s="7" t="str">
        <f>'Données proba de réussite'!F112</f>
        <v/>
      </c>
      <c r="G117" s="7" t="str">
        <f>'Données proba de réussite'!G112</f>
        <v/>
      </c>
      <c r="H117" s="7" t="str">
        <f>'Données proba de réussite'!H112</f>
        <v/>
      </c>
      <c r="K117" s="8" t="str">
        <f t="shared" si="29"/>
        <v>Elève 1bis</v>
      </c>
      <c r="L117" s="8" t="s">
        <v>111</v>
      </c>
      <c r="M117" s="8">
        <f t="shared" si="30"/>
        <v>1937</v>
      </c>
      <c r="N117" s="7">
        <v>1937</v>
      </c>
      <c r="O117" s="7" t="str">
        <f>'Données proba de réussite'!O112</f>
        <v/>
      </c>
      <c r="P117" s="7" t="str">
        <f>'Données proba de réussite'!P112</f>
        <v/>
      </c>
      <c r="Q117" s="7" t="str">
        <f>'Données proba de réussite'!Q112</f>
        <v/>
      </c>
      <c r="T117" s="7">
        <f>IF(AND(OR($B$2=1,$B$2=2),AND('Données brutes'!$F112&lt;&gt;"",'Données brutes'!$G112&lt;&gt;"",'Données brutes'!$H112&lt;&gt;"")),1,0)</f>
        <v>0</v>
      </c>
      <c r="U117" s="7">
        <f>IF(AND(OR($B$2=1,$B$2=2),AND('Données brutes'!$O112&lt;&gt;"",'Données brutes'!$P112&lt;&gt;"",'Données brutes'!$Q112&lt;&gt;"")),1,0)</f>
        <v>0</v>
      </c>
      <c r="V117" s="7">
        <f>IF(AND($B$2=3,'Données brutes'!$F112&lt;&gt;"",'Données brutes'!$G112&lt;&gt;"",'Données brutes'!$H112&lt;&gt;"",'Données brutes'!$O112&lt;&gt;"",'Données brutes'!$P112&lt;&gt;"",'Données brutes'!$Q112&lt;&gt;""),1,0)</f>
        <v>0</v>
      </c>
      <c r="W117" s="8" t="str">
        <f t="shared" si="31"/>
        <v/>
      </c>
      <c r="X117" s="8" t="str">
        <f t="shared" si="32"/>
        <v/>
      </c>
      <c r="Y117" s="8" t="str">
        <f t="shared" si="33"/>
        <v/>
      </c>
      <c r="Z117" s="8" t="str">
        <f t="shared" si="34"/>
        <v/>
      </c>
      <c r="AA117" s="8" t="str">
        <f t="shared" si="35"/>
        <v/>
      </c>
      <c r="AB117" s="8" t="str">
        <f t="shared" si="36"/>
        <v/>
      </c>
      <c r="AD117" s="8" t="str">
        <f t="shared" si="37"/>
        <v/>
      </c>
      <c r="AE117" s="8" t="str">
        <f t="shared" si="38"/>
        <v/>
      </c>
      <c r="AF117" s="8" t="str">
        <f t="shared" si="39"/>
        <v/>
      </c>
      <c r="AG117" s="8" t="str">
        <f t="shared" si="40"/>
        <v/>
      </c>
      <c r="AH117" s="8" t="str">
        <f t="shared" si="41"/>
        <v/>
      </c>
      <c r="AI117" s="8" t="str">
        <f t="shared" si="42"/>
        <v/>
      </c>
    </row>
    <row r="118" spans="4:35" x14ac:dyDescent="0.3">
      <c r="D118" s="8" t="s">
        <v>125</v>
      </c>
      <c r="E118" s="7">
        <v>882</v>
      </c>
      <c r="F118" s="7" t="str">
        <f>'Données proba de réussite'!F113</f>
        <v/>
      </c>
      <c r="G118" s="7" t="str">
        <f>'Données proba de réussite'!G113</f>
        <v/>
      </c>
      <c r="H118" s="7" t="str">
        <f>'Données proba de réussite'!H113</f>
        <v/>
      </c>
      <c r="K118" s="8" t="str">
        <f t="shared" si="29"/>
        <v>Elève 1bis</v>
      </c>
      <c r="L118" s="8" t="s">
        <v>111</v>
      </c>
      <c r="M118" s="8">
        <f t="shared" si="30"/>
        <v>1834</v>
      </c>
      <c r="N118" s="7">
        <v>1834</v>
      </c>
      <c r="O118" s="7" t="str">
        <f>'Données proba de réussite'!O113</f>
        <v/>
      </c>
      <c r="P118" s="7" t="str">
        <f>'Données proba de réussite'!P113</f>
        <v/>
      </c>
      <c r="Q118" s="7" t="str">
        <f>'Données proba de réussite'!Q113</f>
        <v/>
      </c>
      <c r="T118" s="7">
        <f>IF(AND(OR($B$2=1,$B$2=2),AND('Données brutes'!$F113&lt;&gt;"",'Données brutes'!$G113&lt;&gt;"",'Données brutes'!$H113&lt;&gt;"")),1,0)</f>
        <v>0</v>
      </c>
      <c r="U118" s="7">
        <f>IF(AND(OR($B$2=1,$B$2=2),AND('Données brutes'!$O113&lt;&gt;"",'Données brutes'!$P113&lt;&gt;"",'Données brutes'!$Q113&lt;&gt;"")),1,0)</f>
        <v>0</v>
      </c>
      <c r="V118" s="7">
        <f>IF(AND($B$2=3,'Données brutes'!$F113&lt;&gt;"",'Données brutes'!$G113&lt;&gt;"",'Données brutes'!$H113&lt;&gt;"",'Données brutes'!$O113&lt;&gt;"",'Données brutes'!$P113&lt;&gt;"",'Données brutes'!$Q113&lt;&gt;""),1,0)</f>
        <v>0</v>
      </c>
      <c r="W118" s="8" t="str">
        <f t="shared" si="31"/>
        <v/>
      </c>
      <c r="X118" s="8" t="str">
        <f t="shared" si="32"/>
        <v/>
      </c>
      <c r="Y118" s="8" t="str">
        <f t="shared" si="33"/>
        <v/>
      </c>
      <c r="Z118" s="8" t="str">
        <f t="shared" si="34"/>
        <v/>
      </c>
      <c r="AA118" s="8" t="str">
        <f t="shared" si="35"/>
        <v/>
      </c>
      <c r="AB118" s="8" t="str">
        <f t="shared" si="36"/>
        <v/>
      </c>
      <c r="AD118" s="8" t="str">
        <f t="shared" si="37"/>
        <v/>
      </c>
      <c r="AE118" s="8" t="str">
        <f t="shared" si="38"/>
        <v/>
      </c>
      <c r="AF118" s="8" t="str">
        <f t="shared" si="39"/>
        <v/>
      </c>
      <c r="AG118" s="8" t="str">
        <f t="shared" si="40"/>
        <v/>
      </c>
      <c r="AH118" s="8" t="str">
        <f t="shared" si="41"/>
        <v/>
      </c>
      <c r="AI118" s="8" t="str">
        <f t="shared" si="42"/>
        <v/>
      </c>
    </row>
    <row r="119" spans="4:35" x14ac:dyDescent="0.3">
      <c r="D119" s="8" t="s">
        <v>126</v>
      </c>
      <c r="E119" s="7">
        <v>235</v>
      </c>
      <c r="F119" s="7" t="str">
        <f>'Données proba de réussite'!F114</f>
        <v/>
      </c>
      <c r="G119" s="7" t="str">
        <f>'Données proba de réussite'!G114</f>
        <v/>
      </c>
      <c r="H119" s="7" t="str">
        <f>'Données proba de réussite'!H114</f>
        <v/>
      </c>
      <c r="K119" s="8" t="str">
        <f t="shared" si="29"/>
        <v>Elève 1bis</v>
      </c>
      <c r="L119" s="8" t="s">
        <v>111</v>
      </c>
      <c r="M119" s="8">
        <f t="shared" si="30"/>
        <v>1550</v>
      </c>
      <c r="N119" s="7">
        <v>1550</v>
      </c>
      <c r="O119" s="7" t="str">
        <f>'Données proba de réussite'!O114</f>
        <v/>
      </c>
      <c r="P119" s="7" t="str">
        <f>'Données proba de réussite'!P114</f>
        <v/>
      </c>
      <c r="Q119" s="7" t="str">
        <f>'Données proba de réussite'!Q114</f>
        <v/>
      </c>
      <c r="T119" s="7">
        <f>IF(AND(OR($B$2=1,$B$2=2),AND('Données brutes'!$F114&lt;&gt;"",'Données brutes'!$G114&lt;&gt;"",'Données brutes'!$H114&lt;&gt;"")),1,0)</f>
        <v>0</v>
      </c>
      <c r="U119" s="7">
        <f>IF(AND(OR($B$2=1,$B$2=2),AND('Données brutes'!$O114&lt;&gt;"",'Données brutes'!$P114&lt;&gt;"",'Données brutes'!$Q114&lt;&gt;"")),1,0)</f>
        <v>0</v>
      </c>
      <c r="V119" s="7">
        <f>IF(AND($B$2=3,'Données brutes'!$F114&lt;&gt;"",'Données brutes'!$G114&lt;&gt;"",'Données brutes'!$H114&lt;&gt;"",'Données brutes'!$O114&lt;&gt;"",'Données brutes'!$P114&lt;&gt;"",'Données brutes'!$Q114&lt;&gt;""),1,0)</f>
        <v>0</v>
      </c>
      <c r="W119" s="8" t="str">
        <f t="shared" si="31"/>
        <v/>
      </c>
      <c r="X119" s="8" t="str">
        <f t="shared" si="32"/>
        <v/>
      </c>
      <c r="Y119" s="8" t="str">
        <f t="shared" si="33"/>
        <v/>
      </c>
      <c r="Z119" s="8" t="str">
        <f t="shared" si="34"/>
        <v/>
      </c>
      <c r="AA119" s="8" t="str">
        <f t="shared" si="35"/>
        <v/>
      </c>
      <c r="AB119" s="8" t="str">
        <f t="shared" si="36"/>
        <v/>
      </c>
      <c r="AD119" s="8" t="str">
        <f t="shared" si="37"/>
        <v/>
      </c>
      <c r="AE119" s="8" t="str">
        <f t="shared" si="38"/>
        <v/>
      </c>
      <c r="AF119" s="8" t="str">
        <f t="shared" si="39"/>
        <v/>
      </c>
      <c r="AG119" s="8" t="str">
        <f t="shared" si="40"/>
        <v/>
      </c>
      <c r="AH119" s="8" t="str">
        <f t="shared" si="41"/>
        <v/>
      </c>
      <c r="AI119" s="8" t="str">
        <f t="shared" si="42"/>
        <v/>
      </c>
    </row>
    <row r="120" spans="4:35" x14ac:dyDescent="0.3">
      <c r="D120" s="8" t="s">
        <v>127</v>
      </c>
      <c r="E120" s="7">
        <v>513</v>
      </c>
      <c r="F120" s="7" t="str">
        <f>'Données proba de réussite'!F115</f>
        <v/>
      </c>
      <c r="G120" s="7" t="str">
        <f>'Données proba de réussite'!G115</f>
        <v/>
      </c>
      <c r="H120" s="7" t="str">
        <f>'Données proba de réussite'!H115</f>
        <v/>
      </c>
      <c r="K120" s="8" t="str">
        <f t="shared" si="29"/>
        <v>Elève 1bis</v>
      </c>
      <c r="L120" s="8" t="s">
        <v>111</v>
      </c>
      <c r="M120" s="8">
        <f t="shared" si="30"/>
        <v>1448</v>
      </c>
      <c r="N120" s="7">
        <v>1448</v>
      </c>
      <c r="O120" s="7" t="str">
        <f>'Données proba de réussite'!O115</f>
        <v/>
      </c>
      <c r="P120" s="7" t="str">
        <f>'Données proba de réussite'!P115</f>
        <v/>
      </c>
      <c r="Q120" s="7" t="str">
        <f>'Données proba de réussite'!Q115</f>
        <v/>
      </c>
      <c r="T120" s="7">
        <f>IF(AND(OR($B$2=1,$B$2=2),AND('Données brutes'!$F115&lt;&gt;"",'Données brutes'!$G115&lt;&gt;"",'Données brutes'!$H115&lt;&gt;"")),1,0)</f>
        <v>0</v>
      </c>
      <c r="U120" s="7">
        <f>IF(AND(OR($B$2=1,$B$2=2),AND('Données brutes'!$O115&lt;&gt;"",'Données brutes'!$P115&lt;&gt;"",'Données brutes'!$Q115&lt;&gt;"")),1,0)</f>
        <v>0</v>
      </c>
      <c r="V120" s="7">
        <f>IF(AND($B$2=3,'Données brutes'!$F115&lt;&gt;"",'Données brutes'!$G115&lt;&gt;"",'Données brutes'!$H115&lt;&gt;"",'Données brutes'!$O115&lt;&gt;"",'Données brutes'!$P115&lt;&gt;"",'Données brutes'!$Q115&lt;&gt;""),1,0)</f>
        <v>0</v>
      </c>
      <c r="W120" s="8" t="str">
        <f t="shared" si="31"/>
        <v/>
      </c>
      <c r="X120" s="8" t="str">
        <f t="shared" si="32"/>
        <v/>
      </c>
      <c r="Y120" s="8" t="str">
        <f t="shared" si="33"/>
        <v/>
      </c>
      <c r="Z120" s="8" t="str">
        <f t="shared" si="34"/>
        <v/>
      </c>
      <c r="AA120" s="8" t="str">
        <f t="shared" si="35"/>
        <v/>
      </c>
      <c r="AB120" s="8" t="str">
        <f t="shared" si="36"/>
        <v/>
      </c>
      <c r="AD120" s="8" t="str">
        <f t="shared" si="37"/>
        <v/>
      </c>
      <c r="AE120" s="8" t="str">
        <f t="shared" si="38"/>
        <v/>
      </c>
      <c r="AF120" s="8" t="str">
        <f t="shared" si="39"/>
        <v/>
      </c>
      <c r="AG120" s="8" t="str">
        <f t="shared" si="40"/>
        <v/>
      </c>
      <c r="AH120" s="8" t="str">
        <f t="shared" si="41"/>
        <v/>
      </c>
      <c r="AI120" s="8" t="str">
        <f t="shared" si="42"/>
        <v/>
      </c>
    </row>
    <row r="121" spans="4:35" x14ac:dyDescent="0.3">
      <c r="D121" s="8" t="s">
        <v>128</v>
      </c>
      <c r="E121" s="7">
        <v>729</v>
      </c>
      <c r="F121" s="7" t="str">
        <f>'Données proba de réussite'!F116</f>
        <v/>
      </c>
      <c r="G121" s="7" t="str">
        <f>'Données proba de réussite'!G116</f>
        <v/>
      </c>
      <c r="H121" s="7" t="str">
        <f>'Données proba de réussite'!H116</f>
        <v/>
      </c>
      <c r="K121" s="8" t="str">
        <f t="shared" si="29"/>
        <v>Elève 1bis</v>
      </c>
      <c r="L121" s="8" t="s">
        <v>111</v>
      </c>
      <c r="M121" s="8">
        <f t="shared" si="30"/>
        <v>1469</v>
      </c>
      <c r="N121" s="7">
        <v>1469</v>
      </c>
      <c r="O121" s="7" t="str">
        <f>'Données proba de réussite'!O116</f>
        <v/>
      </c>
      <c r="P121" s="7" t="str">
        <f>'Données proba de réussite'!P116</f>
        <v/>
      </c>
      <c r="Q121" s="7" t="str">
        <f>'Données proba de réussite'!Q116</f>
        <v/>
      </c>
      <c r="T121" s="7">
        <f>IF(AND(OR($B$2=1,$B$2=2),AND('Données brutes'!$F116&lt;&gt;"",'Données brutes'!$G116&lt;&gt;"",'Données brutes'!$H116&lt;&gt;"")),1,0)</f>
        <v>0</v>
      </c>
      <c r="U121" s="7">
        <f>IF(AND(OR($B$2=1,$B$2=2),AND('Données brutes'!$O116&lt;&gt;"",'Données brutes'!$P116&lt;&gt;"",'Données brutes'!$Q116&lt;&gt;"")),1,0)</f>
        <v>0</v>
      </c>
      <c r="V121" s="7">
        <f>IF(AND($B$2=3,'Données brutes'!$F116&lt;&gt;"",'Données brutes'!$G116&lt;&gt;"",'Données brutes'!$H116&lt;&gt;"",'Données brutes'!$O116&lt;&gt;"",'Données brutes'!$P116&lt;&gt;"",'Données brutes'!$Q116&lt;&gt;""),1,0)</f>
        <v>0</v>
      </c>
      <c r="W121" s="8" t="str">
        <f t="shared" si="31"/>
        <v/>
      </c>
      <c r="X121" s="8" t="str">
        <f t="shared" si="32"/>
        <v/>
      </c>
      <c r="Y121" s="8" t="str">
        <f t="shared" si="33"/>
        <v/>
      </c>
      <c r="Z121" s="8" t="str">
        <f t="shared" si="34"/>
        <v/>
      </c>
      <c r="AA121" s="8" t="str">
        <f t="shared" si="35"/>
        <v/>
      </c>
      <c r="AB121" s="8" t="str">
        <f t="shared" si="36"/>
        <v/>
      </c>
      <c r="AD121" s="8" t="str">
        <f t="shared" si="37"/>
        <v/>
      </c>
      <c r="AE121" s="8" t="str">
        <f t="shared" si="38"/>
        <v/>
      </c>
      <c r="AF121" s="8" t="str">
        <f t="shared" si="39"/>
        <v/>
      </c>
      <c r="AG121" s="8" t="str">
        <f t="shared" si="40"/>
        <v/>
      </c>
      <c r="AH121" s="8" t="str">
        <f t="shared" si="41"/>
        <v/>
      </c>
      <c r="AI121" s="8" t="str">
        <f t="shared" si="42"/>
        <v/>
      </c>
    </row>
    <row r="122" spans="4:35" x14ac:dyDescent="0.3">
      <c r="D122" s="8" t="s">
        <v>129</v>
      </c>
      <c r="E122" s="7">
        <v>196</v>
      </c>
      <c r="F122" s="7" t="str">
        <f>'Données proba de réussite'!F117</f>
        <v/>
      </c>
      <c r="G122" s="7" t="str">
        <f>'Données proba de réussite'!G117</f>
        <v/>
      </c>
      <c r="H122" s="7" t="str">
        <f>'Données proba de réussite'!H117</f>
        <v/>
      </c>
      <c r="K122" s="8" t="str">
        <f t="shared" si="29"/>
        <v>Elève 1bis</v>
      </c>
      <c r="L122" s="8" t="s">
        <v>111</v>
      </c>
      <c r="M122" s="8">
        <f t="shared" si="30"/>
        <v>1089</v>
      </c>
      <c r="N122" s="7">
        <v>1089</v>
      </c>
      <c r="O122" s="7" t="str">
        <f>'Données proba de réussite'!O117</f>
        <v/>
      </c>
      <c r="P122" s="7" t="str">
        <f>'Données proba de réussite'!P117</f>
        <v/>
      </c>
      <c r="Q122" s="7" t="str">
        <f>'Données proba de réussite'!Q117</f>
        <v/>
      </c>
      <c r="T122" s="7">
        <f>IF(AND(OR($B$2=1,$B$2=2),AND('Données brutes'!$F117&lt;&gt;"",'Données brutes'!$G117&lt;&gt;"",'Données brutes'!$H117&lt;&gt;"")),1,0)</f>
        <v>0</v>
      </c>
      <c r="U122" s="7">
        <f>IF(AND(OR($B$2=1,$B$2=2),AND('Données brutes'!$O117&lt;&gt;"",'Données brutes'!$P117&lt;&gt;"",'Données brutes'!$Q117&lt;&gt;"")),1,0)</f>
        <v>0</v>
      </c>
      <c r="V122" s="7">
        <f>IF(AND($B$2=3,'Données brutes'!$F117&lt;&gt;"",'Données brutes'!$G117&lt;&gt;"",'Données brutes'!$H117&lt;&gt;"",'Données brutes'!$O117&lt;&gt;"",'Données brutes'!$P117&lt;&gt;"",'Données brutes'!$Q117&lt;&gt;""),1,0)</f>
        <v>0</v>
      </c>
      <c r="W122" s="8" t="str">
        <f t="shared" si="31"/>
        <v/>
      </c>
      <c r="X122" s="8" t="str">
        <f t="shared" si="32"/>
        <v/>
      </c>
      <c r="Y122" s="8" t="str">
        <f t="shared" si="33"/>
        <v/>
      </c>
      <c r="Z122" s="8" t="str">
        <f t="shared" si="34"/>
        <v/>
      </c>
      <c r="AA122" s="8" t="str">
        <f t="shared" si="35"/>
        <v/>
      </c>
      <c r="AB122" s="8" t="str">
        <f t="shared" si="36"/>
        <v/>
      </c>
      <c r="AD122" s="8" t="str">
        <f t="shared" si="37"/>
        <v/>
      </c>
      <c r="AE122" s="8" t="str">
        <f t="shared" si="38"/>
        <v/>
      </c>
      <c r="AF122" s="8" t="str">
        <f t="shared" si="39"/>
        <v/>
      </c>
      <c r="AG122" s="8" t="str">
        <f t="shared" si="40"/>
        <v/>
      </c>
      <c r="AH122" s="8" t="str">
        <f t="shared" si="41"/>
        <v/>
      </c>
      <c r="AI122" s="8" t="str">
        <f t="shared" si="42"/>
        <v/>
      </c>
    </row>
    <row r="123" spans="4:35" x14ac:dyDescent="0.3">
      <c r="D123" s="8" t="s">
        <v>130</v>
      </c>
      <c r="E123" s="7">
        <v>245</v>
      </c>
      <c r="F123" s="7" t="str">
        <f>'Données proba de réussite'!F118</f>
        <v/>
      </c>
      <c r="G123" s="7" t="str">
        <f>'Données proba de réussite'!G118</f>
        <v/>
      </c>
      <c r="H123" s="7" t="str">
        <f>'Données proba de réussite'!H118</f>
        <v/>
      </c>
      <c r="K123" s="8" t="str">
        <f t="shared" si="29"/>
        <v>Elève 1bis</v>
      </c>
      <c r="L123" s="8" t="s">
        <v>111</v>
      </c>
      <c r="M123" s="8">
        <f t="shared" si="30"/>
        <v>1710</v>
      </c>
      <c r="N123" s="7">
        <v>1710</v>
      </c>
      <c r="O123" s="7" t="str">
        <f>'Données proba de réussite'!O118</f>
        <v/>
      </c>
      <c r="P123" s="7" t="str">
        <f>'Données proba de réussite'!P118</f>
        <v/>
      </c>
      <c r="Q123" s="7" t="str">
        <f>'Données proba de réussite'!Q118</f>
        <v/>
      </c>
      <c r="T123" s="7">
        <f>IF(AND(OR($B$2=1,$B$2=2),AND('Données brutes'!$F118&lt;&gt;"",'Données brutes'!$G118&lt;&gt;"",'Données brutes'!$H118&lt;&gt;"")),1,0)</f>
        <v>0</v>
      </c>
      <c r="U123" s="7">
        <f>IF(AND(OR($B$2=1,$B$2=2),AND('Données brutes'!$O118&lt;&gt;"",'Données brutes'!$P118&lt;&gt;"",'Données brutes'!$Q118&lt;&gt;"")),1,0)</f>
        <v>0</v>
      </c>
      <c r="V123" s="7">
        <f>IF(AND($B$2=3,'Données brutes'!$F118&lt;&gt;"",'Données brutes'!$G118&lt;&gt;"",'Données brutes'!$H118&lt;&gt;"",'Données brutes'!$O118&lt;&gt;"",'Données brutes'!$P118&lt;&gt;"",'Données brutes'!$Q118&lt;&gt;""),1,0)</f>
        <v>0</v>
      </c>
      <c r="W123" s="8" t="str">
        <f t="shared" si="31"/>
        <v/>
      </c>
      <c r="X123" s="8" t="str">
        <f t="shared" si="32"/>
        <v/>
      </c>
      <c r="Y123" s="8" t="str">
        <f t="shared" si="33"/>
        <v/>
      </c>
      <c r="Z123" s="8" t="str">
        <f t="shared" si="34"/>
        <v/>
      </c>
      <c r="AA123" s="8" t="str">
        <f t="shared" si="35"/>
        <v/>
      </c>
      <c r="AB123" s="8" t="str">
        <f t="shared" si="36"/>
        <v/>
      </c>
      <c r="AD123" s="8" t="str">
        <f t="shared" si="37"/>
        <v/>
      </c>
      <c r="AE123" s="8" t="str">
        <f t="shared" si="38"/>
        <v/>
      </c>
      <c r="AF123" s="8" t="str">
        <f t="shared" si="39"/>
        <v/>
      </c>
      <c r="AG123" s="8" t="str">
        <f t="shared" si="40"/>
        <v/>
      </c>
      <c r="AH123" s="8" t="str">
        <f t="shared" si="41"/>
        <v/>
      </c>
      <c r="AI123" s="8" t="str">
        <f t="shared" si="42"/>
        <v/>
      </c>
    </row>
    <row r="124" spans="4:35" x14ac:dyDescent="0.3">
      <c r="D124" s="8" t="s">
        <v>131</v>
      </c>
      <c r="E124" s="7">
        <v>125</v>
      </c>
      <c r="F124" s="7" t="str">
        <f>'Données proba de réussite'!F119</f>
        <v/>
      </c>
      <c r="G124" s="7" t="str">
        <f>'Données proba de réussite'!G119</f>
        <v/>
      </c>
      <c r="H124" s="7" t="str">
        <f>'Données proba de réussite'!H119</f>
        <v/>
      </c>
      <c r="K124" s="8" t="str">
        <f t="shared" si="29"/>
        <v>Elève 1bis</v>
      </c>
      <c r="L124" s="8" t="s">
        <v>111</v>
      </c>
      <c r="M124" s="8">
        <f t="shared" si="30"/>
        <v>1653</v>
      </c>
      <c r="N124" s="7">
        <v>1653</v>
      </c>
      <c r="O124" s="7" t="str">
        <f>'Données proba de réussite'!O119</f>
        <v/>
      </c>
      <c r="P124" s="7" t="str">
        <f>'Données proba de réussite'!P119</f>
        <v/>
      </c>
      <c r="Q124" s="7" t="str">
        <f>'Données proba de réussite'!Q119</f>
        <v/>
      </c>
      <c r="T124" s="7">
        <f>IF(AND(OR($B$2=1,$B$2=2),AND('Données brutes'!$F119&lt;&gt;"",'Données brutes'!$G119&lt;&gt;"",'Données brutes'!$H119&lt;&gt;"")),1,0)</f>
        <v>0</v>
      </c>
      <c r="U124" s="7">
        <f>IF(AND(OR($B$2=1,$B$2=2),AND('Données brutes'!$O119&lt;&gt;"",'Données brutes'!$P119&lt;&gt;"",'Données brutes'!$Q119&lt;&gt;"")),1,0)</f>
        <v>0</v>
      </c>
      <c r="V124" s="7">
        <f>IF(AND($B$2=3,'Données brutes'!$F119&lt;&gt;"",'Données brutes'!$G119&lt;&gt;"",'Données brutes'!$H119&lt;&gt;"",'Données brutes'!$O119&lt;&gt;"",'Données brutes'!$P119&lt;&gt;"",'Données brutes'!$Q119&lt;&gt;""),1,0)</f>
        <v>0</v>
      </c>
      <c r="W124" s="8" t="str">
        <f t="shared" si="31"/>
        <v/>
      </c>
      <c r="X124" s="8" t="str">
        <f t="shared" si="32"/>
        <v/>
      </c>
      <c r="Y124" s="8" t="str">
        <f t="shared" si="33"/>
        <v/>
      </c>
      <c r="Z124" s="8" t="str">
        <f t="shared" si="34"/>
        <v/>
      </c>
      <c r="AA124" s="8" t="str">
        <f t="shared" si="35"/>
        <v/>
      </c>
      <c r="AB124" s="8" t="str">
        <f t="shared" si="36"/>
        <v/>
      </c>
      <c r="AD124" s="8" t="str">
        <f t="shared" si="37"/>
        <v/>
      </c>
      <c r="AE124" s="8" t="str">
        <f t="shared" si="38"/>
        <v/>
      </c>
      <c r="AF124" s="8" t="str">
        <f t="shared" si="39"/>
        <v/>
      </c>
      <c r="AG124" s="8" t="str">
        <f t="shared" si="40"/>
        <v/>
      </c>
      <c r="AH124" s="8" t="str">
        <f t="shared" si="41"/>
        <v/>
      </c>
      <c r="AI124" s="8" t="str">
        <f t="shared" si="42"/>
        <v/>
      </c>
    </row>
    <row r="125" spans="4:35" x14ac:dyDescent="0.3">
      <c r="D125" s="8" t="s">
        <v>132</v>
      </c>
      <c r="E125" s="7">
        <v>980</v>
      </c>
      <c r="F125" s="7" t="str">
        <f>'Données proba de réussite'!F120</f>
        <v/>
      </c>
      <c r="G125" s="7" t="str">
        <f>'Données proba de réussite'!G120</f>
        <v/>
      </c>
      <c r="H125" s="7" t="str">
        <f>'Données proba de réussite'!H120</f>
        <v/>
      </c>
      <c r="K125" s="8" t="str">
        <f t="shared" si="29"/>
        <v>Elève 1bis</v>
      </c>
      <c r="L125" s="8" t="s">
        <v>111</v>
      </c>
      <c r="M125" s="8">
        <f t="shared" si="30"/>
        <v>1774</v>
      </c>
      <c r="N125" s="7">
        <v>1774</v>
      </c>
      <c r="O125" s="7" t="str">
        <f>'Données proba de réussite'!O120</f>
        <v/>
      </c>
      <c r="P125" s="7" t="str">
        <f>'Données proba de réussite'!P120</f>
        <v/>
      </c>
      <c r="Q125" s="7" t="str">
        <f>'Données proba de réussite'!Q120</f>
        <v/>
      </c>
      <c r="T125" s="7">
        <f>IF(AND(OR($B$2=1,$B$2=2),AND('Données brutes'!$F120&lt;&gt;"",'Données brutes'!$G120&lt;&gt;"",'Données brutes'!$H120&lt;&gt;"")),1,0)</f>
        <v>0</v>
      </c>
      <c r="U125" s="7">
        <f>IF(AND(OR($B$2=1,$B$2=2),AND('Données brutes'!$O120&lt;&gt;"",'Données brutes'!$P120&lt;&gt;"",'Données brutes'!$Q120&lt;&gt;"")),1,0)</f>
        <v>0</v>
      </c>
      <c r="V125" s="7">
        <f>IF(AND($B$2=3,'Données brutes'!$F120&lt;&gt;"",'Données brutes'!$G120&lt;&gt;"",'Données brutes'!$H120&lt;&gt;"",'Données brutes'!$O120&lt;&gt;"",'Données brutes'!$P120&lt;&gt;"",'Données brutes'!$Q120&lt;&gt;""),1,0)</f>
        <v>0</v>
      </c>
      <c r="W125" s="8" t="str">
        <f t="shared" si="31"/>
        <v/>
      </c>
      <c r="X125" s="8" t="str">
        <f t="shared" si="32"/>
        <v/>
      </c>
      <c r="Y125" s="8" t="str">
        <f t="shared" si="33"/>
        <v/>
      </c>
      <c r="Z125" s="8" t="str">
        <f t="shared" si="34"/>
        <v/>
      </c>
      <c r="AA125" s="8" t="str">
        <f t="shared" si="35"/>
        <v/>
      </c>
      <c r="AB125" s="8" t="str">
        <f t="shared" si="36"/>
        <v/>
      </c>
      <c r="AD125" s="8" t="str">
        <f t="shared" si="37"/>
        <v/>
      </c>
      <c r="AE125" s="8" t="str">
        <f t="shared" si="38"/>
        <v/>
      </c>
      <c r="AF125" s="8" t="str">
        <f t="shared" si="39"/>
        <v/>
      </c>
      <c r="AG125" s="8" t="str">
        <f t="shared" si="40"/>
        <v/>
      </c>
      <c r="AH125" s="8" t="str">
        <f t="shared" si="41"/>
        <v/>
      </c>
      <c r="AI125" s="8" t="str">
        <f t="shared" si="42"/>
        <v/>
      </c>
    </row>
    <row r="126" spans="4:35" x14ac:dyDescent="0.3">
      <c r="D126" s="8" t="s">
        <v>133</v>
      </c>
      <c r="E126" s="7">
        <v>645</v>
      </c>
      <c r="F126" s="7" t="str">
        <f>'Données proba de réussite'!F121</f>
        <v/>
      </c>
      <c r="G126" s="7" t="str">
        <f>'Données proba de réussite'!G121</f>
        <v/>
      </c>
      <c r="H126" s="7" t="str">
        <f>'Données proba de réussite'!H121</f>
        <v/>
      </c>
      <c r="K126" s="8" t="str">
        <f t="shared" si="29"/>
        <v>Elève 1bis</v>
      </c>
      <c r="L126" s="8" t="s">
        <v>111</v>
      </c>
      <c r="M126" s="8">
        <f t="shared" si="30"/>
        <v>1117</v>
      </c>
      <c r="N126" s="7">
        <v>1117</v>
      </c>
      <c r="O126" s="7" t="str">
        <f>'Données proba de réussite'!O121</f>
        <v/>
      </c>
      <c r="P126" s="7" t="str">
        <f>'Données proba de réussite'!P121</f>
        <v/>
      </c>
      <c r="Q126" s="7" t="str">
        <f>'Données proba de réussite'!Q121</f>
        <v/>
      </c>
      <c r="T126" s="7">
        <f>IF(AND(OR($B$2=1,$B$2=2),AND('Données brutes'!$F121&lt;&gt;"",'Données brutes'!$G121&lt;&gt;"",'Données brutes'!$H121&lt;&gt;"")),1,0)</f>
        <v>0</v>
      </c>
      <c r="U126" s="7">
        <f>IF(AND(OR($B$2=1,$B$2=2),AND('Données brutes'!$O121&lt;&gt;"",'Données brutes'!$P121&lt;&gt;"",'Données brutes'!$Q121&lt;&gt;"")),1,0)</f>
        <v>0</v>
      </c>
      <c r="V126" s="7">
        <f>IF(AND($B$2=3,'Données brutes'!$F121&lt;&gt;"",'Données brutes'!$G121&lt;&gt;"",'Données brutes'!$H121&lt;&gt;"",'Données brutes'!$O121&lt;&gt;"",'Données brutes'!$P121&lt;&gt;"",'Données brutes'!$Q121&lt;&gt;""),1,0)</f>
        <v>0</v>
      </c>
      <c r="W126" s="8" t="str">
        <f t="shared" si="31"/>
        <v/>
      </c>
      <c r="X126" s="8" t="str">
        <f t="shared" si="32"/>
        <v/>
      </c>
      <c r="Y126" s="8" t="str">
        <f t="shared" si="33"/>
        <v/>
      </c>
      <c r="Z126" s="8" t="str">
        <f t="shared" si="34"/>
        <v/>
      </c>
      <c r="AA126" s="8" t="str">
        <f t="shared" si="35"/>
        <v/>
      </c>
      <c r="AB126" s="8" t="str">
        <f t="shared" si="36"/>
        <v/>
      </c>
      <c r="AD126" s="8" t="str">
        <f t="shared" si="37"/>
        <v/>
      </c>
      <c r="AE126" s="8" t="str">
        <f t="shared" si="38"/>
        <v/>
      </c>
      <c r="AF126" s="8" t="str">
        <f t="shared" si="39"/>
        <v/>
      </c>
      <c r="AG126" s="8" t="str">
        <f t="shared" si="40"/>
        <v/>
      </c>
      <c r="AH126" s="8" t="str">
        <f t="shared" si="41"/>
        <v/>
      </c>
      <c r="AI126" s="8" t="str">
        <f t="shared" si="42"/>
        <v/>
      </c>
    </row>
    <row r="127" spans="4:35" x14ac:dyDescent="0.3">
      <c r="D127" s="8" t="s">
        <v>134</v>
      </c>
      <c r="E127" s="7">
        <v>523</v>
      </c>
      <c r="F127" s="7" t="str">
        <f>'Données proba de réussite'!F122</f>
        <v/>
      </c>
      <c r="G127" s="7" t="str">
        <f>'Données proba de réussite'!G122</f>
        <v/>
      </c>
      <c r="H127" s="7" t="str">
        <f>'Données proba de réussite'!H122</f>
        <v/>
      </c>
      <c r="K127" s="8" t="str">
        <f t="shared" si="29"/>
        <v>Elève 1bis</v>
      </c>
      <c r="L127" s="8" t="s">
        <v>111</v>
      </c>
      <c r="M127" s="8">
        <f t="shared" si="30"/>
        <v>1723</v>
      </c>
      <c r="N127" s="7">
        <v>1723</v>
      </c>
      <c r="O127" s="7" t="str">
        <f>'Données proba de réussite'!O122</f>
        <v/>
      </c>
      <c r="P127" s="7" t="str">
        <f>'Données proba de réussite'!P122</f>
        <v/>
      </c>
      <c r="Q127" s="7" t="str">
        <f>'Données proba de réussite'!Q122</f>
        <v/>
      </c>
      <c r="T127" s="7">
        <f>IF(AND(OR($B$2=1,$B$2=2),AND('Données brutes'!$F122&lt;&gt;"",'Données brutes'!$G122&lt;&gt;"",'Données brutes'!$H122&lt;&gt;"")),1,0)</f>
        <v>0</v>
      </c>
      <c r="U127" s="7">
        <f>IF(AND(OR($B$2=1,$B$2=2),AND('Données brutes'!$O122&lt;&gt;"",'Données brutes'!$P122&lt;&gt;"",'Données brutes'!$Q122&lt;&gt;"")),1,0)</f>
        <v>0</v>
      </c>
      <c r="V127" s="7">
        <f>IF(AND($B$2=3,'Données brutes'!$F122&lt;&gt;"",'Données brutes'!$G122&lt;&gt;"",'Données brutes'!$H122&lt;&gt;"",'Données brutes'!$O122&lt;&gt;"",'Données brutes'!$P122&lt;&gt;"",'Données brutes'!$Q122&lt;&gt;""),1,0)</f>
        <v>0</v>
      </c>
      <c r="W127" s="8" t="str">
        <f t="shared" si="31"/>
        <v/>
      </c>
      <c r="X127" s="8" t="str">
        <f t="shared" si="32"/>
        <v/>
      </c>
      <c r="Y127" s="8" t="str">
        <f t="shared" si="33"/>
        <v/>
      </c>
      <c r="Z127" s="8" t="str">
        <f t="shared" si="34"/>
        <v/>
      </c>
      <c r="AA127" s="8" t="str">
        <f t="shared" si="35"/>
        <v/>
      </c>
      <c r="AB127" s="8" t="str">
        <f t="shared" si="36"/>
        <v/>
      </c>
      <c r="AD127" s="8" t="str">
        <f t="shared" si="37"/>
        <v/>
      </c>
      <c r="AE127" s="8" t="str">
        <f t="shared" si="38"/>
        <v/>
      </c>
      <c r="AF127" s="8" t="str">
        <f t="shared" si="39"/>
        <v/>
      </c>
      <c r="AG127" s="8" t="str">
        <f t="shared" si="40"/>
        <v/>
      </c>
      <c r="AH127" s="8" t="str">
        <f t="shared" si="41"/>
        <v/>
      </c>
      <c r="AI127" s="8" t="str">
        <f t="shared" si="42"/>
        <v/>
      </c>
    </row>
    <row r="128" spans="4:35" x14ac:dyDescent="0.3">
      <c r="D128" s="8" t="s">
        <v>135</v>
      </c>
      <c r="E128" s="7">
        <v>279</v>
      </c>
      <c r="F128" s="7" t="str">
        <f>'Données proba de réussite'!F123</f>
        <v/>
      </c>
      <c r="G128" s="7" t="str">
        <f>'Données proba de réussite'!G123</f>
        <v/>
      </c>
      <c r="H128" s="7" t="str">
        <f>'Données proba de réussite'!H123</f>
        <v/>
      </c>
      <c r="K128" s="8" t="str">
        <f t="shared" si="29"/>
        <v>Elève 1bis</v>
      </c>
      <c r="L128" s="8" t="s">
        <v>111</v>
      </c>
      <c r="M128" s="8">
        <f t="shared" si="30"/>
        <v>1411</v>
      </c>
      <c r="N128" s="7">
        <v>1411</v>
      </c>
      <c r="O128" s="7" t="str">
        <f>'Données proba de réussite'!O123</f>
        <v/>
      </c>
      <c r="P128" s="7" t="str">
        <f>'Données proba de réussite'!P123</f>
        <v/>
      </c>
      <c r="Q128" s="7" t="str">
        <f>'Données proba de réussite'!Q123</f>
        <v/>
      </c>
      <c r="T128" s="7">
        <f>IF(AND(OR($B$2=1,$B$2=2),AND('Données brutes'!$F123&lt;&gt;"",'Données brutes'!$G123&lt;&gt;"",'Données brutes'!$H123&lt;&gt;"")),1,0)</f>
        <v>0</v>
      </c>
      <c r="U128" s="7">
        <f>IF(AND(OR($B$2=1,$B$2=2),AND('Données brutes'!$O123&lt;&gt;"",'Données brutes'!$P123&lt;&gt;"",'Données brutes'!$Q123&lt;&gt;"")),1,0)</f>
        <v>0</v>
      </c>
      <c r="V128" s="7">
        <f>IF(AND($B$2=3,'Données brutes'!$F123&lt;&gt;"",'Données brutes'!$G123&lt;&gt;"",'Données brutes'!$H123&lt;&gt;"",'Données brutes'!$O123&lt;&gt;"",'Données brutes'!$P123&lt;&gt;"",'Données brutes'!$Q123&lt;&gt;""),1,0)</f>
        <v>0</v>
      </c>
      <c r="W128" s="8" t="str">
        <f t="shared" si="31"/>
        <v/>
      </c>
      <c r="X128" s="8" t="str">
        <f t="shared" si="32"/>
        <v/>
      </c>
      <c r="Y128" s="8" t="str">
        <f t="shared" si="33"/>
        <v/>
      </c>
      <c r="Z128" s="8" t="str">
        <f t="shared" si="34"/>
        <v/>
      </c>
      <c r="AA128" s="8" t="str">
        <f t="shared" si="35"/>
        <v/>
      </c>
      <c r="AB128" s="8" t="str">
        <f t="shared" si="36"/>
        <v/>
      </c>
      <c r="AD128" s="8" t="str">
        <f t="shared" si="37"/>
        <v/>
      </c>
      <c r="AE128" s="8" t="str">
        <f t="shared" si="38"/>
        <v/>
      </c>
      <c r="AF128" s="8" t="str">
        <f t="shared" si="39"/>
        <v/>
      </c>
      <c r="AG128" s="8" t="str">
        <f t="shared" si="40"/>
        <v/>
      </c>
      <c r="AH128" s="8" t="str">
        <f t="shared" si="41"/>
        <v/>
      </c>
      <c r="AI128" s="8" t="str">
        <f t="shared" si="42"/>
        <v/>
      </c>
    </row>
    <row r="129" spans="4:35" x14ac:dyDescent="0.3">
      <c r="D129" s="8" t="s">
        <v>136</v>
      </c>
      <c r="E129" s="7">
        <v>336</v>
      </c>
      <c r="F129" s="7" t="str">
        <f>'Données proba de réussite'!F124</f>
        <v/>
      </c>
      <c r="G129" s="7" t="str">
        <f>'Données proba de réussite'!G124</f>
        <v/>
      </c>
      <c r="H129" s="7" t="str">
        <f>'Données proba de réussite'!H124</f>
        <v/>
      </c>
      <c r="K129" s="8" t="str">
        <f t="shared" si="29"/>
        <v>Elève 1bis</v>
      </c>
      <c r="L129" s="8" t="s">
        <v>111</v>
      </c>
      <c r="M129" s="8">
        <f t="shared" si="30"/>
        <v>1358</v>
      </c>
      <c r="N129" s="7">
        <v>1358</v>
      </c>
      <c r="O129" s="7" t="str">
        <f>'Données proba de réussite'!O124</f>
        <v/>
      </c>
      <c r="P129" s="7" t="str">
        <f>'Données proba de réussite'!P124</f>
        <v/>
      </c>
      <c r="Q129" s="7" t="str">
        <f>'Données proba de réussite'!Q124</f>
        <v/>
      </c>
      <c r="T129" s="7">
        <f>IF(AND(OR($B$2=1,$B$2=2),AND('Données brutes'!$F124&lt;&gt;"",'Données brutes'!$G124&lt;&gt;"",'Données brutes'!$H124&lt;&gt;"")),1,0)</f>
        <v>0</v>
      </c>
      <c r="U129" s="7">
        <f>IF(AND(OR($B$2=1,$B$2=2),AND('Données brutes'!$O124&lt;&gt;"",'Données brutes'!$P124&lt;&gt;"",'Données brutes'!$Q124&lt;&gt;"")),1,0)</f>
        <v>0</v>
      </c>
      <c r="V129" s="7">
        <f>IF(AND($B$2=3,'Données brutes'!$F124&lt;&gt;"",'Données brutes'!$G124&lt;&gt;"",'Données brutes'!$H124&lt;&gt;"",'Données brutes'!$O124&lt;&gt;"",'Données brutes'!$P124&lt;&gt;"",'Données brutes'!$Q124&lt;&gt;""),1,0)</f>
        <v>0</v>
      </c>
      <c r="W129" s="8" t="str">
        <f t="shared" si="31"/>
        <v/>
      </c>
      <c r="X129" s="8" t="str">
        <f t="shared" si="32"/>
        <v/>
      </c>
      <c r="Y129" s="8" t="str">
        <f t="shared" si="33"/>
        <v/>
      </c>
      <c r="Z129" s="8" t="str">
        <f t="shared" si="34"/>
        <v/>
      </c>
      <c r="AA129" s="8" t="str">
        <f t="shared" si="35"/>
        <v/>
      </c>
      <c r="AB129" s="8" t="str">
        <f t="shared" si="36"/>
        <v/>
      </c>
      <c r="AD129" s="8" t="str">
        <f t="shared" si="37"/>
        <v/>
      </c>
      <c r="AE129" s="8" t="str">
        <f t="shared" si="38"/>
        <v/>
      </c>
      <c r="AF129" s="8" t="str">
        <f t="shared" si="39"/>
        <v/>
      </c>
      <c r="AG129" s="8" t="str">
        <f t="shared" si="40"/>
        <v/>
      </c>
      <c r="AH129" s="8" t="str">
        <f t="shared" si="41"/>
        <v/>
      </c>
      <c r="AI129" s="8" t="str">
        <f t="shared" si="42"/>
        <v/>
      </c>
    </row>
    <row r="130" spans="4:35" x14ac:dyDescent="0.3">
      <c r="D130" s="8" t="s">
        <v>137</v>
      </c>
      <c r="E130" s="7">
        <v>781</v>
      </c>
      <c r="F130" s="7" t="str">
        <f>'Données proba de réussite'!F125</f>
        <v/>
      </c>
      <c r="G130" s="7" t="str">
        <f>'Données proba de réussite'!G125</f>
        <v/>
      </c>
      <c r="H130" s="7" t="str">
        <f>'Données proba de réussite'!H125</f>
        <v/>
      </c>
      <c r="K130" s="8" t="str">
        <f t="shared" si="29"/>
        <v>Elève 1bis</v>
      </c>
      <c r="L130" s="8" t="s">
        <v>111</v>
      </c>
      <c r="M130" s="8">
        <f t="shared" si="30"/>
        <v>1351</v>
      </c>
      <c r="N130" s="7">
        <v>1351</v>
      </c>
      <c r="O130" s="7" t="str">
        <f>'Données proba de réussite'!O125</f>
        <v/>
      </c>
      <c r="P130" s="7" t="str">
        <f>'Données proba de réussite'!P125</f>
        <v/>
      </c>
      <c r="Q130" s="7" t="str">
        <f>'Données proba de réussite'!Q125</f>
        <v/>
      </c>
      <c r="T130" s="7">
        <f>IF(AND(OR($B$2=1,$B$2=2),AND('Données brutes'!$F125&lt;&gt;"",'Données brutes'!$G125&lt;&gt;"",'Données brutes'!$H125&lt;&gt;"")),1,0)</f>
        <v>0</v>
      </c>
      <c r="U130" s="7">
        <f>IF(AND(OR($B$2=1,$B$2=2),AND('Données brutes'!$O125&lt;&gt;"",'Données brutes'!$P125&lt;&gt;"",'Données brutes'!$Q125&lt;&gt;"")),1,0)</f>
        <v>0</v>
      </c>
      <c r="V130" s="7">
        <f>IF(AND($B$2=3,'Données brutes'!$F125&lt;&gt;"",'Données brutes'!$G125&lt;&gt;"",'Données brutes'!$H125&lt;&gt;"",'Données brutes'!$O125&lt;&gt;"",'Données brutes'!$P125&lt;&gt;"",'Données brutes'!$Q125&lt;&gt;""),1,0)</f>
        <v>0</v>
      </c>
      <c r="W130" s="8" t="str">
        <f t="shared" si="31"/>
        <v/>
      </c>
      <c r="X130" s="8" t="str">
        <f t="shared" si="32"/>
        <v/>
      </c>
      <c r="Y130" s="8" t="str">
        <f t="shared" si="33"/>
        <v/>
      </c>
      <c r="Z130" s="8" t="str">
        <f t="shared" si="34"/>
        <v/>
      </c>
      <c r="AA130" s="8" t="str">
        <f t="shared" si="35"/>
        <v/>
      </c>
      <c r="AB130" s="8" t="str">
        <f t="shared" si="36"/>
        <v/>
      </c>
      <c r="AD130" s="8" t="str">
        <f t="shared" si="37"/>
        <v/>
      </c>
      <c r="AE130" s="8" t="str">
        <f t="shared" si="38"/>
        <v/>
      </c>
      <c r="AF130" s="8" t="str">
        <f t="shared" si="39"/>
        <v/>
      </c>
      <c r="AG130" s="8" t="str">
        <f t="shared" si="40"/>
        <v/>
      </c>
      <c r="AH130" s="8" t="str">
        <f t="shared" si="41"/>
        <v/>
      </c>
      <c r="AI130" s="8" t="str">
        <f t="shared" si="42"/>
        <v/>
      </c>
    </row>
    <row r="131" spans="4:35" x14ac:dyDescent="0.3">
      <c r="D131" s="8" t="s">
        <v>138</v>
      </c>
      <c r="E131" s="7">
        <v>105</v>
      </c>
      <c r="F131" s="7" t="str">
        <f>'Données proba de réussite'!F126</f>
        <v/>
      </c>
      <c r="G131" s="7" t="str">
        <f>'Données proba de réussite'!G126</f>
        <v/>
      </c>
      <c r="H131" s="7" t="str">
        <f>'Données proba de réussite'!H126</f>
        <v/>
      </c>
      <c r="K131" s="8" t="str">
        <f t="shared" si="29"/>
        <v>Elève 1bis</v>
      </c>
      <c r="L131" s="8" t="s">
        <v>111</v>
      </c>
      <c r="M131" s="8">
        <f t="shared" si="30"/>
        <v>1520</v>
      </c>
      <c r="N131" s="7">
        <v>1520</v>
      </c>
      <c r="O131" s="7" t="str">
        <f>'Données proba de réussite'!O126</f>
        <v/>
      </c>
      <c r="P131" s="7" t="str">
        <f>'Données proba de réussite'!P126</f>
        <v/>
      </c>
      <c r="Q131" s="7" t="str">
        <f>'Données proba de réussite'!Q126</f>
        <v/>
      </c>
      <c r="T131" s="7">
        <f>IF(AND(OR($B$2=1,$B$2=2),AND('Données brutes'!$F126&lt;&gt;"",'Données brutes'!$G126&lt;&gt;"",'Données brutes'!$H126&lt;&gt;"")),1,0)</f>
        <v>0</v>
      </c>
      <c r="U131" s="7">
        <f>IF(AND(OR($B$2=1,$B$2=2),AND('Données brutes'!$O126&lt;&gt;"",'Données brutes'!$P126&lt;&gt;"",'Données brutes'!$Q126&lt;&gt;"")),1,0)</f>
        <v>0</v>
      </c>
      <c r="V131" s="7">
        <f>IF(AND($B$2=3,'Données brutes'!$F126&lt;&gt;"",'Données brutes'!$G126&lt;&gt;"",'Données brutes'!$H126&lt;&gt;"",'Données brutes'!$O126&lt;&gt;"",'Données brutes'!$P126&lt;&gt;"",'Données brutes'!$Q126&lt;&gt;""),1,0)</f>
        <v>0</v>
      </c>
      <c r="W131" s="8" t="str">
        <f t="shared" si="31"/>
        <v/>
      </c>
      <c r="X131" s="8" t="str">
        <f t="shared" si="32"/>
        <v/>
      </c>
      <c r="Y131" s="8" t="str">
        <f t="shared" si="33"/>
        <v/>
      </c>
      <c r="Z131" s="8" t="str">
        <f t="shared" si="34"/>
        <v/>
      </c>
      <c r="AA131" s="8" t="str">
        <f t="shared" si="35"/>
        <v/>
      </c>
      <c r="AB131" s="8" t="str">
        <f t="shared" si="36"/>
        <v/>
      </c>
      <c r="AD131" s="8" t="str">
        <f t="shared" si="37"/>
        <v/>
      </c>
      <c r="AE131" s="8" t="str">
        <f t="shared" si="38"/>
        <v/>
      </c>
      <c r="AF131" s="8" t="str">
        <f t="shared" si="39"/>
        <v/>
      </c>
      <c r="AG131" s="8" t="str">
        <f t="shared" si="40"/>
        <v/>
      </c>
      <c r="AH131" s="8" t="str">
        <f t="shared" si="41"/>
        <v/>
      </c>
      <c r="AI131" s="8" t="str">
        <f t="shared" si="42"/>
        <v/>
      </c>
    </row>
    <row r="132" spans="4:35" x14ac:dyDescent="0.3">
      <c r="D132" s="8" t="s">
        <v>139</v>
      </c>
      <c r="E132" s="7">
        <v>341</v>
      </c>
      <c r="F132" s="7" t="str">
        <f>'Données proba de réussite'!F127</f>
        <v/>
      </c>
      <c r="G132" s="7" t="str">
        <f>'Données proba de réussite'!G127</f>
        <v/>
      </c>
      <c r="H132" s="7" t="str">
        <f>'Données proba de réussite'!H127</f>
        <v/>
      </c>
      <c r="K132" s="8" t="str">
        <f t="shared" si="29"/>
        <v>Elève 1bis</v>
      </c>
      <c r="L132" s="8" t="s">
        <v>111</v>
      </c>
      <c r="M132" s="8">
        <f t="shared" si="30"/>
        <v>1850</v>
      </c>
      <c r="N132" s="7">
        <v>1850</v>
      </c>
      <c r="O132" s="7" t="str">
        <f>'Données proba de réussite'!O127</f>
        <v/>
      </c>
      <c r="P132" s="7" t="str">
        <f>'Données proba de réussite'!P127</f>
        <v/>
      </c>
      <c r="Q132" s="7" t="str">
        <f>'Données proba de réussite'!Q127</f>
        <v/>
      </c>
      <c r="T132" s="7">
        <f>IF(AND(OR($B$2=1,$B$2=2),AND('Données brutes'!$F127&lt;&gt;"",'Données brutes'!$G127&lt;&gt;"",'Données brutes'!$H127&lt;&gt;"")),1,0)</f>
        <v>0</v>
      </c>
      <c r="U132" s="7">
        <f>IF(AND(OR($B$2=1,$B$2=2),AND('Données brutes'!$O127&lt;&gt;"",'Données brutes'!$P127&lt;&gt;"",'Données brutes'!$Q127&lt;&gt;"")),1,0)</f>
        <v>0</v>
      </c>
      <c r="V132" s="7">
        <f>IF(AND($B$2=3,'Données brutes'!$F127&lt;&gt;"",'Données brutes'!$G127&lt;&gt;"",'Données brutes'!$H127&lt;&gt;"",'Données brutes'!$O127&lt;&gt;"",'Données brutes'!$P127&lt;&gt;"",'Données brutes'!$Q127&lt;&gt;""),1,0)</f>
        <v>0</v>
      </c>
      <c r="W132" s="8" t="str">
        <f t="shared" si="31"/>
        <v/>
      </c>
      <c r="X132" s="8" t="str">
        <f t="shared" si="32"/>
        <v/>
      </c>
      <c r="Y132" s="8" t="str">
        <f t="shared" si="33"/>
        <v/>
      </c>
      <c r="Z132" s="8" t="str">
        <f t="shared" si="34"/>
        <v/>
      </c>
      <c r="AA132" s="8" t="str">
        <f t="shared" si="35"/>
        <v/>
      </c>
      <c r="AB132" s="8" t="str">
        <f t="shared" si="36"/>
        <v/>
      </c>
      <c r="AD132" s="8" t="str">
        <f t="shared" si="37"/>
        <v/>
      </c>
      <c r="AE132" s="8" t="str">
        <f t="shared" si="38"/>
        <v/>
      </c>
      <c r="AF132" s="8" t="str">
        <f t="shared" si="39"/>
        <v/>
      </c>
      <c r="AG132" s="8" t="str">
        <f t="shared" si="40"/>
        <v/>
      </c>
      <c r="AH132" s="8" t="str">
        <f t="shared" si="41"/>
        <v/>
      </c>
      <c r="AI132" s="8" t="str">
        <f t="shared" si="42"/>
        <v/>
      </c>
    </row>
    <row r="133" spans="4:35" x14ac:dyDescent="0.3">
      <c r="D133" s="8" t="s">
        <v>140</v>
      </c>
      <c r="E133" s="7">
        <v>180</v>
      </c>
      <c r="F133" s="7" t="str">
        <f>'Données proba de réussite'!F128</f>
        <v/>
      </c>
      <c r="G133" s="7" t="str">
        <f>'Données proba de réussite'!G128</f>
        <v/>
      </c>
      <c r="H133" s="7" t="str">
        <f>'Données proba de réussite'!H128</f>
        <v/>
      </c>
      <c r="K133" s="8" t="str">
        <f t="shared" si="29"/>
        <v>Elève 1bis</v>
      </c>
      <c r="L133" s="8" t="s">
        <v>111</v>
      </c>
      <c r="M133" s="8">
        <f t="shared" si="30"/>
        <v>1202</v>
      </c>
      <c r="N133" s="7">
        <v>1202</v>
      </c>
      <c r="O133" s="7" t="str">
        <f>'Données proba de réussite'!O128</f>
        <v/>
      </c>
      <c r="P133" s="7" t="str">
        <f>'Données proba de réussite'!P128</f>
        <v/>
      </c>
      <c r="Q133" s="7" t="str">
        <f>'Données proba de réussite'!Q128</f>
        <v/>
      </c>
      <c r="T133" s="7">
        <f>IF(AND(OR($B$2=1,$B$2=2),AND('Données brutes'!$F128&lt;&gt;"",'Données brutes'!$G128&lt;&gt;"",'Données brutes'!$H128&lt;&gt;"")),1,0)</f>
        <v>0</v>
      </c>
      <c r="U133" s="7">
        <f>IF(AND(OR($B$2=1,$B$2=2),AND('Données brutes'!$O128&lt;&gt;"",'Données brutes'!$P128&lt;&gt;"",'Données brutes'!$Q128&lt;&gt;"")),1,0)</f>
        <v>0</v>
      </c>
      <c r="V133" s="7">
        <f>IF(AND($B$2=3,'Données brutes'!$F128&lt;&gt;"",'Données brutes'!$G128&lt;&gt;"",'Données brutes'!$H128&lt;&gt;"",'Données brutes'!$O128&lt;&gt;"",'Données brutes'!$P128&lt;&gt;"",'Données brutes'!$Q128&lt;&gt;""),1,0)</f>
        <v>0</v>
      </c>
      <c r="W133" s="8" t="str">
        <f t="shared" si="31"/>
        <v/>
      </c>
      <c r="X133" s="8" t="str">
        <f t="shared" si="32"/>
        <v/>
      </c>
      <c r="Y133" s="8" t="str">
        <f t="shared" si="33"/>
        <v/>
      </c>
      <c r="Z133" s="8" t="str">
        <f t="shared" si="34"/>
        <v/>
      </c>
      <c r="AA133" s="8" t="str">
        <f t="shared" si="35"/>
        <v/>
      </c>
      <c r="AB133" s="8" t="str">
        <f t="shared" si="36"/>
        <v/>
      </c>
      <c r="AD133" s="8" t="str">
        <f t="shared" si="37"/>
        <v/>
      </c>
      <c r="AE133" s="8" t="str">
        <f t="shared" si="38"/>
        <v/>
      </c>
      <c r="AF133" s="8" t="str">
        <f t="shared" si="39"/>
        <v/>
      </c>
      <c r="AG133" s="8" t="str">
        <f t="shared" si="40"/>
        <v/>
      </c>
      <c r="AH133" s="8" t="str">
        <f t="shared" si="41"/>
        <v/>
      </c>
      <c r="AI133" s="8" t="str">
        <f t="shared" si="42"/>
        <v/>
      </c>
    </row>
    <row r="134" spans="4:35" x14ac:dyDescent="0.3">
      <c r="D134" s="8" t="s">
        <v>141</v>
      </c>
      <c r="E134" s="7">
        <v>739</v>
      </c>
      <c r="F134" s="7" t="str">
        <f>'Données proba de réussite'!F129</f>
        <v/>
      </c>
      <c r="G134" s="7" t="str">
        <f>'Données proba de réussite'!G129</f>
        <v/>
      </c>
      <c r="H134" s="7" t="str">
        <f>'Données proba de réussite'!H129</f>
        <v/>
      </c>
      <c r="K134" s="8" t="str">
        <f t="shared" si="29"/>
        <v>Elève 1bis</v>
      </c>
      <c r="L134" s="8" t="s">
        <v>111</v>
      </c>
      <c r="M134" s="8">
        <f t="shared" si="30"/>
        <v>1145</v>
      </c>
      <c r="N134" s="7">
        <v>1145</v>
      </c>
      <c r="O134" s="7" t="str">
        <f>'Données proba de réussite'!O129</f>
        <v/>
      </c>
      <c r="P134" s="7" t="str">
        <f>'Données proba de réussite'!P129</f>
        <v/>
      </c>
      <c r="Q134" s="7" t="str">
        <f>'Données proba de réussite'!Q129</f>
        <v/>
      </c>
      <c r="T134" s="7">
        <f>IF(AND(OR($B$2=1,$B$2=2),AND('Données brutes'!$F129&lt;&gt;"",'Données brutes'!$G129&lt;&gt;"",'Données brutes'!$H129&lt;&gt;"")),1,0)</f>
        <v>0</v>
      </c>
      <c r="U134" s="7">
        <f>IF(AND(OR($B$2=1,$B$2=2),AND('Données brutes'!$O129&lt;&gt;"",'Données brutes'!$P129&lt;&gt;"",'Données brutes'!$Q129&lt;&gt;"")),1,0)</f>
        <v>0</v>
      </c>
      <c r="V134" s="7">
        <f>IF(AND($B$2=3,'Données brutes'!$F129&lt;&gt;"",'Données brutes'!$G129&lt;&gt;"",'Données brutes'!$H129&lt;&gt;"",'Données brutes'!$O129&lt;&gt;"",'Données brutes'!$P129&lt;&gt;"",'Données brutes'!$Q129&lt;&gt;""),1,0)</f>
        <v>0</v>
      </c>
      <c r="W134" s="8" t="str">
        <f t="shared" si="31"/>
        <v/>
      </c>
      <c r="X134" s="8" t="str">
        <f t="shared" si="32"/>
        <v/>
      </c>
      <c r="Y134" s="8" t="str">
        <f t="shared" si="33"/>
        <v/>
      </c>
      <c r="Z134" s="8" t="str">
        <f t="shared" si="34"/>
        <v/>
      </c>
      <c r="AA134" s="8" t="str">
        <f t="shared" si="35"/>
        <v/>
      </c>
      <c r="AB134" s="8" t="str">
        <f t="shared" si="36"/>
        <v/>
      </c>
      <c r="AD134" s="8" t="str">
        <f t="shared" si="37"/>
        <v/>
      </c>
      <c r="AE134" s="8" t="str">
        <f t="shared" si="38"/>
        <v/>
      </c>
      <c r="AF134" s="8" t="str">
        <f t="shared" si="39"/>
        <v/>
      </c>
      <c r="AG134" s="8" t="str">
        <f t="shared" si="40"/>
        <v/>
      </c>
      <c r="AH134" s="8" t="str">
        <f t="shared" si="41"/>
        <v/>
      </c>
      <c r="AI134" s="8" t="str">
        <f t="shared" si="42"/>
        <v/>
      </c>
    </row>
    <row r="135" spans="4:35" x14ac:dyDescent="0.3">
      <c r="D135" s="8" t="s">
        <v>142</v>
      </c>
      <c r="E135" s="7">
        <v>797</v>
      </c>
      <c r="F135" s="7" t="str">
        <f>'Données proba de réussite'!F130</f>
        <v/>
      </c>
      <c r="G135" s="7" t="str">
        <f>'Données proba de réussite'!G130</f>
        <v/>
      </c>
      <c r="H135" s="7" t="str">
        <f>'Données proba de réussite'!H130</f>
        <v/>
      </c>
      <c r="K135" s="8" t="str">
        <f t="shared" si="29"/>
        <v>Elève 1bis</v>
      </c>
      <c r="L135" s="8" t="s">
        <v>111</v>
      </c>
      <c r="M135" s="8">
        <f t="shared" si="30"/>
        <v>1502</v>
      </c>
      <c r="N135" s="7">
        <v>1502</v>
      </c>
      <c r="O135" s="7" t="str">
        <f>'Données proba de réussite'!O130</f>
        <v/>
      </c>
      <c r="P135" s="7" t="str">
        <f>'Données proba de réussite'!P130</f>
        <v/>
      </c>
      <c r="Q135" s="7" t="str">
        <f>'Données proba de réussite'!Q130</f>
        <v/>
      </c>
      <c r="T135" s="7">
        <f>IF(AND(OR($B$2=1,$B$2=2),AND('Données brutes'!$F130&lt;&gt;"",'Données brutes'!$G130&lt;&gt;"",'Données brutes'!$H130&lt;&gt;"")),1,0)</f>
        <v>0</v>
      </c>
      <c r="U135" s="7">
        <f>IF(AND(OR($B$2=1,$B$2=2),AND('Données brutes'!$O130&lt;&gt;"",'Données brutes'!$P130&lt;&gt;"",'Données brutes'!$Q130&lt;&gt;"")),1,0)</f>
        <v>0</v>
      </c>
      <c r="V135" s="7">
        <f>IF(AND($B$2=3,'Données brutes'!$F130&lt;&gt;"",'Données brutes'!$G130&lt;&gt;"",'Données brutes'!$H130&lt;&gt;"",'Données brutes'!$O130&lt;&gt;"",'Données brutes'!$P130&lt;&gt;"",'Données brutes'!$Q130&lt;&gt;""),1,0)</f>
        <v>0</v>
      </c>
      <c r="W135" s="8" t="str">
        <f t="shared" si="31"/>
        <v/>
      </c>
      <c r="X135" s="8" t="str">
        <f t="shared" si="32"/>
        <v/>
      </c>
      <c r="Y135" s="8" t="str">
        <f t="shared" si="33"/>
        <v/>
      </c>
      <c r="Z135" s="8" t="str">
        <f t="shared" si="34"/>
        <v/>
      </c>
      <c r="AA135" s="8" t="str">
        <f t="shared" si="35"/>
        <v/>
      </c>
      <c r="AB135" s="8" t="str">
        <f t="shared" si="36"/>
        <v/>
      </c>
      <c r="AD135" s="8" t="str">
        <f t="shared" si="37"/>
        <v/>
      </c>
      <c r="AE135" s="8" t="str">
        <f t="shared" si="38"/>
        <v/>
      </c>
      <c r="AF135" s="8" t="str">
        <f t="shared" si="39"/>
        <v/>
      </c>
      <c r="AG135" s="8" t="str">
        <f t="shared" si="40"/>
        <v/>
      </c>
      <c r="AH135" s="8" t="str">
        <f t="shared" si="41"/>
        <v/>
      </c>
      <c r="AI135" s="8" t="str">
        <f t="shared" si="42"/>
        <v/>
      </c>
    </row>
    <row r="136" spans="4:35" x14ac:dyDescent="0.3">
      <c r="D136" s="8" t="s">
        <v>143</v>
      </c>
      <c r="E136" s="7">
        <v>533</v>
      </c>
      <c r="F136" s="7" t="str">
        <f>'Données proba de réussite'!F131</f>
        <v/>
      </c>
      <c r="G136" s="7" t="str">
        <f>'Données proba de réussite'!G131</f>
        <v/>
      </c>
      <c r="H136" s="7" t="str">
        <f>'Données proba de réussite'!H131</f>
        <v/>
      </c>
      <c r="K136" s="8" t="str">
        <f t="shared" ref="K136:K199" si="43">IF($B$2=3,D136,L136)</f>
        <v>Elève 1bis</v>
      </c>
      <c r="L136" s="8" t="s">
        <v>111</v>
      </c>
      <c r="M136" s="8">
        <f t="shared" ref="M136:M199" si="44">IF($B$2=3,E136,N136)</f>
        <v>1244</v>
      </c>
      <c r="N136" s="7">
        <v>1244</v>
      </c>
      <c r="O136" s="7" t="str">
        <f>'Données proba de réussite'!O131</f>
        <v/>
      </c>
      <c r="P136" s="7" t="str">
        <f>'Données proba de réussite'!P131</f>
        <v/>
      </c>
      <c r="Q136" s="7" t="str">
        <f>'Données proba de réussite'!Q131</f>
        <v/>
      </c>
      <c r="T136" s="7">
        <f>IF(AND(OR($B$2=1,$B$2=2),AND('Données brutes'!$F131&lt;&gt;"",'Données brutes'!$G131&lt;&gt;"",'Données brutes'!$H131&lt;&gt;"")),1,0)</f>
        <v>0</v>
      </c>
      <c r="U136" s="7">
        <f>IF(AND(OR($B$2=1,$B$2=2),AND('Données brutes'!$O131&lt;&gt;"",'Données brutes'!$P131&lt;&gt;"",'Données brutes'!$Q131&lt;&gt;"")),1,0)</f>
        <v>0</v>
      </c>
      <c r="V136" s="7">
        <f>IF(AND($B$2=3,'Données brutes'!$F131&lt;&gt;"",'Données brutes'!$G131&lt;&gt;"",'Données brutes'!$H131&lt;&gt;"",'Données brutes'!$O131&lt;&gt;"",'Données brutes'!$P131&lt;&gt;"",'Données brutes'!$Q131&lt;&gt;""),1,0)</f>
        <v>0</v>
      </c>
      <c r="W136" s="8" t="str">
        <f t="shared" si="31"/>
        <v/>
      </c>
      <c r="X136" s="8" t="str">
        <f t="shared" si="32"/>
        <v/>
      </c>
      <c r="Y136" s="8" t="str">
        <f t="shared" si="33"/>
        <v/>
      </c>
      <c r="Z136" s="8" t="str">
        <f t="shared" si="34"/>
        <v/>
      </c>
      <c r="AA136" s="8" t="str">
        <f t="shared" si="35"/>
        <v/>
      </c>
      <c r="AB136" s="8" t="str">
        <f t="shared" si="36"/>
        <v/>
      </c>
      <c r="AD136" s="8" t="str">
        <f t="shared" si="37"/>
        <v/>
      </c>
      <c r="AE136" s="8" t="str">
        <f t="shared" si="38"/>
        <v/>
      </c>
      <c r="AF136" s="8" t="str">
        <f t="shared" si="39"/>
        <v/>
      </c>
      <c r="AG136" s="8" t="str">
        <f t="shared" si="40"/>
        <v/>
      </c>
      <c r="AH136" s="8" t="str">
        <f t="shared" si="41"/>
        <v/>
      </c>
      <c r="AI136" s="8" t="str">
        <f t="shared" si="42"/>
        <v/>
      </c>
    </row>
    <row r="137" spans="4:35" x14ac:dyDescent="0.3">
      <c r="D137" s="8" t="s">
        <v>144</v>
      </c>
      <c r="E137" s="7">
        <v>817</v>
      </c>
      <c r="F137" s="7" t="str">
        <f>'Données proba de réussite'!F132</f>
        <v/>
      </c>
      <c r="G137" s="7" t="str">
        <f>'Données proba de réussite'!G132</f>
        <v/>
      </c>
      <c r="H137" s="7" t="str">
        <f>'Données proba de réussite'!H132</f>
        <v/>
      </c>
      <c r="K137" s="8" t="str">
        <f t="shared" si="43"/>
        <v>Elève 1bis</v>
      </c>
      <c r="L137" s="8" t="s">
        <v>111</v>
      </c>
      <c r="M137" s="8">
        <f t="shared" si="44"/>
        <v>1634</v>
      </c>
      <c r="N137" s="7">
        <v>1634</v>
      </c>
      <c r="O137" s="7" t="str">
        <f>'Données proba de réussite'!O132</f>
        <v/>
      </c>
      <c r="P137" s="7" t="str">
        <f>'Données proba de réussite'!P132</f>
        <v/>
      </c>
      <c r="Q137" s="7" t="str">
        <f>'Données proba de réussite'!Q132</f>
        <v/>
      </c>
      <c r="T137" s="7">
        <f>IF(AND(OR($B$2=1,$B$2=2),AND('Données brutes'!$F132&lt;&gt;"",'Données brutes'!$G132&lt;&gt;"",'Données brutes'!$H132&lt;&gt;"")),1,0)</f>
        <v>0</v>
      </c>
      <c r="U137" s="7">
        <f>IF(AND(OR($B$2=1,$B$2=2),AND('Données brutes'!$O132&lt;&gt;"",'Données brutes'!$P132&lt;&gt;"",'Données brutes'!$Q132&lt;&gt;"")),1,0)</f>
        <v>0</v>
      </c>
      <c r="V137" s="7">
        <f>IF(AND($B$2=3,'Données brutes'!$F132&lt;&gt;"",'Données brutes'!$G132&lt;&gt;"",'Données brutes'!$H132&lt;&gt;"",'Données brutes'!$O132&lt;&gt;"",'Données brutes'!$P132&lt;&gt;"",'Données brutes'!$Q132&lt;&gt;""),1,0)</f>
        <v>0</v>
      </c>
      <c r="W137" s="8" t="str">
        <f t="shared" ref="W137:W200" si="45">IF(F137&lt;&gt;"",ABS(F137-F$4),"")</f>
        <v/>
      </c>
      <c r="X137" s="8" t="str">
        <f t="shared" ref="X137:X200" si="46">IF(G137&lt;&gt;"",ABS(G137-G$4),"")</f>
        <v/>
      </c>
      <c r="Y137" s="8" t="str">
        <f t="shared" ref="Y137:Y200" si="47">IF(H137&lt;&gt;"",ABS(H137-H$4),"")</f>
        <v/>
      </c>
      <c r="Z137" s="8" t="str">
        <f t="shared" ref="Z137:Z200" si="48">IF(O137&lt;&gt;"",ABS(O137-O$4),"")</f>
        <v/>
      </c>
      <c r="AA137" s="8" t="str">
        <f t="shared" ref="AA137:AA200" si="49">IF(P137&lt;&gt;"",ABS(P137-P$4),"")</f>
        <v/>
      </c>
      <c r="AB137" s="8" t="str">
        <f t="shared" ref="AB137:AB200" si="50">IF(Q137&lt;&gt;"",ABS(Q137-Q$4),"")</f>
        <v/>
      </c>
      <c r="AD137" s="8" t="str">
        <f t="shared" ref="AD137:AD200" si="51">IF(AND(F137&lt;&gt;"",G137&lt;&gt;""),G137-F137,"")</f>
        <v/>
      </c>
      <c r="AE137" s="8" t="str">
        <f t="shared" ref="AE137:AE200" si="52">IF(AND(G137&lt;&gt;"",H137&lt;&gt;""),H137-G137,"")</f>
        <v/>
      </c>
      <c r="AF137" s="8" t="str">
        <f t="shared" ref="AF137:AF200" si="53">IF(AND(F137&lt;&gt;"",H137&lt;&gt;""),H137-F137,"")</f>
        <v/>
      </c>
      <c r="AG137" s="8" t="str">
        <f t="shared" ref="AG137:AG200" si="54">IF(AND(O137&lt;&gt;"",P137&lt;&gt;""),P137-O137,"")</f>
        <v/>
      </c>
      <c r="AH137" s="8" t="str">
        <f t="shared" ref="AH137:AH200" si="55">IF(AND(P137&lt;&gt;"",Q137&lt;&gt;""),Q137-P137,"")</f>
        <v/>
      </c>
      <c r="AI137" s="8" t="str">
        <f t="shared" ref="AI137:AI200" si="56">IF(AND(O137&lt;&gt;"",Q137&lt;&gt;""),Q137-O137,"")</f>
        <v/>
      </c>
    </row>
    <row r="138" spans="4:35" x14ac:dyDescent="0.3">
      <c r="D138" s="8" t="s">
        <v>145</v>
      </c>
      <c r="E138" s="7">
        <v>703</v>
      </c>
      <c r="F138" s="7" t="str">
        <f>'Données proba de réussite'!F133</f>
        <v/>
      </c>
      <c r="G138" s="7" t="str">
        <f>'Données proba de réussite'!G133</f>
        <v/>
      </c>
      <c r="H138" s="7" t="str">
        <f>'Données proba de réussite'!H133</f>
        <v/>
      </c>
      <c r="K138" s="8" t="str">
        <f t="shared" si="43"/>
        <v>Elève 1bis</v>
      </c>
      <c r="L138" s="8" t="s">
        <v>111</v>
      </c>
      <c r="M138" s="8">
        <f t="shared" si="44"/>
        <v>1826</v>
      </c>
      <c r="N138" s="7">
        <v>1826</v>
      </c>
      <c r="O138" s="7" t="str">
        <f>'Données proba de réussite'!O133</f>
        <v/>
      </c>
      <c r="P138" s="7" t="str">
        <f>'Données proba de réussite'!P133</f>
        <v/>
      </c>
      <c r="Q138" s="7" t="str">
        <f>'Données proba de réussite'!Q133</f>
        <v/>
      </c>
      <c r="T138" s="7">
        <f>IF(AND(OR($B$2=1,$B$2=2),AND('Données brutes'!$F133&lt;&gt;"",'Données brutes'!$G133&lt;&gt;"",'Données brutes'!$H133&lt;&gt;"")),1,0)</f>
        <v>0</v>
      </c>
      <c r="U138" s="7">
        <f>IF(AND(OR($B$2=1,$B$2=2),AND('Données brutes'!$O133&lt;&gt;"",'Données brutes'!$P133&lt;&gt;"",'Données brutes'!$Q133&lt;&gt;"")),1,0)</f>
        <v>0</v>
      </c>
      <c r="V138" s="7">
        <f>IF(AND($B$2=3,'Données brutes'!$F133&lt;&gt;"",'Données brutes'!$G133&lt;&gt;"",'Données brutes'!$H133&lt;&gt;"",'Données brutes'!$O133&lt;&gt;"",'Données brutes'!$P133&lt;&gt;"",'Données brutes'!$Q133&lt;&gt;""),1,0)</f>
        <v>0</v>
      </c>
      <c r="W138" s="8" t="str">
        <f t="shared" si="45"/>
        <v/>
      </c>
      <c r="X138" s="8" t="str">
        <f t="shared" si="46"/>
        <v/>
      </c>
      <c r="Y138" s="8" t="str">
        <f t="shared" si="47"/>
        <v/>
      </c>
      <c r="Z138" s="8" t="str">
        <f t="shared" si="48"/>
        <v/>
      </c>
      <c r="AA138" s="8" t="str">
        <f t="shared" si="49"/>
        <v/>
      </c>
      <c r="AB138" s="8" t="str">
        <f t="shared" si="50"/>
        <v/>
      </c>
      <c r="AD138" s="8" t="str">
        <f t="shared" si="51"/>
        <v/>
      </c>
      <c r="AE138" s="8" t="str">
        <f t="shared" si="52"/>
        <v/>
      </c>
      <c r="AF138" s="8" t="str">
        <f t="shared" si="53"/>
        <v/>
      </c>
      <c r="AG138" s="8" t="str">
        <f t="shared" si="54"/>
        <v/>
      </c>
      <c r="AH138" s="8" t="str">
        <f t="shared" si="55"/>
        <v/>
      </c>
      <c r="AI138" s="8" t="str">
        <f t="shared" si="56"/>
        <v/>
      </c>
    </row>
    <row r="139" spans="4:35" x14ac:dyDescent="0.3">
      <c r="D139" s="8" t="s">
        <v>146</v>
      </c>
      <c r="E139" s="7">
        <v>976</v>
      </c>
      <c r="F139" s="7" t="str">
        <f>'Données proba de réussite'!F134</f>
        <v/>
      </c>
      <c r="G139" s="7" t="str">
        <f>'Données proba de réussite'!G134</f>
        <v/>
      </c>
      <c r="H139" s="7" t="str">
        <f>'Données proba de réussite'!H134</f>
        <v/>
      </c>
      <c r="K139" s="8" t="str">
        <f t="shared" si="43"/>
        <v>Elève 1bis</v>
      </c>
      <c r="L139" s="8" t="s">
        <v>111</v>
      </c>
      <c r="M139" s="8">
        <f t="shared" si="44"/>
        <v>1415</v>
      </c>
      <c r="N139" s="7">
        <v>1415</v>
      </c>
      <c r="O139" s="7" t="str">
        <f>'Données proba de réussite'!O134</f>
        <v/>
      </c>
      <c r="P139" s="7" t="str">
        <f>'Données proba de réussite'!P134</f>
        <v/>
      </c>
      <c r="Q139" s="7" t="str">
        <f>'Données proba de réussite'!Q134</f>
        <v/>
      </c>
      <c r="T139" s="7">
        <f>IF(AND(OR($B$2=1,$B$2=2),AND('Données brutes'!$F134&lt;&gt;"",'Données brutes'!$G134&lt;&gt;"",'Données brutes'!$H134&lt;&gt;"")),1,0)</f>
        <v>0</v>
      </c>
      <c r="U139" s="7">
        <f>IF(AND(OR($B$2=1,$B$2=2),AND('Données brutes'!$O134&lt;&gt;"",'Données brutes'!$P134&lt;&gt;"",'Données brutes'!$Q134&lt;&gt;"")),1,0)</f>
        <v>0</v>
      </c>
      <c r="V139" s="7">
        <f>IF(AND($B$2=3,'Données brutes'!$F134&lt;&gt;"",'Données brutes'!$G134&lt;&gt;"",'Données brutes'!$H134&lt;&gt;"",'Données brutes'!$O134&lt;&gt;"",'Données brutes'!$P134&lt;&gt;"",'Données brutes'!$Q134&lt;&gt;""),1,0)</f>
        <v>0</v>
      </c>
      <c r="W139" s="8" t="str">
        <f t="shared" si="45"/>
        <v/>
      </c>
      <c r="X139" s="8" t="str">
        <f t="shared" si="46"/>
        <v/>
      </c>
      <c r="Y139" s="8" t="str">
        <f t="shared" si="47"/>
        <v/>
      </c>
      <c r="Z139" s="8" t="str">
        <f t="shared" si="48"/>
        <v/>
      </c>
      <c r="AA139" s="8" t="str">
        <f t="shared" si="49"/>
        <v/>
      </c>
      <c r="AB139" s="8" t="str">
        <f t="shared" si="50"/>
        <v/>
      </c>
      <c r="AD139" s="8" t="str">
        <f t="shared" si="51"/>
        <v/>
      </c>
      <c r="AE139" s="8" t="str">
        <f t="shared" si="52"/>
        <v/>
      </c>
      <c r="AF139" s="8" t="str">
        <f t="shared" si="53"/>
        <v/>
      </c>
      <c r="AG139" s="8" t="str">
        <f t="shared" si="54"/>
        <v/>
      </c>
      <c r="AH139" s="8" t="str">
        <f t="shared" si="55"/>
        <v/>
      </c>
      <c r="AI139" s="8" t="str">
        <f t="shared" si="56"/>
        <v/>
      </c>
    </row>
    <row r="140" spans="4:35" x14ac:dyDescent="0.3">
      <c r="D140" s="8" t="s">
        <v>147</v>
      </c>
      <c r="E140" s="7">
        <v>214</v>
      </c>
      <c r="F140" s="7" t="str">
        <f>'Données proba de réussite'!F135</f>
        <v/>
      </c>
      <c r="G140" s="7" t="str">
        <f>'Données proba de réussite'!G135</f>
        <v/>
      </c>
      <c r="H140" s="7" t="str">
        <f>'Données proba de réussite'!H135</f>
        <v/>
      </c>
      <c r="K140" s="8" t="str">
        <f t="shared" si="43"/>
        <v>Elève 1bis</v>
      </c>
      <c r="L140" s="8" t="s">
        <v>111</v>
      </c>
      <c r="M140" s="8">
        <f t="shared" si="44"/>
        <v>1209</v>
      </c>
      <c r="N140" s="7">
        <v>1209</v>
      </c>
      <c r="O140" s="7" t="str">
        <f>'Données proba de réussite'!O135</f>
        <v/>
      </c>
      <c r="P140" s="7" t="str">
        <f>'Données proba de réussite'!P135</f>
        <v/>
      </c>
      <c r="Q140" s="7" t="str">
        <f>'Données proba de réussite'!Q135</f>
        <v/>
      </c>
      <c r="T140" s="7">
        <f>IF(AND(OR($B$2=1,$B$2=2),AND('Données brutes'!$F135&lt;&gt;"",'Données brutes'!$G135&lt;&gt;"",'Données brutes'!$H135&lt;&gt;"")),1,0)</f>
        <v>0</v>
      </c>
      <c r="U140" s="7">
        <f>IF(AND(OR($B$2=1,$B$2=2),AND('Données brutes'!$O135&lt;&gt;"",'Données brutes'!$P135&lt;&gt;"",'Données brutes'!$Q135&lt;&gt;"")),1,0)</f>
        <v>0</v>
      </c>
      <c r="V140" s="7">
        <f>IF(AND($B$2=3,'Données brutes'!$F135&lt;&gt;"",'Données brutes'!$G135&lt;&gt;"",'Données brutes'!$H135&lt;&gt;"",'Données brutes'!$O135&lt;&gt;"",'Données brutes'!$P135&lt;&gt;"",'Données brutes'!$Q135&lt;&gt;""),1,0)</f>
        <v>0</v>
      </c>
      <c r="W140" s="8" t="str">
        <f t="shared" si="45"/>
        <v/>
      </c>
      <c r="X140" s="8" t="str">
        <f t="shared" si="46"/>
        <v/>
      </c>
      <c r="Y140" s="8" t="str">
        <f t="shared" si="47"/>
        <v/>
      </c>
      <c r="Z140" s="8" t="str">
        <f t="shared" si="48"/>
        <v/>
      </c>
      <c r="AA140" s="8" t="str">
        <f t="shared" si="49"/>
        <v/>
      </c>
      <c r="AB140" s="8" t="str">
        <f t="shared" si="50"/>
        <v/>
      </c>
      <c r="AD140" s="8" t="str">
        <f t="shared" si="51"/>
        <v/>
      </c>
      <c r="AE140" s="8" t="str">
        <f t="shared" si="52"/>
        <v/>
      </c>
      <c r="AF140" s="8" t="str">
        <f t="shared" si="53"/>
        <v/>
      </c>
      <c r="AG140" s="8" t="str">
        <f t="shared" si="54"/>
        <v/>
      </c>
      <c r="AH140" s="8" t="str">
        <f t="shared" si="55"/>
        <v/>
      </c>
      <c r="AI140" s="8" t="str">
        <f t="shared" si="56"/>
        <v/>
      </c>
    </row>
    <row r="141" spans="4:35" x14ac:dyDescent="0.3">
      <c r="D141" s="8" t="s">
        <v>148</v>
      </c>
      <c r="E141" s="7">
        <v>730</v>
      </c>
      <c r="F141" s="7" t="str">
        <f>'Données proba de réussite'!F136</f>
        <v/>
      </c>
      <c r="G141" s="7" t="str">
        <f>'Données proba de réussite'!G136</f>
        <v/>
      </c>
      <c r="H141" s="7" t="str">
        <f>'Données proba de réussite'!H136</f>
        <v/>
      </c>
      <c r="K141" s="8" t="str">
        <f t="shared" si="43"/>
        <v>Elève 1bis</v>
      </c>
      <c r="L141" s="8" t="s">
        <v>111</v>
      </c>
      <c r="M141" s="8">
        <f t="shared" si="44"/>
        <v>1633</v>
      </c>
      <c r="N141" s="7">
        <v>1633</v>
      </c>
      <c r="O141" s="7" t="str">
        <f>'Données proba de réussite'!O136</f>
        <v/>
      </c>
      <c r="P141" s="7" t="str">
        <f>'Données proba de réussite'!P136</f>
        <v/>
      </c>
      <c r="Q141" s="7" t="str">
        <f>'Données proba de réussite'!Q136</f>
        <v/>
      </c>
      <c r="T141" s="7">
        <f>IF(AND(OR($B$2=1,$B$2=2),AND('Données brutes'!$F136&lt;&gt;"",'Données brutes'!$G136&lt;&gt;"",'Données brutes'!$H136&lt;&gt;"")),1,0)</f>
        <v>0</v>
      </c>
      <c r="U141" s="7">
        <f>IF(AND(OR($B$2=1,$B$2=2),AND('Données brutes'!$O136&lt;&gt;"",'Données brutes'!$P136&lt;&gt;"",'Données brutes'!$Q136&lt;&gt;"")),1,0)</f>
        <v>0</v>
      </c>
      <c r="V141" s="7">
        <f>IF(AND($B$2=3,'Données brutes'!$F136&lt;&gt;"",'Données brutes'!$G136&lt;&gt;"",'Données brutes'!$H136&lt;&gt;"",'Données brutes'!$O136&lt;&gt;"",'Données brutes'!$P136&lt;&gt;"",'Données brutes'!$Q136&lt;&gt;""),1,0)</f>
        <v>0</v>
      </c>
      <c r="W141" s="8" t="str">
        <f t="shared" si="45"/>
        <v/>
      </c>
      <c r="X141" s="8" t="str">
        <f t="shared" si="46"/>
        <v/>
      </c>
      <c r="Y141" s="8" t="str">
        <f t="shared" si="47"/>
        <v/>
      </c>
      <c r="Z141" s="8" t="str">
        <f t="shared" si="48"/>
        <v/>
      </c>
      <c r="AA141" s="8" t="str">
        <f t="shared" si="49"/>
        <v/>
      </c>
      <c r="AB141" s="8" t="str">
        <f t="shared" si="50"/>
        <v/>
      </c>
      <c r="AD141" s="8" t="str">
        <f t="shared" si="51"/>
        <v/>
      </c>
      <c r="AE141" s="8" t="str">
        <f t="shared" si="52"/>
        <v/>
      </c>
      <c r="AF141" s="8" t="str">
        <f t="shared" si="53"/>
        <v/>
      </c>
      <c r="AG141" s="8" t="str">
        <f t="shared" si="54"/>
        <v/>
      </c>
      <c r="AH141" s="8" t="str">
        <f t="shared" si="55"/>
        <v/>
      </c>
      <c r="AI141" s="8" t="str">
        <f t="shared" si="56"/>
        <v/>
      </c>
    </row>
    <row r="142" spans="4:35" x14ac:dyDescent="0.3">
      <c r="D142" s="8" t="s">
        <v>149</v>
      </c>
      <c r="E142" s="7">
        <v>499</v>
      </c>
      <c r="F142" s="7" t="str">
        <f>'Données proba de réussite'!F137</f>
        <v/>
      </c>
      <c r="G142" s="7" t="str">
        <f>'Données proba de réussite'!G137</f>
        <v/>
      </c>
      <c r="H142" s="7" t="str">
        <f>'Données proba de réussite'!H137</f>
        <v/>
      </c>
      <c r="K142" s="8" t="str">
        <f t="shared" si="43"/>
        <v>Elève 1bis</v>
      </c>
      <c r="L142" s="8" t="s">
        <v>111</v>
      </c>
      <c r="M142" s="8">
        <f t="shared" si="44"/>
        <v>1886</v>
      </c>
      <c r="N142" s="7">
        <v>1886</v>
      </c>
      <c r="O142" s="7" t="str">
        <f>'Données proba de réussite'!O137</f>
        <v/>
      </c>
      <c r="P142" s="7" t="str">
        <f>'Données proba de réussite'!P137</f>
        <v/>
      </c>
      <c r="Q142" s="7" t="str">
        <f>'Données proba de réussite'!Q137</f>
        <v/>
      </c>
      <c r="T142" s="7">
        <f>IF(AND(OR($B$2=1,$B$2=2),AND('Données brutes'!$F137&lt;&gt;"",'Données brutes'!$G137&lt;&gt;"",'Données brutes'!$H137&lt;&gt;"")),1,0)</f>
        <v>0</v>
      </c>
      <c r="U142" s="7">
        <f>IF(AND(OR($B$2=1,$B$2=2),AND('Données brutes'!$O137&lt;&gt;"",'Données brutes'!$P137&lt;&gt;"",'Données brutes'!$Q137&lt;&gt;"")),1,0)</f>
        <v>0</v>
      </c>
      <c r="V142" s="7">
        <f>IF(AND($B$2=3,'Données brutes'!$F137&lt;&gt;"",'Données brutes'!$G137&lt;&gt;"",'Données brutes'!$H137&lt;&gt;"",'Données brutes'!$O137&lt;&gt;"",'Données brutes'!$P137&lt;&gt;"",'Données brutes'!$Q137&lt;&gt;""),1,0)</f>
        <v>0</v>
      </c>
      <c r="W142" s="8" t="str">
        <f t="shared" si="45"/>
        <v/>
      </c>
      <c r="X142" s="8" t="str">
        <f t="shared" si="46"/>
        <v/>
      </c>
      <c r="Y142" s="8" t="str">
        <f t="shared" si="47"/>
        <v/>
      </c>
      <c r="Z142" s="8" t="str">
        <f t="shared" si="48"/>
        <v/>
      </c>
      <c r="AA142" s="8" t="str">
        <f t="shared" si="49"/>
        <v/>
      </c>
      <c r="AB142" s="8" t="str">
        <f t="shared" si="50"/>
        <v/>
      </c>
      <c r="AD142" s="8" t="str">
        <f t="shared" si="51"/>
        <v/>
      </c>
      <c r="AE142" s="8" t="str">
        <f t="shared" si="52"/>
        <v/>
      </c>
      <c r="AF142" s="8" t="str">
        <f t="shared" si="53"/>
        <v/>
      </c>
      <c r="AG142" s="8" t="str">
        <f t="shared" si="54"/>
        <v/>
      </c>
      <c r="AH142" s="8" t="str">
        <f t="shared" si="55"/>
        <v/>
      </c>
      <c r="AI142" s="8" t="str">
        <f t="shared" si="56"/>
        <v/>
      </c>
    </row>
    <row r="143" spans="4:35" x14ac:dyDescent="0.3">
      <c r="D143" s="8" t="s">
        <v>150</v>
      </c>
      <c r="E143" s="7">
        <v>569</v>
      </c>
      <c r="F143" s="7" t="str">
        <f>'Données proba de réussite'!F138</f>
        <v/>
      </c>
      <c r="G143" s="7" t="str">
        <f>'Données proba de réussite'!G138</f>
        <v/>
      </c>
      <c r="H143" s="7" t="str">
        <f>'Données proba de réussite'!H138</f>
        <v/>
      </c>
      <c r="K143" s="8" t="str">
        <f t="shared" si="43"/>
        <v>Elève 1bis</v>
      </c>
      <c r="L143" s="8" t="s">
        <v>111</v>
      </c>
      <c r="M143" s="8">
        <f t="shared" si="44"/>
        <v>1962</v>
      </c>
      <c r="N143" s="7">
        <v>1962</v>
      </c>
      <c r="O143" s="7" t="str">
        <f>'Données proba de réussite'!O138</f>
        <v/>
      </c>
      <c r="P143" s="7" t="str">
        <f>'Données proba de réussite'!P138</f>
        <v/>
      </c>
      <c r="Q143" s="7" t="str">
        <f>'Données proba de réussite'!Q138</f>
        <v/>
      </c>
      <c r="T143" s="7">
        <f>IF(AND(OR($B$2=1,$B$2=2),AND('Données brutes'!$F138&lt;&gt;"",'Données brutes'!$G138&lt;&gt;"",'Données brutes'!$H138&lt;&gt;"")),1,0)</f>
        <v>0</v>
      </c>
      <c r="U143" s="7">
        <f>IF(AND(OR($B$2=1,$B$2=2),AND('Données brutes'!$O138&lt;&gt;"",'Données brutes'!$P138&lt;&gt;"",'Données brutes'!$Q138&lt;&gt;"")),1,0)</f>
        <v>0</v>
      </c>
      <c r="V143" s="7">
        <f>IF(AND($B$2=3,'Données brutes'!$F138&lt;&gt;"",'Données brutes'!$G138&lt;&gt;"",'Données brutes'!$H138&lt;&gt;"",'Données brutes'!$O138&lt;&gt;"",'Données brutes'!$P138&lt;&gt;"",'Données brutes'!$Q138&lt;&gt;""),1,0)</f>
        <v>0</v>
      </c>
      <c r="W143" s="8" t="str">
        <f t="shared" si="45"/>
        <v/>
      </c>
      <c r="X143" s="8" t="str">
        <f t="shared" si="46"/>
        <v/>
      </c>
      <c r="Y143" s="8" t="str">
        <f t="shared" si="47"/>
        <v/>
      </c>
      <c r="Z143" s="8" t="str">
        <f t="shared" si="48"/>
        <v/>
      </c>
      <c r="AA143" s="8" t="str">
        <f t="shared" si="49"/>
        <v/>
      </c>
      <c r="AB143" s="8" t="str">
        <f t="shared" si="50"/>
        <v/>
      </c>
      <c r="AD143" s="8" t="str">
        <f t="shared" si="51"/>
        <v/>
      </c>
      <c r="AE143" s="8" t="str">
        <f t="shared" si="52"/>
        <v/>
      </c>
      <c r="AF143" s="8" t="str">
        <f t="shared" si="53"/>
        <v/>
      </c>
      <c r="AG143" s="8" t="str">
        <f t="shared" si="54"/>
        <v/>
      </c>
      <c r="AH143" s="8" t="str">
        <f t="shared" si="55"/>
        <v/>
      </c>
      <c r="AI143" s="8" t="str">
        <f t="shared" si="56"/>
        <v/>
      </c>
    </row>
    <row r="144" spans="4:35" x14ac:dyDescent="0.3">
      <c r="D144" s="8" t="s">
        <v>151</v>
      </c>
      <c r="E144" s="7">
        <v>794</v>
      </c>
      <c r="F144" s="7" t="str">
        <f>'Données proba de réussite'!F139</f>
        <v/>
      </c>
      <c r="G144" s="7" t="str">
        <f>'Données proba de réussite'!G139</f>
        <v/>
      </c>
      <c r="H144" s="7" t="str">
        <f>'Données proba de réussite'!H139</f>
        <v/>
      </c>
      <c r="K144" s="8" t="str">
        <f t="shared" si="43"/>
        <v>Elève 1bis</v>
      </c>
      <c r="L144" s="8" t="s">
        <v>111</v>
      </c>
      <c r="M144" s="8">
        <f t="shared" si="44"/>
        <v>1424</v>
      </c>
      <c r="N144" s="7">
        <v>1424</v>
      </c>
      <c r="O144" s="7" t="str">
        <f>'Données proba de réussite'!O139</f>
        <v/>
      </c>
      <c r="P144" s="7" t="str">
        <f>'Données proba de réussite'!P139</f>
        <v/>
      </c>
      <c r="Q144" s="7" t="str">
        <f>'Données proba de réussite'!Q139</f>
        <v/>
      </c>
      <c r="T144" s="7">
        <f>IF(AND(OR($B$2=1,$B$2=2),AND('Données brutes'!$F139&lt;&gt;"",'Données brutes'!$G139&lt;&gt;"",'Données brutes'!$H139&lt;&gt;"")),1,0)</f>
        <v>0</v>
      </c>
      <c r="U144" s="7">
        <f>IF(AND(OR($B$2=1,$B$2=2),AND('Données brutes'!$O139&lt;&gt;"",'Données brutes'!$P139&lt;&gt;"",'Données brutes'!$Q139&lt;&gt;"")),1,0)</f>
        <v>0</v>
      </c>
      <c r="V144" s="7">
        <f>IF(AND($B$2=3,'Données brutes'!$F139&lt;&gt;"",'Données brutes'!$G139&lt;&gt;"",'Données brutes'!$H139&lt;&gt;"",'Données brutes'!$O139&lt;&gt;"",'Données brutes'!$P139&lt;&gt;"",'Données brutes'!$Q139&lt;&gt;""),1,0)</f>
        <v>0</v>
      </c>
      <c r="W144" s="8" t="str">
        <f t="shared" si="45"/>
        <v/>
      </c>
      <c r="X144" s="8" t="str">
        <f t="shared" si="46"/>
        <v/>
      </c>
      <c r="Y144" s="8" t="str">
        <f t="shared" si="47"/>
        <v/>
      </c>
      <c r="Z144" s="8" t="str">
        <f t="shared" si="48"/>
        <v/>
      </c>
      <c r="AA144" s="8" t="str">
        <f t="shared" si="49"/>
        <v/>
      </c>
      <c r="AB144" s="8" t="str">
        <f t="shared" si="50"/>
        <v/>
      </c>
      <c r="AD144" s="8" t="str">
        <f t="shared" si="51"/>
        <v/>
      </c>
      <c r="AE144" s="8" t="str">
        <f t="shared" si="52"/>
        <v/>
      </c>
      <c r="AF144" s="8" t="str">
        <f t="shared" si="53"/>
        <v/>
      </c>
      <c r="AG144" s="8" t="str">
        <f t="shared" si="54"/>
        <v/>
      </c>
      <c r="AH144" s="8" t="str">
        <f t="shared" si="55"/>
        <v/>
      </c>
      <c r="AI144" s="8" t="str">
        <f t="shared" si="56"/>
        <v/>
      </c>
    </row>
    <row r="145" spans="4:35" x14ac:dyDescent="0.3">
      <c r="D145" s="8" t="s">
        <v>152</v>
      </c>
      <c r="E145" s="7">
        <v>153</v>
      </c>
      <c r="F145" s="7" t="str">
        <f>'Données proba de réussite'!F140</f>
        <v/>
      </c>
      <c r="G145" s="7" t="str">
        <f>'Données proba de réussite'!G140</f>
        <v/>
      </c>
      <c r="H145" s="7" t="str">
        <f>'Données proba de réussite'!H140</f>
        <v/>
      </c>
      <c r="K145" s="8" t="str">
        <f t="shared" si="43"/>
        <v>Elève 1bis</v>
      </c>
      <c r="L145" s="8" t="s">
        <v>111</v>
      </c>
      <c r="M145" s="8">
        <f t="shared" si="44"/>
        <v>1043</v>
      </c>
      <c r="N145" s="7">
        <v>1043</v>
      </c>
      <c r="O145" s="7" t="str">
        <f>'Données proba de réussite'!O140</f>
        <v/>
      </c>
      <c r="P145" s="7" t="str">
        <f>'Données proba de réussite'!P140</f>
        <v/>
      </c>
      <c r="Q145" s="7" t="str">
        <f>'Données proba de réussite'!Q140</f>
        <v/>
      </c>
      <c r="T145" s="7">
        <f>IF(AND(OR($B$2=1,$B$2=2),AND('Données brutes'!$F140&lt;&gt;"",'Données brutes'!$G140&lt;&gt;"",'Données brutes'!$H140&lt;&gt;"")),1,0)</f>
        <v>0</v>
      </c>
      <c r="U145" s="7">
        <f>IF(AND(OR($B$2=1,$B$2=2),AND('Données brutes'!$O140&lt;&gt;"",'Données brutes'!$P140&lt;&gt;"",'Données brutes'!$Q140&lt;&gt;"")),1,0)</f>
        <v>0</v>
      </c>
      <c r="V145" s="7">
        <f>IF(AND($B$2=3,'Données brutes'!$F140&lt;&gt;"",'Données brutes'!$G140&lt;&gt;"",'Données brutes'!$H140&lt;&gt;"",'Données brutes'!$O140&lt;&gt;"",'Données brutes'!$P140&lt;&gt;"",'Données brutes'!$Q140&lt;&gt;""),1,0)</f>
        <v>0</v>
      </c>
      <c r="W145" s="8" t="str">
        <f t="shared" si="45"/>
        <v/>
      </c>
      <c r="X145" s="8" t="str">
        <f t="shared" si="46"/>
        <v/>
      </c>
      <c r="Y145" s="8" t="str">
        <f t="shared" si="47"/>
        <v/>
      </c>
      <c r="Z145" s="8" t="str">
        <f t="shared" si="48"/>
        <v/>
      </c>
      <c r="AA145" s="8" t="str">
        <f t="shared" si="49"/>
        <v/>
      </c>
      <c r="AB145" s="8" t="str">
        <f t="shared" si="50"/>
        <v/>
      </c>
      <c r="AD145" s="8" t="str">
        <f t="shared" si="51"/>
        <v/>
      </c>
      <c r="AE145" s="8" t="str">
        <f t="shared" si="52"/>
        <v/>
      </c>
      <c r="AF145" s="8" t="str">
        <f t="shared" si="53"/>
        <v/>
      </c>
      <c r="AG145" s="8" t="str">
        <f t="shared" si="54"/>
        <v/>
      </c>
      <c r="AH145" s="8" t="str">
        <f t="shared" si="55"/>
        <v/>
      </c>
      <c r="AI145" s="8" t="str">
        <f t="shared" si="56"/>
        <v/>
      </c>
    </row>
    <row r="146" spans="4:35" x14ac:dyDescent="0.3">
      <c r="D146" s="8" t="s">
        <v>153</v>
      </c>
      <c r="E146" s="7">
        <v>329</v>
      </c>
      <c r="F146" s="7" t="str">
        <f>'Données proba de réussite'!F141</f>
        <v/>
      </c>
      <c r="G146" s="7" t="str">
        <f>'Données proba de réussite'!G141</f>
        <v/>
      </c>
      <c r="H146" s="7" t="str">
        <f>'Données proba de réussite'!H141</f>
        <v/>
      </c>
      <c r="K146" s="8" t="str">
        <f t="shared" si="43"/>
        <v>Elève 1bis</v>
      </c>
      <c r="L146" s="8" t="s">
        <v>111</v>
      </c>
      <c r="M146" s="8">
        <f t="shared" si="44"/>
        <v>1243</v>
      </c>
      <c r="N146" s="7">
        <v>1243</v>
      </c>
      <c r="O146" s="7" t="str">
        <f>'Données proba de réussite'!O141</f>
        <v/>
      </c>
      <c r="P146" s="7" t="str">
        <f>'Données proba de réussite'!P141</f>
        <v/>
      </c>
      <c r="Q146" s="7" t="str">
        <f>'Données proba de réussite'!Q141</f>
        <v/>
      </c>
      <c r="T146" s="7">
        <f>IF(AND(OR($B$2=1,$B$2=2),AND('Données brutes'!$F141&lt;&gt;"",'Données brutes'!$G141&lt;&gt;"",'Données brutes'!$H141&lt;&gt;"")),1,0)</f>
        <v>0</v>
      </c>
      <c r="U146" s="7">
        <f>IF(AND(OR($B$2=1,$B$2=2),AND('Données brutes'!$O141&lt;&gt;"",'Données brutes'!$P141&lt;&gt;"",'Données brutes'!$Q141&lt;&gt;"")),1,0)</f>
        <v>0</v>
      </c>
      <c r="V146" s="7">
        <f>IF(AND($B$2=3,'Données brutes'!$F141&lt;&gt;"",'Données brutes'!$G141&lt;&gt;"",'Données brutes'!$H141&lt;&gt;"",'Données brutes'!$O141&lt;&gt;"",'Données brutes'!$P141&lt;&gt;"",'Données brutes'!$Q141&lt;&gt;""),1,0)</f>
        <v>0</v>
      </c>
      <c r="W146" s="8" t="str">
        <f t="shared" si="45"/>
        <v/>
      </c>
      <c r="X146" s="8" t="str">
        <f t="shared" si="46"/>
        <v/>
      </c>
      <c r="Y146" s="8" t="str">
        <f t="shared" si="47"/>
        <v/>
      </c>
      <c r="Z146" s="8" t="str">
        <f t="shared" si="48"/>
        <v/>
      </c>
      <c r="AA146" s="8" t="str">
        <f t="shared" si="49"/>
        <v/>
      </c>
      <c r="AB146" s="8" t="str">
        <f t="shared" si="50"/>
        <v/>
      </c>
      <c r="AD146" s="8" t="str">
        <f t="shared" si="51"/>
        <v/>
      </c>
      <c r="AE146" s="8" t="str">
        <f t="shared" si="52"/>
        <v/>
      </c>
      <c r="AF146" s="8" t="str">
        <f t="shared" si="53"/>
        <v/>
      </c>
      <c r="AG146" s="8" t="str">
        <f t="shared" si="54"/>
        <v/>
      </c>
      <c r="AH146" s="8" t="str">
        <f t="shared" si="55"/>
        <v/>
      </c>
      <c r="AI146" s="8" t="str">
        <f t="shared" si="56"/>
        <v/>
      </c>
    </row>
    <row r="147" spans="4:35" x14ac:dyDescent="0.3">
      <c r="D147" s="8" t="s">
        <v>154</v>
      </c>
      <c r="E147" s="7">
        <v>332</v>
      </c>
      <c r="F147" s="7" t="str">
        <f>'Données proba de réussite'!F142</f>
        <v/>
      </c>
      <c r="G147" s="7" t="str">
        <f>'Données proba de réussite'!G142</f>
        <v/>
      </c>
      <c r="H147" s="7" t="str">
        <f>'Données proba de réussite'!H142</f>
        <v/>
      </c>
      <c r="K147" s="8" t="str">
        <f t="shared" si="43"/>
        <v>Elève 1bis</v>
      </c>
      <c r="L147" s="8" t="s">
        <v>111</v>
      </c>
      <c r="M147" s="8">
        <f t="shared" si="44"/>
        <v>1422</v>
      </c>
      <c r="N147" s="7">
        <v>1422</v>
      </c>
      <c r="O147" s="7" t="str">
        <f>'Données proba de réussite'!O142</f>
        <v/>
      </c>
      <c r="P147" s="7" t="str">
        <f>'Données proba de réussite'!P142</f>
        <v/>
      </c>
      <c r="Q147" s="7" t="str">
        <f>'Données proba de réussite'!Q142</f>
        <v/>
      </c>
      <c r="T147" s="7">
        <f>IF(AND(OR($B$2=1,$B$2=2),AND('Données brutes'!$F142&lt;&gt;"",'Données brutes'!$G142&lt;&gt;"",'Données brutes'!$H142&lt;&gt;"")),1,0)</f>
        <v>0</v>
      </c>
      <c r="U147" s="7">
        <f>IF(AND(OR($B$2=1,$B$2=2),AND('Données brutes'!$O142&lt;&gt;"",'Données brutes'!$P142&lt;&gt;"",'Données brutes'!$Q142&lt;&gt;"")),1,0)</f>
        <v>0</v>
      </c>
      <c r="V147" s="7">
        <f>IF(AND($B$2=3,'Données brutes'!$F142&lt;&gt;"",'Données brutes'!$G142&lt;&gt;"",'Données brutes'!$H142&lt;&gt;"",'Données brutes'!$O142&lt;&gt;"",'Données brutes'!$P142&lt;&gt;"",'Données brutes'!$Q142&lt;&gt;""),1,0)</f>
        <v>0</v>
      </c>
      <c r="W147" s="8" t="str">
        <f t="shared" si="45"/>
        <v/>
      </c>
      <c r="X147" s="8" t="str">
        <f t="shared" si="46"/>
        <v/>
      </c>
      <c r="Y147" s="8" t="str">
        <f t="shared" si="47"/>
        <v/>
      </c>
      <c r="Z147" s="8" t="str">
        <f t="shared" si="48"/>
        <v/>
      </c>
      <c r="AA147" s="8" t="str">
        <f t="shared" si="49"/>
        <v/>
      </c>
      <c r="AB147" s="8" t="str">
        <f t="shared" si="50"/>
        <v/>
      </c>
      <c r="AD147" s="8" t="str">
        <f t="shared" si="51"/>
        <v/>
      </c>
      <c r="AE147" s="8" t="str">
        <f t="shared" si="52"/>
        <v/>
      </c>
      <c r="AF147" s="8" t="str">
        <f t="shared" si="53"/>
        <v/>
      </c>
      <c r="AG147" s="8" t="str">
        <f t="shared" si="54"/>
        <v/>
      </c>
      <c r="AH147" s="8" t="str">
        <f t="shared" si="55"/>
        <v/>
      </c>
      <c r="AI147" s="8" t="str">
        <f t="shared" si="56"/>
        <v/>
      </c>
    </row>
    <row r="148" spans="4:35" x14ac:dyDescent="0.3">
      <c r="D148" s="8" t="s">
        <v>155</v>
      </c>
      <c r="E148" s="7">
        <v>516</v>
      </c>
      <c r="F148" s="7" t="str">
        <f>'Données proba de réussite'!F143</f>
        <v/>
      </c>
      <c r="G148" s="7" t="str">
        <f>'Données proba de réussite'!G143</f>
        <v/>
      </c>
      <c r="H148" s="7" t="str">
        <f>'Données proba de réussite'!H143</f>
        <v/>
      </c>
      <c r="K148" s="8" t="str">
        <f t="shared" si="43"/>
        <v>Elève 1bis</v>
      </c>
      <c r="L148" s="8" t="s">
        <v>111</v>
      </c>
      <c r="M148" s="8">
        <f t="shared" si="44"/>
        <v>1570</v>
      </c>
      <c r="N148" s="7">
        <v>1570</v>
      </c>
      <c r="O148" s="7" t="str">
        <f>'Données proba de réussite'!O143</f>
        <v/>
      </c>
      <c r="P148" s="7" t="str">
        <f>'Données proba de réussite'!P143</f>
        <v/>
      </c>
      <c r="Q148" s="7" t="str">
        <f>'Données proba de réussite'!Q143</f>
        <v/>
      </c>
      <c r="T148" s="7">
        <f>IF(AND(OR($B$2=1,$B$2=2),AND('Données brutes'!$F143&lt;&gt;"",'Données brutes'!$G143&lt;&gt;"",'Données brutes'!$H143&lt;&gt;"")),1,0)</f>
        <v>0</v>
      </c>
      <c r="U148" s="7">
        <f>IF(AND(OR($B$2=1,$B$2=2),AND('Données brutes'!$O143&lt;&gt;"",'Données brutes'!$P143&lt;&gt;"",'Données brutes'!$Q143&lt;&gt;"")),1,0)</f>
        <v>0</v>
      </c>
      <c r="V148" s="7">
        <f>IF(AND($B$2=3,'Données brutes'!$F143&lt;&gt;"",'Données brutes'!$G143&lt;&gt;"",'Données brutes'!$H143&lt;&gt;"",'Données brutes'!$O143&lt;&gt;"",'Données brutes'!$P143&lt;&gt;"",'Données brutes'!$Q143&lt;&gt;""),1,0)</f>
        <v>0</v>
      </c>
      <c r="W148" s="8" t="str">
        <f t="shared" si="45"/>
        <v/>
      </c>
      <c r="X148" s="8" t="str">
        <f t="shared" si="46"/>
        <v/>
      </c>
      <c r="Y148" s="8" t="str">
        <f t="shared" si="47"/>
        <v/>
      </c>
      <c r="Z148" s="8" t="str">
        <f t="shared" si="48"/>
        <v/>
      </c>
      <c r="AA148" s="8" t="str">
        <f t="shared" si="49"/>
        <v/>
      </c>
      <c r="AB148" s="8" t="str">
        <f t="shared" si="50"/>
        <v/>
      </c>
      <c r="AD148" s="8" t="str">
        <f t="shared" si="51"/>
        <v/>
      </c>
      <c r="AE148" s="8" t="str">
        <f t="shared" si="52"/>
        <v/>
      </c>
      <c r="AF148" s="8" t="str">
        <f t="shared" si="53"/>
        <v/>
      </c>
      <c r="AG148" s="8" t="str">
        <f t="shared" si="54"/>
        <v/>
      </c>
      <c r="AH148" s="8" t="str">
        <f t="shared" si="55"/>
        <v/>
      </c>
      <c r="AI148" s="8" t="str">
        <f t="shared" si="56"/>
        <v/>
      </c>
    </row>
    <row r="149" spans="4:35" x14ac:dyDescent="0.3">
      <c r="D149" s="8" t="s">
        <v>156</v>
      </c>
      <c r="E149" s="7">
        <v>79</v>
      </c>
      <c r="F149" s="7" t="str">
        <f>'Données proba de réussite'!F144</f>
        <v/>
      </c>
      <c r="G149" s="7" t="str">
        <f>'Données proba de réussite'!G144</f>
        <v/>
      </c>
      <c r="H149" s="7" t="str">
        <f>'Données proba de réussite'!H144</f>
        <v/>
      </c>
      <c r="K149" s="8" t="str">
        <f t="shared" si="43"/>
        <v>Elève 1bis</v>
      </c>
      <c r="L149" s="8" t="s">
        <v>111</v>
      </c>
      <c r="M149" s="8">
        <f t="shared" si="44"/>
        <v>1919</v>
      </c>
      <c r="N149" s="7">
        <v>1919</v>
      </c>
      <c r="O149" s="7" t="str">
        <f>'Données proba de réussite'!O144</f>
        <v/>
      </c>
      <c r="P149" s="7" t="str">
        <f>'Données proba de réussite'!P144</f>
        <v/>
      </c>
      <c r="Q149" s="7" t="str">
        <f>'Données proba de réussite'!Q144</f>
        <v/>
      </c>
      <c r="T149" s="7">
        <f>IF(AND(OR($B$2=1,$B$2=2),AND('Données brutes'!$F144&lt;&gt;"",'Données brutes'!$G144&lt;&gt;"",'Données brutes'!$H144&lt;&gt;"")),1,0)</f>
        <v>0</v>
      </c>
      <c r="U149" s="7">
        <f>IF(AND(OR($B$2=1,$B$2=2),AND('Données brutes'!$O144&lt;&gt;"",'Données brutes'!$P144&lt;&gt;"",'Données brutes'!$Q144&lt;&gt;"")),1,0)</f>
        <v>0</v>
      </c>
      <c r="V149" s="7">
        <f>IF(AND($B$2=3,'Données brutes'!$F144&lt;&gt;"",'Données brutes'!$G144&lt;&gt;"",'Données brutes'!$H144&lt;&gt;"",'Données brutes'!$O144&lt;&gt;"",'Données brutes'!$P144&lt;&gt;"",'Données brutes'!$Q144&lt;&gt;""),1,0)</f>
        <v>0</v>
      </c>
      <c r="W149" s="8" t="str">
        <f t="shared" si="45"/>
        <v/>
      </c>
      <c r="X149" s="8" t="str">
        <f t="shared" si="46"/>
        <v/>
      </c>
      <c r="Y149" s="8" t="str">
        <f t="shared" si="47"/>
        <v/>
      </c>
      <c r="Z149" s="8" t="str">
        <f t="shared" si="48"/>
        <v/>
      </c>
      <c r="AA149" s="8" t="str">
        <f t="shared" si="49"/>
        <v/>
      </c>
      <c r="AB149" s="8" t="str">
        <f t="shared" si="50"/>
        <v/>
      </c>
      <c r="AD149" s="8" t="str">
        <f t="shared" si="51"/>
        <v/>
      </c>
      <c r="AE149" s="8" t="str">
        <f t="shared" si="52"/>
        <v/>
      </c>
      <c r="AF149" s="8" t="str">
        <f t="shared" si="53"/>
        <v/>
      </c>
      <c r="AG149" s="8" t="str">
        <f t="shared" si="54"/>
        <v/>
      </c>
      <c r="AH149" s="8" t="str">
        <f t="shared" si="55"/>
        <v/>
      </c>
      <c r="AI149" s="8" t="str">
        <f t="shared" si="56"/>
        <v/>
      </c>
    </row>
    <row r="150" spans="4:35" x14ac:dyDescent="0.3">
      <c r="D150" s="8" t="s">
        <v>157</v>
      </c>
      <c r="E150" s="7">
        <v>650</v>
      </c>
      <c r="F150" s="7" t="str">
        <f>'Données proba de réussite'!F145</f>
        <v/>
      </c>
      <c r="G150" s="7" t="str">
        <f>'Données proba de réussite'!G145</f>
        <v/>
      </c>
      <c r="H150" s="7" t="str">
        <f>'Données proba de réussite'!H145</f>
        <v/>
      </c>
      <c r="K150" s="8" t="str">
        <f t="shared" si="43"/>
        <v>Elève 1bis</v>
      </c>
      <c r="L150" s="8" t="s">
        <v>111</v>
      </c>
      <c r="M150" s="8">
        <f t="shared" si="44"/>
        <v>1650</v>
      </c>
      <c r="N150" s="7">
        <v>1650</v>
      </c>
      <c r="O150" s="7" t="str">
        <f>'Données proba de réussite'!O145</f>
        <v/>
      </c>
      <c r="P150" s="7" t="str">
        <f>'Données proba de réussite'!P145</f>
        <v/>
      </c>
      <c r="Q150" s="7" t="str">
        <f>'Données proba de réussite'!Q145</f>
        <v/>
      </c>
      <c r="T150" s="7">
        <f>IF(AND(OR($B$2=1,$B$2=2),AND('Données brutes'!$F145&lt;&gt;"",'Données brutes'!$G145&lt;&gt;"",'Données brutes'!$H145&lt;&gt;"")),1,0)</f>
        <v>0</v>
      </c>
      <c r="U150" s="7">
        <f>IF(AND(OR($B$2=1,$B$2=2),AND('Données brutes'!$O145&lt;&gt;"",'Données brutes'!$P145&lt;&gt;"",'Données brutes'!$Q145&lt;&gt;"")),1,0)</f>
        <v>0</v>
      </c>
      <c r="V150" s="7">
        <f>IF(AND($B$2=3,'Données brutes'!$F145&lt;&gt;"",'Données brutes'!$G145&lt;&gt;"",'Données brutes'!$H145&lt;&gt;"",'Données brutes'!$O145&lt;&gt;"",'Données brutes'!$P145&lt;&gt;"",'Données brutes'!$Q145&lt;&gt;""),1,0)</f>
        <v>0</v>
      </c>
      <c r="W150" s="8" t="str">
        <f t="shared" si="45"/>
        <v/>
      </c>
      <c r="X150" s="8" t="str">
        <f t="shared" si="46"/>
        <v/>
      </c>
      <c r="Y150" s="8" t="str">
        <f t="shared" si="47"/>
        <v/>
      </c>
      <c r="Z150" s="8" t="str">
        <f t="shared" si="48"/>
        <v/>
      </c>
      <c r="AA150" s="8" t="str">
        <f t="shared" si="49"/>
        <v/>
      </c>
      <c r="AB150" s="8" t="str">
        <f t="shared" si="50"/>
        <v/>
      </c>
      <c r="AD150" s="8" t="str">
        <f t="shared" si="51"/>
        <v/>
      </c>
      <c r="AE150" s="8" t="str">
        <f t="shared" si="52"/>
        <v/>
      </c>
      <c r="AF150" s="8" t="str">
        <f t="shared" si="53"/>
        <v/>
      </c>
      <c r="AG150" s="8" t="str">
        <f t="shared" si="54"/>
        <v/>
      </c>
      <c r="AH150" s="8" t="str">
        <f t="shared" si="55"/>
        <v/>
      </c>
      <c r="AI150" s="8" t="str">
        <f t="shared" si="56"/>
        <v/>
      </c>
    </row>
    <row r="151" spans="4:35" x14ac:dyDescent="0.3">
      <c r="D151" s="8" t="s">
        <v>158</v>
      </c>
      <c r="E151" s="7">
        <v>315</v>
      </c>
      <c r="F151" s="7" t="str">
        <f>'Données proba de réussite'!F146</f>
        <v/>
      </c>
      <c r="G151" s="7" t="str">
        <f>'Données proba de réussite'!G146</f>
        <v/>
      </c>
      <c r="H151" s="7" t="str">
        <f>'Données proba de réussite'!H146</f>
        <v/>
      </c>
      <c r="K151" s="8" t="str">
        <f t="shared" si="43"/>
        <v>Elève 1bis</v>
      </c>
      <c r="L151" s="8" t="s">
        <v>111</v>
      </c>
      <c r="M151" s="8">
        <f t="shared" si="44"/>
        <v>1500</v>
      </c>
      <c r="N151" s="7">
        <v>1500</v>
      </c>
      <c r="O151" s="7" t="str">
        <f>'Données proba de réussite'!O146</f>
        <v/>
      </c>
      <c r="P151" s="7" t="str">
        <f>'Données proba de réussite'!P146</f>
        <v/>
      </c>
      <c r="Q151" s="7" t="str">
        <f>'Données proba de réussite'!Q146</f>
        <v/>
      </c>
      <c r="T151" s="7">
        <f>IF(AND(OR($B$2=1,$B$2=2),AND('Données brutes'!$F146&lt;&gt;"",'Données brutes'!$G146&lt;&gt;"",'Données brutes'!$H146&lt;&gt;"")),1,0)</f>
        <v>0</v>
      </c>
      <c r="U151" s="7">
        <f>IF(AND(OR($B$2=1,$B$2=2),AND('Données brutes'!$O146&lt;&gt;"",'Données brutes'!$P146&lt;&gt;"",'Données brutes'!$Q146&lt;&gt;"")),1,0)</f>
        <v>0</v>
      </c>
      <c r="V151" s="7">
        <f>IF(AND($B$2=3,'Données brutes'!$F146&lt;&gt;"",'Données brutes'!$G146&lt;&gt;"",'Données brutes'!$H146&lt;&gt;"",'Données brutes'!$O146&lt;&gt;"",'Données brutes'!$P146&lt;&gt;"",'Données brutes'!$Q146&lt;&gt;""),1,0)</f>
        <v>0</v>
      </c>
      <c r="W151" s="8" t="str">
        <f t="shared" si="45"/>
        <v/>
      </c>
      <c r="X151" s="8" t="str">
        <f t="shared" si="46"/>
        <v/>
      </c>
      <c r="Y151" s="8" t="str">
        <f t="shared" si="47"/>
        <v/>
      </c>
      <c r="Z151" s="8" t="str">
        <f t="shared" si="48"/>
        <v/>
      </c>
      <c r="AA151" s="8" t="str">
        <f t="shared" si="49"/>
        <v/>
      </c>
      <c r="AB151" s="8" t="str">
        <f t="shared" si="50"/>
        <v/>
      </c>
      <c r="AD151" s="8" t="str">
        <f t="shared" si="51"/>
        <v/>
      </c>
      <c r="AE151" s="8" t="str">
        <f t="shared" si="52"/>
        <v/>
      </c>
      <c r="AF151" s="8" t="str">
        <f t="shared" si="53"/>
        <v/>
      </c>
      <c r="AG151" s="8" t="str">
        <f t="shared" si="54"/>
        <v/>
      </c>
      <c r="AH151" s="8" t="str">
        <f t="shared" si="55"/>
        <v/>
      </c>
      <c r="AI151" s="8" t="str">
        <f t="shared" si="56"/>
        <v/>
      </c>
    </row>
    <row r="152" spans="4:35" x14ac:dyDescent="0.3">
      <c r="D152" s="8" t="s">
        <v>159</v>
      </c>
      <c r="E152" s="7">
        <v>308</v>
      </c>
      <c r="F152" s="7" t="str">
        <f>'Données proba de réussite'!F147</f>
        <v/>
      </c>
      <c r="G152" s="7" t="str">
        <f>'Données proba de réussite'!G147</f>
        <v/>
      </c>
      <c r="H152" s="7" t="str">
        <f>'Données proba de réussite'!H147</f>
        <v/>
      </c>
      <c r="K152" s="8" t="str">
        <f t="shared" si="43"/>
        <v>Elève 1bis</v>
      </c>
      <c r="L152" s="8" t="s">
        <v>111</v>
      </c>
      <c r="M152" s="8">
        <f t="shared" si="44"/>
        <v>1204</v>
      </c>
      <c r="N152" s="7">
        <v>1204</v>
      </c>
      <c r="O152" s="7" t="str">
        <f>'Données proba de réussite'!O147</f>
        <v/>
      </c>
      <c r="P152" s="7" t="str">
        <f>'Données proba de réussite'!P147</f>
        <v/>
      </c>
      <c r="Q152" s="7" t="str">
        <f>'Données proba de réussite'!Q147</f>
        <v/>
      </c>
      <c r="T152" s="7">
        <f>IF(AND(OR($B$2=1,$B$2=2),AND('Données brutes'!$F147&lt;&gt;"",'Données brutes'!$G147&lt;&gt;"",'Données brutes'!$H147&lt;&gt;"")),1,0)</f>
        <v>0</v>
      </c>
      <c r="U152" s="7">
        <f>IF(AND(OR($B$2=1,$B$2=2),AND('Données brutes'!$O147&lt;&gt;"",'Données brutes'!$P147&lt;&gt;"",'Données brutes'!$Q147&lt;&gt;"")),1,0)</f>
        <v>0</v>
      </c>
      <c r="V152" s="7">
        <f>IF(AND($B$2=3,'Données brutes'!$F147&lt;&gt;"",'Données brutes'!$G147&lt;&gt;"",'Données brutes'!$H147&lt;&gt;"",'Données brutes'!$O147&lt;&gt;"",'Données brutes'!$P147&lt;&gt;"",'Données brutes'!$Q147&lt;&gt;""),1,0)</f>
        <v>0</v>
      </c>
      <c r="W152" s="8" t="str">
        <f t="shared" si="45"/>
        <v/>
      </c>
      <c r="X152" s="8" t="str">
        <f t="shared" si="46"/>
        <v/>
      </c>
      <c r="Y152" s="8" t="str">
        <f t="shared" si="47"/>
        <v/>
      </c>
      <c r="Z152" s="8" t="str">
        <f t="shared" si="48"/>
        <v/>
      </c>
      <c r="AA152" s="8" t="str">
        <f t="shared" si="49"/>
        <v/>
      </c>
      <c r="AB152" s="8" t="str">
        <f t="shared" si="50"/>
        <v/>
      </c>
      <c r="AD152" s="8" t="str">
        <f t="shared" si="51"/>
        <v/>
      </c>
      <c r="AE152" s="8" t="str">
        <f t="shared" si="52"/>
        <v/>
      </c>
      <c r="AF152" s="8" t="str">
        <f t="shared" si="53"/>
        <v/>
      </c>
      <c r="AG152" s="8" t="str">
        <f t="shared" si="54"/>
        <v/>
      </c>
      <c r="AH152" s="8" t="str">
        <f t="shared" si="55"/>
        <v/>
      </c>
      <c r="AI152" s="8" t="str">
        <f t="shared" si="56"/>
        <v/>
      </c>
    </row>
    <row r="153" spans="4:35" x14ac:dyDescent="0.3">
      <c r="D153" s="8" t="s">
        <v>160</v>
      </c>
      <c r="E153" s="7">
        <v>585</v>
      </c>
      <c r="F153" s="7" t="str">
        <f>'Données proba de réussite'!F148</f>
        <v/>
      </c>
      <c r="G153" s="7" t="str">
        <f>'Données proba de réussite'!G148</f>
        <v/>
      </c>
      <c r="H153" s="7" t="str">
        <f>'Données proba de réussite'!H148</f>
        <v/>
      </c>
      <c r="K153" s="8" t="str">
        <f t="shared" si="43"/>
        <v>Elève 1bis</v>
      </c>
      <c r="L153" s="8" t="s">
        <v>111</v>
      </c>
      <c r="M153" s="8">
        <f t="shared" si="44"/>
        <v>1626</v>
      </c>
      <c r="N153" s="7">
        <v>1626</v>
      </c>
      <c r="O153" s="7" t="str">
        <f>'Données proba de réussite'!O148</f>
        <v/>
      </c>
      <c r="P153" s="7" t="str">
        <f>'Données proba de réussite'!P148</f>
        <v/>
      </c>
      <c r="Q153" s="7" t="str">
        <f>'Données proba de réussite'!Q148</f>
        <v/>
      </c>
      <c r="T153" s="7">
        <f>IF(AND(OR($B$2=1,$B$2=2),AND('Données brutes'!$F148&lt;&gt;"",'Données brutes'!$G148&lt;&gt;"",'Données brutes'!$H148&lt;&gt;"")),1,0)</f>
        <v>0</v>
      </c>
      <c r="U153" s="7">
        <f>IF(AND(OR($B$2=1,$B$2=2),AND('Données brutes'!$O148&lt;&gt;"",'Données brutes'!$P148&lt;&gt;"",'Données brutes'!$Q148&lt;&gt;"")),1,0)</f>
        <v>0</v>
      </c>
      <c r="V153" s="7">
        <f>IF(AND($B$2=3,'Données brutes'!$F148&lt;&gt;"",'Données brutes'!$G148&lt;&gt;"",'Données brutes'!$H148&lt;&gt;"",'Données brutes'!$O148&lt;&gt;"",'Données brutes'!$P148&lt;&gt;"",'Données brutes'!$Q148&lt;&gt;""),1,0)</f>
        <v>0</v>
      </c>
      <c r="W153" s="8" t="str">
        <f t="shared" si="45"/>
        <v/>
      </c>
      <c r="X153" s="8" t="str">
        <f t="shared" si="46"/>
        <v/>
      </c>
      <c r="Y153" s="8" t="str">
        <f t="shared" si="47"/>
        <v/>
      </c>
      <c r="Z153" s="8" t="str">
        <f t="shared" si="48"/>
        <v/>
      </c>
      <c r="AA153" s="8" t="str">
        <f t="shared" si="49"/>
        <v/>
      </c>
      <c r="AB153" s="8" t="str">
        <f t="shared" si="50"/>
        <v/>
      </c>
      <c r="AD153" s="8" t="str">
        <f t="shared" si="51"/>
        <v/>
      </c>
      <c r="AE153" s="8" t="str">
        <f t="shared" si="52"/>
        <v/>
      </c>
      <c r="AF153" s="8" t="str">
        <f t="shared" si="53"/>
        <v/>
      </c>
      <c r="AG153" s="8" t="str">
        <f t="shared" si="54"/>
        <v/>
      </c>
      <c r="AH153" s="8" t="str">
        <f t="shared" si="55"/>
        <v/>
      </c>
      <c r="AI153" s="8" t="str">
        <f t="shared" si="56"/>
        <v/>
      </c>
    </row>
    <row r="154" spans="4:35" x14ac:dyDescent="0.3">
      <c r="D154" s="8" t="s">
        <v>161</v>
      </c>
      <c r="E154" s="7">
        <v>146</v>
      </c>
      <c r="F154" s="7" t="str">
        <f>'Données proba de réussite'!F149</f>
        <v/>
      </c>
      <c r="G154" s="7" t="str">
        <f>'Données proba de réussite'!G149</f>
        <v/>
      </c>
      <c r="H154" s="7" t="str">
        <f>'Données proba de réussite'!H149</f>
        <v/>
      </c>
      <c r="K154" s="8" t="str">
        <f t="shared" si="43"/>
        <v>Elève 1bis</v>
      </c>
      <c r="L154" s="8" t="s">
        <v>111</v>
      </c>
      <c r="M154" s="8">
        <f t="shared" si="44"/>
        <v>1985</v>
      </c>
      <c r="N154" s="7">
        <v>1985</v>
      </c>
      <c r="O154" s="7" t="str">
        <f>'Données proba de réussite'!O149</f>
        <v/>
      </c>
      <c r="P154" s="7" t="str">
        <f>'Données proba de réussite'!P149</f>
        <v/>
      </c>
      <c r="Q154" s="7" t="str">
        <f>'Données proba de réussite'!Q149</f>
        <v/>
      </c>
      <c r="T154" s="7">
        <f>IF(AND(OR($B$2=1,$B$2=2),AND('Données brutes'!$F149&lt;&gt;"",'Données brutes'!$G149&lt;&gt;"",'Données brutes'!$H149&lt;&gt;"")),1,0)</f>
        <v>0</v>
      </c>
      <c r="U154" s="7">
        <f>IF(AND(OR($B$2=1,$B$2=2),AND('Données brutes'!$O149&lt;&gt;"",'Données brutes'!$P149&lt;&gt;"",'Données brutes'!$Q149&lt;&gt;"")),1,0)</f>
        <v>0</v>
      </c>
      <c r="V154" s="7">
        <f>IF(AND($B$2=3,'Données brutes'!$F149&lt;&gt;"",'Données brutes'!$G149&lt;&gt;"",'Données brutes'!$H149&lt;&gt;"",'Données brutes'!$O149&lt;&gt;"",'Données brutes'!$P149&lt;&gt;"",'Données brutes'!$Q149&lt;&gt;""),1,0)</f>
        <v>0</v>
      </c>
      <c r="W154" s="8" t="str">
        <f t="shared" si="45"/>
        <v/>
      </c>
      <c r="X154" s="8" t="str">
        <f t="shared" si="46"/>
        <v/>
      </c>
      <c r="Y154" s="8" t="str">
        <f t="shared" si="47"/>
        <v/>
      </c>
      <c r="Z154" s="8" t="str">
        <f t="shared" si="48"/>
        <v/>
      </c>
      <c r="AA154" s="8" t="str">
        <f t="shared" si="49"/>
        <v/>
      </c>
      <c r="AB154" s="8" t="str">
        <f t="shared" si="50"/>
        <v/>
      </c>
      <c r="AD154" s="8" t="str">
        <f t="shared" si="51"/>
        <v/>
      </c>
      <c r="AE154" s="8" t="str">
        <f t="shared" si="52"/>
        <v/>
      </c>
      <c r="AF154" s="8" t="str">
        <f t="shared" si="53"/>
        <v/>
      </c>
      <c r="AG154" s="8" t="str">
        <f t="shared" si="54"/>
        <v/>
      </c>
      <c r="AH154" s="8" t="str">
        <f t="shared" si="55"/>
        <v/>
      </c>
      <c r="AI154" s="8" t="str">
        <f t="shared" si="56"/>
        <v/>
      </c>
    </row>
    <row r="155" spans="4:35" x14ac:dyDescent="0.3">
      <c r="D155" s="8" t="s">
        <v>162</v>
      </c>
      <c r="E155" s="7">
        <v>311</v>
      </c>
      <c r="F155" s="7" t="str">
        <f>'Données proba de réussite'!F150</f>
        <v/>
      </c>
      <c r="G155" s="7" t="str">
        <f>'Données proba de réussite'!G150</f>
        <v/>
      </c>
      <c r="H155" s="7" t="str">
        <f>'Données proba de réussite'!H150</f>
        <v/>
      </c>
      <c r="K155" s="8" t="str">
        <f t="shared" si="43"/>
        <v>Elève 1bis</v>
      </c>
      <c r="L155" s="8" t="s">
        <v>111</v>
      </c>
      <c r="M155" s="8">
        <f t="shared" si="44"/>
        <v>1932</v>
      </c>
      <c r="N155" s="7">
        <v>1932</v>
      </c>
      <c r="O155" s="7" t="str">
        <f>'Données proba de réussite'!O150</f>
        <v/>
      </c>
      <c r="P155" s="7" t="str">
        <f>'Données proba de réussite'!P150</f>
        <v/>
      </c>
      <c r="Q155" s="7" t="str">
        <f>'Données proba de réussite'!Q150</f>
        <v/>
      </c>
      <c r="T155" s="7">
        <f>IF(AND(OR($B$2=1,$B$2=2),AND('Données brutes'!$F150&lt;&gt;"",'Données brutes'!$G150&lt;&gt;"",'Données brutes'!$H150&lt;&gt;"")),1,0)</f>
        <v>0</v>
      </c>
      <c r="U155" s="7">
        <f>IF(AND(OR($B$2=1,$B$2=2),AND('Données brutes'!$O150&lt;&gt;"",'Données brutes'!$P150&lt;&gt;"",'Données brutes'!$Q150&lt;&gt;"")),1,0)</f>
        <v>0</v>
      </c>
      <c r="V155" s="7">
        <f>IF(AND($B$2=3,'Données brutes'!$F150&lt;&gt;"",'Données brutes'!$G150&lt;&gt;"",'Données brutes'!$H150&lt;&gt;"",'Données brutes'!$O150&lt;&gt;"",'Données brutes'!$P150&lt;&gt;"",'Données brutes'!$Q150&lt;&gt;""),1,0)</f>
        <v>0</v>
      </c>
      <c r="W155" s="8" t="str">
        <f t="shared" si="45"/>
        <v/>
      </c>
      <c r="X155" s="8" t="str">
        <f t="shared" si="46"/>
        <v/>
      </c>
      <c r="Y155" s="8" t="str">
        <f t="shared" si="47"/>
        <v/>
      </c>
      <c r="Z155" s="8" t="str">
        <f t="shared" si="48"/>
        <v/>
      </c>
      <c r="AA155" s="8" t="str">
        <f t="shared" si="49"/>
        <v/>
      </c>
      <c r="AB155" s="8" t="str">
        <f t="shared" si="50"/>
        <v/>
      </c>
      <c r="AD155" s="8" t="str">
        <f t="shared" si="51"/>
        <v/>
      </c>
      <c r="AE155" s="8" t="str">
        <f t="shared" si="52"/>
        <v/>
      </c>
      <c r="AF155" s="8" t="str">
        <f t="shared" si="53"/>
        <v/>
      </c>
      <c r="AG155" s="8" t="str">
        <f t="shared" si="54"/>
        <v/>
      </c>
      <c r="AH155" s="8" t="str">
        <f t="shared" si="55"/>
        <v/>
      </c>
      <c r="AI155" s="8" t="str">
        <f t="shared" si="56"/>
        <v/>
      </c>
    </row>
    <row r="156" spans="4:35" x14ac:dyDescent="0.3">
      <c r="D156" s="8" t="s">
        <v>163</v>
      </c>
      <c r="E156" s="7">
        <v>501</v>
      </c>
      <c r="F156" s="7" t="str">
        <f>'Données proba de réussite'!F151</f>
        <v/>
      </c>
      <c r="G156" s="7" t="str">
        <f>'Données proba de réussite'!G151</f>
        <v/>
      </c>
      <c r="H156" s="7" t="str">
        <f>'Données proba de réussite'!H151</f>
        <v/>
      </c>
      <c r="K156" s="8" t="str">
        <f t="shared" si="43"/>
        <v>Elève 1bis</v>
      </c>
      <c r="L156" s="8" t="s">
        <v>111</v>
      </c>
      <c r="M156" s="8">
        <f t="shared" si="44"/>
        <v>1858</v>
      </c>
      <c r="N156" s="7">
        <v>1858</v>
      </c>
      <c r="O156" s="7" t="str">
        <f>'Données proba de réussite'!O151</f>
        <v/>
      </c>
      <c r="P156" s="7" t="str">
        <f>'Données proba de réussite'!P151</f>
        <v/>
      </c>
      <c r="Q156" s="7" t="str">
        <f>'Données proba de réussite'!Q151</f>
        <v/>
      </c>
      <c r="T156" s="7">
        <f>IF(AND(OR($B$2=1,$B$2=2),AND('Données brutes'!$F151&lt;&gt;"",'Données brutes'!$G151&lt;&gt;"",'Données brutes'!$H151&lt;&gt;"")),1,0)</f>
        <v>0</v>
      </c>
      <c r="U156" s="7">
        <f>IF(AND(OR($B$2=1,$B$2=2),AND('Données brutes'!$O151&lt;&gt;"",'Données brutes'!$P151&lt;&gt;"",'Données brutes'!$Q151&lt;&gt;"")),1,0)</f>
        <v>0</v>
      </c>
      <c r="V156" s="7">
        <f>IF(AND($B$2=3,'Données brutes'!$F151&lt;&gt;"",'Données brutes'!$G151&lt;&gt;"",'Données brutes'!$H151&lt;&gt;"",'Données brutes'!$O151&lt;&gt;"",'Données brutes'!$P151&lt;&gt;"",'Données brutes'!$Q151&lt;&gt;""),1,0)</f>
        <v>0</v>
      </c>
      <c r="W156" s="8" t="str">
        <f t="shared" si="45"/>
        <v/>
      </c>
      <c r="X156" s="8" t="str">
        <f t="shared" si="46"/>
        <v/>
      </c>
      <c r="Y156" s="8" t="str">
        <f t="shared" si="47"/>
        <v/>
      </c>
      <c r="Z156" s="8" t="str">
        <f t="shared" si="48"/>
        <v/>
      </c>
      <c r="AA156" s="8" t="str">
        <f t="shared" si="49"/>
        <v/>
      </c>
      <c r="AB156" s="8" t="str">
        <f t="shared" si="50"/>
        <v/>
      </c>
      <c r="AD156" s="8" t="str">
        <f t="shared" si="51"/>
        <v/>
      </c>
      <c r="AE156" s="8" t="str">
        <f t="shared" si="52"/>
        <v/>
      </c>
      <c r="AF156" s="8" t="str">
        <f t="shared" si="53"/>
        <v/>
      </c>
      <c r="AG156" s="8" t="str">
        <f t="shared" si="54"/>
        <v/>
      </c>
      <c r="AH156" s="8" t="str">
        <f t="shared" si="55"/>
        <v/>
      </c>
      <c r="AI156" s="8" t="str">
        <f t="shared" si="56"/>
        <v/>
      </c>
    </row>
    <row r="157" spans="4:35" x14ac:dyDescent="0.3">
      <c r="D157" s="8" t="s">
        <v>164</v>
      </c>
      <c r="E157" s="7">
        <v>575</v>
      </c>
      <c r="F157" s="7" t="str">
        <f>'Données proba de réussite'!F152</f>
        <v/>
      </c>
      <c r="G157" s="7" t="str">
        <f>'Données proba de réussite'!G152</f>
        <v/>
      </c>
      <c r="H157" s="7" t="str">
        <f>'Données proba de réussite'!H152</f>
        <v/>
      </c>
      <c r="K157" s="8" t="str">
        <f t="shared" si="43"/>
        <v>Elève 1bis</v>
      </c>
      <c r="L157" s="8" t="s">
        <v>111</v>
      </c>
      <c r="M157" s="8">
        <f t="shared" si="44"/>
        <v>1418</v>
      </c>
      <c r="N157" s="7">
        <v>1418</v>
      </c>
      <c r="O157" s="7" t="str">
        <f>'Données proba de réussite'!O152</f>
        <v/>
      </c>
      <c r="P157" s="7" t="str">
        <f>'Données proba de réussite'!P152</f>
        <v/>
      </c>
      <c r="Q157" s="7" t="str">
        <f>'Données proba de réussite'!Q152</f>
        <v/>
      </c>
      <c r="T157" s="7">
        <f>IF(AND(OR($B$2=1,$B$2=2),AND('Données brutes'!$F152&lt;&gt;"",'Données brutes'!$G152&lt;&gt;"",'Données brutes'!$H152&lt;&gt;"")),1,0)</f>
        <v>0</v>
      </c>
      <c r="U157" s="7">
        <f>IF(AND(OR($B$2=1,$B$2=2),AND('Données brutes'!$O152&lt;&gt;"",'Données brutes'!$P152&lt;&gt;"",'Données brutes'!$Q152&lt;&gt;"")),1,0)</f>
        <v>0</v>
      </c>
      <c r="V157" s="7">
        <f>IF(AND($B$2=3,'Données brutes'!$F152&lt;&gt;"",'Données brutes'!$G152&lt;&gt;"",'Données brutes'!$H152&lt;&gt;"",'Données brutes'!$O152&lt;&gt;"",'Données brutes'!$P152&lt;&gt;"",'Données brutes'!$Q152&lt;&gt;""),1,0)</f>
        <v>0</v>
      </c>
      <c r="W157" s="8" t="str">
        <f t="shared" si="45"/>
        <v/>
      </c>
      <c r="X157" s="8" t="str">
        <f t="shared" si="46"/>
        <v/>
      </c>
      <c r="Y157" s="8" t="str">
        <f t="shared" si="47"/>
        <v/>
      </c>
      <c r="Z157" s="8" t="str">
        <f t="shared" si="48"/>
        <v/>
      </c>
      <c r="AA157" s="8" t="str">
        <f t="shared" si="49"/>
        <v/>
      </c>
      <c r="AB157" s="8" t="str">
        <f t="shared" si="50"/>
        <v/>
      </c>
      <c r="AD157" s="8" t="str">
        <f t="shared" si="51"/>
        <v/>
      </c>
      <c r="AE157" s="8" t="str">
        <f t="shared" si="52"/>
        <v/>
      </c>
      <c r="AF157" s="8" t="str">
        <f t="shared" si="53"/>
        <v/>
      </c>
      <c r="AG157" s="8" t="str">
        <f t="shared" si="54"/>
        <v/>
      </c>
      <c r="AH157" s="8" t="str">
        <f t="shared" si="55"/>
        <v/>
      </c>
      <c r="AI157" s="8" t="str">
        <f t="shared" si="56"/>
        <v/>
      </c>
    </row>
    <row r="158" spans="4:35" x14ac:dyDescent="0.3">
      <c r="D158" s="8" t="s">
        <v>165</v>
      </c>
      <c r="E158" s="7">
        <v>270</v>
      </c>
      <c r="F158" s="7" t="str">
        <f>'Données proba de réussite'!F153</f>
        <v/>
      </c>
      <c r="G158" s="7" t="str">
        <f>'Données proba de réussite'!G153</f>
        <v/>
      </c>
      <c r="H158" s="7" t="str">
        <f>'Données proba de réussite'!H153</f>
        <v/>
      </c>
      <c r="K158" s="8" t="str">
        <f t="shared" si="43"/>
        <v>Elève 1bis</v>
      </c>
      <c r="L158" s="8" t="s">
        <v>111</v>
      </c>
      <c r="M158" s="8">
        <f t="shared" si="44"/>
        <v>1489</v>
      </c>
      <c r="N158" s="7">
        <v>1489</v>
      </c>
      <c r="O158" s="7" t="str">
        <f>'Données proba de réussite'!O153</f>
        <v/>
      </c>
      <c r="P158" s="7" t="str">
        <f>'Données proba de réussite'!P153</f>
        <v/>
      </c>
      <c r="Q158" s="7" t="str">
        <f>'Données proba de réussite'!Q153</f>
        <v/>
      </c>
      <c r="T158" s="7">
        <f>IF(AND(OR($B$2=1,$B$2=2),AND('Données brutes'!$F153&lt;&gt;"",'Données brutes'!$G153&lt;&gt;"",'Données brutes'!$H153&lt;&gt;"")),1,0)</f>
        <v>0</v>
      </c>
      <c r="U158" s="7">
        <f>IF(AND(OR($B$2=1,$B$2=2),AND('Données brutes'!$O153&lt;&gt;"",'Données brutes'!$P153&lt;&gt;"",'Données brutes'!$Q153&lt;&gt;"")),1,0)</f>
        <v>0</v>
      </c>
      <c r="V158" s="7">
        <f>IF(AND($B$2=3,'Données brutes'!$F153&lt;&gt;"",'Données brutes'!$G153&lt;&gt;"",'Données brutes'!$H153&lt;&gt;"",'Données brutes'!$O153&lt;&gt;"",'Données brutes'!$P153&lt;&gt;"",'Données brutes'!$Q153&lt;&gt;""),1,0)</f>
        <v>0</v>
      </c>
      <c r="W158" s="8" t="str">
        <f t="shared" si="45"/>
        <v/>
      </c>
      <c r="X158" s="8" t="str">
        <f t="shared" si="46"/>
        <v/>
      </c>
      <c r="Y158" s="8" t="str">
        <f t="shared" si="47"/>
        <v/>
      </c>
      <c r="Z158" s="8" t="str">
        <f t="shared" si="48"/>
        <v/>
      </c>
      <c r="AA158" s="8" t="str">
        <f t="shared" si="49"/>
        <v/>
      </c>
      <c r="AB158" s="8" t="str">
        <f t="shared" si="50"/>
        <v/>
      </c>
      <c r="AD158" s="8" t="str">
        <f t="shared" si="51"/>
        <v/>
      </c>
      <c r="AE158" s="8" t="str">
        <f t="shared" si="52"/>
        <v/>
      </c>
      <c r="AF158" s="8" t="str">
        <f t="shared" si="53"/>
        <v/>
      </c>
      <c r="AG158" s="8" t="str">
        <f t="shared" si="54"/>
        <v/>
      </c>
      <c r="AH158" s="8" t="str">
        <f t="shared" si="55"/>
        <v/>
      </c>
      <c r="AI158" s="8" t="str">
        <f t="shared" si="56"/>
        <v/>
      </c>
    </row>
    <row r="159" spans="4:35" x14ac:dyDescent="0.3">
      <c r="D159" s="8" t="s">
        <v>166</v>
      </c>
      <c r="E159" s="7">
        <v>474</v>
      </c>
      <c r="F159" s="7" t="str">
        <f>'Données proba de réussite'!F154</f>
        <v/>
      </c>
      <c r="G159" s="7" t="str">
        <f>'Données proba de réussite'!G154</f>
        <v/>
      </c>
      <c r="H159" s="7" t="str">
        <f>'Données proba de réussite'!H154</f>
        <v/>
      </c>
      <c r="K159" s="8" t="str">
        <f t="shared" si="43"/>
        <v>Elève 1bis</v>
      </c>
      <c r="L159" s="8" t="s">
        <v>111</v>
      </c>
      <c r="M159" s="8">
        <f t="shared" si="44"/>
        <v>1079</v>
      </c>
      <c r="N159" s="7">
        <v>1079</v>
      </c>
      <c r="O159" s="7" t="str">
        <f>'Données proba de réussite'!O154</f>
        <v/>
      </c>
      <c r="P159" s="7" t="str">
        <f>'Données proba de réussite'!P154</f>
        <v/>
      </c>
      <c r="Q159" s="7" t="str">
        <f>'Données proba de réussite'!Q154</f>
        <v/>
      </c>
      <c r="T159" s="7">
        <f>IF(AND(OR($B$2=1,$B$2=2),AND('Données brutes'!$F154&lt;&gt;"",'Données brutes'!$G154&lt;&gt;"",'Données brutes'!$H154&lt;&gt;"")),1,0)</f>
        <v>0</v>
      </c>
      <c r="U159" s="7">
        <f>IF(AND(OR($B$2=1,$B$2=2),AND('Données brutes'!$O154&lt;&gt;"",'Données brutes'!$P154&lt;&gt;"",'Données brutes'!$Q154&lt;&gt;"")),1,0)</f>
        <v>0</v>
      </c>
      <c r="V159" s="7">
        <f>IF(AND($B$2=3,'Données brutes'!$F154&lt;&gt;"",'Données brutes'!$G154&lt;&gt;"",'Données brutes'!$H154&lt;&gt;"",'Données brutes'!$O154&lt;&gt;"",'Données brutes'!$P154&lt;&gt;"",'Données brutes'!$Q154&lt;&gt;""),1,0)</f>
        <v>0</v>
      </c>
      <c r="W159" s="8" t="str">
        <f t="shared" si="45"/>
        <v/>
      </c>
      <c r="X159" s="8" t="str">
        <f t="shared" si="46"/>
        <v/>
      </c>
      <c r="Y159" s="8" t="str">
        <f t="shared" si="47"/>
        <v/>
      </c>
      <c r="Z159" s="8" t="str">
        <f t="shared" si="48"/>
        <v/>
      </c>
      <c r="AA159" s="8" t="str">
        <f t="shared" si="49"/>
        <v/>
      </c>
      <c r="AB159" s="8" t="str">
        <f t="shared" si="50"/>
        <v/>
      </c>
      <c r="AD159" s="8" t="str">
        <f t="shared" si="51"/>
        <v/>
      </c>
      <c r="AE159" s="8" t="str">
        <f t="shared" si="52"/>
        <v/>
      </c>
      <c r="AF159" s="8" t="str">
        <f t="shared" si="53"/>
        <v/>
      </c>
      <c r="AG159" s="8" t="str">
        <f t="shared" si="54"/>
        <v/>
      </c>
      <c r="AH159" s="8" t="str">
        <f t="shared" si="55"/>
        <v/>
      </c>
      <c r="AI159" s="8" t="str">
        <f t="shared" si="56"/>
        <v/>
      </c>
    </row>
    <row r="160" spans="4:35" x14ac:dyDescent="0.3">
      <c r="D160" s="8" t="s">
        <v>167</v>
      </c>
      <c r="E160" s="7">
        <v>985</v>
      </c>
      <c r="F160" s="7" t="str">
        <f>'Données proba de réussite'!F155</f>
        <v/>
      </c>
      <c r="G160" s="7" t="str">
        <f>'Données proba de réussite'!G155</f>
        <v/>
      </c>
      <c r="H160" s="7" t="str">
        <f>'Données proba de réussite'!H155</f>
        <v/>
      </c>
      <c r="K160" s="8" t="str">
        <f t="shared" si="43"/>
        <v>Elève 1bis</v>
      </c>
      <c r="L160" s="8" t="s">
        <v>111</v>
      </c>
      <c r="M160" s="8">
        <f t="shared" si="44"/>
        <v>1967</v>
      </c>
      <c r="N160" s="7">
        <v>1967</v>
      </c>
      <c r="O160" s="7" t="str">
        <f>'Données proba de réussite'!O155</f>
        <v/>
      </c>
      <c r="P160" s="7" t="str">
        <f>'Données proba de réussite'!P155</f>
        <v/>
      </c>
      <c r="Q160" s="7" t="str">
        <f>'Données proba de réussite'!Q155</f>
        <v/>
      </c>
      <c r="T160" s="7">
        <f>IF(AND(OR($B$2=1,$B$2=2),AND('Données brutes'!$F155&lt;&gt;"",'Données brutes'!$G155&lt;&gt;"",'Données brutes'!$H155&lt;&gt;"")),1,0)</f>
        <v>0</v>
      </c>
      <c r="U160" s="7">
        <f>IF(AND(OR($B$2=1,$B$2=2),AND('Données brutes'!$O155&lt;&gt;"",'Données brutes'!$P155&lt;&gt;"",'Données brutes'!$Q155&lt;&gt;"")),1,0)</f>
        <v>0</v>
      </c>
      <c r="V160" s="7">
        <f>IF(AND($B$2=3,'Données brutes'!$F155&lt;&gt;"",'Données brutes'!$G155&lt;&gt;"",'Données brutes'!$H155&lt;&gt;"",'Données brutes'!$O155&lt;&gt;"",'Données brutes'!$P155&lt;&gt;"",'Données brutes'!$Q155&lt;&gt;""),1,0)</f>
        <v>0</v>
      </c>
      <c r="W160" s="8" t="str">
        <f t="shared" si="45"/>
        <v/>
      </c>
      <c r="X160" s="8" t="str">
        <f t="shared" si="46"/>
        <v/>
      </c>
      <c r="Y160" s="8" t="str">
        <f t="shared" si="47"/>
        <v/>
      </c>
      <c r="Z160" s="8" t="str">
        <f t="shared" si="48"/>
        <v/>
      </c>
      <c r="AA160" s="8" t="str">
        <f t="shared" si="49"/>
        <v/>
      </c>
      <c r="AB160" s="8" t="str">
        <f t="shared" si="50"/>
        <v/>
      </c>
      <c r="AD160" s="8" t="str">
        <f t="shared" si="51"/>
        <v/>
      </c>
      <c r="AE160" s="8" t="str">
        <f t="shared" si="52"/>
        <v/>
      </c>
      <c r="AF160" s="8" t="str">
        <f t="shared" si="53"/>
        <v/>
      </c>
      <c r="AG160" s="8" t="str">
        <f t="shared" si="54"/>
        <v/>
      </c>
      <c r="AH160" s="8" t="str">
        <f t="shared" si="55"/>
        <v/>
      </c>
      <c r="AI160" s="8" t="str">
        <f t="shared" si="56"/>
        <v/>
      </c>
    </row>
    <row r="161" spans="4:35" x14ac:dyDescent="0.3">
      <c r="D161" s="8" t="s">
        <v>168</v>
      </c>
      <c r="E161" s="7">
        <v>261</v>
      </c>
      <c r="F161" s="7" t="str">
        <f>'Données proba de réussite'!F156</f>
        <v/>
      </c>
      <c r="G161" s="7" t="str">
        <f>'Données proba de réussite'!G156</f>
        <v/>
      </c>
      <c r="H161" s="7" t="str">
        <f>'Données proba de réussite'!H156</f>
        <v/>
      </c>
      <c r="K161" s="8" t="str">
        <f t="shared" si="43"/>
        <v>Elève 1bis</v>
      </c>
      <c r="L161" s="8" t="s">
        <v>111</v>
      </c>
      <c r="M161" s="8">
        <f t="shared" si="44"/>
        <v>1419</v>
      </c>
      <c r="N161" s="7">
        <v>1419</v>
      </c>
      <c r="O161" s="7" t="str">
        <f>'Données proba de réussite'!O156</f>
        <v/>
      </c>
      <c r="P161" s="7" t="str">
        <f>'Données proba de réussite'!P156</f>
        <v/>
      </c>
      <c r="Q161" s="7" t="str">
        <f>'Données proba de réussite'!Q156</f>
        <v/>
      </c>
      <c r="T161" s="7">
        <f>IF(AND(OR($B$2=1,$B$2=2),AND('Données brutes'!$F156&lt;&gt;"",'Données brutes'!$G156&lt;&gt;"",'Données brutes'!$H156&lt;&gt;"")),1,0)</f>
        <v>0</v>
      </c>
      <c r="U161" s="7">
        <f>IF(AND(OR($B$2=1,$B$2=2),AND('Données brutes'!$O156&lt;&gt;"",'Données brutes'!$P156&lt;&gt;"",'Données brutes'!$Q156&lt;&gt;"")),1,0)</f>
        <v>0</v>
      </c>
      <c r="V161" s="7">
        <f>IF(AND($B$2=3,'Données brutes'!$F156&lt;&gt;"",'Données brutes'!$G156&lt;&gt;"",'Données brutes'!$H156&lt;&gt;"",'Données brutes'!$O156&lt;&gt;"",'Données brutes'!$P156&lt;&gt;"",'Données brutes'!$Q156&lt;&gt;""),1,0)</f>
        <v>0</v>
      </c>
      <c r="W161" s="8" t="str">
        <f t="shared" si="45"/>
        <v/>
      </c>
      <c r="X161" s="8" t="str">
        <f t="shared" si="46"/>
        <v/>
      </c>
      <c r="Y161" s="8" t="str">
        <f t="shared" si="47"/>
        <v/>
      </c>
      <c r="Z161" s="8" t="str">
        <f t="shared" si="48"/>
        <v/>
      </c>
      <c r="AA161" s="8" t="str">
        <f t="shared" si="49"/>
        <v/>
      </c>
      <c r="AB161" s="8" t="str">
        <f t="shared" si="50"/>
        <v/>
      </c>
      <c r="AD161" s="8" t="str">
        <f t="shared" si="51"/>
        <v/>
      </c>
      <c r="AE161" s="8" t="str">
        <f t="shared" si="52"/>
        <v/>
      </c>
      <c r="AF161" s="8" t="str">
        <f t="shared" si="53"/>
        <v/>
      </c>
      <c r="AG161" s="8" t="str">
        <f t="shared" si="54"/>
        <v/>
      </c>
      <c r="AH161" s="8" t="str">
        <f t="shared" si="55"/>
        <v/>
      </c>
      <c r="AI161" s="8" t="str">
        <f t="shared" si="56"/>
        <v/>
      </c>
    </row>
    <row r="162" spans="4:35" x14ac:dyDescent="0.3">
      <c r="D162" s="8" t="s">
        <v>169</v>
      </c>
      <c r="E162" s="7">
        <v>564</v>
      </c>
      <c r="F162" s="7" t="str">
        <f>'Données proba de réussite'!F157</f>
        <v/>
      </c>
      <c r="G162" s="7" t="str">
        <f>'Données proba de réussite'!G157</f>
        <v/>
      </c>
      <c r="H162" s="7" t="str">
        <f>'Données proba de réussite'!H157</f>
        <v/>
      </c>
      <c r="K162" s="8" t="str">
        <f t="shared" si="43"/>
        <v>Elève 1bis</v>
      </c>
      <c r="L162" s="8" t="s">
        <v>111</v>
      </c>
      <c r="M162" s="8">
        <f t="shared" si="44"/>
        <v>1476</v>
      </c>
      <c r="N162" s="7">
        <v>1476</v>
      </c>
      <c r="O162" s="7" t="str">
        <f>'Données proba de réussite'!O157</f>
        <v/>
      </c>
      <c r="P162" s="7" t="str">
        <f>'Données proba de réussite'!P157</f>
        <v/>
      </c>
      <c r="Q162" s="7" t="str">
        <f>'Données proba de réussite'!Q157</f>
        <v/>
      </c>
      <c r="T162" s="7">
        <f>IF(AND(OR($B$2=1,$B$2=2),AND('Données brutes'!$F157&lt;&gt;"",'Données brutes'!$G157&lt;&gt;"",'Données brutes'!$H157&lt;&gt;"")),1,0)</f>
        <v>0</v>
      </c>
      <c r="U162" s="7">
        <f>IF(AND(OR($B$2=1,$B$2=2),AND('Données brutes'!$O157&lt;&gt;"",'Données brutes'!$P157&lt;&gt;"",'Données brutes'!$Q157&lt;&gt;"")),1,0)</f>
        <v>0</v>
      </c>
      <c r="V162" s="7">
        <f>IF(AND($B$2=3,'Données brutes'!$F157&lt;&gt;"",'Données brutes'!$G157&lt;&gt;"",'Données brutes'!$H157&lt;&gt;"",'Données brutes'!$O157&lt;&gt;"",'Données brutes'!$P157&lt;&gt;"",'Données brutes'!$Q157&lt;&gt;""),1,0)</f>
        <v>0</v>
      </c>
      <c r="W162" s="8" t="str">
        <f t="shared" si="45"/>
        <v/>
      </c>
      <c r="X162" s="8" t="str">
        <f t="shared" si="46"/>
        <v/>
      </c>
      <c r="Y162" s="8" t="str">
        <f t="shared" si="47"/>
        <v/>
      </c>
      <c r="Z162" s="8" t="str">
        <f t="shared" si="48"/>
        <v/>
      </c>
      <c r="AA162" s="8" t="str">
        <f t="shared" si="49"/>
        <v/>
      </c>
      <c r="AB162" s="8" t="str">
        <f t="shared" si="50"/>
        <v/>
      </c>
      <c r="AD162" s="8" t="str">
        <f t="shared" si="51"/>
        <v/>
      </c>
      <c r="AE162" s="8" t="str">
        <f t="shared" si="52"/>
        <v/>
      </c>
      <c r="AF162" s="8" t="str">
        <f t="shared" si="53"/>
        <v/>
      </c>
      <c r="AG162" s="8" t="str">
        <f t="shared" si="54"/>
        <v/>
      </c>
      <c r="AH162" s="8" t="str">
        <f t="shared" si="55"/>
        <v/>
      </c>
      <c r="AI162" s="8" t="str">
        <f t="shared" si="56"/>
        <v/>
      </c>
    </row>
    <row r="163" spans="4:35" x14ac:dyDescent="0.3">
      <c r="D163" s="8" t="s">
        <v>170</v>
      </c>
      <c r="E163" s="7">
        <v>711</v>
      </c>
      <c r="F163" s="7" t="str">
        <f>'Données proba de réussite'!F158</f>
        <v/>
      </c>
      <c r="G163" s="7" t="str">
        <f>'Données proba de réussite'!G158</f>
        <v/>
      </c>
      <c r="H163" s="7" t="str">
        <f>'Données proba de réussite'!H158</f>
        <v/>
      </c>
      <c r="K163" s="8" t="str">
        <f t="shared" si="43"/>
        <v>Elève 1bis</v>
      </c>
      <c r="L163" s="8" t="s">
        <v>111</v>
      </c>
      <c r="M163" s="8">
        <f t="shared" si="44"/>
        <v>1808</v>
      </c>
      <c r="N163" s="7">
        <v>1808</v>
      </c>
      <c r="O163" s="7" t="str">
        <f>'Données proba de réussite'!O158</f>
        <v/>
      </c>
      <c r="P163" s="7" t="str">
        <f>'Données proba de réussite'!P158</f>
        <v/>
      </c>
      <c r="Q163" s="7" t="str">
        <f>'Données proba de réussite'!Q158</f>
        <v/>
      </c>
      <c r="T163" s="7">
        <f>IF(AND(OR($B$2=1,$B$2=2),AND('Données brutes'!$F158&lt;&gt;"",'Données brutes'!$G158&lt;&gt;"",'Données brutes'!$H158&lt;&gt;"")),1,0)</f>
        <v>0</v>
      </c>
      <c r="U163" s="7">
        <f>IF(AND(OR($B$2=1,$B$2=2),AND('Données brutes'!$O158&lt;&gt;"",'Données brutes'!$P158&lt;&gt;"",'Données brutes'!$Q158&lt;&gt;"")),1,0)</f>
        <v>0</v>
      </c>
      <c r="V163" s="7">
        <f>IF(AND($B$2=3,'Données brutes'!$F158&lt;&gt;"",'Données brutes'!$G158&lt;&gt;"",'Données brutes'!$H158&lt;&gt;"",'Données brutes'!$O158&lt;&gt;"",'Données brutes'!$P158&lt;&gt;"",'Données brutes'!$Q158&lt;&gt;""),1,0)</f>
        <v>0</v>
      </c>
      <c r="W163" s="8" t="str">
        <f t="shared" si="45"/>
        <v/>
      </c>
      <c r="X163" s="8" t="str">
        <f t="shared" si="46"/>
        <v/>
      </c>
      <c r="Y163" s="8" t="str">
        <f t="shared" si="47"/>
        <v/>
      </c>
      <c r="Z163" s="8" t="str">
        <f t="shared" si="48"/>
        <v/>
      </c>
      <c r="AA163" s="8" t="str">
        <f t="shared" si="49"/>
        <v/>
      </c>
      <c r="AB163" s="8" t="str">
        <f t="shared" si="50"/>
        <v/>
      </c>
      <c r="AD163" s="8" t="str">
        <f t="shared" si="51"/>
        <v/>
      </c>
      <c r="AE163" s="8" t="str">
        <f t="shared" si="52"/>
        <v/>
      </c>
      <c r="AF163" s="8" t="str">
        <f t="shared" si="53"/>
        <v/>
      </c>
      <c r="AG163" s="8" t="str">
        <f t="shared" si="54"/>
        <v/>
      </c>
      <c r="AH163" s="8" t="str">
        <f t="shared" si="55"/>
        <v/>
      </c>
      <c r="AI163" s="8" t="str">
        <f t="shared" si="56"/>
        <v/>
      </c>
    </row>
    <row r="164" spans="4:35" x14ac:dyDescent="0.3">
      <c r="D164" s="8" t="s">
        <v>171</v>
      </c>
      <c r="E164" s="7">
        <v>643</v>
      </c>
      <c r="F164" s="7" t="str">
        <f>'Données proba de réussite'!F159</f>
        <v/>
      </c>
      <c r="G164" s="7" t="str">
        <f>'Données proba de réussite'!G159</f>
        <v/>
      </c>
      <c r="H164" s="7" t="str">
        <f>'Données proba de réussite'!H159</f>
        <v/>
      </c>
      <c r="K164" s="8" t="str">
        <f t="shared" si="43"/>
        <v>Elève 1bis</v>
      </c>
      <c r="L164" s="8" t="s">
        <v>111</v>
      </c>
      <c r="M164" s="8">
        <f t="shared" si="44"/>
        <v>1417</v>
      </c>
      <c r="N164" s="7">
        <v>1417</v>
      </c>
      <c r="O164" s="7" t="str">
        <f>'Données proba de réussite'!O159</f>
        <v/>
      </c>
      <c r="P164" s="7" t="str">
        <f>'Données proba de réussite'!P159</f>
        <v/>
      </c>
      <c r="Q164" s="7" t="str">
        <f>'Données proba de réussite'!Q159</f>
        <v/>
      </c>
      <c r="T164" s="7">
        <f>IF(AND(OR($B$2=1,$B$2=2),AND('Données brutes'!$F159&lt;&gt;"",'Données brutes'!$G159&lt;&gt;"",'Données brutes'!$H159&lt;&gt;"")),1,0)</f>
        <v>0</v>
      </c>
      <c r="U164" s="7">
        <f>IF(AND(OR($B$2=1,$B$2=2),AND('Données brutes'!$O159&lt;&gt;"",'Données brutes'!$P159&lt;&gt;"",'Données brutes'!$Q159&lt;&gt;"")),1,0)</f>
        <v>0</v>
      </c>
      <c r="V164" s="7">
        <f>IF(AND($B$2=3,'Données brutes'!$F159&lt;&gt;"",'Données brutes'!$G159&lt;&gt;"",'Données brutes'!$H159&lt;&gt;"",'Données brutes'!$O159&lt;&gt;"",'Données brutes'!$P159&lt;&gt;"",'Données brutes'!$Q159&lt;&gt;""),1,0)</f>
        <v>0</v>
      </c>
      <c r="W164" s="8" t="str">
        <f t="shared" si="45"/>
        <v/>
      </c>
      <c r="X164" s="8" t="str">
        <f t="shared" si="46"/>
        <v/>
      </c>
      <c r="Y164" s="8" t="str">
        <f t="shared" si="47"/>
        <v/>
      </c>
      <c r="Z164" s="8" t="str">
        <f t="shared" si="48"/>
        <v/>
      </c>
      <c r="AA164" s="8" t="str">
        <f t="shared" si="49"/>
        <v/>
      </c>
      <c r="AB164" s="8" t="str">
        <f t="shared" si="50"/>
        <v/>
      </c>
      <c r="AD164" s="8" t="str">
        <f t="shared" si="51"/>
        <v/>
      </c>
      <c r="AE164" s="8" t="str">
        <f t="shared" si="52"/>
        <v/>
      </c>
      <c r="AF164" s="8" t="str">
        <f t="shared" si="53"/>
        <v/>
      </c>
      <c r="AG164" s="8" t="str">
        <f t="shared" si="54"/>
        <v/>
      </c>
      <c r="AH164" s="8" t="str">
        <f t="shared" si="55"/>
        <v/>
      </c>
      <c r="AI164" s="8" t="str">
        <f t="shared" si="56"/>
        <v/>
      </c>
    </row>
    <row r="165" spans="4:35" x14ac:dyDescent="0.3">
      <c r="D165" s="8" t="s">
        <v>172</v>
      </c>
      <c r="E165" s="7">
        <v>442</v>
      </c>
      <c r="F165" s="7" t="str">
        <f>'Données proba de réussite'!F160</f>
        <v/>
      </c>
      <c r="G165" s="7" t="str">
        <f>'Données proba de réussite'!G160</f>
        <v/>
      </c>
      <c r="H165" s="7" t="str">
        <f>'Données proba de réussite'!H160</f>
        <v/>
      </c>
      <c r="K165" s="8" t="str">
        <f t="shared" si="43"/>
        <v>Elève 1bis</v>
      </c>
      <c r="L165" s="8" t="s">
        <v>111</v>
      </c>
      <c r="M165" s="8">
        <f t="shared" si="44"/>
        <v>1865</v>
      </c>
      <c r="N165" s="7">
        <v>1865</v>
      </c>
      <c r="O165" s="7" t="str">
        <f>'Données proba de réussite'!O160</f>
        <v/>
      </c>
      <c r="P165" s="7" t="str">
        <f>'Données proba de réussite'!P160</f>
        <v/>
      </c>
      <c r="Q165" s="7" t="str">
        <f>'Données proba de réussite'!Q160</f>
        <v/>
      </c>
      <c r="T165" s="7">
        <f>IF(AND(OR($B$2=1,$B$2=2),AND('Données brutes'!$F160&lt;&gt;"",'Données brutes'!$G160&lt;&gt;"",'Données brutes'!$H160&lt;&gt;"")),1,0)</f>
        <v>0</v>
      </c>
      <c r="U165" s="7">
        <f>IF(AND(OR($B$2=1,$B$2=2),AND('Données brutes'!$O160&lt;&gt;"",'Données brutes'!$P160&lt;&gt;"",'Données brutes'!$Q160&lt;&gt;"")),1,0)</f>
        <v>0</v>
      </c>
      <c r="V165" s="7">
        <f>IF(AND($B$2=3,'Données brutes'!$F160&lt;&gt;"",'Données brutes'!$G160&lt;&gt;"",'Données brutes'!$H160&lt;&gt;"",'Données brutes'!$O160&lt;&gt;"",'Données brutes'!$P160&lt;&gt;"",'Données brutes'!$Q160&lt;&gt;""),1,0)</f>
        <v>0</v>
      </c>
      <c r="W165" s="8" t="str">
        <f t="shared" si="45"/>
        <v/>
      </c>
      <c r="X165" s="8" t="str">
        <f t="shared" si="46"/>
        <v/>
      </c>
      <c r="Y165" s="8" t="str">
        <f t="shared" si="47"/>
        <v/>
      </c>
      <c r="Z165" s="8" t="str">
        <f t="shared" si="48"/>
        <v/>
      </c>
      <c r="AA165" s="8" t="str">
        <f t="shared" si="49"/>
        <v/>
      </c>
      <c r="AB165" s="8" t="str">
        <f t="shared" si="50"/>
        <v/>
      </c>
      <c r="AD165" s="8" t="str">
        <f t="shared" si="51"/>
        <v/>
      </c>
      <c r="AE165" s="8" t="str">
        <f t="shared" si="52"/>
        <v/>
      </c>
      <c r="AF165" s="8" t="str">
        <f t="shared" si="53"/>
        <v/>
      </c>
      <c r="AG165" s="8" t="str">
        <f t="shared" si="54"/>
        <v/>
      </c>
      <c r="AH165" s="8" t="str">
        <f t="shared" si="55"/>
        <v/>
      </c>
      <c r="AI165" s="8" t="str">
        <f t="shared" si="56"/>
        <v/>
      </c>
    </row>
    <row r="166" spans="4:35" x14ac:dyDescent="0.3">
      <c r="D166" s="8" t="s">
        <v>173</v>
      </c>
      <c r="E166" s="7">
        <v>171</v>
      </c>
      <c r="F166" s="7" t="str">
        <f>'Données proba de réussite'!F161</f>
        <v/>
      </c>
      <c r="G166" s="7" t="str">
        <f>'Données proba de réussite'!G161</f>
        <v/>
      </c>
      <c r="H166" s="7" t="str">
        <f>'Données proba de réussite'!H161</f>
        <v/>
      </c>
      <c r="K166" s="8" t="str">
        <f t="shared" si="43"/>
        <v>Elève 1bis</v>
      </c>
      <c r="L166" s="8" t="s">
        <v>111</v>
      </c>
      <c r="M166" s="8">
        <f t="shared" si="44"/>
        <v>1514</v>
      </c>
      <c r="N166" s="7">
        <v>1514</v>
      </c>
      <c r="O166" s="7" t="str">
        <f>'Données proba de réussite'!O161</f>
        <v/>
      </c>
      <c r="P166" s="7" t="str">
        <f>'Données proba de réussite'!P161</f>
        <v/>
      </c>
      <c r="Q166" s="7" t="str">
        <f>'Données proba de réussite'!Q161</f>
        <v/>
      </c>
      <c r="T166" s="7">
        <f>IF(AND(OR($B$2=1,$B$2=2),AND('Données brutes'!$F161&lt;&gt;"",'Données brutes'!$G161&lt;&gt;"",'Données brutes'!$H161&lt;&gt;"")),1,0)</f>
        <v>0</v>
      </c>
      <c r="U166" s="7">
        <f>IF(AND(OR($B$2=1,$B$2=2),AND('Données brutes'!$O161&lt;&gt;"",'Données brutes'!$P161&lt;&gt;"",'Données brutes'!$Q161&lt;&gt;"")),1,0)</f>
        <v>0</v>
      </c>
      <c r="V166" s="7">
        <f>IF(AND($B$2=3,'Données brutes'!$F161&lt;&gt;"",'Données brutes'!$G161&lt;&gt;"",'Données brutes'!$H161&lt;&gt;"",'Données brutes'!$O161&lt;&gt;"",'Données brutes'!$P161&lt;&gt;"",'Données brutes'!$Q161&lt;&gt;""),1,0)</f>
        <v>0</v>
      </c>
      <c r="W166" s="8" t="str">
        <f t="shared" si="45"/>
        <v/>
      </c>
      <c r="X166" s="8" t="str">
        <f t="shared" si="46"/>
        <v/>
      </c>
      <c r="Y166" s="8" t="str">
        <f t="shared" si="47"/>
        <v/>
      </c>
      <c r="Z166" s="8" t="str">
        <f t="shared" si="48"/>
        <v/>
      </c>
      <c r="AA166" s="8" t="str">
        <f t="shared" si="49"/>
        <v/>
      </c>
      <c r="AB166" s="8" t="str">
        <f t="shared" si="50"/>
        <v/>
      </c>
      <c r="AD166" s="8" t="str">
        <f t="shared" si="51"/>
        <v/>
      </c>
      <c r="AE166" s="8" t="str">
        <f t="shared" si="52"/>
        <v/>
      </c>
      <c r="AF166" s="8" t="str">
        <f t="shared" si="53"/>
        <v/>
      </c>
      <c r="AG166" s="8" t="str">
        <f t="shared" si="54"/>
        <v/>
      </c>
      <c r="AH166" s="8" t="str">
        <f t="shared" si="55"/>
        <v/>
      </c>
      <c r="AI166" s="8" t="str">
        <f t="shared" si="56"/>
        <v/>
      </c>
    </row>
    <row r="167" spans="4:35" x14ac:dyDescent="0.3">
      <c r="D167" s="8" t="s">
        <v>174</v>
      </c>
      <c r="E167" s="7">
        <v>476</v>
      </c>
      <c r="F167" s="7" t="str">
        <f>'Données proba de réussite'!F162</f>
        <v/>
      </c>
      <c r="G167" s="7" t="str">
        <f>'Données proba de réussite'!G162</f>
        <v/>
      </c>
      <c r="H167" s="7" t="str">
        <f>'Données proba de réussite'!H162</f>
        <v/>
      </c>
      <c r="K167" s="8" t="str">
        <f t="shared" si="43"/>
        <v>Elève 1bis</v>
      </c>
      <c r="L167" s="8" t="s">
        <v>111</v>
      </c>
      <c r="M167" s="8">
        <f t="shared" si="44"/>
        <v>1926</v>
      </c>
      <c r="N167" s="7">
        <v>1926</v>
      </c>
      <c r="O167" s="7" t="str">
        <f>'Données proba de réussite'!O162</f>
        <v/>
      </c>
      <c r="P167" s="7" t="str">
        <f>'Données proba de réussite'!P162</f>
        <v/>
      </c>
      <c r="Q167" s="7" t="str">
        <f>'Données proba de réussite'!Q162</f>
        <v/>
      </c>
      <c r="T167" s="7">
        <f>IF(AND(OR($B$2=1,$B$2=2),AND('Données brutes'!$F162&lt;&gt;"",'Données brutes'!$G162&lt;&gt;"",'Données brutes'!$H162&lt;&gt;"")),1,0)</f>
        <v>0</v>
      </c>
      <c r="U167" s="7">
        <f>IF(AND(OR($B$2=1,$B$2=2),AND('Données brutes'!$O162&lt;&gt;"",'Données brutes'!$P162&lt;&gt;"",'Données brutes'!$Q162&lt;&gt;"")),1,0)</f>
        <v>0</v>
      </c>
      <c r="V167" s="7">
        <f>IF(AND($B$2=3,'Données brutes'!$F162&lt;&gt;"",'Données brutes'!$G162&lt;&gt;"",'Données brutes'!$H162&lt;&gt;"",'Données brutes'!$O162&lt;&gt;"",'Données brutes'!$P162&lt;&gt;"",'Données brutes'!$Q162&lt;&gt;""),1,0)</f>
        <v>0</v>
      </c>
      <c r="W167" s="8" t="str">
        <f t="shared" si="45"/>
        <v/>
      </c>
      <c r="X167" s="8" t="str">
        <f t="shared" si="46"/>
        <v/>
      </c>
      <c r="Y167" s="8" t="str">
        <f t="shared" si="47"/>
        <v/>
      </c>
      <c r="Z167" s="8" t="str">
        <f t="shared" si="48"/>
        <v/>
      </c>
      <c r="AA167" s="8" t="str">
        <f t="shared" si="49"/>
        <v/>
      </c>
      <c r="AB167" s="8" t="str">
        <f t="shared" si="50"/>
        <v/>
      </c>
      <c r="AD167" s="8" t="str">
        <f t="shared" si="51"/>
        <v/>
      </c>
      <c r="AE167" s="8" t="str">
        <f t="shared" si="52"/>
        <v/>
      </c>
      <c r="AF167" s="8" t="str">
        <f t="shared" si="53"/>
        <v/>
      </c>
      <c r="AG167" s="8" t="str">
        <f t="shared" si="54"/>
        <v/>
      </c>
      <c r="AH167" s="8" t="str">
        <f t="shared" si="55"/>
        <v/>
      </c>
      <c r="AI167" s="8" t="str">
        <f t="shared" si="56"/>
        <v/>
      </c>
    </row>
    <row r="168" spans="4:35" x14ac:dyDescent="0.3">
      <c r="D168" s="8" t="s">
        <v>175</v>
      </c>
      <c r="E168" s="7">
        <v>192</v>
      </c>
      <c r="F168" s="7" t="str">
        <f>'Données proba de réussite'!F163</f>
        <v/>
      </c>
      <c r="G168" s="7" t="str">
        <f>'Données proba de réussite'!G163</f>
        <v/>
      </c>
      <c r="H168" s="7" t="str">
        <f>'Données proba de réussite'!H163</f>
        <v/>
      </c>
      <c r="K168" s="8" t="str">
        <f t="shared" si="43"/>
        <v>Elève 1bis</v>
      </c>
      <c r="L168" s="8" t="s">
        <v>111</v>
      </c>
      <c r="M168" s="8">
        <f t="shared" si="44"/>
        <v>1884</v>
      </c>
      <c r="N168" s="7">
        <v>1884</v>
      </c>
      <c r="O168" s="7" t="str">
        <f>'Données proba de réussite'!O163</f>
        <v/>
      </c>
      <c r="P168" s="7" t="str">
        <f>'Données proba de réussite'!P163</f>
        <v/>
      </c>
      <c r="Q168" s="7" t="str">
        <f>'Données proba de réussite'!Q163</f>
        <v/>
      </c>
      <c r="T168" s="7">
        <f>IF(AND(OR($B$2=1,$B$2=2),AND('Données brutes'!$F163&lt;&gt;"",'Données brutes'!$G163&lt;&gt;"",'Données brutes'!$H163&lt;&gt;"")),1,0)</f>
        <v>0</v>
      </c>
      <c r="U168" s="7">
        <f>IF(AND(OR($B$2=1,$B$2=2),AND('Données brutes'!$O163&lt;&gt;"",'Données brutes'!$P163&lt;&gt;"",'Données brutes'!$Q163&lt;&gt;"")),1,0)</f>
        <v>0</v>
      </c>
      <c r="V168" s="7">
        <f>IF(AND($B$2=3,'Données brutes'!$F163&lt;&gt;"",'Données brutes'!$G163&lt;&gt;"",'Données brutes'!$H163&lt;&gt;"",'Données brutes'!$O163&lt;&gt;"",'Données brutes'!$P163&lt;&gt;"",'Données brutes'!$Q163&lt;&gt;""),1,0)</f>
        <v>0</v>
      </c>
      <c r="W168" s="8" t="str">
        <f t="shared" si="45"/>
        <v/>
      </c>
      <c r="X168" s="8" t="str">
        <f t="shared" si="46"/>
        <v/>
      </c>
      <c r="Y168" s="8" t="str">
        <f t="shared" si="47"/>
        <v/>
      </c>
      <c r="Z168" s="8" t="str">
        <f t="shared" si="48"/>
        <v/>
      </c>
      <c r="AA168" s="8" t="str">
        <f t="shared" si="49"/>
        <v/>
      </c>
      <c r="AB168" s="8" t="str">
        <f t="shared" si="50"/>
        <v/>
      </c>
      <c r="AD168" s="8" t="str">
        <f t="shared" si="51"/>
        <v/>
      </c>
      <c r="AE168" s="8" t="str">
        <f t="shared" si="52"/>
        <v/>
      </c>
      <c r="AF168" s="8" t="str">
        <f t="shared" si="53"/>
        <v/>
      </c>
      <c r="AG168" s="8" t="str">
        <f t="shared" si="54"/>
        <v/>
      </c>
      <c r="AH168" s="8" t="str">
        <f t="shared" si="55"/>
        <v/>
      </c>
      <c r="AI168" s="8" t="str">
        <f t="shared" si="56"/>
        <v/>
      </c>
    </row>
    <row r="169" spans="4:35" x14ac:dyDescent="0.3">
      <c r="D169" s="8" t="s">
        <v>176</v>
      </c>
      <c r="E169" s="7">
        <v>212</v>
      </c>
      <c r="F169" s="7" t="str">
        <f>'Données proba de réussite'!F164</f>
        <v/>
      </c>
      <c r="G169" s="7" t="str">
        <f>'Données proba de réussite'!G164</f>
        <v/>
      </c>
      <c r="H169" s="7" t="str">
        <f>'Données proba de réussite'!H164</f>
        <v/>
      </c>
      <c r="K169" s="8" t="str">
        <f t="shared" si="43"/>
        <v>Elève 1bis</v>
      </c>
      <c r="L169" s="8" t="s">
        <v>111</v>
      </c>
      <c r="M169" s="8">
        <f t="shared" si="44"/>
        <v>1036</v>
      </c>
      <c r="N169" s="7">
        <v>1036</v>
      </c>
      <c r="O169" s="7" t="str">
        <f>'Données proba de réussite'!O164</f>
        <v/>
      </c>
      <c r="P169" s="7" t="str">
        <f>'Données proba de réussite'!P164</f>
        <v/>
      </c>
      <c r="Q169" s="7" t="str">
        <f>'Données proba de réussite'!Q164</f>
        <v/>
      </c>
      <c r="T169" s="7">
        <f>IF(AND(OR($B$2=1,$B$2=2),AND('Données brutes'!$F164&lt;&gt;"",'Données brutes'!$G164&lt;&gt;"",'Données brutes'!$H164&lt;&gt;"")),1,0)</f>
        <v>0</v>
      </c>
      <c r="U169" s="7">
        <f>IF(AND(OR($B$2=1,$B$2=2),AND('Données brutes'!$O164&lt;&gt;"",'Données brutes'!$P164&lt;&gt;"",'Données brutes'!$Q164&lt;&gt;"")),1,0)</f>
        <v>0</v>
      </c>
      <c r="V169" s="7">
        <f>IF(AND($B$2=3,'Données brutes'!$F164&lt;&gt;"",'Données brutes'!$G164&lt;&gt;"",'Données brutes'!$H164&lt;&gt;"",'Données brutes'!$O164&lt;&gt;"",'Données brutes'!$P164&lt;&gt;"",'Données brutes'!$Q164&lt;&gt;""),1,0)</f>
        <v>0</v>
      </c>
      <c r="W169" s="8" t="str">
        <f t="shared" si="45"/>
        <v/>
      </c>
      <c r="X169" s="8" t="str">
        <f t="shared" si="46"/>
        <v/>
      </c>
      <c r="Y169" s="8" t="str">
        <f t="shared" si="47"/>
        <v/>
      </c>
      <c r="Z169" s="8" t="str">
        <f t="shared" si="48"/>
        <v/>
      </c>
      <c r="AA169" s="8" t="str">
        <f t="shared" si="49"/>
        <v/>
      </c>
      <c r="AB169" s="8" t="str">
        <f t="shared" si="50"/>
        <v/>
      </c>
      <c r="AD169" s="8" t="str">
        <f t="shared" si="51"/>
        <v/>
      </c>
      <c r="AE169" s="8" t="str">
        <f t="shared" si="52"/>
        <v/>
      </c>
      <c r="AF169" s="8" t="str">
        <f t="shared" si="53"/>
        <v/>
      </c>
      <c r="AG169" s="8" t="str">
        <f t="shared" si="54"/>
        <v/>
      </c>
      <c r="AH169" s="8" t="str">
        <f t="shared" si="55"/>
        <v/>
      </c>
      <c r="AI169" s="8" t="str">
        <f t="shared" si="56"/>
        <v/>
      </c>
    </row>
    <row r="170" spans="4:35" x14ac:dyDescent="0.3">
      <c r="D170" s="8" t="s">
        <v>177</v>
      </c>
      <c r="E170" s="7">
        <v>982</v>
      </c>
      <c r="F170" s="7" t="str">
        <f>'Données proba de réussite'!F165</f>
        <v/>
      </c>
      <c r="G170" s="7" t="str">
        <f>'Données proba de réussite'!G165</f>
        <v/>
      </c>
      <c r="H170" s="7" t="str">
        <f>'Données proba de réussite'!H165</f>
        <v/>
      </c>
      <c r="K170" s="8" t="str">
        <f t="shared" si="43"/>
        <v>Elève 1bis</v>
      </c>
      <c r="L170" s="8" t="s">
        <v>111</v>
      </c>
      <c r="M170" s="8">
        <f t="shared" si="44"/>
        <v>1210</v>
      </c>
      <c r="N170" s="7">
        <v>1210</v>
      </c>
      <c r="O170" s="7" t="str">
        <f>'Données proba de réussite'!O165</f>
        <v/>
      </c>
      <c r="P170" s="7" t="str">
        <f>'Données proba de réussite'!P165</f>
        <v/>
      </c>
      <c r="Q170" s="7" t="str">
        <f>'Données proba de réussite'!Q165</f>
        <v/>
      </c>
      <c r="T170" s="7">
        <f>IF(AND(OR($B$2=1,$B$2=2),AND('Données brutes'!$F165&lt;&gt;"",'Données brutes'!$G165&lt;&gt;"",'Données brutes'!$H165&lt;&gt;"")),1,0)</f>
        <v>0</v>
      </c>
      <c r="U170" s="7">
        <f>IF(AND(OR($B$2=1,$B$2=2),AND('Données brutes'!$O165&lt;&gt;"",'Données brutes'!$P165&lt;&gt;"",'Données brutes'!$Q165&lt;&gt;"")),1,0)</f>
        <v>0</v>
      </c>
      <c r="V170" s="7">
        <f>IF(AND($B$2=3,'Données brutes'!$F165&lt;&gt;"",'Données brutes'!$G165&lt;&gt;"",'Données brutes'!$H165&lt;&gt;"",'Données brutes'!$O165&lt;&gt;"",'Données brutes'!$P165&lt;&gt;"",'Données brutes'!$Q165&lt;&gt;""),1,0)</f>
        <v>0</v>
      </c>
      <c r="W170" s="8" t="str">
        <f t="shared" si="45"/>
        <v/>
      </c>
      <c r="X170" s="8" t="str">
        <f t="shared" si="46"/>
        <v/>
      </c>
      <c r="Y170" s="8" t="str">
        <f t="shared" si="47"/>
        <v/>
      </c>
      <c r="Z170" s="8" t="str">
        <f t="shared" si="48"/>
        <v/>
      </c>
      <c r="AA170" s="8" t="str">
        <f t="shared" si="49"/>
        <v/>
      </c>
      <c r="AB170" s="8" t="str">
        <f t="shared" si="50"/>
        <v/>
      </c>
      <c r="AD170" s="8" t="str">
        <f t="shared" si="51"/>
        <v/>
      </c>
      <c r="AE170" s="8" t="str">
        <f t="shared" si="52"/>
        <v/>
      </c>
      <c r="AF170" s="8" t="str">
        <f t="shared" si="53"/>
        <v/>
      </c>
      <c r="AG170" s="8" t="str">
        <f t="shared" si="54"/>
        <v/>
      </c>
      <c r="AH170" s="8" t="str">
        <f t="shared" si="55"/>
        <v/>
      </c>
      <c r="AI170" s="8" t="str">
        <f t="shared" si="56"/>
        <v/>
      </c>
    </row>
    <row r="171" spans="4:35" x14ac:dyDescent="0.3">
      <c r="D171" s="8" t="s">
        <v>178</v>
      </c>
      <c r="E171" s="7">
        <v>229</v>
      </c>
      <c r="F171" s="7" t="str">
        <f>'Données proba de réussite'!F166</f>
        <v/>
      </c>
      <c r="G171" s="7" t="str">
        <f>'Données proba de réussite'!G166</f>
        <v/>
      </c>
      <c r="H171" s="7" t="str">
        <f>'Données proba de réussite'!H166</f>
        <v/>
      </c>
      <c r="K171" s="8" t="str">
        <f t="shared" si="43"/>
        <v>Elève 1bis</v>
      </c>
      <c r="L171" s="8" t="s">
        <v>111</v>
      </c>
      <c r="M171" s="8">
        <f t="shared" si="44"/>
        <v>1574</v>
      </c>
      <c r="N171" s="7">
        <v>1574</v>
      </c>
      <c r="O171" s="7" t="str">
        <f>'Données proba de réussite'!O166</f>
        <v/>
      </c>
      <c r="P171" s="7" t="str">
        <f>'Données proba de réussite'!P166</f>
        <v/>
      </c>
      <c r="Q171" s="7" t="str">
        <f>'Données proba de réussite'!Q166</f>
        <v/>
      </c>
      <c r="T171" s="7">
        <f>IF(AND(OR($B$2=1,$B$2=2),AND('Données brutes'!$F166&lt;&gt;"",'Données brutes'!$G166&lt;&gt;"",'Données brutes'!$H166&lt;&gt;"")),1,0)</f>
        <v>0</v>
      </c>
      <c r="U171" s="7">
        <f>IF(AND(OR($B$2=1,$B$2=2),AND('Données brutes'!$O166&lt;&gt;"",'Données brutes'!$P166&lt;&gt;"",'Données brutes'!$Q166&lt;&gt;"")),1,0)</f>
        <v>0</v>
      </c>
      <c r="V171" s="7">
        <f>IF(AND($B$2=3,'Données brutes'!$F166&lt;&gt;"",'Données brutes'!$G166&lt;&gt;"",'Données brutes'!$H166&lt;&gt;"",'Données brutes'!$O166&lt;&gt;"",'Données brutes'!$P166&lt;&gt;"",'Données brutes'!$Q166&lt;&gt;""),1,0)</f>
        <v>0</v>
      </c>
      <c r="W171" s="8" t="str">
        <f t="shared" si="45"/>
        <v/>
      </c>
      <c r="X171" s="8" t="str">
        <f t="shared" si="46"/>
        <v/>
      </c>
      <c r="Y171" s="8" t="str">
        <f t="shared" si="47"/>
        <v/>
      </c>
      <c r="Z171" s="8" t="str">
        <f t="shared" si="48"/>
        <v/>
      </c>
      <c r="AA171" s="8" t="str">
        <f t="shared" si="49"/>
        <v/>
      </c>
      <c r="AB171" s="8" t="str">
        <f t="shared" si="50"/>
        <v/>
      </c>
      <c r="AD171" s="8" t="str">
        <f t="shared" si="51"/>
        <v/>
      </c>
      <c r="AE171" s="8" t="str">
        <f t="shared" si="52"/>
        <v/>
      </c>
      <c r="AF171" s="8" t="str">
        <f t="shared" si="53"/>
        <v/>
      </c>
      <c r="AG171" s="8" t="str">
        <f t="shared" si="54"/>
        <v/>
      </c>
      <c r="AH171" s="8" t="str">
        <f t="shared" si="55"/>
        <v/>
      </c>
      <c r="AI171" s="8" t="str">
        <f t="shared" si="56"/>
        <v/>
      </c>
    </row>
    <row r="172" spans="4:35" x14ac:dyDescent="0.3">
      <c r="D172" s="8" t="s">
        <v>179</v>
      </c>
      <c r="E172" s="7">
        <v>206</v>
      </c>
      <c r="F172" s="7" t="str">
        <f>'Données proba de réussite'!F167</f>
        <v/>
      </c>
      <c r="G172" s="7" t="str">
        <f>'Données proba de réussite'!G167</f>
        <v/>
      </c>
      <c r="H172" s="7" t="str">
        <f>'Données proba de réussite'!H167</f>
        <v/>
      </c>
      <c r="K172" s="8" t="str">
        <f t="shared" si="43"/>
        <v>Elève 1bis</v>
      </c>
      <c r="L172" s="8" t="s">
        <v>111</v>
      </c>
      <c r="M172" s="8">
        <f t="shared" si="44"/>
        <v>1211</v>
      </c>
      <c r="N172" s="7">
        <v>1211</v>
      </c>
      <c r="O172" s="7" t="str">
        <f>'Données proba de réussite'!O167</f>
        <v/>
      </c>
      <c r="P172" s="7" t="str">
        <f>'Données proba de réussite'!P167</f>
        <v/>
      </c>
      <c r="Q172" s="7" t="str">
        <f>'Données proba de réussite'!Q167</f>
        <v/>
      </c>
      <c r="T172" s="7">
        <f>IF(AND(OR($B$2=1,$B$2=2),AND('Données brutes'!$F167&lt;&gt;"",'Données brutes'!$G167&lt;&gt;"",'Données brutes'!$H167&lt;&gt;"")),1,0)</f>
        <v>0</v>
      </c>
      <c r="U172" s="7">
        <f>IF(AND(OR($B$2=1,$B$2=2),AND('Données brutes'!$O167&lt;&gt;"",'Données brutes'!$P167&lt;&gt;"",'Données brutes'!$Q167&lt;&gt;"")),1,0)</f>
        <v>0</v>
      </c>
      <c r="V172" s="7">
        <f>IF(AND($B$2=3,'Données brutes'!$F167&lt;&gt;"",'Données brutes'!$G167&lt;&gt;"",'Données brutes'!$H167&lt;&gt;"",'Données brutes'!$O167&lt;&gt;"",'Données brutes'!$P167&lt;&gt;"",'Données brutes'!$Q167&lt;&gt;""),1,0)</f>
        <v>0</v>
      </c>
      <c r="W172" s="8" t="str">
        <f t="shared" si="45"/>
        <v/>
      </c>
      <c r="X172" s="8" t="str">
        <f t="shared" si="46"/>
        <v/>
      </c>
      <c r="Y172" s="8" t="str">
        <f t="shared" si="47"/>
        <v/>
      </c>
      <c r="Z172" s="8" t="str">
        <f t="shared" si="48"/>
        <v/>
      </c>
      <c r="AA172" s="8" t="str">
        <f t="shared" si="49"/>
        <v/>
      </c>
      <c r="AB172" s="8" t="str">
        <f t="shared" si="50"/>
        <v/>
      </c>
      <c r="AD172" s="8" t="str">
        <f t="shared" si="51"/>
        <v/>
      </c>
      <c r="AE172" s="8" t="str">
        <f t="shared" si="52"/>
        <v/>
      </c>
      <c r="AF172" s="8" t="str">
        <f t="shared" si="53"/>
        <v/>
      </c>
      <c r="AG172" s="8" t="str">
        <f t="shared" si="54"/>
        <v/>
      </c>
      <c r="AH172" s="8" t="str">
        <f t="shared" si="55"/>
        <v/>
      </c>
      <c r="AI172" s="8" t="str">
        <f t="shared" si="56"/>
        <v/>
      </c>
    </row>
    <row r="173" spans="4:35" x14ac:dyDescent="0.3">
      <c r="D173" s="8" t="s">
        <v>180</v>
      </c>
      <c r="E173" s="7">
        <v>530</v>
      </c>
      <c r="F173" s="7" t="str">
        <f>'Données proba de réussite'!F168</f>
        <v/>
      </c>
      <c r="G173" s="7" t="str">
        <f>'Données proba de réussite'!G168</f>
        <v/>
      </c>
      <c r="H173" s="7" t="str">
        <f>'Données proba de réussite'!H168</f>
        <v/>
      </c>
      <c r="K173" s="8" t="str">
        <f t="shared" si="43"/>
        <v>Elève 1bis</v>
      </c>
      <c r="L173" s="8" t="s">
        <v>111</v>
      </c>
      <c r="M173" s="8">
        <f t="shared" si="44"/>
        <v>1676</v>
      </c>
      <c r="N173" s="7">
        <v>1676</v>
      </c>
      <c r="O173" s="7" t="str">
        <f>'Données proba de réussite'!O168</f>
        <v/>
      </c>
      <c r="P173" s="7" t="str">
        <f>'Données proba de réussite'!P168</f>
        <v/>
      </c>
      <c r="Q173" s="7" t="str">
        <f>'Données proba de réussite'!Q168</f>
        <v/>
      </c>
      <c r="T173" s="7">
        <f>IF(AND(OR($B$2=1,$B$2=2),AND('Données brutes'!$F168&lt;&gt;"",'Données brutes'!$G168&lt;&gt;"",'Données brutes'!$H168&lt;&gt;"")),1,0)</f>
        <v>0</v>
      </c>
      <c r="U173" s="7">
        <f>IF(AND(OR($B$2=1,$B$2=2),AND('Données brutes'!$O168&lt;&gt;"",'Données brutes'!$P168&lt;&gt;"",'Données brutes'!$Q168&lt;&gt;"")),1,0)</f>
        <v>0</v>
      </c>
      <c r="V173" s="7">
        <f>IF(AND($B$2=3,'Données brutes'!$F168&lt;&gt;"",'Données brutes'!$G168&lt;&gt;"",'Données brutes'!$H168&lt;&gt;"",'Données brutes'!$O168&lt;&gt;"",'Données brutes'!$P168&lt;&gt;"",'Données brutes'!$Q168&lt;&gt;""),1,0)</f>
        <v>0</v>
      </c>
      <c r="W173" s="8" t="str">
        <f t="shared" si="45"/>
        <v/>
      </c>
      <c r="X173" s="8" t="str">
        <f t="shared" si="46"/>
        <v/>
      </c>
      <c r="Y173" s="8" t="str">
        <f t="shared" si="47"/>
        <v/>
      </c>
      <c r="Z173" s="8" t="str">
        <f t="shared" si="48"/>
        <v/>
      </c>
      <c r="AA173" s="8" t="str">
        <f t="shared" si="49"/>
        <v/>
      </c>
      <c r="AB173" s="8" t="str">
        <f t="shared" si="50"/>
        <v/>
      </c>
      <c r="AD173" s="8" t="str">
        <f t="shared" si="51"/>
        <v/>
      </c>
      <c r="AE173" s="8" t="str">
        <f t="shared" si="52"/>
        <v/>
      </c>
      <c r="AF173" s="8" t="str">
        <f t="shared" si="53"/>
        <v/>
      </c>
      <c r="AG173" s="8" t="str">
        <f t="shared" si="54"/>
        <v/>
      </c>
      <c r="AH173" s="8" t="str">
        <f t="shared" si="55"/>
        <v/>
      </c>
      <c r="AI173" s="8" t="str">
        <f t="shared" si="56"/>
        <v/>
      </c>
    </row>
    <row r="174" spans="4:35" x14ac:dyDescent="0.3">
      <c r="D174" s="8" t="s">
        <v>181</v>
      </c>
      <c r="E174" s="7">
        <v>392</v>
      </c>
      <c r="F174" s="7" t="str">
        <f>'Données proba de réussite'!F169</f>
        <v/>
      </c>
      <c r="G174" s="7" t="str">
        <f>'Données proba de réussite'!G169</f>
        <v/>
      </c>
      <c r="H174" s="7" t="str">
        <f>'Données proba de réussite'!H169</f>
        <v/>
      </c>
      <c r="K174" s="8" t="str">
        <f t="shared" si="43"/>
        <v>Elève 1bis</v>
      </c>
      <c r="L174" s="8" t="s">
        <v>111</v>
      </c>
      <c r="M174" s="8">
        <f t="shared" si="44"/>
        <v>1082</v>
      </c>
      <c r="N174" s="7">
        <v>1082</v>
      </c>
      <c r="O174" s="7" t="str">
        <f>'Données proba de réussite'!O169</f>
        <v/>
      </c>
      <c r="P174" s="7" t="str">
        <f>'Données proba de réussite'!P169</f>
        <v/>
      </c>
      <c r="Q174" s="7" t="str">
        <f>'Données proba de réussite'!Q169</f>
        <v/>
      </c>
      <c r="T174" s="7">
        <f>IF(AND(OR($B$2=1,$B$2=2),AND('Données brutes'!$F169&lt;&gt;"",'Données brutes'!$G169&lt;&gt;"",'Données brutes'!$H169&lt;&gt;"")),1,0)</f>
        <v>0</v>
      </c>
      <c r="U174" s="7">
        <f>IF(AND(OR($B$2=1,$B$2=2),AND('Données brutes'!$O169&lt;&gt;"",'Données brutes'!$P169&lt;&gt;"",'Données brutes'!$Q169&lt;&gt;"")),1,0)</f>
        <v>0</v>
      </c>
      <c r="V174" s="7">
        <f>IF(AND($B$2=3,'Données brutes'!$F169&lt;&gt;"",'Données brutes'!$G169&lt;&gt;"",'Données brutes'!$H169&lt;&gt;"",'Données brutes'!$O169&lt;&gt;"",'Données brutes'!$P169&lt;&gt;"",'Données brutes'!$Q169&lt;&gt;""),1,0)</f>
        <v>0</v>
      </c>
      <c r="W174" s="8" t="str">
        <f t="shared" si="45"/>
        <v/>
      </c>
      <c r="X174" s="8" t="str">
        <f t="shared" si="46"/>
        <v/>
      </c>
      <c r="Y174" s="8" t="str">
        <f t="shared" si="47"/>
        <v/>
      </c>
      <c r="Z174" s="8" t="str">
        <f t="shared" si="48"/>
        <v/>
      </c>
      <c r="AA174" s="8" t="str">
        <f t="shared" si="49"/>
        <v/>
      </c>
      <c r="AB174" s="8" t="str">
        <f t="shared" si="50"/>
        <v/>
      </c>
      <c r="AD174" s="8" t="str">
        <f t="shared" si="51"/>
        <v/>
      </c>
      <c r="AE174" s="8" t="str">
        <f t="shared" si="52"/>
        <v/>
      </c>
      <c r="AF174" s="8" t="str">
        <f t="shared" si="53"/>
        <v/>
      </c>
      <c r="AG174" s="8" t="str">
        <f t="shared" si="54"/>
        <v/>
      </c>
      <c r="AH174" s="8" t="str">
        <f t="shared" si="55"/>
        <v/>
      </c>
      <c r="AI174" s="8" t="str">
        <f t="shared" si="56"/>
        <v/>
      </c>
    </row>
    <row r="175" spans="4:35" x14ac:dyDescent="0.3">
      <c r="D175" s="8" t="s">
        <v>182</v>
      </c>
      <c r="E175" s="7">
        <v>685</v>
      </c>
      <c r="F175" s="7" t="str">
        <f>'Données proba de réussite'!F170</f>
        <v/>
      </c>
      <c r="G175" s="7" t="str">
        <f>'Données proba de réussite'!G170</f>
        <v/>
      </c>
      <c r="H175" s="7" t="str">
        <f>'Données proba de réussite'!H170</f>
        <v/>
      </c>
      <c r="K175" s="8" t="str">
        <f t="shared" si="43"/>
        <v>Elève 1bis</v>
      </c>
      <c r="L175" s="8" t="s">
        <v>111</v>
      </c>
      <c r="M175" s="8">
        <f t="shared" si="44"/>
        <v>1071</v>
      </c>
      <c r="N175" s="7">
        <v>1071</v>
      </c>
      <c r="O175" s="7" t="str">
        <f>'Données proba de réussite'!O170</f>
        <v/>
      </c>
      <c r="P175" s="7" t="str">
        <f>'Données proba de réussite'!P170</f>
        <v/>
      </c>
      <c r="Q175" s="7" t="str">
        <f>'Données proba de réussite'!Q170</f>
        <v/>
      </c>
      <c r="T175" s="7">
        <f>IF(AND(OR($B$2=1,$B$2=2),AND('Données brutes'!$F170&lt;&gt;"",'Données brutes'!$G170&lt;&gt;"",'Données brutes'!$H170&lt;&gt;"")),1,0)</f>
        <v>0</v>
      </c>
      <c r="U175" s="7">
        <f>IF(AND(OR($B$2=1,$B$2=2),AND('Données brutes'!$O170&lt;&gt;"",'Données brutes'!$P170&lt;&gt;"",'Données brutes'!$Q170&lt;&gt;"")),1,0)</f>
        <v>0</v>
      </c>
      <c r="V175" s="7">
        <f>IF(AND($B$2=3,'Données brutes'!$F170&lt;&gt;"",'Données brutes'!$G170&lt;&gt;"",'Données brutes'!$H170&lt;&gt;"",'Données brutes'!$O170&lt;&gt;"",'Données brutes'!$P170&lt;&gt;"",'Données brutes'!$Q170&lt;&gt;""),1,0)</f>
        <v>0</v>
      </c>
      <c r="W175" s="8" t="str">
        <f t="shared" si="45"/>
        <v/>
      </c>
      <c r="X175" s="8" t="str">
        <f t="shared" si="46"/>
        <v/>
      </c>
      <c r="Y175" s="8" t="str">
        <f t="shared" si="47"/>
        <v/>
      </c>
      <c r="Z175" s="8" t="str">
        <f t="shared" si="48"/>
        <v/>
      </c>
      <c r="AA175" s="8" t="str">
        <f t="shared" si="49"/>
        <v/>
      </c>
      <c r="AB175" s="8" t="str">
        <f t="shared" si="50"/>
        <v/>
      </c>
      <c r="AD175" s="8" t="str">
        <f t="shared" si="51"/>
        <v/>
      </c>
      <c r="AE175" s="8" t="str">
        <f t="shared" si="52"/>
        <v/>
      </c>
      <c r="AF175" s="8" t="str">
        <f t="shared" si="53"/>
        <v/>
      </c>
      <c r="AG175" s="8" t="str">
        <f t="shared" si="54"/>
        <v/>
      </c>
      <c r="AH175" s="8" t="str">
        <f t="shared" si="55"/>
        <v/>
      </c>
      <c r="AI175" s="8" t="str">
        <f t="shared" si="56"/>
        <v/>
      </c>
    </row>
    <row r="176" spans="4:35" x14ac:dyDescent="0.3">
      <c r="D176" s="8" t="s">
        <v>183</v>
      </c>
      <c r="E176" s="7">
        <v>498</v>
      </c>
      <c r="F176" s="7" t="str">
        <f>'Données proba de réussite'!F171</f>
        <v/>
      </c>
      <c r="G176" s="7" t="str">
        <f>'Données proba de réussite'!G171</f>
        <v/>
      </c>
      <c r="H176" s="7" t="str">
        <f>'Données proba de réussite'!H171</f>
        <v/>
      </c>
      <c r="K176" s="8" t="str">
        <f t="shared" si="43"/>
        <v>Elève 1bis</v>
      </c>
      <c r="L176" s="8" t="s">
        <v>111</v>
      </c>
      <c r="M176" s="8">
        <f t="shared" si="44"/>
        <v>1877</v>
      </c>
      <c r="N176" s="7">
        <v>1877</v>
      </c>
      <c r="O176" s="7" t="str">
        <f>'Données proba de réussite'!O171</f>
        <v/>
      </c>
      <c r="P176" s="7" t="str">
        <f>'Données proba de réussite'!P171</f>
        <v/>
      </c>
      <c r="Q176" s="7" t="str">
        <f>'Données proba de réussite'!Q171</f>
        <v/>
      </c>
      <c r="T176" s="7">
        <f>IF(AND(OR($B$2=1,$B$2=2),AND('Données brutes'!$F171&lt;&gt;"",'Données brutes'!$G171&lt;&gt;"",'Données brutes'!$H171&lt;&gt;"")),1,0)</f>
        <v>0</v>
      </c>
      <c r="U176" s="7">
        <f>IF(AND(OR($B$2=1,$B$2=2),AND('Données brutes'!$O171&lt;&gt;"",'Données brutes'!$P171&lt;&gt;"",'Données brutes'!$Q171&lt;&gt;"")),1,0)</f>
        <v>0</v>
      </c>
      <c r="V176" s="7">
        <f>IF(AND($B$2=3,'Données brutes'!$F171&lt;&gt;"",'Données brutes'!$G171&lt;&gt;"",'Données brutes'!$H171&lt;&gt;"",'Données brutes'!$O171&lt;&gt;"",'Données brutes'!$P171&lt;&gt;"",'Données brutes'!$Q171&lt;&gt;""),1,0)</f>
        <v>0</v>
      </c>
      <c r="W176" s="8" t="str">
        <f t="shared" si="45"/>
        <v/>
      </c>
      <c r="X176" s="8" t="str">
        <f t="shared" si="46"/>
        <v/>
      </c>
      <c r="Y176" s="8" t="str">
        <f t="shared" si="47"/>
        <v/>
      </c>
      <c r="Z176" s="8" t="str">
        <f t="shared" si="48"/>
        <v/>
      </c>
      <c r="AA176" s="8" t="str">
        <f t="shared" si="49"/>
        <v/>
      </c>
      <c r="AB176" s="8" t="str">
        <f t="shared" si="50"/>
        <v/>
      </c>
      <c r="AD176" s="8" t="str">
        <f t="shared" si="51"/>
        <v/>
      </c>
      <c r="AE176" s="8" t="str">
        <f t="shared" si="52"/>
        <v/>
      </c>
      <c r="AF176" s="8" t="str">
        <f t="shared" si="53"/>
        <v/>
      </c>
      <c r="AG176" s="8" t="str">
        <f t="shared" si="54"/>
        <v/>
      </c>
      <c r="AH176" s="8" t="str">
        <f t="shared" si="55"/>
        <v/>
      </c>
      <c r="AI176" s="8" t="str">
        <f t="shared" si="56"/>
        <v/>
      </c>
    </row>
    <row r="177" spans="4:35" x14ac:dyDescent="0.3">
      <c r="D177" s="8" t="s">
        <v>184</v>
      </c>
      <c r="E177" s="7">
        <v>90</v>
      </c>
      <c r="F177" s="7" t="str">
        <f>'Données proba de réussite'!F172</f>
        <v/>
      </c>
      <c r="G177" s="7" t="str">
        <f>'Données proba de réussite'!G172</f>
        <v/>
      </c>
      <c r="H177" s="7" t="str">
        <f>'Données proba de réussite'!H172</f>
        <v/>
      </c>
      <c r="K177" s="8" t="str">
        <f t="shared" si="43"/>
        <v>Elève 1bis</v>
      </c>
      <c r="L177" s="8" t="s">
        <v>111</v>
      </c>
      <c r="M177" s="8">
        <f t="shared" si="44"/>
        <v>1975</v>
      </c>
      <c r="N177" s="7">
        <v>1975</v>
      </c>
      <c r="O177" s="7" t="str">
        <f>'Données proba de réussite'!O172</f>
        <v/>
      </c>
      <c r="P177" s="7" t="str">
        <f>'Données proba de réussite'!P172</f>
        <v/>
      </c>
      <c r="Q177" s="7" t="str">
        <f>'Données proba de réussite'!Q172</f>
        <v/>
      </c>
      <c r="T177" s="7">
        <f>IF(AND(OR($B$2=1,$B$2=2),AND('Données brutes'!$F172&lt;&gt;"",'Données brutes'!$G172&lt;&gt;"",'Données brutes'!$H172&lt;&gt;"")),1,0)</f>
        <v>0</v>
      </c>
      <c r="U177" s="7">
        <f>IF(AND(OR($B$2=1,$B$2=2),AND('Données brutes'!$O172&lt;&gt;"",'Données brutes'!$P172&lt;&gt;"",'Données brutes'!$Q172&lt;&gt;"")),1,0)</f>
        <v>0</v>
      </c>
      <c r="V177" s="7">
        <f>IF(AND($B$2=3,'Données brutes'!$F172&lt;&gt;"",'Données brutes'!$G172&lt;&gt;"",'Données brutes'!$H172&lt;&gt;"",'Données brutes'!$O172&lt;&gt;"",'Données brutes'!$P172&lt;&gt;"",'Données brutes'!$Q172&lt;&gt;""),1,0)</f>
        <v>0</v>
      </c>
      <c r="W177" s="8" t="str">
        <f t="shared" si="45"/>
        <v/>
      </c>
      <c r="X177" s="8" t="str">
        <f t="shared" si="46"/>
        <v/>
      </c>
      <c r="Y177" s="8" t="str">
        <f t="shared" si="47"/>
        <v/>
      </c>
      <c r="Z177" s="8" t="str">
        <f t="shared" si="48"/>
        <v/>
      </c>
      <c r="AA177" s="8" t="str">
        <f t="shared" si="49"/>
        <v/>
      </c>
      <c r="AB177" s="8" t="str">
        <f t="shared" si="50"/>
        <v/>
      </c>
      <c r="AD177" s="8" t="str">
        <f t="shared" si="51"/>
        <v/>
      </c>
      <c r="AE177" s="8" t="str">
        <f t="shared" si="52"/>
        <v/>
      </c>
      <c r="AF177" s="8" t="str">
        <f t="shared" si="53"/>
        <v/>
      </c>
      <c r="AG177" s="8" t="str">
        <f t="shared" si="54"/>
        <v/>
      </c>
      <c r="AH177" s="8" t="str">
        <f t="shared" si="55"/>
        <v/>
      </c>
      <c r="AI177" s="8" t="str">
        <f t="shared" si="56"/>
        <v/>
      </c>
    </row>
    <row r="178" spans="4:35" x14ac:dyDescent="0.3">
      <c r="D178" s="8" t="s">
        <v>185</v>
      </c>
      <c r="E178" s="7">
        <v>757</v>
      </c>
      <c r="F178" s="7" t="str">
        <f>'Données proba de réussite'!F173</f>
        <v/>
      </c>
      <c r="G178" s="7" t="str">
        <f>'Données proba de réussite'!G173</f>
        <v/>
      </c>
      <c r="H178" s="7" t="str">
        <f>'Données proba de réussite'!H173</f>
        <v/>
      </c>
      <c r="K178" s="8" t="str">
        <f t="shared" si="43"/>
        <v>Elève 1bis</v>
      </c>
      <c r="L178" s="8" t="s">
        <v>111</v>
      </c>
      <c r="M178" s="8">
        <f t="shared" si="44"/>
        <v>1625</v>
      </c>
      <c r="N178" s="7">
        <v>1625</v>
      </c>
      <c r="O178" s="7" t="str">
        <f>'Données proba de réussite'!O173</f>
        <v/>
      </c>
      <c r="P178" s="7" t="str">
        <f>'Données proba de réussite'!P173</f>
        <v/>
      </c>
      <c r="Q178" s="7" t="str">
        <f>'Données proba de réussite'!Q173</f>
        <v/>
      </c>
      <c r="T178" s="7">
        <f>IF(AND(OR($B$2=1,$B$2=2),AND('Données brutes'!$F173&lt;&gt;"",'Données brutes'!$G173&lt;&gt;"",'Données brutes'!$H173&lt;&gt;"")),1,0)</f>
        <v>0</v>
      </c>
      <c r="U178" s="7">
        <f>IF(AND(OR($B$2=1,$B$2=2),AND('Données brutes'!$O173&lt;&gt;"",'Données brutes'!$P173&lt;&gt;"",'Données brutes'!$Q173&lt;&gt;"")),1,0)</f>
        <v>0</v>
      </c>
      <c r="V178" s="7">
        <f>IF(AND($B$2=3,'Données brutes'!$F173&lt;&gt;"",'Données brutes'!$G173&lt;&gt;"",'Données brutes'!$H173&lt;&gt;"",'Données brutes'!$O173&lt;&gt;"",'Données brutes'!$P173&lt;&gt;"",'Données brutes'!$Q173&lt;&gt;""),1,0)</f>
        <v>0</v>
      </c>
      <c r="W178" s="8" t="str">
        <f t="shared" si="45"/>
        <v/>
      </c>
      <c r="X178" s="8" t="str">
        <f t="shared" si="46"/>
        <v/>
      </c>
      <c r="Y178" s="8" t="str">
        <f t="shared" si="47"/>
        <v/>
      </c>
      <c r="Z178" s="8" t="str">
        <f t="shared" si="48"/>
        <v/>
      </c>
      <c r="AA178" s="8" t="str">
        <f t="shared" si="49"/>
        <v/>
      </c>
      <c r="AB178" s="8" t="str">
        <f t="shared" si="50"/>
        <v/>
      </c>
      <c r="AD178" s="8" t="str">
        <f t="shared" si="51"/>
        <v/>
      </c>
      <c r="AE178" s="8" t="str">
        <f t="shared" si="52"/>
        <v/>
      </c>
      <c r="AF178" s="8" t="str">
        <f t="shared" si="53"/>
        <v/>
      </c>
      <c r="AG178" s="8" t="str">
        <f t="shared" si="54"/>
        <v/>
      </c>
      <c r="AH178" s="8" t="str">
        <f t="shared" si="55"/>
        <v/>
      </c>
      <c r="AI178" s="8" t="str">
        <f t="shared" si="56"/>
        <v/>
      </c>
    </row>
    <row r="179" spans="4:35" x14ac:dyDescent="0.3">
      <c r="D179" s="8" t="s">
        <v>186</v>
      </c>
      <c r="E179" s="7">
        <v>16</v>
      </c>
      <c r="F179" s="7" t="str">
        <f>'Données proba de réussite'!F174</f>
        <v/>
      </c>
      <c r="G179" s="7" t="str">
        <f>'Données proba de réussite'!G174</f>
        <v/>
      </c>
      <c r="H179" s="7" t="str">
        <f>'Données proba de réussite'!H174</f>
        <v/>
      </c>
      <c r="K179" s="8" t="str">
        <f t="shared" si="43"/>
        <v>Elève 1bis</v>
      </c>
      <c r="L179" s="8" t="s">
        <v>111</v>
      </c>
      <c r="M179" s="8">
        <f t="shared" si="44"/>
        <v>1737</v>
      </c>
      <c r="N179" s="7">
        <v>1737</v>
      </c>
      <c r="O179" s="7" t="str">
        <f>'Données proba de réussite'!O174</f>
        <v/>
      </c>
      <c r="P179" s="7" t="str">
        <f>'Données proba de réussite'!P174</f>
        <v/>
      </c>
      <c r="Q179" s="7" t="str">
        <f>'Données proba de réussite'!Q174</f>
        <v/>
      </c>
      <c r="T179" s="7">
        <f>IF(AND(OR($B$2=1,$B$2=2),AND('Données brutes'!$F174&lt;&gt;"",'Données brutes'!$G174&lt;&gt;"",'Données brutes'!$H174&lt;&gt;"")),1,0)</f>
        <v>0</v>
      </c>
      <c r="U179" s="7">
        <f>IF(AND(OR($B$2=1,$B$2=2),AND('Données brutes'!$O174&lt;&gt;"",'Données brutes'!$P174&lt;&gt;"",'Données brutes'!$Q174&lt;&gt;"")),1,0)</f>
        <v>0</v>
      </c>
      <c r="V179" s="7">
        <f>IF(AND($B$2=3,'Données brutes'!$F174&lt;&gt;"",'Données brutes'!$G174&lt;&gt;"",'Données brutes'!$H174&lt;&gt;"",'Données brutes'!$O174&lt;&gt;"",'Données brutes'!$P174&lt;&gt;"",'Données brutes'!$Q174&lt;&gt;""),1,0)</f>
        <v>0</v>
      </c>
      <c r="W179" s="8" t="str">
        <f t="shared" si="45"/>
        <v/>
      </c>
      <c r="X179" s="8" t="str">
        <f t="shared" si="46"/>
        <v/>
      </c>
      <c r="Y179" s="8" t="str">
        <f t="shared" si="47"/>
        <v/>
      </c>
      <c r="Z179" s="8" t="str">
        <f t="shared" si="48"/>
        <v/>
      </c>
      <c r="AA179" s="8" t="str">
        <f t="shared" si="49"/>
        <v/>
      </c>
      <c r="AB179" s="8" t="str">
        <f t="shared" si="50"/>
        <v/>
      </c>
      <c r="AD179" s="8" t="str">
        <f t="shared" si="51"/>
        <v/>
      </c>
      <c r="AE179" s="8" t="str">
        <f t="shared" si="52"/>
        <v/>
      </c>
      <c r="AF179" s="8" t="str">
        <f t="shared" si="53"/>
        <v/>
      </c>
      <c r="AG179" s="8" t="str">
        <f t="shared" si="54"/>
        <v/>
      </c>
      <c r="AH179" s="8" t="str">
        <f t="shared" si="55"/>
        <v/>
      </c>
      <c r="AI179" s="8" t="str">
        <f t="shared" si="56"/>
        <v/>
      </c>
    </row>
    <row r="180" spans="4:35" x14ac:dyDescent="0.3">
      <c r="D180" s="8" t="s">
        <v>187</v>
      </c>
      <c r="E180" s="7">
        <v>189</v>
      </c>
      <c r="F180" s="7" t="str">
        <f>'Données proba de réussite'!F175</f>
        <v/>
      </c>
      <c r="G180" s="7" t="str">
        <f>'Données proba de réussite'!G175</f>
        <v/>
      </c>
      <c r="H180" s="7" t="str">
        <f>'Données proba de réussite'!H175</f>
        <v/>
      </c>
      <c r="K180" s="8" t="str">
        <f t="shared" si="43"/>
        <v>Elève 1bis</v>
      </c>
      <c r="L180" s="8" t="s">
        <v>111</v>
      </c>
      <c r="M180" s="8">
        <f t="shared" si="44"/>
        <v>1974</v>
      </c>
      <c r="N180" s="7">
        <v>1974</v>
      </c>
      <c r="O180" s="7" t="str">
        <f>'Données proba de réussite'!O175</f>
        <v/>
      </c>
      <c r="P180" s="7" t="str">
        <f>'Données proba de réussite'!P175</f>
        <v/>
      </c>
      <c r="Q180" s="7" t="str">
        <f>'Données proba de réussite'!Q175</f>
        <v/>
      </c>
      <c r="T180" s="7">
        <f>IF(AND(OR($B$2=1,$B$2=2),AND('Données brutes'!$F175&lt;&gt;"",'Données brutes'!$G175&lt;&gt;"",'Données brutes'!$H175&lt;&gt;"")),1,0)</f>
        <v>0</v>
      </c>
      <c r="U180" s="7">
        <f>IF(AND(OR($B$2=1,$B$2=2),AND('Données brutes'!$O175&lt;&gt;"",'Données brutes'!$P175&lt;&gt;"",'Données brutes'!$Q175&lt;&gt;"")),1,0)</f>
        <v>0</v>
      </c>
      <c r="V180" s="7">
        <f>IF(AND($B$2=3,'Données brutes'!$F175&lt;&gt;"",'Données brutes'!$G175&lt;&gt;"",'Données brutes'!$H175&lt;&gt;"",'Données brutes'!$O175&lt;&gt;"",'Données brutes'!$P175&lt;&gt;"",'Données brutes'!$Q175&lt;&gt;""),1,0)</f>
        <v>0</v>
      </c>
      <c r="W180" s="8" t="str">
        <f t="shared" si="45"/>
        <v/>
      </c>
      <c r="X180" s="8" t="str">
        <f t="shared" si="46"/>
        <v/>
      </c>
      <c r="Y180" s="8" t="str">
        <f t="shared" si="47"/>
        <v/>
      </c>
      <c r="Z180" s="8" t="str">
        <f t="shared" si="48"/>
        <v/>
      </c>
      <c r="AA180" s="8" t="str">
        <f t="shared" si="49"/>
        <v/>
      </c>
      <c r="AB180" s="8" t="str">
        <f t="shared" si="50"/>
        <v/>
      </c>
      <c r="AD180" s="8" t="str">
        <f t="shared" si="51"/>
        <v/>
      </c>
      <c r="AE180" s="8" t="str">
        <f t="shared" si="52"/>
        <v/>
      </c>
      <c r="AF180" s="8" t="str">
        <f t="shared" si="53"/>
        <v/>
      </c>
      <c r="AG180" s="8" t="str">
        <f t="shared" si="54"/>
        <v/>
      </c>
      <c r="AH180" s="8" t="str">
        <f t="shared" si="55"/>
        <v/>
      </c>
      <c r="AI180" s="8" t="str">
        <f t="shared" si="56"/>
        <v/>
      </c>
    </row>
    <row r="181" spans="4:35" x14ac:dyDescent="0.3">
      <c r="D181" s="8" t="s">
        <v>188</v>
      </c>
      <c r="E181" s="7">
        <v>183</v>
      </c>
      <c r="F181" s="7" t="str">
        <f>'Données proba de réussite'!F176</f>
        <v/>
      </c>
      <c r="G181" s="7" t="str">
        <f>'Données proba de réussite'!G176</f>
        <v/>
      </c>
      <c r="H181" s="7" t="str">
        <f>'Données proba de réussite'!H176</f>
        <v/>
      </c>
      <c r="K181" s="8" t="str">
        <f t="shared" si="43"/>
        <v>Elève 1bis</v>
      </c>
      <c r="L181" s="8" t="s">
        <v>111</v>
      </c>
      <c r="M181" s="8">
        <f t="shared" si="44"/>
        <v>1007</v>
      </c>
      <c r="N181" s="7">
        <v>1007</v>
      </c>
      <c r="O181" s="7" t="str">
        <f>'Données proba de réussite'!O176</f>
        <v/>
      </c>
      <c r="P181" s="7" t="str">
        <f>'Données proba de réussite'!P176</f>
        <v/>
      </c>
      <c r="Q181" s="7" t="str">
        <f>'Données proba de réussite'!Q176</f>
        <v/>
      </c>
      <c r="T181" s="7">
        <f>IF(AND(OR($B$2=1,$B$2=2),AND('Données brutes'!$F176&lt;&gt;"",'Données brutes'!$G176&lt;&gt;"",'Données brutes'!$H176&lt;&gt;"")),1,0)</f>
        <v>0</v>
      </c>
      <c r="U181" s="7">
        <f>IF(AND(OR($B$2=1,$B$2=2),AND('Données brutes'!$O176&lt;&gt;"",'Données brutes'!$P176&lt;&gt;"",'Données brutes'!$Q176&lt;&gt;"")),1,0)</f>
        <v>0</v>
      </c>
      <c r="V181" s="7">
        <f>IF(AND($B$2=3,'Données brutes'!$F176&lt;&gt;"",'Données brutes'!$G176&lt;&gt;"",'Données brutes'!$H176&lt;&gt;"",'Données brutes'!$O176&lt;&gt;"",'Données brutes'!$P176&lt;&gt;"",'Données brutes'!$Q176&lt;&gt;""),1,0)</f>
        <v>0</v>
      </c>
      <c r="W181" s="8" t="str">
        <f t="shared" si="45"/>
        <v/>
      </c>
      <c r="X181" s="8" t="str">
        <f t="shared" si="46"/>
        <v/>
      </c>
      <c r="Y181" s="8" t="str">
        <f t="shared" si="47"/>
        <v/>
      </c>
      <c r="Z181" s="8" t="str">
        <f t="shared" si="48"/>
        <v/>
      </c>
      <c r="AA181" s="8" t="str">
        <f t="shared" si="49"/>
        <v/>
      </c>
      <c r="AB181" s="8" t="str">
        <f t="shared" si="50"/>
        <v/>
      </c>
      <c r="AD181" s="8" t="str">
        <f t="shared" si="51"/>
        <v/>
      </c>
      <c r="AE181" s="8" t="str">
        <f t="shared" si="52"/>
        <v/>
      </c>
      <c r="AF181" s="8" t="str">
        <f t="shared" si="53"/>
        <v/>
      </c>
      <c r="AG181" s="8" t="str">
        <f t="shared" si="54"/>
        <v/>
      </c>
      <c r="AH181" s="8" t="str">
        <f t="shared" si="55"/>
        <v/>
      </c>
      <c r="AI181" s="8" t="str">
        <f t="shared" si="56"/>
        <v/>
      </c>
    </row>
    <row r="182" spans="4:35" x14ac:dyDescent="0.3">
      <c r="D182" s="8" t="s">
        <v>189</v>
      </c>
      <c r="E182" s="7">
        <v>969</v>
      </c>
      <c r="F182" s="7" t="str">
        <f>'Données proba de réussite'!F177</f>
        <v/>
      </c>
      <c r="G182" s="7" t="str">
        <f>'Données proba de réussite'!G177</f>
        <v/>
      </c>
      <c r="H182" s="7" t="str">
        <f>'Données proba de réussite'!H177</f>
        <v/>
      </c>
      <c r="K182" s="8" t="str">
        <f t="shared" si="43"/>
        <v>Elève 1bis</v>
      </c>
      <c r="L182" s="8" t="s">
        <v>111</v>
      </c>
      <c r="M182" s="8">
        <f t="shared" si="44"/>
        <v>1938</v>
      </c>
      <c r="N182" s="7">
        <v>1938</v>
      </c>
      <c r="O182" s="7" t="str">
        <f>'Données proba de réussite'!O177</f>
        <v/>
      </c>
      <c r="P182" s="7" t="str">
        <f>'Données proba de réussite'!P177</f>
        <v/>
      </c>
      <c r="Q182" s="7" t="str">
        <f>'Données proba de réussite'!Q177</f>
        <v/>
      </c>
      <c r="T182" s="7">
        <f>IF(AND(OR($B$2=1,$B$2=2),AND('Données brutes'!$F177&lt;&gt;"",'Données brutes'!$G177&lt;&gt;"",'Données brutes'!$H177&lt;&gt;"")),1,0)</f>
        <v>0</v>
      </c>
      <c r="U182" s="7">
        <f>IF(AND(OR($B$2=1,$B$2=2),AND('Données brutes'!$O177&lt;&gt;"",'Données brutes'!$P177&lt;&gt;"",'Données brutes'!$Q177&lt;&gt;"")),1,0)</f>
        <v>0</v>
      </c>
      <c r="V182" s="7">
        <f>IF(AND($B$2=3,'Données brutes'!$F177&lt;&gt;"",'Données brutes'!$G177&lt;&gt;"",'Données brutes'!$H177&lt;&gt;"",'Données brutes'!$O177&lt;&gt;"",'Données brutes'!$P177&lt;&gt;"",'Données brutes'!$Q177&lt;&gt;""),1,0)</f>
        <v>0</v>
      </c>
      <c r="W182" s="8" t="str">
        <f t="shared" si="45"/>
        <v/>
      </c>
      <c r="X182" s="8" t="str">
        <f t="shared" si="46"/>
        <v/>
      </c>
      <c r="Y182" s="8" t="str">
        <f t="shared" si="47"/>
        <v/>
      </c>
      <c r="Z182" s="8" t="str">
        <f t="shared" si="48"/>
        <v/>
      </c>
      <c r="AA182" s="8" t="str">
        <f t="shared" si="49"/>
        <v/>
      </c>
      <c r="AB182" s="8" t="str">
        <f t="shared" si="50"/>
        <v/>
      </c>
      <c r="AD182" s="8" t="str">
        <f t="shared" si="51"/>
        <v/>
      </c>
      <c r="AE182" s="8" t="str">
        <f t="shared" si="52"/>
        <v/>
      </c>
      <c r="AF182" s="8" t="str">
        <f t="shared" si="53"/>
        <v/>
      </c>
      <c r="AG182" s="8" t="str">
        <f t="shared" si="54"/>
        <v/>
      </c>
      <c r="AH182" s="8" t="str">
        <f t="shared" si="55"/>
        <v/>
      </c>
      <c r="AI182" s="8" t="str">
        <f t="shared" si="56"/>
        <v/>
      </c>
    </row>
    <row r="183" spans="4:35" x14ac:dyDescent="0.3">
      <c r="D183" s="8" t="s">
        <v>190</v>
      </c>
      <c r="E183" s="7">
        <v>613</v>
      </c>
      <c r="F183" s="7" t="str">
        <f>'Données proba de réussite'!F178</f>
        <v/>
      </c>
      <c r="G183" s="7" t="str">
        <f>'Données proba de réussite'!G178</f>
        <v/>
      </c>
      <c r="H183" s="7" t="str">
        <f>'Données proba de réussite'!H178</f>
        <v/>
      </c>
      <c r="K183" s="8" t="str">
        <f t="shared" si="43"/>
        <v>Elève 1bis</v>
      </c>
      <c r="L183" s="8" t="s">
        <v>111</v>
      </c>
      <c r="M183" s="8">
        <f t="shared" si="44"/>
        <v>1223</v>
      </c>
      <c r="N183" s="7">
        <v>1223</v>
      </c>
      <c r="O183" s="7" t="str">
        <f>'Données proba de réussite'!O178</f>
        <v/>
      </c>
      <c r="P183" s="7" t="str">
        <f>'Données proba de réussite'!P178</f>
        <v/>
      </c>
      <c r="Q183" s="7" t="str">
        <f>'Données proba de réussite'!Q178</f>
        <v/>
      </c>
      <c r="T183" s="7">
        <f>IF(AND(OR($B$2=1,$B$2=2),AND('Données brutes'!$F178&lt;&gt;"",'Données brutes'!$G178&lt;&gt;"",'Données brutes'!$H178&lt;&gt;"")),1,0)</f>
        <v>0</v>
      </c>
      <c r="U183" s="7">
        <f>IF(AND(OR($B$2=1,$B$2=2),AND('Données brutes'!$O178&lt;&gt;"",'Données brutes'!$P178&lt;&gt;"",'Données brutes'!$Q178&lt;&gt;"")),1,0)</f>
        <v>0</v>
      </c>
      <c r="V183" s="7">
        <f>IF(AND($B$2=3,'Données brutes'!$F178&lt;&gt;"",'Données brutes'!$G178&lt;&gt;"",'Données brutes'!$H178&lt;&gt;"",'Données brutes'!$O178&lt;&gt;"",'Données brutes'!$P178&lt;&gt;"",'Données brutes'!$Q178&lt;&gt;""),1,0)</f>
        <v>0</v>
      </c>
      <c r="W183" s="8" t="str">
        <f t="shared" si="45"/>
        <v/>
      </c>
      <c r="X183" s="8" t="str">
        <f t="shared" si="46"/>
        <v/>
      </c>
      <c r="Y183" s="8" t="str">
        <f t="shared" si="47"/>
        <v/>
      </c>
      <c r="Z183" s="8" t="str">
        <f t="shared" si="48"/>
        <v/>
      </c>
      <c r="AA183" s="8" t="str">
        <f t="shared" si="49"/>
        <v/>
      </c>
      <c r="AB183" s="8" t="str">
        <f t="shared" si="50"/>
        <v/>
      </c>
      <c r="AD183" s="8" t="str">
        <f t="shared" si="51"/>
        <v/>
      </c>
      <c r="AE183" s="8" t="str">
        <f t="shared" si="52"/>
        <v/>
      </c>
      <c r="AF183" s="8" t="str">
        <f t="shared" si="53"/>
        <v/>
      </c>
      <c r="AG183" s="8" t="str">
        <f t="shared" si="54"/>
        <v/>
      </c>
      <c r="AH183" s="8" t="str">
        <f t="shared" si="55"/>
        <v/>
      </c>
      <c r="AI183" s="8" t="str">
        <f t="shared" si="56"/>
        <v/>
      </c>
    </row>
    <row r="184" spans="4:35" x14ac:dyDescent="0.3">
      <c r="D184" s="8" t="s">
        <v>191</v>
      </c>
      <c r="E184" s="7">
        <v>557</v>
      </c>
      <c r="F184" s="7" t="str">
        <f>'Données proba de réussite'!F179</f>
        <v/>
      </c>
      <c r="G184" s="7" t="str">
        <f>'Données proba de réussite'!G179</f>
        <v/>
      </c>
      <c r="H184" s="7" t="str">
        <f>'Données proba de réussite'!H179</f>
        <v/>
      </c>
      <c r="K184" s="8" t="str">
        <f t="shared" si="43"/>
        <v>Elève 1bis</v>
      </c>
      <c r="L184" s="8" t="s">
        <v>111</v>
      </c>
      <c r="M184" s="8">
        <f t="shared" si="44"/>
        <v>1064</v>
      </c>
      <c r="N184" s="7">
        <v>1064</v>
      </c>
      <c r="O184" s="7" t="str">
        <f>'Données proba de réussite'!O179</f>
        <v/>
      </c>
      <c r="P184" s="7" t="str">
        <f>'Données proba de réussite'!P179</f>
        <v/>
      </c>
      <c r="Q184" s="7" t="str">
        <f>'Données proba de réussite'!Q179</f>
        <v/>
      </c>
      <c r="T184" s="7">
        <f>IF(AND(OR($B$2=1,$B$2=2),AND('Données brutes'!$F179&lt;&gt;"",'Données brutes'!$G179&lt;&gt;"",'Données brutes'!$H179&lt;&gt;"")),1,0)</f>
        <v>0</v>
      </c>
      <c r="U184" s="7">
        <f>IF(AND(OR($B$2=1,$B$2=2),AND('Données brutes'!$O179&lt;&gt;"",'Données brutes'!$P179&lt;&gt;"",'Données brutes'!$Q179&lt;&gt;"")),1,0)</f>
        <v>0</v>
      </c>
      <c r="V184" s="7">
        <f>IF(AND($B$2=3,'Données brutes'!$F179&lt;&gt;"",'Données brutes'!$G179&lt;&gt;"",'Données brutes'!$H179&lt;&gt;"",'Données brutes'!$O179&lt;&gt;"",'Données brutes'!$P179&lt;&gt;"",'Données brutes'!$Q179&lt;&gt;""),1,0)</f>
        <v>0</v>
      </c>
      <c r="W184" s="8" t="str">
        <f t="shared" si="45"/>
        <v/>
      </c>
      <c r="X184" s="8" t="str">
        <f t="shared" si="46"/>
        <v/>
      </c>
      <c r="Y184" s="8" t="str">
        <f t="shared" si="47"/>
        <v/>
      </c>
      <c r="Z184" s="8" t="str">
        <f t="shared" si="48"/>
        <v/>
      </c>
      <c r="AA184" s="8" t="str">
        <f t="shared" si="49"/>
        <v/>
      </c>
      <c r="AB184" s="8" t="str">
        <f t="shared" si="50"/>
        <v/>
      </c>
      <c r="AD184" s="8" t="str">
        <f t="shared" si="51"/>
        <v/>
      </c>
      <c r="AE184" s="8" t="str">
        <f t="shared" si="52"/>
        <v/>
      </c>
      <c r="AF184" s="8" t="str">
        <f t="shared" si="53"/>
        <v/>
      </c>
      <c r="AG184" s="8" t="str">
        <f t="shared" si="54"/>
        <v/>
      </c>
      <c r="AH184" s="8" t="str">
        <f t="shared" si="55"/>
        <v/>
      </c>
      <c r="AI184" s="8" t="str">
        <f t="shared" si="56"/>
        <v/>
      </c>
    </row>
    <row r="185" spans="4:35" x14ac:dyDescent="0.3">
      <c r="D185" s="8" t="s">
        <v>192</v>
      </c>
      <c r="E185" s="7">
        <v>54</v>
      </c>
      <c r="F185" s="7" t="str">
        <f>'Données proba de réussite'!F180</f>
        <v/>
      </c>
      <c r="G185" s="7" t="str">
        <f>'Données proba de réussite'!G180</f>
        <v/>
      </c>
      <c r="H185" s="7" t="str">
        <f>'Données proba de réussite'!H180</f>
        <v/>
      </c>
      <c r="K185" s="8" t="str">
        <f t="shared" si="43"/>
        <v>Elève 1bis</v>
      </c>
      <c r="L185" s="8" t="s">
        <v>111</v>
      </c>
      <c r="M185" s="8">
        <f t="shared" si="44"/>
        <v>1509</v>
      </c>
      <c r="N185" s="7">
        <v>1509</v>
      </c>
      <c r="O185" s="7" t="str">
        <f>'Données proba de réussite'!O180</f>
        <v/>
      </c>
      <c r="P185" s="7" t="str">
        <f>'Données proba de réussite'!P180</f>
        <v/>
      </c>
      <c r="Q185" s="7" t="str">
        <f>'Données proba de réussite'!Q180</f>
        <v/>
      </c>
      <c r="T185" s="7">
        <f>IF(AND(OR($B$2=1,$B$2=2),AND('Données brutes'!$F180&lt;&gt;"",'Données brutes'!$G180&lt;&gt;"",'Données brutes'!$H180&lt;&gt;"")),1,0)</f>
        <v>0</v>
      </c>
      <c r="U185" s="7">
        <f>IF(AND(OR($B$2=1,$B$2=2),AND('Données brutes'!$O180&lt;&gt;"",'Données brutes'!$P180&lt;&gt;"",'Données brutes'!$Q180&lt;&gt;"")),1,0)</f>
        <v>0</v>
      </c>
      <c r="V185" s="7">
        <f>IF(AND($B$2=3,'Données brutes'!$F180&lt;&gt;"",'Données brutes'!$G180&lt;&gt;"",'Données brutes'!$H180&lt;&gt;"",'Données brutes'!$O180&lt;&gt;"",'Données brutes'!$P180&lt;&gt;"",'Données brutes'!$Q180&lt;&gt;""),1,0)</f>
        <v>0</v>
      </c>
      <c r="W185" s="8" t="str">
        <f t="shared" si="45"/>
        <v/>
      </c>
      <c r="X185" s="8" t="str">
        <f t="shared" si="46"/>
        <v/>
      </c>
      <c r="Y185" s="8" t="str">
        <f t="shared" si="47"/>
        <v/>
      </c>
      <c r="Z185" s="8" t="str">
        <f t="shared" si="48"/>
        <v/>
      </c>
      <c r="AA185" s="8" t="str">
        <f t="shared" si="49"/>
        <v/>
      </c>
      <c r="AB185" s="8" t="str">
        <f t="shared" si="50"/>
        <v/>
      </c>
      <c r="AD185" s="8" t="str">
        <f t="shared" si="51"/>
        <v/>
      </c>
      <c r="AE185" s="8" t="str">
        <f t="shared" si="52"/>
        <v/>
      </c>
      <c r="AF185" s="8" t="str">
        <f t="shared" si="53"/>
        <v/>
      </c>
      <c r="AG185" s="8" t="str">
        <f t="shared" si="54"/>
        <v/>
      </c>
      <c r="AH185" s="8" t="str">
        <f t="shared" si="55"/>
        <v/>
      </c>
      <c r="AI185" s="8" t="str">
        <f t="shared" si="56"/>
        <v/>
      </c>
    </row>
    <row r="186" spans="4:35" x14ac:dyDescent="0.3">
      <c r="D186" s="8" t="s">
        <v>193</v>
      </c>
      <c r="E186" s="7">
        <v>754</v>
      </c>
      <c r="F186" s="7" t="str">
        <f>'Données proba de réussite'!F181</f>
        <v/>
      </c>
      <c r="G186" s="7" t="str">
        <f>'Données proba de réussite'!G181</f>
        <v/>
      </c>
      <c r="H186" s="7" t="str">
        <f>'Données proba de réussite'!H181</f>
        <v/>
      </c>
      <c r="K186" s="8" t="str">
        <f t="shared" si="43"/>
        <v>Elève 1bis</v>
      </c>
      <c r="L186" s="8" t="s">
        <v>111</v>
      </c>
      <c r="M186" s="8">
        <f t="shared" si="44"/>
        <v>1552</v>
      </c>
      <c r="N186" s="7">
        <v>1552</v>
      </c>
      <c r="O186" s="7" t="str">
        <f>'Données proba de réussite'!O181</f>
        <v/>
      </c>
      <c r="P186" s="7" t="str">
        <f>'Données proba de réussite'!P181</f>
        <v/>
      </c>
      <c r="Q186" s="7" t="str">
        <f>'Données proba de réussite'!Q181</f>
        <v/>
      </c>
      <c r="T186" s="7">
        <f>IF(AND(OR($B$2=1,$B$2=2),AND('Données brutes'!$F181&lt;&gt;"",'Données brutes'!$G181&lt;&gt;"",'Données brutes'!$H181&lt;&gt;"")),1,0)</f>
        <v>0</v>
      </c>
      <c r="U186" s="7">
        <f>IF(AND(OR($B$2=1,$B$2=2),AND('Données brutes'!$O181&lt;&gt;"",'Données brutes'!$P181&lt;&gt;"",'Données brutes'!$Q181&lt;&gt;"")),1,0)</f>
        <v>0</v>
      </c>
      <c r="V186" s="7">
        <f>IF(AND($B$2=3,'Données brutes'!$F181&lt;&gt;"",'Données brutes'!$G181&lt;&gt;"",'Données brutes'!$H181&lt;&gt;"",'Données brutes'!$O181&lt;&gt;"",'Données brutes'!$P181&lt;&gt;"",'Données brutes'!$Q181&lt;&gt;""),1,0)</f>
        <v>0</v>
      </c>
      <c r="W186" s="8" t="str">
        <f t="shared" si="45"/>
        <v/>
      </c>
      <c r="X186" s="8" t="str">
        <f t="shared" si="46"/>
        <v/>
      </c>
      <c r="Y186" s="8" t="str">
        <f t="shared" si="47"/>
        <v/>
      </c>
      <c r="Z186" s="8" t="str">
        <f t="shared" si="48"/>
        <v/>
      </c>
      <c r="AA186" s="8" t="str">
        <f t="shared" si="49"/>
        <v/>
      </c>
      <c r="AB186" s="8" t="str">
        <f t="shared" si="50"/>
        <v/>
      </c>
      <c r="AD186" s="8" t="str">
        <f t="shared" si="51"/>
        <v/>
      </c>
      <c r="AE186" s="8" t="str">
        <f t="shared" si="52"/>
        <v/>
      </c>
      <c r="AF186" s="8" t="str">
        <f t="shared" si="53"/>
        <v/>
      </c>
      <c r="AG186" s="8" t="str">
        <f t="shared" si="54"/>
        <v/>
      </c>
      <c r="AH186" s="8" t="str">
        <f t="shared" si="55"/>
        <v/>
      </c>
      <c r="AI186" s="8" t="str">
        <f t="shared" si="56"/>
        <v/>
      </c>
    </row>
    <row r="187" spans="4:35" x14ac:dyDescent="0.3">
      <c r="D187" s="8" t="s">
        <v>194</v>
      </c>
      <c r="E187" s="7">
        <v>891</v>
      </c>
      <c r="F187" s="7" t="str">
        <f>'Données proba de réussite'!F182</f>
        <v/>
      </c>
      <c r="G187" s="7" t="str">
        <f>'Données proba de réussite'!G182</f>
        <v/>
      </c>
      <c r="H187" s="7" t="str">
        <f>'Données proba de réussite'!H182</f>
        <v/>
      </c>
      <c r="K187" s="8" t="str">
        <f t="shared" si="43"/>
        <v>Elève 1bis</v>
      </c>
      <c r="L187" s="8" t="s">
        <v>111</v>
      </c>
      <c r="M187" s="8">
        <f t="shared" si="44"/>
        <v>1352</v>
      </c>
      <c r="N187" s="7">
        <v>1352</v>
      </c>
      <c r="O187" s="7" t="str">
        <f>'Données proba de réussite'!O182</f>
        <v/>
      </c>
      <c r="P187" s="7" t="str">
        <f>'Données proba de réussite'!P182</f>
        <v/>
      </c>
      <c r="Q187" s="7" t="str">
        <f>'Données proba de réussite'!Q182</f>
        <v/>
      </c>
      <c r="T187" s="7">
        <f>IF(AND(OR($B$2=1,$B$2=2),AND('Données brutes'!$F182&lt;&gt;"",'Données brutes'!$G182&lt;&gt;"",'Données brutes'!$H182&lt;&gt;"")),1,0)</f>
        <v>0</v>
      </c>
      <c r="U187" s="7">
        <f>IF(AND(OR($B$2=1,$B$2=2),AND('Données brutes'!$O182&lt;&gt;"",'Données brutes'!$P182&lt;&gt;"",'Données brutes'!$Q182&lt;&gt;"")),1,0)</f>
        <v>0</v>
      </c>
      <c r="V187" s="7">
        <f>IF(AND($B$2=3,'Données brutes'!$F182&lt;&gt;"",'Données brutes'!$G182&lt;&gt;"",'Données brutes'!$H182&lt;&gt;"",'Données brutes'!$O182&lt;&gt;"",'Données brutes'!$P182&lt;&gt;"",'Données brutes'!$Q182&lt;&gt;""),1,0)</f>
        <v>0</v>
      </c>
      <c r="W187" s="8" t="str">
        <f t="shared" si="45"/>
        <v/>
      </c>
      <c r="X187" s="8" t="str">
        <f t="shared" si="46"/>
        <v/>
      </c>
      <c r="Y187" s="8" t="str">
        <f t="shared" si="47"/>
        <v/>
      </c>
      <c r="Z187" s="8" t="str">
        <f t="shared" si="48"/>
        <v/>
      </c>
      <c r="AA187" s="8" t="str">
        <f t="shared" si="49"/>
        <v/>
      </c>
      <c r="AB187" s="8" t="str">
        <f t="shared" si="50"/>
        <v/>
      </c>
      <c r="AD187" s="8" t="str">
        <f t="shared" si="51"/>
        <v/>
      </c>
      <c r="AE187" s="8" t="str">
        <f t="shared" si="52"/>
        <v/>
      </c>
      <c r="AF187" s="8" t="str">
        <f t="shared" si="53"/>
        <v/>
      </c>
      <c r="AG187" s="8" t="str">
        <f t="shared" si="54"/>
        <v/>
      </c>
      <c r="AH187" s="8" t="str">
        <f t="shared" si="55"/>
        <v/>
      </c>
      <c r="AI187" s="8" t="str">
        <f t="shared" si="56"/>
        <v/>
      </c>
    </row>
    <row r="188" spans="4:35" x14ac:dyDescent="0.3">
      <c r="D188" s="8" t="s">
        <v>195</v>
      </c>
      <c r="E188" s="7">
        <v>202</v>
      </c>
      <c r="F188" s="7" t="str">
        <f>'Données proba de réussite'!F183</f>
        <v/>
      </c>
      <c r="G188" s="7" t="str">
        <f>'Données proba de réussite'!G183</f>
        <v/>
      </c>
      <c r="H188" s="7" t="str">
        <f>'Données proba de réussite'!H183</f>
        <v/>
      </c>
      <c r="K188" s="8" t="str">
        <f t="shared" si="43"/>
        <v>Elève 1bis</v>
      </c>
      <c r="L188" s="8" t="s">
        <v>111</v>
      </c>
      <c r="M188" s="8">
        <f t="shared" si="44"/>
        <v>1522</v>
      </c>
      <c r="N188" s="7">
        <v>1522</v>
      </c>
      <c r="O188" s="7" t="str">
        <f>'Données proba de réussite'!O183</f>
        <v/>
      </c>
      <c r="P188" s="7" t="str">
        <f>'Données proba de réussite'!P183</f>
        <v/>
      </c>
      <c r="Q188" s="7" t="str">
        <f>'Données proba de réussite'!Q183</f>
        <v/>
      </c>
      <c r="T188" s="7">
        <f>IF(AND(OR($B$2=1,$B$2=2),AND('Données brutes'!$F183&lt;&gt;"",'Données brutes'!$G183&lt;&gt;"",'Données brutes'!$H183&lt;&gt;"")),1,0)</f>
        <v>0</v>
      </c>
      <c r="U188" s="7">
        <f>IF(AND(OR($B$2=1,$B$2=2),AND('Données brutes'!$O183&lt;&gt;"",'Données brutes'!$P183&lt;&gt;"",'Données brutes'!$Q183&lt;&gt;"")),1,0)</f>
        <v>0</v>
      </c>
      <c r="V188" s="7">
        <f>IF(AND($B$2=3,'Données brutes'!$F183&lt;&gt;"",'Données brutes'!$G183&lt;&gt;"",'Données brutes'!$H183&lt;&gt;"",'Données brutes'!$O183&lt;&gt;"",'Données brutes'!$P183&lt;&gt;"",'Données brutes'!$Q183&lt;&gt;""),1,0)</f>
        <v>0</v>
      </c>
      <c r="W188" s="8" t="str">
        <f t="shared" si="45"/>
        <v/>
      </c>
      <c r="X188" s="8" t="str">
        <f t="shared" si="46"/>
        <v/>
      </c>
      <c r="Y188" s="8" t="str">
        <f t="shared" si="47"/>
        <v/>
      </c>
      <c r="Z188" s="8" t="str">
        <f t="shared" si="48"/>
        <v/>
      </c>
      <c r="AA188" s="8" t="str">
        <f t="shared" si="49"/>
        <v/>
      </c>
      <c r="AB188" s="8" t="str">
        <f t="shared" si="50"/>
        <v/>
      </c>
      <c r="AD188" s="8" t="str">
        <f t="shared" si="51"/>
        <v/>
      </c>
      <c r="AE188" s="8" t="str">
        <f t="shared" si="52"/>
        <v/>
      </c>
      <c r="AF188" s="8" t="str">
        <f t="shared" si="53"/>
        <v/>
      </c>
      <c r="AG188" s="8" t="str">
        <f t="shared" si="54"/>
        <v/>
      </c>
      <c r="AH188" s="8" t="str">
        <f t="shared" si="55"/>
        <v/>
      </c>
      <c r="AI188" s="8" t="str">
        <f t="shared" si="56"/>
        <v/>
      </c>
    </row>
    <row r="189" spans="4:35" x14ac:dyDescent="0.3">
      <c r="D189" s="8" t="s">
        <v>196</v>
      </c>
      <c r="E189" s="7">
        <v>743</v>
      </c>
      <c r="F189" s="7" t="str">
        <f>'Données proba de réussite'!F184</f>
        <v/>
      </c>
      <c r="G189" s="7" t="str">
        <f>'Données proba de réussite'!G184</f>
        <v/>
      </c>
      <c r="H189" s="7" t="str">
        <f>'Données proba de réussite'!H184</f>
        <v/>
      </c>
      <c r="K189" s="8" t="str">
        <f t="shared" si="43"/>
        <v>Elève 1bis</v>
      </c>
      <c r="L189" s="8" t="s">
        <v>111</v>
      </c>
      <c r="M189" s="8">
        <f t="shared" si="44"/>
        <v>1887</v>
      </c>
      <c r="N189" s="7">
        <v>1887</v>
      </c>
      <c r="O189" s="7" t="str">
        <f>'Données proba de réussite'!O184</f>
        <v/>
      </c>
      <c r="P189" s="7" t="str">
        <f>'Données proba de réussite'!P184</f>
        <v/>
      </c>
      <c r="Q189" s="7" t="str">
        <f>'Données proba de réussite'!Q184</f>
        <v/>
      </c>
      <c r="T189" s="7">
        <f>IF(AND(OR($B$2=1,$B$2=2),AND('Données brutes'!$F184&lt;&gt;"",'Données brutes'!$G184&lt;&gt;"",'Données brutes'!$H184&lt;&gt;"")),1,0)</f>
        <v>0</v>
      </c>
      <c r="U189" s="7">
        <f>IF(AND(OR($B$2=1,$B$2=2),AND('Données brutes'!$O184&lt;&gt;"",'Données brutes'!$P184&lt;&gt;"",'Données brutes'!$Q184&lt;&gt;"")),1,0)</f>
        <v>0</v>
      </c>
      <c r="V189" s="7">
        <f>IF(AND($B$2=3,'Données brutes'!$F184&lt;&gt;"",'Données brutes'!$G184&lt;&gt;"",'Données brutes'!$H184&lt;&gt;"",'Données brutes'!$O184&lt;&gt;"",'Données brutes'!$P184&lt;&gt;"",'Données brutes'!$Q184&lt;&gt;""),1,0)</f>
        <v>0</v>
      </c>
      <c r="W189" s="8" t="str">
        <f t="shared" si="45"/>
        <v/>
      </c>
      <c r="X189" s="8" t="str">
        <f t="shared" si="46"/>
        <v/>
      </c>
      <c r="Y189" s="8" t="str">
        <f t="shared" si="47"/>
        <v/>
      </c>
      <c r="Z189" s="8" t="str">
        <f t="shared" si="48"/>
        <v/>
      </c>
      <c r="AA189" s="8" t="str">
        <f t="shared" si="49"/>
        <v/>
      </c>
      <c r="AB189" s="8" t="str">
        <f t="shared" si="50"/>
        <v/>
      </c>
      <c r="AD189" s="8" t="str">
        <f t="shared" si="51"/>
        <v/>
      </c>
      <c r="AE189" s="8" t="str">
        <f t="shared" si="52"/>
        <v/>
      </c>
      <c r="AF189" s="8" t="str">
        <f t="shared" si="53"/>
        <v/>
      </c>
      <c r="AG189" s="8" t="str">
        <f t="shared" si="54"/>
        <v/>
      </c>
      <c r="AH189" s="8" t="str">
        <f t="shared" si="55"/>
        <v/>
      </c>
      <c r="AI189" s="8" t="str">
        <f t="shared" si="56"/>
        <v/>
      </c>
    </row>
    <row r="190" spans="4:35" x14ac:dyDescent="0.3">
      <c r="D190" s="8" t="s">
        <v>197</v>
      </c>
      <c r="E190" s="7">
        <v>740</v>
      </c>
      <c r="F190" s="7" t="str">
        <f>'Données proba de réussite'!F185</f>
        <v/>
      </c>
      <c r="G190" s="7" t="str">
        <f>'Données proba de réussite'!G185</f>
        <v/>
      </c>
      <c r="H190" s="7" t="str">
        <f>'Données proba de réussite'!H185</f>
        <v/>
      </c>
      <c r="K190" s="8" t="str">
        <f t="shared" si="43"/>
        <v>Elève 1bis</v>
      </c>
      <c r="L190" s="8" t="s">
        <v>111</v>
      </c>
      <c r="M190" s="8">
        <f t="shared" si="44"/>
        <v>1497</v>
      </c>
      <c r="N190" s="7">
        <v>1497</v>
      </c>
      <c r="O190" s="7" t="str">
        <f>'Données proba de réussite'!O185</f>
        <v/>
      </c>
      <c r="P190" s="7" t="str">
        <f>'Données proba de réussite'!P185</f>
        <v/>
      </c>
      <c r="Q190" s="7" t="str">
        <f>'Données proba de réussite'!Q185</f>
        <v/>
      </c>
      <c r="T190" s="7">
        <f>IF(AND(OR($B$2=1,$B$2=2),AND('Données brutes'!$F185&lt;&gt;"",'Données brutes'!$G185&lt;&gt;"",'Données brutes'!$H185&lt;&gt;"")),1,0)</f>
        <v>0</v>
      </c>
      <c r="U190" s="7">
        <f>IF(AND(OR($B$2=1,$B$2=2),AND('Données brutes'!$O185&lt;&gt;"",'Données brutes'!$P185&lt;&gt;"",'Données brutes'!$Q185&lt;&gt;"")),1,0)</f>
        <v>0</v>
      </c>
      <c r="V190" s="7">
        <f>IF(AND($B$2=3,'Données brutes'!$F185&lt;&gt;"",'Données brutes'!$G185&lt;&gt;"",'Données brutes'!$H185&lt;&gt;"",'Données brutes'!$O185&lt;&gt;"",'Données brutes'!$P185&lt;&gt;"",'Données brutes'!$Q185&lt;&gt;""),1,0)</f>
        <v>0</v>
      </c>
      <c r="W190" s="8" t="str">
        <f t="shared" si="45"/>
        <v/>
      </c>
      <c r="X190" s="8" t="str">
        <f t="shared" si="46"/>
        <v/>
      </c>
      <c r="Y190" s="8" t="str">
        <f t="shared" si="47"/>
        <v/>
      </c>
      <c r="Z190" s="8" t="str">
        <f t="shared" si="48"/>
        <v/>
      </c>
      <c r="AA190" s="8" t="str">
        <f t="shared" si="49"/>
        <v/>
      </c>
      <c r="AB190" s="8" t="str">
        <f t="shared" si="50"/>
        <v/>
      </c>
      <c r="AD190" s="8" t="str">
        <f t="shared" si="51"/>
        <v/>
      </c>
      <c r="AE190" s="8" t="str">
        <f t="shared" si="52"/>
        <v/>
      </c>
      <c r="AF190" s="8" t="str">
        <f t="shared" si="53"/>
        <v/>
      </c>
      <c r="AG190" s="8" t="str">
        <f t="shared" si="54"/>
        <v/>
      </c>
      <c r="AH190" s="8" t="str">
        <f t="shared" si="55"/>
        <v/>
      </c>
      <c r="AI190" s="8" t="str">
        <f t="shared" si="56"/>
        <v/>
      </c>
    </row>
    <row r="191" spans="4:35" x14ac:dyDescent="0.3">
      <c r="D191" s="8" t="s">
        <v>198</v>
      </c>
      <c r="E191" s="7">
        <v>360</v>
      </c>
      <c r="F191" s="7" t="str">
        <f>'Données proba de réussite'!F186</f>
        <v/>
      </c>
      <c r="G191" s="7" t="str">
        <f>'Données proba de réussite'!G186</f>
        <v/>
      </c>
      <c r="H191" s="7" t="str">
        <f>'Données proba de réussite'!H186</f>
        <v/>
      </c>
      <c r="K191" s="8" t="str">
        <f t="shared" si="43"/>
        <v>Elève 1bis</v>
      </c>
      <c r="L191" s="8" t="s">
        <v>111</v>
      </c>
      <c r="M191" s="8">
        <f t="shared" si="44"/>
        <v>1396</v>
      </c>
      <c r="N191" s="7">
        <v>1396</v>
      </c>
      <c r="O191" s="7" t="str">
        <f>'Données proba de réussite'!O186</f>
        <v/>
      </c>
      <c r="P191" s="7" t="str">
        <f>'Données proba de réussite'!P186</f>
        <v/>
      </c>
      <c r="Q191" s="7" t="str">
        <f>'Données proba de réussite'!Q186</f>
        <v/>
      </c>
      <c r="T191" s="7">
        <f>IF(AND(OR($B$2=1,$B$2=2),AND('Données brutes'!$F186&lt;&gt;"",'Données brutes'!$G186&lt;&gt;"",'Données brutes'!$H186&lt;&gt;"")),1,0)</f>
        <v>0</v>
      </c>
      <c r="U191" s="7">
        <f>IF(AND(OR($B$2=1,$B$2=2),AND('Données brutes'!$O186&lt;&gt;"",'Données brutes'!$P186&lt;&gt;"",'Données brutes'!$Q186&lt;&gt;"")),1,0)</f>
        <v>0</v>
      </c>
      <c r="V191" s="7">
        <f>IF(AND($B$2=3,'Données brutes'!$F186&lt;&gt;"",'Données brutes'!$G186&lt;&gt;"",'Données brutes'!$H186&lt;&gt;"",'Données brutes'!$O186&lt;&gt;"",'Données brutes'!$P186&lt;&gt;"",'Données brutes'!$Q186&lt;&gt;""),1,0)</f>
        <v>0</v>
      </c>
      <c r="W191" s="8" t="str">
        <f t="shared" si="45"/>
        <v/>
      </c>
      <c r="X191" s="8" t="str">
        <f t="shared" si="46"/>
        <v/>
      </c>
      <c r="Y191" s="8" t="str">
        <f t="shared" si="47"/>
        <v/>
      </c>
      <c r="Z191" s="8" t="str">
        <f t="shared" si="48"/>
        <v/>
      </c>
      <c r="AA191" s="8" t="str">
        <f t="shared" si="49"/>
        <v/>
      </c>
      <c r="AB191" s="8" t="str">
        <f t="shared" si="50"/>
        <v/>
      </c>
      <c r="AD191" s="8" t="str">
        <f t="shared" si="51"/>
        <v/>
      </c>
      <c r="AE191" s="8" t="str">
        <f t="shared" si="52"/>
        <v/>
      </c>
      <c r="AF191" s="8" t="str">
        <f t="shared" si="53"/>
        <v/>
      </c>
      <c r="AG191" s="8" t="str">
        <f t="shared" si="54"/>
        <v/>
      </c>
      <c r="AH191" s="8" t="str">
        <f t="shared" si="55"/>
        <v/>
      </c>
      <c r="AI191" s="8" t="str">
        <f t="shared" si="56"/>
        <v/>
      </c>
    </row>
    <row r="192" spans="4:35" x14ac:dyDescent="0.3">
      <c r="D192" s="8" t="s">
        <v>199</v>
      </c>
      <c r="E192" s="7">
        <v>949</v>
      </c>
      <c r="F192" s="7" t="str">
        <f>'Données proba de réussite'!F187</f>
        <v/>
      </c>
      <c r="G192" s="7" t="str">
        <f>'Données proba de réussite'!G187</f>
        <v/>
      </c>
      <c r="H192" s="7" t="str">
        <f>'Données proba de réussite'!H187</f>
        <v/>
      </c>
      <c r="K192" s="8" t="str">
        <f t="shared" si="43"/>
        <v>Elève 1bis</v>
      </c>
      <c r="L192" s="8" t="s">
        <v>111</v>
      </c>
      <c r="M192" s="8">
        <f t="shared" si="44"/>
        <v>1595</v>
      </c>
      <c r="N192" s="7">
        <v>1595</v>
      </c>
      <c r="O192" s="7" t="str">
        <f>'Données proba de réussite'!O187</f>
        <v/>
      </c>
      <c r="P192" s="7" t="str">
        <f>'Données proba de réussite'!P187</f>
        <v/>
      </c>
      <c r="Q192" s="7" t="str">
        <f>'Données proba de réussite'!Q187</f>
        <v/>
      </c>
      <c r="T192" s="7">
        <f>IF(AND(OR($B$2=1,$B$2=2),AND('Données brutes'!$F187&lt;&gt;"",'Données brutes'!$G187&lt;&gt;"",'Données brutes'!$H187&lt;&gt;"")),1,0)</f>
        <v>0</v>
      </c>
      <c r="U192" s="7">
        <f>IF(AND(OR($B$2=1,$B$2=2),AND('Données brutes'!$O187&lt;&gt;"",'Données brutes'!$P187&lt;&gt;"",'Données brutes'!$Q187&lt;&gt;"")),1,0)</f>
        <v>0</v>
      </c>
      <c r="V192" s="7">
        <f>IF(AND($B$2=3,'Données brutes'!$F187&lt;&gt;"",'Données brutes'!$G187&lt;&gt;"",'Données brutes'!$H187&lt;&gt;"",'Données brutes'!$O187&lt;&gt;"",'Données brutes'!$P187&lt;&gt;"",'Données brutes'!$Q187&lt;&gt;""),1,0)</f>
        <v>0</v>
      </c>
      <c r="W192" s="8" t="str">
        <f t="shared" si="45"/>
        <v/>
      </c>
      <c r="X192" s="8" t="str">
        <f t="shared" si="46"/>
        <v/>
      </c>
      <c r="Y192" s="8" t="str">
        <f t="shared" si="47"/>
        <v/>
      </c>
      <c r="Z192" s="8" t="str">
        <f t="shared" si="48"/>
        <v/>
      </c>
      <c r="AA192" s="8" t="str">
        <f t="shared" si="49"/>
        <v/>
      </c>
      <c r="AB192" s="8" t="str">
        <f t="shared" si="50"/>
        <v/>
      </c>
      <c r="AD192" s="8" t="str">
        <f t="shared" si="51"/>
        <v/>
      </c>
      <c r="AE192" s="8" t="str">
        <f t="shared" si="52"/>
        <v/>
      </c>
      <c r="AF192" s="8" t="str">
        <f t="shared" si="53"/>
        <v/>
      </c>
      <c r="AG192" s="8" t="str">
        <f t="shared" si="54"/>
        <v/>
      </c>
      <c r="AH192" s="8" t="str">
        <f t="shared" si="55"/>
        <v/>
      </c>
      <c r="AI192" s="8" t="str">
        <f t="shared" si="56"/>
        <v/>
      </c>
    </row>
    <row r="193" spans="4:35" x14ac:dyDescent="0.3">
      <c r="D193" s="8" t="s">
        <v>200</v>
      </c>
      <c r="E193" s="7">
        <v>132</v>
      </c>
      <c r="F193" s="7" t="str">
        <f>'Données proba de réussite'!F188</f>
        <v/>
      </c>
      <c r="G193" s="7" t="str">
        <f>'Données proba de réussite'!G188</f>
        <v/>
      </c>
      <c r="H193" s="7" t="str">
        <f>'Données proba de réussite'!H188</f>
        <v/>
      </c>
      <c r="K193" s="8" t="str">
        <f t="shared" si="43"/>
        <v>Elève 1bis</v>
      </c>
      <c r="L193" s="8" t="s">
        <v>111</v>
      </c>
      <c r="M193" s="8">
        <f t="shared" si="44"/>
        <v>1873</v>
      </c>
      <c r="N193" s="7">
        <v>1873</v>
      </c>
      <c r="O193" s="7" t="str">
        <f>'Données proba de réussite'!O188</f>
        <v/>
      </c>
      <c r="P193" s="7" t="str">
        <f>'Données proba de réussite'!P188</f>
        <v/>
      </c>
      <c r="Q193" s="7" t="str">
        <f>'Données proba de réussite'!Q188</f>
        <v/>
      </c>
      <c r="T193" s="7">
        <f>IF(AND(OR($B$2=1,$B$2=2),AND('Données brutes'!$F188&lt;&gt;"",'Données brutes'!$G188&lt;&gt;"",'Données brutes'!$H188&lt;&gt;"")),1,0)</f>
        <v>0</v>
      </c>
      <c r="U193" s="7">
        <f>IF(AND(OR($B$2=1,$B$2=2),AND('Données brutes'!$O188&lt;&gt;"",'Données brutes'!$P188&lt;&gt;"",'Données brutes'!$Q188&lt;&gt;"")),1,0)</f>
        <v>0</v>
      </c>
      <c r="V193" s="7">
        <f>IF(AND($B$2=3,'Données brutes'!$F188&lt;&gt;"",'Données brutes'!$G188&lt;&gt;"",'Données brutes'!$H188&lt;&gt;"",'Données brutes'!$O188&lt;&gt;"",'Données brutes'!$P188&lt;&gt;"",'Données brutes'!$Q188&lt;&gt;""),1,0)</f>
        <v>0</v>
      </c>
      <c r="W193" s="8" t="str">
        <f t="shared" si="45"/>
        <v/>
      </c>
      <c r="X193" s="8" t="str">
        <f t="shared" si="46"/>
        <v/>
      </c>
      <c r="Y193" s="8" t="str">
        <f t="shared" si="47"/>
        <v/>
      </c>
      <c r="Z193" s="8" t="str">
        <f t="shared" si="48"/>
        <v/>
      </c>
      <c r="AA193" s="8" t="str">
        <f t="shared" si="49"/>
        <v/>
      </c>
      <c r="AB193" s="8" t="str">
        <f t="shared" si="50"/>
        <v/>
      </c>
      <c r="AD193" s="8" t="str">
        <f t="shared" si="51"/>
        <v/>
      </c>
      <c r="AE193" s="8" t="str">
        <f t="shared" si="52"/>
        <v/>
      </c>
      <c r="AF193" s="8" t="str">
        <f t="shared" si="53"/>
        <v/>
      </c>
      <c r="AG193" s="8" t="str">
        <f t="shared" si="54"/>
        <v/>
      </c>
      <c r="AH193" s="8" t="str">
        <f t="shared" si="55"/>
        <v/>
      </c>
      <c r="AI193" s="8" t="str">
        <f t="shared" si="56"/>
        <v/>
      </c>
    </row>
    <row r="194" spans="4:35" x14ac:dyDescent="0.3">
      <c r="D194" s="8" t="s">
        <v>201</v>
      </c>
      <c r="E194" s="7">
        <v>147</v>
      </c>
      <c r="F194" s="7" t="str">
        <f>'Données proba de réussite'!F189</f>
        <v/>
      </c>
      <c r="G194" s="7" t="str">
        <f>'Données proba de réussite'!G189</f>
        <v/>
      </c>
      <c r="H194" s="7" t="str">
        <f>'Données proba de réussite'!H189</f>
        <v/>
      </c>
      <c r="K194" s="8" t="str">
        <f t="shared" si="43"/>
        <v>Elève 1bis</v>
      </c>
      <c r="L194" s="8" t="s">
        <v>111</v>
      </c>
      <c r="M194" s="8">
        <f t="shared" si="44"/>
        <v>1167</v>
      </c>
      <c r="N194" s="7">
        <v>1167</v>
      </c>
      <c r="O194" s="7" t="str">
        <f>'Données proba de réussite'!O189</f>
        <v/>
      </c>
      <c r="P194" s="7" t="str">
        <f>'Données proba de réussite'!P189</f>
        <v/>
      </c>
      <c r="Q194" s="7" t="str">
        <f>'Données proba de réussite'!Q189</f>
        <v/>
      </c>
      <c r="T194" s="7">
        <f>IF(AND(OR($B$2=1,$B$2=2),AND('Données brutes'!$F189&lt;&gt;"",'Données brutes'!$G189&lt;&gt;"",'Données brutes'!$H189&lt;&gt;"")),1,0)</f>
        <v>0</v>
      </c>
      <c r="U194" s="7">
        <f>IF(AND(OR($B$2=1,$B$2=2),AND('Données brutes'!$O189&lt;&gt;"",'Données brutes'!$P189&lt;&gt;"",'Données brutes'!$Q189&lt;&gt;"")),1,0)</f>
        <v>0</v>
      </c>
      <c r="V194" s="7">
        <f>IF(AND($B$2=3,'Données brutes'!$F189&lt;&gt;"",'Données brutes'!$G189&lt;&gt;"",'Données brutes'!$H189&lt;&gt;"",'Données brutes'!$O189&lt;&gt;"",'Données brutes'!$P189&lt;&gt;"",'Données brutes'!$Q189&lt;&gt;""),1,0)</f>
        <v>0</v>
      </c>
      <c r="W194" s="8" t="str">
        <f t="shared" si="45"/>
        <v/>
      </c>
      <c r="X194" s="8" t="str">
        <f t="shared" si="46"/>
        <v/>
      </c>
      <c r="Y194" s="8" t="str">
        <f t="shared" si="47"/>
        <v/>
      </c>
      <c r="Z194" s="8" t="str">
        <f t="shared" si="48"/>
        <v/>
      </c>
      <c r="AA194" s="8" t="str">
        <f t="shared" si="49"/>
        <v/>
      </c>
      <c r="AB194" s="8" t="str">
        <f t="shared" si="50"/>
        <v/>
      </c>
      <c r="AD194" s="8" t="str">
        <f t="shared" si="51"/>
        <v/>
      </c>
      <c r="AE194" s="8" t="str">
        <f t="shared" si="52"/>
        <v/>
      </c>
      <c r="AF194" s="8" t="str">
        <f t="shared" si="53"/>
        <v/>
      </c>
      <c r="AG194" s="8" t="str">
        <f t="shared" si="54"/>
        <v/>
      </c>
      <c r="AH194" s="8" t="str">
        <f t="shared" si="55"/>
        <v/>
      </c>
      <c r="AI194" s="8" t="str">
        <f t="shared" si="56"/>
        <v/>
      </c>
    </row>
    <row r="195" spans="4:35" x14ac:dyDescent="0.3">
      <c r="D195" s="8" t="s">
        <v>202</v>
      </c>
      <c r="E195" s="7">
        <v>581</v>
      </c>
      <c r="F195" s="7" t="str">
        <f>'Données proba de réussite'!F190</f>
        <v/>
      </c>
      <c r="G195" s="7" t="str">
        <f>'Données proba de réussite'!G190</f>
        <v/>
      </c>
      <c r="H195" s="7" t="str">
        <f>'Données proba de réussite'!H190</f>
        <v/>
      </c>
      <c r="K195" s="8" t="str">
        <f t="shared" si="43"/>
        <v>Elève 1bis</v>
      </c>
      <c r="L195" s="8" t="s">
        <v>111</v>
      </c>
      <c r="M195" s="8">
        <f t="shared" si="44"/>
        <v>1583</v>
      </c>
      <c r="N195" s="7">
        <v>1583</v>
      </c>
      <c r="O195" s="7" t="str">
        <f>'Données proba de réussite'!O190</f>
        <v/>
      </c>
      <c r="P195" s="7" t="str">
        <f>'Données proba de réussite'!P190</f>
        <v/>
      </c>
      <c r="Q195" s="7" t="str">
        <f>'Données proba de réussite'!Q190</f>
        <v/>
      </c>
      <c r="T195" s="7">
        <f>IF(AND(OR($B$2=1,$B$2=2),AND('Données brutes'!$F190&lt;&gt;"",'Données brutes'!$G190&lt;&gt;"",'Données brutes'!$H190&lt;&gt;"")),1,0)</f>
        <v>0</v>
      </c>
      <c r="U195" s="7">
        <f>IF(AND(OR($B$2=1,$B$2=2),AND('Données brutes'!$O190&lt;&gt;"",'Données brutes'!$P190&lt;&gt;"",'Données brutes'!$Q190&lt;&gt;"")),1,0)</f>
        <v>0</v>
      </c>
      <c r="V195" s="7">
        <f>IF(AND($B$2=3,'Données brutes'!$F190&lt;&gt;"",'Données brutes'!$G190&lt;&gt;"",'Données brutes'!$H190&lt;&gt;"",'Données brutes'!$O190&lt;&gt;"",'Données brutes'!$P190&lt;&gt;"",'Données brutes'!$Q190&lt;&gt;""),1,0)</f>
        <v>0</v>
      </c>
      <c r="W195" s="8" t="str">
        <f t="shared" si="45"/>
        <v/>
      </c>
      <c r="X195" s="8" t="str">
        <f t="shared" si="46"/>
        <v/>
      </c>
      <c r="Y195" s="8" t="str">
        <f t="shared" si="47"/>
        <v/>
      </c>
      <c r="Z195" s="8" t="str">
        <f t="shared" si="48"/>
        <v/>
      </c>
      <c r="AA195" s="8" t="str">
        <f t="shared" si="49"/>
        <v/>
      </c>
      <c r="AB195" s="8" t="str">
        <f t="shared" si="50"/>
        <v/>
      </c>
      <c r="AD195" s="8" t="str">
        <f t="shared" si="51"/>
        <v/>
      </c>
      <c r="AE195" s="8" t="str">
        <f t="shared" si="52"/>
        <v/>
      </c>
      <c r="AF195" s="8" t="str">
        <f t="shared" si="53"/>
        <v/>
      </c>
      <c r="AG195" s="8" t="str">
        <f t="shared" si="54"/>
        <v/>
      </c>
      <c r="AH195" s="8" t="str">
        <f t="shared" si="55"/>
        <v/>
      </c>
      <c r="AI195" s="8" t="str">
        <f t="shared" si="56"/>
        <v/>
      </c>
    </row>
    <row r="196" spans="4:35" x14ac:dyDescent="0.3">
      <c r="D196" s="8" t="s">
        <v>203</v>
      </c>
      <c r="E196" s="7">
        <v>724</v>
      </c>
      <c r="F196" s="7" t="str">
        <f>'Données proba de réussite'!F191</f>
        <v/>
      </c>
      <c r="G196" s="7" t="str">
        <f>'Données proba de réussite'!G191</f>
        <v/>
      </c>
      <c r="H196" s="7" t="str">
        <f>'Données proba de réussite'!H191</f>
        <v/>
      </c>
      <c r="K196" s="8" t="str">
        <f t="shared" si="43"/>
        <v>Elève 1bis</v>
      </c>
      <c r="L196" s="8" t="s">
        <v>111</v>
      </c>
      <c r="M196" s="8">
        <f t="shared" si="44"/>
        <v>1725</v>
      </c>
      <c r="N196" s="7">
        <v>1725</v>
      </c>
      <c r="O196" s="7" t="str">
        <f>'Données proba de réussite'!O191</f>
        <v/>
      </c>
      <c r="P196" s="7" t="str">
        <f>'Données proba de réussite'!P191</f>
        <v/>
      </c>
      <c r="Q196" s="7" t="str">
        <f>'Données proba de réussite'!Q191</f>
        <v/>
      </c>
      <c r="T196" s="7">
        <f>IF(AND(OR($B$2=1,$B$2=2),AND('Données brutes'!$F191&lt;&gt;"",'Données brutes'!$G191&lt;&gt;"",'Données brutes'!$H191&lt;&gt;"")),1,0)</f>
        <v>0</v>
      </c>
      <c r="U196" s="7">
        <f>IF(AND(OR($B$2=1,$B$2=2),AND('Données brutes'!$O191&lt;&gt;"",'Données brutes'!$P191&lt;&gt;"",'Données brutes'!$Q191&lt;&gt;"")),1,0)</f>
        <v>0</v>
      </c>
      <c r="V196" s="7">
        <f>IF(AND($B$2=3,'Données brutes'!$F191&lt;&gt;"",'Données brutes'!$G191&lt;&gt;"",'Données brutes'!$H191&lt;&gt;"",'Données brutes'!$O191&lt;&gt;"",'Données brutes'!$P191&lt;&gt;"",'Données brutes'!$Q191&lt;&gt;""),1,0)</f>
        <v>0</v>
      </c>
      <c r="W196" s="8" t="str">
        <f t="shared" si="45"/>
        <v/>
      </c>
      <c r="X196" s="8" t="str">
        <f t="shared" si="46"/>
        <v/>
      </c>
      <c r="Y196" s="8" t="str">
        <f t="shared" si="47"/>
        <v/>
      </c>
      <c r="Z196" s="8" t="str">
        <f t="shared" si="48"/>
        <v/>
      </c>
      <c r="AA196" s="8" t="str">
        <f t="shared" si="49"/>
        <v/>
      </c>
      <c r="AB196" s="8" t="str">
        <f t="shared" si="50"/>
        <v/>
      </c>
      <c r="AD196" s="8" t="str">
        <f t="shared" si="51"/>
        <v/>
      </c>
      <c r="AE196" s="8" t="str">
        <f t="shared" si="52"/>
        <v/>
      </c>
      <c r="AF196" s="8" t="str">
        <f t="shared" si="53"/>
        <v/>
      </c>
      <c r="AG196" s="8" t="str">
        <f t="shared" si="54"/>
        <v/>
      </c>
      <c r="AH196" s="8" t="str">
        <f t="shared" si="55"/>
        <v/>
      </c>
      <c r="AI196" s="8" t="str">
        <f t="shared" si="56"/>
        <v/>
      </c>
    </row>
    <row r="197" spans="4:35" x14ac:dyDescent="0.3">
      <c r="D197" s="8" t="s">
        <v>204</v>
      </c>
      <c r="E197" s="7">
        <v>29</v>
      </c>
      <c r="F197" s="7" t="str">
        <f>'Données proba de réussite'!F192</f>
        <v/>
      </c>
      <c r="G197" s="7" t="str">
        <f>'Données proba de réussite'!G192</f>
        <v/>
      </c>
      <c r="H197" s="7" t="str">
        <f>'Données proba de réussite'!H192</f>
        <v/>
      </c>
      <c r="K197" s="8" t="str">
        <f t="shared" si="43"/>
        <v>Elève 1bis</v>
      </c>
      <c r="L197" s="8" t="s">
        <v>111</v>
      </c>
      <c r="M197" s="8">
        <f t="shared" si="44"/>
        <v>1421</v>
      </c>
      <c r="N197" s="7">
        <v>1421</v>
      </c>
      <c r="O197" s="7" t="str">
        <f>'Données proba de réussite'!O192</f>
        <v/>
      </c>
      <c r="P197" s="7" t="str">
        <f>'Données proba de réussite'!P192</f>
        <v/>
      </c>
      <c r="Q197" s="7" t="str">
        <f>'Données proba de réussite'!Q192</f>
        <v/>
      </c>
      <c r="T197" s="7">
        <f>IF(AND(OR($B$2=1,$B$2=2),AND('Données brutes'!$F192&lt;&gt;"",'Données brutes'!$G192&lt;&gt;"",'Données brutes'!$H192&lt;&gt;"")),1,0)</f>
        <v>0</v>
      </c>
      <c r="U197" s="7">
        <f>IF(AND(OR($B$2=1,$B$2=2),AND('Données brutes'!$O192&lt;&gt;"",'Données brutes'!$P192&lt;&gt;"",'Données brutes'!$Q192&lt;&gt;"")),1,0)</f>
        <v>0</v>
      </c>
      <c r="V197" s="7">
        <f>IF(AND($B$2=3,'Données brutes'!$F192&lt;&gt;"",'Données brutes'!$G192&lt;&gt;"",'Données brutes'!$H192&lt;&gt;"",'Données brutes'!$O192&lt;&gt;"",'Données brutes'!$P192&lt;&gt;"",'Données brutes'!$Q192&lt;&gt;""),1,0)</f>
        <v>0</v>
      </c>
      <c r="W197" s="8" t="str">
        <f t="shared" si="45"/>
        <v/>
      </c>
      <c r="X197" s="8" t="str">
        <f t="shared" si="46"/>
        <v/>
      </c>
      <c r="Y197" s="8" t="str">
        <f t="shared" si="47"/>
        <v/>
      </c>
      <c r="Z197" s="8" t="str">
        <f t="shared" si="48"/>
        <v/>
      </c>
      <c r="AA197" s="8" t="str">
        <f t="shared" si="49"/>
        <v/>
      </c>
      <c r="AB197" s="8" t="str">
        <f t="shared" si="50"/>
        <v/>
      </c>
      <c r="AD197" s="8" t="str">
        <f t="shared" si="51"/>
        <v/>
      </c>
      <c r="AE197" s="8" t="str">
        <f t="shared" si="52"/>
        <v/>
      </c>
      <c r="AF197" s="8" t="str">
        <f t="shared" si="53"/>
        <v/>
      </c>
      <c r="AG197" s="8" t="str">
        <f t="shared" si="54"/>
        <v/>
      </c>
      <c r="AH197" s="8" t="str">
        <f t="shared" si="55"/>
        <v/>
      </c>
      <c r="AI197" s="8" t="str">
        <f t="shared" si="56"/>
        <v/>
      </c>
    </row>
    <row r="198" spans="4:35" x14ac:dyDescent="0.3">
      <c r="D198" s="8" t="s">
        <v>205</v>
      </c>
      <c r="E198" s="7">
        <v>269</v>
      </c>
      <c r="F198" s="7" t="str">
        <f>'Données proba de réussite'!F193</f>
        <v/>
      </c>
      <c r="G198" s="7" t="str">
        <f>'Données proba de réussite'!G193</f>
        <v/>
      </c>
      <c r="H198" s="7" t="str">
        <f>'Données proba de réussite'!H193</f>
        <v/>
      </c>
      <c r="K198" s="8" t="str">
        <f t="shared" si="43"/>
        <v>Elève 1bis</v>
      </c>
      <c r="L198" s="8" t="s">
        <v>111</v>
      </c>
      <c r="M198" s="8">
        <f t="shared" si="44"/>
        <v>1924</v>
      </c>
      <c r="N198" s="7">
        <v>1924</v>
      </c>
      <c r="O198" s="7" t="str">
        <f>'Données proba de réussite'!O193</f>
        <v/>
      </c>
      <c r="P198" s="7" t="str">
        <f>'Données proba de réussite'!P193</f>
        <v/>
      </c>
      <c r="Q198" s="7" t="str">
        <f>'Données proba de réussite'!Q193</f>
        <v/>
      </c>
      <c r="T198" s="7">
        <f>IF(AND(OR($B$2=1,$B$2=2),AND('Données brutes'!$F193&lt;&gt;"",'Données brutes'!$G193&lt;&gt;"",'Données brutes'!$H193&lt;&gt;"")),1,0)</f>
        <v>0</v>
      </c>
      <c r="U198" s="7">
        <f>IF(AND(OR($B$2=1,$B$2=2),AND('Données brutes'!$O193&lt;&gt;"",'Données brutes'!$P193&lt;&gt;"",'Données brutes'!$Q193&lt;&gt;"")),1,0)</f>
        <v>0</v>
      </c>
      <c r="V198" s="7">
        <f>IF(AND($B$2=3,'Données brutes'!$F193&lt;&gt;"",'Données brutes'!$G193&lt;&gt;"",'Données brutes'!$H193&lt;&gt;"",'Données brutes'!$O193&lt;&gt;"",'Données brutes'!$P193&lt;&gt;"",'Données brutes'!$Q193&lt;&gt;""),1,0)</f>
        <v>0</v>
      </c>
      <c r="W198" s="8" t="str">
        <f t="shared" si="45"/>
        <v/>
      </c>
      <c r="X198" s="8" t="str">
        <f t="shared" si="46"/>
        <v/>
      </c>
      <c r="Y198" s="8" t="str">
        <f t="shared" si="47"/>
        <v/>
      </c>
      <c r="Z198" s="8" t="str">
        <f t="shared" si="48"/>
        <v/>
      </c>
      <c r="AA198" s="8" t="str">
        <f t="shared" si="49"/>
        <v/>
      </c>
      <c r="AB198" s="8" t="str">
        <f t="shared" si="50"/>
        <v/>
      </c>
      <c r="AD198" s="8" t="str">
        <f t="shared" si="51"/>
        <v/>
      </c>
      <c r="AE198" s="8" t="str">
        <f t="shared" si="52"/>
        <v/>
      </c>
      <c r="AF198" s="8" t="str">
        <f t="shared" si="53"/>
        <v/>
      </c>
      <c r="AG198" s="8" t="str">
        <f t="shared" si="54"/>
        <v/>
      </c>
      <c r="AH198" s="8" t="str">
        <f t="shared" si="55"/>
        <v/>
      </c>
      <c r="AI198" s="8" t="str">
        <f t="shared" si="56"/>
        <v/>
      </c>
    </row>
    <row r="199" spans="4:35" x14ac:dyDescent="0.3">
      <c r="D199" s="8" t="s">
        <v>206</v>
      </c>
      <c r="E199" s="7">
        <v>502</v>
      </c>
      <c r="F199" s="7" t="str">
        <f>'Données proba de réussite'!F194</f>
        <v/>
      </c>
      <c r="G199" s="7" t="str">
        <f>'Données proba de réussite'!G194</f>
        <v/>
      </c>
      <c r="H199" s="7" t="str">
        <f>'Données proba de réussite'!H194</f>
        <v/>
      </c>
      <c r="K199" s="8" t="str">
        <f t="shared" si="43"/>
        <v>Elève 1bis</v>
      </c>
      <c r="L199" s="8" t="s">
        <v>111</v>
      </c>
      <c r="M199" s="8">
        <f t="shared" si="44"/>
        <v>1950</v>
      </c>
      <c r="N199" s="7">
        <v>1950</v>
      </c>
      <c r="O199" s="7" t="str">
        <f>'Données proba de réussite'!O194</f>
        <v/>
      </c>
      <c r="P199" s="7" t="str">
        <f>'Données proba de réussite'!P194</f>
        <v/>
      </c>
      <c r="Q199" s="7" t="str">
        <f>'Données proba de réussite'!Q194</f>
        <v/>
      </c>
      <c r="T199" s="7">
        <f>IF(AND(OR($B$2=1,$B$2=2),AND('Données brutes'!$F194&lt;&gt;"",'Données brutes'!$G194&lt;&gt;"",'Données brutes'!$H194&lt;&gt;"")),1,0)</f>
        <v>0</v>
      </c>
      <c r="U199" s="7">
        <f>IF(AND(OR($B$2=1,$B$2=2),AND('Données brutes'!$O194&lt;&gt;"",'Données brutes'!$P194&lt;&gt;"",'Données brutes'!$Q194&lt;&gt;"")),1,0)</f>
        <v>0</v>
      </c>
      <c r="V199" s="7">
        <f>IF(AND($B$2=3,'Données brutes'!$F194&lt;&gt;"",'Données brutes'!$G194&lt;&gt;"",'Données brutes'!$H194&lt;&gt;"",'Données brutes'!$O194&lt;&gt;"",'Données brutes'!$P194&lt;&gt;"",'Données brutes'!$Q194&lt;&gt;""),1,0)</f>
        <v>0</v>
      </c>
      <c r="W199" s="8" t="str">
        <f t="shared" si="45"/>
        <v/>
      </c>
      <c r="X199" s="8" t="str">
        <f t="shared" si="46"/>
        <v/>
      </c>
      <c r="Y199" s="8" t="str">
        <f t="shared" si="47"/>
        <v/>
      </c>
      <c r="Z199" s="8" t="str">
        <f t="shared" si="48"/>
        <v/>
      </c>
      <c r="AA199" s="8" t="str">
        <f t="shared" si="49"/>
        <v/>
      </c>
      <c r="AB199" s="8" t="str">
        <f t="shared" si="50"/>
        <v/>
      </c>
      <c r="AD199" s="8" t="str">
        <f t="shared" si="51"/>
        <v/>
      </c>
      <c r="AE199" s="8" t="str">
        <f t="shared" si="52"/>
        <v/>
      </c>
      <c r="AF199" s="8" t="str">
        <f t="shared" si="53"/>
        <v/>
      </c>
      <c r="AG199" s="8" t="str">
        <f t="shared" si="54"/>
        <v/>
      </c>
      <c r="AH199" s="8" t="str">
        <f t="shared" si="55"/>
        <v/>
      </c>
      <c r="AI199" s="8" t="str">
        <f t="shared" si="56"/>
        <v/>
      </c>
    </row>
    <row r="200" spans="4:35" x14ac:dyDescent="0.3">
      <c r="D200" s="8" t="s">
        <v>207</v>
      </c>
      <c r="E200" s="7">
        <v>806</v>
      </c>
      <c r="F200" s="7" t="str">
        <f>'Données proba de réussite'!F195</f>
        <v/>
      </c>
      <c r="G200" s="7" t="str">
        <f>'Données proba de réussite'!G195</f>
        <v/>
      </c>
      <c r="H200" s="7" t="str">
        <f>'Données proba de réussite'!H195</f>
        <v/>
      </c>
      <c r="K200" s="8" t="str">
        <f t="shared" ref="K200:K263" si="57">IF($B$2=3,D200,L200)</f>
        <v>Elève 1bis</v>
      </c>
      <c r="L200" s="8" t="s">
        <v>111</v>
      </c>
      <c r="M200" s="8">
        <f t="shared" ref="M200:M263" si="58">IF($B$2=3,E200,N200)</f>
        <v>1752</v>
      </c>
      <c r="N200" s="7">
        <v>1752</v>
      </c>
      <c r="O200" s="7" t="str">
        <f>'Données proba de réussite'!O195</f>
        <v/>
      </c>
      <c r="P200" s="7" t="str">
        <f>'Données proba de réussite'!P195</f>
        <v/>
      </c>
      <c r="Q200" s="7" t="str">
        <f>'Données proba de réussite'!Q195</f>
        <v/>
      </c>
      <c r="T200" s="7">
        <f>IF(AND(OR($B$2=1,$B$2=2),AND('Données brutes'!$F195&lt;&gt;"",'Données brutes'!$G195&lt;&gt;"",'Données brutes'!$H195&lt;&gt;"")),1,0)</f>
        <v>0</v>
      </c>
      <c r="U200" s="7">
        <f>IF(AND(OR($B$2=1,$B$2=2),AND('Données brutes'!$O195&lt;&gt;"",'Données brutes'!$P195&lt;&gt;"",'Données brutes'!$Q195&lt;&gt;"")),1,0)</f>
        <v>0</v>
      </c>
      <c r="V200" s="7">
        <f>IF(AND($B$2=3,'Données brutes'!$F195&lt;&gt;"",'Données brutes'!$G195&lt;&gt;"",'Données brutes'!$H195&lt;&gt;"",'Données brutes'!$O195&lt;&gt;"",'Données brutes'!$P195&lt;&gt;"",'Données brutes'!$Q195&lt;&gt;""),1,0)</f>
        <v>0</v>
      </c>
      <c r="W200" s="8" t="str">
        <f t="shared" si="45"/>
        <v/>
      </c>
      <c r="X200" s="8" t="str">
        <f t="shared" si="46"/>
        <v/>
      </c>
      <c r="Y200" s="8" t="str">
        <f t="shared" si="47"/>
        <v/>
      </c>
      <c r="Z200" s="8" t="str">
        <f t="shared" si="48"/>
        <v/>
      </c>
      <c r="AA200" s="8" t="str">
        <f t="shared" si="49"/>
        <v/>
      </c>
      <c r="AB200" s="8" t="str">
        <f t="shared" si="50"/>
        <v/>
      </c>
      <c r="AD200" s="8" t="str">
        <f t="shared" si="51"/>
        <v/>
      </c>
      <c r="AE200" s="8" t="str">
        <f t="shared" si="52"/>
        <v/>
      </c>
      <c r="AF200" s="8" t="str">
        <f t="shared" si="53"/>
        <v/>
      </c>
      <c r="AG200" s="8" t="str">
        <f t="shared" si="54"/>
        <v/>
      </c>
      <c r="AH200" s="8" t="str">
        <f t="shared" si="55"/>
        <v/>
      </c>
      <c r="AI200" s="8" t="str">
        <f t="shared" si="56"/>
        <v/>
      </c>
    </row>
    <row r="201" spans="4:35" x14ac:dyDescent="0.3">
      <c r="D201" s="8" t="s">
        <v>208</v>
      </c>
      <c r="E201" s="7">
        <v>412</v>
      </c>
      <c r="F201" s="7" t="str">
        <f>'Données proba de réussite'!F196</f>
        <v/>
      </c>
      <c r="G201" s="7" t="str">
        <f>'Données proba de réussite'!G196</f>
        <v/>
      </c>
      <c r="H201" s="7" t="str">
        <f>'Données proba de réussite'!H196</f>
        <v/>
      </c>
      <c r="K201" s="8" t="str">
        <f t="shared" si="57"/>
        <v>Elève 1bis</v>
      </c>
      <c r="L201" s="8" t="s">
        <v>111</v>
      </c>
      <c r="M201" s="8">
        <f t="shared" si="58"/>
        <v>1806</v>
      </c>
      <c r="N201" s="7">
        <v>1806</v>
      </c>
      <c r="O201" s="7" t="str">
        <f>'Données proba de réussite'!O196</f>
        <v/>
      </c>
      <c r="P201" s="7" t="str">
        <f>'Données proba de réussite'!P196</f>
        <v/>
      </c>
      <c r="Q201" s="7" t="str">
        <f>'Données proba de réussite'!Q196</f>
        <v/>
      </c>
      <c r="T201" s="7">
        <f>IF(AND(OR($B$2=1,$B$2=2),AND('Données brutes'!$F196&lt;&gt;"",'Données brutes'!$G196&lt;&gt;"",'Données brutes'!$H196&lt;&gt;"")),1,0)</f>
        <v>0</v>
      </c>
      <c r="U201" s="7">
        <f>IF(AND(OR($B$2=1,$B$2=2),AND('Données brutes'!$O196&lt;&gt;"",'Données brutes'!$P196&lt;&gt;"",'Données brutes'!$Q196&lt;&gt;"")),1,0)</f>
        <v>0</v>
      </c>
      <c r="V201" s="7">
        <f>IF(AND($B$2=3,'Données brutes'!$F196&lt;&gt;"",'Données brutes'!$G196&lt;&gt;"",'Données brutes'!$H196&lt;&gt;"",'Données brutes'!$O196&lt;&gt;"",'Données brutes'!$P196&lt;&gt;"",'Données brutes'!$Q196&lt;&gt;""),1,0)</f>
        <v>0</v>
      </c>
      <c r="W201" s="8" t="str">
        <f t="shared" ref="W201:W264" si="59">IF(F201&lt;&gt;"",ABS(F201-F$4),"")</f>
        <v/>
      </c>
      <c r="X201" s="8" t="str">
        <f t="shared" ref="X201:X264" si="60">IF(G201&lt;&gt;"",ABS(G201-G$4),"")</f>
        <v/>
      </c>
      <c r="Y201" s="8" t="str">
        <f t="shared" ref="Y201:Y264" si="61">IF(H201&lt;&gt;"",ABS(H201-H$4),"")</f>
        <v/>
      </c>
      <c r="Z201" s="8" t="str">
        <f t="shared" ref="Z201:Z264" si="62">IF(O201&lt;&gt;"",ABS(O201-O$4),"")</f>
        <v/>
      </c>
      <c r="AA201" s="8" t="str">
        <f t="shared" ref="AA201:AA264" si="63">IF(P201&lt;&gt;"",ABS(P201-P$4),"")</f>
        <v/>
      </c>
      <c r="AB201" s="8" t="str">
        <f t="shared" ref="AB201:AB264" si="64">IF(Q201&lt;&gt;"",ABS(Q201-Q$4),"")</f>
        <v/>
      </c>
      <c r="AD201" s="8" t="str">
        <f t="shared" ref="AD201:AD264" si="65">IF(AND(F201&lt;&gt;"",G201&lt;&gt;""),G201-F201,"")</f>
        <v/>
      </c>
      <c r="AE201" s="8" t="str">
        <f t="shared" ref="AE201:AE264" si="66">IF(AND(G201&lt;&gt;"",H201&lt;&gt;""),H201-G201,"")</f>
        <v/>
      </c>
      <c r="AF201" s="8" t="str">
        <f t="shared" ref="AF201:AF264" si="67">IF(AND(F201&lt;&gt;"",H201&lt;&gt;""),H201-F201,"")</f>
        <v/>
      </c>
      <c r="AG201" s="8" t="str">
        <f t="shared" ref="AG201:AG264" si="68">IF(AND(O201&lt;&gt;"",P201&lt;&gt;""),P201-O201,"")</f>
        <v/>
      </c>
      <c r="AH201" s="8" t="str">
        <f t="shared" ref="AH201:AH264" si="69">IF(AND(P201&lt;&gt;"",Q201&lt;&gt;""),Q201-P201,"")</f>
        <v/>
      </c>
      <c r="AI201" s="8" t="str">
        <f t="shared" ref="AI201:AI264" si="70">IF(AND(O201&lt;&gt;"",Q201&lt;&gt;""),Q201-O201,"")</f>
        <v/>
      </c>
    </row>
    <row r="202" spans="4:35" x14ac:dyDescent="0.3">
      <c r="D202" s="8" t="s">
        <v>209</v>
      </c>
      <c r="E202" s="7">
        <v>107</v>
      </c>
      <c r="F202" s="7" t="str">
        <f>'Données proba de réussite'!F197</f>
        <v/>
      </c>
      <c r="G202" s="7" t="str">
        <f>'Données proba de réussite'!G197</f>
        <v/>
      </c>
      <c r="H202" s="7" t="str">
        <f>'Données proba de réussite'!H197</f>
        <v/>
      </c>
      <c r="K202" s="8" t="str">
        <f t="shared" si="57"/>
        <v>Elève 1bis</v>
      </c>
      <c r="L202" s="8" t="s">
        <v>111</v>
      </c>
      <c r="M202" s="8">
        <f t="shared" si="58"/>
        <v>1213</v>
      </c>
      <c r="N202" s="7">
        <v>1213</v>
      </c>
      <c r="O202" s="7" t="str">
        <f>'Données proba de réussite'!O197</f>
        <v/>
      </c>
      <c r="P202" s="7" t="str">
        <f>'Données proba de réussite'!P197</f>
        <v/>
      </c>
      <c r="Q202" s="7" t="str">
        <f>'Données proba de réussite'!Q197</f>
        <v/>
      </c>
      <c r="T202" s="7">
        <f>IF(AND(OR($B$2=1,$B$2=2),AND('Données brutes'!$F197&lt;&gt;"",'Données brutes'!$G197&lt;&gt;"",'Données brutes'!$H197&lt;&gt;"")),1,0)</f>
        <v>0</v>
      </c>
      <c r="U202" s="7">
        <f>IF(AND(OR($B$2=1,$B$2=2),AND('Données brutes'!$O197&lt;&gt;"",'Données brutes'!$P197&lt;&gt;"",'Données brutes'!$Q197&lt;&gt;"")),1,0)</f>
        <v>0</v>
      </c>
      <c r="V202" s="7">
        <f>IF(AND($B$2=3,'Données brutes'!$F197&lt;&gt;"",'Données brutes'!$G197&lt;&gt;"",'Données brutes'!$H197&lt;&gt;"",'Données brutes'!$O197&lt;&gt;"",'Données brutes'!$P197&lt;&gt;"",'Données brutes'!$Q197&lt;&gt;""),1,0)</f>
        <v>0</v>
      </c>
      <c r="W202" s="8" t="str">
        <f t="shared" si="59"/>
        <v/>
      </c>
      <c r="X202" s="8" t="str">
        <f t="shared" si="60"/>
        <v/>
      </c>
      <c r="Y202" s="8" t="str">
        <f t="shared" si="61"/>
        <v/>
      </c>
      <c r="Z202" s="8" t="str">
        <f t="shared" si="62"/>
        <v/>
      </c>
      <c r="AA202" s="8" t="str">
        <f t="shared" si="63"/>
        <v/>
      </c>
      <c r="AB202" s="8" t="str">
        <f t="shared" si="64"/>
        <v/>
      </c>
      <c r="AD202" s="8" t="str">
        <f t="shared" si="65"/>
        <v/>
      </c>
      <c r="AE202" s="8" t="str">
        <f t="shared" si="66"/>
        <v/>
      </c>
      <c r="AF202" s="8" t="str">
        <f t="shared" si="67"/>
        <v/>
      </c>
      <c r="AG202" s="8" t="str">
        <f t="shared" si="68"/>
        <v/>
      </c>
      <c r="AH202" s="8" t="str">
        <f t="shared" si="69"/>
        <v/>
      </c>
      <c r="AI202" s="8" t="str">
        <f t="shared" si="70"/>
        <v/>
      </c>
    </row>
    <row r="203" spans="4:35" x14ac:dyDescent="0.3">
      <c r="D203" s="8" t="s">
        <v>210</v>
      </c>
      <c r="E203" s="7">
        <v>938</v>
      </c>
      <c r="F203" s="7" t="str">
        <f>'Données proba de réussite'!F198</f>
        <v/>
      </c>
      <c r="G203" s="7" t="str">
        <f>'Données proba de réussite'!G198</f>
        <v/>
      </c>
      <c r="H203" s="7" t="str">
        <f>'Données proba de réussite'!H198</f>
        <v/>
      </c>
      <c r="K203" s="8" t="str">
        <f t="shared" si="57"/>
        <v>Elève 1bis</v>
      </c>
      <c r="L203" s="8" t="s">
        <v>111</v>
      </c>
      <c r="M203" s="8">
        <f t="shared" si="58"/>
        <v>1283</v>
      </c>
      <c r="N203" s="7">
        <v>1283</v>
      </c>
      <c r="O203" s="7" t="str">
        <f>'Données proba de réussite'!O198</f>
        <v/>
      </c>
      <c r="P203" s="7" t="str">
        <f>'Données proba de réussite'!P198</f>
        <v/>
      </c>
      <c r="Q203" s="7" t="str">
        <f>'Données proba de réussite'!Q198</f>
        <v/>
      </c>
      <c r="T203" s="7">
        <f>IF(AND(OR($B$2=1,$B$2=2),AND('Données brutes'!$F198&lt;&gt;"",'Données brutes'!$G198&lt;&gt;"",'Données brutes'!$H198&lt;&gt;"")),1,0)</f>
        <v>0</v>
      </c>
      <c r="U203" s="7">
        <f>IF(AND(OR($B$2=1,$B$2=2),AND('Données brutes'!$O198&lt;&gt;"",'Données brutes'!$P198&lt;&gt;"",'Données brutes'!$Q198&lt;&gt;"")),1,0)</f>
        <v>0</v>
      </c>
      <c r="V203" s="7">
        <f>IF(AND($B$2=3,'Données brutes'!$F198&lt;&gt;"",'Données brutes'!$G198&lt;&gt;"",'Données brutes'!$H198&lt;&gt;"",'Données brutes'!$O198&lt;&gt;"",'Données brutes'!$P198&lt;&gt;"",'Données brutes'!$Q198&lt;&gt;""),1,0)</f>
        <v>0</v>
      </c>
      <c r="W203" s="8" t="str">
        <f t="shared" si="59"/>
        <v/>
      </c>
      <c r="X203" s="8" t="str">
        <f t="shared" si="60"/>
        <v/>
      </c>
      <c r="Y203" s="8" t="str">
        <f t="shared" si="61"/>
        <v/>
      </c>
      <c r="Z203" s="8" t="str">
        <f t="shared" si="62"/>
        <v/>
      </c>
      <c r="AA203" s="8" t="str">
        <f t="shared" si="63"/>
        <v/>
      </c>
      <c r="AB203" s="8" t="str">
        <f t="shared" si="64"/>
        <v/>
      </c>
      <c r="AD203" s="8" t="str">
        <f t="shared" si="65"/>
        <v/>
      </c>
      <c r="AE203" s="8" t="str">
        <f t="shared" si="66"/>
        <v/>
      </c>
      <c r="AF203" s="8" t="str">
        <f t="shared" si="67"/>
        <v/>
      </c>
      <c r="AG203" s="8" t="str">
        <f t="shared" si="68"/>
        <v/>
      </c>
      <c r="AH203" s="8" t="str">
        <f t="shared" si="69"/>
        <v/>
      </c>
      <c r="AI203" s="8" t="str">
        <f t="shared" si="70"/>
        <v/>
      </c>
    </row>
    <row r="204" spans="4:35" x14ac:dyDescent="0.3">
      <c r="D204" s="8" t="s">
        <v>211</v>
      </c>
      <c r="E204" s="7">
        <v>555</v>
      </c>
      <c r="F204" s="7" t="str">
        <f>'Données proba de réussite'!F199</f>
        <v/>
      </c>
      <c r="G204" s="7" t="str">
        <f>'Données proba de réussite'!G199</f>
        <v/>
      </c>
      <c r="H204" s="7" t="str">
        <f>'Données proba de réussite'!H199</f>
        <v/>
      </c>
      <c r="K204" s="8" t="str">
        <f t="shared" si="57"/>
        <v>Elève 1bis</v>
      </c>
      <c r="L204" s="8" t="s">
        <v>111</v>
      </c>
      <c r="M204" s="8">
        <f t="shared" si="58"/>
        <v>1434</v>
      </c>
      <c r="N204" s="7">
        <v>1434</v>
      </c>
      <c r="O204" s="7" t="str">
        <f>'Données proba de réussite'!O199</f>
        <v/>
      </c>
      <c r="P204" s="7" t="str">
        <f>'Données proba de réussite'!P199</f>
        <v/>
      </c>
      <c r="Q204" s="7" t="str">
        <f>'Données proba de réussite'!Q199</f>
        <v/>
      </c>
      <c r="T204" s="7">
        <f>IF(AND(OR($B$2=1,$B$2=2),AND('Données brutes'!$F199&lt;&gt;"",'Données brutes'!$G199&lt;&gt;"",'Données brutes'!$H199&lt;&gt;"")),1,0)</f>
        <v>0</v>
      </c>
      <c r="U204" s="7">
        <f>IF(AND(OR($B$2=1,$B$2=2),AND('Données brutes'!$O199&lt;&gt;"",'Données brutes'!$P199&lt;&gt;"",'Données brutes'!$Q199&lt;&gt;"")),1,0)</f>
        <v>0</v>
      </c>
      <c r="V204" s="7">
        <f>IF(AND($B$2=3,'Données brutes'!$F199&lt;&gt;"",'Données brutes'!$G199&lt;&gt;"",'Données brutes'!$H199&lt;&gt;"",'Données brutes'!$O199&lt;&gt;"",'Données brutes'!$P199&lt;&gt;"",'Données brutes'!$Q199&lt;&gt;""),1,0)</f>
        <v>0</v>
      </c>
      <c r="W204" s="8" t="str">
        <f t="shared" si="59"/>
        <v/>
      </c>
      <c r="X204" s="8" t="str">
        <f t="shared" si="60"/>
        <v/>
      </c>
      <c r="Y204" s="8" t="str">
        <f t="shared" si="61"/>
        <v/>
      </c>
      <c r="Z204" s="8" t="str">
        <f t="shared" si="62"/>
        <v/>
      </c>
      <c r="AA204" s="8" t="str">
        <f t="shared" si="63"/>
        <v/>
      </c>
      <c r="AB204" s="8" t="str">
        <f t="shared" si="64"/>
        <v/>
      </c>
      <c r="AD204" s="8" t="str">
        <f t="shared" si="65"/>
        <v/>
      </c>
      <c r="AE204" s="8" t="str">
        <f t="shared" si="66"/>
        <v/>
      </c>
      <c r="AF204" s="8" t="str">
        <f t="shared" si="67"/>
        <v/>
      </c>
      <c r="AG204" s="8" t="str">
        <f t="shared" si="68"/>
        <v/>
      </c>
      <c r="AH204" s="8" t="str">
        <f t="shared" si="69"/>
        <v/>
      </c>
      <c r="AI204" s="8" t="str">
        <f t="shared" si="70"/>
        <v/>
      </c>
    </row>
    <row r="205" spans="4:35" x14ac:dyDescent="0.3">
      <c r="D205" s="8" t="s">
        <v>212</v>
      </c>
      <c r="E205" s="7">
        <v>94</v>
      </c>
      <c r="F205" s="7" t="str">
        <f>'Données proba de réussite'!F200</f>
        <v/>
      </c>
      <c r="G205" s="7" t="str">
        <f>'Données proba de réussite'!G200</f>
        <v/>
      </c>
      <c r="H205" s="7" t="str">
        <f>'Données proba de réussite'!H200</f>
        <v/>
      </c>
      <c r="K205" s="8" t="str">
        <f t="shared" si="57"/>
        <v>Elève 1bis</v>
      </c>
      <c r="L205" s="8" t="s">
        <v>111</v>
      </c>
      <c r="M205" s="8">
        <f t="shared" si="58"/>
        <v>1855</v>
      </c>
      <c r="N205" s="7">
        <v>1855</v>
      </c>
      <c r="O205" s="7" t="str">
        <f>'Données proba de réussite'!O200</f>
        <v/>
      </c>
      <c r="P205" s="7" t="str">
        <f>'Données proba de réussite'!P200</f>
        <v/>
      </c>
      <c r="Q205" s="7" t="str">
        <f>'Données proba de réussite'!Q200</f>
        <v/>
      </c>
      <c r="T205" s="7">
        <f>IF(AND(OR($B$2=1,$B$2=2),AND('Données brutes'!$F200&lt;&gt;"",'Données brutes'!$G200&lt;&gt;"",'Données brutes'!$H200&lt;&gt;"")),1,0)</f>
        <v>0</v>
      </c>
      <c r="U205" s="7">
        <f>IF(AND(OR($B$2=1,$B$2=2),AND('Données brutes'!$O200&lt;&gt;"",'Données brutes'!$P200&lt;&gt;"",'Données brutes'!$Q200&lt;&gt;"")),1,0)</f>
        <v>0</v>
      </c>
      <c r="V205" s="7">
        <f>IF(AND($B$2=3,'Données brutes'!$F200&lt;&gt;"",'Données brutes'!$G200&lt;&gt;"",'Données brutes'!$H200&lt;&gt;"",'Données brutes'!$O200&lt;&gt;"",'Données brutes'!$P200&lt;&gt;"",'Données brutes'!$Q200&lt;&gt;""),1,0)</f>
        <v>0</v>
      </c>
      <c r="W205" s="8" t="str">
        <f t="shared" si="59"/>
        <v/>
      </c>
      <c r="X205" s="8" t="str">
        <f t="shared" si="60"/>
        <v/>
      </c>
      <c r="Y205" s="8" t="str">
        <f t="shared" si="61"/>
        <v/>
      </c>
      <c r="Z205" s="8" t="str">
        <f t="shared" si="62"/>
        <v/>
      </c>
      <c r="AA205" s="8" t="str">
        <f t="shared" si="63"/>
        <v/>
      </c>
      <c r="AB205" s="8" t="str">
        <f t="shared" si="64"/>
        <v/>
      </c>
      <c r="AD205" s="8" t="str">
        <f t="shared" si="65"/>
        <v/>
      </c>
      <c r="AE205" s="8" t="str">
        <f t="shared" si="66"/>
        <v/>
      </c>
      <c r="AF205" s="8" t="str">
        <f t="shared" si="67"/>
        <v/>
      </c>
      <c r="AG205" s="8" t="str">
        <f t="shared" si="68"/>
        <v/>
      </c>
      <c r="AH205" s="8" t="str">
        <f t="shared" si="69"/>
        <v/>
      </c>
      <c r="AI205" s="8" t="str">
        <f t="shared" si="70"/>
        <v/>
      </c>
    </row>
    <row r="206" spans="4:35" x14ac:dyDescent="0.3">
      <c r="D206" s="8" t="s">
        <v>213</v>
      </c>
      <c r="E206" s="7">
        <v>926</v>
      </c>
      <c r="F206" s="7" t="str">
        <f>'Données proba de réussite'!F201</f>
        <v/>
      </c>
      <c r="G206" s="7" t="str">
        <f>'Données proba de réussite'!G201</f>
        <v/>
      </c>
      <c r="H206" s="7" t="str">
        <f>'Données proba de réussite'!H201</f>
        <v/>
      </c>
      <c r="K206" s="8" t="str">
        <f t="shared" si="57"/>
        <v>Elève 1bis</v>
      </c>
      <c r="L206" s="8" t="s">
        <v>111</v>
      </c>
      <c r="M206" s="8">
        <f t="shared" si="58"/>
        <v>1356</v>
      </c>
      <c r="N206" s="7">
        <v>1356</v>
      </c>
      <c r="O206" s="7" t="str">
        <f>'Données proba de réussite'!O201</f>
        <v/>
      </c>
      <c r="P206" s="7" t="str">
        <f>'Données proba de réussite'!P201</f>
        <v/>
      </c>
      <c r="Q206" s="7" t="str">
        <f>'Données proba de réussite'!Q201</f>
        <v/>
      </c>
      <c r="T206" s="7">
        <f>IF(AND(OR($B$2=1,$B$2=2),AND('Données brutes'!$F201&lt;&gt;"",'Données brutes'!$G201&lt;&gt;"",'Données brutes'!$H201&lt;&gt;"")),1,0)</f>
        <v>0</v>
      </c>
      <c r="U206" s="7">
        <f>IF(AND(OR($B$2=1,$B$2=2),AND('Données brutes'!$O201&lt;&gt;"",'Données brutes'!$P201&lt;&gt;"",'Données brutes'!$Q201&lt;&gt;"")),1,0)</f>
        <v>0</v>
      </c>
      <c r="V206" s="7">
        <f>IF(AND($B$2=3,'Données brutes'!$F201&lt;&gt;"",'Données brutes'!$G201&lt;&gt;"",'Données brutes'!$H201&lt;&gt;"",'Données brutes'!$O201&lt;&gt;"",'Données brutes'!$P201&lt;&gt;"",'Données brutes'!$Q201&lt;&gt;""),1,0)</f>
        <v>0</v>
      </c>
      <c r="W206" s="8" t="str">
        <f t="shared" si="59"/>
        <v/>
      </c>
      <c r="X206" s="8" t="str">
        <f t="shared" si="60"/>
        <v/>
      </c>
      <c r="Y206" s="8" t="str">
        <f t="shared" si="61"/>
        <v/>
      </c>
      <c r="Z206" s="8" t="str">
        <f t="shared" si="62"/>
        <v/>
      </c>
      <c r="AA206" s="8" t="str">
        <f t="shared" si="63"/>
        <v/>
      </c>
      <c r="AB206" s="8" t="str">
        <f t="shared" si="64"/>
        <v/>
      </c>
      <c r="AD206" s="8" t="str">
        <f t="shared" si="65"/>
        <v/>
      </c>
      <c r="AE206" s="8" t="str">
        <f t="shared" si="66"/>
        <v/>
      </c>
      <c r="AF206" s="8" t="str">
        <f t="shared" si="67"/>
        <v/>
      </c>
      <c r="AG206" s="8" t="str">
        <f t="shared" si="68"/>
        <v/>
      </c>
      <c r="AH206" s="8" t="str">
        <f t="shared" si="69"/>
        <v/>
      </c>
      <c r="AI206" s="8" t="str">
        <f t="shared" si="70"/>
        <v/>
      </c>
    </row>
    <row r="207" spans="4:35" x14ac:dyDescent="0.3">
      <c r="D207" s="8" t="s">
        <v>214</v>
      </c>
      <c r="E207" s="7">
        <v>934</v>
      </c>
      <c r="F207" s="7" t="str">
        <f>'Données proba de réussite'!F202</f>
        <v/>
      </c>
      <c r="G207" s="7" t="str">
        <f>'Données proba de réussite'!G202</f>
        <v/>
      </c>
      <c r="H207" s="7" t="str">
        <f>'Données proba de réussite'!H202</f>
        <v/>
      </c>
      <c r="K207" s="8" t="str">
        <f t="shared" si="57"/>
        <v>Elève 1bis</v>
      </c>
      <c r="L207" s="8" t="s">
        <v>111</v>
      </c>
      <c r="M207" s="8">
        <f t="shared" si="58"/>
        <v>1328</v>
      </c>
      <c r="N207" s="7">
        <v>1328</v>
      </c>
      <c r="O207" s="7" t="str">
        <f>'Données proba de réussite'!O202</f>
        <v/>
      </c>
      <c r="P207" s="7" t="str">
        <f>'Données proba de réussite'!P202</f>
        <v/>
      </c>
      <c r="Q207" s="7" t="str">
        <f>'Données proba de réussite'!Q202</f>
        <v/>
      </c>
      <c r="T207" s="7">
        <f>IF(AND(OR($B$2=1,$B$2=2),AND('Données brutes'!$F202&lt;&gt;"",'Données brutes'!$G202&lt;&gt;"",'Données brutes'!$H202&lt;&gt;"")),1,0)</f>
        <v>0</v>
      </c>
      <c r="U207" s="7">
        <f>IF(AND(OR($B$2=1,$B$2=2),AND('Données brutes'!$O202&lt;&gt;"",'Données brutes'!$P202&lt;&gt;"",'Données brutes'!$Q202&lt;&gt;"")),1,0)</f>
        <v>0</v>
      </c>
      <c r="V207" s="7">
        <f>IF(AND($B$2=3,'Données brutes'!$F202&lt;&gt;"",'Données brutes'!$G202&lt;&gt;"",'Données brutes'!$H202&lt;&gt;"",'Données brutes'!$O202&lt;&gt;"",'Données brutes'!$P202&lt;&gt;"",'Données brutes'!$Q202&lt;&gt;""),1,0)</f>
        <v>0</v>
      </c>
      <c r="W207" s="8" t="str">
        <f t="shared" si="59"/>
        <v/>
      </c>
      <c r="X207" s="8" t="str">
        <f t="shared" si="60"/>
        <v/>
      </c>
      <c r="Y207" s="8" t="str">
        <f t="shared" si="61"/>
        <v/>
      </c>
      <c r="Z207" s="8" t="str">
        <f t="shared" si="62"/>
        <v/>
      </c>
      <c r="AA207" s="8" t="str">
        <f t="shared" si="63"/>
        <v/>
      </c>
      <c r="AB207" s="8" t="str">
        <f t="shared" si="64"/>
        <v/>
      </c>
      <c r="AD207" s="8" t="str">
        <f t="shared" si="65"/>
        <v/>
      </c>
      <c r="AE207" s="8" t="str">
        <f t="shared" si="66"/>
        <v/>
      </c>
      <c r="AF207" s="8" t="str">
        <f t="shared" si="67"/>
        <v/>
      </c>
      <c r="AG207" s="8" t="str">
        <f t="shared" si="68"/>
        <v/>
      </c>
      <c r="AH207" s="8" t="str">
        <f t="shared" si="69"/>
        <v/>
      </c>
      <c r="AI207" s="8" t="str">
        <f t="shared" si="70"/>
        <v/>
      </c>
    </row>
    <row r="208" spans="4:35" x14ac:dyDescent="0.3">
      <c r="D208" s="8" t="s">
        <v>215</v>
      </c>
      <c r="E208" s="7">
        <v>495</v>
      </c>
      <c r="F208" s="7" t="str">
        <f>'Données proba de réussite'!F203</f>
        <v/>
      </c>
      <c r="G208" s="7" t="str">
        <f>'Données proba de réussite'!G203</f>
        <v/>
      </c>
      <c r="H208" s="7" t="str">
        <f>'Données proba de réussite'!H203</f>
        <v/>
      </c>
      <c r="K208" s="8" t="str">
        <f t="shared" si="57"/>
        <v>Elève 1bis</v>
      </c>
      <c r="L208" s="8" t="s">
        <v>111</v>
      </c>
      <c r="M208" s="8">
        <f t="shared" si="58"/>
        <v>1719</v>
      </c>
      <c r="N208" s="7">
        <v>1719</v>
      </c>
      <c r="O208" s="7" t="str">
        <f>'Données proba de réussite'!O203</f>
        <v/>
      </c>
      <c r="P208" s="7" t="str">
        <f>'Données proba de réussite'!P203</f>
        <v/>
      </c>
      <c r="Q208" s="7" t="str">
        <f>'Données proba de réussite'!Q203</f>
        <v/>
      </c>
      <c r="T208" s="7">
        <f>IF(AND(OR($B$2=1,$B$2=2),AND('Données brutes'!$F203&lt;&gt;"",'Données brutes'!$G203&lt;&gt;"",'Données brutes'!$H203&lt;&gt;"")),1,0)</f>
        <v>0</v>
      </c>
      <c r="U208" s="7">
        <f>IF(AND(OR($B$2=1,$B$2=2),AND('Données brutes'!$O203&lt;&gt;"",'Données brutes'!$P203&lt;&gt;"",'Données brutes'!$Q203&lt;&gt;"")),1,0)</f>
        <v>0</v>
      </c>
      <c r="V208" s="7">
        <f>IF(AND($B$2=3,'Données brutes'!$F203&lt;&gt;"",'Données brutes'!$G203&lt;&gt;"",'Données brutes'!$H203&lt;&gt;"",'Données brutes'!$O203&lt;&gt;"",'Données brutes'!$P203&lt;&gt;"",'Données brutes'!$Q203&lt;&gt;""),1,0)</f>
        <v>0</v>
      </c>
      <c r="W208" s="8" t="str">
        <f t="shared" si="59"/>
        <v/>
      </c>
      <c r="X208" s="8" t="str">
        <f t="shared" si="60"/>
        <v/>
      </c>
      <c r="Y208" s="8" t="str">
        <f t="shared" si="61"/>
        <v/>
      </c>
      <c r="Z208" s="8" t="str">
        <f t="shared" si="62"/>
        <v/>
      </c>
      <c r="AA208" s="8" t="str">
        <f t="shared" si="63"/>
        <v/>
      </c>
      <c r="AB208" s="8" t="str">
        <f t="shared" si="64"/>
        <v/>
      </c>
      <c r="AD208" s="8" t="str">
        <f t="shared" si="65"/>
        <v/>
      </c>
      <c r="AE208" s="8" t="str">
        <f t="shared" si="66"/>
        <v/>
      </c>
      <c r="AF208" s="8" t="str">
        <f t="shared" si="67"/>
        <v/>
      </c>
      <c r="AG208" s="8" t="str">
        <f t="shared" si="68"/>
        <v/>
      </c>
      <c r="AH208" s="8" t="str">
        <f t="shared" si="69"/>
        <v/>
      </c>
      <c r="AI208" s="8" t="str">
        <f t="shared" si="70"/>
        <v/>
      </c>
    </row>
    <row r="209" spans="4:35" x14ac:dyDescent="0.3">
      <c r="D209" s="8" t="s">
        <v>216</v>
      </c>
      <c r="E209" s="7">
        <v>745</v>
      </c>
      <c r="F209" s="7" t="str">
        <f>'Données proba de réussite'!F204</f>
        <v/>
      </c>
      <c r="G209" s="7" t="str">
        <f>'Données proba de réussite'!G204</f>
        <v/>
      </c>
      <c r="H209" s="7" t="str">
        <f>'Données proba de réussite'!H204</f>
        <v/>
      </c>
      <c r="K209" s="8" t="str">
        <f t="shared" si="57"/>
        <v>Elève 1bis</v>
      </c>
      <c r="L209" s="8" t="s">
        <v>111</v>
      </c>
      <c r="M209" s="8">
        <f t="shared" si="58"/>
        <v>1095</v>
      </c>
      <c r="N209" s="7">
        <v>1095</v>
      </c>
      <c r="O209" s="7" t="str">
        <f>'Données proba de réussite'!O204</f>
        <v/>
      </c>
      <c r="P209" s="7" t="str">
        <f>'Données proba de réussite'!P204</f>
        <v/>
      </c>
      <c r="Q209" s="7" t="str">
        <f>'Données proba de réussite'!Q204</f>
        <v/>
      </c>
      <c r="T209" s="7">
        <f>IF(AND(OR($B$2=1,$B$2=2),AND('Données brutes'!$F204&lt;&gt;"",'Données brutes'!$G204&lt;&gt;"",'Données brutes'!$H204&lt;&gt;"")),1,0)</f>
        <v>0</v>
      </c>
      <c r="U209" s="7">
        <f>IF(AND(OR($B$2=1,$B$2=2),AND('Données brutes'!$O204&lt;&gt;"",'Données brutes'!$P204&lt;&gt;"",'Données brutes'!$Q204&lt;&gt;"")),1,0)</f>
        <v>0</v>
      </c>
      <c r="V209" s="7">
        <f>IF(AND($B$2=3,'Données brutes'!$F204&lt;&gt;"",'Données brutes'!$G204&lt;&gt;"",'Données brutes'!$H204&lt;&gt;"",'Données brutes'!$O204&lt;&gt;"",'Données brutes'!$P204&lt;&gt;"",'Données brutes'!$Q204&lt;&gt;""),1,0)</f>
        <v>0</v>
      </c>
      <c r="W209" s="8" t="str">
        <f t="shared" si="59"/>
        <v/>
      </c>
      <c r="X209" s="8" t="str">
        <f t="shared" si="60"/>
        <v/>
      </c>
      <c r="Y209" s="8" t="str">
        <f t="shared" si="61"/>
        <v/>
      </c>
      <c r="Z209" s="8" t="str">
        <f t="shared" si="62"/>
        <v/>
      </c>
      <c r="AA209" s="8" t="str">
        <f t="shared" si="63"/>
        <v/>
      </c>
      <c r="AB209" s="8" t="str">
        <f t="shared" si="64"/>
        <v/>
      </c>
      <c r="AD209" s="8" t="str">
        <f t="shared" si="65"/>
        <v/>
      </c>
      <c r="AE209" s="8" t="str">
        <f t="shared" si="66"/>
        <v/>
      </c>
      <c r="AF209" s="8" t="str">
        <f t="shared" si="67"/>
        <v/>
      </c>
      <c r="AG209" s="8" t="str">
        <f t="shared" si="68"/>
        <v/>
      </c>
      <c r="AH209" s="8" t="str">
        <f t="shared" si="69"/>
        <v/>
      </c>
      <c r="AI209" s="8" t="str">
        <f t="shared" si="70"/>
        <v/>
      </c>
    </row>
    <row r="210" spans="4:35" x14ac:dyDescent="0.3">
      <c r="D210" s="8" t="s">
        <v>217</v>
      </c>
      <c r="E210" s="7">
        <v>867</v>
      </c>
      <c r="F210" s="7" t="str">
        <f>'Données proba de réussite'!F205</f>
        <v/>
      </c>
      <c r="G210" s="7" t="str">
        <f>'Données proba de réussite'!G205</f>
        <v/>
      </c>
      <c r="H210" s="7" t="str">
        <f>'Données proba de réussite'!H205</f>
        <v/>
      </c>
      <c r="K210" s="8" t="str">
        <f t="shared" si="57"/>
        <v>Elève 1bis</v>
      </c>
      <c r="L210" s="8" t="s">
        <v>111</v>
      </c>
      <c r="M210" s="8">
        <f t="shared" si="58"/>
        <v>1800</v>
      </c>
      <c r="N210" s="7">
        <v>1800</v>
      </c>
      <c r="O210" s="7" t="str">
        <f>'Données proba de réussite'!O205</f>
        <v/>
      </c>
      <c r="P210" s="7" t="str">
        <f>'Données proba de réussite'!P205</f>
        <v/>
      </c>
      <c r="Q210" s="7" t="str">
        <f>'Données proba de réussite'!Q205</f>
        <v/>
      </c>
      <c r="T210" s="7">
        <f>IF(AND(OR($B$2=1,$B$2=2),AND('Données brutes'!$F205&lt;&gt;"",'Données brutes'!$G205&lt;&gt;"",'Données brutes'!$H205&lt;&gt;"")),1,0)</f>
        <v>0</v>
      </c>
      <c r="U210" s="7">
        <f>IF(AND(OR($B$2=1,$B$2=2),AND('Données brutes'!$O205&lt;&gt;"",'Données brutes'!$P205&lt;&gt;"",'Données brutes'!$Q205&lt;&gt;"")),1,0)</f>
        <v>0</v>
      </c>
      <c r="V210" s="7">
        <f>IF(AND($B$2=3,'Données brutes'!$F205&lt;&gt;"",'Données brutes'!$G205&lt;&gt;"",'Données brutes'!$H205&lt;&gt;"",'Données brutes'!$O205&lt;&gt;"",'Données brutes'!$P205&lt;&gt;"",'Données brutes'!$Q205&lt;&gt;""),1,0)</f>
        <v>0</v>
      </c>
      <c r="W210" s="8" t="str">
        <f t="shared" si="59"/>
        <v/>
      </c>
      <c r="X210" s="8" t="str">
        <f t="shared" si="60"/>
        <v/>
      </c>
      <c r="Y210" s="8" t="str">
        <f t="shared" si="61"/>
        <v/>
      </c>
      <c r="Z210" s="8" t="str">
        <f t="shared" si="62"/>
        <v/>
      </c>
      <c r="AA210" s="8" t="str">
        <f t="shared" si="63"/>
        <v/>
      </c>
      <c r="AB210" s="8" t="str">
        <f t="shared" si="64"/>
        <v/>
      </c>
      <c r="AD210" s="8" t="str">
        <f t="shared" si="65"/>
        <v/>
      </c>
      <c r="AE210" s="8" t="str">
        <f t="shared" si="66"/>
        <v/>
      </c>
      <c r="AF210" s="8" t="str">
        <f t="shared" si="67"/>
        <v/>
      </c>
      <c r="AG210" s="8" t="str">
        <f t="shared" si="68"/>
        <v/>
      </c>
      <c r="AH210" s="8" t="str">
        <f t="shared" si="69"/>
        <v/>
      </c>
      <c r="AI210" s="8" t="str">
        <f t="shared" si="70"/>
        <v/>
      </c>
    </row>
    <row r="211" spans="4:35" x14ac:dyDescent="0.3">
      <c r="D211" s="8" t="s">
        <v>218</v>
      </c>
      <c r="E211" s="7">
        <v>935</v>
      </c>
      <c r="F211" s="7" t="str">
        <f>'Données proba de réussite'!F206</f>
        <v/>
      </c>
      <c r="G211" s="7" t="str">
        <f>'Données proba de réussite'!G206</f>
        <v/>
      </c>
      <c r="H211" s="7" t="str">
        <f>'Données proba de réussite'!H206</f>
        <v/>
      </c>
      <c r="K211" s="8" t="str">
        <f t="shared" si="57"/>
        <v>Elève 1bis</v>
      </c>
      <c r="L211" s="8" t="s">
        <v>111</v>
      </c>
      <c r="M211" s="8">
        <f t="shared" si="58"/>
        <v>1961</v>
      </c>
      <c r="N211" s="7">
        <v>1961</v>
      </c>
      <c r="O211" s="7" t="str">
        <f>'Données proba de réussite'!O206</f>
        <v/>
      </c>
      <c r="P211" s="7" t="str">
        <f>'Données proba de réussite'!P206</f>
        <v/>
      </c>
      <c r="Q211" s="7" t="str">
        <f>'Données proba de réussite'!Q206</f>
        <v/>
      </c>
      <c r="T211" s="7">
        <f>IF(AND(OR($B$2=1,$B$2=2),AND('Données brutes'!$F206&lt;&gt;"",'Données brutes'!$G206&lt;&gt;"",'Données brutes'!$H206&lt;&gt;"")),1,0)</f>
        <v>0</v>
      </c>
      <c r="U211" s="7">
        <f>IF(AND(OR($B$2=1,$B$2=2),AND('Données brutes'!$O206&lt;&gt;"",'Données brutes'!$P206&lt;&gt;"",'Données brutes'!$Q206&lt;&gt;"")),1,0)</f>
        <v>0</v>
      </c>
      <c r="V211" s="7">
        <f>IF(AND($B$2=3,'Données brutes'!$F206&lt;&gt;"",'Données brutes'!$G206&lt;&gt;"",'Données brutes'!$H206&lt;&gt;"",'Données brutes'!$O206&lt;&gt;"",'Données brutes'!$P206&lt;&gt;"",'Données brutes'!$Q206&lt;&gt;""),1,0)</f>
        <v>0</v>
      </c>
      <c r="W211" s="8" t="str">
        <f t="shared" si="59"/>
        <v/>
      </c>
      <c r="X211" s="8" t="str">
        <f t="shared" si="60"/>
        <v/>
      </c>
      <c r="Y211" s="8" t="str">
        <f t="shared" si="61"/>
        <v/>
      </c>
      <c r="Z211" s="8" t="str">
        <f t="shared" si="62"/>
        <v/>
      </c>
      <c r="AA211" s="8" t="str">
        <f t="shared" si="63"/>
        <v/>
      </c>
      <c r="AB211" s="8" t="str">
        <f t="shared" si="64"/>
        <v/>
      </c>
      <c r="AD211" s="8" t="str">
        <f t="shared" si="65"/>
        <v/>
      </c>
      <c r="AE211" s="8" t="str">
        <f t="shared" si="66"/>
        <v/>
      </c>
      <c r="AF211" s="8" t="str">
        <f t="shared" si="67"/>
        <v/>
      </c>
      <c r="AG211" s="8" t="str">
        <f t="shared" si="68"/>
        <v/>
      </c>
      <c r="AH211" s="8" t="str">
        <f t="shared" si="69"/>
        <v/>
      </c>
      <c r="AI211" s="8" t="str">
        <f t="shared" si="70"/>
        <v/>
      </c>
    </row>
    <row r="212" spans="4:35" x14ac:dyDescent="0.3">
      <c r="D212" s="8" t="s">
        <v>219</v>
      </c>
      <c r="E212" s="7">
        <v>823</v>
      </c>
      <c r="F212" s="7" t="str">
        <f>'Données proba de réussite'!F207</f>
        <v/>
      </c>
      <c r="G212" s="7" t="str">
        <f>'Données proba de réussite'!G207</f>
        <v/>
      </c>
      <c r="H212" s="7" t="str">
        <f>'Données proba de réussite'!H207</f>
        <v/>
      </c>
      <c r="K212" s="8" t="str">
        <f t="shared" si="57"/>
        <v>Elève 1bis</v>
      </c>
      <c r="L212" s="8" t="s">
        <v>111</v>
      </c>
      <c r="M212" s="8">
        <f t="shared" si="58"/>
        <v>1590</v>
      </c>
      <c r="N212" s="7">
        <v>1590</v>
      </c>
      <c r="O212" s="7" t="str">
        <f>'Données proba de réussite'!O207</f>
        <v/>
      </c>
      <c r="P212" s="7" t="str">
        <f>'Données proba de réussite'!P207</f>
        <v/>
      </c>
      <c r="Q212" s="7" t="str">
        <f>'Données proba de réussite'!Q207</f>
        <v/>
      </c>
      <c r="T212" s="7">
        <f>IF(AND(OR($B$2=1,$B$2=2),AND('Données brutes'!$F207&lt;&gt;"",'Données brutes'!$G207&lt;&gt;"",'Données brutes'!$H207&lt;&gt;"")),1,0)</f>
        <v>0</v>
      </c>
      <c r="U212" s="7">
        <f>IF(AND(OR($B$2=1,$B$2=2),AND('Données brutes'!$O207&lt;&gt;"",'Données brutes'!$P207&lt;&gt;"",'Données brutes'!$Q207&lt;&gt;"")),1,0)</f>
        <v>0</v>
      </c>
      <c r="V212" s="7">
        <f>IF(AND($B$2=3,'Données brutes'!$F207&lt;&gt;"",'Données brutes'!$G207&lt;&gt;"",'Données brutes'!$H207&lt;&gt;"",'Données brutes'!$O207&lt;&gt;"",'Données brutes'!$P207&lt;&gt;"",'Données brutes'!$Q207&lt;&gt;""),1,0)</f>
        <v>0</v>
      </c>
      <c r="W212" s="8" t="str">
        <f t="shared" si="59"/>
        <v/>
      </c>
      <c r="X212" s="8" t="str">
        <f t="shared" si="60"/>
        <v/>
      </c>
      <c r="Y212" s="8" t="str">
        <f t="shared" si="61"/>
        <v/>
      </c>
      <c r="Z212" s="8" t="str">
        <f t="shared" si="62"/>
        <v/>
      </c>
      <c r="AA212" s="8" t="str">
        <f t="shared" si="63"/>
        <v/>
      </c>
      <c r="AB212" s="8" t="str">
        <f t="shared" si="64"/>
        <v/>
      </c>
      <c r="AD212" s="8" t="str">
        <f t="shared" si="65"/>
        <v/>
      </c>
      <c r="AE212" s="8" t="str">
        <f t="shared" si="66"/>
        <v/>
      </c>
      <c r="AF212" s="8" t="str">
        <f t="shared" si="67"/>
        <v/>
      </c>
      <c r="AG212" s="8" t="str">
        <f t="shared" si="68"/>
        <v/>
      </c>
      <c r="AH212" s="8" t="str">
        <f t="shared" si="69"/>
        <v/>
      </c>
      <c r="AI212" s="8" t="str">
        <f t="shared" si="70"/>
        <v/>
      </c>
    </row>
    <row r="213" spans="4:35" x14ac:dyDescent="0.3">
      <c r="D213" s="8" t="s">
        <v>220</v>
      </c>
      <c r="E213" s="7">
        <v>104</v>
      </c>
      <c r="F213" s="7" t="str">
        <f>'Données proba de réussite'!F208</f>
        <v/>
      </c>
      <c r="G213" s="7" t="str">
        <f>'Données proba de réussite'!G208</f>
        <v/>
      </c>
      <c r="H213" s="7" t="str">
        <f>'Données proba de réussite'!H208</f>
        <v/>
      </c>
      <c r="K213" s="8" t="str">
        <f t="shared" si="57"/>
        <v>Elève 1bis</v>
      </c>
      <c r="L213" s="8" t="s">
        <v>111</v>
      </c>
      <c r="M213" s="8">
        <f t="shared" si="58"/>
        <v>1023</v>
      </c>
      <c r="N213" s="7">
        <v>1023</v>
      </c>
      <c r="O213" s="7" t="str">
        <f>'Données proba de réussite'!O208</f>
        <v/>
      </c>
      <c r="P213" s="7" t="str">
        <f>'Données proba de réussite'!P208</f>
        <v/>
      </c>
      <c r="Q213" s="7" t="str">
        <f>'Données proba de réussite'!Q208</f>
        <v/>
      </c>
      <c r="T213" s="7">
        <f>IF(AND(OR($B$2=1,$B$2=2),AND('Données brutes'!$F208&lt;&gt;"",'Données brutes'!$G208&lt;&gt;"",'Données brutes'!$H208&lt;&gt;"")),1,0)</f>
        <v>0</v>
      </c>
      <c r="U213" s="7">
        <f>IF(AND(OR($B$2=1,$B$2=2),AND('Données brutes'!$O208&lt;&gt;"",'Données brutes'!$P208&lt;&gt;"",'Données brutes'!$Q208&lt;&gt;"")),1,0)</f>
        <v>0</v>
      </c>
      <c r="V213" s="7">
        <f>IF(AND($B$2=3,'Données brutes'!$F208&lt;&gt;"",'Données brutes'!$G208&lt;&gt;"",'Données brutes'!$H208&lt;&gt;"",'Données brutes'!$O208&lt;&gt;"",'Données brutes'!$P208&lt;&gt;"",'Données brutes'!$Q208&lt;&gt;""),1,0)</f>
        <v>0</v>
      </c>
      <c r="W213" s="8" t="str">
        <f t="shared" si="59"/>
        <v/>
      </c>
      <c r="X213" s="8" t="str">
        <f t="shared" si="60"/>
        <v/>
      </c>
      <c r="Y213" s="8" t="str">
        <f t="shared" si="61"/>
        <v/>
      </c>
      <c r="Z213" s="8" t="str">
        <f t="shared" si="62"/>
        <v/>
      </c>
      <c r="AA213" s="8" t="str">
        <f t="shared" si="63"/>
        <v/>
      </c>
      <c r="AB213" s="8" t="str">
        <f t="shared" si="64"/>
        <v/>
      </c>
      <c r="AD213" s="8" t="str">
        <f t="shared" si="65"/>
        <v/>
      </c>
      <c r="AE213" s="8" t="str">
        <f t="shared" si="66"/>
        <v/>
      </c>
      <c r="AF213" s="8" t="str">
        <f t="shared" si="67"/>
        <v/>
      </c>
      <c r="AG213" s="8" t="str">
        <f t="shared" si="68"/>
        <v/>
      </c>
      <c r="AH213" s="8" t="str">
        <f t="shared" si="69"/>
        <v/>
      </c>
      <c r="AI213" s="8" t="str">
        <f t="shared" si="70"/>
        <v/>
      </c>
    </row>
    <row r="214" spans="4:35" x14ac:dyDescent="0.3">
      <c r="D214" s="8" t="s">
        <v>221</v>
      </c>
      <c r="E214" s="7">
        <v>680</v>
      </c>
      <c r="F214" s="7" t="str">
        <f>'Données proba de réussite'!F209</f>
        <v/>
      </c>
      <c r="G214" s="7" t="str">
        <f>'Données proba de réussite'!G209</f>
        <v/>
      </c>
      <c r="H214" s="7" t="str">
        <f>'Données proba de réussite'!H209</f>
        <v/>
      </c>
      <c r="K214" s="8" t="str">
        <f t="shared" si="57"/>
        <v>Elève 1bis</v>
      </c>
      <c r="L214" s="8" t="s">
        <v>111</v>
      </c>
      <c r="M214" s="8">
        <f t="shared" si="58"/>
        <v>1316</v>
      </c>
      <c r="N214" s="7">
        <v>1316</v>
      </c>
      <c r="O214" s="7" t="str">
        <f>'Données proba de réussite'!O209</f>
        <v/>
      </c>
      <c r="P214" s="7" t="str">
        <f>'Données proba de réussite'!P209</f>
        <v/>
      </c>
      <c r="Q214" s="7" t="str">
        <f>'Données proba de réussite'!Q209</f>
        <v/>
      </c>
      <c r="T214" s="7">
        <f>IF(AND(OR($B$2=1,$B$2=2),AND('Données brutes'!$F209&lt;&gt;"",'Données brutes'!$G209&lt;&gt;"",'Données brutes'!$H209&lt;&gt;"")),1,0)</f>
        <v>0</v>
      </c>
      <c r="U214" s="7">
        <f>IF(AND(OR($B$2=1,$B$2=2),AND('Données brutes'!$O209&lt;&gt;"",'Données brutes'!$P209&lt;&gt;"",'Données brutes'!$Q209&lt;&gt;"")),1,0)</f>
        <v>0</v>
      </c>
      <c r="V214" s="7">
        <f>IF(AND($B$2=3,'Données brutes'!$F209&lt;&gt;"",'Données brutes'!$G209&lt;&gt;"",'Données brutes'!$H209&lt;&gt;"",'Données brutes'!$O209&lt;&gt;"",'Données brutes'!$P209&lt;&gt;"",'Données brutes'!$Q209&lt;&gt;""),1,0)</f>
        <v>0</v>
      </c>
      <c r="W214" s="8" t="str">
        <f t="shared" si="59"/>
        <v/>
      </c>
      <c r="X214" s="8" t="str">
        <f t="shared" si="60"/>
        <v/>
      </c>
      <c r="Y214" s="8" t="str">
        <f t="shared" si="61"/>
        <v/>
      </c>
      <c r="Z214" s="8" t="str">
        <f t="shared" si="62"/>
        <v/>
      </c>
      <c r="AA214" s="8" t="str">
        <f t="shared" si="63"/>
        <v/>
      </c>
      <c r="AB214" s="8" t="str">
        <f t="shared" si="64"/>
        <v/>
      </c>
      <c r="AD214" s="8" t="str">
        <f t="shared" si="65"/>
        <v/>
      </c>
      <c r="AE214" s="8" t="str">
        <f t="shared" si="66"/>
        <v/>
      </c>
      <c r="AF214" s="8" t="str">
        <f t="shared" si="67"/>
        <v/>
      </c>
      <c r="AG214" s="8" t="str">
        <f t="shared" si="68"/>
        <v/>
      </c>
      <c r="AH214" s="8" t="str">
        <f t="shared" si="69"/>
        <v/>
      </c>
      <c r="AI214" s="8" t="str">
        <f t="shared" si="70"/>
        <v/>
      </c>
    </row>
    <row r="215" spans="4:35" x14ac:dyDescent="0.3">
      <c r="D215" s="8" t="s">
        <v>222</v>
      </c>
      <c r="E215" s="7">
        <v>290</v>
      </c>
      <c r="F215" s="7" t="str">
        <f>'Données proba de réussite'!F210</f>
        <v/>
      </c>
      <c r="G215" s="7" t="str">
        <f>'Données proba de réussite'!G210</f>
        <v/>
      </c>
      <c r="H215" s="7" t="str">
        <f>'Données proba de réussite'!H210</f>
        <v/>
      </c>
      <c r="K215" s="8" t="str">
        <f t="shared" si="57"/>
        <v>Elève 1bis</v>
      </c>
      <c r="L215" s="8" t="s">
        <v>111</v>
      </c>
      <c r="M215" s="8">
        <f t="shared" si="58"/>
        <v>1482</v>
      </c>
      <c r="N215" s="7">
        <v>1482</v>
      </c>
      <c r="O215" s="7" t="str">
        <f>'Données proba de réussite'!O210</f>
        <v/>
      </c>
      <c r="P215" s="7" t="str">
        <f>'Données proba de réussite'!P210</f>
        <v/>
      </c>
      <c r="Q215" s="7" t="str">
        <f>'Données proba de réussite'!Q210</f>
        <v/>
      </c>
      <c r="T215" s="7">
        <f>IF(AND(OR($B$2=1,$B$2=2),AND('Données brutes'!$F210&lt;&gt;"",'Données brutes'!$G210&lt;&gt;"",'Données brutes'!$H210&lt;&gt;"")),1,0)</f>
        <v>0</v>
      </c>
      <c r="U215" s="7">
        <f>IF(AND(OR($B$2=1,$B$2=2),AND('Données brutes'!$O210&lt;&gt;"",'Données brutes'!$P210&lt;&gt;"",'Données brutes'!$Q210&lt;&gt;"")),1,0)</f>
        <v>0</v>
      </c>
      <c r="V215" s="7">
        <f>IF(AND($B$2=3,'Données brutes'!$F210&lt;&gt;"",'Données brutes'!$G210&lt;&gt;"",'Données brutes'!$H210&lt;&gt;"",'Données brutes'!$O210&lt;&gt;"",'Données brutes'!$P210&lt;&gt;"",'Données brutes'!$Q210&lt;&gt;""),1,0)</f>
        <v>0</v>
      </c>
      <c r="W215" s="8" t="str">
        <f t="shared" si="59"/>
        <v/>
      </c>
      <c r="X215" s="8" t="str">
        <f t="shared" si="60"/>
        <v/>
      </c>
      <c r="Y215" s="8" t="str">
        <f t="shared" si="61"/>
        <v/>
      </c>
      <c r="Z215" s="8" t="str">
        <f t="shared" si="62"/>
        <v/>
      </c>
      <c r="AA215" s="8" t="str">
        <f t="shared" si="63"/>
        <v/>
      </c>
      <c r="AB215" s="8" t="str">
        <f t="shared" si="64"/>
        <v/>
      </c>
      <c r="AD215" s="8" t="str">
        <f t="shared" si="65"/>
        <v/>
      </c>
      <c r="AE215" s="8" t="str">
        <f t="shared" si="66"/>
        <v/>
      </c>
      <c r="AF215" s="8" t="str">
        <f t="shared" si="67"/>
        <v/>
      </c>
      <c r="AG215" s="8" t="str">
        <f t="shared" si="68"/>
        <v/>
      </c>
      <c r="AH215" s="8" t="str">
        <f t="shared" si="69"/>
        <v/>
      </c>
      <c r="AI215" s="8" t="str">
        <f t="shared" si="70"/>
        <v/>
      </c>
    </row>
    <row r="216" spans="4:35" x14ac:dyDescent="0.3">
      <c r="D216" s="8" t="s">
        <v>223</v>
      </c>
      <c r="E216" s="7">
        <v>209</v>
      </c>
      <c r="F216" s="7" t="str">
        <f>'Données proba de réussite'!F211</f>
        <v/>
      </c>
      <c r="G216" s="7" t="str">
        <f>'Données proba de réussite'!G211</f>
        <v/>
      </c>
      <c r="H216" s="7" t="str">
        <f>'Données proba de réussite'!H211</f>
        <v/>
      </c>
      <c r="K216" s="8" t="str">
        <f t="shared" si="57"/>
        <v>Elève 1bis</v>
      </c>
      <c r="L216" s="8" t="s">
        <v>111</v>
      </c>
      <c r="M216" s="8">
        <f t="shared" si="58"/>
        <v>1118</v>
      </c>
      <c r="N216" s="7">
        <v>1118</v>
      </c>
      <c r="O216" s="7" t="str">
        <f>'Données proba de réussite'!O211</f>
        <v/>
      </c>
      <c r="P216" s="7" t="str">
        <f>'Données proba de réussite'!P211</f>
        <v/>
      </c>
      <c r="Q216" s="7" t="str">
        <f>'Données proba de réussite'!Q211</f>
        <v/>
      </c>
      <c r="T216" s="7">
        <f>IF(AND(OR($B$2=1,$B$2=2),AND('Données brutes'!$F211&lt;&gt;"",'Données brutes'!$G211&lt;&gt;"",'Données brutes'!$H211&lt;&gt;"")),1,0)</f>
        <v>0</v>
      </c>
      <c r="U216" s="7">
        <f>IF(AND(OR($B$2=1,$B$2=2),AND('Données brutes'!$O211&lt;&gt;"",'Données brutes'!$P211&lt;&gt;"",'Données brutes'!$Q211&lt;&gt;"")),1,0)</f>
        <v>0</v>
      </c>
      <c r="V216" s="7">
        <f>IF(AND($B$2=3,'Données brutes'!$F211&lt;&gt;"",'Données brutes'!$G211&lt;&gt;"",'Données brutes'!$H211&lt;&gt;"",'Données brutes'!$O211&lt;&gt;"",'Données brutes'!$P211&lt;&gt;"",'Données brutes'!$Q211&lt;&gt;""),1,0)</f>
        <v>0</v>
      </c>
      <c r="W216" s="8" t="str">
        <f t="shared" si="59"/>
        <v/>
      </c>
      <c r="X216" s="8" t="str">
        <f t="shared" si="60"/>
        <v/>
      </c>
      <c r="Y216" s="8" t="str">
        <f t="shared" si="61"/>
        <v/>
      </c>
      <c r="Z216" s="8" t="str">
        <f t="shared" si="62"/>
        <v/>
      </c>
      <c r="AA216" s="8" t="str">
        <f t="shared" si="63"/>
        <v/>
      </c>
      <c r="AB216" s="8" t="str">
        <f t="shared" si="64"/>
        <v/>
      </c>
      <c r="AD216" s="8" t="str">
        <f t="shared" si="65"/>
        <v/>
      </c>
      <c r="AE216" s="8" t="str">
        <f t="shared" si="66"/>
        <v/>
      </c>
      <c r="AF216" s="8" t="str">
        <f t="shared" si="67"/>
        <v/>
      </c>
      <c r="AG216" s="8" t="str">
        <f t="shared" si="68"/>
        <v/>
      </c>
      <c r="AH216" s="8" t="str">
        <f t="shared" si="69"/>
        <v/>
      </c>
      <c r="AI216" s="8" t="str">
        <f t="shared" si="70"/>
        <v/>
      </c>
    </row>
    <row r="217" spans="4:35" x14ac:dyDescent="0.3">
      <c r="D217" s="8" t="s">
        <v>224</v>
      </c>
      <c r="E217" s="7">
        <v>615</v>
      </c>
      <c r="F217" s="7" t="str">
        <f>'Données proba de réussite'!F212</f>
        <v/>
      </c>
      <c r="G217" s="7" t="str">
        <f>'Données proba de réussite'!G212</f>
        <v/>
      </c>
      <c r="H217" s="7" t="str">
        <f>'Données proba de réussite'!H212</f>
        <v/>
      </c>
      <c r="K217" s="8" t="str">
        <f t="shared" si="57"/>
        <v>Elève 1bis</v>
      </c>
      <c r="L217" s="8" t="s">
        <v>111</v>
      </c>
      <c r="M217" s="8">
        <f t="shared" si="58"/>
        <v>1596</v>
      </c>
      <c r="N217" s="7">
        <v>1596</v>
      </c>
      <c r="O217" s="7" t="str">
        <f>'Données proba de réussite'!O212</f>
        <v/>
      </c>
      <c r="P217" s="7" t="str">
        <f>'Données proba de réussite'!P212</f>
        <v/>
      </c>
      <c r="Q217" s="7" t="str">
        <f>'Données proba de réussite'!Q212</f>
        <v/>
      </c>
      <c r="T217" s="7">
        <f>IF(AND(OR($B$2=1,$B$2=2),AND('Données brutes'!$F212&lt;&gt;"",'Données brutes'!$G212&lt;&gt;"",'Données brutes'!$H212&lt;&gt;"")),1,0)</f>
        <v>0</v>
      </c>
      <c r="U217" s="7">
        <f>IF(AND(OR($B$2=1,$B$2=2),AND('Données brutes'!$O212&lt;&gt;"",'Données brutes'!$P212&lt;&gt;"",'Données brutes'!$Q212&lt;&gt;"")),1,0)</f>
        <v>0</v>
      </c>
      <c r="V217" s="7">
        <f>IF(AND($B$2=3,'Données brutes'!$F212&lt;&gt;"",'Données brutes'!$G212&lt;&gt;"",'Données brutes'!$H212&lt;&gt;"",'Données brutes'!$O212&lt;&gt;"",'Données brutes'!$P212&lt;&gt;"",'Données brutes'!$Q212&lt;&gt;""),1,0)</f>
        <v>0</v>
      </c>
      <c r="W217" s="8" t="str">
        <f t="shared" si="59"/>
        <v/>
      </c>
      <c r="X217" s="8" t="str">
        <f t="shared" si="60"/>
        <v/>
      </c>
      <c r="Y217" s="8" t="str">
        <f t="shared" si="61"/>
        <v/>
      </c>
      <c r="Z217" s="8" t="str">
        <f t="shared" si="62"/>
        <v/>
      </c>
      <c r="AA217" s="8" t="str">
        <f t="shared" si="63"/>
        <v/>
      </c>
      <c r="AB217" s="8" t="str">
        <f t="shared" si="64"/>
        <v/>
      </c>
      <c r="AD217" s="8" t="str">
        <f t="shared" si="65"/>
        <v/>
      </c>
      <c r="AE217" s="8" t="str">
        <f t="shared" si="66"/>
        <v/>
      </c>
      <c r="AF217" s="8" t="str">
        <f t="shared" si="67"/>
        <v/>
      </c>
      <c r="AG217" s="8" t="str">
        <f t="shared" si="68"/>
        <v/>
      </c>
      <c r="AH217" s="8" t="str">
        <f t="shared" si="69"/>
        <v/>
      </c>
      <c r="AI217" s="8" t="str">
        <f t="shared" si="70"/>
        <v/>
      </c>
    </row>
    <row r="218" spans="4:35" x14ac:dyDescent="0.3">
      <c r="D218" s="8" t="s">
        <v>225</v>
      </c>
      <c r="E218" s="7">
        <v>937</v>
      </c>
      <c r="F218" s="7" t="str">
        <f>'Données proba de réussite'!F213</f>
        <v/>
      </c>
      <c r="G218" s="7" t="str">
        <f>'Données proba de réussite'!G213</f>
        <v/>
      </c>
      <c r="H218" s="7" t="str">
        <f>'Données proba de réussite'!H213</f>
        <v/>
      </c>
      <c r="K218" s="8" t="str">
        <f t="shared" si="57"/>
        <v>Elève 1bis</v>
      </c>
      <c r="L218" s="8" t="s">
        <v>111</v>
      </c>
      <c r="M218" s="8">
        <f t="shared" si="58"/>
        <v>1495</v>
      </c>
      <c r="N218" s="7">
        <v>1495</v>
      </c>
      <c r="O218" s="7" t="str">
        <f>'Données proba de réussite'!O213</f>
        <v/>
      </c>
      <c r="P218" s="7" t="str">
        <f>'Données proba de réussite'!P213</f>
        <v/>
      </c>
      <c r="Q218" s="7" t="str">
        <f>'Données proba de réussite'!Q213</f>
        <v/>
      </c>
      <c r="T218" s="7">
        <f>IF(AND(OR($B$2=1,$B$2=2),AND('Données brutes'!$F213&lt;&gt;"",'Données brutes'!$G213&lt;&gt;"",'Données brutes'!$H213&lt;&gt;"")),1,0)</f>
        <v>0</v>
      </c>
      <c r="U218" s="7">
        <f>IF(AND(OR($B$2=1,$B$2=2),AND('Données brutes'!$O213&lt;&gt;"",'Données brutes'!$P213&lt;&gt;"",'Données brutes'!$Q213&lt;&gt;"")),1,0)</f>
        <v>0</v>
      </c>
      <c r="V218" s="7">
        <f>IF(AND($B$2=3,'Données brutes'!$F213&lt;&gt;"",'Données brutes'!$G213&lt;&gt;"",'Données brutes'!$H213&lt;&gt;"",'Données brutes'!$O213&lt;&gt;"",'Données brutes'!$P213&lt;&gt;"",'Données brutes'!$Q213&lt;&gt;""),1,0)</f>
        <v>0</v>
      </c>
      <c r="W218" s="8" t="str">
        <f t="shared" si="59"/>
        <v/>
      </c>
      <c r="X218" s="8" t="str">
        <f t="shared" si="60"/>
        <v/>
      </c>
      <c r="Y218" s="8" t="str">
        <f t="shared" si="61"/>
        <v/>
      </c>
      <c r="Z218" s="8" t="str">
        <f t="shared" si="62"/>
        <v/>
      </c>
      <c r="AA218" s="8" t="str">
        <f t="shared" si="63"/>
        <v/>
      </c>
      <c r="AB218" s="8" t="str">
        <f t="shared" si="64"/>
        <v/>
      </c>
      <c r="AD218" s="8" t="str">
        <f t="shared" si="65"/>
        <v/>
      </c>
      <c r="AE218" s="8" t="str">
        <f t="shared" si="66"/>
        <v/>
      </c>
      <c r="AF218" s="8" t="str">
        <f t="shared" si="67"/>
        <v/>
      </c>
      <c r="AG218" s="8" t="str">
        <f t="shared" si="68"/>
        <v/>
      </c>
      <c r="AH218" s="8" t="str">
        <f t="shared" si="69"/>
        <v/>
      </c>
      <c r="AI218" s="8" t="str">
        <f t="shared" si="70"/>
        <v/>
      </c>
    </row>
    <row r="219" spans="4:35" x14ac:dyDescent="0.3">
      <c r="D219" s="8" t="s">
        <v>226</v>
      </c>
      <c r="E219" s="7">
        <v>359</v>
      </c>
      <c r="F219" s="7" t="str">
        <f>'Données proba de réussite'!F214</f>
        <v/>
      </c>
      <c r="G219" s="7" t="str">
        <f>'Données proba de réussite'!G214</f>
        <v/>
      </c>
      <c r="H219" s="7" t="str">
        <f>'Données proba de réussite'!H214</f>
        <v/>
      </c>
      <c r="K219" s="8" t="str">
        <f t="shared" si="57"/>
        <v>Elève 1bis</v>
      </c>
      <c r="L219" s="8" t="s">
        <v>111</v>
      </c>
      <c r="M219" s="8">
        <f t="shared" si="58"/>
        <v>1835</v>
      </c>
      <c r="N219" s="7">
        <v>1835</v>
      </c>
      <c r="O219" s="7" t="str">
        <f>'Données proba de réussite'!O214</f>
        <v/>
      </c>
      <c r="P219" s="7" t="str">
        <f>'Données proba de réussite'!P214</f>
        <v/>
      </c>
      <c r="Q219" s="7" t="str">
        <f>'Données proba de réussite'!Q214</f>
        <v/>
      </c>
      <c r="T219" s="7">
        <f>IF(AND(OR($B$2=1,$B$2=2),AND('Données brutes'!$F214&lt;&gt;"",'Données brutes'!$G214&lt;&gt;"",'Données brutes'!$H214&lt;&gt;"")),1,0)</f>
        <v>0</v>
      </c>
      <c r="U219" s="7">
        <f>IF(AND(OR($B$2=1,$B$2=2),AND('Données brutes'!$O214&lt;&gt;"",'Données brutes'!$P214&lt;&gt;"",'Données brutes'!$Q214&lt;&gt;"")),1,0)</f>
        <v>0</v>
      </c>
      <c r="V219" s="7">
        <f>IF(AND($B$2=3,'Données brutes'!$F214&lt;&gt;"",'Données brutes'!$G214&lt;&gt;"",'Données brutes'!$H214&lt;&gt;"",'Données brutes'!$O214&lt;&gt;"",'Données brutes'!$P214&lt;&gt;"",'Données brutes'!$Q214&lt;&gt;""),1,0)</f>
        <v>0</v>
      </c>
      <c r="W219" s="8" t="str">
        <f t="shared" si="59"/>
        <v/>
      </c>
      <c r="X219" s="8" t="str">
        <f t="shared" si="60"/>
        <v/>
      </c>
      <c r="Y219" s="8" t="str">
        <f t="shared" si="61"/>
        <v/>
      </c>
      <c r="Z219" s="8" t="str">
        <f t="shared" si="62"/>
        <v/>
      </c>
      <c r="AA219" s="8" t="str">
        <f t="shared" si="63"/>
        <v/>
      </c>
      <c r="AB219" s="8" t="str">
        <f t="shared" si="64"/>
        <v/>
      </c>
      <c r="AD219" s="8" t="str">
        <f t="shared" si="65"/>
        <v/>
      </c>
      <c r="AE219" s="8" t="str">
        <f t="shared" si="66"/>
        <v/>
      </c>
      <c r="AF219" s="8" t="str">
        <f t="shared" si="67"/>
        <v/>
      </c>
      <c r="AG219" s="8" t="str">
        <f t="shared" si="68"/>
        <v/>
      </c>
      <c r="AH219" s="8" t="str">
        <f t="shared" si="69"/>
        <v/>
      </c>
      <c r="AI219" s="8" t="str">
        <f t="shared" si="70"/>
        <v/>
      </c>
    </row>
    <row r="220" spans="4:35" x14ac:dyDescent="0.3">
      <c r="D220" s="8" t="s">
        <v>227</v>
      </c>
      <c r="E220" s="7">
        <v>990</v>
      </c>
      <c r="F220" s="7" t="str">
        <f>'Données proba de réussite'!F215</f>
        <v/>
      </c>
      <c r="G220" s="7" t="str">
        <f>'Données proba de réussite'!G215</f>
        <v/>
      </c>
      <c r="H220" s="7" t="str">
        <f>'Données proba de réussite'!H215</f>
        <v/>
      </c>
      <c r="K220" s="8" t="str">
        <f t="shared" si="57"/>
        <v>Elève 1bis</v>
      </c>
      <c r="L220" s="8" t="s">
        <v>111</v>
      </c>
      <c r="M220" s="8">
        <f t="shared" si="58"/>
        <v>1533</v>
      </c>
      <c r="N220" s="7">
        <v>1533</v>
      </c>
      <c r="O220" s="7" t="str">
        <f>'Données proba de réussite'!O215</f>
        <v/>
      </c>
      <c r="P220" s="7" t="str">
        <f>'Données proba de réussite'!P215</f>
        <v/>
      </c>
      <c r="Q220" s="7" t="str">
        <f>'Données proba de réussite'!Q215</f>
        <v/>
      </c>
      <c r="T220" s="7">
        <f>IF(AND(OR($B$2=1,$B$2=2),AND('Données brutes'!$F215&lt;&gt;"",'Données brutes'!$G215&lt;&gt;"",'Données brutes'!$H215&lt;&gt;"")),1,0)</f>
        <v>0</v>
      </c>
      <c r="U220" s="7">
        <f>IF(AND(OR($B$2=1,$B$2=2),AND('Données brutes'!$O215&lt;&gt;"",'Données brutes'!$P215&lt;&gt;"",'Données brutes'!$Q215&lt;&gt;"")),1,0)</f>
        <v>0</v>
      </c>
      <c r="V220" s="7">
        <f>IF(AND($B$2=3,'Données brutes'!$F215&lt;&gt;"",'Données brutes'!$G215&lt;&gt;"",'Données brutes'!$H215&lt;&gt;"",'Données brutes'!$O215&lt;&gt;"",'Données brutes'!$P215&lt;&gt;"",'Données brutes'!$Q215&lt;&gt;""),1,0)</f>
        <v>0</v>
      </c>
      <c r="W220" s="8" t="str">
        <f t="shared" si="59"/>
        <v/>
      </c>
      <c r="X220" s="8" t="str">
        <f t="shared" si="60"/>
        <v/>
      </c>
      <c r="Y220" s="8" t="str">
        <f t="shared" si="61"/>
        <v/>
      </c>
      <c r="Z220" s="8" t="str">
        <f t="shared" si="62"/>
        <v/>
      </c>
      <c r="AA220" s="8" t="str">
        <f t="shared" si="63"/>
        <v/>
      </c>
      <c r="AB220" s="8" t="str">
        <f t="shared" si="64"/>
        <v/>
      </c>
      <c r="AD220" s="8" t="str">
        <f t="shared" si="65"/>
        <v/>
      </c>
      <c r="AE220" s="8" t="str">
        <f t="shared" si="66"/>
        <v/>
      </c>
      <c r="AF220" s="8" t="str">
        <f t="shared" si="67"/>
        <v/>
      </c>
      <c r="AG220" s="8" t="str">
        <f t="shared" si="68"/>
        <v/>
      </c>
      <c r="AH220" s="8" t="str">
        <f t="shared" si="69"/>
        <v/>
      </c>
      <c r="AI220" s="8" t="str">
        <f t="shared" si="70"/>
        <v/>
      </c>
    </row>
    <row r="221" spans="4:35" x14ac:dyDescent="0.3">
      <c r="D221" s="8" t="s">
        <v>228</v>
      </c>
      <c r="E221" s="7">
        <v>974</v>
      </c>
      <c r="F221" s="7" t="str">
        <f>'Données proba de réussite'!F216</f>
        <v/>
      </c>
      <c r="G221" s="7" t="str">
        <f>'Données proba de réussite'!G216</f>
        <v/>
      </c>
      <c r="H221" s="7" t="str">
        <f>'Données proba de réussite'!H216</f>
        <v/>
      </c>
      <c r="K221" s="8" t="str">
        <f t="shared" si="57"/>
        <v>Elève 1bis</v>
      </c>
      <c r="L221" s="8" t="s">
        <v>111</v>
      </c>
      <c r="M221" s="8">
        <f t="shared" si="58"/>
        <v>1660</v>
      </c>
      <c r="N221" s="7">
        <v>1660</v>
      </c>
      <c r="O221" s="7" t="str">
        <f>'Données proba de réussite'!O216</f>
        <v/>
      </c>
      <c r="P221" s="7" t="str">
        <f>'Données proba de réussite'!P216</f>
        <v/>
      </c>
      <c r="Q221" s="7" t="str">
        <f>'Données proba de réussite'!Q216</f>
        <v/>
      </c>
      <c r="T221" s="7">
        <f>IF(AND(OR($B$2=1,$B$2=2),AND('Données brutes'!$F216&lt;&gt;"",'Données brutes'!$G216&lt;&gt;"",'Données brutes'!$H216&lt;&gt;"")),1,0)</f>
        <v>0</v>
      </c>
      <c r="U221" s="7">
        <f>IF(AND(OR($B$2=1,$B$2=2),AND('Données brutes'!$O216&lt;&gt;"",'Données brutes'!$P216&lt;&gt;"",'Données brutes'!$Q216&lt;&gt;"")),1,0)</f>
        <v>0</v>
      </c>
      <c r="V221" s="7">
        <f>IF(AND($B$2=3,'Données brutes'!$F216&lt;&gt;"",'Données brutes'!$G216&lt;&gt;"",'Données brutes'!$H216&lt;&gt;"",'Données brutes'!$O216&lt;&gt;"",'Données brutes'!$P216&lt;&gt;"",'Données brutes'!$Q216&lt;&gt;""),1,0)</f>
        <v>0</v>
      </c>
      <c r="W221" s="8" t="str">
        <f t="shared" si="59"/>
        <v/>
      </c>
      <c r="X221" s="8" t="str">
        <f t="shared" si="60"/>
        <v/>
      </c>
      <c r="Y221" s="8" t="str">
        <f t="shared" si="61"/>
        <v/>
      </c>
      <c r="Z221" s="8" t="str">
        <f t="shared" si="62"/>
        <v/>
      </c>
      <c r="AA221" s="8" t="str">
        <f t="shared" si="63"/>
        <v/>
      </c>
      <c r="AB221" s="8" t="str">
        <f t="shared" si="64"/>
        <v/>
      </c>
      <c r="AD221" s="8" t="str">
        <f t="shared" si="65"/>
        <v/>
      </c>
      <c r="AE221" s="8" t="str">
        <f t="shared" si="66"/>
        <v/>
      </c>
      <c r="AF221" s="8" t="str">
        <f t="shared" si="67"/>
        <v/>
      </c>
      <c r="AG221" s="8" t="str">
        <f t="shared" si="68"/>
        <v/>
      </c>
      <c r="AH221" s="8" t="str">
        <f t="shared" si="69"/>
        <v/>
      </c>
      <c r="AI221" s="8" t="str">
        <f t="shared" si="70"/>
        <v/>
      </c>
    </row>
    <row r="222" spans="4:35" x14ac:dyDescent="0.3">
      <c r="D222" s="8" t="s">
        <v>229</v>
      </c>
      <c r="E222" s="7">
        <v>405</v>
      </c>
      <c r="F222" s="7" t="str">
        <f>'Données proba de réussite'!F217</f>
        <v/>
      </c>
      <c r="G222" s="7" t="str">
        <f>'Données proba de réussite'!G217</f>
        <v/>
      </c>
      <c r="H222" s="7" t="str">
        <f>'Données proba de réussite'!H217</f>
        <v/>
      </c>
      <c r="K222" s="8" t="str">
        <f t="shared" si="57"/>
        <v>Elève 1bis</v>
      </c>
      <c r="L222" s="8" t="s">
        <v>111</v>
      </c>
      <c r="M222" s="8">
        <f t="shared" si="58"/>
        <v>1739</v>
      </c>
      <c r="N222" s="7">
        <v>1739</v>
      </c>
      <c r="O222" s="7" t="str">
        <f>'Données proba de réussite'!O217</f>
        <v/>
      </c>
      <c r="P222" s="7" t="str">
        <f>'Données proba de réussite'!P217</f>
        <v/>
      </c>
      <c r="Q222" s="7" t="str">
        <f>'Données proba de réussite'!Q217</f>
        <v/>
      </c>
      <c r="T222" s="7">
        <f>IF(AND(OR($B$2=1,$B$2=2),AND('Données brutes'!$F217&lt;&gt;"",'Données brutes'!$G217&lt;&gt;"",'Données brutes'!$H217&lt;&gt;"")),1,0)</f>
        <v>0</v>
      </c>
      <c r="U222" s="7">
        <f>IF(AND(OR($B$2=1,$B$2=2),AND('Données brutes'!$O217&lt;&gt;"",'Données brutes'!$P217&lt;&gt;"",'Données brutes'!$Q217&lt;&gt;"")),1,0)</f>
        <v>0</v>
      </c>
      <c r="V222" s="7">
        <f>IF(AND($B$2=3,'Données brutes'!$F217&lt;&gt;"",'Données brutes'!$G217&lt;&gt;"",'Données brutes'!$H217&lt;&gt;"",'Données brutes'!$O217&lt;&gt;"",'Données brutes'!$P217&lt;&gt;"",'Données brutes'!$Q217&lt;&gt;""),1,0)</f>
        <v>0</v>
      </c>
      <c r="W222" s="8" t="str">
        <f t="shared" si="59"/>
        <v/>
      </c>
      <c r="X222" s="8" t="str">
        <f t="shared" si="60"/>
        <v/>
      </c>
      <c r="Y222" s="8" t="str">
        <f t="shared" si="61"/>
        <v/>
      </c>
      <c r="Z222" s="8" t="str">
        <f t="shared" si="62"/>
        <v/>
      </c>
      <c r="AA222" s="8" t="str">
        <f t="shared" si="63"/>
        <v/>
      </c>
      <c r="AB222" s="8" t="str">
        <f t="shared" si="64"/>
        <v/>
      </c>
      <c r="AD222" s="8" t="str">
        <f t="shared" si="65"/>
        <v/>
      </c>
      <c r="AE222" s="8" t="str">
        <f t="shared" si="66"/>
        <v/>
      </c>
      <c r="AF222" s="8" t="str">
        <f t="shared" si="67"/>
        <v/>
      </c>
      <c r="AG222" s="8" t="str">
        <f t="shared" si="68"/>
        <v/>
      </c>
      <c r="AH222" s="8" t="str">
        <f t="shared" si="69"/>
        <v/>
      </c>
      <c r="AI222" s="8" t="str">
        <f t="shared" si="70"/>
        <v/>
      </c>
    </row>
    <row r="223" spans="4:35" x14ac:dyDescent="0.3">
      <c r="D223" s="8" t="s">
        <v>230</v>
      </c>
      <c r="E223" s="7">
        <v>59</v>
      </c>
      <c r="F223" s="7" t="str">
        <f>'Données proba de réussite'!F218</f>
        <v/>
      </c>
      <c r="G223" s="7" t="str">
        <f>'Données proba de réussite'!G218</f>
        <v/>
      </c>
      <c r="H223" s="7" t="str">
        <f>'Données proba de réussite'!H218</f>
        <v/>
      </c>
      <c r="K223" s="8" t="str">
        <f t="shared" si="57"/>
        <v>Elève 1bis</v>
      </c>
      <c r="L223" s="8" t="s">
        <v>111</v>
      </c>
      <c r="M223" s="8">
        <f t="shared" si="58"/>
        <v>1485</v>
      </c>
      <c r="N223" s="7">
        <v>1485</v>
      </c>
      <c r="O223" s="7" t="str">
        <f>'Données proba de réussite'!O218</f>
        <v/>
      </c>
      <c r="P223" s="7" t="str">
        <f>'Données proba de réussite'!P218</f>
        <v/>
      </c>
      <c r="Q223" s="7" t="str">
        <f>'Données proba de réussite'!Q218</f>
        <v/>
      </c>
      <c r="T223" s="7">
        <f>IF(AND(OR($B$2=1,$B$2=2),AND('Données brutes'!$F218&lt;&gt;"",'Données brutes'!$G218&lt;&gt;"",'Données brutes'!$H218&lt;&gt;"")),1,0)</f>
        <v>0</v>
      </c>
      <c r="U223" s="7">
        <f>IF(AND(OR($B$2=1,$B$2=2),AND('Données brutes'!$O218&lt;&gt;"",'Données brutes'!$P218&lt;&gt;"",'Données brutes'!$Q218&lt;&gt;"")),1,0)</f>
        <v>0</v>
      </c>
      <c r="V223" s="7">
        <f>IF(AND($B$2=3,'Données brutes'!$F218&lt;&gt;"",'Données brutes'!$G218&lt;&gt;"",'Données brutes'!$H218&lt;&gt;"",'Données brutes'!$O218&lt;&gt;"",'Données brutes'!$P218&lt;&gt;"",'Données brutes'!$Q218&lt;&gt;""),1,0)</f>
        <v>0</v>
      </c>
      <c r="W223" s="8" t="str">
        <f t="shared" si="59"/>
        <v/>
      </c>
      <c r="X223" s="8" t="str">
        <f t="shared" si="60"/>
        <v/>
      </c>
      <c r="Y223" s="8" t="str">
        <f t="shared" si="61"/>
        <v/>
      </c>
      <c r="Z223" s="8" t="str">
        <f t="shared" si="62"/>
        <v/>
      </c>
      <c r="AA223" s="8" t="str">
        <f t="shared" si="63"/>
        <v/>
      </c>
      <c r="AB223" s="8" t="str">
        <f t="shared" si="64"/>
        <v/>
      </c>
      <c r="AD223" s="8" t="str">
        <f t="shared" si="65"/>
        <v/>
      </c>
      <c r="AE223" s="8" t="str">
        <f t="shared" si="66"/>
        <v/>
      </c>
      <c r="AF223" s="8" t="str">
        <f t="shared" si="67"/>
        <v/>
      </c>
      <c r="AG223" s="8" t="str">
        <f t="shared" si="68"/>
        <v/>
      </c>
      <c r="AH223" s="8" t="str">
        <f t="shared" si="69"/>
        <v/>
      </c>
      <c r="AI223" s="8" t="str">
        <f t="shared" si="70"/>
        <v/>
      </c>
    </row>
    <row r="224" spans="4:35" x14ac:dyDescent="0.3">
      <c r="D224" s="8" t="s">
        <v>231</v>
      </c>
      <c r="E224" s="7">
        <v>172</v>
      </c>
      <c r="F224" s="7" t="str">
        <f>'Données proba de réussite'!F219</f>
        <v/>
      </c>
      <c r="G224" s="7" t="str">
        <f>'Données proba de réussite'!G219</f>
        <v/>
      </c>
      <c r="H224" s="7" t="str">
        <f>'Données proba de réussite'!H219</f>
        <v/>
      </c>
      <c r="K224" s="8" t="str">
        <f t="shared" si="57"/>
        <v>Elève 1bis</v>
      </c>
      <c r="L224" s="8" t="s">
        <v>111</v>
      </c>
      <c r="M224" s="8">
        <f t="shared" si="58"/>
        <v>1292</v>
      </c>
      <c r="N224" s="7">
        <v>1292</v>
      </c>
      <c r="O224" s="7" t="str">
        <f>'Données proba de réussite'!O219</f>
        <v/>
      </c>
      <c r="P224" s="7" t="str">
        <f>'Données proba de réussite'!P219</f>
        <v/>
      </c>
      <c r="Q224" s="7" t="str">
        <f>'Données proba de réussite'!Q219</f>
        <v/>
      </c>
      <c r="T224" s="7">
        <f>IF(AND(OR($B$2=1,$B$2=2),AND('Données brutes'!$F219&lt;&gt;"",'Données brutes'!$G219&lt;&gt;"",'Données brutes'!$H219&lt;&gt;"")),1,0)</f>
        <v>0</v>
      </c>
      <c r="U224" s="7">
        <f>IF(AND(OR($B$2=1,$B$2=2),AND('Données brutes'!$O219&lt;&gt;"",'Données brutes'!$P219&lt;&gt;"",'Données brutes'!$Q219&lt;&gt;"")),1,0)</f>
        <v>0</v>
      </c>
      <c r="V224" s="7">
        <f>IF(AND($B$2=3,'Données brutes'!$F219&lt;&gt;"",'Données brutes'!$G219&lt;&gt;"",'Données brutes'!$H219&lt;&gt;"",'Données brutes'!$O219&lt;&gt;"",'Données brutes'!$P219&lt;&gt;"",'Données brutes'!$Q219&lt;&gt;""),1,0)</f>
        <v>0</v>
      </c>
      <c r="W224" s="8" t="str">
        <f t="shared" si="59"/>
        <v/>
      </c>
      <c r="X224" s="8" t="str">
        <f t="shared" si="60"/>
        <v/>
      </c>
      <c r="Y224" s="8" t="str">
        <f t="shared" si="61"/>
        <v/>
      </c>
      <c r="Z224" s="8" t="str">
        <f t="shared" si="62"/>
        <v/>
      </c>
      <c r="AA224" s="8" t="str">
        <f t="shared" si="63"/>
        <v/>
      </c>
      <c r="AB224" s="8" t="str">
        <f t="shared" si="64"/>
        <v/>
      </c>
      <c r="AD224" s="8" t="str">
        <f t="shared" si="65"/>
        <v/>
      </c>
      <c r="AE224" s="8" t="str">
        <f t="shared" si="66"/>
        <v/>
      </c>
      <c r="AF224" s="8" t="str">
        <f t="shared" si="67"/>
        <v/>
      </c>
      <c r="AG224" s="8" t="str">
        <f t="shared" si="68"/>
        <v/>
      </c>
      <c r="AH224" s="8" t="str">
        <f t="shared" si="69"/>
        <v/>
      </c>
      <c r="AI224" s="8" t="str">
        <f t="shared" si="70"/>
        <v/>
      </c>
    </row>
    <row r="225" spans="4:35" x14ac:dyDescent="0.3">
      <c r="D225" s="8" t="s">
        <v>232</v>
      </c>
      <c r="E225" s="7">
        <v>877</v>
      </c>
      <c r="F225" s="7" t="str">
        <f>'Données proba de réussite'!F220</f>
        <v/>
      </c>
      <c r="G225" s="7" t="str">
        <f>'Données proba de réussite'!G220</f>
        <v/>
      </c>
      <c r="H225" s="7" t="str">
        <f>'Données proba de réussite'!H220</f>
        <v/>
      </c>
      <c r="K225" s="8" t="str">
        <f t="shared" si="57"/>
        <v>Elève 1bis</v>
      </c>
      <c r="L225" s="8" t="s">
        <v>111</v>
      </c>
      <c r="M225" s="8">
        <f t="shared" si="58"/>
        <v>1027</v>
      </c>
      <c r="N225" s="7">
        <v>1027</v>
      </c>
      <c r="O225" s="7" t="str">
        <f>'Données proba de réussite'!O220</f>
        <v/>
      </c>
      <c r="P225" s="7" t="str">
        <f>'Données proba de réussite'!P220</f>
        <v/>
      </c>
      <c r="Q225" s="7" t="str">
        <f>'Données proba de réussite'!Q220</f>
        <v/>
      </c>
      <c r="T225" s="7">
        <f>IF(AND(OR($B$2=1,$B$2=2),AND('Données brutes'!$F220&lt;&gt;"",'Données brutes'!$G220&lt;&gt;"",'Données brutes'!$H220&lt;&gt;"")),1,0)</f>
        <v>0</v>
      </c>
      <c r="U225" s="7">
        <f>IF(AND(OR($B$2=1,$B$2=2),AND('Données brutes'!$O220&lt;&gt;"",'Données brutes'!$P220&lt;&gt;"",'Données brutes'!$Q220&lt;&gt;"")),1,0)</f>
        <v>0</v>
      </c>
      <c r="V225" s="7">
        <f>IF(AND($B$2=3,'Données brutes'!$F220&lt;&gt;"",'Données brutes'!$G220&lt;&gt;"",'Données brutes'!$H220&lt;&gt;"",'Données brutes'!$O220&lt;&gt;"",'Données brutes'!$P220&lt;&gt;"",'Données brutes'!$Q220&lt;&gt;""),1,0)</f>
        <v>0</v>
      </c>
      <c r="W225" s="8" t="str">
        <f t="shared" si="59"/>
        <v/>
      </c>
      <c r="X225" s="8" t="str">
        <f t="shared" si="60"/>
        <v/>
      </c>
      <c r="Y225" s="8" t="str">
        <f t="shared" si="61"/>
        <v/>
      </c>
      <c r="Z225" s="8" t="str">
        <f t="shared" si="62"/>
        <v/>
      </c>
      <c r="AA225" s="8" t="str">
        <f t="shared" si="63"/>
        <v/>
      </c>
      <c r="AB225" s="8" t="str">
        <f t="shared" si="64"/>
        <v/>
      </c>
      <c r="AD225" s="8" t="str">
        <f t="shared" si="65"/>
        <v/>
      </c>
      <c r="AE225" s="8" t="str">
        <f t="shared" si="66"/>
        <v/>
      </c>
      <c r="AF225" s="8" t="str">
        <f t="shared" si="67"/>
        <v/>
      </c>
      <c r="AG225" s="8" t="str">
        <f t="shared" si="68"/>
        <v/>
      </c>
      <c r="AH225" s="8" t="str">
        <f t="shared" si="69"/>
        <v/>
      </c>
      <c r="AI225" s="8" t="str">
        <f t="shared" si="70"/>
        <v/>
      </c>
    </row>
    <row r="226" spans="4:35" x14ac:dyDescent="0.3">
      <c r="D226" s="8" t="s">
        <v>233</v>
      </c>
      <c r="E226" s="7">
        <v>255</v>
      </c>
      <c r="F226" s="7" t="str">
        <f>'Données proba de réussite'!F221</f>
        <v/>
      </c>
      <c r="G226" s="7" t="str">
        <f>'Données proba de réussite'!G221</f>
        <v/>
      </c>
      <c r="H226" s="7" t="str">
        <f>'Données proba de réussite'!H221</f>
        <v/>
      </c>
      <c r="K226" s="8" t="str">
        <f t="shared" si="57"/>
        <v>Elève 1bis</v>
      </c>
      <c r="L226" s="8" t="s">
        <v>111</v>
      </c>
      <c r="M226" s="8">
        <f t="shared" si="58"/>
        <v>1231</v>
      </c>
      <c r="N226" s="7">
        <v>1231</v>
      </c>
      <c r="O226" s="7" t="str">
        <f>'Données proba de réussite'!O221</f>
        <v/>
      </c>
      <c r="P226" s="7" t="str">
        <f>'Données proba de réussite'!P221</f>
        <v/>
      </c>
      <c r="Q226" s="7" t="str">
        <f>'Données proba de réussite'!Q221</f>
        <v/>
      </c>
      <c r="T226" s="7">
        <f>IF(AND(OR($B$2=1,$B$2=2),AND('Données brutes'!$F221&lt;&gt;"",'Données brutes'!$G221&lt;&gt;"",'Données brutes'!$H221&lt;&gt;"")),1,0)</f>
        <v>0</v>
      </c>
      <c r="U226" s="7">
        <f>IF(AND(OR($B$2=1,$B$2=2),AND('Données brutes'!$O221&lt;&gt;"",'Données brutes'!$P221&lt;&gt;"",'Données brutes'!$Q221&lt;&gt;"")),1,0)</f>
        <v>0</v>
      </c>
      <c r="V226" s="7">
        <f>IF(AND($B$2=3,'Données brutes'!$F221&lt;&gt;"",'Données brutes'!$G221&lt;&gt;"",'Données brutes'!$H221&lt;&gt;"",'Données brutes'!$O221&lt;&gt;"",'Données brutes'!$P221&lt;&gt;"",'Données brutes'!$Q221&lt;&gt;""),1,0)</f>
        <v>0</v>
      </c>
      <c r="W226" s="8" t="str">
        <f t="shared" si="59"/>
        <v/>
      </c>
      <c r="X226" s="8" t="str">
        <f t="shared" si="60"/>
        <v/>
      </c>
      <c r="Y226" s="8" t="str">
        <f t="shared" si="61"/>
        <v/>
      </c>
      <c r="Z226" s="8" t="str">
        <f t="shared" si="62"/>
        <v/>
      </c>
      <c r="AA226" s="8" t="str">
        <f t="shared" si="63"/>
        <v/>
      </c>
      <c r="AB226" s="8" t="str">
        <f t="shared" si="64"/>
        <v/>
      </c>
      <c r="AD226" s="8" t="str">
        <f t="shared" si="65"/>
        <v/>
      </c>
      <c r="AE226" s="8" t="str">
        <f t="shared" si="66"/>
        <v/>
      </c>
      <c r="AF226" s="8" t="str">
        <f t="shared" si="67"/>
        <v/>
      </c>
      <c r="AG226" s="8" t="str">
        <f t="shared" si="68"/>
        <v/>
      </c>
      <c r="AH226" s="8" t="str">
        <f t="shared" si="69"/>
        <v/>
      </c>
      <c r="AI226" s="8" t="str">
        <f t="shared" si="70"/>
        <v/>
      </c>
    </row>
    <row r="227" spans="4:35" x14ac:dyDescent="0.3">
      <c r="D227" s="8" t="s">
        <v>234</v>
      </c>
      <c r="E227" s="7">
        <v>542</v>
      </c>
      <c r="F227" s="7" t="str">
        <f>'Données proba de réussite'!F222</f>
        <v/>
      </c>
      <c r="G227" s="7" t="str">
        <f>'Données proba de réussite'!G222</f>
        <v/>
      </c>
      <c r="H227" s="7" t="str">
        <f>'Données proba de réussite'!H222</f>
        <v/>
      </c>
      <c r="K227" s="8" t="str">
        <f t="shared" si="57"/>
        <v>Elève 1bis</v>
      </c>
      <c r="L227" s="8" t="s">
        <v>111</v>
      </c>
      <c r="M227" s="8">
        <f t="shared" si="58"/>
        <v>1511</v>
      </c>
      <c r="N227" s="7">
        <v>1511</v>
      </c>
      <c r="O227" s="7" t="str">
        <f>'Données proba de réussite'!O222</f>
        <v/>
      </c>
      <c r="P227" s="7" t="str">
        <f>'Données proba de réussite'!P222</f>
        <v/>
      </c>
      <c r="Q227" s="7" t="str">
        <f>'Données proba de réussite'!Q222</f>
        <v/>
      </c>
      <c r="T227" s="7">
        <f>IF(AND(OR($B$2=1,$B$2=2),AND('Données brutes'!$F222&lt;&gt;"",'Données brutes'!$G222&lt;&gt;"",'Données brutes'!$H222&lt;&gt;"")),1,0)</f>
        <v>0</v>
      </c>
      <c r="U227" s="7">
        <f>IF(AND(OR($B$2=1,$B$2=2),AND('Données brutes'!$O222&lt;&gt;"",'Données brutes'!$P222&lt;&gt;"",'Données brutes'!$Q222&lt;&gt;"")),1,0)</f>
        <v>0</v>
      </c>
      <c r="V227" s="7">
        <f>IF(AND($B$2=3,'Données brutes'!$F222&lt;&gt;"",'Données brutes'!$G222&lt;&gt;"",'Données brutes'!$H222&lt;&gt;"",'Données brutes'!$O222&lt;&gt;"",'Données brutes'!$P222&lt;&gt;"",'Données brutes'!$Q222&lt;&gt;""),1,0)</f>
        <v>0</v>
      </c>
      <c r="W227" s="8" t="str">
        <f t="shared" si="59"/>
        <v/>
      </c>
      <c r="X227" s="8" t="str">
        <f t="shared" si="60"/>
        <v/>
      </c>
      <c r="Y227" s="8" t="str">
        <f t="shared" si="61"/>
        <v/>
      </c>
      <c r="Z227" s="8" t="str">
        <f t="shared" si="62"/>
        <v/>
      </c>
      <c r="AA227" s="8" t="str">
        <f t="shared" si="63"/>
        <v/>
      </c>
      <c r="AB227" s="8" t="str">
        <f t="shared" si="64"/>
        <v/>
      </c>
      <c r="AD227" s="8" t="str">
        <f t="shared" si="65"/>
        <v/>
      </c>
      <c r="AE227" s="8" t="str">
        <f t="shared" si="66"/>
        <v/>
      </c>
      <c r="AF227" s="8" t="str">
        <f t="shared" si="67"/>
        <v/>
      </c>
      <c r="AG227" s="8" t="str">
        <f t="shared" si="68"/>
        <v/>
      </c>
      <c r="AH227" s="8" t="str">
        <f t="shared" si="69"/>
        <v/>
      </c>
      <c r="AI227" s="8" t="str">
        <f t="shared" si="70"/>
        <v/>
      </c>
    </row>
    <row r="228" spans="4:35" x14ac:dyDescent="0.3">
      <c r="D228" s="8" t="s">
        <v>235</v>
      </c>
      <c r="E228" s="7">
        <v>92</v>
      </c>
      <c r="F228" s="7" t="str">
        <f>'Données proba de réussite'!F223</f>
        <v/>
      </c>
      <c r="G228" s="7" t="str">
        <f>'Données proba de réussite'!G223</f>
        <v/>
      </c>
      <c r="H228" s="7" t="str">
        <f>'Données proba de réussite'!H223</f>
        <v/>
      </c>
      <c r="K228" s="8" t="str">
        <f t="shared" si="57"/>
        <v>Elève 1bis</v>
      </c>
      <c r="L228" s="8" t="s">
        <v>111</v>
      </c>
      <c r="M228" s="8">
        <f t="shared" si="58"/>
        <v>1833</v>
      </c>
      <c r="N228" s="7">
        <v>1833</v>
      </c>
      <c r="O228" s="7" t="str">
        <f>'Données proba de réussite'!O223</f>
        <v/>
      </c>
      <c r="P228" s="7" t="str">
        <f>'Données proba de réussite'!P223</f>
        <v/>
      </c>
      <c r="Q228" s="7" t="str">
        <f>'Données proba de réussite'!Q223</f>
        <v/>
      </c>
      <c r="T228" s="7">
        <f>IF(AND(OR($B$2=1,$B$2=2),AND('Données brutes'!$F223&lt;&gt;"",'Données brutes'!$G223&lt;&gt;"",'Données brutes'!$H223&lt;&gt;"")),1,0)</f>
        <v>0</v>
      </c>
      <c r="U228" s="7">
        <f>IF(AND(OR($B$2=1,$B$2=2),AND('Données brutes'!$O223&lt;&gt;"",'Données brutes'!$P223&lt;&gt;"",'Données brutes'!$Q223&lt;&gt;"")),1,0)</f>
        <v>0</v>
      </c>
      <c r="V228" s="7">
        <f>IF(AND($B$2=3,'Données brutes'!$F223&lt;&gt;"",'Données brutes'!$G223&lt;&gt;"",'Données brutes'!$H223&lt;&gt;"",'Données brutes'!$O223&lt;&gt;"",'Données brutes'!$P223&lt;&gt;"",'Données brutes'!$Q223&lt;&gt;""),1,0)</f>
        <v>0</v>
      </c>
      <c r="W228" s="8" t="str">
        <f t="shared" si="59"/>
        <v/>
      </c>
      <c r="X228" s="8" t="str">
        <f t="shared" si="60"/>
        <v/>
      </c>
      <c r="Y228" s="8" t="str">
        <f t="shared" si="61"/>
        <v/>
      </c>
      <c r="Z228" s="8" t="str">
        <f t="shared" si="62"/>
        <v/>
      </c>
      <c r="AA228" s="8" t="str">
        <f t="shared" si="63"/>
        <v/>
      </c>
      <c r="AB228" s="8" t="str">
        <f t="shared" si="64"/>
        <v/>
      </c>
      <c r="AD228" s="8" t="str">
        <f t="shared" si="65"/>
        <v/>
      </c>
      <c r="AE228" s="8" t="str">
        <f t="shared" si="66"/>
        <v/>
      </c>
      <c r="AF228" s="8" t="str">
        <f t="shared" si="67"/>
        <v/>
      </c>
      <c r="AG228" s="8" t="str">
        <f t="shared" si="68"/>
        <v/>
      </c>
      <c r="AH228" s="8" t="str">
        <f t="shared" si="69"/>
        <v/>
      </c>
      <c r="AI228" s="8" t="str">
        <f t="shared" si="70"/>
        <v/>
      </c>
    </row>
    <row r="229" spans="4:35" x14ac:dyDescent="0.3">
      <c r="D229" s="8" t="s">
        <v>236</v>
      </c>
      <c r="E229" s="7">
        <v>404</v>
      </c>
      <c r="F229" s="7" t="str">
        <f>'Données proba de réussite'!F224</f>
        <v/>
      </c>
      <c r="G229" s="7" t="str">
        <f>'Données proba de réussite'!G224</f>
        <v/>
      </c>
      <c r="H229" s="7" t="str">
        <f>'Données proba de réussite'!H224</f>
        <v/>
      </c>
      <c r="K229" s="8" t="str">
        <f t="shared" si="57"/>
        <v>Elève 1bis</v>
      </c>
      <c r="L229" s="8" t="s">
        <v>111</v>
      </c>
      <c r="M229" s="8">
        <f t="shared" si="58"/>
        <v>1270</v>
      </c>
      <c r="N229" s="7">
        <v>1270</v>
      </c>
      <c r="O229" s="7" t="str">
        <f>'Données proba de réussite'!O224</f>
        <v/>
      </c>
      <c r="P229" s="7" t="str">
        <f>'Données proba de réussite'!P224</f>
        <v/>
      </c>
      <c r="Q229" s="7" t="str">
        <f>'Données proba de réussite'!Q224</f>
        <v/>
      </c>
      <c r="T229" s="7">
        <f>IF(AND(OR($B$2=1,$B$2=2),AND('Données brutes'!$F224&lt;&gt;"",'Données brutes'!$G224&lt;&gt;"",'Données brutes'!$H224&lt;&gt;"")),1,0)</f>
        <v>0</v>
      </c>
      <c r="U229" s="7">
        <f>IF(AND(OR($B$2=1,$B$2=2),AND('Données brutes'!$O224&lt;&gt;"",'Données brutes'!$P224&lt;&gt;"",'Données brutes'!$Q224&lt;&gt;"")),1,0)</f>
        <v>0</v>
      </c>
      <c r="V229" s="7">
        <f>IF(AND($B$2=3,'Données brutes'!$F224&lt;&gt;"",'Données brutes'!$G224&lt;&gt;"",'Données brutes'!$H224&lt;&gt;"",'Données brutes'!$O224&lt;&gt;"",'Données brutes'!$P224&lt;&gt;"",'Données brutes'!$Q224&lt;&gt;""),1,0)</f>
        <v>0</v>
      </c>
      <c r="W229" s="8" t="str">
        <f t="shared" si="59"/>
        <v/>
      </c>
      <c r="X229" s="8" t="str">
        <f t="shared" si="60"/>
        <v/>
      </c>
      <c r="Y229" s="8" t="str">
        <f t="shared" si="61"/>
        <v/>
      </c>
      <c r="Z229" s="8" t="str">
        <f t="shared" si="62"/>
        <v/>
      </c>
      <c r="AA229" s="8" t="str">
        <f t="shared" si="63"/>
        <v/>
      </c>
      <c r="AB229" s="8" t="str">
        <f t="shared" si="64"/>
        <v/>
      </c>
      <c r="AD229" s="8" t="str">
        <f t="shared" si="65"/>
        <v/>
      </c>
      <c r="AE229" s="8" t="str">
        <f t="shared" si="66"/>
        <v/>
      </c>
      <c r="AF229" s="8" t="str">
        <f t="shared" si="67"/>
        <v/>
      </c>
      <c r="AG229" s="8" t="str">
        <f t="shared" si="68"/>
        <v/>
      </c>
      <c r="AH229" s="8" t="str">
        <f t="shared" si="69"/>
        <v/>
      </c>
      <c r="AI229" s="8" t="str">
        <f t="shared" si="70"/>
        <v/>
      </c>
    </row>
    <row r="230" spans="4:35" x14ac:dyDescent="0.3">
      <c r="D230" s="8" t="s">
        <v>237</v>
      </c>
      <c r="E230" s="7">
        <v>482</v>
      </c>
      <c r="F230" s="7" t="str">
        <f>'Données proba de réussite'!F225</f>
        <v/>
      </c>
      <c r="G230" s="7" t="str">
        <f>'Données proba de réussite'!G225</f>
        <v/>
      </c>
      <c r="H230" s="7" t="str">
        <f>'Données proba de réussite'!H225</f>
        <v/>
      </c>
      <c r="K230" s="8" t="str">
        <f t="shared" si="57"/>
        <v>Elève 1bis</v>
      </c>
      <c r="L230" s="8" t="s">
        <v>111</v>
      </c>
      <c r="M230" s="8">
        <f t="shared" si="58"/>
        <v>1073</v>
      </c>
      <c r="N230" s="7">
        <v>1073</v>
      </c>
      <c r="O230" s="7" t="str">
        <f>'Données proba de réussite'!O225</f>
        <v/>
      </c>
      <c r="P230" s="7" t="str">
        <f>'Données proba de réussite'!P225</f>
        <v/>
      </c>
      <c r="Q230" s="7" t="str">
        <f>'Données proba de réussite'!Q225</f>
        <v/>
      </c>
      <c r="T230" s="7">
        <f>IF(AND(OR($B$2=1,$B$2=2),AND('Données brutes'!$F225&lt;&gt;"",'Données brutes'!$G225&lt;&gt;"",'Données brutes'!$H225&lt;&gt;"")),1,0)</f>
        <v>0</v>
      </c>
      <c r="U230" s="7">
        <f>IF(AND(OR($B$2=1,$B$2=2),AND('Données brutes'!$O225&lt;&gt;"",'Données brutes'!$P225&lt;&gt;"",'Données brutes'!$Q225&lt;&gt;"")),1,0)</f>
        <v>0</v>
      </c>
      <c r="V230" s="7">
        <f>IF(AND($B$2=3,'Données brutes'!$F225&lt;&gt;"",'Données brutes'!$G225&lt;&gt;"",'Données brutes'!$H225&lt;&gt;"",'Données brutes'!$O225&lt;&gt;"",'Données brutes'!$P225&lt;&gt;"",'Données brutes'!$Q225&lt;&gt;""),1,0)</f>
        <v>0</v>
      </c>
      <c r="W230" s="8" t="str">
        <f t="shared" si="59"/>
        <v/>
      </c>
      <c r="X230" s="8" t="str">
        <f t="shared" si="60"/>
        <v/>
      </c>
      <c r="Y230" s="8" t="str">
        <f t="shared" si="61"/>
        <v/>
      </c>
      <c r="Z230" s="8" t="str">
        <f t="shared" si="62"/>
        <v/>
      </c>
      <c r="AA230" s="8" t="str">
        <f t="shared" si="63"/>
        <v/>
      </c>
      <c r="AB230" s="8" t="str">
        <f t="shared" si="64"/>
        <v/>
      </c>
      <c r="AD230" s="8" t="str">
        <f t="shared" si="65"/>
        <v/>
      </c>
      <c r="AE230" s="8" t="str">
        <f t="shared" si="66"/>
        <v/>
      </c>
      <c r="AF230" s="8" t="str">
        <f t="shared" si="67"/>
        <v/>
      </c>
      <c r="AG230" s="8" t="str">
        <f t="shared" si="68"/>
        <v/>
      </c>
      <c r="AH230" s="8" t="str">
        <f t="shared" si="69"/>
        <v/>
      </c>
      <c r="AI230" s="8" t="str">
        <f t="shared" si="70"/>
        <v/>
      </c>
    </row>
    <row r="231" spans="4:35" x14ac:dyDescent="0.3">
      <c r="D231" s="8" t="s">
        <v>238</v>
      </c>
      <c r="E231" s="7">
        <v>722</v>
      </c>
      <c r="F231" s="7" t="str">
        <f>'Données proba de réussite'!F226</f>
        <v/>
      </c>
      <c r="G231" s="7" t="str">
        <f>'Données proba de réussite'!G226</f>
        <v/>
      </c>
      <c r="H231" s="7" t="str">
        <f>'Données proba de réussite'!H226</f>
        <v/>
      </c>
      <c r="K231" s="8" t="str">
        <f t="shared" si="57"/>
        <v>Elève 1bis</v>
      </c>
      <c r="L231" s="8" t="s">
        <v>111</v>
      </c>
      <c r="M231" s="8">
        <f t="shared" si="58"/>
        <v>1326</v>
      </c>
      <c r="N231" s="7">
        <v>1326</v>
      </c>
      <c r="O231" s="7" t="str">
        <f>'Données proba de réussite'!O226</f>
        <v/>
      </c>
      <c r="P231" s="7" t="str">
        <f>'Données proba de réussite'!P226</f>
        <v/>
      </c>
      <c r="Q231" s="7" t="str">
        <f>'Données proba de réussite'!Q226</f>
        <v/>
      </c>
      <c r="T231" s="7">
        <f>IF(AND(OR($B$2=1,$B$2=2),AND('Données brutes'!$F226&lt;&gt;"",'Données brutes'!$G226&lt;&gt;"",'Données brutes'!$H226&lt;&gt;"")),1,0)</f>
        <v>0</v>
      </c>
      <c r="U231" s="7">
        <f>IF(AND(OR($B$2=1,$B$2=2),AND('Données brutes'!$O226&lt;&gt;"",'Données brutes'!$P226&lt;&gt;"",'Données brutes'!$Q226&lt;&gt;"")),1,0)</f>
        <v>0</v>
      </c>
      <c r="V231" s="7">
        <f>IF(AND($B$2=3,'Données brutes'!$F226&lt;&gt;"",'Données brutes'!$G226&lt;&gt;"",'Données brutes'!$H226&lt;&gt;"",'Données brutes'!$O226&lt;&gt;"",'Données brutes'!$P226&lt;&gt;"",'Données brutes'!$Q226&lt;&gt;""),1,0)</f>
        <v>0</v>
      </c>
      <c r="W231" s="8" t="str">
        <f t="shared" si="59"/>
        <v/>
      </c>
      <c r="X231" s="8" t="str">
        <f t="shared" si="60"/>
        <v/>
      </c>
      <c r="Y231" s="8" t="str">
        <f t="shared" si="61"/>
        <v/>
      </c>
      <c r="Z231" s="8" t="str">
        <f t="shared" si="62"/>
        <v/>
      </c>
      <c r="AA231" s="8" t="str">
        <f t="shared" si="63"/>
        <v/>
      </c>
      <c r="AB231" s="8" t="str">
        <f t="shared" si="64"/>
        <v/>
      </c>
      <c r="AD231" s="8" t="str">
        <f t="shared" si="65"/>
        <v/>
      </c>
      <c r="AE231" s="8" t="str">
        <f t="shared" si="66"/>
        <v/>
      </c>
      <c r="AF231" s="8" t="str">
        <f t="shared" si="67"/>
        <v/>
      </c>
      <c r="AG231" s="8" t="str">
        <f t="shared" si="68"/>
        <v/>
      </c>
      <c r="AH231" s="8" t="str">
        <f t="shared" si="69"/>
        <v/>
      </c>
      <c r="AI231" s="8" t="str">
        <f t="shared" si="70"/>
        <v/>
      </c>
    </row>
    <row r="232" spans="4:35" x14ac:dyDescent="0.3">
      <c r="D232" s="8" t="s">
        <v>239</v>
      </c>
      <c r="E232" s="7">
        <v>618</v>
      </c>
      <c r="F232" s="7" t="str">
        <f>'Données proba de réussite'!F227</f>
        <v/>
      </c>
      <c r="G232" s="7" t="str">
        <f>'Données proba de réussite'!G227</f>
        <v/>
      </c>
      <c r="H232" s="7" t="str">
        <f>'Données proba de réussite'!H227</f>
        <v/>
      </c>
      <c r="K232" s="8" t="str">
        <f t="shared" si="57"/>
        <v>Elève 1bis</v>
      </c>
      <c r="L232" s="8" t="s">
        <v>111</v>
      </c>
      <c r="M232" s="8">
        <f t="shared" si="58"/>
        <v>1038</v>
      </c>
      <c r="N232" s="7">
        <v>1038</v>
      </c>
      <c r="O232" s="7" t="str">
        <f>'Données proba de réussite'!O227</f>
        <v/>
      </c>
      <c r="P232" s="7" t="str">
        <f>'Données proba de réussite'!P227</f>
        <v/>
      </c>
      <c r="Q232" s="7" t="str">
        <f>'Données proba de réussite'!Q227</f>
        <v/>
      </c>
      <c r="T232" s="7">
        <f>IF(AND(OR($B$2=1,$B$2=2),AND('Données brutes'!$F227&lt;&gt;"",'Données brutes'!$G227&lt;&gt;"",'Données brutes'!$H227&lt;&gt;"")),1,0)</f>
        <v>0</v>
      </c>
      <c r="U232" s="7">
        <f>IF(AND(OR($B$2=1,$B$2=2),AND('Données brutes'!$O227&lt;&gt;"",'Données brutes'!$P227&lt;&gt;"",'Données brutes'!$Q227&lt;&gt;"")),1,0)</f>
        <v>0</v>
      </c>
      <c r="V232" s="7">
        <f>IF(AND($B$2=3,'Données brutes'!$F227&lt;&gt;"",'Données brutes'!$G227&lt;&gt;"",'Données brutes'!$H227&lt;&gt;"",'Données brutes'!$O227&lt;&gt;"",'Données brutes'!$P227&lt;&gt;"",'Données brutes'!$Q227&lt;&gt;""),1,0)</f>
        <v>0</v>
      </c>
      <c r="W232" s="8" t="str">
        <f t="shared" si="59"/>
        <v/>
      </c>
      <c r="X232" s="8" t="str">
        <f t="shared" si="60"/>
        <v/>
      </c>
      <c r="Y232" s="8" t="str">
        <f t="shared" si="61"/>
        <v/>
      </c>
      <c r="Z232" s="8" t="str">
        <f t="shared" si="62"/>
        <v/>
      </c>
      <c r="AA232" s="8" t="str">
        <f t="shared" si="63"/>
        <v/>
      </c>
      <c r="AB232" s="8" t="str">
        <f t="shared" si="64"/>
        <v/>
      </c>
      <c r="AD232" s="8" t="str">
        <f t="shared" si="65"/>
        <v/>
      </c>
      <c r="AE232" s="8" t="str">
        <f t="shared" si="66"/>
        <v/>
      </c>
      <c r="AF232" s="8" t="str">
        <f t="shared" si="67"/>
        <v/>
      </c>
      <c r="AG232" s="8" t="str">
        <f t="shared" si="68"/>
        <v/>
      </c>
      <c r="AH232" s="8" t="str">
        <f t="shared" si="69"/>
        <v/>
      </c>
      <c r="AI232" s="8" t="str">
        <f t="shared" si="70"/>
        <v/>
      </c>
    </row>
    <row r="233" spans="4:35" x14ac:dyDescent="0.3">
      <c r="D233" s="8" t="s">
        <v>240</v>
      </c>
      <c r="E233" s="7">
        <v>390</v>
      </c>
      <c r="F233" s="7" t="str">
        <f>'Données proba de réussite'!F228</f>
        <v/>
      </c>
      <c r="G233" s="7" t="str">
        <f>'Données proba de réussite'!G228</f>
        <v/>
      </c>
      <c r="H233" s="7" t="str">
        <f>'Données proba de réussite'!H228</f>
        <v/>
      </c>
      <c r="K233" s="8" t="str">
        <f t="shared" si="57"/>
        <v>Elève 1bis</v>
      </c>
      <c r="L233" s="8" t="s">
        <v>111</v>
      </c>
      <c r="M233" s="8">
        <f t="shared" si="58"/>
        <v>1409</v>
      </c>
      <c r="N233" s="7">
        <v>1409</v>
      </c>
      <c r="O233" s="7" t="str">
        <f>'Données proba de réussite'!O228</f>
        <v/>
      </c>
      <c r="P233" s="7" t="str">
        <f>'Données proba de réussite'!P228</f>
        <v/>
      </c>
      <c r="Q233" s="7" t="str">
        <f>'Données proba de réussite'!Q228</f>
        <v/>
      </c>
      <c r="T233" s="7">
        <f>IF(AND(OR($B$2=1,$B$2=2),AND('Données brutes'!$F228&lt;&gt;"",'Données brutes'!$G228&lt;&gt;"",'Données brutes'!$H228&lt;&gt;"")),1,0)</f>
        <v>0</v>
      </c>
      <c r="U233" s="7">
        <f>IF(AND(OR($B$2=1,$B$2=2),AND('Données brutes'!$O228&lt;&gt;"",'Données brutes'!$P228&lt;&gt;"",'Données brutes'!$Q228&lt;&gt;"")),1,0)</f>
        <v>0</v>
      </c>
      <c r="V233" s="7">
        <f>IF(AND($B$2=3,'Données brutes'!$F228&lt;&gt;"",'Données brutes'!$G228&lt;&gt;"",'Données brutes'!$H228&lt;&gt;"",'Données brutes'!$O228&lt;&gt;"",'Données brutes'!$P228&lt;&gt;"",'Données brutes'!$Q228&lt;&gt;""),1,0)</f>
        <v>0</v>
      </c>
      <c r="W233" s="8" t="str">
        <f t="shared" si="59"/>
        <v/>
      </c>
      <c r="X233" s="8" t="str">
        <f t="shared" si="60"/>
        <v/>
      </c>
      <c r="Y233" s="8" t="str">
        <f t="shared" si="61"/>
        <v/>
      </c>
      <c r="Z233" s="8" t="str">
        <f t="shared" si="62"/>
        <v/>
      </c>
      <c r="AA233" s="8" t="str">
        <f t="shared" si="63"/>
        <v/>
      </c>
      <c r="AB233" s="8" t="str">
        <f t="shared" si="64"/>
        <v/>
      </c>
      <c r="AD233" s="8" t="str">
        <f t="shared" si="65"/>
        <v/>
      </c>
      <c r="AE233" s="8" t="str">
        <f t="shared" si="66"/>
        <v/>
      </c>
      <c r="AF233" s="8" t="str">
        <f t="shared" si="67"/>
        <v/>
      </c>
      <c r="AG233" s="8" t="str">
        <f t="shared" si="68"/>
        <v/>
      </c>
      <c r="AH233" s="8" t="str">
        <f t="shared" si="69"/>
        <v/>
      </c>
      <c r="AI233" s="8" t="str">
        <f t="shared" si="70"/>
        <v/>
      </c>
    </row>
    <row r="234" spans="4:35" x14ac:dyDescent="0.3">
      <c r="D234" s="8" t="s">
        <v>241</v>
      </c>
      <c r="E234" s="7">
        <v>238</v>
      </c>
      <c r="F234" s="7" t="str">
        <f>'Données proba de réussite'!F229</f>
        <v/>
      </c>
      <c r="G234" s="7" t="str">
        <f>'Données proba de réussite'!G229</f>
        <v/>
      </c>
      <c r="H234" s="7" t="str">
        <f>'Données proba de réussite'!H229</f>
        <v/>
      </c>
      <c r="K234" s="8" t="str">
        <f t="shared" si="57"/>
        <v>Elève 1bis</v>
      </c>
      <c r="L234" s="8" t="s">
        <v>111</v>
      </c>
      <c r="M234" s="8">
        <f t="shared" si="58"/>
        <v>1150</v>
      </c>
      <c r="N234" s="7">
        <v>1150</v>
      </c>
      <c r="O234" s="7" t="str">
        <f>'Données proba de réussite'!O229</f>
        <v/>
      </c>
      <c r="P234" s="7" t="str">
        <f>'Données proba de réussite'!P229</f>
        <v/>
      </c>
      <c r="Q234" s="7" t="str">
        <f>'Données proba de réussite'!Q229</f>
        <v/>
      </c>
      <c r="T234" s="7">
        <f>IF(AND(OR($B$2=1,$B$2=2),AND('Données brutes'!$F229&lt;&gt;"",'Données brutes'!$G229&lt;&gt;"",'Données brutes'!$H229&lt;&gt;"")),1,0)</f>
        <v>0</v>
      </c>
      <c r="U234" s="7">
        <f>IF(AND(OR($B$2=1,$B$2=2),AND('Données brutes'!$O229&lt;&gt;"",'Données brutes'!$P229&lt;&gt;"",'Données brutes'!$Q229&lt;&gt;"")),1,0)</f>
        <v>0</v>
      </c>
      <c r="V234" s="7">
        <f>IF(AND($B$2=3,'Données brutes'!$F229&lt;&gt;"",'Données brutes'!$G229&lt;&gt;"",'Données brutes'!$H229&lt;&gt;"",'Données brutes'!$O229&lt;&gt;"",'Données brutes'!$P229&lt;&gt;"",'Données brutes'!$Q229&lt;&gt;""),1,0)</f>
        <v>0</v>
      </c>
      <c r="W234" s="8" t="str">
        <f t="shared" si="59"/>
        <v/>
      </c>
      <c r="X234" s="8" t="str">
        <f t="shared" si="60"/>
        <v/>
      </c>
      <c r="Y234" s="8" t="str">
        <f t="shared" si="61"/>
        <v/>
      </c>
      <c r="Z234" s="8" t="str">
        <f t="shared" si="62"/>
        <v/>
      </c>
      <c r="AA234" s="8" t="str">
        <f t="shared" si="63"/>
        <v/>
      </c>
      <c r="AB234" s="8" t="str">
        <f t="shared" si="64"/>
        <v/>
      </c>
      <c r="AD234" s="8" t="str">
        <f t="shared" si="65"/>
        <v/>
      </c>
      <c r="AE234" s="8" t="str">
        <f t="shared" si="66"/>
        <v/>
      </c>
      <c r="AF234" s="8" t="str">
        <f t="shared" si="67"/>
        <v/>
      </c>
      <c r="AG234" s="8" t="str">
        <f t="shared" si="68"/>
        <v/>
      </c>
      <c r="AH234" s="8" t="str">
        <f t="shared" si="69"/>
        <v/>
      </c>
      <c r="AI234" s="8" t="str">
        <f t="shared" si="70"/>
        <v/>
      </c>
    </row>
    <row r="235" spans="4:35" x14ac:dyDescent="0.3">
      <c r="D235" s="8" t="s">
        <v>242</v>
      </c>
      <c r="E235" s="7">
        <v>699</v>
      </c>
      <c r="F235" s="7" t="str">
        <f>'Données proba de réussite'!F230</f>
        <v/>
      </c>
      <c r="G235" s="7" t="str">
        <f>'Données proba de réussite'!G230</f>
        <v/>
      </c>
      <c r="H235" s="7" t="str">
        <f>'Données proba de réussite'!H230</f>
        <v/>
      </c>
      <c r="K235" s="8" t="str">
        <f t="shared" si="57"/>
        <v>Elève 1bis</v>
      </c>
      <c r="L235" s="8" t="s">
        <v>111</v>
      </c>
      <c r="M235" s="8">
        <f t="shared" si="58"/>
        <v>1847</v>
      </c>
      <c r="N235" s="7">
        <v>1847</v>
      </c>
      <c r="O235" s="7" t="str">
        <f>'Données proba de réussite'!O230</f>
        <v/>
      </c>
      <c r="P235" s="7" t="str">
        <f>'Données proba de réussite'!P230</f>
        <v/>
      </c>
      <c r="Q235" s="7" t="str">
        <f>'Données proba de réussite'!Q230</f>
        <v/>
      </c>
      <c r="T235" s="7">
        <f>IF(AND(OR($B$2=1,$B$2=2),AND('Données brutes'!$F230&lt;&gt;"",'Données brutes'!$G230&lt;&gt;"",'Données brutes'!$H230&lt;&gt;"")),1,0)</f>
        <v>0</v>
      </c>
      <c r="U235" s="7">
        <f>IF(AND(OR($B$2=1,$B$2=2),AND('Données brutes'!$O230&lt;&gt;"",'Données brutes'!$P230&lt;&gt;"",'Données brutes'!$Q230&lt;&gt;"")),1,0)</f>
        <v>0</v>
      </c>
      <c r="V235" s="7">
        <f>IF(AND($B$2=3,'Données brutes'!$F230&lt;&gt;"",'Données brutes'!$G230&lt;&gt;"",'Données brutes'!$H230&lt;&gt;"",'Données brutes'!$O230&lt;&gt;"",'Données brutes'!$P230&lt;&gt;"",'Données brutes'!$Q230&lt;&gt;""),1,0)</f>
        <v>0</v>
      </c>
      <c r="W235" s="8" t="str">
        <f t="shared" si="59"/>
        <v/>
      </c>
      <c r="X235" s="8" t="str">
        <f t="shared" si="60"/>
        <v/>
      </c>
      <c r="Y235" s="8" t="str">
        <f t="shared" si="61"/>
        <v/>
      </c>
      <c r="Z235" s="8" t="str">
        <f t="shared" si="62"/>
        <v/>
      </c>
      <c r="AA235" s="8" t="str">
        <f t="shared" si="63"/>
        <v/>
      </c>
      <c r="AB235" s="8" t="str">
        <f t="shared" si="64"/>
        <v/>
      </c>
      <c r="AD235" s="8" t="str">
        <f t="shared" si="65"/>
        <v/>
      </c>
      <c r="AE235" s="8" t="str">
        <f t="shared" si="66"/>
        <v/>
      </c>
      <c r="AF235" s="8" t="str">
        <f t="shared" si="67"/>
        <v/>
      </c>
      <c r="AG235" s="8" t="str">
        <f t="shared" si="68"/>
        <v/>
      </c>
      <c r="AH235" s="8" t="str">
        <f t="shared" si="69"/>
        <v/>
      </c>
      <c r="AI235" s="8" t="str">
        <f t="shared" si="70"/>
        <v/>
      </c>
    </row>
    <row r="236" spans="4:35" x14ac:dyDescent="0.3">
      <c r="D236" s="8" t="s">
        <v>243</v>
      </c>
      <c r="E236" s="7">
        <v>135</v>
      </c>
      <c r="F236" s="7" t="str">
        <f>'Données proba de réussite'!F231</f>
        <v/>
      </c>
      <c r="G236" s="7" t="str">
        <f>'Données proba de réussite'!G231</f>
        <v/>
      </c>
      <c r="H236" s="7" t="str">
        <f>'Données proba de réussite'!H231</f>
        <v/>
      </c>
      <c r="K236" s="8" t="str">
        <f t="shared" si="57"/>
        <v>Elève 1bis</v>
      </c>
      <c r="L236" s="8" t="s">
        <v>111</v>
      </c>
      <c r="M236" s="8">
        <f t="shared" si="58"/>
        <v>1346</v>
      </c>
      <c r="N236" s="7">
        <v>1346</v>
      </c>
      <c r="O236" s="7" t="str">
        <f>'Données proba de réussite'!O231</f>
        <v/>
      </c>
      <c r="P236" s="7" t="str">
        <f>'Données proba de réussite'!P231</f>
        <v/>
      </c>
      <c r="Q236" s="7" t="str">
        <f>'Données proba de réussite'!Q231</f>
        <v/>
      </c>
      <c r="T236" s="7">
        <f>IF(AND(OR($B$2=1,$B$2=2),AND('Données brutes'!$F231&lt;&gt;"",'Données brutes'!$G231&lt;&gt;"",'Données brutes'!$H231&lt;&gt;"")),1,0)</f>
        <v>0</v>
      </c>
      <c r="U236" s="7">
        <f>IF(AND(OR($B$2=1,$B$2=2),AND('Données brutes'!$O231&lt;&gt;"",'Données brutes'!$P231&lt;&gt;"",'Données brutes'!$Q231&lt;&gt;"")),1,0)</f>
        <v>0</v>
      </c>
      <c r="V236" s="7">
        <f>IF(AND($B$2=3,'Données brutes'!$F231&lt;&gt;"",'Données brutes'!$G231&lt;&gt;"",'Données brutes'!$H231&lt;&gt;"",'Données brutes'!$O231&lt;&gt;"",'Données brutes'!$P231&lt;&gt;"",'Données brutes'!$Q231&lt;&gt;""),1,0)</f>
        <v>0</v>
      </c>
      <c r="W236" s="8" t="str">
        <f t="shared" si="59"/>
        <v/>
      </c>
      <c r="X236" s="8" t="str">
        <f t="shared" si="60"/>
        <v/>
      </c>
      <c r="Y236" s="8" t="str">
        <f t="shared" si="61"/>
        <v/>
      </c>
      <c r="Z236" s="8" t="str">
        <f t="shared" si="62"/>
        <v/>
      </c>
      <c r="AA236" s="8" t="str">
        <f t="shared" si="63"/>
        <v/>
      </c>
      <c r="AB236" s="8" t="str">
        <f t="shared" si="64"/>
        <v/>
      </c>
      <c r="AD236" s="8" t="str">
        <f t="shared" si="65"/>
        <v/>
      </c>
      <c r="AE236" s="8" t="str">
        <f t="shared" si="66"/>
        <v/>
      </c>
      <c r="AF236" s="8" t="str">
        <f t="shared" si="67"/>
        <v/>
      </c>
      <c r="AG236" s="8" t="str">
        <f t="shared" si="68"/>
        <v/>
      </c>
      <c r="AH236" s="8" t="str">
        <f t="shared" si="69"/>
        <v/>
      </c>
      <c r="AI236" s="8" t="str">
        <f t="shared" si="70"/>
        <v/>
      </c>
    </row>
    <row r="237" spans="4:35" x14ac:dyDescent="0.3">
      <c r="D237" s="8" t="s">
        <v>244</v>
      </c>
      <c r="E237" s="7">
        <v>869</v>
      </c>
      <c r="F237" s="7" t="str">
        <f>'Données proba de réussite'!F232</f>
        <v/>
      </c>
      <c r="G237" s="7" t="str">
        <f>'Données proba de réussite'!G232</f>
        <v/>
      </c>
      <c r="H237" s="7" t="str">
        <f>'Données proba de réussite'!H232</f>
        <v/>
      </c>
      <c r="K237" s="8" t="str">
        <f t="shared" si="57"/>
        <v>Elève 1bis</v>
      </c>
      <c r="L237" s="8" t="s">
        <v>111</v>
      </c>
      <c r="M237" s="8">
        <f t="shared" si="58"/>
        <v>1900</v>
      </c>
      <c r="N237" s="7">
        <v>1900</v>
      </c>
      <c r="O237" s="7" t="str">
        <f>'Données proba de réussite'!O232</f>
        <v/>
      </c>
      <c r="P237" s="7" t="str">
        <f>'Données proba de réussite'!P232</f>
        <v/>
      </c>
      <c r="Q237" s="7" t="str">
        <f>'Données proba de réussite'!Q232</f>
        <v/>
      </c>
      <c r="T237" s="7">
        <f>IF(AND(OR($B$2=1,$B$2=2),AND('Données brutes'!$F232&lt;&gt;"",'Données brutes'!$G232&lt;&gt;"",'Données brutes'!$H232&lt;&gt;"")),1,0)</f>
        <v>0</v>
      </c>
      <c r="U237" s="7">
        <f>IF(AND(OR($B$2=1,$B$2=2),AND('Données brutes'!$O232&lt;&gt;"",'Données brutes'!$P232&lt;&gt;"",'Données brutes'!$Q232&lt;&gt;"")),1,0)</f>
        <v>0</v>
      </c>
      <c r="V237" s="7">
        <f>IF(AND($B$2=3,'Données brutes'!$F232&lt;&gt;"",'Données brutes'!$G232&lt;&gt;"",'Données brutes'!$H232&lt;&gt;"",'Données brutes'!$O232&lt;&gt;"",'Données brutes'!$P232&lt;&gt;"",'Données brutes'!$Q232&lt;&gt;""),1,0)</f>
        <v>0</v>
      </c>
      <c r="W237" s="8" t="str">
        <f t="shared" si="59"/>
        <v/>
      </c>
      <c r="X237" s="8" t="str">
        <f t="shared" si="60"/>
        <v/>
      </c>
      <c r="Y237" s="8" t="str">
        <f t="shared" si="61"/>
        <v/>
      </c>
      <c r="Z237" s="8" t="str">
        <f t="shared" si="62"/>
        <v/>
      </c>
      <c r="AA237" s="8" t="str">
        <f t="shared" si="63"/>
        <v/>
      </c>
      <c r="AB237" s="8" t="str">
        <f t="shared" si="64"/>
        <v/>
      </c>
      <c r="AD237" s="8" t="str">
        <f t="shared" si="65"/>
        <v/>
      </c>
      <c r="AE237" s="8" t="str">
        <f t="shared" si="66"/>
        <v/>
      </c>
      <c r="AF237" s="8" t="str">
        <f t="shared" si="67"/>
        <v/>
      </c>
      <c r="AG237" s="8" t="str">
        <f t="shared" si="68"/>
        <v/>
      </c>
      <c r="AH237" s="8" t="str">
        <f t="shared" si="69"/>
        <v/>
      </c>
      <c r="AI237" s="8" t="str">
        <f t="shared" si="70"/>
        <v/>
      </c>
    </row>
    <row r="238" spans="4:35" x14ac:dyDescent="0.3">
      <c r="D238" s="8" t="s">
        <v>245</v>
      </c>
      <c r="E238" s="7">
        <v>664</v>
      </c>
      <c r="F238" s="7" t="str">
        <f>'Données proba de réussite'!F233</f>
        <v/>
      </c>
      <c r="G238" s="7" t="str">
        <f>'Données proba de réussite'!G233</f>
        <v/>
      </c>
      <c r="H238" s="7" t="str">
        <f>'Données proba de réussite'!H233</f>
        <v/>
      </c>
      <c r="K238" s="8" t="str">
        <f t="shared" si="57"/>
        <v>Elève 1bis</v>
      </c>
      <c r="L238" s="8" t="s">
        <v>111</v>
      </c>
      <c r="M238" s="8">
        <f t="shared" si="58"/>
        <v>1767</v>
      </c>
      <c r="N238" s="7">
        <v>1767</v>
      </c>
      <c r="O238" s="7" t="str">
        <f>'Données proba de réussite'!O233</f>
        <v/>
      </c>
      <c r="P238" s="7" t="str">
        <f>'Données proba de réussite'!P233</f>
        <v/>
      </c>
      <c r="Q238" s="7" t="str">
        <f>'Données proba de réussite'!Q233</f>
        <v/>
      </c>
      <c r="T238" s="7">
        <f>IF(AND(OR($B$2=1,$B$2=2),AND('Données brutes'!$F233&lt;&gt;"",'Données brutes'!$G233&lt;&gt;"",'Données brutes'!$H233&lt;&gt;"")),1,0)</f>
        <v>0</v>
      </c>
      <c r="U238" s="7">
        <f>IF(AND(OR($B$2=1,$B$2=2),AND('Données brutes'!$O233&lt;&gt;"",'Données brutes'!$P233&lt;&gt;"",'Données brutes'!$Q233&lt;&gt;"")),1,0)</f>
        <v>0</v>
      </c>
      <c r="V238" s="7">
        <f>IF(AND($B$2=3,'Données brutes'!$F233&lt;&gt;"",'Données brutes'!$G233&lt;&gt;"",'Données brutes'!$H233&lt;&gt;"",'Données brutes'!$O233&lt;&gt;"",'Données brutes'!$P233&lt;&gt;"",'Données brutes'!$Q233&lt;&gt;""),1,0)</f>
        <v>0</v>
      </c>
      <c r="W238" s="8" t="str">
        <f t="shared" si="59"/>
        <v/>
      </c>
      <c r="X238" s="8" t="str">
        <f t="shared" si="60"/>
        <v/>
      </c>
      <c r="Y238" s="8" t="str">
        <f t="shared" si="61"/>
        <v/>
      </c>
      <c r="Z238" s="8" t="str">
        <f t="shared" si="62"/>
        <v/>
      </c>
      <c r="AA238" s="8" t="str">
        <f t="shared" si="63"/>
        <v/>
      </c>
      <c r="AB238" s="8" t="str">
        <f t="shared" si="64"/>
        <v/>
      </c>
      <c r="AD238" s="8" t="str">
        <f t="shared" si="65"/>
        <v/>
      </c>
      <c r="AE238" s="8" t="str">
        <f t="shared" si="66"/>
        <v/>
      </c>
      <c r="AF238" s="8" t="str">
        <f t="shared" si="67"/>
        <v/>
      </c>
      <c r="AG238" s="8" t="str">
        <f t="shared" si="68"/>
        <v/>
      </c>
      <c r="AH238" s="8" t="str">
        <f t="shared" si="69"/>
        <v/>
      </c>
      <c r="AI238" s="8" t="str">
        <f t="shared" si="70"/>
        <v/>
      </c>
    </row>
    <row r="239" spans="4:35" x14ac:dyDescent="0.3">
      <c r="D239" s="8" t="s">
        <v>246</v>
      </c>
      <c r="E239" s="7">
        <v>471</v>
      </c>
      <c r="F239" s="7" t="str">
        <f>'Données proba de réussite'!F234</f>
        <v/>
      </c>
      <c r="G239" s="7" t="str">
        <f>'Données proba de réussite'!G234</f>
        <v/>
      </c>
      <c r="H239" s="7" t="str">
        <f>'Données proba de réussite'!H234</f>
        <v/>
      </c>
      <c r="K239" s="8" t="str">
        <f t="shared" si="57"/>
        <v>Elève 1bis</v>
      </c>
      <c r="L239" s="8" t="s">
        <v>111</v>
      </c>
      <c r="M239" s="8">
        <f t="shared" si="58"/>
        <v>1057</v>
      </c>
      <c r="N239" s="7">
        <v>1057</v>
      </c>
      <c r="O239" s="7" t="str">
        <f>'Données proba de réussite'!O234</f>
        <v/>
      </c>
      <c r="P239" s="7" t="str">
        <f>'Données proba de réussite'!P234</f>
        <v/>
      </c>
      <c r="Q239" s="7" t="str">
        <f>'Données proba de réussite'!Q234</f>
        <v/>
      </c>
      <c r="T239" s="7">
        <f>IF(AND(OR($B$2=1,$B$2=2),AND('Données brutes'!$F234&lt;&gt;"",'Données brutes'!$G234&lt;&gt;"",'Données brutes'!$H234&lt;&gt;"")),1,0)</f>
        <v>0</v>
      </c>
      <c r="U239" s="7">
        <f>IF(AND(OR($B$2=1,$B$2=2),AND('Données brutes'!$O234&lt;&gt;"",'Données brutes'!$P234&lt;&gt;"",'Données brutes'!$Q234&lt;&gt;"")),1,0)</f>
        <v>0</v>
      </c>
      <c r="V239" s="7">
        <f>IF(AND($B$2=3,'Données brutes'!$F234&lt;&gt;"",'Données brutes'!$G234&lt;&gt;"",'Données brutes'!$H234&lt;&gt;"",'Données brutes'!$O234&lt;&gt;"",'Données brutes'!$P234&lt;&gt;"",'Données brutes'!$Q234&lt;&gt;""),1,0)</f>
        <v>0</v>
      </c>
      <c r="W239" s="8" t="str">
        <f t="shared" si="59"/>
        <v/>
      </c>
      <c r="X239" s="8" t="str">
        <f t="shared" si="60"/>
        <v/>
      </c>
      <c r="Y239" s="8" t="str">
        <f t="shared" si="61"/>
        <v/>
      </c>
      <c r="Z239" s="8" t="str">
        <f t="shared" si="62"/>
        <v/>
      </c>
      <c r="AA239" s="8" t="str">
        <f t="shared" si="63"/>
        <v/>
      </c>
      <c r="AB239" s="8" t="str">
        <f t="shared" si="64"/>
        <v/>
      </c>
      <c r="AD239" s="8" t="str">
        <f t="shared" si="65"/>
        <v/>
      </c>
      <c r="AE239" s="8" t="str">
        <f t="shared" si="66"/>
        <v/>
      </c>
      <c r="AF239" s="8" t="str">
        <f t="shared" si="67"/>
        <v/>
      </c>
      <c r="AG239" s="8" t="str">
        <f t="shared" si="68"/>
        <v/>
      </c>
      <c r="AH239" s="8" t="str">
        <f t="shared" si="69"/>
        <v/>
      </c>
      <c r="AI239" s="8" t="str">
        <f t="shared" si="70"/>
        <v/>
      </c>
    </row>
    <row r="240" spans="4:35" x14ac:dyDescent="0.3">
      <c r="D240" s="8" t="s">
        <v>247</v>
      </c>
      <c r="E240" s="7">
        <v>363</v>
      </c>
      <c r="F240" s="7" t="str">
        <f>'Données proba de réussite'!F235</f>
        <v/>
      </c>
      <c r="G240" s="7" t="str">
        <f>'Données proba de réussite'!G235</f>
        <v/>
      </c>
      <c r="H240" s="7" t="str">
        <f>'Données proba de réussite'!H235</f>
        <v/>
      </c>
      <c r="K240" s="8" t="str">
        <f t="shared" si="57"/>
        <v>Elève 1bis</v>
      </c>
      <c r="L240" s="8" t="s">
        <v>111</v>
      </c>
      <c r="M240" s="8">
        <f t="shared" si="58"/>
        <v>1320</v>
      </c>
      <c r="N240" s="7">
        <v>1320</v>
      </c>
      <c r="O240" s="7" t="str">
        <f>'Données proba de réussite'!O235</f>
        <v/>
      </c>
      <c r="P240" s="7" t="str">
        <f>'Données proba de réussite'!P235</f>
        <v/>
      </c>
      <c r="Q240" s="7" t="str">
        <f>'Données proba de réussite'!Q235</f>
        <v/>
      </c>
      <c r="T240" s="7">
        <f>IF(AND(OR($B$2=1,$B$2=2),AND('Données brutes'!$F235&lt;&gt;"",'Données brutes'!$G235&lt;&gt;"",'Données brutes'!$H235&lt;&gt;"")),1,0)</f>
        <v>0</v>
      </c>
      <c r="U240" s="7">
        <f>IF(AND(OR($B$2=1,$B$2=2),AND('Données brutes'!$O235&lt;&gt;"",'Données brutes'!$P235&lt;&gt;"",'Données brutes'!$Q235&lt;&gt;"")),1,0)</f>
        <v>0</v>
      </c>
      <c r="V240" s="7">
        <f>IF(AND($B$2=3,'Données brutes'!$F235&lt;&gt;"",'Données brutes'!$G235&lt;&gt;"",'Données brutes'!$H235&lt;&gt;"",'Données brutes'!$O235&lt;&gt;"",'Données brutes'!$P235&lt;&gt;"",'Données brutes'!$Q235&lt;&gt;""),1,0)</f>
        <v>0</v>
      </c>
      <c r="W240" s="8" t="str">
        <f t="shared" si="59"/>
        <v/>
      </c>
      <c r="X240" s="8" t="str">
        <f t="shared" si="60"/>
        <v/>
      </c>
      <c r="Y240" s="8" t="str">
        <f t="shared" si="61"/>
        <v/>
      </c>
      <c r="Z240" s="8" t="str">
        <f t="shared" si="62"/>
        <v/>
      </c>
      <c r="AA240" s="8" t="str">
        <f t="shared" si="63"/>
        <v/>
      </c>
      <c r="AB240" s="8" t="str">
        <f t="shared" si="64"/>
        <v/>
      </c>
      <c r="AD240" s="8" t="str">
        <f t="shared" si="65"/>
        <v/>
      </c>
      <c r="AE240" s="8" t="str">
        <f t="shared" si="66"/>
        <v/>
      </c>
      <c r="AF240" s="8" t="str">
        <f t="shared" si="67"/>
        <v/>
      </c>
      <c r="AG240" s="8" t="str">
        <f t="shared" si="68"/>
        <v/>
      </c>
      <c r="AH240" s="8" t="str">
        <f t="shared" si="69"/>
        <v/>
      </c>
      <c r="AI240" s="8" t="str">
        <f t="shared" si="70"/>
        <v/>
      </c>
    </row>
    <row r="241" spans="4:35" x14ac:dyDescent="0.3">
      <c r="D241" s="8" t="s">
        <v>248</v>
      </c>
      <c r="E241" s="7">
        <v>610</v>
      </c>
      <c r="F241" s="7" t="str">
        <f>'Données proba de réussite'!F236</f>
        <v/>
      </c>
      <c r="G241" s="7" t="str">
        <f>'Données proba de réussite'!G236</f>
        <v/>
      </c>
      <c r="H241" s="7" t="str">
        <f>'Données proba de réussite'!H236</f>
        <v/>
      </c>
      <c r="K241" s="8" t="str">
        <f t="shared" si="57"/>
        <v>Elève 1bis</v>
      </c>
      <c r="L241" s="8" t="s">
        <v>111</v>
      </c>
      <c r="M241" s="8">
        <f t="shared" si="58"/>
        <v>1963</v>
      </c>
      <c r="N241" s="7">
        <v>1963</v>
      </c>
      <c r="O241" s="7" t="str">
        <f>'Données proba de réussite'!O236</f>
        <v/>
      </c>
      <c r="P241" s="7" t="str">
        <f>'Données proba de réussite'!P236</f>
        <v/>
      </c>
      <c r="Q241" s="7" t="str">
        <f>'Données proba de réussite'!Q236</f>
        <v/>
      </c>
      <c r="T241" s="7">
        <f>IF(AND(OR($B$2=1,$B$2=2),AND('Données brutes'!$F236&lt;&gt;"",'Données brutes'!$G236&lt;&gt;"",'Données brutes'!$H236&lt;&gt;"")),1,0)</f>
        <v>0</v>
      </c>
      <c r="U241" s="7">
        <f>IF(AND(OR($B$2=1,$B$2=2),AND('Données brutes'!$O236&lt;&gt;"",'Données brutes'!$P236&lt;&gt;"",'Données brutes'!$Q236&lt;&gt;"")),1,0)</f>
        <v>0</v>
      </c>
      <c r="V241" s="7">
        <f>IF(AND($B$2=3,'Données brutes'!$F236&lt;&gt;"",'Données brutes'!$G236&lt;&gt;"",'Données brutes'!$H236&lt;&gt;"",'Données brutes'!$O236&lt;&gt;"",'Données brutes'!$P236&lt;&gt;"",'Données brutes'!$Q236&lt;&gt;""),1,0)</f>
        <v>0</v>
      </c>
      <c r="W241" s="8" t="str">
        <f t="shared" si="59"/>
        <v/>
      </c>
      <c r="X241" s="8" t="str">
        <f t="shared" si="60"/>
        <v/>
      </c>
      <c r="Y241" s="8" t="str">
        <f t="shared" si="61"/>
        <v/>
      </c>
      <c r="Z241" s="8" t="str">
        <f t="shared" si="62"/>
        <v/>
      </c>
      <c r="AA241" s="8" t="str">
        <f t="shared" si="63"/>
        <v/>
      </c>
      <c r="AB241" s="8" t="str">
        <f t="shared" si="64"/>
        <v/>
      </c>
      <c r="AD241" s="8" t="str">
        <f t="shared" si="65"/>
        <v/>
      </c>
      <c r="AE241" s="8" t="str">
        <f t="shared" si="66"/>
        <v/>
      </c>
      <c r="AF241" s="8" t="str">
        <f t="shared" si="67"/>
        <v/>
      </c>
      <c r="AG241" s="8" t="str">
        <f t="shared" si="68"/>
        <v/>
      </c>
      <c r="AH241" s="8" t="str">
        <f t="shared" si="69"/>
        <v/>
      </c>
      <c r="AI241" s="8" t="str">
        <f t="shared" si="70"/>
        <v/>
      </c>
    </row>
    <row r="242" spans="4:35" x14ac:dyDescent="0.3">
      <c r="D242" s="8" t="s">
        <v>249</v>
      </c>
      <c r="E242" s="7">
        <v>62</v>
      </c>
      <c r="F242" s="7" t="str">
        <f>'Données proba de réussite'!F237</f>
        <v/>
      </c>
      <c r="G242" s="7" t="str">
        <f>'Données proba de réussite'!G237</f>
        <v/>
      </c>
      <c r="H242" s="7" t="str">
        <f>'Données proba de réussite'!H237</f>
        <v/>
      </c>
      <c r="K242" s="8" t="str">
        <f t="shared" si="57"/>
        <v>Elève 1bis</v>
      </c>
      <c r="L242" s="8" t="s">
        <v>111</v>
      </c>
      <c r="M242" s="8">
        <f t="shared" si="58"/>
        <v>1525</v>
      </c>
      <c r="N242" s="7">
        <v>1525</v>
      </c>
      <c r="O242" s="7" t="str">
        <f>'Données proba de réussite'!O237</f>
        <v/>
      </c>
      <c r="P242" s="7" t="str">
        <f>'Données proba de réussite'!P237</f>
        <v/>
      </c>
      <c r="Q242" s="7" t="str">
        <f>'Données proba de réussite'!Q237</f>
        <v/>
      </c>
      <c r="T242" s="7">
        <f>IF(AND(OR($B$2=1,$B$2=2),AND('Données brutes'!$F237&lt;&gt;"",'Données brutes'!$G237&lt;&gt;"",'Données brutes'!$H237&lt;&gt;"")),1,0)</f>
        <v>0</v>
      </c>
      <c r="U242" s="7">
        <f>IF(AND(OR($B$2=1,$B$2=2),AND('Données brutes'!$O237&lt;&gt;"",'Données brutes'!$P237&lt;&gt;"",'Données brutes'!$Q237&lt;&gt;"")),1,0)</f>
        <v>0</v>
      </c>
      <c r="V242" s="7">
        <f>IF(AND($B$2=3,'Données brutes'!$F237&lt;&gt;"",'Données brutes'!$G237&lt;&gt;"",'Données brutes'!$H237&lt;&gt;"",'Données brutes'!$O237&lt;&gt;"",'Données brutes'!$P237&lt;&gt;"",'Données brutes'!$Q237&lt;&gt;""),1,0)</f>
        <v>0</v>
      </c>
      <c r="W242" s="8" t="str">
        <f t="shared" si="59"/>
        <v/>
      </c>
      <c r="X242" s="8" t="str">
        <f t="shared" si="60"/>
        <v/>
      </c>
      <c r="Y242" s="8" t="str">
        <f t="shared" si="61"/>
        <v/>
      </c>
      <c r="Z242" s="8" t="str">
        <f t="shared" si="62"/>
        <v/>
      </c>
      <c r="AA242" s="8" t="str">
        <f t="shared" si="63"/>
        <v/>
      </c>
      <c r="AB242" s="8" t="str">
        <f t="shared" si="64"/>
        <v/>
      </c>
      <c r="AD242" s="8" t="str">
        <f t="shared" si="65"/>
        <v/>
      </c>
      <c r="AE242" s="8" t="str">
        <f t="shared" si="66"/>
        <v/>
      </c>
      <c r="AF242" s="8" t="str">
        <f t="shared" si="67"/>
        <v/>
      </c>
      <c r="AG242" s="8" t="str">
        <f t="shared" si="68"/>
        <v/>
      </c>
      <c r="AH242" s="8" t="str">
        <f t="shared" si="69"/>
        <v/>
      </c>
      <c r="AI242" s="8" t="str">
        <f t="shared" si="70"/>
        <v/>
      </c>
    </row>
    <row r="243" spans="4:35" x14ac:dyDescent="0.3">
      <c r="D243" s="8" t="s">
        <v>250</v>
      </c>
      <c r="E243" s="7">
        <v>968</v>
      </c>
      <c r="F243" s="7" t="str">
        <f>'Données proba de réussite'!F238</f>
        <v/>
      </c>
      <c r="G243" s="7" t="str">
        <f>'Données proba de réussite'!G238</f>
        <v/>
      </c>
      <c r="H243" s="7" t="str">
        <f>'Données proba de réussite'!H238</f>
        <v/>
      </c>
      <c r="K243" s="8" t="str">
        <f t="shared" si="57"/>
        <v>Elève 1bis</v>
      </c>
      <c r="L243" s="8" t="s">
        <v>111</v>
      </c>
      <c r="M243" s="8">
        <f t="shared" si="58"/>
        <v>1452</v>
      </c>
      <c r="N243" s="7">
        <v>1452</v>
      </c>
      <c r="O243" s="7" t="str">
        <f>'Données proba de réussite'!O238</f>
        <v/>
      </c>
      <c r="P243" s="7" t="str">
        <f>'Données proba de réussite'!P238</f>
        <v/>
      </c>
      <c r="Q243" s="7" t="str">
        <f>'Données proba de réussite'!Q238</f>
        <v/>
      </c>
      <c r="T243" s="7">
        <f>IF(AND(OR($B$2=1,$B$2=2),AND('Données brutes'!$F238&lt;&gt;"",'Données brutes'!$G238&lt;&gt;"",'Données brutes'!$H238&lt;&gt;"")),1,0)</f>
        <v>0</v>
      </c>
      <c r="U243" s="7">
        <f>IF(AND(OR($B$2=1,$B$2=2),AND('Données brutes'!$O238&lt;&gt;"",'Données brutes'!$P238&lt;&gt;"",'Données brutes'!$Q238&lt;&gt;"")),1,0)</f>
        <v>0</v>
      </c>
      <c r="V243" s="7">
        <f>IF(AND($B$2=3,'Données brutes'!$F238&lt;&gt;"",'Données brutes'!$G238&lt;&gt;"",'Données brutes'!$H238&lt;&gt;"",'Données brutes'!$O238&lt;&gt;"",'Données brutes'!$P238&lt;&gt;"",'Données brutes'!$Q238&lt;&gt;""),1,0)</f>
        <v>0</v>
      </c>
      <c r="W243" s="8" t="str">
        <f t="shared" si="59"/>
        <v/>
      </c>
      <c r="X243" s="8" t="str">
        <f t="shared" si="60"/>
        <v/>
      </c>
      <c r="Y243" s="8" t="str">
        <f t="shared" si="61"/>
        <v/>
      </c>
      <c r="Z243" s="8" t="str">
        <f t="shared" si="62"/>
        <v/>
      </c>
      <c r="AA243" s="8" t="str">
        <f t="shared" si="63"/>
        <v/>
      </c>
      <c r="AB243" s="8" t="str">
        <f t="shared" si="64"/>
        <v/>
      </c>
      <c r="AD243" s="8" t="str">
        <f t="shared" si="65"/>
        <v/>
      </c>
      <c r="AE243" s="8" t="str">
        <f t="shared" si="66"/>
        <v/>
      </c>
      <c r="AF243" s="8" t="str">
        <f t="shared" si="67"/>
        <v/>
      </c>
      <c r="AG243" s="8" t="str">
        <f t="shared" si="68"/>
        <v/>
      </c>
      <c r="AH243" s="8" t="str">
        <f t="shared" si="69"/>
        <v/>
      </c>
      <c r="AI243" s="8" t="str">
        <f t="shared" si="70"/>
        <v/>
      </c>
    </row>
    <row r="244" spans="4:35" x14ac:dyDescent="0.3">
      <c r="D244" s="8" t="s">
        <v>251</v>
      </c>
      <c r="E244" s="7">
        <v>448</v>
      </c>
      <c r="F244" s="7" t="str">
        <f>'Données proba de réussite'!F239</f>
        <v/>
      </c>
      <c r="G244" s="7" t="str">
        <f>'Données proba de réussite'!G239</f>
        <v/>
      </c>
      <c r="H244" s="7" t="str">
        <f>'Données proba de réussite'!H239</f>
        <v/>
      </c>
      <c r="K244" s="8" t="str">
        <f t="shared" si="57"/>
        <v>Elève 1bis</v>
      </c>
      <c r="L244" s="8" t="s">
        <v>111</v>
      </c>
      <c r="M244" s="8">
        <f t="shared" si="58"/>
        <v>1986</v>
      </c>
      <c r="N244" s="7">
        <v>1986</v>
      </c>
      <c r="O244" s="7" t="str">
        <f>'Données proba de réussite'!O239</f>
        <v/>
      </c>
      <c r="P244" s="7" t="str">
        <f>'Données proba de réussite'!P239</f>
        <v/>
      </c>
      <c r="Q244" s="7" t="str">
        <f>'Données proba de réussite'!Q239</f>
        <v/>
      </c>
      <c r="T244" s="7">
        <f>IF(AND(OR($B$2=1,$B$2=2),AND('Données brutes'!$F239&lt;&gt;"",'Données brutes'!$G239&lt;&gt;"",'Données brutes'!$H239&lt;&gt;"")),1,0)</f>
        <v>0</v>
      </c>
      <c r="U244" s="7">
        <f>IF(AND(OR($B$2=1,$B$2=2),AND('Données brutes'!$O239&lt;&gt;"",'Données brutes'!$P239&lt;&gt;"",'Données brutes'!$Q239&lt;&gt;"")),1,0)</f>
        <v>0</v>
      </c>
      <c r="V244" s="7">
        <f>IF(AND($B$2=3,'Données brutes'!$F239&lt;&gt;"",'Données brutes'!$G239&lt;&gt;"",'Données brutes'!$H239&lt;&gt;"",'Données brutes'!$O239&lt;&gt;"",'Données brutes'!$P239&lt;&gt;"",'Données brutes'!$Q239&lt;&gt;""),1,0)</f>
        <v>0</v>
      </c>
      <c r="W244" s="8" t="str">
        <f t="shared" si="59"/>
        <v/>
      </c>
      <c r="X244" s="8" t="str">
        <f t="shared" si="60"/>
        <v/>
      </c>
      <c r="Y244" s="8" t="str">
        <f t="shared" si="61"/>
        <v/>
      </c>
      <c r="Z244" s="8" t="str">
        <f t="shared" si="62"/>
        <v/>
      </c>
      <c r="AA244" s="8" t="str">
        <f t="shared" si="63"/>
        <v/>
      </c>
      <c r="AB244" s="8" t="str">
        <f t="shared" si="64"/>
        <v/>
      </c>
      <c r="AD244" s="8" t="str">
        <f t="shared" si="65"/>
        <v/>
      </c>
      <c r="AE244" s="8" t="str">
        <f t="shared" si="66"/>
        <v/>
      </c>
      <c r="AF244" s="8" t="str">
        <f t="shared" si="67"/>
        <v/>
      </c>
      <c r="AG244" s="8" t="str">
        <f t="shared" si="68"/>
        <v/>
      </c>
      <c r="AH244" s="8" t="str">
        <f t="shared" si="69"/>
        <v/>
      </c>
      <c r="AI244" s="8" t="str">
        <f t="shared" si="70"/>
        <v/>
      </c>
    </row>
    <row r="245" spans="4:35" x14ac:dyDescent="0.3">
      <c r="D245" s="8" t="s">
        <v>252</v>
      </c>
      <c r="E245" s="7">
        <v>634</v>
      </c>
      <c r="F245" s="7" t="str">
        <f>'Données proba de réussite'!F240</f>
        <v/>
      </c>
      <c r="G245" s="7" t="str">
        <f>'Données proba de réussite'!G240</f>
        <v/>
      </c>
      <c r="H245" s="7" t="str">
        <f>'Données proba de réussite'!H240</f>
        <v/>
      </c>
      <c r="K245" s="8" t="str">
        <f t="shared" si="57"/>
        <v>Elève 1bis</v>
      </c>
      <c r="L245" s="8" t="s">
        <v>111</v>
      </c>
      <c r="M245" s="8">
        <f t="shared" si="58"/>
        <v>1523</v>
      </c>
      <c r="N245" s="7">
        <v>1523</v>
      </c>
      <c r="O245" s="7" t="str">
        <f>'Données proba de réussite'!O240</f>
        <v/>
      </c>
      <c r="P245" s="7" t="str">
        <f>'Données proba de réussite'!P240</f>
        <v/>
      </c>
      <c r="Q245" s="7" t="str">
        <f>'Données proba de réussite'!Q240</f>
        <v/>
      </c>
      <c r="T245" s="7">
        <f>IF(AND(OR($B$2=1,$B$2=2),AND('Données brutes'!$F240&lt;&gt;"",'Données brutes'!$G240&lt;&gt;"",'Données brutes'!$H240&lt;&gt;"")),1,0)</f>
        <v>0</v>
      </c>
      <c r="U245" s="7">
        <f>IF(AND(OR($B$2=1,$B$2=2),AND('Données brutes'!$O240&lt;&gt;"",'Données brutes'!$P240&lt;&gt;"",'Données brutes'!$Q240&lt;&gt;"")),1,0)</f>
        <v>0</v>
      </c>
      <c r="V245" s="7">
        <f>IF(AND($B$2=3,'Données brutes'!$F240&lt;&gt;"",'Données brutes'!$G240&lt;&gt;"",'Données brutes'!$H240&lt;&gt;"",'Données brutes'!$O240&lt;&gt;"",'Données brutes'!$P240&lt;&gt;"",'Données brutes'!$Q240&lt;&gt;""),1,0)</f>
        <v>0</v>
      </c>
      <c r="W245" s="8" t="str">
        <f t="shared" si="59"/>
        <v/>
      </c>
      <c r="X245" s="8" t="str">
        <f t="shared" si="60"/>
        <v/>
      </c>
      <c r="Y245" s="8" t="str">
        <f t="shared" si="61"/>
        <v/>
      </c>
      <c r="Z245" s="8" t="str">
        <f t="shared" si="62"/>
        <v/>
      </c>
      <c r="AA245" s="8" t="str">
        <f t="shared" si="63"/>
        <v/>
      </c>
      <c r="AB245" s="8" t="str">
        <f t="shared" si="64"/>
        <v/>
      </c>
      <c r="AD245" s="8" t="str">
        <f t="shared" si="65"/>
        <v/>
      </c>
      <c r="AE245" s="8" t="str">
        <f t="shared" si="66"/>
        <v/>
      </c>
      <c r="AF245" s="8" t="str">
        <f t="shared" si="67"/>
        <v/>
      </c>
      <c r="AG245" s="8" t="str">
        <f t="shared" si="68"/>
        <v/>
      </c>
      <c r="AH245" s="8" t="str">
        <f t="shared" si="69"/>
        <v/>
      </c>
      <c r="AI245" s="8" t="str">
        <f t="shared" si="70"/>
        <v/>
      </c>
    </row>
    <row r="246" spans="4:35" x14ac:dyDescent="0.3">
      <c r="D246" s="8" t="s">
        <v>253</v>
      </c>
      <c r="E246" s="7">
        <v>243</v>
      </c>
      <c r="F246" s="7" t="str">
        <f>'Données proba de réussite'!F241</f>
        <v/>
      </c>
      <c r="G246" s="7" t="str">
        <f>'Données proba de réussite'!G241</f>
        <v/>
      </c>
      <c r="H246" s="7" t="str">
        <f>'Données proba de réussite'!H241</f>
        <v/>
      </c>
      <c r="K246" s="8" t="str">
        <f t="shared" si="57"/>
        <v>Elève 1bis</v>
      </c>
      <c r="L246" s="8" t="s">
        <v>111</v>
      </c>
      <c r="M246" s="8">
        <f t="shared" si="58"/>
        <v>1139</v>
      </c>
      <c r="N246" s="7">
        <v>1139</v>
      </c>
      <c r="O246" s="7" t="str">
        <f>'Données proba de réussite'!O241</f>
        <v/>
      </c>
      <c r="P246" s="7" t="str">
        <f>'Données proba de réussite'!P241</f>
        <v/>
      </c>
      <c r="Q246" s="7" t="str">
        <f>'Données proba de réussite'!Q241</f>
        <v/>
      </c>
      <c r="T246" s="7">
        <f>IF(AND(OR($B$2=1,$B$2=2),AND('Données brutes'!$F241&lt;&gt;"",'Données brutes'!$G241&lt;&gt;"",'Données brutes'!$H241&lt;&gt;"")),1,0)</f>
        <v>0</v>
      </c>
      <c r="U246" s="7">
        <f>IF(AND(OR($B$2=1,$B$2=2),AND('Données brutes'!$O241&lt;&gt;"",'Données brutes'!$P241&lt;&gt;"",'Données brutes'!$Q241&lt;&gt;"")),1,0)</f>
        <v>0</v>
      </c>
      <c r="V246" s="7">
        <f>IF(AND($B$2=3,'Données brutes'!$F241&lt;&gt;"",'Données brutes'!$G241&lt;&gt;"",'Données brutes'!$H241&lt;&gt;"",'Données brutes'!$O241&lt;&gt;"",'Données brutes'!$P241&lt;&gt;"",'Données brutes'!$Q241&lt;&gt;""),1,0)</f>
        <v>0</v>
      </c>
      <c r="W246" s="8" t="str">
        <f t="shared" si="59"/>
        <v/>
      </c>
      <c r="X246" s="8" t="str">
        <f t="shared" si="60"/>
        <v/>
      </c>
      <c r="Y246" s="8" t="str">
        <f t="shared" si="61"/>
        <v/>
      </c>
      <c r="Z246" s="8" t="str">
        <f t="shared" si="62"/>
        <v/>
      </c>
      <c r="AA246" s="8" t="str">
        <f t="shared" si="63"/>
        <v/>
      </c>
      <c r="AB246" s="8" t="str">
        <f t="shared" si="64"/>
        <v/>
      </c>
      <c r="AD246" s="8" t="str">
        <f t="shared" si="65"/>
        <v/>
      </c>
      <c r="AE246" s="8" t="str">
        <f t="shared" si="66"/>
        <v/>
      </c>
      <c r="AF246" s="8" t="str">
        <f t="shared" si="67"/>
        <v/>
      </c>
      <c r="AG246" s="8" t="str">
        <f t="shared" si="68"/>
        <v/>
      </c>
      <c r="AH246" s="8" t="str">
        <f t="shared" si="69"/>
        <v/>
      </c>
      <c r="AI246" s="8" t="str">
        <f t="shared" si="70"/>
        <v/>
      </c>
    </row>
    <row r="247" spans="4:35" x14ac:dyDescent="0.3">
      <c r="D247" s="8" t="s">
        <v>254</v>
      </c>
      <c r="E247" s="7">
        <v>671</v>
      </c>
      <c r="F247" s="7" t="str">
        <f>'Données proba de réussite'!F242</f>
        <v/>
      </c>
      <c r="G247" s="7" t="str">
        <f>'Données proba de réussite'!G242</f>
        <v/>
      </c>
      <c r="H247" s="7" t="str">
        <f>'Données proba de réussite'!H242</f>
        <v/>
      </c>
      <c r="K247" s="8" t="str">
        <f t="shared" si="57"/>
        <v>Elève 1bis</v>
      </c>
      <c r="L247" s="8" t="s">
        <v>111</v>
      </c>
      <c r="M247" s="8">
        <f t="shared" si="58"/>
        <v>1397</v>
      </c>
      <c r="N247" s="7">
        <v>1397</v>
      </c>
      <c r="O247" s="7" t="str">
        <f>'Données proba de réussite'!O242</f>
        <v/>
      </c>
      <c r="P247" s="7" t="str">
        <f>'Données proba de réussite'!P242</f>
        <v/>
      </c>
      <c r="Q247" s="7" t="str">
        <f>'Données proba de réussite'!Q242</f>
        <v/>
      </c>
      <c r="T247" s="7">
        <f>IF(AND(OR($B$2=1,$B$2=2),AND('Données brutes'!$F242&lt;&gt;"",'Données brutes'!$G242&lt;&gt;"",'Données brutes'!$H242&lt;&gt;"")),1,0)</f>
        <v>0</v>
      </c>
      <c r="U247" s="7">
        <f>IF(AND(OR($B$2=1,$B$2=2),AND('Données brutes'!$O242&lt;&gt;"",'Données brutes'!$P242&lt;&gt;"",'Données brutes'!$Q242&lt;&gt;"")),1,0)</f>
        <v>0</v>
      </c>
      <c r="V247" s="7">
        <f>IF(AND($B$2=3,'Données brutes'!$F242&lt;&gt;"",'Données brutes'!$G242&lt;&gt;"",'Données brutes'!$H242&lt;&gt;"",'Données brutes'!$O242&lt;&gt;"",'Données brutes'!$P242&lt;&gt;"",'Données brutes'!$Q242&lt;&gt;""),1,0)</f>
        <v>0</v>
      </c>
      <c r="W247" s="8" t="str">
        <f t="shared" si="59"/>
        <v/>
      </c>
      <c r="X247" s="8" t="str">
        <f t="shared" si="60"/>
        <v/>
      </c>
      <c r="Y247" s="8" t="str">
        <f t="shared" si="61"/>
        <v/>
      </c>
      <c r="Z247" s="8" t="str">
        <f t="shared" si="62"/>
        <v/>
      </c>
      <c r="AA247" s="8" t="str">
        <f t="shared" si="63"/>
        <v/>
      </c>
      <c r="AB247" s="8" t="str">
        <f t="shared" si="64"/>
        <v/>
      </c>
      <c r="AD247" s="8" t="str">
        <f t="shared" si="65"/>
        <v/>
      </c>
      <c r="AE247" s="8" t="str">
        <f t="shared" si="66"/>
        <v/>
      </c>
      <c r="AF247" s="8" t="str">
        <f t="shared" si="67"/>
        <v/>
      </c>
      <c r="AG247" s="8" t="str">
        <f t="shared" si="68"/>
        <v/>
      </c>
      <c r="AH247" s="8" t="str">
        <f t="shared" si="69"/>
        <v/>
      </c>
      <c r="AI247" s="8" t="str">
        <f t="shared" si="70"/>
        <v/>
      </c>
    </row>
    <row r="248" spans="4:35" x14ac:dyDescent="0.3">
      <c r="D248" s="8" t="s">
        <v>255</v>
      </c>
      <c r="E248" s="7">
        <v>716</v>
      </c>
      <c r="F248" s="7" t="str">
        <f>'Données proba de réussite'!F243</f>
        <v/>
      </c>
      <c r="G248" s="7" t="str">
        <f>'Données proba de réussite'!G243</f>
        <v/>
      </c>
      <c r="H248" s="7" t="str">
        <f>'Données proba de réussite'!H243</f>
        <v/>
      </c>
      <c r="K248" s="8" t="str">
        <f t="shared" si="57"/>
        <v>Elève 1bis</v>
      </c>
      <c r="L248" s="8" t="s">
        <v>111</v>
      </c>
      <c r="M248" s="8">
        <f t="shared" si="58"/>
        <v>1661</v>
      </c>
      <c r="N248" s="7">
        <v>1661</v>
      </c>
      <c r="O248" s="7" t="str">
        <f>'Données proba de réussite'!O243</f>
        <v/>
      </c>
      <c r="P248" s="7" t="str">
        <f>'Données proba de réussite'!P243</f>
        <v/>
      </c>
      <c r="Q248" s="7" t="str">
        <f>'Données proba de réussite'!Q243</f>
        <v/>
      </c>
      <c r="T248" s="7">
        <f>IF(AND(OR($B$2=1,$B$2=2),AND('Données brutes'!$F243&lt;&gt;"",'Données brutes'!$G243&lt;&gt;"",'Données brutes'!$H243&lt;&gt;"")),1,0)</f>
        <v>0</v>
      </c>
      <c r="U248" s="7">
        <f>IF(AND(OR($B$2=1,$B$2=2),AND('Données brutes'!$O243&lt;&gt;"",'Données brutes'!$P243&lt;&gt;"",'Données brutes'!$Q243&lt;&gt;"")),1,0)</f>
        <v>0</v>
      </c>
      <c r="V248" s="7">
        <f>IF(AND($B$2=3,'Données brutes'!$F243&lt;&gt;"",'Données brutes'!$G243&lt;&gt;"",'Données brutes'!$H243&lt;&gt;"",'Données brutes'!$O243&lt;&gt;"",'Données brutes'!$P243&lt;&gt;"",'Données brutes'!$Q243&lt;&gt;""),1,0)</f>
        <v>0</v>
      </c>
      <c r="W248" s="8" t="str">
        <f t="shared" si="59"/>
        <v/>
      </c>
      <c r="X248" s="8" t="str">
        <f t="shared" si="60"/>
        <v/>
      </c>
      <c r="Y248" s="8" t="str">
        <f t="shared" si="61"/>
        <v/>
      </c>
      <c r="Z248" s="8" t="str">
        <f t="shared" si="62"/>
        <v/>
      </c>
      <c r="AA248" s="8" t="str">
        <f t="shared" si="63"/>
        <v/>
      </c>
      <c r="AB248" s="8" t="str">
        <f t="shared" si="64"/>
        <v/>
      </c>
      <c r="AD248" s="8" t="str">
        <f t="shared" si="65"/>
        <v/>
      </c>
      <c r="AE248" s="8" t="str">
        <f t="shared" si="66"/>
        <v/>
      </c>
      <c r="AF248" s="8" t="str">
        <f t="shared" si="67"/>
        <v/>
      </c>
      <c r="AG248" s="8" t="str">
        <f t="shared" si="68"/>
        <v/>
      </c>
      <c r="AH248" s="8" t="str">
        <f t="shared" si="69"/>
        <v/>
      </c>
      <c r="AI248" s="8" t="str">
        <f t="shared" si="70"/>
        <v/>
      </c>
    </row>
    <row r="249" spans="4:35" x14ac:dyDescent="0.3">
      <c r="D249" s="8" t="s">
        <v>256</v>
      </c>
      <c r="E249" s="7">
        <v>655</v>
      </c>
      <c r="F249" s="7" t="str">
        <f>'Données proba de réussite'!F244</f>
        <v/>
      </c>
      <c r="G249" s="7" t="str">
        <f>'Données proba de réussite'!G244</f>
        <v/>
      </c>
      <c r="H249" s="7" t="str">
        <f>'Données proba de réussite'!H244</f>
        <v/>
      </c>
      <c r="K249" s="8" t="str">
        <f t="shared" si="57"/>
        <v>Elève 1bis</v>
      </c>
      <c r="L249" s="8" t="s">
        <v>111</v>
      </c>
      <c r="M249" s="8">
        <f t="shared" si="58"/>
        <v>1083</v>
      </c>
      <c r="N249" s="7">
        <v>1083</v>
      </c>
      <c r="O249" s="7" t="str">
        <f>'Données proba de réussite'!O244</f>
        <v/>
      </c>
      <c r="P249" s="7" t="str">
        <f>'Données proba de réussite'!P244</f>
        <v/>
      </c>
      <c r="Q249" s="7" t="str">
        <f>'Données proba de réussite'!Q244</f>
        <v/>
      </c>
      <c r="T249" s="7">
        <f>IF(AND(OR($B$2=1,$B$2=2),AND('Données brutes'!$F244&lt;&gt;"",'Données brutes'!$G244&lt;&gt;"",'Données brutes'!$H244&lt;&gt;"")),1,0)</f>
        <v>0</v>
      </c>
      <c r="U249" s="7">
        <f>IF(AND(OR($B$2=1,$B$2=2),AND('Données brutes'!$O244&lt;&gt;"",'Données brutes'!$P244&lt;&gt;"",'Données brutes'!$Q244&lt;&gt;"")),1,0)</f>
        <v>0</v>
      </c>
      <c r="V249" s="7">
        <f>IF(AND($B$2=3,'Données brutes'!$F244&lt;&gt;"",'Données brutes'!$G244&lt;&gt;"",'Données brutes'!$H244&lt;&gt;"",'Données brutes'!$O244&lt;&gt;"",'Données brutes'!$P244&lt;&gt;"",'Données brutes'!$Q244&lt;&gt;""),1,0)</f>
        <v>0</v>
      </c>
      <c r="W249" s="8" t="str">
        <f t="shared" si="59"/>
        <v/>
      </c>
      <c r="X249" s="8" t="str">
        <f t="shared" si="60"/>
        <v/>
      </c>
      <c r="Y249" s="8" t="str">
        <f t="shared" si="61"/>
        <v/>
      </c>
      <c r="Z249" s="8" t="str">
        <f t="shared" si="62"/>
        <v/>
      </c>
      <c r="AA249" s="8" t="str">
        <f t="shared" si="63"/>
        <v/>
      </c>
      <c r="AB249" s="8" t="str">
        <f t="shared" si="64"/>
        <v/>
      </c>
      <c r="AD249" s="8" t="str">
        <f t="shared" si="65"/>
        <v/>
      </c>
      <c r="AE249" s="8" t="str">
        <f t="shared" si="66"/>
        <v/>
      </c>
      <c r="AF249" s="8" t="str">
        <f t="shared" si="67"/>
        <v/>
      </c>
      <c r="AG249" s="8" t="str">
        <f t="shared" si="68"/>
        <v/>
      </c>
      <c r="AH249" s="8" t="str">
        <f t="shared" si="69"/>
        <v/>
      </c>
      <c r="AI249" s="8" t="str">
        <f t="shared" si="70"/>
        <v/>
      </c>
    </row>
    <row r="250" spans="4:35" x14ac:dyDescent="0.3">
      <c r="D250" s="8" t="s">
        <v>257</v>
      </c>
      <c r="E250" s="7">
        <v>521</v>
      </c>
      <c r="F250" s="7" t="str">
        <f>'Données proba de réussite'!F245</f>
        <v/>
      </c>
      <c r="G250" s="7" t="str">
        <f>'Données proba de réussite'!G245</f>
        <v/>
      </c>
      <c r="H250" s="7" t="str">
        <f>'Données proba de réussite'!H245</f>
        <v/>
      </c>
      <c r="K250" s="8" t="str">
        <f t="shared" si="57"/>
        <v>Elève 1bis</v>
      </c>
      <c r="L250" s="8" t="s">
        <v>111</v>
      </c>
      <c r="M250" s="8">
        <f t="shared" si="58"/>
        <v>1303</v>
      </c>
      <c r="N250" s="7">
        <v>1303</v>
      </c>
      <c r="O250" s="7" t="str">
        <f>'Données proba de réussite'!O245</f>
        <v/>
      </c>
      <c r="P250" s="7" t="str">
        <f>'Données proba de réussite'!P245</f>
        <v/>
      </c>
      <c r="Q250" s="7" t="str">
        <f>'Données proba de réussite'!Q245</f>
        <v/>
      </c>
      <c r="T250" s="7">
        <f>IF(AND(OR($B$2=1,$B$2=2),AND('Données brutes'!$F245&lt;&gt;"",'Données brutes'!$G245&lt;&gt;"",'Données brutes'!$H245&lt;&gt;"")),1,0)</f>
        <v>0</v>
      </c>
      <c r="U250" s="7">
        <f>IF(AND(OR($B$2=1,$B$2=2),AND('Données brutes'!$O245&lt;&gt;"",'Données brutes'!$P245&lt;&gt;"",'Données brutes'!$Q245&lt;&gt;"")),1,0)</f>
        <v>0</v>
      </c>
      <c r="V250" s="7">
        <f>IF(AND($B$2=3,'Données brutes'!$F245&lt;&gt;"",'Données brutes'!$G245&lt;&gt;"",'Données brutes'!$H245&lt;&gt;"",'Données brutes'!$O245&lt;&gt;"",'Données brutes'!$P245&lt;&gt;"",'Données brutes'!$Q245&lt;&gt;""),1,0)</f>
        <v>0</v>
      </c>
      <c r="W250" s="8" t="str">
        <f t="shared" si="59"/>
        <v/>
      </c>
      <c r="X250" s="8" t="str">
        <f t="shared" si="60"/>
        <v/>
      </c>
      <c r="Y250" s="8" t="str">
        <f t="shared" si="61"/>
        <v/>
      </c>
      <c r="Z250" s="8" t="str">
        <f t="shared" si="62"/>
        <v/>
      </c>
      <c r="AA250" s="8" t="str">
        <f t="shared" si="63"/>
        <v/>
      </c>
      <c r="AB250" s="8" t="str">
        <f t="shared" si="64"/>
        <v/>
      </c>
      <c r="AD250" s="8" t="str">
        <f t="shared" si="65"/>
        <v/>
      </c>
      <c r="AE250" s="8" t="str">
        <f t="shared" si="66"/>
        <v/>
      </c>
      <c r="AF250" s="8" t="str">
        <f t="shared" si="67"/>
        <v/>
      </c>
      <c r="AG250" s="8" t="str">
        <f t="shared" si="68"/>
        <v/>
      </c>
      <c r="AH250" s="8" t="str">
        <f t="shared" si="69"/>
        <v/>
      </c>
      <c r="AI250" s="8" t="str">
        <f t="shared" si="70"/>
        <v/>
      </c>
    </row>
    <row r="251" spans="4:35" x14ac:dyDescent="0.3">
      <c r="D251" s="8" t="s">
        <v>258</v>
      </c>
      <c r="E251" s="7">
        <v>469</v>
      </c>
      <c r="F251" s="7" t="str">
        <f>'Données proba de réussite'!F246</f>
        <v/>
      </c>
      <c r="G251" s="7" t="str">
        <f>'Données proba de réussite'!G246</f>
        <v/>
      </c>
      <c r="H251" s="7" t="str">
        <f>'Données proba de réussite'!H246</f>
        <v/>
      </c>
      <c r="K251" s="8" t="str">
        <f t="shared" si="57"/>
        <v>Elève 1bis</v>
      </c>
      <c r="L251" s="8" t="s">
        <v>111</v>
      </c>
      <c r="M251" s="8">
        <f t="shared" si="58"/>
        <v>1735</v>
      </c>
      <c r="N251" s="7">
        <v>1735</v>
      </c>
      <c r="O251" s="7" t="str">
        <f>'Données proba de réussite'!O246</f>
        <v/>
      </c>
      <c r="P251" s="7" t="str">
        <f>'Données proba de réussite'!P246</f>
        <v/>
      </c>
      <c r="Q251" s="7" t="str">
        <f>'Données proba de réussite'!Q246</f>
        <v/>
      </c>
      <c r="T251" s="7">
        <f>IF(AND(OR($B$2=1,$B$2=2),AND('Données brutes'!$F246&lt;&gt;"",'Données brutes'!$G246&lt;&gt;"",'Données brutes'!$H246&lt;&gt;"")),1,0)</f>
        <v>0</v>
      </c>
      <c r="U251" s="7">
        <f>IF(AND(OR($B$2=1,$B$2=2),AND('Données brutes'!$O246&lt;&gt;"",'Données brutes'!$P246&lt;&gt;"",'Données brutes'!$Q246&lt;&gt;"")),1,0)</f>
        <v>0</v>
      </c>
      <c r="V251" s="7">
        <f>IF(AND($B$2=3,'Données brutes'!$F246&lt;&gt;"",'Données brutes'!$G246&lt;&gt;"",'Données brutes'!$H246&lt;&gt;"",'Données brutes'!$O246&lt;&gt;"",'Données brutes'!$P246&lt;&gt;"",'Données brutes'!$Q246&lt;&gt;""),1,0)</f>
        <v>0</v>
      </c>
      <c r="W251" s="8" t="str">
        <f t="shared" si="59"/>
        <v/>
      </c>
      <c r="X251" s="8" t="str">
        <f t="shared" si="60"/>
        <v/>
      </c>
      <c r="Y251" s="8" t="str">
        <f t="shared" si="61"/>
        <v/>
      </c>
      <c r="Z251" s="8" t="str">
        <f t="shared" si="62"/>
        <v/>
      </c>
      <c r="AA251" s="8" t="str">
        <f t="shared" si="63"/>
        <v/>
      </c>
      <c r="AB251" s="8" t="str">
        <f t="shared" si="64"/>
        <v/>
      </c>
      <c r="AD251" s="8" t="str">
        <f t="shared" si="65"/>
        <v/>
      </c>
      <c r="AE251" s="8" t="str">
        <f t="shared" si="66"/>
        <v/>
      </c>
      <c r="AF251" s="8" t="str">
        <f t="shared" si="67"/>
        <v/>
      </c>
      <c r="AG251" s="8" t="str">
        <f t="shared" si="68"/>
        <v/>
      </c>
      <c r="AH251" s="8" t="str">
        <f t="shared" si="69"/>
        <v/>
      </c>
      <c r="AI251" s="8" t="str">
        <f t="shared" si="70"/>
        <v/>
      </c>
    </row>
    <row r="252" spans="4:35" x14ac:dyDescent="0.3">
      <c r="D252" s="8" t="s">
        <v>259</v>
      </c>
      <c r="E252" s="7">
        <v>881</v>
      </c>
      <c r="F252" s="7" t="str">
        <f>'Données proba de réussite'!F247</f>
        <v/>
      </c>
      <c r="G252" s="7" t="str">
        <f>'Données proba de réussite'!G247</f>
        <v/>
      </c>
      <c r="H252" s="7" t="str">
        <f>'Données proba de réussite'!H247</f>
        <v/>
      </c>
      <c r="K252" s="8" t="str">
        <f t="shared" si="57"/>
        <v>Elève 1bis</v>
      </c>
      <c r="L252" s="8" t="s">
        <v>111</v>
      </c>
      <c r="M252" s="8">
        <f t="shared" si="58"/>
        <v>1582</v>
      </c>
      <c r="N252" s="7">
        <v>1582</v>
      </c>
      <c r="O252" s="7" t="str">
        <f>'Données proba de réussite'!O247</f>
        <v/>
      </c>
      <c r="P252" s="7" t="str">
        <f>'Données proba de réussite'!P247</f>
        <v/>
      </c>
      <c r="Q252" s="7" t="str">
        <f>'Données proba de réussite'!Q247</f>
        <v/>
      </c>
      <c r="T252" s="7">
        <f>IF(AND(OR($B$2=1,$B$2=2),AND('Données brutes'!$F247&lt;&gt;"",'Données brutes'!$G247&lt;&gt;"",'Données brutes'!$H247&lt;&gt;"")),1,0)</f>
        <v>0</v>
      </c>
      <c r="U252" s="7">
        <f>IF(AND(OR($B$2=1,$B$2=2),AND('Données brutes'!$O247&lt;&gt;"",'Données brutes'!$P247&lt;&gt;"",'Données brutes'!$Q247&lt;&gt;"")),1,0)</f>
        <v>0</v>
      </c>
      <c r="V252" s="7">
        <f>IF(AND($B$2=3,'Données brutes'!$F247&lt;&gt;"",'Données brutes'!$G247&lt;&gt;"",'Données brutes'!$H247&lt;&gt;"",'Données brutes'!$O247&lt;&gt;"",'Données brutes'!$P247&lt;&gt;"",'Données brutes'!$Q247&lt;&gt;""),1,0)</f>
        <v>0</v>
      </c>
      <c r="W252" s="8" t="str">
        <f t="shared" si="59"/>
        <v/>
      </c>
      <c r="X252" s="8" t="str">
        <f t="shared" si="60"/>
        <v/>
      </c>
      <c r="Y252" s="8" t="str">
        <f t="shared" si="61"/>
        <v/>
      </c>
      <c r="Z252" s="8" t="str">
        <f t="shared" si="62"/>
        <v/>
      </c>
      <c r="AA252" s="8" t="str">
        <f t="shared" si="63"/>
        <v/>
      </c>
      <c r="AB252" s="8" t="str">
        <f t="shared" si="64"/>
        <v/>
      </c>
      <c r="AD252" s="8" t="str">
        <f t="shared" si="65"/>
        <v/>
      </c>
      <c r="AE252" s="8" t="str">
        <f t="shared" si="66"/>
        <v/>
      </c>
      <c r="AF252" s="8" t="str">
        <f t="shared" si="67"/>
        <v/>
      </c>
      <c r="AG252" s="8" t="str">
        <f t="shared" si="68"/>
        <v/>
      </c>
      <c r="AH252" s="8" t="str">
        <f t="shared" si="69"/>
        <v/>
      </c>
      <c r="AI252" s="8" t="str">
        <f t="shared" si="70"/>
        <v/>
      </c>
    </row>
    <row r="253" spans="4:35" x14ac:dyDescent="0.3">
      <c r="D253" s="8" t="s">
        <v>260</v>
      </c>
      <c r="E253" s="7">
        <v>13</v>
      </c>
      <c r="F253" s="7" t="str">
        <f>'Données proba de réussite'!F248</f>
        <v/>
      </c>
      <c r="G253" s="7" t="str">
        <f>'Données proba de réussite'!G248</f>
        <v/>
      </c>
      <c r="H253" s="7" t="str">
        <f>'Données proba de réussite'!H248</f>
        <v/>
      </c>
      <c r="K253" s="8" t="str">
        <f t="shared" si="57"/>
        <v>Elève 1bis</v>
      </c>
      <c r="L253" s="8" t="s">
        <v>111</v>
      </c>
      <c r="M253" s="8">
        <f t="shared" si="58"/>
        <v>1104</v>
      </c>
      <c r="N253" s="7">
        <v>1104</v>
      </c>
      <c r="O253" s="7" t="str">
        <f>'Données proba de réussite'!O248</f>
        <v/>
      </c>
      <c r="P253" s="7" t="str">
        <f>'Données proba de réussite'!P248</f>
        <v/>
      </c>
      <c r="Q253" s="7" t="str">
        <f>'Données proba de réussite'!Q248</f>
        <v/>
      </c>
      <c r="T253" s="7">
        <f>IF(AND(OR($B$2=1,$B$2=2),AND('Données brutes'!$F248&lt;&gt;"",'Données brutes'!$G248&lt;&gt;"",'Données brutes'!$H248&lt;&gt;"")),1,0)</f>
        <v>0</v>
      </c>
      <c r="U253" s="7">
        <f>IF(AND(OR($B$2=1,$B$2=2),AND('Données brutes'!$O248&lt;&gt;"",'Données brutes'!$P248&lt;&gt;"",'Données brutes'!$Q248&lt;&gt;"")),1,0)</f>
        <v>0</v>
      </c>
      <c r="V253" s="7">
        <f>IF(AND($B$2=3,'Données brutes'!$F248&lt;&gt;"",'Données brutes'!$G248&lt;&gt;"",'Données brutes'!$H248&lt;&gt;"",'Données brutes'!$O248&lt;&gt;"",'Données brutes'!$P248&lt;&gt;"",'Données brutes'!$Q248&lt;&gt;""),1,0)</f>
        <v>0</v>
      </c>
      <c r="W253" s="8" t="str">
        <f t="shared" si="59"/>
        <v/>
      </c>
      <c r="X253" s="8" t="str">
        <f t="shared" si="60"/>
        <v/>
      </c>
      <c r="Y253" s="8" t="str">
        <f t="shared" si="61"/>
        <v/>
      </c>
      <c r="Z253" s="8" t="str">
        <f t="shared" si="62"/>
        <v/>
      </c>
      <c r="AA253" s="8" t="str">
        <f t="shared" si="63"/>
        <v/>
      </c>
      <c r="AB253" s="8" t="str">
        <f t="shared" si="64"/>
        <v/>
      </c>
      <c r="AD253" s="8" t="str">
        <f t="shared" si="65"/>
        <v/>
      </c>
      <c r="AE253" s="8" t="str">
        <f t="shared" si="66"/>
        <v/>
      </c>
      <c r="AF253" s="8" t="str">
        <f t="shared" si="67"/>
        <v/>
      </c>
      <c r="AG253" s="8" t="str">
        <f t="shared" si="68"/>
        <v/>
      </c>
      <c r="AH253" s="8" t="str">
        <f t="shared" si="69"/>
        <v/>
      </c>
      <c r="AI253" s="8" t="str">
        <f t="shared" si="70"/>
        <v/>
      </c>
    </row>
    <row r="254" spans="4:35" x14ac:dyDescent="0.3">
      <c r="D254" s="8" t="s">
        <v>261</v>
      </c>
      <c r="E254" s="7">
        <v>907</v>
      </c>
      <c r="F254" s="7" t="str">
        <f>'Données proba de réussite'!F249</f>
        <v/>
      </c>
      <c r="G254" s="7" t="str">
        <f>'Données proba de réussite'!G249</f>
        <v/>
      </c>
      <c r="H254" s="7" t="str">
        <f>'Données proba de réussite'!H249</f>
        <v/>
      </c>
      <c r="K254" s="8" t="str">
        <f t="shared" si="57"/>
        <v>Elève 1bis</v>
      </c>
      <c r="L254" s="8" t="s">
        <v>111</v>
      </c>
      <c r="M254" s="8">
        <f t="shared" si="58"/>
        <v>1457</v>
      </c>
      <c r="N254" s="7">
        <v>1457</v>
      </c>
      <c r="O254" s="7" t="str">
        <f>'Données proba de réussite'!O249</f>
        <v/>
      </c>
      <c r="P254" s="7" t="str">
        <f>'Données proba de réussite'!P249</f>
        <v/>
      </c>
      <c r="Q254" s="7" t="str">
        <f>'Données proba de réussite'!Q249</f>
        <v/>
      </c>
      <c r="T254" s="7">
        <f>IF(AND(OR($B$2=1,$B$2=2),AND('Données brutes'!$F249&lt;&gt;"",'Données brutes'!$G249&lt;&gt;"",'Données brutes'!$H249&lt;&gt;"")),1,0)</f>
        <v>0</v>
      </c>
      <c r="U254" s="7">
        <f>IF(AND(OR($B$2=1,$B$2=2),AND('Données brutes'!$O249&lt;&gt;"",'Données brutes'!$P249&lt;&gt;"",'Données brutes'!$Q249&lt;&gt;"")),1,0)</f>
        <v>0</v>
      </c>
      <c r="V254" s="7">
        <f>IF(AND($B$2=3,'Données brutes'!$F249&lt;&gt;"",'Données brutes'!$G249&lt;&gt;"",'Données brutes'!$H249&lt;&gt;"",'Données brutes'!$O249&lt;&gt;"",'Données brutes'!$P249&lt;&gt;"",'Données brutes'!$Q249&lt;&gt;""),1,0)</f>
        <v>0</v>
      </c>
      <c r="W254" s="8" t="str">
        <f t="shared" si="59"/>
        <v/>
      </c>
      <c r="X254" s="8" t="str">
        <f t="shared" si="60"/>
        <v/>
      </c>
      <c r="Y254" s="8" t="str">
        <f t="shared" si="61"/>
        <v/>
      </c>
      <c r="Z254" s="8" t="str">
        <f t="shared" si="62"/>
        <v/>
      </c>
      <c r="AA254" s="8" t="str">
        <f t="shared" si="63"/>
        <v/>
      </c>
      <c r="AB254" s="8" t="str">
        <f t="shared" si="64"/>
        <v/>
      </c>
      <c r="AD254" s="8" t="str">
        <f t="shared" si="65"/>
        <v/>
      </c>
      <c r="AE254" s="8" t="str">
        <f t="shared" si="66"/>
        <v/>
      </c>
      <c r="AF254" s="8" t="str">
        <f t="shared" si="67"/>
        <v/>
      </c>
      <c r="AG254" s="8" t="str">
        <f t="shared" si="68"/>
        <v/>
      </c>
      <c r="AH254" s="8" t="str">
        <f t="shared" si="69"/>
        <v/>
      </c>
      <c r="AI254" s="8" t="str">
        <f t="shared" si="70"/>
        <v/>
      </c>
    </row>
    <row r="255" spans="4:35" x14ac:dyDescent="0.3">
      <c r="D255" s="8" t="s">
        <v>262</v>
      </c>
      <c r="E255" s="7">
        <v>461</v>
      </c>
      <c r="F255" s="7" t="str">
        <f>'Données proba de réussite'!F250</f>
        <v/>
      </c>
      <c r="G255" s="7" t="str">
        <f>'Données proba de réussite'!G250</f>
        <v/>
      </c>
      <c r="H255" s="7" t="str">
        <f>'Données proba de réussite'!H250</f>
        <v/>
      </c>
      <c r="K255" s="8" t="str">
        <f t="shared" si="57"/>
        <v>Elève 1bis</v>
      </c>
      <c r="L255" s="8" t="s">
        <v>111</v>
      </c>
      <c r="M255" s="8">
        <f t="shared" si="58"/>
        <v>1357</v>
      </c>
      <c r="N255" s="7">
        <v>1357</v>
      </c>
      <c r="O255" s="7" t="str">
        <f>'Données proba de réussite'!O250</f>
        <v/>
      </c>
      <c r="P255" s="7" t="str">
        <f>'Données proba de réussite'!P250</f>
        <v/>
      </c>
      <c r="Q255" s="7" t="str">
        <f>'Données proba de réussite'!Q250</f>
        <v/>
      </c>
      <c r="T255" s="7">
        <f>IF(AND(OR($B$2=1,$B$2=2),AND('Données brutes'!$F250&lt;&gt;"",'Données brutes'!$G250&lt;&gt;"",'Données brutes'!$H250&lt;&gt;"")),1,0)</f>
        <v>0</v>
      </c>
      <c r="U255" s="7">
        <f>IF(AND(OR($B$2=1,$B$2=2),AND('Données brutes'!$O250&lt;&gt;"",'Données brutes'!$P250&lt;&gt;"",'Données brutes'!$Q250&lt;&gt;"")),1,0)</f>
        <v>0</v>
      </c>
      <c r="V255" s="7">
        <f>IF(AND($B$2=3,'Données brutes'!$F250&lt;&gt;"",'Données brutes'!$G250&lt;&gt;"",'Données brutes'!$H250&lt;&gt;"",'Données brutes'!$O250&lt;&gt;"",'Données brutes'!$P250&lt;&gt;"",'Données brutes'!$Q250&lt;&gt;""),1,0)</f>
        <v>0</v>
      </c>
      <c r="W255" s="8" t="str">
        <f t="shared" si="59"/>
        <v/>
      </c>
      <c r="X255" s="8" t="str">
        <f t="shared" si="60"/>
        <v/>
      </c>
      <c r="Y255" s="8" t="str">
        <f t="shared" si="61"/>
        <v/>
      </c>
      <c r="Z255" s="8" t="str">
        <f t="shared" si="62"/>
        <v/>
      </c>
      <c r="AA255" s="8" t="str">
        <f t="shared" si="63"/>
        <v/>
      </c>
      <c r="AB255" s="8" t="str">
        <f t="shared" si="64"/>
        <v/>
      </c>
      <c r="AD255" s="8" t="str">
        <f t="shared" si="65"/>
        <v/>
      </c>
      <c r="AE255" s="8" t="str">
        <f t="shared" si="66"/>
        <v/>
      </c>
      <c r="AF255" s="8" t="str">
        <f t="shared" si="67"/>
        <v/>
      </c>
      <c r="AG255" s="8" t="str">
        <f t="shared" si="68"/>
        <v/>
      </c>
      <c r="AH255" s="8" t="str">
        <f t="shared" si="69"/>
        <v/>
      </c>
      <c r="AI255" s="8" t="str">
        <f t="shared" si="70"/>
        <v/>
      </c>
    </row>
    <row r="256" spans="4:35" x14ac:dyDescent="0.3">
      <c r="D256" s="8" t="s">
        <v>263</v>
      </c>
      <c r="E256" s="7">
        <v>319</v>
      </c>
      <c r="F256" s="7" t="str">
        <f>'Données proba de réussite'!F251</f>
        <v/>
      </c>
      <c r="G256" s="7" t="str">
        <f>'Données proba de réussite'!G251</f>
        <v/>
      </c>
      <c r="H256" s="7" t="str">
        <f>'Données proba de réussite'!H251</f>
        <v/>
      </c>
      <c r="K256" s="8" t="str">
        <f t="shared" si="57"/>
        <v>Elève 1bis</v>
      </c>
      <c r="L256" s="8" t="s">
        <v>111</v>
      </c>
      <c r="M256" s="8">
        <f t="shared" si="58"/>
        <v>1033</v>
      </c>
      <c r="N256" s="7">
        <v>1033</v>
      </c>
      <c r="O256" s="7" t="str">
        <f>'Données proba de réussite'!O251</f>
        <v/>
      </c>
      <c r="P256" s="7" t="str">
        <f>'Données proba de réussite'!P251</f>
        <v/>
      </c>
      <c r="Q256" s="7" t="str">
        <f>'Données proba de réussite'!Q251</f>
        <v/>
      </c>
      <c r="T256" s="7">
        <f>IF(AND(OR($B$2=1,$B$2=2),AND('Données brutes'!$F251&lt;&gt;"",'Données brutes'!$G251&lt;&gt;"",'Données brutes'!$H251&lt;&gt;"")),1,0)</f>
        <v>0</v>
      </c>
      <c r="U256" s="7">
        <f>IF(AND(OR($B$2=1,$B$2=2),AND('Données brutes'!$O251&lt;&gt;"",'Données brutes'!$P251&lt;&gt;"",'Données brutes'!$Q251&lt;&gt;"")),1,0)</f>
        <v>0</v>
      </c>
      <c r="V256" s="7">
        <f>IF(AND($B$2=3,'Données brutes'!$F251&lt;&gt;"",'Données brutes'!$G251&lt;&gt;"",'Données brutes'!$H251&lt;&gt;"",'Données brutes'!$O251&lt;&gt;"",'Données brutes'!$P251&lt;&gt;"",'Données brutes'!$Q251&lt;&gt;""),1,0)</f>
        <v>0</v>
      </c>
      <c r="W256" s="8" t="str">
        <f t="shared" si="59"/>
        <v/>
      </c>
      <c r="X256" s="8" t="str">
        <f t="shared" si="60"/>
        <v/>
      </c>
      <c r="Y256" s="8" t="str">
        <f t="shared" si="61"/>
        <v/>
      </c>
      <c r="Z256" s="8" t="str">
        <f t="shared" si="62"/>
        <v/>
      </c>
      <c r="AA256" s="8" t="str">
        <f t="shared" si="63"/>
        <v/>
      </c>
      <c r="AB256" s="8" t="str">
        <f t="shared" si="64"/>
        <v/>
      </c>
      <c r="AD256" s="8" t="str">
        <f t="shared" si="65"/>
        <v/>
      </c>
      <c r="AE256" s="8" t="str">
        <f t="shared" si="66"/>
        <v/>
      </c>
      <c r="AF256" s="8" t="str">
        <f t="shared" si="67"/>
        <v/>
      </c>
      <c r="AG256" s="8" t="str">
        <f t="shared" si="68"/>
        <v/>
      </c>
      <c r="AH256" s="8" t="str">
        <f t="shared" si="69"/>
        <v/>
      </c>
      <c r="AI256" s="8" t="str">
        <f t="shared" si="70"/>
        <v/>
      </c>
    </row>
    <row r="257" spans="4:35" x14ac:dyDescent="0.3">
      <c r="D257" s="8" t="s">
        <v>264</v>
      </c>
      <c r="E257" s="7">
        <v>248</v>
      </c>
      <c r="F257" s="7" t="str">
        <f>'Données proba de réussite'!F252</f>
        <v/>
      </c>
      <c r="G257" s="7" t="str">
        <f>'Données proba de réussite'!G252</f>
        <v/>
      </c>
      <c r="H257" s="7" t="str">
        <f>'Données proba de réussite'!H252</f>
        <v/>
      </c>
      <c r="K257" s="8" t="str">
        <f t="shared" si="57"/>
        <v>Elève 1bis</v>
      </c>
      <c r="L257" s="8" t="s">
        <v>111</v>
      </c>
      <c r="M257" s="8">
        <f t="shared" si="58"/>
        <v>1152</v>
      </c>
      <c r="N257" s="7">
        <v>1152</v>
      </c>
      <c r="O257" s="7" t="str">
        <f>'Données proba de réussite'!O252</f>
        <v/>
      </c>
      <c r="P257" s="7" t="str">
        <f>'Données proba de réussite'!P252</f>
        <v/>
      </c>
      <c r="Q257" s="7" t="str">
        <f>'Données proba de réussite'!Q252</f>
        <v/>
      </c>
      <c r="T257" s="7">
        <f>IF(AND(OR($B$2=1,$B$2=2),AND('Données brutes'!$F252&lt;&gt;"",'Données brutes'!$G252&lt;&gt;"",'Données brutes'!$H252&lt;&gt;"")),1,0)</f>
        <v>0</v>
      </c>
      <c r="U257" s="7">
        <f>IF(AND(OR($B$2=1,$B$2=2),AND('Données brutes'!$O252&lt;&gt;"",'Données brutes'!$P252&lt;&gt;"",'Données brutes'!$Q252&lt;&gt;"")),1,0)</f>
        <v>0</v>
      </c>
      <c r="V257" s="7">
        <f>IF(AND($B$2=3,'Données brutes'!$F252&lt;&gt;"",'Données brutes'!$G252&lt;&gt;"",'Données brutes'!$H252&lt;&gt;"",'Données brutes'!$O252&lt;&gt;"",'Données brutes'!$P252&lt;&gt;"",'Données brutes'!$Q252&lt;&gt;""),1,0)</f>
        <v>0</v>
      </c>
      <c r="W257" s="8" t="str">
        <f t="shared" si="59"/>
        <v/>
      </c>
      <c r="X257" s="8" t="str">
        <f t="shared" si="60"/>
        <v/>
      </c>
      <c r="Y257" s="8" t="str">
        <f t="shared" si="61"/>
        <v/>
      </c>
      <c r="Z257" s="8" t="str">
        <f t="shared" si="62"/>
        <v/>
      </c>
      <c r="AA257" s="8" t="str">
        <f t="shared" si="63"/>
        <v/>
      </c>
      <c r="AB257" s="8" t="str">
        <f t="shared" si="64"/>
        <v/>
      </c>
      <c r="AD257" s="8" t="str">
        <f t="shared" si="65"/>
        <v/>
      </c>
      <c r="AE257" s="8" t="str">
        <f t="shared" si="66"/>
        <v/>
      </c>
      <c r="AF257" s="8" t="str">
        <f t="shared" si="67"/>
        <v/>
      </c>
      <c r="AG257" s="8" t="str">
        <f t="shared" si="68"/>
        <v/>
      </c>
      <c r="AH257" s="8" t="str">
        <f t="shared" si="69"/>
        <v/>
      </c>
      <c r="AI257" s="8" t="str">
        <f t="shared" si="70"/>
        <v/>
      </c>
    </row>
    <row r="258" spans="4:35" x14ac:dyDescent="0.3">
      <c r="D258" s="8" t="s">
        <v>265</v>
      </c>
      <c r="E258" s="7">
        <v>309</v>
      </c>
      <c r="F258" s="7" t="str">
        <f>'Données proba de réussite'!F253</f>
        <v/>
      </c>
      <c r="G258" s="7" t="str">
        <f>'Données proba de réussite'!G253</f>
        <v/>
      </c>
      <c r="H258" s="7" t="str">
        <f>'Données proba de réussite'!H253</f>
        <v/>
      </c>
      <c r="K258" s="8" t="str">
        <f t="shared" si="57"/>
        <v>Elève 1bis</v>
      </c>
      <c r="L258" s="8" t="s">
        <v>111</v>
      </c>
      <c r="M258" s="8">
        <f t="shared" si="58"/>
        <v>1714</v>
      </c>
      <c r="N258" s="7">
        <v>1714</v>
      </c>
      <c r="O258" s="7" t="str">
        <f>'Données proba de réussite'!O253</f>
        <v/>
      </c>
      <c r="P258" s="7" t="str">
        <f>'Données proba de réussite'!P253</f>
        <v/>
      </c>
      <c r="Q258" s="7" t="str">
        <f>'Données proba de réussite'!Q253</f>
        <v/>
      </c>
      <c r="T258" s="7">
        <f>IF(AND(OR($B$2=1,$B$2=2),AND('Données brutes'!$F253&lt;&gt;"",'Données brutes'!$G253&lt;&gt;"",'Données brutes'!$H253&lt;&gt;"")),1,0)</f>
        <v>0</v>
      </c>
      <c r="U258" s="7">
        <f>IF(AND(OR($B$2=1,$B$2=2),AND('Données brutes'!$O253&lt;&gt;"",'Données brutes'!$P253&lt;&gt;"",'Données brutes'!$Q253&lt;&gt;"")),1,0)</f>
        <v>0</v>
      </c>
      <c r="V258" s="7">
        <f>IF(AND($B$2=3,'Données brutes'!$F253&lt;&gt;"",'Données brutes'!$G253&lt;&gt;"",'Données brutes'!$H253&lt;&gt;"",'Données brutes'!$O253&lt;&gt;"",'Données brutes'!$P253&lt;&gt;"",'Données brutes'!$Q253&lt;&gt;""),1,0)</f>
        <v>0</v>
      </c>
      <c r="W258" s="8" t="str">
        <f t="shared" si="59"/>
        <v/>
      </c>
      <c r="X258" s="8" t="str">
        <f t="shared" si="60"/>
        <v/>
      </c>
      <c r="Y258" s="8" t="str">
        <f t="shared" si="61"/>
        <v/>
      </c>
      <c r="Z258" s="8" t="str">
        <f t="shared" si="62"/>
        <v/>
      </c>
      <c r="AA258" s="8" t="str">
        <f t="shared" si="63"/>
        <v/>
      </c>
      <c r="AB258" s="8" t="str">
        <f t="shared" si="64"/>
        <v/>
      </c>
      <c r="AD258" s="8" t="str">
        <f t="shared" si="65"/>
        <v/>
      </c>
      <c r="AE258" s="8" t="str">
        <f t="shared" si="66"/>
        <v/>
      </c>
      <c r="AF258" s="8" t="str">
        <f t="shared" si="67"/>
        <v/>
      </c>
      <c r="AG258" s="8" t="str">
        <f t="shared" si="68"/>
        <v/>
      </c>
      <c r="AH258" s="8" t="str">
        <f t="shared" si="69"/>
        <v/>
      </c>
      <c r="AI258" s="8" t="str">
        <f t="shared" si="70"/>
        <v/>
      </c>
    </row>
    <row r="259" spans="4:35" x14ac:dyDescent="0.3">
      <c r="D259" s="8" t="s">
        <v>266</v>
      </c>
      <c r="E259" s="7">
        <v>284</v>
      </c>
      <c r="F259" s="7" t="str">
        <f>'Données proba de réussite'!F254</f>
        <v/>
      </c>
      <c r="G259" s="7" t="str">
        <f>'Données proba de réussite'!G254</f>
        <v/>
      </c>
      <c r="H259" s="7" t="str">
        <f>'Données proba de réussite'!H254</f>
        <v/>
      </c>
      <c r="K259" s="8" t="str">
        <f t="shared" si="57"/>
        <v>Elève 1bis</v>
      </c>
      <c r="L259" s="8" t="s">
        <v>111</v>
      </c>
      <c r="M259" s="8">
        <f t="shared" si="58"/>
        <v>1499</v>
      </c>
      <c r="N259" s="7">
        <v>1499</v>
      </c>
      <c r="O259" s="7" t="str">
        <f>'Données proba de réussite'!O254</f>
        <v/>
      </c>
      <c r="P259" s="7" t="str">
        <f>'Données proba de réussite'!P254</f>
        <v/>
      </c>
      <c r="Q259" s="7" t="str">
        <f>'Données proba de réussite'!Q254</f>
        <v/>
      </c>
      <c r="T259" s="7">
        <f>IF(AND(OR($B$2=1,$B$2=2),AND('Données brutes'!$F254&lt;&gt;"",'Données brutes'!$G254&lt;&gt;"",'Données brutes'!$H254&lt;&gt;"")),1,0)</f>
        <v>0</v>
      </c>
      <c r="U259" s="7">
        <f>IF(AND(OR($B$2=1,$B$2=2),AND('Données brutes'!$O254&lt;&gt;"",'Données brutes'!$P254&lt;&gt;"",'Données brutes'!$Q254&lt;&gt;"")),1,0)</f>
        <v>0</v>
      </c>
      <c r="V259" s="7">
        <f>IF(AND($B$2=3,'Données brutes'!$F254&lt;&gt;"",'Données brutes'!$G254&lt;&gt;"",'Données brutes'!$H254&lt;&gt;"",'Données brutes'!$O254&lt;&gt;"",'Données brutes'!$P254&lt;&gt;"",'Données brutes'!$Q254&lt;&gt;""),1,0)</f>
        <v>0</v>
      </c>
      <c r="W259" s="8" t="str">
        <f t="shared" si="59"/>
        <v/>
      </c>
      <c r="X259" s="8" t="str">
        <f t="shared" si="60"/>
        <v/>
      </c>
      <c r="Y259" s="8" t="str">
        <f t="shared" si="61"/>
        <v/>
      </c>
      <c r="Z259" s="8" t="str">
        <f t="shared" si="62"/>
        <v/>
      </c>
      <c r="AA259" s="8" t="str">
        <f t="shared" si="63"/>
        <v/>
      </c>
      <c r="AB259" s="8" t="str">
        <f t="shared" si="64"/>
        <v/>
      </c>
      <c r="AD259" s="8" t="str">
        <f t="shared" si="65"/>
        <v/>
      </c>
      <c r="AE259" s="8" t="str">
        <f t="shared" si="66"/>
        <v/>
      </c>
      <c r="AF259" s="8" t="str">
        <f t="shared" si="67"/>
        <v/>
      </c>
      <c r="AG259" s="8" t="str">
        <f t="shared" si="68"/>
        <v/>
      </c>
      <c r="AH259" s="8" t="str">
        <f t="shared" si="69"/>
        <v/>
      </c>
      <c r="AI259" s="8" t="str">
        <f t="shared" si="70"/>
        <v/>
      </c>
    </row>
    <row r="260" spans="4:35" x14ac:dyDescent="0.3">
      <c r="D260" s="8" t="s">
        <v>267</v>
      </c>
      <c r="E260" s="7">
        <v>163</v>
      </c>
      <c r="F260" s="7" t="str">
        <f>'Données proba de réussite'!F255</f>
        <v/>
      </c>
      <c r="G260" s="7" t="str">
        <f>'Données proba de réussite'!G255</f>
        <v/>
      </c>
      <c r="H260" s="7" t="str">
        <f>'Données proba de réussite'!H255</f>
        <v/>
      </c>
      <c r="K260" s="8" t="str">
        <f t="shared" si="57"/>
        <v>Elève 1bis</v>
      </c>
      <c r="L260" s="8" t="s">
        <v>111</v>
      </c>
      <c r="M260" s="8">
        <f t="shared" si="58"/>
        <v>1548</v>
      </c>
      <c r="N260" s="7">
        <v>1548</v>
      </c>
      <c r="O260" s="7" t="str">
        <f>'Données proba de réussite'!O255</f>
        <v/>
      </c>
      <c r="P260" s="7" t="str">
        <f>'Données proba de réussite'!P255</f>
        <v/>
      </c>
      <c r="Q260" s="7" t="str">
        <f>'Données proba de réussite'!Q255</f>
        <v/>
      </c>
      <c r="T260" s="7">
        <f>IF(AND(OR($B$2=1,$B$2=2),AND('Données brutes'!$F255&lt;&gt;"",'Données brutes'!$G255&lt;&gt;"",'Données brutes'!$H255&lt;&gt;"")),1,0)</f>
        <v>0</v>
      </c>
      <c r="U260" s="7">
        <f>IF(AND(OR($B$2=1,$B$2=2),AND('Données brutes'!$O255&lt;&gt;"",'Données brutes'!$P255&lt;&gt;"",'Données brutes'!$Q255&lt;&gt;"")),1,0)</f>
        <v>0</v>
      </c>
      <c r="V260" s="7">
        <f>IF(AND($B$2=3,'Données brutes'!$F255&lt;&gt;"",'Données brutes'!$G255&lt;&gt;"",'Données brutes'!$H255&lt;&gt;"",'Données brutes'!$O255&lt;&gt;"",'Données brutes'!$P255&lt;&gt;"",'Données brutes'!$Q255&lt;&gt;""),1,0)</f>
        <v>0</v>
      </c>
      <c r="W260" s="8" t="str">
        <f t="shared" si="59"/>
        <v/>
      </c>
      <c r="X260" s="8" t="str">
        <f t="shared" si="60"/>
        <v/>
      </c>
      <c r="Y260" s="8" t="str">
        <f t="shared" si="61"/>
        <v/>
      </c>
      <c r="Z260" s="8" t="str">
        <f t="shared" si="62"/>
        <v/>
      </c>
      <c r="AA260" s="8" t="str">
        <f t="shared" si="63"/>
        <v/>
      </c>
      <c r="AB260" s="8" t="str">
        <f t="shared" si="64"/>
        <v/>
      </c>
      <c r="AD260" s="8" t="str">
        <f t="shared" si="65"/>
        <v/>
      </c>
      <c r="AE260" s="8" t="str">
        <f t="shared" si="66"/>
        <v/>
      </c>
      <c r="AF260" s="8" t="str">
        <f t="shared" si="67"/>
        <v/>
      </c>
      <c r="AG260" s="8" t="str">
        <f t="shared" si="68"/>
        <v/>
      </c>
      <c r="AH260" s="8" t="str">
        <f t="shared" si="69"/>
        <v/>
      </c>
      <c r="AI260" s="8" t="str">
        <f t="shared" si="70"/>
        <v/>
      </c>
    </row>
    <row r="261" spans="4:35" x14ac:dyDescent="0.3">
      <c r="D261" s="8" t="s">
        <v>268</v>
      </c>
      <c r="E261" s="7">
        <v>307</v>
      </c>
      <c r="F261" s="7" t="str">
        <f>'Données proba de réussite'!F256</f>
        <v/>
      </c>
      <c r="G261" s="7" t="str">
        <f>'Données proba de réussite'!G256</f>
        <v/>
      </c>
      <c r="H261" s="7" t="str">
        <f>'Données proba de réussite'!H256</f>
        <v/>
      </c>
      <c r="K261" s="8" t="str">
        <f t="shared" si="57"/>
        <v>Elève 1bis</v>
      </c>
      <c r="L261" s="8" t="s">
        <v>111</v>
      </c>
      <c r="M261" s="8">
        <f t="shared" si="58"/>
        <v>1573</v>
      </c>
      <c r="N261" s="7">
        <v>1573</v>
      </c>
      <c r="O261" s="7" t="str">
        <f>'Données proba de réussite'!O256</f>
        <v/>
      </c>
      <c r="P261" s="7" t="str">
        <f>'Données proba de réussite'!P256</f>
        <v/>
      </c>
      <c r="Q261" s="7" t="str">
        <f>'Données proba de réussite'!Q256</f>
        <v/>
      </c>
      <c r="T261" s="7">
        <f>IF(AND(OR($B$2=1,$B$2=2),AND('Données brutes'!$F256&lt;&gt;"",'Données brutes'!$G256&lt;&gt;"",'Données brutes'!$H256&lt;&gt;"")),1,0)</f>
        <v>0</v>
      </c>
      <c r="U261" s="7">
        <f>IF(AND(OR($B$2=1,$B$2=2),AND('Données brutes'!$O256&lt;&gt;"",'Données brutes'!$P256&lt;&gt;"",'Données brutes'!$Q256&lt;&gt;"")),1,0)</f>
        <v>0</v>
      </c>
      <c r="V261" s="7">
        <f>IF(AND($B$2=3,'Données brutes'!$F256&lt;&gt;"",'Données brutes'!$G256&lt;&gt;"",'Données brutes'!$H256&lt;&gt;"",'Données brutes'!$O256&lt;&gt;"",'Données brutes'!$P256&lt;&gt;"",'Données brutes'!$Q256&lt;&gt;""),1,0)</f>
        <v>0</v>
      </c>
      <c r="W261" s="8" t="str">
        <f t="shared" si="59"/>
        <v/>
      </c>
      <c r="X261" s="8" t="str">
        <f t="shared" si="60"/>
        <v/>
      </c>
      <c r="Y261" s="8" t="str">
        <f t="shared" si="61"/>
        <v/>
      </c>
      <c r="Z261" s="8" t="str">
        <f t="shared" si="62"/>
        <v/>
      </c>
      <c r="AA261" s="8" t="str">
        <f t="shared" si="63"/>
        <v/>
      </c>
      <c r="AB261" s="8" t="str">
        <f t="shared" si="64"/>
        <v/>
      </c>
      <c r="AD261" s="8" t="str">
        <f t="shared" si="65"/>
        <v/>
      </c>
      <c r="AE261" s="8" t="str">
        <f t="shared" si="66"/>
        <v/>
      </c>
      <c r="AF261" s="8" t="str">
        <f t="shared" si="67"/>
        <v/>
      </c>
      <c r="AG261" s="8" t="str">
        <f t="shared" si="68"/>
        <v/>
      </c>
      <c r="AH261" s="8" t="str">
        <f t="shared" si="69"/>
        <v/>
      </c>
      <c r="AI261" s="8" t="str">
        <f t="shared" si="70"/>
        <v/>
      </c>
    </row>
    <row r="262" spans="4:35" x14ac:dyDescent="0.3">
      <c r="D262" s="8" t="s">
        <v>269</v>
      </c>
      <c r="E262" s="7">
        <v>326</v>
      </c>
      <c r="F262" s="7" t="str">
        <f>'Données proba de réussite'!F257</f>
        <v/>
      </c>
      <c r="G262" s="7" t="str">
        <f>'Données proba de réussite'!G257</f>
        <v/>
      </c>
      <c r="H262" s="7" t="str">
        <f>'Données proba de réussite'!H257</f>
        <v/>
      </c>
      <c r="K262" s="8" t="str">
        <f t="shared" si="57"/>
        <v>Elève 1bis</v>
      </c>
      <c r="L262" s="8" t="s">
        <v>111</v>
      </c>
      <c r="M262" s="8">
        <f t="shared" si="58"/>
        <v>1623</v>
      </c>
      <c r="N262" s="7">
        <v>1623</v>
      </c>
      <c r="O262" s="7" t="str">
        <f>'Données proba de réussite'!O257</f>
        <v/>
      </c>
      <c r="P262" s="7" t="str">
        <f>'Données proba de réussite'!P257</f>
        <v/>
      </c>
      <c r="Q262" s="7" t="str">
        <f>'Données proba de réussite'!Q257</f>
        <v/>
      </c>
      <c r="T262" s="7">
        <f>IF(AND(OR($B$2=1,$B$2=2),AND('Données brutes'!$F257&lt;&gt;"",'Données brutes'!$G257&lt;&gt;"",'Données brutes'!$H257&lt;&gt;"")),1,0)</f>
        <v>0</v>
      </c>
      <c r="U262" s="7">
        <f>IF(AND(OR($B$2=1,$B$2=2),AND('Données brutes'!$O257&lt;&gt;"",'Données brutes'!$P257&lt;&gt;"",'Données brutes'!$Q257&lt;&gt;"")),1,0)</f>
        <v>0</v>
      </c>
      <c r="V262" s="7">
        <f>IF(AND($B$2=3,'Données brutes'!$F257&lt;&gt;"",'Données brutes'!$G257&lt;&gt;"",'Données brutes'!$H257&lt;&gt;"",'Données brutes'!$O257&lt;&gt;"",'Données brutes'!$P257&lt;&gt;"",'Données brutes'!$Q257&lt;&gt;""),1,0)</f>
        <v>0</v>
      </c>
      <c r="W262" s="8" t="str">
        <f t="shared" si="59"/>
        <v/>
      </c>
      <c r="X262" s="8" t="str">
        <f t="shared" si="60"/>
        <v/>
      </c>
      <c r="Y262" s="8" t="str">
        <f t="shared" si="61"/>
        <v/>
      </c>
      <c r="Z262" s="8" t="str">
        <f t="shared" si="62"/>
        <v/>
      </c>
      <c r="AA262" s="8" t="str">
        <f t="shared" si="63"/>
        <v/>
      </c>
      <c r="AB262" s="8" t="str">
        <f t="shared" si="64"/>
        <v/>
      </c>
      <c r="AD262" s="8" t="str">
        <f t="shared" si="65"/>
        <v/>
      </c>
      <c r="AE262" s="8" t="str">
        <f t="shared" si="66"/>
        <v/>
      </c>
      <c r="AF262" s="8" t="str">
        <f t="shared" si="67"/>
        <v/>
      </c>
      <c r="AG262" s="8" t="str">
        <f t="shared" si="68"/>
        <v/>
      </c>
      <c r="AH262" s="8" t="str">
        <f t="shared" si="69"/>
        <v/>
      </c>
      <c r="AI262" s="8" t="str">
        <f t="shared" si="70"/>
        <v/>
      </c>
    </row>
    <row r="263" spans="4:35" x14ac:dyDescent="0.3">
      <c r="D263" s="8" t="s">
        <v>270</v>
      </c>
      <c r="E263" s="7">
        <v>861</v>
      </c>
      <c r="F263" s="7" t="str">
        <f>'Données proba de réussite'!F258</f>
        <v/>
      </c>
      <c r="G263" s="7" t="str">
        <f>'Données proba de réussite'!G258</f>
        <v/>
      </c>
      <c r="H263" s="7" t="str">
        <f>'Données proba de réussite'!H258</f>
        <v/>
      </c>
      <c r="K263" s="8" t="str">
        <f t="shared" si="57"/>
        <v>Elève 1bis</v>
      </c>
      <c r="L263" s="8" t="s">
        <v>111</v>
      </c>
      <c r="M263" s="8">
        <f t="shared" si="58"/>
        <v>1918</v>
      </c>
      <c r="N263" s="7">
        <v>1918</v>
      </c>
      <c r="O263" s="7" t="str">
        <f>'Données proba de réussite'!O258</f>
        <v/>
      </c>
      <c r="P263" s="7" t="str">
        <f>'Données proba de réussite'!P258</f>
        <v/>
      </c>
      <c r="Q263" s="7" t="str">
        <f>'Données proba de réussite'!Q258</f>
        <v/>
      </c>
      <c r="T263" s="7">
        <f>IF(AND(OR($B$2=1,$B$2=2),AND('Données brutes'!$F258&lt;&gt;"",'Données brutes'!$G258&lt;&gt;"",'Données brutes'!$H258&lt;&gt;"")),1,0)</f>
        <v>0</v>
      </c>
      <c r="U263" s="7">
        <f>IF(AND(OR($B$2=1,$B$2=2),AND('Données brutes'!$O258&lt;&gt;"",'Données brutes'!$P258&lt;&gt;"",'Données brutes'!$Q258&lt;&gt;"")),1,0)</f>
        <v>0</v>
      </c>
      <c r="V263" s="7">
        <f>IF(AND($B$2=3,'Données brutes'!$F258&lt;&gt;"",'Données brutes'!$G258&lt;&gt;"",'Données brutes'!$H258&lt;&gt;"",'Données brutes'!$O258&lt;&gt;"",'Données brutes'!$P258&lt;&gt;"",'Données brutes'!$Q258&lt;&gt;""),1,0)</f>
        <v>0</v>
      </c>
      <c r="W263" s="8" t="str">
        <f t="shared" si="59"/>
        <v/>
      </c>
      <c r="X263" s="8" t="str">
        <f t="shared" si="60"/>
        <v/>
      </c>
      <c r="Y263" s="8" t="str">
        <f t="shared" si="61"/>
        <v/>
      </c>
      <c r="Z263" s="8" t="str">
        <f t="shared" si="62"/>
        <v/>
      </c>
      <c r="AA263" s="8" t="str">
        <f t="shared" si="63"/>
        <v/>
      </c>
      <c r="AB263" s="8" t="str">
        <f t="shared" si="64"/>
        <v/>
      </c>
      <c r="AD263" s="8" t="str">
        <f t="shared" si="65"/>
        <v/>
      </c>
      <c r="AE263" s="8" t="str">
        <f t="shared" si="66"/>
        <v/>
      </c>
      <c r="AF263" s="8" t="str">
        <f t="shared" si="67"/>
        <v/>
      </c>
      <c r="AG263" s="8" t="str">
        <f t="shared" si="68"/>
        <v/>
      </c>
      <c r="AH263" s="8" t="str">
        <f t="shared" si="69"/>
        <v/>
      </c>
      <c r="AI263" s="8" t="str">
        <f t="shared" si="70"/>
        <v/>
      </c>
    </row>
    <row r="264" spans="4:35" x14ac:dyDescent="0.3">
      <c r="D264" s="8" t="s">
        <v>271</v>
      </c>
      <c r="E264" s="7">
        <v>807</v>
      </c>
      <c r="F264" s="7" t="str">
        <f>'Données proba de réussite'!F259</f>
        <v/>
      </c>
      <c r="G264" s="7" t="str">
        <f>'Données proba de réussite'!G259</f>
        <v/>
      </c>
      <c r="H264" s="7" t="str">
        <f>'Données proba de réussite'!H259</f>
        <v/>
      </c>
      <c r="K264" s="8" t="str">
        <f t="shared" ref="K264:K327" si="71">IF($B$2=3,D264,L264)</f>
        <v>Elève 1bis</v>
      </c>
      <c r="L264" s="8" t="s">
        <v>111</v>
      </c>
      <c r="M264" s="8">
        <f t="shared" ref="M264:M327" si="72">IF($B$2=3,E264,N264)</f>
        <v>1002</v>
      </c>
      <c r="N264" s="7">
        <v>1002</v>
      </c>
      <c r="O264" s="7" t="str">
        <f>'Données proba de réussite'!O259</f>
        <v/>
      </c>
      <c r="P264" s="7" t="str">
        <f>'Données proba de réussite'!P259</f>
        <v/>
      </c>
      <c r="Q264" s="7" t="str">
        <f>'Données proba de réussite'!Q259</f>
        <v/>
      </c>
      <c r="T264" s="7">
        <f>IF(AND(OR($B$2=1,$B$2=2),AND('Données brutes'!$F259&lt;&gt;"",'Données brutes'!$G259&lt;&gt;"",'Données brutes'!$H259&lt;&gt;"")),1,0)</f>
        <v>0</v>
      </c>
      <c r="U264" s="7">
        <f>IF(AND(OR($B$2=1,$B$2=2),AND('Données brutes'!$O259&lt;&gt;"",'Données brutes'!$P259&lt;&gt;"",'Données brutes'!$Q259&lt;&gt;"")),1,0)</f>
        <v>0</v>
      </c>
      <c r="V264" s="7">
        <f>IF(AND($B$2=3,'Données brutes'!$F259&lt;&gt;"",'Données brutes'!$G259&lt;&gt;"",'Données brutes'!$H259&lt;&gt;"",'Données brutes'!$O259&lt;&gt;"",'Données brutes'!$P259&lt;&gt;"",'Données brutes'!$Q259&lt;&gt;""),1,0)</f>
        <v>0</v>
      </c>
      <c r="W264" s="8" t="str">
        <f t="shared" si="59"/>
        <v/>
      </c>
      <c r="X264" s="8" t="str">
        <f t="shared" si="60"/>
        <v/>
      </c>
      <c r="Y264" s="8" t="str">
        <f t="shared" si="61"/>
        <v/>
      </c>
      <c r="Z264" s="8" t="str">
        <f t="shared" si="62"/>
        <v/>
      </c>
      <c r="AA264" s="8" t="str">
        <f t="shared" si="63"/>
        <v/>
      </c>
      <c r="AB264" s="8" t="str">
        <f t="shared" si="64"/>
        <v/>
      </c>
      <c r="AD264" s="8" t="str">
        <f t="shared" si="65"/>
        <v/>
      </c>
      <c r="AE264" s="8" t="str">
        <f t="shared" si="66"/>
        <v/>
      </c>
      <c r="AF264" s="8" t="str">
        <f t="shared" si="67"/>
        <v/>
      </c>
      <c r="AG264" s="8" t="str">
        <f t="shared" si="68"/>
        <v/>
      </c>
      <c r="AH264" s="8" t="str">
        <f t="shared" si="69"/>
        <v/>
      </c>
      <c r="AI264" s="8" t="str">
        <f t="shared" si="70"/>
        <v/>
      </c>
    </row>
    <row r="265" spans="4:35" x14ac:dyDescent="0.3">
      <c r="D265" s="8" t="s">
        <v>272</v>
      </c>
      <c r="E265" s="7">
        <v>237</v>
      </c>
      <c r="F265" s="7" t="str">
        <f>'Données proba de réussite'!F260</f>
        <v/>
      </c>
      <c r="G265" s="7" t="str">
        <f>'Données proba de réussite'!G260</f>
        <v/>
      </c>
      <c r="H265" s="7" t="str">
        <f>'Données proba de réussite'!H260</f>
        <v/>
      </c>
      <c r="K265" s="8" t="str">
        <f t="shared" si="71"/>
        <v>Elève 1bis</v>
      </c>
      <c r="L265" s="8" t="s">
        <v>111</v>
      </c>
      <c r="M265" s="8">
        <f t="shared" si="72"/>
        <v>1693</v>
      </c>
      <c r="N265" s="7">
        <v>1693</v>
      </c>
      <c r="O265" s="7" t="str">
        <f>'Données proba de réussite'!O260</f>
        <v/>
      </c>
      <c r="P265" s="7" t="str">
        <f>'Données proba de réussite'!P260</f>
        <v/>
      </c>
      <c r="Q265" s="7" t="str">
        <f>'Données proba de réussite'!Q260</f>
        <v/>
      </c>
      <c r="T265" s="7">
        <f>IF(AND(OR($B$2=1,$B$2=2),AND('Données brutes'!$F260&lt;&gt;"",'Données brutes'!$G260&lt;&gt;"",'Données brutes'!$H260&lt;&gt;"")),1,0)</f>
        <v>0</v>
      </c>
      <c r="U265" s="7">
        <f>IF(AND(OR($B$2=1,$B$2=2),AND('Données brutes'!$O260&lt;&gt;"",'Données brutes'!$P260&lt;&gt;"",'Données brutes'!$Q260&lt;&gt;"")),1,0)</f>
        <v>0</v>
      </c>
      <c r="V265" s="7">
        <f>IF(AND($B$2=3,'Données brutes'!$F260&lt;&gt;"",'Données brutes'!$G260&lt;&gt;"",'Données brutes'!$H260&lt;&gt;"",'Données brutes'!$O260&lt;&gt;"",'Données brutes'!$P260&lt;&gt;"",'Données brutes'!$Q260&lt;&gt;""),1,0)</f>
        <v>0</v>
      </c>
      <c r="W265" s="8" t="str">
        <f t="shared" ref="W265:W328" si="73">IF(F265&lt;&gt;"",ABS(F265-F$4),"")</f>
        <v/>
      </c>
      <c r="X265" s="8" t="str">
        <f t="shared" ref="X265:X328" si="74">IF(G265&lt;&gt;"",ABS(G265-G$4),"")</f>
        <v/>
      </c>
      <c r="Y265" s="8" t="str">
        <f t="shared" ref="Y265:Y328" si="75">IF(H265&lt;&gt;"",ABS(H265-H$4),"")</f>
        <v/>
      </c>
      <c r="Z265" s="8" t="str">
        <f t="shared" ref="Z265:Z328" si="76">IF(O265&lt;&gt;"",ABS(O265-O$4),"")</f>
        <v/>
      </c>
      <c r="AA265" s="8" t="str">
        <f t="shared" ref="AA265:AA328" si="77">IF(P265&lt;&gt;"",ABS(P265-P$4),"")</f>
        <v/>
      </c>
      <c r="AB265" s="8" t="str">
        <f t="shared" ref="AB265:AB328" si="78">IF(Q265&lt;&gt;"",ABS(Q265-Q$4),"")</f>
        <v/>
      </c>
      <c r="AD265" s="8" t="str">
        <f t="shared" ref="AD265:AD328" si="79">IF(AND(F265&lt;&gt;"",G265&lt;&gt;""),G265-F265,"")</f>
        <v/>
      </c>
      <c r="AE265" s="8" t="str">
        <f t="shared" ref="AE265:AE328" si="80">IF(AND(G265&lt;&gt;"",H265&lt;&gt;""),H265-G265,"")</f>
        <v/>
      </c>
      <c r="AF265" s="8" t="str">
        <f t="shared" ref="AF265:AF328" si="81">IF(AND(F265&lt;&gt;"",H265&lt;&gt;""),H265-F265,"")</f>
        <v/>
      </c>
      <c r="AG265" s="8" t="str">
        <f t="shared" ref="AG265:AG328" si="82">IF(AND(O265&lt;&gt;"",P265&lt;&gt;""),P265-O265,"")</f>
        <v/>
      </c>
      <c r="AH265" s="8" t="str">
        <f t="shared" ref="AH265:AH328" si="83">IF(AND(P265&lt;&gt;"",Q265&lt;&gt;""),Q265-P265,"")</f>
        <v/>
      </c>
      <c r="AI265" s="8" t="str">
        <f t="shared" ref="AI265:AI328" si="84">IF(AND(O265&lt;&gt;"",Q265&lt;&gt;""),Q265-O265,"")</f>
        <v/>
      </c>
    </row>
    <row r="266" spans="4:35" x14ac:dyDescent="0.3">
      <c r="D266" s="8" t="s">
        <v>273</v>
      </c>
      <c r="E266" s="7">
        <v>520</v>
      </c>
      <c r="F266" s="7" t="str">
        <f>'Données proba de réussite'!F261</f>
        <v/>
      </c>
      <c r="G266" s="7" t="str">
        <f>'Données proba de réussite'!G261</f>
        <v/>
      </c>
      <c r="H266" s="7" t="str">
        <f>'Données proba de réussite'!H261</f>
        <v/>
      </c>
      <c r="K266" s="8" t="str">
        <f t="shared" si="71"/>
        <v>Elève 1bis</v>
      </c>
      <c r="L266" s="8" t="s">
        <v>111</v>
      </c>
      <c r="M266" s="8">
        <f t="shared" si="72"/>
        <v>1751</v>
      </c>
      <c r="N266" s="7">
        <v>1751</v>
      </c>
      <c r="O266" s="7" t="str">
        <f>'Données proba de réussite'!O261</f>
        <v/>
      </c>
      <c r="P266" s="7" t="str">
        <f>'Données proba de réussite'!P261</f>
        <v/>
      </c>
      <c r="Q266" s="7" t="str">
        <f>'Données proba de réussite'!Q261</f>
        <v/>
      </c>
      <c r="T266" s="7">
        <f>IF(AND(OR($B$2=1,$B$2=2),AND('Données brutes'!$F261&lt;&gt;"",'Données brutes'!$G261&lt;&gt;"",'Données brutes'!$H261&lt;&gt;"")),1,0)</f>
        <v>0</v>
      </c>
      <c r="U266" s="7">
        <f>IF(AND(OR($B$2=1,$B$2=2),AND('Données brutes'!$O261&lt;&gt;"",'Données brutes'!$P261&lt;&gt;"",'Données brutes'!$Q261&lt;&gt;"")),1,0)</f>
        <v>0</v>
      </c>
      <c r="V266" s="7">
        <f>IF(AND($B$2=3,'Données brutes'!$F261&lt;&gt;"",'Données brutes'!$G261&lt;&gt;"",'Données brutes'!$H261&lt;&gt;"",'Données brutes'!$O261&lt;&gt;"",'Données brutes'!$P261&lt;&gt;"",'Données brutes'!$Q261&lt;&gt;""),1,0)</f>
        <v>0</v>
      </c>
      <c r="W266" s="8" t="str">
        <f t="shared" si="73"/>
        <v/>
      </c>
      <c r="X266" s="8" t="str">
        <f t="shared" si="74"/>
        <v/>
      </c>
      <c r="Y266" s="8" t="str">
        <f t="shared" si="75"/>
        <v/>
      </c>
      <c r="Z266" s="8" t="str">
        <f t="shared" si="76"/>
        <v/>
      </c>
      <c r="AA266" s="8" t="str">
        <f t="shared" si="77"/>
        <v/>
      </c>
      <c r="AB266" s="8" t="str">
        <f t="shared" si="78"/>
        <v/>
      </c>
      <c r="AD266" s="8" t="str">
        <f t="shared" si="79"/>
        <v/>
      </c>
      <c r="AE266" s="8" t="str">
        <f t="shared" si="80"/>
        <v/>
      </c>
      <c r="AF266" s="8" t="str">
        <f t="shared" si="81"/>
        <v/>
      </c>
      <c r="AG266" s="8" t="str">
        <f t="shared" si="82"/>
        <v/>
      </c>
      <c r="AH266" s="8" t="str">
        <f t="shared" si="83"/>
        <v/>
      </c>
      <c r="AI266" s="8" t="str">
        <f t="shared" si="84"/>
        <v/>
      </c>
    </row>
    <row r="267" spans="4:35" x14ac:dyDescent="0.3">
      <c r="D267" s="8" t="s">
        <v>274</v>
      </c>
      <c r="E267" s="7">
        <v>323</v>
      </c>
      <c r="F267" s="7" t="str">
        <f>'Données proba de réussite'!F262</f>
        <v/>
      </c>
      <c r="G267" s="7" t="str">
        <f>'Données proba de réussite'!G262</f>
        <v/>
      </c>
      <c r="H267" s="7" t="str">
        <f>'Données proba de réussite'!H262</f>
        <v/>
      </c>
      <c r="K267" s="8" t="str">
        <f t="shared" si="71"/>
        <v>Elève 1bis</v>
      </c>
      <c r="L267" s="8" t="s">
        <v>111</v>
      </c>
      <c r="M267" s="8">
        <f t="shared" si="72"/>
        <v>1298</v>
      </c>
      <c r="N267" s="7">
        <v>1298</v>
      </c>
      <c r="O267" s="7" t="str">
        <f>'Données proba de réussite'!O262</f>
        <v/>
      </c>
      <c r="P267" s="7" t="str">
        <f>'Données proba de réussite'!P262</f>
        <v/>
      </c>
      <c r="Q267" s="7" t="str">
        <f>'Données proba de réussite'!Q262</f>
        <v/>
      </c>
      <c r="T267" s="7">
        <f>IF(AND(OR($B$2=1,$B$2=2),AND('Données brutes'!$F262&lt;&gt;"",'Données brutes'!$G262&lt;&gt;"",'Données brutes'!$H262&lt;&gt;"")),1,0)</f>
        <v>0</v>
      </c>
      <c r="U267" s="7">
        <f>IF(AND(OR($B$2=1,$B$2=2),AND('Données brutes'!$O262&lt;&gt;"",'Données brutes'!$P262&lt;&gt;"",'Données brutes'!$Q262&lt;&gt;"")),1,0)</f>
        <v>0</v>
      </c>
      <c r="V267" s="7">
        <f>IF(AND($B$2=3,'Données brutes'!$F262&lt;&gt;"",'Données brutes'!$G262&lt;&gt;"",'Données brutes'!$H262&lt;&gt;"",'Données brutes'!$O262&lt;&gt;"",'Données brutes'!$P262&lt;&gt;"",'Données brutes'!$Q262&lt;&gt;""),1,0)</f>
        <v>0</v>
      </c>
      <c r="W267" s="8" t="str">
        <f t="shared" si="73"/>
        <v/>
      </c>
      <c r="X267" s="8" t="str">
        <f t="shared" si="74"/>
        <v/>
      </c>
      <c r="Y267" s="8" t="str">
        <f t="shared" si="75"/>
        <v/>
      </c>
      <c r="Z267" s="8" t="str">
        <f t="shared" si="76"/>
        <v/>
      </c>
      <c r="AA267" s="8" t="str">
        <f t="shared" si="77"/>
        <v/>
      </c>
      <c r="AB267" s="8" t="str">
        <f t="shared" si="78"/>
        <v/>
      </c>
      <c r="AD267" s="8" t="str">
        <f t="shared" si="79"/>
        <v/>
      </c>
      <c r="AE267" s="8" t="str">
        <f t="shared" si="80"/>
        <v/>
      </c>
      <c r="AF267" s="8" t="str">
        <f t="shared" si="81"/>
        <v/>
      </c>
      <c r="AG267" s="8" t="str">
        <f t="shared" si="82"/>
        <v/>
      </c>
      <c r="AH267" s="8" t="str">
        <f t="shared" si="83"/>
        <v/>
      </c>
      <c r="AI267" s="8" t="str">
        <f t="shared" si="84"/>
        <v/>
      </c>
    </row>
    <row r="268" spans="4:35" x14ac:dyDescent="0.3">
      <c r="D268" s="8" t="s">
        <v>275</v>
      </c>
      <c r="E268" s="7">
        <v>964</v>
      </c>
      <c r="F268" s="7" t="str">
        <f>'Données proba de réussite'!F263</f>
        <v/>
      </c>
      <c r="G268" s="7" t="str">
        <f>'Données proba de réussite'!G263</f>
        <v/>
      </c>
      <c r="H268" s="7" t="str">
        <f>'Données proba de réussite'!H263</f>
        <v/>
      </c>
      <c r="K268" s="8" t="str">
        <f t="shared" si="71"/>
        <v>Elève 1bis</v>
      </c>
      <c r="L268" s="8" t="s">
        <v>111</v>
      </c>
      <c r="M268" s="8">
        <f t="shared" si="72"/>
        <v>1044</v>
      </c>
      <c r="N268" s="7">
        <v>1044</v>
      </c>
      <c r="O268" s="7" t="str">
        <f>'Données proba de réussite'!O263</f>
        <v/>
      </c>
      <c r="P268" s="7" t="str">
        <f>'Données proba de réussite'!P263</f>
        <v/>
      </c>
      <c r="Q268" s="7" t="str">
        <f>'Données proba de réussite'!Q263</f>
        <v/>
      </c>
      <c r="T268" s="7">
        <f>IF(AND(OR($B$2=1,$B$2=2),AND('Données brutes'!$F263&lt;&gt;"",'Données brutes'!$G263&lt;&gt;"",'Données brutes'!$H263&lt;&gt;"")),1,0)</f>
        <v>0</v>
      </c>
      <c r="U268" s="7">
        <f>IF(AND(OR($B$2=1,$B$2=2),AND('Données brutes'!$O263&lt;&gt;"",'Données brutes'!$P263&lt;&gt;"",'Données brutes'!$Q263&lt;&gt;"")),1,0)</f>
        <v>0</v>
      </c>
      <c r="V268" s="7">
        <f>IF(AND($B$2=3,'Données brutes'!$F263&lt;&gt;"",'Données brutes'!$G263&lt;&gt;"",'Données brutes'!$H263&lt;&gt;"",'Données brutes'!$O263&lt;&gt;"",'Données brutes'!$P263&lt;&gt;"",'Données brutes'!$Q263&lt;&gt;""),1,0)</f>
        <v>0</v>
      </c>
      <c r="W268" s="8" t="str">
        <f t="shared" si="73"/>
        <v/>
      </c>
      <c r="X268" s="8" t="str">
        <f t="shared" si="74"/>
        <v/>
      </c>
      <c r="Y268" s="8" t="str">
        <f t="shared" si="75"/>
        <v/>
      </c>
      <c r="Z268" s="8" t="str">
        <f t="shared" si="76"/>
        <v/>
      </c>
      <c r="AA268" s="8" t="str">
        <f t="shared" si="77"/>
        <v/>
      </c>
      <c r="AB268" s="8" t="str">
        <f t="shared" si="78"/>
        <v/>
      </c>
      <c r="AD268" s="8" t="str">
        <f t="shared" si="79"/>
        <v/>
      </c>
      <c r="AE268" s="8" t="str">
        <f t="shared" si="80"/>
        <v/>
      </c>
      <c r="AF268" s="8" t="str">
        <f t="shared" si="81"/>
        <v/>
      </c>
      <c r="AG268" s="8" t="str">
        <f t="shared" si="82"/>
        <v/>
      </c>
      <c r="AH268" s="8" t="str">
        <f t="shared" si="83"/>
        <v/>
      </c>
      <c r="AI268" s="8" t="str">
        <f t="shared" si="84"/>
        <v/>
      </c>
    </row>
    <row r="269" spans="4:35" x14ac:dyDescent="0.3">
      <c r="D269" s="8" t="s">
        <v>276</v>
      </c>
      <c r="E269" s="7">
        <v>85</v>
      </c>
      <c r="F269" s="7" t="str">
        <f>'Données proba de réussite'!F264</f>
        <v/>
      </c>
      <c r="G269" s="7" t="str">
        <f>'Données proba de réussite'!G264</f>
        <v/>
      </c>
      <c r="H269" s="7" t="str">
        <f>'Données proba de réussite'!H264</f>
        <v/>
      </c>
      <c r="K269" s="8" t="str">
        <f t="shared" si="71"/>
        <v>Elève 1bis</v>
      </c>
      <c r="L269" s="8" t="s">
        <v>111</v>
      </c>
      <c r="M269" s="8">
        <f t="shared" si="72"/>
        <v>1844</v>
      </c>
      <c r="N269" s="7">
        <v>1844</v>
      </c>
      <c r="O269" s="7" t="str">
        <f>'Données proba de réussite'!O264</f>
        <v/>
      </c>
      <c r="P269" s="7" t="str">
        <f>'Données proba de réussite'!P264</f>
        <v/>
      </c>
      <c r="Q269" s="7" t="str">
        <f>'Données proba de réussite'!Q264</f>
        <v/>
      </c>
      <c r="T269" s="7">
        <f>IF(AND(OR($B$2=1,$B$2=2),AND('Données brutes'!$F264&lt;&gt;"",'Données brutes'!$G264&lt;&gt;"",'Données brutes'!$H264&lt;&gt;"")),1,0)</f>
        <v>0</v>
      </c>
      <c r="U269" s="7">
        <f>IF(AND(OR($B$2=1,$B$2=2),AND('Données brutes'!$O264&lt;&gt;"",'Données brutes'!$P264&lt;&gt;"",'Données brutes'!$Q264&lt;&gt;"")),1,0)</f>
        <v>0</v>
      </c>
      <c r="V269" s="7">
        <f>IF(AND($B$2=3,'Données brutes'!$F264&lt;&gt;"",'Données brutes'!$G264&lt;&gt;"",'Données brutes'!$H264&lt;&gt;"",'Données brutes'!$O264&lt;&gt;"",'Données brutes'!$P264&lt;&gt;"",'Données brutes'!$Q264&lt;&gt;""),1,0)</f>
        <v>0</v>
      </c>
      <c r="W269" s="8" t="str">
        <f t="shared" si="73"/>
        <v/>
      </c>
      <c r="X269" s="8" t="str">
        <f t="shared" si="74"/>
        <v/>
      </c>
      <c r="Y269" s="8" t="str">
        <f t="shared" si="75"/>
        <v/>
      </c>
      <c r="Z269" s="8" t="str">
        <f t="shared" si="76"/>
        <v/>
      </c>
      <c r="AA269" s="8" t="str">
        <f t="shared" si="77"/>
        <v/>
      </c>
      <c r="AB269" s="8" t="str">
        <f t="shared" si="78"/>
        <v/>
      </c>
      <c r="AD269" s="8" t="str">
        <f t="shared" si="79"/>
        <v/>
      </c>
      <c r="AE269" s="8" t="str">
        <f t="shared" si="80"/>
        <v/>
      </c>
      <c r="AF269" s="8" t="str">
        <f t="shared" si="81"/>
        <v/>
      </c>
      <c r="AG269" s="8" t="str">
        <f t="shared" si="82"/>
        <v/>
      </c>
      <c r="AH269" s="8" t="str">
        <f t="shared" si="83"/>
        <v/>
      </c>
      <c r="AI269" s="8" t="str">
        <f t="shared" si="84"/>
        <v/>
      </c>
    </row>
    <row r="270" spans="4:35" x14ac:dyDescent="0.3">
      <c r="D270" s="8" t="s">
        <v>277</v>
      </c>
      <c r="E270" s="7">
        <v>357</v>
      </c>
      <c r="F270" s="7" t="str">
        <f>'Données proba de réussite'!F265</f>
        <v/>
      </c>
      <c r="G270" s="7" t="str">
        <f>'Données proba de réussite'!G265</f>
        <v/>
      </c>
      <c r="H270" s="7" t="str">
        <f>'Données proba de réussite'!H265</f>
        <v/>
      </c>
      <c r="K270" s="8" t="str">
        <f t="shared" si="71"/>
        <v>Elève 1bis</v>
      </c>
      <c r="L270" s="8" t="s">
        <v>111</v>
      </c>
      <c r="M270" s="8">
        <f t="shared" si="72"/>
        <v>1861</v>
      </c>
      <c r="N270" s="7">
        <v>1861</v>
      </c>
      <c r="O270" s="7" t="str">
        <f>'Données proba de réussite'!O265</f>
        <v/>
      </c>
      <c r="P270" s="7" t="str">
        <f>'Données proba de réussite'!P265</f>
        <v/>
      </c>
      <c r="Q270" s="7" t="str">
        <f>'Données proba de réussite'!Q265</f>
        <v/>
      </c>
      <c r="T270" s="7">
        <f>IF(AND(OR($B$2=1,$B$2=2),AND('Données brutes'!$F265&lt;&gt;"",'Données brutes'!$G265&lt;&gt;"",'Données brutes'!$H265&lt;&gt;"")),1,0)</f>
        <v>0</v>
      </c>
      <c r="U270" s="7">
        <f>IF(AND(OR($B$2=1,$B$2=2),AND('Données brutes'!$O265&lt;&gt;"",'Données brutes'!$P265&lt;&gt;"",'Données brutes'!$Q265&lt;&gt;"")),1,0)</f>
        <v>0</v>
      </c>
      <c r="V270" s="7">
        <f>IF(AND($B$2=3,'Données brutes'!$F265&lt;&gt;"",'Données brutes'!$G265&lt;&gt;"",'Données brutes'!$H265&lt;&gt;"",'Données brutes'!$O265&lt;&gt;"",'Données brutes'!$P265&lt;&gt;"",'Données brutes'!$Q265&lt;&gt;""),1,0)</f>
        <v>0</v>
      </c>
      <c r="W270" s="8" t="str">
        <f t="shared" si="73"/>
        <v/>
      </c>
      <c r="X270" s="8" t="str">
        <f t="shared" si="74"/>
        <v/>
      </c>
      <c r="Y270" s="8" t="str">
        <f t="shared" si="75"/>
        <v/>
      </c>
      <c r="Z270" s="8" t="str">
        <f t="shared" si="76"/>
        <v/>
      </c>
      <c r="AA270" s="8" t="str">
        <f t="shared" si="77"/>
        <v/>
      </c>
      <c r="AB270" s="8" t="str">
        <f t="shared" si="78"/>
        <v/>
      </c>
      <c r="AD270" s="8" t="str">
        <f t="shared" si="79"/>
        <v/>
      </c>
      <c r="AE270" s="8" t="str">
        <f t="shared" si="80"/>
        <v/>
      </c>
      <c r="AF270" s="8" t="str">
        <f t="shared" si="81"/>
        <v/>
      </c>
      <c r="AG270" s="8" t="str">
        <f t="shared" si="82"/>
        <v/>
      </c>
      <c r="AH270" s="8" t="str">
        <f t="shared" si="83"/>
        <v/>
      </c>
      <c r="AI270" s="8" t="str">
        <f t="shared" si="84"/>
        <v/>
      </c>
    </row>
    <row r="271" spans="4:35" x14ac:dyDescent="0.3">
      <c r="D271" s="8" t="s">
        <v>278</v>
      </c>
      <c r="E271" s="7">
        <v>673</v>
      </c>
      <c r="F271" s="7" t="str">
        <f>'Données proba de réussite'!F266</f>
        <v/>
      </c>
      <c r="G271" s="7" t="str">
        <f>'Données proba de réussite'!G266</f>
        <v/>
      </c>
      <c r="H271" s="7" t="str">
        <f>'Données proba de réussite'!H266</f>
        <v/>
      </c>
      <c r="K271" s="8" t="str">
        <f t="shared" si="71"/>
        <v>Elève 1bis</v>
      </c>
      <c r="L271" s="8" t="s">
        <v>111</v>
      </c>
      <c r="M271" s="8">
        <f t="shared" si="72"/>
        <v>1527</v>
      </c>
      <c r="N271" s="7">
        <v>1527</v>
      </c>
      <c r="O271" s="7" t="str">
        <f>'Données proba de réussite'!O266</f>
        <v/>
      </c>
      <c r="P271" s="7" t="str">
        <f>'Données proba de réussite'!P266</f>
        <v/>
      </c>
      <c r="Q271" s="7" t="str">
        <f>'Données proba de réussite'!Q266</f>
        <v/>
      </c>
      <c r="T271" s="7">
        <f>IF(AND(OR($B$2=1,$B$2=2),AND('Données brutes'!$F266&lt;&gt;"",'Données brutes'!$G266&lt;&gt;"",'Données brutes'!$H266&lt;&gt;"")),1,0)</f>
        <v>0</v>
      </c>
      <c r="U271" s="7">
        <f>IF(AND(OR($B$2=1,$B$2=2),AND('Données brutes'!$O266&lt;&gt;"",'Données brutes'!$P266&lt;&gt;"",'Données brutes'!$Q266&lt;&gt;"")),1,0)</f>
        <v>0</v>
      </c>
      <c r="V271" s="7">
        <f>IF(AND($B$2=3,'Données brutes'!$F266&lt;&gt;"",'Données brutes'!$G266&lt;&gt;"",'Données brutes'!$H266&lt;&gt;"",'Données brutes'!$O266&lt;&gt;"",'Données brutes'!$P266&lt;&gt;"",'Données brutes'!$Q266&lt;&gt;""),1,0)</f>
        <v>0</v>
      </c>
      <c r="W271" s="8" t="str">
        <f t="shared" si="73"/>
        <v/>
      </c>
      <c r="X271" s="8" t="str">
        <f t="shared" si="74"/>
        <v/>
      </c>
      <c r="Y271" s="8" t="str">
        <f t="shared" si="75"/>
        <v/>
      </c>
      <c r="Z271" s="8" t="str">
        <f t="shared" si="76"/>
        <v/>
      </c>
      <c r="AA271" s="8" t="str">
        <f t="shared" si="77"/>
        <v/>
      </c>
      <c r="AB271" s="8" t="str">
        <f t="shared" si="78"/>
        <v/>
      </c>
      <c r="AD271" s="8" t="str">
        <f t="shared" si="79"/>
        <v/>
      </c>
      <c r="AE271" s="8" t="str">
        <f t="shared" si="80"/>
        <v/>
      </c>
      <c r="AF271" s="8" t="str">
        <f t="shared" si="81"/>
        <v/>
      </c>
      <c r="AG271" s="8" t="str">
        <f t="shared" si="82"/>
        <v/>
      </c>
      <c r="AH271" s="8" t="str">
        <f t="shared" si="83"/>
        <v/>
      </c>
      <c r="AI271" s="8" t="str">
        <f t="shared" si="84"/>
        <v/>
      </c>
    </row>
    <row r="272" spans="4:35" x14ac:dyDescent="0.3">
      <c r="D272" s="8" t="s">
        <v>279</v>
      </c>
      <c r="E272" s="7">
        <v>463</v>
      </c>
      <c r="F272" s="7" t="str">
        <f>'Données proba de réussite'!F267</f>
        <v/>
      </c>
      <c r="G272" s="7" t="str">
        <f>'Données proba de réussite'!G267</f>
        <v/>
      </c>
      <c r="H272" s="7" t="str">
        <f>'Données proba de réussite'!H267</f>
        <v/>
      </c>
      <c r="K272" s="8" t="str">
        <f t="shared" si="71"/>
        <v>Elève 1bis</v>
      </c>
      <c r="L272" s="8" t="s">
        <v>111</v>
      </c>
      <c r="M272" s="8">
        <f t="shared" si="72"/>
        <v>1442</v>
      </c>
      <c r="N272" s="7">
        <v>1442</v>
      </c>
      <c r="O272" s="7" t="str">
        <f>'Données proba de réussite'!O267</f>
        <v/>
      </c>
      <c r="P272" s="7" t="str">
        <f>'Données proba de réussite'!P267</f>
        <v/>
      </c>
      <c r="Q272" s="7" t="str">
        <f>'Données proba de réussite'!Q267</f>
        <v/>
      </c>
      <c r="T272" s="7">
        <f>IF(AND(OR($B$2=1,$B$2=2),AND('Données brutes'!$F267&lt;&gt;"",'Données brutes'!$G267&lt;&gt;"",'Données brutes'!$H267&lt;&gt;"")),1,0)</f>
        <v>0</v>
      </c>
      <c r="U272" s="7">
        <f>IF(AND(OR($B$2=1,$B$2=2),AND('Données brutes'!$O267&lt;&gt;"",'Données brutes'!$P267&lt;&gt;"",'Données brutes'!$Q267&lt;&gt;"")),1,0)</f>
        <v>0</v>
      </c>
      <c r="V272" s="7">
        <f>IF(AND($B$2=3,'Données brutes'!$F267&lt;&gt;"",'Données brutes'!$G267&lt;&gt;"",'Données brutes'!$H267&lt;&gt;"",'Données brutes'!$O267&lt;&gt;"",'Données brutes'!$P267&lt;&gt;"",'Données brutes'!$Q267&lt;&gt;""),1,0)</f>
        <v>0</v>
      </c>
      <c r="W272" s="8" t="str">
        <f t="shared" si="73"/>
        <v/>
      </c>
      <c r="X272" s="8" t="str">
        <f t="shared" si="74"/>
        <v/>
      </c>
      <c r="Y272" s="8" t="str">
        <f t="shared" si="75"/>
        <v/>
      </c>
      <c r="Z272" s="8" t="str">
        <f t="shared" si="76"/>
        <v/>
      </c>
      <c r="AA272" s="8" t="str">
        <f t="shared" si="77"/>
        <v/>
      </c>
      <c r="AB272" s="8" t="str">
        <f t="shared" si="78"/>
        <v/>
      </c>
      <c r="AD272" s="8" t="str">
        <f t="shared" si="79"/>
        <v/>
      </c>
      <c r="AE272" s="8" t="str">
        <f t="shared" si="80"/>
        <v/>
      </c>
      <c r="AF272" s="8" t="str">
        <f t="shared" si="81"/>
        <v/>
      </c>
      <c r="AG272" s="8" t="str">
        <f t="shared" si="82"/>
        <v/>
      </c>
      <c r="AH272" s="8" t="str">
        <f t="shared" si="83"/>
        <v/>
      </c>
      <c r="AI272" s="8" t="str">
        <f t="shared" si="84"/>
        <v/>
      </c>
    </row>
    <row r="273" spans="4:35" x14ac:dyDescent="0.3">
      <c r="D273" s="8" t="s">
        <v>280</v>
      </c>
      <c r="E273" s="7">
        <v>952</v>
      </c>
      <c r="F273" s="7" t="str">
        <f>'Données proba de réussite'!F268</f>
        <v/>
      </c>
      <c r="G273" s="7" t="str">
        <f>'Données proba de réussite'!G268</f>
        <v/>
      </c>
      <c r="H273" s="7" t="str">
        <f>'Données proba de réussite'!H268</f>
        <v/>
      </c>
      <c r="K273" s="8" t="str">
        <f t="shared" si="71"/>
        <v>Elève 1bis</v>
      </c>
      <c r="L273" s="8" t="s">
        <v>111</v>
      </c>
      <c r="M273" s="8">
        <f t="shared" si="72"/>
        <v>1248</v>
      </c>
      <c r="N273" s="7">
        <v>1248</v>
      </c>
      <c r="O273" s="7" t="str">
        <f>'Données proba de réussite'!O268</f>
        <v/>
      </c>
      <c r="P273" s="7" t="str">
        <f>'Données proba de réussite'!P268</f>
        <v/>
      </c>
      <c r="Q273" s="7" t="str">
        <f>'Données proba de réussite'!Q268</f>
        <v/>
      </c>
      <c r="T273" s="7">
        <f>IF(AND(OR($B$2=1,$B$2=2),AND('Données brutes'!$F268&lt;&gt;"",'Données brutes'!$G268&lt;&gt;"",'Données brutes'!$H268&lt;&gt;"")),1,0)</f>
        <v>0</v>
      </c>
      <c r="U273" s="7">
        <f>IF(AND(OR($B$2=1,$B$2=2),AND('Données brutes'!$O268&lt;&gt;"",'Données brutes'!$P268&lt;&gt;"",'Données brutes'!$Q268&lt;&gt;"")),1,0)</f>
        <v>0</v>
      </c>
      <c r="V273" s="7">
        <f>IF(AND($B$2=3,'Données brutes'!$F268&lt;&gt;"",'Données brutes'!$G268&lt;&gt;"",'Données brutes'!$H268&lt;&gt;"",'Données brutes'!$O268&lt;&gt;"",'Données brutes'!$P268&lt;&gt;"",'Données brutes'!$Q268&lt;&gt;""),1,0)</f>
        <v>0</v>
      </c>
      <c r="W273" s="8" t="str">
        <f t="shared" si="73"/>
        <v/>
      </c>
      <c r="X273" s="8" t="str">
        <f t="shared" si="74"/>
        <v/>
      </c>
      <c r="Y273" s="8" t="str">
        <f t="shared" si="75"/>
        <v/>
      </c>
      <c r="Z273" s="8" t="str">
        <f t="shared" si="76"/>
        <v/>
      </c>
      <c r="AA273" s="8" t="str">
        <f t="shared" si="77"/>
        <v/>
      </c>
      <c r="AB273" s="8" t="str">
        <f t="shared" si="78"/>
        <v/>
      </c>
      <c r="AD273" s="8" t="str">
        <f t="shared" si="79"/>
        <v/>
      </c>
      <c r="AE273" s="8" t="str">
        <f t="shared" si="80"/>
        <v/>
      </c>
      <c r="AF273" s="8" t="str">
        <f t="shared" si="81"/>
        <v/>
      </c>
      <c r="AG273" s="8" t="str">
        <f t="shared" si="82"/>
        <v/>
      </c>
      <c r="AH273" s="8" t="str">
        <f t="shared" si="83"/>
        <v/>
      </c>
      <c r="AI273" s="8" t="str">
        <f t="shared" si="84"/>
        <v/>
      </c>
    </row>
    <row r="274" spans="4:35" x14ac:dyDescent="0.3">
      <c r="D274" s="8" t="s">
        <v>281</v>
      </c>
      <c r="E274" s="7">
        <v>140</v>
      </c>
      <c r="F274" s="7" t="str">
        <f>'Données proba de réussite'!F269</f>
        <v/>
      </c>
      <c r="G274" s="7" t="str">
        <f>'Données proba de réussite'!G269</f>
        <v/>
      </c>
      <c r="H274" s="7" t="str">
        <f>'Données proba de réussite'!H269</f>
        <v/>
      </c>
      <c r="K274" s="8" t="str">
        <f t="shared" si="71"/>
        <v>Elève 1bis</v>
      </c>
      <c r="L274" s="8" t="s">
        <v>111</v>
      </c>
      <c r="M274" s="8">
        <f t="shared" si="72"/>
        <v>1305</v>
      </c>
      <c r="N274" s="7">
        <v>1305</v>
      </c>
      <c r="O274" s="7" t="str">
        <f>'Données proba de réussite'!O269</f>
        <v/>
      </c>
      <c r="P274" s="7" t="str">
        <f>'Données proba de réussite'!P269</f>
        <v/>
      </c>
      <c r="Q274" s="7" t="str">
        <f>'Données proba de réussite'!Q269</f>
        <v/>
      </c>
      <c r="T274" s="7">
        <f>IF(AND(OR($B$2=1,$B$2=2),AND('Données brutes'!$F269&lt;&gt;"",'Données brutes'!$G269&lt;&gt;"",'Données brutes'!$H269&lt;&gt;"")),1,0)</f>
        <v>0</v>
      </c>
      <c r="U274" s="7">
        <f>IF(AND(OR($B$2=1,$B$2=2),AND('Données brutes'!$O269&lt;&gt;"",'Données brutes'!$P269&lt;&gt;"",'Données brutes'!$Q269&lt;&gt;"")),1,0)</f>
        <v>0</v>
      </c>
      <c r="V274" s="7">
        <f>IF(AND($B$2=3,'Données brutes'!$F269&lt;&gt;"",'Données brutes'!$G269&lt;&gt;"",'Données brutes'!$H269&lt;&gt;"",'Données brutes'!$O269&lt;&gt;"",'Données brutes'!$P269&lt;&gt;"",'Données brutes'!$Q269&lt;&gt;""),1,0)</f>
        <v>0</v>
      </c>
      <c r="W274" s="8" t="str">
        <f t="shared" si="73"/>
        <v/>
      </c>
      <c r="X274" s="8" t="str">
        <f t="shared" si="74"/>
        <v/>
      </c>
      <c r="Y274" s="8" t="str">
        <f t="shared" si="75"/>
        <v/>
      </c>
      <c r="Z274" s="8" t="str">
        <f t="shared" si="76"/>
        <v/>
      </c>
      <c r="AA274" s="8" t="str">
        <f t="shared" si="77"/>
        <v/>
      </c>
      <c r="AB274" s="8" t="str">
        <f t="shared" si="78"/>
        <v/>
      </c>
      <c r="AD274" s="8" t="str">
        <f t="shared" si="79"/>
        <v/>
      </c>
      <c r="AE274" s="8" t="str">
        <f t="shared" si="80"/>
        <v/>
      </c>
      <c r="AF274" s="8" t="str">
        <f t="shared" si="81"/>
        <v/>
      </c>
      <c r="AG274" s="8" t="str">
        <f t="shared" si="82"/>
        <v/>
      </c>
      <c r="AH274" s="8" t="str">
        <f t="shared" si="83"/>
        <v/>
      </c>
      <c r="AI274" s="8" t="str">
        <f t="shared" si="84"/>
        <v/>
      </c>
    </row>
    <row r="275" spans="4:35" x14ac:dyDescent="0.3">
      <c r="D275" s="8" t="s">
        <v>282</v>
      </c>
      <c r="E275" s="7">
        <v>598</v>
      </c>
      <c r="F275" s="7" t="str">
        <f>'Données proba de réussite'!F270</f>
        <v/>
      </c>
      <c r="G275" s="7" t="str">
        <f>'Données proba de réussite'!G270</f>
        <v/>
      </c>
      <c r="H275" s="7" t="str">
        <f>'Données proba de réussite'!H270</f>
        <v/>
      </c>
      <c r="K275" s="8" t="str">
        <f t="shared" si="71"/>
        <v>Elève 1bis</v>
      </c>
      <c r="L275" s="8" t="s">
        <v>111</v>
      </c>
      <c r="M275" s="8">
        <f t="shared" si="72"/>
        <v>1876</v>
      </c>
      <c r="N275" s="7">
        <v>1876</v>
      </c>
      <c r="O275" s="7" t="str">
        <f>'Données proba de réussite'!O270</f>
        <v/>
      </c>
      <c r="P275" s="7" t="str">
        <f>'Données proba de réussite'!P270</f>
        <v/>
      </c>
      <c r="Q275" s="7" t="str">
        <f>'Données proba de réussite'!Q270</f>
        <v/>
      </c>
      <c r="T275" s="7">
        <f>IF(AND(OR($B$2=1,$B$2=2),AND('Données brutes'!$F270&lt;&gt;"",'Données brutes'!$G270&lt;&gt;"",'Données brutes'!$H270&lt;&gt;"")),1,0)</f>
        <v>0</v>
      </c>
      <c r="U275" s="7">
        <f>IF(AND(OR($B$2=1,$B$2=2),AND('Données brutes'!$O270&lt;&gt;"",'Données brutes'!$P270&lt;&gt;"",'Données brutes'!$Q270&lt;&gt;"")),1,0)</f>
        <v>0</v>
      </c>
      <c r="V275" s="7">
        <f>IF(AND($B$2=3,'Données brutes'!$F270&lt;&gt;"",'Données brutes'!$G270&lt;&gt;"",'Données brutes'!$H270&lt;&gt;"",'Données brutes'!$O270&lt;&gt;"",'Données brutes'!$P270&lt;&gt;"",'Données brutes'!$Q270&lt;&gt;""),1,0)</f>
        <v>0</v>
      </c>
      <c r="W275" s="8" t="str">
        <f t="shared" si="73"/>
        <v/>
      </c>
      <c r="X275" s="8" t="str">
        <f t="shared" si="74"/>
        <v/>
      </c>
      <c r="Y275" s="8" t="str">
        <f t="shared" si="75"/>
        <v/>
      </c>
      <c r="Z275" s="8" t="str">
        <f t="shared" si="76"/>
        <v/>
      </c>
      <c r="AA275" s="8" t="str">
        <f t="shared" si="77"/>
        <v/>
      </c>
      <c r="AB275" s="8" t="str">
        <f t="shared" si="78"/>
        <v/>
      </c>
      <c r="AD275" s="8" t="str">
        <f t="shared" si="79"/>
        <v/>
      </c>
      <c r="AE275" s="8" t="str">
        <f t="shared" si="80"/>
        <v/>
      </c>
      <c r="AF275" s="8" t="str">
        <f t="shared" si="81"/>
        <v/>
      </c>
      <c r="AG275" s="8" t="str">
        <f t="shared" si="82"/>
        <v/>
      </c>
      <c r="AH275" s="8" t="str">
        <f t="shared" si="83"/>
        <v/>
      </c>
      <c r="AI275" s="8" t="str">
        <f t="shared" si="84"/>
        <v/>
      </c>
    </row>
    <row r="276" spans="4:35" x14ac:dyDescent="0.3">
      <c r="D276" s="8" t="s">
        <v>283</v>
      </c>
      <c r="E276" s="7">
        <v>364</v>
      </c>
      <c r="F276" s="7" t="str">
        <f>'Données proba de réussite'!F271</f>
        <v/>
      </c>
      <c r="G276" s="7" t="str">
        <f>'Données proba de réussite'!G271</f>
        <v/>
      </c>
      <c r="H276" s="7" t="str">
        <f>'Données proba de réussite'!H271</f>
        <v/>
      </c>
      <c r="K276" s="8" t="str">
        <f t="shared" si="71"/>
        <v>Elève 1bis</v>
      </c>
      <c r="L276" s="8" t="s">
        <v>111</v>
      </c>
      <c r="M276" s="8">
        <f t="shared" si="72"/>
        <v>1923</v>
      </c>
      <c r="N276" s="7">
        <v>1923</v>
      </c>
      <c r="O276" s="7" t="str">
        <f>'Données proba de réussite'!O271</f>
        <v/>
      </c>
      <c r="P276" s="7" t="str">
        <f>'Données proba de réussite'!P271</f>
        <v/>
      </c>
      <c r="Q276" s="7" t="str">
        <f>'Données proba de réussite'!Q271</f>
        <v/>
      </c>
      <c r="T276" s="7">
        <f>IF(AND(OR($B$2=1,$B$2=2),AND('Données brutes'!$F271&lt;&gt;"",'Données brutes'!$G271&lt;&gt;"",'Données brutes'!$H271&lt;&gt;"")),1,0)</f>
        <v>0</v>
      </c>
      <c r="U276" s="7">
        <f>IF(AND(OR($B$2=1,$B$2=2),AND('Données brutes'!$O271&lt;&gt;"",'Données brutes'!$P271&lt;&gt;"",'Données brutes'!$Q271&lt;&gt;"")),1,0)</f>
        <v>0</v>
      </c>
      <c r="V276" s="7">
        <f>IF(AND($B$2=3,'Données brutes'!$F271&lt;&gt;"",'Données brutes'!$G271&lt;&gt;"",'Données brutes'!$H271&lt;&gt;"",'Données brutes'!$O271&lt;&gt;"",'Données brutes'!$P271&lt;&gt;"",'Données brutes'!$Q271&lt;&gt;""),1,0)</f>
        <v>0</v>
      </c>
      <c r="W276" s="8" t="str">
        <f t="shared" si="73"/>
        <v/>
      </c>
      <c r="X276" s="8" t="str">
        <f t="shared" si="74"/>
        <v/>
      </c>
      <c r="Y276" s="8" t="str">
        <f t="shared" si="75"/>
        <v/>
      </c>
      <c r="Z276" s="8" t="str">
        <f t="shared" si="76"/>
        <v/>
      </c>
      <c r="AA276" s="8" t="str">
        <f t="shared" si="77"/>
        <v/>
      </c>
      <c r="AB276" s="8" t="str">
        <f t="shared" si="78"/>
        <v/>
      </c>
      <c r="AD276" s="8" t="str">
        <f t="shared" si="79"/>
        <v/>
      </c>
      <c r="AE276" s="8" t="str">
        <f t="shared" si="80"/>
        <v/>
      </c>
      <c r="AF276" s="8" t="str">
        <f t="shared" si="81"/>
        <v/>
      </c>
      <c r="AG276" s="8" t="str">
        <f t="shared" si="82"/>
        <v/>
      </c>
      <c r="AH276" s="8" t="str">
        <f t="shared" si="83"/>
        <v/>
      </c>
      <c r="AI276" s="8" t="str">
        <f t="shared" si="84"/>
        <v/>
      </c>
    </row>
    <row r="277" spans="4:35" x14ac:dyDescent="0.3">
      <c r="D277" s="8" t="s">
        <v>284</v>
      </c>
      <c r="E277" s="7">
        <v>434</v>
      </c>
      <c r="F277" s="7" t="str">
        <f>'Données proba de réussite'!F272</f>
        <v/>
      </c>
      <c r="G277" s="7" t="str">
        <f>'Données proba de réussite'!G272</f>
        <v/>
      </c>
      <c r="H277" s="7" t="str">
        <f>'Données proba de réussite'!H272</f>
        <v/>
      </c>
      <c r="K277" s="8" t="str">
        <f t="shared" si="71"/>
        <v>Elève 1bis</v>
      </c>
      <c r="L277" s="8" t="s">
        <v>111</v>
      </c>
      <c r="M277" s="8">
        <f t="shared" si="72"/>
        <v>1505</v>
      </c>
      <c r="N277" s="7">
        <v>1505</v>
      </c>
      <c r="O277" s="7" t="str">
        <f>'Données proba de réussite'!O272</f>
        <v/>
      </c>
      <c r="P277" s="7" t="str">
        <f>'Données proba de réussite'!P272</f>
        <v/>
      </c>
      <c r="Q277" s="7" t="str">
        <f>'Données proba de réussite'!Q272</f>
        <v/>
      </c>
      <c r="T277" s="7">
        <f>IF(AND(OR($B$2=1,$B$2=2),AND('Données brutes'!$F272&lt;&gt;"",'Données brutes'!$G272&lt;&gt;"",'Données brutes'!$H272&lt;&gt;"")),1,0)</f>
        <v>0</v>
      </c>
      <c r="U277" s="7">
        <f>IF(AND(OR($B$2=1,$B$2=2),AND('Données brutes'!$O272&lt;&gt;"",'Données brutes'!$P272&lt;&gt;"",'Données brutes'!$Q272&lt;&gt;"")),1,0)</f>
        <v>0</v>
      </c>
      <c r="V277" s="7">
        <f>IF(AND($B$2=3,'Données brutes'!$F272&lt;&gt;"",'Données brutes'!$G272&lt;&gt;"",'Données brutes'!$H272&lt;&gt;"",'Données brutes'!$O272&lt;&gt;"",'Données brutes'!$P272&lt;&gt;"",'Données brutes'!$Q272&lt;&gt;""),1,0)</f>
        <v>0</v>
      </c>
      <c r="W277" s="8" t="str">
        <f t="shared" si="73"/>
        <v/>
      </c>
      <c r="X277" s="8" t="str">
        <f t="shared" si="74"/>
        <v/>
      </c>
      <c r="Y277" s="8" t="str">
        <f t="shared" si="75"/>
        <v/>
      </c>
      <c r="Z277" s="8" t="str">
        <f t="shared" si="76"/>
        <v/>
      </c>
      <c r="AA277" s="8" t="str">
        <f t="shared" si="77"/>
        <v/>
      </c>
      <c r="AB277" s="8" t="str">
        <f t="shared" si="78"/>
        <v/>
      </c>
      <c r="AD277" s="8" t="str">
        <f t="shared" si="79"/>
        <v/>
      </c>
      <c r="AE277" s="8" t="str">
        <f t="shared" si="80"/>
        <v/>
      </c>
      <c r="AF277" s="8" t="str">
        <f t="shared" si="81"/>
        <v/>
      </c>
      <c r="AG277" s="8" t="str">
        <f t="shared" si="82"/>
        <v/>
      </c>
      <c r="AH277" s="8" t="str">
        <f t="shared" si="83"/>
        <v/>
      </c>
      <c r="AI277" s="8" t="str">
        <f t="shared" si="84"/>
        <v/>
      </c>
    </row>
    <row r="278" spans="4:35" x14ac:dyDescent="0.3">
      <c r="D278" s="8" t="s">
        <v>285</v>
      </c>
      <c r="E278" s="7">
        <v>383</v>
      </c>
      <c r="F278" s="7" t="str">
        <f>'Données proba de réussite'!F273</f>
        <v/>
      </c>
      <c r="G278" s="7" t="str">
        <f>'Données proba de réussite'!G273</f>
        <v/>
      </c>
      <c r="H278" s="7" t="str">
        <f>'Données proba de réussite'!H273</f>
        <v/>
      </c>
      <c r="K278" s="8" t="str">
        <f t="shared" si="71"/>
        <v>Elève 1bis</v>
      </c>
      <c r="L278" s="8" t="s">
        <v>111</v>
      </c>
      <c r="M278" s="8">
        <f t="shared" si="72"/>
        <v>1617</v>
      </c>
      <c r="N278" s="7">
        <v>1617</v>
      </c>
      <c r="O278" s="7" t="str">
        <f>'Données proba de réussite'!O273</f>
        <v/>
      </c>
      <c r="P278" s="7" t="str">
        <f>'Données proba de réussite'!P273</f>
        <v/>
      </c>
      <c r="Q278" s="7" t="str">
        <f>'Données proba de réussite'!Q273</f>
        <v/>
      </c>
      <c r="T278" s="7">
        <f>IF(AND(OR($B$2=1,$B$2=2),AND('Données brutes'!$F273&lt;&gt;"",'Données brutes'!$G273&lt;&gt;"",'Données brutes'!$H273&lt;&gt;"")),1,0)</f>
        <v>0</v>
      </c>
      <c r="U278" s="7">
        <f>IF(AND(OR($B$2=1,$B$2=2),AND('Données brutes'!$O273&lt;&gt;"",'Données brutes'!$P273&lt;&gt;"",'Données brutes'!$Q273&lt;&gt;"")),1,0)</f>
        <v>0</v>
      </c>
      <c r="V278" s="7">
        <f>IF(AND($B$2=3,'Données brutes'!$F273&lt;&gt;"",'Données brutes'!$G273&lt;&gt;"",'Données brutes'!$H273&lt;&gt;"",'Données brutes'!$O273&lt;&gt;"",'Données brutes'!$P273&lt;&gt;"",'Données brutes'!$Q273&lt;&gt;""),1,0)</f>
        <v>0</v>
      </c>
      <c r="W278" s="8" t="str">
        <f t="shared" si="73"/>
        <v/>
      </c>
      <c r="X278" s="8" t="str">
        <f t="shared" si="74"/>
        <v/>
      </c>
      <c r="Y278" s="8" t="str">
        <f t="shared" si="75"/>
        <v/>
      </c>
      <c r="Z278" s="8" t="str">
        <f t="shared" si="76"/>
        <v/>
      </c>
      <c r="AA278" s="8" t="str">
        <f t="shared" si="77"/>
        <v/>
      </c>
      <c r="AB278" s="8" t="str">
        <f t="shared" si="78"/>
        <v/>
      </c>
      <c r="AD278" s="8" t="str">
        <f t="shared" si="79"/>
        <v/>
      </c>
      <c r="AE278" s="8" t="str">
        <f t="shared" si="80"/>
        <v/>
      </c>
      <c r="AF278" s="8" t="str">
        <f t="shared" si="81"/>
        <v/>
      </c>
      <c r="AG278" s="8" t="str">
        <f t="shared" si="82"/>
        <v/>
      </c>
      <c r="AH278" s="8" t="str">
        <f t="shared" si="83"/>
        <v/>
      </c>
      <c r="AI278" s="8" t="str">
        <f t="shared" si="84"/>
        <v/>
      </c>
    </row>
    <row r="279" spans="4:35" x14ac:dyDescent="0.3">
      <c r="D279" s="8" t="s">
        <v>286</v>
      </c>
      <c r="E279" s="7">
        <v>443</v>
      </c>
      <c r="F279" s="7" t="str">
        <f>'Données proba de réussite'!F274</f>
        <v/>
      </c>
      <c r="G279" s="7" t="str">
        <f>'Données proba de réussite'!G274</f>
        <v/>
      </c>
      <c r="H279" s="7" t="str">
        <f>'Données proba de réussite'!H274</f>
        <v/>
      </c>
      <c r="K279" s="8" t="str">
        <f t="shared" si="71"/>
        <v>Elève 1bis</v>
      </c>
      <c r="L279" s="8" t="s">
        <v>111</v>
      </c>
      <c r="M279" s="8">
        <f t="shared" si="72"/>
        <v>1149</v>
      </c>
      <c r="N279" s="7">
        <v>1149</v>
      </c>
      <c r="O279" s="7" t="str">
        <f>'Données proba de réussite'!O274</f>
        <v/>
      </c>
      <c r="P279" s="7" t="str">
        <f>'Données proba de réussite'!P274</f>
        <v/>
      </c>
      <c r="Q279" s="7" t="str">
        <f>'Données proba de réussite'!Q274</f>
        <v/>
      </c>
      <c r="T279" s="7">
        <f>IF(AND(OR($B$2=1,$B$2=2),AND('Données brutes'!$F274&lt;&gt;"",'Données brutes'!$G274&lt;&gt;"",'Données brutes'!$H274&lt;&gt;"")),1,0)</f>
        <v>0</v>
      </c>
      <c r="U279" s="7">
        <f>IF(AND(OR($B$2=1,$B$2=2),AND('Données brutes'!$O274&lt;&gt;"",'Données brutes'!$P274&lt;&gt;"",'Données brutes'!$Q274&lt;&gt;"")),1,0)</f>
        <v>0</v>
      </c>
      <c r="V279" s="7">
        <f>IF(AND($B$2=3,'Données brutes'!$F274&lt;&gt;"",'Données brutes'!$G274&lt;&gt;"",'Données brutes'!$H274&lt;&gt;"",'Données brutes'!$O274&lt;&gt;"",'Données brutes'!$P274&lt;&gt;"",'Données brutes'!$Q274&lt;&gt;""),1,0)</f>
        <v>0</v>
      </c>
      <c r="W279" s="8" t="str">
        <f t="shared" si="73"/>
        <v/>
      </c>
      <c r="X279" s="8" t="str">
        <f t="shared" si="74"/>
        <v/>
      </c>
      <c r="Y279" s="8" t="str">
        <f t="shared" si="75"/>
        <v/>
      </c>
      <c r="Z279" s="8" t="str">
        <f t="shared" si="76"/>
        <v/>
      </c>
      <c r="AA279" s="8" t="str">
        <f t="shared" si="77"/>
        <v/>
      </c>
      <c r="AB279" s="8" t="str">
        <f t="shared" si="78"/>
        <v/>
      </c>
      <c r="AD279" s="8" t="str">
        <f t="shared" si="79"/>
        <v/>
      </c>
      <c r="AE279" s="8" t="str">
        <f t="shared" si="80"/>
        <v/>
      </c>
      <c r="AF279" s="8" t="str">
        <f t="shared" si="81"/>
        <v/>
      </c>
      <c r="AG279" s="8" t="str">
        <f t="shared" si="82"/>
        <v/>
      </c>
      <c r="AH279" s="8" t="str">
        <f t="shared" si="83"/>
        <v/>
      </c>
      <c r="AI279" s="8" t="str">
        <f t="shared" si="84"/>
        <v/>
      </c>
    </row>
    <row r="280" spans="4:35" x14ac:dyDescent="0.3">
      <c r="D280" s="8" t="s">
        <v>287</v>
      </c>
      <c r="E280" s="7">
        <v>792</v>
      </c>
      <c r="F280" s="7" t="str">
        <f>'Données proba de réussite'!F275</f>
        <v/>
      </c>
      <c r="G280" s="7" t="str">
        <f>'Données proba de réussite'!G275</f>
        <v/>
      </c>
      <c r="H280" s="7" t="str">
        <f>'Données proba de réussite'!H275</f>
        <v/>
      </c>
      <c r="K280" s="8" t="str">
        <f t="shared" si="71"/>
        <v>Elève 1bis</v>
      </c>
      <c r="L280" s="8" t="s">
        <v>111</v>
      </c>
      <c r="M280" s="8">
        <f t="shared" si="72"/>
        <v>1689</v>
      </c>
      <c r="N280" s="7">
        <v>1689</v>
      </c>
      <c r="O280" s="7" t="str">
        <f>'Données proba de réussite'!O275</f>
        <v/>
      </c>
      <c r="P280" s="7" t="str">
        <f>'Données proba de réussite'!P275</f>
        <v/>
      </c>
      <c r="Q280" s="7" t="str">
        <f>'Données proba de réussite'!Q275</f>
        <v/>
      </c>
      <c r="T280" s="7">
        <f>IF(AND(OR($B$2=1,$B$2=2),AND('Données brutes'!$F275&lt;&gt;"",'Données brutes'!$G275&lt;&gt;"",'Données brutes'!$H275&lt;&gt;"")),1,0)</f>
        <v>0</v>
      </c>
      <c r="U280" s="7">
        <f>IF(AND(OR($B$2=1,$B$2=2),AND('Données brutes'!$O275&lt;&gt;"",'Données brutes'!$P275&lt;&gt;"",'Données brutes'!$Q275&lt;&gt;"")),1,0)</f>
        <v>0</v>
      </c>
      <c r="V280" s="7">
        <f>IF(AND($B$2=3,'Données brutes'!$F275&lt;&gt;"",'Données brutes'!$G275&lt;&gt;"",'Données brutes'!$H275&lt;&gt;"",'Données brutes'!$O275&lt;&gt;"",'Données brutes'!$P275&lt;&gt;"",'Données brutes'!$Q275&lt;&gt;""),1,0)</f>
        <v>0</v>
      </c>
      <c r="W280" s="8" t="str">
        <f t="shared" si="73"/>
        <v/>
      </c>
      <c r="X280" s="8" t="str">
        <f t="shared" si="74"/>
        <v/>
      </c>
      <c r="Y280" s="8" t="str">
        <f t="shared" si="75"/>
        <v/>
      </c>
      <c r="Z280" s="8" t="str">
        <f t="shared" si="76"/>
        <v/>
      </c>
      <c r="AA280" s="8" t="str">
        <f t="shared" si="77"/>
        <v/>
      </c>
      <c r="AB280" s="8" t="str">
        <f t="shared" si="78"/>
        <v/>
      </c>
      <c r="AD280" s="8" t="str">
        <f t="shared" si="79"/>
        <v/>
      </c>
      <c r="AE280" s="8" t="str">
        <f t="shared" si="80"/>
        <v/>
      </c>
      <c r="AF280" s="8" t="str">
        <f t="shared" si="81"/>
        <v/>
      </c>
      <c r="AG280" s="8" t="str">
        <f t="shared" si="82"/>
        <v/>
      </c>
      <c r="AH280" s="8" t="str">
        <f t="shared" si="83"/>
        <v/>
      </c>
      <c r="AI280" s="8" t="str">
        <f t="shared" si="84"/>
        <v/>
      </c>
    </row>
    <row r="281" spans="4:35" x14ac:dyDescent="0.3">
      <c r="D281" s="8" t="s">
        <v>288</v>
      </c>
      <c r="E281" s="7">
        <v>344</v>
      </c>
      <c r="F281" s="7" t="str">
        <f>'Données proba de réussite'!F276</f>
        <v/>
      </c>
      <c r="G281" s="7" t="str">
        <f>'Données proba de réussite'!G276</f>
        <v/>
      </c>
      <c r="H281" s="7" t="str">
        <f>'Données proba de réussite'!H276</f>
        <v/>
      </c>
      <c r="K281" s="8" t="str">
        <f t="shared" si="71"/>
        <v>Elève 1bis</v>
      </c>
      <c r="L281" s="8" t="s">
        <v>111</v>
      </c>
      <c r="M281" s="8">
        <f t="shared" si="72"/>
        <v>1744</v>
      </c>
      <c r="N281" s="7">
        <v>1744</v>
      </c>
      <c r="O281" s="7" t="str">
        <f>'Données proba de réussite'!O276</f>
        <v/>
      </c>
      <c r="P281" s="7" t="str">
        <f>'Données proba de réussite'!P276</f>
        <v/>
      </c>
      <c r="Q281" s="7" t="str">
        <f>'Données proba de réussite'!Q276</f>
        <v/>
      </c>
      <c r="T281" s="7">
        <f>IF(AND(OR($B$2=1,$B$2=2),AND('Données brutes'!$F276&lt;&gt;"",'Données brutes'!$G276&lt;&gt;"",'Données brutes'!$H276&lt;&gt;"")),1,0)</f>
        <v>0</v>
      </c>
      <c r="U281" s="7">
        <f>IF(AND(OR($B$2=1,$B$2=2),AND('Données brutes'!$O276&lt;&gt;"",'Données brutes'!$P276&lt;&gt;"",'Données brutes'!$Q276&lt;&gt;"")),1,0)</f>
        <v>0</v>
      </c>
      <c r="V281" s="7">
        <f>IF(AND($B$2=3,'Données brutes'!$F276&lt;&gt;"",'Données brutes'!$G276&lt;&gt;"",'Données brutes'!$H276&lt;&gt;"",'Données brutes'!$O276&lt;&gt;"",'Données brutes'!$P276&lt;&gt;"",'Données brutes'!$Q276&lt;&gt;""),1,0)</f>
        <v>0</v>
      </c>
      <c r="W281" s="8" t="str">
        <f t="shared" si="73"/>
        <v/>
      </c>
      <c r="X281" s="8" t="str">
        <f t="shared" si="74"/>
        <v/>
      </c>
      <c r="Y281" s="8" t="str">
        <f t="shared" si="75"/>
        <v/>
      </c>
      <c r="Z281" s="8" t="str">
        <f t="shared" si="76"/>
        <v/>
      </c>
      <c r="AA281" s="8" t="str">
        <f t="shared" si="77"/>
        <v/>
      </c>
      <c r="AB281" s="8" t="str">
        <f t="shared" si="78"/>
        <v/>
      </c>
      <c r="AD281" s="8" t="str">
        <f t="shared" si="79"/>
        <v/>
      </c>
      <c r="AE281" s="8" t="str">
        <f t="shared" si="80"/>
        <v/>
      </c>
      <c r="AF281" s="8" t="str">
        <f t="shared" si="81"/>
        <v/>
      </c>
      <c r="AG281" s="8" t="str">
        <f t="shared" si="82"/>
        <v/>
      </c>
      <c r="AH281" s="8" t="str">
        <f t="shared" si="83"/>
        <v/>
      </c>
      <c r="AI281" s="8" t="str">
        <f t="shared" si="84"/>
        <v/>
      </c>
    </row>
    <row r="282" spans="4:35" x14ac:dyDescent="0.3">
      <c r="D282" s="8" t="s">
        <v>289</v>
      </c>
      <c r="E282" s="7">
        <v>889</v>
      </c>
      <c r="F282" s="7" t="str">
        <f>'Données proba de réussite'!F277</f>
        <v/>
      </c>
      <c r="G282" s="7" t="str">
        <f>'Données proba de réussite'!G277</f>
        <v/>
      </c>
      <c r="H282" s="7" t="str">
        <f>'Données proba de réussite'!H277</f>
        <v/>
      </c>
      <c r="K282" s="8" t="str">
        <f t="shared" si="71"/>
        <v>Elève 1bis</v>
      </c>
      <c r="L282" s="8" t="s">
        <v>111</v>
      </c>
      <c r="M282" s="8">
        <f t="shared" si="72"/>
        <v>1629</v>
      </c>
      <c r="N282" s="7">
        <v>1629</v>
      </c>
      <c r="O282" s="7" t="str">
        <f>'Données proba de réussite'!O277</f>
        <v/>
      </c>
      <c r="P282" s="7" t="str">
        <f>'Données proba de réussite'!P277</f>
        <v/>
      </c>
      <c r="Q282" s="7" t="str">
        <f>'Données proba de réussite'!Q277</f>
        <v/>
      </c>
      <c r="T282" s="7">
        <f>IF(AND(OR($B$2=1,$B$2=2),AND('Données brutes'!$F277&lt;&gt;"",'Données brutes'!$G277&lt;&gt;"",'Données brutes'!$H277&lt;&gt;"")),1,0)</f>
        <v>0</v>
      </c>
      <c r="U282" s="7">
        <f>IF(AND(OR($B$2=1,$B$2=2),AND('Données brutes'!$O277&lt;&gt;"",'Données brutes'!$P277&lt;&gt;"",'Données brutes'!$Q277&lt;&gt;"")),1,0)</f>
        <v>0</v>
      </c>
      <c r="V282" s="7">
        <f>IF(AND($B$2=3,'Données brutes'!$F277&lt;&gt;"",'Données brutes'!$G277&lt;&gt;"",'Données brutes'!$H277&lt;&gt;"",'Données brutes'!$O277&lt;&gt;"",'Données brutes'!$P277&lt;&gt;"",'Données brutes'!$Q277&lt;&gt;""),1,0)</f>
        <v>0</v>
      </c>
      <c r="W282" s="8" t="str">
        <f t="shared" si="73"/>
        <v/>
      </c>
      <c r="X282" s="8" t="str">
        <f t="shared" si="74"/>
        <v/>
      </c>
      <c r="Y282" s="8" t="str">
        <f t="shared" si="75"/>
        <v/>
      </c>
      <c r="Z282" s="8" t="str">
        <f t="shared" si="76"/>
        <v/>
      </c>
      <c r="AA282" s="8" t="str">
        <f t="shared" si="77"/>
        <v/>
      </c>
      <c r="AB282" s="8" t="str">
        <f t="shared" si="78"/>
        <v/>
      </c>
      <c r="AD282" s="8" t="str">
        <f t="shared" si="79"/>
        <v/>
      </c>
      <c r="AE282" s="8" t="str">
        <f t="shared" si="80"/>
        <v/>
      </c>
      <c r="AF282" s="8" t="str">
        <f t="shared" si="81"/>
        <v/>
      </c>
      <c r="AG282" s="8" t="str">
        <f t="shared" si="82"/>
        <v/>
      </c>
      <c r="AH282" s="8" t="str">
        <f t="shared" si="83"/>
        <v/>
      </c>
      <c r="AI282" s="8" t="str">
        <f t="shared" si="84"/>
        <v/>
      </c>
    </row>
    <row r="283" spans="4:35" x14ac:dyDescent="0.3">
      <c r="D283" s="8" t="s">
        <v>290</v>
      </c>
      <c r="E283" s="7">
        <v>124</v>
      </c>
      <c r="F283" s="7" t="str">
        <f>'Données proba de réussite'!F278</f>
        <v/>
      </c>
      <c r="G283" s="7" t="str">
        <f>'Données proba de réussite'!G278</f>
        <v/>
      </c>
      <c r="H283" s="7" t="str">
        <f>'Données proba de réussite'!H278</f>
        <v/>
      </c>
      <c r="K283" s="8" t="str">
        <f t="shared" si="71"/>
        <v>Elève 1bis</v>
      </c>
      <c r="L283" s="8" t="s">
        <v>111</v>
      </c>
      <c r="M283" s="8">
        <f t="shared" si="72"/>
        <v>1262</v>
      </c>
      <c r="N283" s="7">
        <v>1262</v>
      </c>
      <c r="O283" s="7" t="str">
        <f>'Données proba de réussite'!O278</f>
        <v/>
      </c>
      <c r="P283" s="7" t="str">
        <f>'Données proba de réussite'!P278</f>
        <v/>
      </c>
      <c r="Q283" s="7" t="str">
        <f>'Données proba de réussite'!Q278</f>
        <v/>
      </c>
      <c r="T283" s="7">
        <f>IF(AND(OR($B$2=1,$B$2=2),AND('Données brutes'!$F278&lt;&gt;"",'Données brutes'!$G278&lt;&gt;"",'Données brutes'!$H278&lt;&gt;"")),1,0)</f>
        <v>0</v>
      </c>
      <c r="U283" s="7">
        <f>IF(AND(OR($B$2=1,$B$2=2),AND('Données brutes'!$O278&lt;&gt;"",'Données brutes'!$P278&lt;&gt;"",'Données brutes'!$Q278&lt;&gt;"")),1,0)</f>
        <v>0</v>
      </c>
      <c r="V283" s="7">
        <f>IF(AND($B$2=3,'Données brutes'!$F278&lt;&gt;"",'Données brutes'!$G278&lt;&gt;"",'Données brutes'!$H278&lt;&gt;"",'Données brutes'!$O278&lt;&gt;"",'Données brutes'!$P278&lt;&gt;"",'Données brutes'!$Q278&lt;&gt;""),1,0)</f>
        <v>0</v>
      </c>
      <c r="W283" s="8" t="str">
        <f t="shared" si="73"/>
        <v/>
      </c>
      <c r="X283" s="8" t="str">
        <f t="shared" si="74"/>
        <v/>
      </c>
      <c r="Y283" s="8" t="str">
        <f t="shared" si="75"/>
        <v/>
      </c>
      <c r="Z283" s="8" t="str">
        <f t="shared" si="76"/>
        <v/>
      </c>
      <c r="AA283" s="8" t="str">
        <f t="shared" si="77"/>
        <v/>
      </c>
      <c r="AB283" s="8" t="str">
        <f t="shared" si="78"/>
        <v/>
      </c>
      <c r="AD283" s="8" t="str">
        <f t="shared" si="79"/>
        <v/>
      </c>
      <c r="AE283" s="8" t="str">
        <f t="shared" si="80"/>
        <v/>
      </c>
      <c r="AF283" s="8" t="str">
        <f t="shared" si="81"/>
        <v/>
      </c>
      <c r="AG283" s="8" t="str">
        <f t="shared" si="82"/>
        <v/>
      </c>
      <c r="AH283" s="8" t="str">
        <f t="shared" si="83"/>
        <v/>
      </c>
      <c r="AI283" s="8" t="str">
        <f t="shared" si="84"/>
        <v/>
      </c>
    </row>
    <row r="284" spans="4:35" x14ac:dyDescent="0.3">
      <c r="D284" s="8" t="s">
        <v>291</v>
      </c>
      <c r="E284" s="7">
        <v>231</v>
      </c>
      <c r="F284" s="7" t="str">
        <f>'Données proba de réussite'!F279</f>
        <v/>
      </c>
      <c r="G284" s="7" t="str">
        <f>'Données proba de réussite'!G279</f>
        <v/>
      </c>
      <c r="H284" s="7" t="str">
        <f>'Données proba de réussite'!H279</f>
        <v/>
      </c>
      <c r="K284" s="8" t="str">
        <f t="shared" si="71"/>
        <v>Elève 1bis</v>
      </c>
      <c r="L284" s="8" t="s">
        <v>111</v>
      </c>
      <c r="M284" s="8">
        <f t="shared" si="72"/>
        <v>1903</v>
      </c>
      <c r="N284" s="7">
        <v>1903</v>
      </c>
      <c r="O284" s="7" t="str">
        <f>'Données proba de réussite'!O279</f>
        <v/>
      </c>
      <c r="P284" s="7" t="str">
        <f>'Données proba de réussite'!P279</f>
        <v/>
      </c>
      <c r="Q284" s="7" t="str">
        <f>'Données proba de réussite'!Q279</f>
        <v/>
      </c>
      <c r="T284" s="7">
        <f>IF(AND(OR($B$2=1,$B$2=2),AND('Données brutes'!$F279&lt;&gt;"",'Données brutes'!$G279&lt;&gt;"",'Données brutes'!$H279&lt;&gt;"")),1,0)</f>
        <v>0</v>
      </c>
      <c r="U284" s="7">
        <f>IF(AND(OR($B$2=1,$B$2=2),AND('Données brutes'!$O279&lt;&gt;"",'Données brutes'!$P279&lt;&gt;"",'Données brutes'!$Q279&lt;&gt;"")),1,0)</f>
        <v>0</v>
      </c>
      <c r="V284" s="7">
        <f>IF(AND($B$2=3,'Données brutes'!$F279&lt;&gt;"",'Données brutes'!$G279&lt;&gt;"",'Données brutes'!$H279&lt;&gt;"",'Données brutes'!$O279&lt;&gt;"",'Données brutes'!$P279&lt;&gt;"",'Données brutes'!$Q279&lt;&gt;""),1,0)</f>
        <v>0</v>
      </c>
      <c r="W284" s="8" t="str">
        <f t="shared" si="73"/>
        <v/>
      </c>
      <c r="X284" s="8" t="str">
        <f t="shared" si="74"/>
        <v/>
      </c>
      <c r="Y284" s="8" t="str">
        <f t="shared" si="75"/>
        <v/>
      </c>
      <c r="Z284" s="8" t="str">
        <f t="shared" si="76"/>
        <v/>
      </c>
      <c r="AA284" s="8" t="str">
        <f t="shared" si="77"/>
        <v/>
      </c>
      <c r="AB284" s="8" t="str">
        <f t="shared" si="78"/>
        <v/>
      </c>
      <c r="AD284" s="8" t="str">
        <f t="shared" si="79"/>
        <v/>
      </c>
      <c r="AE284" s="8" t="str">
        <f t="shared" si="80"/>
        <v/>
      </c>
      <c r="AF284" s="8" t="str">
        <f t="shared" si="81"/>
        <v/>
      </c>
      <c r="AG284" s="8" t="str">
        <f t="shared" si="82"/>
        <v/>
      </c>
      <c r="AH284" s="8" t="str">
        <f t="shared" si="83"/>
        <v/>
      </c>
      <c r="AI284" s="8" t="str">
        <f t="shared" si="84"/>
        <v/>
      </c>
    </row>
    <row r="285" spans="4:35" x14ac:dyDescent="0.3">
      <c r="D285" s="8" t="s">
        <v>292</v>
      </c>
      <c r="E285" s="7">
        <v>396</v>
      </c>
      <c r="F285" s="7" t="str">
        <f>'Données proba de réussite'!F280</f>
        <v/>
      </c>
      <c r="G285" s="7" t="str">
        <f>'Données proba de réussite'!G280</f>
        <v/>
      </c>
      <c r="H285" s="7" t="str">
        <f>'Données proba de réussite'!H280</f>
        <v/>
      </c>
      <c r="K285" s="8" t="str">
        <f t="shared" si="71"/>
        <v>Elève 1bis</v>
      </c>
      <c r="L285" s="8" t="s">
        <v>111</v>
      </c>
      <c r="M285" s="8">
        <f t="shared" si="72"/>
        <v>1757</v>
      </c>
      <c r="N285" s="7">
        <v>1757</v>
      </c>
      <c r="O285" s="7" t="str">
        <f>'Données proba de réussite'!O280</f>
        <v/>
      </c>
      <c r="P285" s="7" t="str">
        <f>'Données proba de réussite'!P280</f>
        <v/>
      </c>
      <c r="Q285" s="7" t="str">
        <f>'Données proba de réussite'!Q280</f>
        <v/>
      </c>
      <c r="T285" s="7">
        <f>IF(AND(OR($B$2=1,$B$2=2),AND('Données brutes'!$F280&lt;&gt;"",'Données brutes'!$G280&lt;&gt;"",'Données brutes'!$H280&lt;&gt;"")),1,0)</f>
        <v>0</v>
      </c>
      <c r="U285" s="7">
        <f>IF(AND(OR($B$2=1,$B$2=2),AND('Données brutes'!$O280&lt;&gt;"",'Données brutes'!$P280&lt;&gt;"",'Données brutes'!$Q280&lt;&gt;"")),1,0)</f>
        <v>0</v>
      </c>
      <c r="V285" s="7">
        <f>IF(AND($B$2=3,'Données brutes'!$F280&lt;&gt;"",'Données brutes'!$G280&lt;&gt;"",'Données brutes'!$H280&lt;&gt;"",'Données brutes'!$O280&lt;&gt;"",'Données brutes'!$P280&lt;&gt;"",'Données brutes'!$Q280&lt;&gt;""),1,0)</f>
        <v>0</v>
      </c>
      <c r="W285" s="8" t="str">
        <f t="shared" si="73"/>
        <v/>
      </c>
      <c r="X285" s="8" t="str">
        <f t="shared" si="74"/>
        <v/>
      </c>
      <c r="Y285" s="8" t="str">
        <f t="shared" si="75"/>
        <v/>
      </c>
      <c r="Z285" s="8" t="str">
        <f t="shared" si="76"/>
        <v/>
      </c>
      <c r="AA285" s="8" t="str">
        <f t="shared" si="77"/>
        <v/>
      </c>
      <c r="AB285" s="8" t="str">
        <f t="shared" si="78"/>
        <v/>
      </c>
      <c r="AD285" s="8" t="str">
        <f t="shared" si="79"/>
        <v/>
      </c>
      <c r="AE285" s="8" t="str">
        <f t="shared" si="80"/>
        <v/>
      </c>
      <c r="AF285" s="8" t="str">
        <f t="shared" si="81"/>
        <v/>
      </c>
      <c r="AG285" s="8" t="str">
        <f t="shared" si="82"/>
        <v/>
      </c>
      <c r="AH285" s="8" t="str">
        <f t="shared" si="83"/>
        <v/>
      </c>
      <c r="AI285" s="8" t="str">
        <f t="shared" si="84"/>
        <v/>
      </c>
    </row>
    <row r="286" spans="4:35" x14ac:dyDescent="0.3">
      <c r="D286" s="8" t="s">
        <v>293</v>
      </c>
      <c r="E286" s="7">
        <v>955</v>
      </c>
      <c r="F286" s="7" t="str">
        <f>'Données proba de réussite'!F281</f>
        <v/>
      </c>
      <c r="G286" s="7" t="str">
        <f>'Données proba de réussite'!G281</f>
        <v/>
      </c>
      <c r="H286" s="7" t="str">
        <f>'Données proba de réussite'!H281</f>
        <v/>
      </c>
      <c r="K286" s="8" t="str">
        <f t="shared" si="71"/>
        <v>Elève 1bis</v>
      </c>
      <c r="L286" s="8" t="s">
        <v>111</v>
      </c>
      <c r="M286" s="8">
        <f t="shared" si="72"/>
        <v>1081</v>
      </c>
      <c r="N286" s="7">
        <v>1081</v>
      </c>
      <c r="O286" s="7" t="str">
        <f>'Données proba de réussite'!O281</f>
        <v/>
      </c>
      <c r="P286" s="7" t="str">
        <f>'Données proba de réussite'!P281</f>
        <v/>
      </c>
      <c r="Q286" s="7" t="str">
        <f>'Données proba de réussite'!Q281</f>
        <v/>
      </c>
      <c r="T286" s="7">
        <f>IF(AND(OR($B$2=1,$B$2=2),AND('Données brutes'!$F281&lt;&gt;"",'Données brutes'!$G281&lt;&gt;"",'Données brutes'!$H281&lt;&gt;"")),1,0)</f>
        <v>0</v>
      </c>
      <c r="U286" s="7">
        <f>IF(AND(OR($B$2=1,$B$2=2),AND('Données brutes'!$O281&lt;&gt;"",'Données brutes'!$P281&lt;&gt;"",'Données brutes'!$Q281&lt;&gt;"")),1,0)</f>
        <v>0</v>
      </c>
      <c r="V286" s="7">
        <f>IF(AND($B$2=3,'Données brutes'!$F281&lt;&gt;"",'Données brutes'!$G281&lt;&gt;"",'Données brutes'!$H281&lt;&gt;"",'Données brutes'!$O281&lt;&gt;"",'Données brutes'!$P281&lt;&gt;"",'Données brutes'!$Q281&lt;&gt;""),1,0)</f>
        <v>0</v>
      </c>
      <c r="W286" s="8" t="str">
        <f t="shared" si="73"/>
        <v/>
      </c>
      <c r="X286" s="8" t="str">
        <f t="shared" si="74"/>
        <v/>
      </c>
      <c r="Y286" s="8" t="str">
        <f t="shared" si="75"/>
        <v/>
      </c>
      <c r="Z286" s="8" t="str">
        <f t="shared" si="76"/>
        <v/>
      </c>
      <c r="AA286" s="8" t="str">
        <f t="shared" si="77"/>
        <v/>
      </c>
      <c r="AB286" s="8" t="str">
        <f t="shared" si="78"/>
        <v/>
      </c>
      <c r="AD286" s="8" t="str">
        <f t="shared" si="79"/>
        <v/>
      </c>
      <c r="AE286" s="8" t="str">
        <f t="shared" si="80"/>
        <v/>
      </c>
      <c r="AF286" s="8" t="str">
        <f t="shared" si="81"/>
        <v/>
      </c>
      <c r="AG286" s="8" t="str">
        <f t="shared" si="82"/>
        <v/>
      </c>
      <c r="AH286" s="8" t="str">
        <f t="shared" si="83"/>
        <v/>
      </c>
      <c r="AI286" s="8" t="str">
        <f t="shared" si="84"/>
        <v/>
      </c>
    </row>
    <row r="287" spans="4:35" x14ac:dyDescent="0.3">
      <c r="D287" s="8" t="s">
        <v>294</v>
      </c>
      <c r="E287" s="7">
        <v>913</v>
      </c>
      <c r="F287" s="7" t="str">
        <f>'Données proba de réussite'!F282</f>
        <v/>
      </c>
      <c r="G287" s="7" t="str">
        <f>'Données proba de réussite'!G282</f>
        <v/>
      </c>
      <c r="H287" s="7" t="str">
        <f>'Données proba de réussite'!H282</f>
        <v/>
      </c>
      <c r="K287" s="8" t="str">
        <f t="shared" si="71"/>
        <v>Elève 1bis</v>
      </c>
      <c r="L287" s="8" t="s">
        <v>111</v>
      </c>
      <c r="M287" s="8">
        <f t="shared" si="72"/>
        <v>1196</v>
      </c>
      <c r="N287" s="7">
        <v>1196</v>
      </c>
      <c r="O287" s="7" t="str">
        <f>'Données proba de réussite'!O282</f>
        <v/>
      </c>
      <c r="P287" s="7" t="str">
        <f>'Données proba de réussite'!P282</f>
        <v/>
      </c>
      <c r="Q287" s="7" t="str">
        <f>'Données proba de réussite'!Q282</f>
        <v/>
      </c>
      <c r="T287" s="7">
        <f>IF(AND(OR($B$2=1,$B$2=2),AND('Données brutes'!$F282&lt;&gt;"",'Données brutes'!$G282&lt;&gt;"",'Données brutes'!$H282&lt;&gt;"")),1,0)</f>
        <v>0</v>
      </c>
      <c r="U287" s="7">
        <f>IF(AND(OR($B$2=1,$B$2=2),AND('Données brutes'!$O282&lt;&gt;"",'Données brutes'!$P282&lt;&gt;"",'Données brutes'!$Q282&lt;&gt;"")),1,0)</f>
        <v>0</v>
      </c>
      <c r="V287" s="7">
        <f>IF(AND($B$2=3,'Données brutes'!$F282&lt;&gt;"",'Données brutes'!$G282&lt;&gt;"",'Données brutes'!$H282&lt;&gt;"",'Données brutes'!$O282&lt;&gt;"",'Données brutes'!$P282&lt;&gt;"",'Données brutes'!$Q282&lt;&gt;""),1,0)</f>
        <v>0</v>
      </c>
      <c r="W287" s="8" t="str">
        <f t="shared" si="73"/>
        <v/>
      </c>
      <c r="X287" s="8" t="str">
        <f t="shared" si="74"/>
        <v/>
      </c>
      <c r="Y287" s="8" t="str">
        <f t="shared" si="75"/>
        <v/>
      </c>
      <c r="Z287" s="8" t="str">
        <f t="shared" si="76"/>
        <v/>
      </c>
      <c r="AA287" s="8" t="str">
        <f t="shared" si="77"/>
        <v/>
      </c>
      <c r="AB287" s="8" t="str">
        <f t="shared" si="78"/>
        <v/>
      </c>
      <c r="AD287" s="8" t="str">
        <f t="shared" si="79"/>
        <v/>
      </c>
      <c r="AE287" s="8" t="str">
        <f t="shared" si="80"/>
        <v/>
      </c>
      <c r="AF287" s="8" t="str">
        <f t="shared" si="81"/>
        <v/>
      </c>
      <c r="AG287" s="8" t="str">
        <f t="shared" si="82"/>
        <v/>
      </c>
      <c r="AH287" s="8" t="str">
        <f t="shared" si="83"/>
        <v/>
      </c>
      <c r="AI287" s="8" t="str">
        <f t="shared" si="84"/>
        <v/>
      </c>
    </row>
    <row r="288" spans="4:35" x14ac:dyDescent="0.3">
      <c r="D288" s="8" t="s">
        <v>295</v>
      </c>
      <c r="E288" s="7">
        <v>185</v>
      </c>
      <c r="F288" s="7" t="str">
        <f>'Données proba de réussite'!F283</f>
        <v/>
      </c>
      <c r="G288" s="7" t="str">
        <f>'Données proba de réussite'!G283</f>
        <v/>
      </c>
      <c r="H288" s="7" t="str">
        <f>'Données proba de réussite'!H283</f>
        <v/>
      </c>
      <c r="K288" s="8" t="str">
        <f t="shared" si="71"/>
        <v>Elève 1bis</v>
      </c>
      <c r="L288" s="8" t="s">
        <v>111</v>
      </c>
      <c r="M288" s="8">
        <f t="shared" si="72"/>
        <v>1401</v>
      </c>
      <c r="N288" s="7">
        <v>1401</v>
      </c>
      <c r="O288" s="7" t="str">
        <f>'Données proba de réussite'!O283</f>
        <v/>
      </c>
      <c r="P288" s="7" t="str">
        <f>'Données proba de réussite'!P283</f>
        <v/>
      </c>
      <c r="Q288" s="7" t="str">
        <f>'Données proba de réussite'!Q283</f>
        <v/>
      </c>
      <c r="T288" s="7">
        <f>IF(AND(OR($B$2=1,$B$2=2),AND('Données brutes'!$F283&lt;&gt;"",'Données brutes'!$G283&lt;&gt;"",'Données brutes'!$H283&lt;&gt;"")),1,0)</f>
        <v>0</v>
      </c>
      <c r="U288" s="7">
        <f>IF(AND(OR($B$2=1,$B$2=2),AND('Données brutes'!$O283&lt;&gt;"",'Données brutes'!$P283&lt;&gt;"",'Données brutes'!$Q283&lt;&gt;"")),1,0)</f>
        <v>0</v>
      </c>
      <c r="V288" s="7">
        <f>IF(AND($B$2=3,'Données brutes'!$F283&lt;&gt;"",'Données brutes'!$G283&lt;&gt;"",'Données brutes'!$H283&lt;&gt;"",'Données brutes'!$O283&lt;&gt;"",'Données brutes'!$P283&lt;&gt;"",'Données brutes'!$Q283&lt;&gt;""),1,0)</f>
        <v>0</v>
      </c>
      <c r="W288" s="8" t="str">
        <f t="shared" si="73"/>
        <v/>
      </c>
      <c r="X288" s="8" t="str">
        <f t="shared" si="74"/>
        <v/>
      </c>
      <c r="Y288" s="8" t="str">
        <f t="shared" si="75"/>
        <v/>
      </c>
      <c r="Z288" s="8" t="str">
        <f t="shared" si="76"/>
        <v/>
      </c>
      <c r="AA288" s="8" t="str">
        <f t="shared" si="77"/>
        <v/>
      </c>
      <c r="AB288" s="8" t="str">
        <f t="shared" si="78"/>
        <v/>
      </c>
      <c r="AD288" s="8" t="str">
        <f t="shared" si="79"/>
        <v/>
      </c>
      <c r="AE288" s="8" t="str">
        <f t="shared" si="80"/>
        <v/>
      </c>
      <c r="AF288" s="8" t="str">
        <f t="shared" si="81"/>
        <v/>
      </c>
      <c r="AG288" s="8" t="str">
        <f t="shared" si="82"/>
        <v/>
      </c>
      <c r="AH288" s="8" t="str">
        <f t="shared" si="83"/>
        <v/>
      </c>
      <c r="AI288" s="8" t="str">
        <f t="shared" si="84"/>
        <v/>
      </c>
    </row>
    <row r="289" spans="4:35" x14ac:dyDescent="0.3">
      <c r="D289" s="8" t="s">
        <v>296</v>
      </c>
      <c r="E289" s="7">
        <v>966</v>
      </c>
      <c r="F289" s="7" t="str">
        <f>'Données proba de réussite'!F284</f>
        <v/>
      </c>
      <c r="G289" s="7" t="str">
        <f>'Données proba de réussite'!G284</f>
        <v/>
      </c>
      <c r="H289" s="7" t="str">
        <f>'Données proba de réussite'!H284</f>
        <v/>
      </c>
      <c r="K289" s="8" t="str">
        <f t="shared" si="71"/>
        <v>Elève 1bis</v>
      </c>
      <c r="L289" s="8" t="s">
        <v>111</v>
      </c>
      <c r="M289" s="8">
        <f t="shared" si="72"/>
        <v>1754</v>
      </c>
      <c r="N289" s="7">
        <v>1754</v>
      </c>
      <c r="O289" s="7" t="str">
        <f>'Données proba de réussite'!O284</f>
        <v/>
      </c>
      <c r="P289" s="7" t="str">
        <f>'Données proba de réussite'!P284</f>
        <v/>
      </c>
      <c r="Q289" s="7" t="str">
        <f>'Données proba de réussite'!Q284</f>
        <v/>
      </c>
      <c r="T289" s="7">
        <f>IF(AND(OR($B$2=1,$B$2=2),AND('Données brutes'!$F284&lt;&gt;"",'Données brutes'!$G284&lt;&gt;"",'Données brutes'!$H284&lt;&gt;"")),1,0)</f>
        <v>0</v>
      </c>
      <c r="U289" s="7">
        <f>IF(AND(OR($B$2=1,$B$2=2),AND('Données brutes'!$O284&lt;&gt;"",'Données brutes'!$P284&lt;&gt;"",'Données brutes'!$Q284&lt;&gt;"")),1,0)</f>
        <v>0</v>
      </c>
      <c r="V289" s="7">
        <f>IF(AND($B$2=3,'Données brutes'!$F284&lt;&gt;"",'Données brutes'!$G284&lt;&gt;"",'Données brutes'!$H284&lt;&gt;"",'Données brutes'!$O284&lt;&gt;"",'Données brutes'!$P284&lt;&gt;"",'Données brutes'!$Q284&lt;&gt;""),1,0)</f>
        <v>0</v>
      </c>
      <c r="W289" s="8" t="str">
        <f t="shared" si="73"/>
        <v/>
      </c>
      <c r="X289" s="8" t="str">
        <f t="shared" si="74"/>
        <v/>
      </c>
      <c r="Y289" s="8" t="str">
        <f t="shared" si="75"/>
        <v/>
      </c>
      <c r="Z289" s="8" t="str">
        <f t="shared" si="76"/>
        <v/>
      </c>
      <c r="AA289" s="8" t="str">
        <f t="shared" si="77"/>
        <v/>
      </c>
      <c r="AB289" s="8" t="str">
        <f t="shared" si="78"/>
        <v/>
      </c>
      <c r="AD289" s="8" t="str">
        <f t="shared" si="79"/>
        <v/>
      </c>
      <c r="AE289" s="8" t="str">
        <f t="shared" si="80"/>
        <v/>
      </c>
      <c r="AF289" s="8" t="str">
        <f t="shared" si="81"/>
        <v/>
      </c>
      <c r="AG289" s="8" t="str">
        <f t="shared" si="82"/>
        <v/>
      </c>
      <c r="AH289" s="8" t="str">
        <f t="shared" si="83"/>
        <v/>
      </c>
      <c r="AI289" s="8" t="str">
        <f t="shared" si="84"/>
        <v/>
      </c>
    </row>
    <row r="290" spans="4:35" x14ac:dyDescent="0.3">
      <c r="D290" s="8" t="s">
        <v>297</v>
      </c>
      <c r="E290" s="7">
        <v>637</v>
      </c>
      <c r="F290" s="7" t="str">
        <f>'Données proba de réussite'!F285</f>
        <v/>
      </c>
      <c r="G290" s="7" t="str">
        <f>'Données proba de réussite'!G285</f>
        <v/>
      </c>
      <c r="H290" s="7" t="str">
        <f>'Données proba de réussite'!H285</f>
        <v/>
      </c>
      <c r="K290" s="8" t="str">
        <f t="shared" si="71"/>
        <v>Elève 1bis</v>
      </c>
      <c r="L290" s="8" t="s">
        <v>111</v>
      </c>
      <c r="M290" s="8">
        <f t="shared" si="72"/>
        <v>1185</v>
      </c>
      <c r="N290" s="7">
        <v>1185</v>
      </c>
      <c r="O290" s="7" t="str">
        <f>'Données proba de réussite'!O285</f>
        <v/>
      </c>
      <c r="P290" s="7" t="str">
        <f>'Données proba de réussite'!P285</f>
        <v/>
      </c>
      <c r="Q290" s="7" t="str">
        <f>'Données proba de réussite'!Q285</f>
        <v/>
      </c>
      <c r="T290" s="7">
        <f>IF(AND(OR($B$2=1,$B$2=2),AND('Données brutes'!$F285&lt;&gt;"",'Données brutes'!$G285&lt;&gt;"",'Données brutes'!$H285&lt;&gt;"")),1,0)</f>
        <v>0</v>
      </c>
      <c r="U290" s="7">
        <f>IF(AND(OR($B$2=1,$B$2=2),AND('Données brutes'!$O285&lt;&gt;"",'Données brutes'!$P285&lt;&gt;"",'Données brutes'!$Q285&lt;&gt;"")),1,0)</f>
        <v>0</v>
      </c>
      <c r="V290" s="7">
        <f>IF(AND($B$2=3,'Données brutes'!$F285&lt;&gt;"",'Données brutes'!$G285&lt;&gt;"",'Données brutes'!$H285&lt;&gt;"",'Données brutes'!$O285&lt;&gt;"",'Données brutes'!$P285&lt;&gt;"",'Données brutes'!$Q285&lt;&gt;""),1,0)</f>
        <v>0</v>
      </c>
      <c r="W290" s="8" t="str">
        <f t="shared" si="73"/>
        <v/>
      </c>
      <c r="X290" s="8" t="str">
        <f t="shared" si="74"/>
        <v/>
      </c>
      <c r="Y290" s="8" t="str">
        <f t="shared" si="75"/>
        <v/>
      </c>
      <c r="Z290" s="8" t="str">
        <f t="shared" si="76"/>
        <v/>
      </c>
      <c r="AA290" s="8" t="str">
        <f t="shared" si="77"/>
        <v/>
      </c>
      <c r="AB290" s="8" t="str">
        <f t="shared" si="78"/>
        <v/>
      </c>
      <c r="AD290" s="8" t="str">
        <f t="shared" si="79"/>
        <v/>
      </c>
      <c r="AE290" s="8" t="str">
        <f t="shared" si="80"/>
        <v/>
      </c>
      <c r="AF290" s="8" t="str">
        <f t="shared" si="81"/>
        <v/>
      </c>
      <c r="AG290" s="8" t="str">
        <f t="shared" si="82"/>
        <v/>
      </c>
      <c r="AH290" s="8" t="str">
        <f t="shared" si="83"/>
        <v/>
      </c>
      <c r="AI290" s="8" t="str">
        <f t="shared" si="84"/>
        <v/>
      </c>
    </row>
    <row r="291" spans="4:35" x14ac:dyDescent="0.3">
      <c r="D291" s="8" t="s">
        <v>298</v>
      </c>
      <c r="E291" s="7">
        <v>453</v>
      </c>
      <c r="F291" s="7" t="str">
        <f>'Données proba de réussite'!F286</f>
        <v/>
      </c>
      <c r="G291" s="7" t="str">
        <f>'Données proba de réussite'!G286</f>
        <v/>
      </c>
      <c r="H291" s="7" t="str">
        <f>'Données proba de réussite'!H286</f>
        <v/>
      </c>
      <c r="K291" s="8" t="str">
        <f t="shared" si="71"/>
        <v>Elève 1bis</v>
      </c>
      <c r="L291" s="8" t="s">
        <v>111</v>
      </c>
      <c r="M291" s="8">
        <f t="shared" si="72"/>
        <v>1109</v>
      </c>
      <c r="N291" s="7">
        <v>1109</v>
      </c>
      <c r="O291" s="7" t="str">
        <f>'Données proba de réussite'!O286</f>
        <v/>
      </c>
      <c r="P291" s="7" t="str">
        <f>'Données proba de réussite'!P286</f>
        <v/>
      </c>
      <c r="Q291" s="7" t="str">
        <f>'Données proba de réussite'!Q286</f>
        <v/>
      </c>
      <c r="T291" s="7">
        <f>IF(AND(OR($B$2=1,$B$2=2),AND('Données brutes'!$F286&lt;&gt;"",'Données brutes'!$G286&lt;&gt;"",'Données brutes'!$H286&lt;&gt;"")),1,0)</f>
        <v>0</v>
      </c>
      <c r="U291" s="7">
        <f>IF(AND(OR($B$2=1,$B$2=2),AND('Données brutes'!$O286&lt;&gt;"",'Données brutes'!$P286&lt;&gt;"",'Données brutes'!$Q286&lt;&gt;"")),1,0)</f>
        <v>0</v>
      </c>
      <c r="V291" s="7">
        <f>IF(AND($B$2=3,'Données brutes'!$F286&lt;&gt;"",'Données brutes'!$G286&lt;&gt;"",'Données brutes'!$H286&lt;&gt;"",'Données brutes'!$O286&lt;&gt;"",'Données brutes'!$P286&lt;&gt;"",'Données brutes'!$Q286&lt;&gt;""),1,0)</f>
        <v>0</v>
      </c>
      <c r="W291" s="8" t="str">
        <f t="shared" si="73"/>
        <v/>
      </c>
      <c r="X291" s="8" t="str">
        <f t="shared" si="74"/>
        <v/>
      </c>
      <c r="Y291" s="8" t="str">
        <f t="shared" si="75"/>
        <v/>
      </c>
      <c r="Z291" s="8" t="str">
        <f t="shared" si="76"/>
        <v/>
      </c>
      <c r="AA291" s="8" t="str">
        <f t="shared" si="77"/>
        <v/>
      </c>
      <c r="AB291" s="8" t="str">
        <f t="shared" si="78"/>
        <v/>
      </c>
      <c r="AD291" s="8" t="str">
        <f t="shared" si="79"/>
        <v/>
      </c>
      <c r="AE291" s="8" t="str">
        <f t="shared" si="80"/>
        <v/>
      </c>
      <c r="AF291" s="8" t="str">
        <f t="shared" si="81"/>
        <v/>
      </c>
      <c r="AG291" s="8" t="str">
        <f t="shared" si="82"/>
        <v/>
      </c>
      <c r="AH291" s="8" t="str">
        <f t="shared" si="83"/>
        <v/>
      </c>
      <c r="AI291" s="8" t="str">
        <f t="shared" si="84"/>
        <v/>
      </c>
    </row>
    <row r="292" spans="4:35" x14ac:dyDescent="0.3">
      <c r="D292" s="8" t="s">
        <v>299</v>
      </c>
      <c r="E292" s="7">
        <v>246</v>
      </c>
      <c r="F292" s="7" t="str">
        <f>'Données proba de réussite'!F287</f>
        <v/>
      </c>
      <c r="G292" s="7" t="str">
        <f>'Données proba de réussite'!G287</f>
        <v/>
      </c>
      <c r="H292" s="7" t="str">
        <f>'Données proba de réussite'!H287</f>
        <v/>
      </c>
      <c r="K292" s="8" t="str">
        <f t="shared" si="71"/>
        <v>Elève 1bis</v>
      </c>
      <c r="L292" s="8" t="s">
        <v>111</v>
      </c>
      <c r="M292" s="8">
        <f t="shared" si="72"/>
        <v>1836</v>
      </c>
      <c r="N292" s="7">
        <v>1836</v>
      </c>
      <c r="O292" s="7" t="str">
        <f>'Données proba de réussite'!O287</f>
        <v/>
      </c>
      <c r="P292" s="7" t="str">
        <f>'Données proba de réussite'!P287</f>
        <v/>
      </c>
      <c r="Q292" s="7" t="str">
        <f>'Données proba de réussite'!Q287</f>
        <v/>
      </c>
      <c r="T292" s="7">
        <f>IF(AND(OR($B$2=1,$B$2=2),AND('Données brutes'!$F287&lt;&gt;"",'Données brutes'!$G287&lt;&gt;"",'Données brutes'!$H287&lt;&gt;"")),1,0)</f>
        <v>0</v>
      </c>
      <c r="U292" s="7">
        <f>IF(AND(OR($B$2=1,$B$2=2),AND('Données brutes'!$O287&lt;&gt;"",'Données brutes'!$P287&lt;&gt;"",'Données brutes'!$Q287&lt;&gt;"")),1,0)</f>
        <v>0</v>
      </c>
      <c r="V292" s="7">
        <f>IF(AND($B$2=3,'Données brutes'!$F287&lt;&gt;"",'Données brutes'!$G287&lt;&gt;"",'Données brutes'!$H287&lt;&gt;"",'Données brutes'!$O287&lt;&gt;"",'Données brutes'!$P287&lt;&gt;"",'Données brutes'!$Q287&lt;&gt;""),1,0)</f>
        <v>0</v>
      </c>
      <c r="W292" s="8" t="str">
        <f t="shared" si="73"/>
        <v/>
      </c>
      <c r="X292" s="8" t="str">
        <f t="shared" si="74"/>
        <v/>
      </c>
      <c r="Y292" s="8" t="str">
        <f t="shared" si="75"/>
        <v/>
      </c>
      <c r="Z292" s="8" t="str">
        <f t="shared" si="76"/>
        <v/>
      </c>
      <c r="AA292" s="8" t="str">
        <f t="shared" si="77"/>
        <v/>
      </c>
      <c r="AB292" s="8" t="str">
        <f t="shared" si="78"/>
        <v/>
      </c>
      <c r="AD292" s="8" t="str">
        <f t="shared" si="79"/>
        <v/>
      </c>
      <c r="AE292" s="8" t="str">
        <f t="shared" si="80"/>
        <v/>
      </c>
      <c r="AF292" s="8" t="str">
        <f t="shared" si="81"/>
        <v/>
      </c>
      <c r="AG292" s="8" t="str">
        <f t="shared" si="82"/>
        <v/>
      </c>
      <c r="AH292" s="8" t="str">
        <f t="shared" si="83"/>
        <v/>
      </c>
      <c r="AI292" s="8" t="str">
        <f t="shared" si="84"/>
        <v/>
      </c>
    </row>
    <row r="293" spans="4:35" x14ac:dyDescent="0.3">
      <c r="D293" s="8" t="s">
        <v>300</v>
      </c>
      <c r="E293" s="7">
        <v>744</v>
      </c>
      <c r="F293" s="7" t="str">
        <f>'Données proba de réussite'!F288</f>
        <v/>
      </c>
      <c r="G293" s="7" t="str">
        <f>'Données proba de réussite'!G288</f>
        <v/>
      </c>
      <c r="H293" s="7" t="str">
        <f>'Données proba de réussite'!H288</f>
        <v/>
      </c>
      <c r="K293" s="8" t="str">
        <f t="shared" si="71"/>
        <v>Elève 1bis</v>
      </c>
      <c r="L293" s="8" t="s">
        <v>111</v>
      </c>
      <c r="M293" s="8">
        <f t="shared" si="72"/>
        <v>1388</v>
      </c>
      <c r="N293" s="7">
        <v>1388</v>
      </c>
      <c r="O293" s="7" t="str">
        <f>'Données proba de réussite'!O288</f>
        <v/>
      </c>
      <c r="P293" s="7" t="str">
        <f>'Données proba de réussite'!P288</f>
        <v/>
      </c>
      <c r="Q293" s="7" t="str">
        <f>'Données proba de réussite'!Q288</f>
        <v/>
      </c>
      <c r="T293" s="7">
        <f>IF(AND(OR($B$2=1,$B$2=2),AND('Données brutes'!$F288&lt;&gt;"",'Données brutes'!$G288&lt;&gt;"",'Données brutes'!$H288&lt;&gt;"")),1,0)</f>
        <v>0</v>
      </c>
      <c r="U293" s="7">
        <f>IF(AND(OR($B$2=1,$B$2=2),AND('Données brutes'!$O288&lt;&gt;"",'Données brutes'!$P288&lt;&gt;"",'Données brutes'!$Q288&lt;&gt;"")),1,0)</f>
        <v>0</v>
      </c>
      <c r="V293" s="7">
        <f>IF(AND($B$2=3,'Données brutes'!$F288&lt;&gt;"",'Données brutes'!$G288&lt;&gt;"",'Données brutes'!$H288&lt;&gt;"",'Données brutes'!$O288&lt;&gt;"",'Données brutes'!$P288&lt;&gt;"",'Données brutes'!$Q288&lt;&gt;""),1,0)</f>
        <v>0</v>
      </c>
      <c r="W293" s="8" t="str">
        <f t="shared" si="73"/>
        <v/>
      </c>
      <c r="X293" s="8" t="str">
        <f t="shared" si="74"/>
        <v/>
      </c>
      <c r="Y293" s="8" t="str">
        <f t="shared" si="75"/>
        <v/>
      </c>
      <c r="Z293" s="8" t="str">
        <f t="shared" si="76"/>
        <v/>
      </c>
      <c r="AA293" s="8" t="str">
        <f t="shared" si="77"/>
        <v/>
      </c>
      <c r="AB293" s="8" t="str">
        <f t="shared" si="78"/>
        <v/>
      </c>
      <c r="AD293" s="8" t="str">
        <f t="shared" si="79"/>
        <v/>
      </c>
      <c r="AE293" s="8" t="str">
        <f t="shared" si="80"/>
        <v/>
      </c>
      <c r="AF293" s="8" t="str">
        <f t="shared" si="81"/>
        <v/>
      </c>
      <c r="AG293" s="8" t="str">
        <f t="shared" si="82"/>
        <v/>
      </c>
      <c r="AH293" s="8" t="str">
        <f t="shared" si="83"/>
        <v/>
      </c>
      <c r="AI293" s="8" t="str">
        <f t="shared" si="84"/>
        <v/>
      </c>
    </row>
    <row r="294" spans="4:35" x14ac:dyDescent="0.3">
      <c r="D294" s="8" t="s">
        <v>301</v>
      </c>
      <c r="E294" s="7">
        <v>662</v>
      </c>
      <c r="F294" s="7" t="str">
        <f>'Données proba de réussite'!F289</f>
        <v/>
      </c>
      <c r="G294" s="7" t="str">
        <f>'Données proba de réussite'!G289</f>
        <v/>
      </c>
      <c r="H294" s="7" t="str">
        <f>'Données proba de réussite'!H289</f>
        <v/>
      </c>
      <c r="K294" s="8" t="str">
        <f t="shared" si="71"/>
        <v>Elève 1bis</v>
      </c>
      <c r="L294" s="8" t="s">
        <v>111</v>
      </c>
      <c r="M294" s="8">
        <f t="shared" si="72"/>
        <v>1308</v>
      </c>
      <c r="N294" s="7">
        <v>1308</v>
      </c>
      <c r="O294" s="7" t="str">
        <f>'Données proba de réussite'!O289</f>
        <v/>
      </c>
      <c r="P294" s="7" t="str">
        <f>'Données proba de réussite'!P289</f>
        <v/>
      </c>
      <c r="Q294" s="7" t="str">
        <f>'Données proba de réussite'!Q289</f>
        <v/>
      </c>
      <c r="T294" s="7">
        <f>IF(AND(OR($B$2=1,$B$2=2),AND('Données brutes'!$F289&lt;&gt;"",'Données brutes'!$G289&lt;&gt;"",'Données brutes'!$H289&lt;&gt;"")),1,0)</f>
        <v>0</v>
      </c>
      <c r="U294" s="7">
        <f>IF(AND(OR($B$2=1,$B$2=2),AND('Données brutes'!$O289&lt;&gt;"",'Données brutes'!$P289&lt;&gt;"",'Données brutes'!$Q289&lt;&gt;"")),1,0)</f>
        <v>0</v>
      </c>
      <c r="V294" s="7">
        <f>IF(AND($B$2=3,'Données brutes'!$F289&lt;&gt;"",'Données brutes'!$G289&lt;&gt;"",'Données brutes'!$H289&lt;&gt;"",'Données brutes'!$O289&lt;&gt;"",'Données brutes'!$P289&lt;&gt;"",'Données brutes'!$Q289&lt;&gt;""),1,0)</f>
        <v>0</v>
      </c>
      <c r="W294" s="8" t="str">
        <f t="shared" si="73"/>
        <v/>
      </c>
      <c r="X294" s="8" t="str">
        <f t="shared" si="74"/>
        <v/>
      </c>
      <c r="Y294" s="8" t="str">
        <f t="shared" si="75"/>
        <v/>
      </c>
      <c r="Z294" s="8" t="str">
        <f t="shared" si="76"/>
        <v/>
      </c>
      <c r="AA294" s="8" t="str">
        <f t="shared" si="77"/>
        <v/>
      </c>
      <c r="AB294" s="8" t="str">
        <f t="shared" si="78"/>
        <v/>
      </c>
      <c r="AD294" s="8" t="str">
        <f t="shared" si="79"/>
        <v/>
      </c>
      <c r="AE294" s="8" t="str">
        <f t="shared" si="80"/>
        <v/>
      </c>
      <c r="AF294" s="8" t="str">
        <f t="shared" si="81"/>
        <v/>
      </c>
      <c r="AG294" s="8" t="str">
        <f t="shared" si="82"/>
        <v/>
      </c>
      <c r="AH294" s="8" t="str">
        <f t="shared" si="83"/>
        <v/>
      </c>
      <c r="AI294" s="8" t="str">
        <f t="shared" si="84"/>
        <v/>
      </c>
    </row>
    <row r="295" spans="4:35" x14ac:dyDescent="0.3">
      <c r="D295" s="8" t="s">
        <v>302</v>
      </c>
      <c r="E295" s="7">
        <v>843</v>
      </c>
      <c r="F295" s="7" t="str">
        <f>'Données proba de réussite'!F290</f>
        <v/>
      </c>
      <c r="G295" s="7" t="str">
        <f>'Données proba de réussite'!G290</f>
        <v/>
      </c>
      <c r="H295" s="7" t="str">
        <f>'Données proba de réussite'!H290</f>
        <v/>
      </c>
      <c r="K295" s="8" t="str">
        <f t="shared" si="71"/>
        <v>Elève 1bis</v>
      </c>
      <c r="L295" s="8" t="s">
        <v>111</v>
      </c>
      <c r="M295" s="8">
        <f t="shared" si="72"/>
        <v>1530</v>
      </c>
      <c r="N295" s="7">
        <v>1530</v>
      </c>
      <c r="O295" s="7" t="str">
        <f>'Données proba de réussite'!O290</f>
        <v/>
      </c>
      <c r="P295" s="7" t="str">
        <f>'Données proba de réussite'!P290</f>
        <v/>
      </c>
      <c r="Q295" s="7" t="str">
        <f>'Données proba de réussite'!Q290</f>
        <v/>
      </c>
      <c r="T295" s="7">
        <f>IF(AND(OR($B$2=1,$B$2=2),AND('Données brutes'!$F290&lt;&gt;"",'Données brutes'!$G290&lt;&gt;"",'Données brutes'!$H290&lt;&gt;"")),1,0)</f>
        <v>0</v>
      </c>
      <c r="U295" s="7">
        <f>IF(AND(OR($B$2=1,$B$2=2),AND('Données brutes'!$O290&lt;&gt;"",'Données brutes'!$P290&lt;&gt;"",'Données brutes'!$Q290&lt;&gt;"")),1,0)</f>
        <v>0</v>
      </c>
      <c r="V295" s="7">
        <f>IF(AND($B$2=3,'Données brutes'!$F290&lt;&gt;"",'Données brutes'!$G290&lt;&gt;"",'Données brutes'!$H290&lt;&gt;"",'Données brutes'!$O290&lt;&gt;"",'Données brutes'!$P290&lt;&gt;"",'Données brutes'!$Q290&lt;&gt;""),1,0)</f>
        <v>0</v>
      </c>
      <c r="W295" s="8" t="str">
        <f t="shared" si="73"/>
        <v/>
      </c>
      <c r="X295" s="8" t="str">
        <f t="shared" si="74"/>
        <v/>
      </c>
      <c r="Y295" s="8" t="str">
        <f t="shared" si="75"/>
        <v/>
      </c>
      <c r="Z295" s="8" t="str">
        <f t="shared" si="76"/>
        <v/>
      </c>
      <c r="AA295" s="8" t="str">
        <f t="shared" si="77"/>
        <v/>
      </c>
      <c r="AB295" s="8" t="str">
        <f t="shared" si="78"/>
        <v/>
      </c>
      <c r="AD295" s="8" t="str">
        <f t="shared" si="79"/>
        <v/>
      </c>
      <c r="AE295" s="8" t="str">
        <f t="shared" si="80"/>
        <v/>
      </c>
      <c r="AF295" s="8" t="str">
        <f t="shared" si="81"/>
        <v/>
      </c>
      <c r="AG295" s="8" t="str">
        <f t="shared" si="82"/>
        <v/>
      </c>
      <c r="AH295" s="8" t="str">
        <f t="shared" si="83"/>
        <v/>
      </c>
      <c r="AI295" s="8" t="str">
        <f t="shared" si="84"/>
        <v/>
      </c>
    </row>
    <row r="296" spans="4:35" x14ac:dyDescent="0.3">
      <c r="D296" s="8" t="s">
        <v>303</v>
      </c>
      <c r="E296" s="7">
        <v>426</v>
      </c>
      <c r="F296" s="7" t="str">
        <f>'Données proba de réussite'!F291</f>
        <v/>
      </c>
      <c r="G296" s="7" t="str">
        <f>'Données proba de réussite'!G291</f>
        <v/>
      </c>
      <c r="H296" s="7" t="str">
        <f>'Données proba de réussite'!H291</f>
        <v/>
      </c>
      <c r="K296" s="8" t="str">
        <f t="shared" si="71"/>
        <v>Elève 1bis</v>
      </c>
      <c r="L296" s="8" t="s">
        <v>111</v>
      </c>
      <c r="M296" s="8">
        <f t="shared" si="72"/>
        <v>1068</v>
      </c>
      <c r="N296" s="7">
        <v>1068</v>
      </c>
      <c r="O296" s="7" t="str">
        <f>'Données proba de réussite'!O291</f>
        <v/>
      </c>
      <c r="P296" s="7" t="str">
        <f>'Données proba de réussite'!P291</f>
        <v/>
      </c>
      <c r="Q296" s="7" t="str">
        <f>'Données proba de réussite'!Q291</f>
        <v/>
      </c>
      <c r="T296" s="7">
        <f>IF(AND(OR($B$2=1,$B$2=2),AND('Données brutes'!$F291&lt;&gt;"",'Données brutes'!$G291&lt;&gt;"",'Données brutes'!$H291&lt;&gt;"")),1,0)</f>
        <v>0</v>
      </c>
      <c r="U296" s="7">
        <f>IF(AND(OR($B$2=1,$B$2=2),AND('Données brutes'!$O291&lt;&gt;"",'Données brutes'!$P291&lt;&gt;"",'Données brutes'!$Q291&lt;&gt;"")),1,0)</f>
        <v>0</v>
      </c>
      <c r="V296" s="7">
        <f>IF(AND($B$2=3,'Données brutes'!$F291&lt;&gt;"",'Données brutes'!$G291&lt;&gt;"",'Données brutes'!$H291&lt;&gt;"",'Données brutes'!$O291&lt;&gt;"",'Données brutes'!$P291&lt;&gt;"",'Données brutes'!$Q291&lt;&gt;""),1,0)</f>
        <v>0</v>
      </c>
      <c r="W296" s="8" t="str">
        <f t="shared" si="73"/>
        <v/>
      </c>
      <c r="X296" s="8" t="str">
        <f t="shared" si="74"/>
        <v/>
      </c>
      <c r="Y296" s="8" t="str">
        <f t="shared" si="75"/>
        <v/>
      </c>
      <c r="Z296" s="8" t="str">
        <f t="shared" si="76"/>
        <v/>
      </c>
      <c r="AA296" s="8" t="str">
        <f t="shared" si="77"/>
        <v/>
      </c>
      <c r="AB296" s="8" t="str">
        <f t="shared" si="78"/>
        <v/>
      </c>
      <c r="AD296" s="8" t="str">
        <f t="shared" si="79"/>
        <v/>
      </c>
      <c r="AE296" s="8" t="str">
        <f t="shared" si="80"/>
        <v/>
      </c>
      <c r="AF296" s="8" t="str">
        <f t="shared" si="81"/>
        <v/>
      </c>
      <c r="AG296" s="8" t="str">
        <f t="shared" si="82"/>
        <v/>
      </c>
      <c r="AH296" s="8" t="str">
        <f t="shared" si="83"/>
        <v/>
      </c>
      <c r="AI296" s="8" t="str">
        <f t="shared" si="84"/>
        <v/>
      </c>
    </row>
    <row r="297" spans="4:35" x14ac:dyDescent="0.3">
      <c r="D297" s="8" t="s">
        <v>304</v>
      </c>
      <c r="E297" s="7">
        <v>485</v>
      </c>
      <c r="F297" s="7" t="str">
        <f>'Données proba de réussite'!F292</f>
        <v/>
      </c>
      <c r="G297" s="7" t="str">
        <f>'Données proba de réussite'!G292</f>
        <v/>
      </c>
      <c r="H297" s="7" t="str">
        <f>'Données proba de réussite'!H292</f>
        <v/>
      </c>
      <c r="K297" s="8" t="str">
        <f t="shared" si="71"/>
        <v>Elève 1bis</v>
      </c>
      <c r="L297" s="8" t="s">
        <v>111</v>
      </c>
      <c r="M297" s="8">
        <f t="shared" si="72"/>
        <v>1730</v>
      </c>
      <c r="N297" s="7">
        <v>1730</v>
      </c>
      <c r="O297" s="7" t="str">
        <f>'Données proba de réussite'!O292</f>
        <v/>
      </c>
      <c r="P297" s="7" t="str">
        <f>'Données proba de réussite'!P292</f>
        <v/>
      </c>
      <c r="Q297" s="7" t="str">
        <f>'Données proba de réussite'!Q292</f>
        <v/>
      </c>
      <c r="T297" s="7">
        <f>IF(AND(OR($B$2=1,$B$2=2),AND('Données brutes'!$F292&lt;&gt;"",'Données brutes'!$G292&lt;&gt;"",'Données brutes'!$H292&lt;&gt;"")),1,0)</f>
        <v>0</v>
      </c>
      <c r="U297" s="7">
        <f>IF(AND(OR($B$2=1,$B$2=2),AND('Données brutes'!$O292&lt;&gt;"",'Données brutes'!$P292&lt;&gt;"",'Données brutes'!$Q292&lt;&gt;"")),1,0)</f>
        <v>0</v>
      </c>
      <c r="V297" s="7">
        <f>IF(AND($B$2=3,'Données brutes'!$F292&lt;&gt;"",'Données brutes'!$G292&lt;&gt;"",'Données brutes'!$H292&lt;&gt;"",'Données brutes'!$O292&lt;&gt;"",'Données brutes'!$P292&lt;&gt;"",'Données brutes'!$Q292&lt;&gt;""),1,0)</f>
        <v>0</v>
      </c>
      <c r="W297" s="8" t="str">
        <f t="shared" si="73"/>
        <v/>
      </c>
      <c r="X297" s="8" t="str">
        <f t="shared" si="74"/>
        <v/>
      </c>
      <c r="Y297" s="8" t="str">
        <f t="shared" si="75"/>
        <v/>
      </c>
      <c r="Z297" s="8" t="str">
        <f t="shared" si="76"/>
        <v/>
      </c>
      <c r="AA297" s="8" t="str">
        <f t="shared" si="77"/>
        <v/>
      </c>
      <c r="AB297" s="8" t="str">
        <f t="shared" si="78"/>
        <v/>
      </c>
      <c r="AD297" s="8" t="str">
        <f t="shared" si="79"/>
        <v/>
      </c>
      <c r="AE297" s="8" t="str">
        <f t="shared" si="80"/>
        <v/>
      </c>
      <c r="AF297" s="8" t="str">
        <f t="shared" si="81"/>
        <v/>
      </c>
      <c r="AG297" s="8" t="str">
        <f t="shared" si="82"/>
        <v/>
      </c>
      <c r="AH297" s="8" t="str">
        <f t="shared" si="83"/>
        <v/>
      </c>
      <c r="AI297" s="8" t="str">
        <f t="shared" si="84"/>
        <v/>
      </c>
    </row>
    <row r="298" spans="4:35" x14ac:dyDescent="0.3">
      <c r="D298" s="8" t="s">
        <v>305</v>
      </c>
      <c r="E298" s="7">
        <v>349</v>
      </c>
      <c r="F298" s="7" t="str">
        <f>'Données proba de réussite'!F293</f>
        <v/>
      </c>
      <c r="G298" s="7" t="str">
        <f>'Données proba de réussite'!G293</f>
        <v/>
      </c>
      <c r="H298" s="7" t="str">
        <f>'Données proba de réussite'!H293</f>
        <v/>
      </c>
      <c r="K298" s="8" t="str">
        <f t="shared" si="71"/>
        <v>Elève 1bis</v>
      </c>
      <c r="L298" s="8" t="s">
        <v>111</v>
      </c>
      <c r="M298" s="8">
        <f t="shared" si="72"/>
        <v>1386</v>
      </c>
      <c r="N298" s="7">
        <v>1386</v>
      </c>
      <c r="O298" s="7" t="str">
        <f>'Données proba de réussite'!O293</f>
        <v/>
      </c>
      <c r="P298" s="7" t="str">
        <f>'Données proba de réussite'!P293</f>
        <v/>
      </c>
      <c r="Q298" s="7" t="str">
        <f>'Données proba de réussite'!Q293</f>
        <v/>
      </c>
      <c r="T298" s="7">
        <f>IF(AND(OR($B$2=1,$B$2=2),AND('Données brutes'!$F293&lt;&gt;"",'Données brutes'!$G293&lt;&gt;"",'Données brutes'!$H293&lt;&gt;"")),1,0)</f>
        <v>0</v>
      </c>
      <c r="U298" s="7">
        <f>IF(AND(OR($B$2=1,$B$2=2),AND('Données brutes'!$O293&lt;&gt;"",'Données brutes'!$P293&lt;&gt;"",'Données brutes'!$Q293&lt;&gt;"")),1,0)</f>
        <v>0</v>
      </c>
      <c r="V298" s="7">
        <f>IF(AND($B$2=3,'Données brutes'!$F293&lt;&gt;"",'Données brutes'!$G293&lt;&gt;"",'Données brutes'!$H293&lt;&gt;"",'Données brutes'!$O293&lt;&gt;"",'Données brutes'!$P293&lt;&gt;"",'Données brutes'!$Q293&lt;&gt;""),1,0)</f>
        <v>0</v>
      </c>
      <c r="W298" s="8" t="str">
        <f t="shared" si="73"/>
        <v/>
      </c>
      <c r="X298" s="8" t="str">
        <f t="shared" si="74"/>
        <v/>
      </c>
      <c r="Y298" s="8" t="str">
        <f t="shared" si="75"/>
        <v/>
      </c>
      <c r="Z298" s="8" t="str">
        <f t="shared" si="76"/>
        <v/>
      </c>
      <c r="AA298" s="8" t="str">
        <f t="shared" si="77"/>
        <v/>
      </c>
      <c r="AB298" s="8" t="str">
        <f t="shared" si="78"/>
        <v/>
      </c>
      <c r="AD298" s="8" t="str">
        <f t="shared" si="79"/>
        <v/>
      </c>
      <c r="AE298" s="8" t="str">
        <f t="shared" si="80"/>
        <v/>
      </c>
      <c r="AF298" s="8" t="str">
        <f t="shared" si="81"/>
        <v/>
      </c>
      <c r="AG298" s="8" t="str">
        <f t="shared" si="82"/>
        <v/>
      </c>
      <c r="AH298" s="8" t="str">
        <f t="shared" si="83"/>
        <v/>
      </c>
      <c r="AI298" s="8" t="str">
        <f t="shared" si="84"/>
        <v/>
      </c>
    </row>
    <row r="299" spans="4:35" x14ac:dyDescent="0.3">
      <c r="D299" s="8" t="s">
        <v>306</v>
      </c>
      <c r="E299" s="7">
        <v>384</v>
      </c>
      <c r="F299" s="7" t="str">
        <f>'Données proba de réussite'!F294</f>
        <v/>
      </c>
      <c r="G299" s="7" t="str">
        <f>'Données proba de réussite'!G294</f>
        <v/>
      </c>
      <c r="H299" s="7" t="str">
        <f>'Données proba de réussite'!H294</f>
        <v/>
      </c>
      <c r="K299" s="8" t="str">
        <f t="shared" si="71"/>
        <v>Elève 1bis</v>
      </c>
      <c r="L299" s="8" t="s">
        <v>111</v>
      </c>
      <c r="M299" s="8">
        <f t="shared" si="72"/>
        <v>1592</v>
      </c>
      <c r="N299" s="7">
        <v>1592</v>
      </c>
      <c r="O299" s="7" t="str">
        <f>'Données proba de réussite'!O294</f>
        <v/>
      </c>
      <c r="P299" s="7" t="str">
        <f>'Données proba de réussite'!P294</f>
        <v/>
      </c>
      <c r="Q299" s="7" t="str">
        <f>'Données proba de réussite'!Q294</f>
        <v/>
      </c>
      <c r="T299" s="7">
        <f>IF(AND(OR($B$2=1,$B$2=2),AND('Données brutes'!$F294&lt;&gt;"",'Données brutes'!$G294&lt;&gt;"",'Données brutes'!$H294&lt;&gt;"")),1,0)</f>
        <v>0</v>
      </c>
      <c r="U299" s="7">
        <f>IF(AND(OR($B$2=1,$B$2=2),AND('Données brutes'!$O294&lt;&gt;"",'Données brutes'!$P294&lt;&gt;"",'Données brutes'!$Q294&lt;&gt;"")),1,0)</f>
        <v>0</v>
      </c>
      <c r="V299" s="7">
        <f>IF(AND($B$2=3,'Données brutes'!$F294&lt;&gt;"",'Données brutes'!$G294&lt;&gt;"",'Données brutes'!$H294&lt;&gt;"",'Données brutes'!$O294&lt;&gt;"",'Données brutes'!$P294&lt;&gt;"",'Données brutes'!$Q294&lt;&gt;""),1,0)</f>
        <v>0</v>
      </c>
      <c r="W299" s="8" t="str">
        <f t="shared" si="73"/>
        <v/>
      </c>
      <c r="X299" s="8" t="str">
        <f t="shared" si="74"/>
        <v/>
      </c>
      <c r="Y299" s="8" t="str">
        <f t="shared" si="75"/>
        <v/>
      </c>
      <c r="Z299" s="8" t="str">
        <f t="shared" si="76"/>
        <v/>
      </c>
      <c r="AA299" s="8" t="str">
        <f t="shared" si="77"/>
        <v/>
      </c>
      <c r="AB299" s="8" t="str">
        <f t="shared" si="78"/>
        <v/>
      </c>
      <c r="AD299" s="8" t="str">
        <f t="shared" si="79"/>
        <v/>
      </c>
      <c r="AE299" s="8" t="str">
        <f t="shared" si="80"/>
        <v/>
      </c>
      <c r="AF299" s="8" t="str">
        <f t="shared" si="81"/>
        <v/>
      </c>
      <c r="AG299" s="8" t="str">
        <f t="shared" si="82"/>
        <v/>
      </c>
      <c r="AH299" s="8" t="str">
        <f t="shared" si="83"/>
        <v/>
      </c>
      <c r="AI299" s="8" t="str">
        <f t="shared" si="84"/>
        <v/>
      </c>
    </row>
    <row r="300" spans="4:35" x14ac:dyDescent="0.3">
      <c r="D300" s="8" t="s">
        <v>307</v>
      </c>
      <c r="E300" s="7">
        <v>749</v>
      </c>
      <c r="F300" s="7" t="str">
        <f>'Données proba de réussite'!F295</f>
        <v/>
      </c>
      <c r="G300" s="7" t="str">
        <f>'Données proba de réussite'!G295</f>
        <v/>
      </c>
      <c r="H300" s="7" t="str">
        <f>'Données proba de réussite'!H295</f>
        <v/>
      </c>
      <c r="K300" s="8" t="str">
        <f t="shared" si="71"/>
        <v>Elève 1bis</v>
      </c>
      <c r="L300" s="8" t="s">
        <v>111</v>
      </c>
      <c r="M300" s="8">
        <f t="shared" si="72"/>
        <v>1851</v>
      </c>
      <c r="N300" s="7">
        <v>1851</v>
      </c>
      <c r="O300" s="7" t="str">
        <f>'Données proba de réussite'!O295</f>
        <v/>
      </c>
      <c r="P300" s="7" t="str">
        <f>'Données proba de réussite'!P295</f>
        <v/>
      </c>
      <c r="Q300" s="7" t="str">
        <f>'Données proba de réussite'!Q295</f>
        <v/>
      </c>
      <c r="T300" s="7">
        <f>IF(AND(OR($B$2=1,$B$2=2),AND('Données brutes'!$F295&lt;&gt;"",'Données brutes'!$G295&lt;&gt;"",'Données brutes'!$H295&lt;&gt;"")),1,0)</f>
        <v>0</v>
      </c>
      <c r="U300" s="7">
        <f>IF(AND(OR($B$2=1,$B$2=2),AND('Données brutes'!$O295&lt;&gt;"",'Données brutes'!$P295&lt;&gt;"",'Données brutes'!$Q295&lt;&gt;"")),1,0)</f>
        <v>0</v>
      </c>
      <c r="V300" s="7">
        <f>IF(AND($B$2=3,'Données brutes'!$F295&lt;&gt;"",'Données brutes'!$G295&lt;&gt;"",'Données brutes'!$H295&lt;&gt;"",'Données brutes'!$O295&lt;&gt;"",'Données brutes'!$P295&lt;&gt;"",'Données brutes'!$Q295&lt;&gt;""),1,0)</f>
        <v>0</v>
      </c>
      <c r="W300" s="8" t="str">
        <f t="shared" si="73"/>
        <v/>
      </c>
      <c r="X300" s="8" t="str">
        <f t="shared" si="74"/>
        <v/>
      </c>
      <c r="Y300" s="8" t="str">
        <f t="shared" si="75"/>
        <v/>
      </c>
      <c r="Z300" s="8" t="str">
        <f t="shared" si="76"/>
        <v/>
      </c>
      <c r="AA300" s="8" t="str">
        <f t="shared" si="77"/>
        <v/>
      </c>
      <c r="AB300" s="8" t="str">
        <f t="shared" si="78"/>
        <v/>
      </c>
      <c r="AD300" s="8" t="str">
        <f t="shared" si="79"/>
        <v/>
      </c>
      <c r="AE300" s="8" t="str">
        <f t="shared" si="80"/>
        <v/>
      </c>
      <c r="AF300" s="8" t="str">
        <f t="shared" si="81"/>
        <v/>
      </c>
      <c r="AG300" s="8" t="str">
        <f t="shared" si="82"/>
        <v/>
      </c>
      <c r="AH300" s="8" t="str">
        <f t="shared" si="83"/>
        <v/>
      </c>
      <c r="AI300" s="8" t="str">
        <f t="shared" si="84"/>
        <v/>
      </c>
    </row>
    <row r="301" spans="4:35" x14ac:dyDescent="0.3">
      <c r="D301" s="8" t="s">
        <v>308</v>
      </c>
      <c r="E301" s="7">
        <v>239</v>
      </c>
      <c r="F301" s="7" t="str">
        <f>'Données proba de réussite'!F296</f>
        <v/>
      </c>
      <c r="G301" s="7" t="str">
        <f>'Données proba de réussite'!G296</f>
        <v/>
      </c>
      <c r="H301" s="7" t="str">
        <f>'Données proba de réussite'!H296</f>
        <v/>
      </c>
      <c r="K301" s="8" t="str">
        <f t="shared" si="71"/>
        <v>Elève 1bis</v>
      </c>
      <c r="L301" s="8" t="s">
        <v>111</v>
      </c>
      <c r="M301" s="8">
        <f t="shared" si="72"/>
        <v>1934</v>
      </c>
      <c r="N301" s="7">
        <v>1934</v>
      </c>
      <c r="O301" s="7" t="str">
        <f>'Données proba de réussite'!O296</f>
        <v/>
      </c>
      <c r="P301" s="7" t="str">
        <f>'Données proba de réussite'!P296</f>
        <v/>
      </c>
      <c r="Q301" s="7" t="str">
        <f>'Données proba de réussite'!Q296</f>
        <v/>
      </c>
      <c r="T301" s="7">
        <f>IF(AND(OR($B$2=1,$B$2=2),AND('Données brutes'!$F296&lt;&gt;"",'Données brutes'!$G296&lt;&gt;"",'Données brutes'!$H296&lt;&gt;"")),1,0)</f>
        <v>0</v>
      </c>
      <c r="U301" s="7">
        <f>IF(AND(OR($B$2=1,$B$2=2),AND('Données brutes'!$O296&lt;&gt;"",'Données brutes'!$P296&lt;&gt;"",'Données brutes'!$Q296&lt;&gt;"")),1,0)</f>
        <v>0</v>
      </c>
      <c r="V301" s="7">
        <f>IF(AND($B$2=3,'Données brutes'!$F296&lt;&gt;"",'Données brutes'!$G296&lt;&gt;"",'Données brutes'!$H296&lt;&gt;"",'Données brutes'!$O296&lt;&gt;"",'Données brutes'!$P296&lt;&gt;"",'Données brutes'!$Q296&lt;&gt;""),1,0)</f>
        <v>0</v>
      </c>
      <c r="W301" s="8" t="str">
        <f t="shared" si="73"/>
        <v/>
      </c>
      <c r="X301" s="8" t="str">
        <f t="shared" si="74"/>
        <v/>
      </c>
      <c r="Y301" s="8" t="str">
        <f t="shared" si="75"/>
        <v/>
      </c>
      <c r="Z301" s="8" t="str">
        <f t="shared" si="76"/>
        <v/>
      </c>
      <c r="AA301" s="8" t="str">
        <f t="shared" si="77"/>
        <v/>
      </c>
      <c r="AB301" s="8" t="str">
        <f t="shared" si="78"/>
        <v/>
      </c>
      <c r="AD301" s="8" t="str">
        <f t="shared" si="79"/>
        <v/>
      </c>
      <c r="AE301" s="8" t="str">
        <f t="shared" si="80"/>
        <v/>
      </c>
      <c r="AF301" s="8" t="str">
        <f t="shared" si="81"/>
        <v/>
      </c>
      <c r="AG301" s="8" t="str">
        <f t="shared" si="82"/>
        <v/>
      </c>
      <c r="AH301" s="8" t="str">
        <f t="shared" si="83"/>
        <v/>
      </c>
      <c r="AI301" s="8" t="str">
        <f t="shared" si="84"/>
        <v/>
      </c>
    </row>
    <row r="302" spans="4:35" x14ac:dyDescent="0.3">
      <c r="D302" s="8" t="s">
        <v>309</v>
      </c>
      <c r="E302" s="7">
        <v>957</v>
      </c>
      <c r="F302" s="7" t="str">
        <f>'Données proba de réussite'!F297</f>
        <v/>
      </c>
      <c r="G302" s="7" t="str">
        <f>'Données proba de réussite'!G297</f>
        <v/>
      </c>
      <c r="H302" s="7" t="str">
        <f>'Données proba de réussite'!H297</f>
        <v/>
      </c>
      <c r="K302" s="8" t="str">
        <f t="shared" si="71"/>
        <v>Elève 1bis</v>
      </c>
      <c r="L302" s="8" t="s">
        <v>111</v>
      </c>
      <c r="M302" s="8">
        <f t="shared" si="72"/>
        <v>1025</v>
      </c>
      <c r="N302" s="7">
        <v>1025</v>
      </c>
      <c r="O302" s="7" t="str">
        <f>'Données proba de réussite'!O297</f>
        <v/>
      </c>
      <c r="P302" s="7" t="str">
        <f>'Données proba de réussite'!P297</f>
        <v/>
      </c>
      <c r="Q302" s="7" t="str">
        <f>'Données proba de réussite'!Q297</f>
        <v/>
      </c>
      <c r="T302" s="7">
        <f>IF(AND(OR($B$2=1,$B$2=2),AND('Données brutes'!$F297&lt;&gt;"",'Données brutes'!$G297&lt;&gt;"",'Données brutes'!$H297&lt;&gt;"")),1,0)</f>
        <v>0</v>
      </c>
      <c r="U302" s="7">
        <f>IF(AND(OR($B$2=1,$B$2=2),AND('Données brutes'!$O297&lt;&gt;"",'Données brutes'!$P297&lt;&gt;"",'Données brutes'!$Q297&lt;&gt;"")),1,0)</f>
        <v>0</v>
      </c>
      <c r="V302" s="7">
        <f>IF(AND($B$2=3,'Données brutes'!$F297&lt;&gt;"",'Données brutes'!$G297&lt;&gt;"",'Données brutes'!$H297&lt;&gt;"",'Données brutes'!$O297&lt;&gt;"",'Données brutes'!$P297&lt;&gt;"",'Données brutes'!$Q297&lt;&gt;""),1,0)</f>
        <v>0</v>
      </c>
      <c r="W302" s="8" t="str">
        <f t="shared" si="73"/>
        <v/>
      </c>
      <c r="X302" s="8" t="str">
        <f t="shared" si="74"/>
        <v/>
      </c>
      <c r="Y302" s="8" t="str">
        <f t="shared" si="75"/>
        <v/>
      </c>
      <c r="Z302" s="8" t="str">
        <f t="shared" si="76"/>
        <v/>
      </c>
      <c r="AA302" s="8" t="str">
        <f t="shared" si="77"/>
        <v/>
      </c>
      <c r="AB302" s="8" t="str">
        <f t="shared" si="78"/>
        <v/>
      </c>
      <c r="AD302" s="8" t="str">
        <f t="shared" si="79"/>
        <v/>
      </c>
      <c r="AE302" s="8" t="str">
        <f t="shared" si="80"/>
        <v/>
      </c>
      <c r="AF302" s="8" t="str">
        <f t="shared" si="81"/>
        <v/>
      </c>
      <c r="AG302" s="8" t="str">
        <f t="shared" si="82"/>
        <v/>
      </c>
      <c r="AH302" s="8" t="str">
        <f t="shared" si="83"/>
        <v/>
      </c>
      <c r="AI302" s="8" t="str">
        <f t="shared" si="84"/>
        <v/>
      </c>
    </row>
    <row r="303" spans="4:35" x14ac:dyDescent="0.3">
      <c r="D303" s="8" t="s">
        <v>310</v>
      </c>
      <c r="E303" s="7">
        <v>295</v>
      </c>
      <c r="F303" s="7" t="str">
        <f>'Données proba de réussite'!F298</f>
        <v/>
      </c>
      <c r="G303" s="7" t="str">
        <f>'Données proba de réussite'!G298</f>
        <v/>
      </c>
      <c r="H303" s="7" t="str">
        <f>'Données proba de réussite'!H298</f>
        <v/>
      </c>
      <c r="K303" s="8" t="str">
        <f t="shared" si="71"/>
        <v>Elève 1bis</v>
      </c>
      <c r="L303" s="8" t="s">
        <v>111</v>
      </c>
      <c r="M303" s="8">
        <f t="shared" si="72"/>
        <v>1889</v>
      </c>
      <c r="N303" s="7">
        <v>1889</v>
      </c>
      <c r="O303" s="7" t="str">
        <f>'Données proba de réussite'!O298</f>
        <v/>
      </c>
      <c r="P303" s="7" t="str">
        <f>'Données proba de réussite'!P298</f>
        <v/>
      </c>
      <c r="Q303" s="7" t="str">
        <f>'Données proba de réussite'!Q298</f>
        <v/>
      </c>
      <c r="T303" s="7">
        <f>IF(AND(OR($B$2=1,$B$2=2),AND('Données brutes'!$F298&lt;&gt;"",'Données brutes'!$G298&lt;&gt;"",'Données brutes'!$H298&lt;&gt;"")),1,0)</f>
        <v>0</v>
      </c>
      <c r="U303" s="7">
        <f>IF(AND(OR($B$2=1,$B$2=2),AND('Données brutes'!$O298&lt;&gt;"",'Données brutes'!$P298&lt;&gt;"",'Données brutes'!$Q298&lt;&gt;"")),1,0)</f>
        <v>0</v>
      </c>
      <c r="V303" s="7">
        <f>IF(AND($B$2=3,'Données brutes'!$F298&lt;&gt;"",'Données brutes'!$G298&lt;&gt;"",'Données brutes'!$H298&lt;&gt;"",'Données brutes'!$O298&lt;&gt;"",'Données brutes'!$P298&lt;&gt;"",'Données brutes'!$Q298&lt;&gt;""),1,0)</f>
        <v>0</v>
      </c>
      <c r="W303" s="8" t="str">
        <f t="shared" si="73"/>
        <v/>
      </c>
      <c r="X303" s="8" t="str">
        <f t="shared" si="74"/>
        <v/>
      </c>
      <c r="Y303" s="8" t="str">
        <f t="shared" si="75"/>
        <v/>
      </c>
      <c r="Z303" s="8" t="str">
        <f t="shared" si="76"/>
        <v/>
      </c>
      <c r="AA303" s="8" t="str">
        <f t="shared" si="77"/>
        <v/>
      </c>
      <c r="AB303" s="8" t="str">
        <f t="shared" si="78"/>
        <v/>
      </c>
      <c r="AD303" s="8" t="str">
        <f t="shared" si="79"/>
        <v/>
      </c>
      <c r="AE303" s="8" t="str">
        <f t="shared" si="80"/>
        <v/>
      </c>
      <c r="AF303" s="8" t="str">
        <f t="shared" si="81"/>
        <v/>
      </c>
      <c r="AG303" s="8" t="str">
        <f t="shared" si="82"/>
        <v/>
      </c>
      <c r="AH303" s="8" t="str">
        <f t="shared" si="83"/>
        <v/>
      </c>
      <c r="AI303" s="8" t="str">
        <f t="shared" si="84"/>
        <v/>
      </c>
    </row>
    <row r="304" spans="4:35" x14ac:dyDescent="0.3">
      <c r="D304" s="8" t="s">
        <v>311</v>
      </c>
      <c r="E304" s="7">
        <v>822</v>
      </c>
      <c r="F304" s="7" t="str">
        <f>'Données proba de réussite'!F299</f>
        <v/>
      </c>
      <c r="G304" s="7" t="str">
        <f>'Données proba de réussite'!G299</f>
        <v/>
      </c>
      <c r="H304" s="7" t="str">
        <f>'Données proba de réussite'!H299</f>
        <v/>
      </c>
      <c r="K304" s="8" t="str">
        <f t="shared" si="71"/>
        <v>Elève 1bis</v>
      </c>
      <c r="L304" s="8" t="s">
        <v>111</v>
      </c>
      <c r="M304" s="8">
        <f t="shared" si="72"/>
        <v>1631</v>
      </c>
      <c r="N304" s="7">
        <v>1631</v>
      </c>
      <c r="O304" s="7" t="str">
        <f>'Données proba de réussite'!O299</f>
        <v/>
      </c>
      <c r="P304" s="7" t="str">
        <f>'Données proba de réussite'!P299</f>
        <v/>
      </c>
      <c r="Q304" s="7" t="str">
        <f>'Données proba de réussite'!Q299</f>
        <v/>
      </c>
      <c r="T304" s="7">
        <f>IF(AND(OR($B$2=1,$B$2=2),AND('Données brutes'!$F299&lt;&gt;"",'Données brutes'!$G299&lt;&gt;"",'Données brutes'!$H299&lt;&gt;"")),1,0)</f>
        <v>0</v>
      </c>
      <c r="U304" s="7">
        <f>IF(AND(OR($B$2=1,$B$2=2),AND('Données brutes'!$O299&lt;&gt;"",'Données brutes'!$P299&lt;&gt;"",'Données brutes'!$Q299&lt;&gt;"")),1,0)</f>
        <v>0</v>
      </c>
      <c r="V304" s="7">
        <f>IF(AND($B$2=3,'Données brutes'!$F299&lt;&gt;"",'Données brutes'!$G299&lt;&gt;"",'Données brutes'!$H299&lt;&gt;"",'Données brutes'!$O299&lt;&gt;"",'Données brutes'!$P299&lt;&gt;"",'Données brutes'!$Q299&lt;&gt;""),1,0)</f>
        <v>0</v>
      </c>
      <c r="W304" s="8" t="str">
        <f t="shared" si="73"/>
        <v/>
      </c>
      <c r="X304" s="8" t="str">
        <f t="shared" si="74"/>
        <v/>
      </c>
      <c r="Y304" s="8" t="str">
        <f t="shared" si="75"/>
        <v/>
      </c>
      <c r="Z304" s="8" t="str">
        <f t="shared" si="76"/>
        <v/>
      </c>
      <c r="AA304" s="8" t="str">
        <f t="shared" si="77"/>
        <v/>
      </c>
      <c r="AB304" s="8" t="str">
        <f t="shared" si="78"/>
        <v/>
      </c>
      <c r="AD304" s="8" t="str">
        <f t="shared" si="79"/>
        <v/>
      </c>
      <c r="AE304" s="8" t="str">
        <f t="shared" si="80"/>
        <v/>
      </c>
      <c r="AF304" s="8" t="str">
        <f t="shared" si="81"/>
        <v/>
      </c>
      <c r="AG304" s="8" t="str">
        <f t="shared" si="82"/>
        <v/>
      </c>
      <c r="AH304" s="8" t="str">
        <f t="shared" si="83"/>
        <v/>
      </c>
      <c r="AI304" s="8" t="str">
        <f t="shared" si="84"/>
        <v/>
      </c>
    </row>
    <row r="305" spans="4:35" x14ac:dyDescent="0.3">
      <c r="D305" s="8" t="s">
        <v>312</v>
      </c>
      <c r="E305" s="7">
        <v>700</v>
      </c>
      <c r="F305" s="7" t="str">
        <f>'Données proba de réussite'!F300</f>
        <v/>
      </c>
      <c r="G305" s="7" t="str">
        <f>'Données proba de réussite'!G300</f>
        <v/>
      </c>
      <c r="H305" s="7" t="str">
        <f>'Données proba de réussite'!H300</f>
        <v/>
      </c>
      <c r="K305" s="8" t="str">
        <f t="shared" si="71"/>
        <v>Elève 1bis</v>
      </c>
      <c r="L305" s="8" t="s">
        <v>111</v>
      </c>
      <c r="M305" s="8">
        <f t="shared" si="72"/>
        <v>1750</v>
      </c>
      <c r="N305" s="7">
        <v>1750</v>
      </c>
      <c r="O305" s="7" t="str">
        <f>'Données proba de réussite'!O300</f>
        <v/>
      </c>
      <c r="P305" s="7" t="str">
        <f>'Données proba de réussite'!P300</f>
        <v/>
      </c>
      <c r="Q305" s="7" t="str">
        <f>'Données proba de réussite'!Q300</f>
        <v/>
      </c>
      <c r="T305" s="7">
        <f>IF(AND(OR($B$2=1,$B$2=2),AND('Données brutes'!$F300&lt;&gt;"",'Données brutes'!$G300&lt;&gt;"",'Données brutes'!$H300&lt;&gt;"")),1,0)</f>
        <v>0</v>
      </c>
      <c r="U305" s="7">
        <f>IF(AND(OR($B$2=1,$B$2=2),AND('Données brutes'!$O300&lt;&gt;"",'Données brutes'!$P300&lt;&gt;"",'Données brutes'!$Q300&lt;&gt;"")),1,0)</f>
        <v>0</v>
      </c>
      <c r="V305" s="7">
        <f>IF(AND($B$2=3,'Données brutes'!$F300&lt;&gt;"",'Données brutes'!$G300&lt;&gt;"",'Données brutes'!$H300&lt;&gt;"",'Données brutes'!$O300&lt;&gt;"",'Données brutes'!$P300&lt;&gt;"",'Données brutes'!$Q300&lt;&gt;""),1,0)</f>
        <v>0</v>
      </c>
      <c r="W305" s="8" t="str">
        <f t="shared" si="73"/>
        <v/>
      </c>
      <c r="X305" s="8" t="str">
        <f t="shared" si="74"/>
        <v/>
      </c>
      <c r="Y305" s="8" t="str">
        <f t="shared" si="75"/>
        <v/>
      </c>
      <c r="Z305" s="8" t="str">
        <f t="shared" si="76"/>
        <v/>
      </c>
      <c r="AA305" s="8" t="str">
        <f t="shared" si="77"/>
        <v/>
      </c>
      <c r="AB305" s="8" t="str">
        <f t="shared" si="78"/>
        <v/>
      </c>
      <c r="AD305" s="8" t="str">
        <f t="shared" si="79"/>
        <v/>
      </c>
      <c r="AE305" s="8" t="str">
        <f t="shared" si="80"/>
        <v/>
      </c>
      <c r="AF305" s="8" t="str">
        <f t="shared" si="81"/>
        <v/>
      </c>
      <c r="AG305" s="8" t="str">
        <f t="shared" si="82"/>
        <v/>
      </c>
      <c r="AH305" s="8" t="str">
        <f t="shared" si="83"/>
        <v/>
      </c>
      <c r="AI305" s="8" t="str">
        <f t="shared" si="84"/>
        <v/>
      </c>
    </row>
    <row r="306" spans="4:35" x14ac:dyDescent="0.3">
      <c r="D306" s="8" t="s">
        <v>313</v>
      </c>
      <c r="E306" s="7">
        <v>1</v>
      </c>
      <c r="F306" s="7" t="str">
        <f>'Données proba de réussite'!F301</f>
        <v/>
      </c>
      <c r="G306" s="7" t="str">
        <f>'Données proba de réussite'!G301</f>
        <v/>
      </c>
      <c r="H306" s="7" t="str">
        <f>'Données proba de réussite'!H301</f>
        <v/>
      </c>
      <c r="K306" s="8" t="str">
        <f t="shared" si="71"/>
        <v>Elève 1bis</v>
      </c>
      <c r="L306" s="8" t="s">
        <v>111</v>
      </c>
      <c r="M306" s="8">
        <f t="shared" si="72"/>
        <v>1987</v>
      </c>
      <c r="N306" s="7">
        <v>1987</v>
      </c>
      <c r="O306" s="7" t="str">
        <f>'Données proba de réussite'!O301</f>
        <v/>
      </c>
      <c r="P306" s="7" t="str">
        <f>'Données proba de réussite'!P301</f>
        <v/>
      </c>
      <c r="Q306" s="7" t="str">
        <f>'Données proba de réussite'!Q301</f>
        <v/>
      </c>
      <c r="T306" s="7">
        <f>IF(AND(OR($B$2=1,$B$2=2),AND('Données brutes'!$F301&lt;&gt;"",'Données brutes'!$G301&lt;&gt;"",'Données brutes'!$H301&lt;&gt;"")),1,0)</f>
        <v>0</v>
      </c>
      <c r="U306" s="7">
        <f>IF(AND(OR($B$2=1,$B$2=2),AND('Données brutes'!$O301&lt;&gt;"",'Données brutes'!$P301&lt;&gt;"",'Données brutes'!$Q301&lt;&gt;"")),1,0)</f>
        <v>0</v>
      </c>
      <c r="V306" s="7">
        <f>IF(AND($B$2=3,'Données brutes'!$F301&lt;&gt;"",'Données brutes'!$G301&lt;&gt;"",'Données brutes'!$H301&lt;&gt;"",'Données brutes'!$O301&lt;&gt;"",'Données brutes'!$P301&lt;&gt;"",'Données brutes'!$Q301&lt;&gt;""),1,0)</f>
        <v>0</v>
      </c>
      <c r="W306" s="8" t="str">
        <f t="shared" si="73"/>
        <v/>
      </c>
      <c r="X306" s="8" t="str">
        <f t="shared" si="74"/>
        <v/>
      </c>
      <c r="Y306" s="8" t="str">
        <f t="shared" si="75"/>
        <v/>
      </c>
      <c r="Z306" s="8" t="str">
        <f t="shared" si="76"/>
        <v/>
      </c>
      <c r="AA306" s="8" t="str">
        <f t="shared" si="77"/>
        <v/>
      </c>
      <c r="AB306" s="8" t="str">
        <f t="shared" si="78"/>
        <v/>
      </c>
      <c r="AD306" s="8" t="str">
        <f t="shared" si="79"/>
        <v/>
      </c>
      <c r="AE306" s="8" t="str">
        <f t="shared" si="80"/>
        <v/>
      </c>
      <c r="AF306" s="8" t="str">
        <f t="shared" si="81"/>
        <v/>
      </c>
      <c r="AG306" s="8" t="str">
        <f t="shared" si="82"/>
        <v/>
      </c>
      <c r="AH306" s="8" t="str">
        <f t="shared" si="83"/>
        <v/>
      </c>
      <c r="AI306" s="8" t="str">
        <f t="shared" si="84"/>
        <v/>
      </c>
    </row>
    <row r="307" spans="4:35" x14ac:dyDescent="0.3">
      <c r="D307" s="8" t="s">
        <v>314</v>
      </c>
      <c r="E307" s="7">
        <v>151</v>
      </c>
      <c r="F307" s="7" t="str">
        <f>'Données proba de réussite'!F302</f>
        <v/>
      </c>
      <c r="G307" s="7" t="str">
        <f>'Données proba de réussite'!G302</f>
        <v/>
      </c>
      <c r="H307" s="7" t="str">
        <f>'Données proba de réussite'!H302</f>
        <v/>
      </c>
      <c r="K307" s="8" t="str">
        <f t="shared" si="71"/>
        <v>Elève 1bis</v>
      </c>
      <c r="L307" s="8" t="s">
        <v>111</v>
      </c>
      <c r="M307" s="8">
        <f t="shared" si="72"/>
        <v>1343</v>
      </c>
      <c r="N307" s="7">
        <v>1343</v>
      </c>
      <c r="O307" s="7" t="str">
        <f>'Données proba de réussite'!O302</f>
        <v/>
      </c>
      <c r="P307" s="7" t="str">
        <f>'Données proba de réussite'!P302</f>
        <v/>
      </c>
      <c r="Q307" s="7" t="str">
        <f>'Données proba de réussite'!Q302</f>
        <v/>
      </c>
      <c r="T307" s="7">
        <f>IF(AND(OR($B$2=1,$B$2=2),AND('Données brutes'!$F302&lt;&gt;"",'Données brutes'!$G302&lt;&gt;"",'Données brutes'!$H302&lt;&gt;"")),1,0)</f>
        <v>0</v>
      </c>
      <c r="U307" s="7">
        <f>IF(AND(OR($B$2=1,$B$2=2),AND('Données brutes'!$O302&lt;&gt;"",'Données brutes'!$P302&lt;&gt;"",'Données brutes'!$Q302&lt;&gt;"")),1,0)</f>
        <v>0</v>
      </c>
      <c r="V307" s="7">
        <f>IF(AND($B$2=3,'Données brutes'!$F302&lt;&gt;"",'Données brutes'!$G302&lt;&gt;"",'Données brutes'!$H302&lt;&gt;"",'Données brutes'!$O302&lt;&gt;"",'Données brutes'!$P302&lt;&gt;"",'Données brutes'!$Q302&lt;&gt;""),1,0)</f>
        <v>0</v>
      </c>
      <c r="W307" s="8" t="str">
        <f t="shared" si="73"/>
        <v/>
      </c>
      <c r="X307" s="8" t="str">
        <f t="shared" si="74"/>
        <v/>
      </c>
      <c r="Y307" s="8" t="str">
        <f t="shared" si="75"/>
        <v/>
      </c>
      <c r="Z307" s="8" t="str">
        <f t="shared" si="76"/>
        <v/>
      </c>
      <c r="AA307" s="8" t="str">
        <f t="shared" si="77"/>
        <v/>
      </c>
      <c r="AB307" s="8" t="str">
        <f t="shared" si="78"/>
        <v/>
      </c>
      <c r="AD307" s="8" t="str">
        <f t="shared" si="79"/>
        <v/>
      </c>
      <c r="AE307" s="8" t="str">
        <f t="shared" si="80"/>
        <v/>
      </c>
      <c r="AF307" s="8" t="str">
        <f t="shared" si="81"/>
        <v/>
      </c>
      <c r="AG307" s="8" t="str">
        <f t="shared" si="82"/>
        <v/>
      </c>
      <c r="AH307" s="8" t="str">
        <f t="shared" si="83"/>
        <v/>
      </c>
      <c r="AI307" s="8" t="str">
        <f t="shared" si="84"/>
        <v/>
      </c>
    </row>
    <row r="308" spans="4:35" x14ac:dyDescent="0.3">
      <c r="D308" s="8" t="s">
        <v>315</v>
      </c>
      <c r="E308" s="7">
        <v>741</v>
      </c>
      <c r="F308" s="7" t="str">
        <f>'Données proba de réussite'!F303</f>
        <v/>
      </c>
      <c r="G308" s="7" t="str">
        <f>'Données proba de réussite'!G303</f>
        <v/>
      </c>
      <c r="H308" s="7" t="str">
        <f>'Données proba de réussite'!H303</f>
        <v/>
      </c>
      <c r="K308" s="8" t="str">
        <f t="shared" si="71"/>
        <v>Elève 1bis</v>
      </c>
      <c r="L308" s="8" t="s">
        <v>111</v>
      </c>
      <c r="M308" s="8">
        <f t="shared" si="72"/>
        <v>1969</v>
      </c>
      <c r="N308" s="7">
        <v>1969</v>
      </c>
      <c r="O308" s="7" t="str">
        <f>'Données proba de réussite'!O303</f>
        <v/>
      </c>
      <c r="P308" s="7" t="str">
        <f>'Données proba de réussite'!P303</f>
        <v/>
      </c>
      <c r="Q308" s="7" t="str">
        <f>'Données proba de réussite'!Q303</f>
        <v/>
      </c>
      <c r="T308" s="7">
        <f>IF(AND(OR($B$2=1,$B$2=2),AND('Données brutes'!$F303&lt;&gt;"",'Données brutes'!$G303&lt;&gt;"",'Données brutes'!$H303&lt;&gt;"")),1,0)</f>
        <v>0</v>
      </c>
      <c r="U308" s="7">
        <f>IF(AND(OR($B$2=1,$B$2=2),AND('Données brutes'!$O303&lt;&gt;"",'Données brutes'!$P303&lt;&gt;"",'Données brutes'!$Q303&lt;&gt;"")),1,0)</f>
        <v>0</v>
      </c>
      <c r="V308" s="7">
        <f>IF(AND($B$2=3,'Données brutes'!$F303&lt;&gt;"",'Données brutes'!$G303&lt;&gt;"",'Données brutes'!$H303&lt;&gt;"",'Données brutes'!$O303&lt;&gt;"",'Données brutes'!$P303&lt;&gt;"",'Données brutes'!$Q303&lt;&gt;""),1,0)</f>
        <v>0</v>
      </c>
      <c r="W308" s="8" t="str">
        <f t="shared" si="73"/>
        <v/>
      </c>
      <c r="X308" s="8" t="str">
        <f t="shared" si="74"/>
        <v/>
      </c>
      <c r="Y308" s="8" t="str">
        <f t="shared" si="75"/>
        <v/>
      </c>
      <c r="Z308" s="8" t="str">
        <f t="shared" si="76"/>
        <v/>
      </c>
      <c r="AA308" s="8" t="str">
        <f t="shared" si="77"/>
        <v/>
      </c>
      <c r="AB308" s="8" t="str">
        <f t="shared" si="78"/>
        <v/>
      </c>
      <c r="AD308" s="8" t="str">
        <f t="shared" si="79"/>
        <v/>
      </c>
      <c r="AE308" s="8" t="str">
        <f t="shared" si="80"/>
        <v/>
      </c>
      <c r="AF308" s="8" t="str">
        <f t="shared" si="81"/>
        <v/>
      </c>
      <c r="AG308" s="8" t="str">
        <f t="shared" si="82"/>
        <v/>
      </c>
      <c r="AH308" s="8" t="str">
        <f t="shared" si="83"/>
        <v/>
      </c>
      <c r="AI308" s="8" t="str">
        <f t="shared" si="84"/>
        <v/>
      </c>
    </row>
    <row r="309" spans="4:35" x14ac:dyDescent="0.3">
      <c r="D309" s="8" t="s">
        <v>316</v>
      </c>
      <c r="E309" s="7">
        <v>242</v>
      </c>
      <c r="F309" s="7" t="str">
        <f>'Données proba de réussite'!F304</f>
        <v/>
      </c>
      <c r="G309" s="7" t="str">
        <f>'Données proba de réussite'!G304</f>
        <v/>
      </c>
      <c r="H309" s="7" t="str">
        <f>'Données proba de réussite'!H304</f>
        <v/>
      </c>
      <c r="K309" s="8" t="str">
        <f t="shared" si="71"/>
        <v>Elève 1bis</v>
      </c>
      <c r="L309" s="8" t="s">
        <v>111</v>
      </c>
      <c r="M309" s="8">
        <f t="shared" si="72"/>
        <v>1649</v>
      </c>
      <c r="N309" s="7">
        <v>1649</v>
      </c>
      <c r="O309" s="7" t="str">
        <f>'Données proba de réussite'!O304</f>
        <v/>
      </c>
      <c r="P309" s="7" t="str">
        <f>'Données proba de réussite'!P304</f>
        <v/>
      </c>
      <c r="Q309" s="7" t="str">
        <f>'Données proba de réussite'!Q304</f>
        <v/>
      </c>
      <c r="T309" s="7">
        <f>IF(AND(OR($B$2=1,$B$2=2),AND('Données brutes'!$F304&lt;&gt;"",'Données brutes'!$G304&lt;&gt;"",'Données brutes'!$H304&lt;&gt;"")),1,0)</f>
        <v>0</v>
      </c>
      <c r="U309" s="7">
        <f>IF(AND(OR($B$2=1,$B$2=2),AND('Données brutes'!$O304&lt;&gt;"",'Données brutes'!$P304&lt;&gt;"",'Données brutes'!$Q304&lt;&gt;"")),1,0)</f>
        <v>0</v>
      </c>
      <c r="V309" s="7">
        <f>IF(AND($B$2=3,'Données brutes'!$F304&lt;&gt;"",'Données brutes'!$G304&lt;&gt;"",'Données brutes'!$H304&lt;&gt;"",'Données brutes'!$O304&lt;&gt;"",'Données brutes'!$P304&lt;&gt;"",'Données brutes'!$Q304&lt;&gt;""),1,0)</f>
        <v>0</v>
      </c>
      <c r="W309" s="8" t="str">
        <f t="shared" si="73"/>
        <v/>
      </c>
      <c r="X309" s="8" t="str">
        <f t="shared" si="74"/>
        <v/>
      </c>
      <c r="Y309" s="8" t="str">
        <f t="shared" si="75"/>
        <v/>
      </c>
      <c r="Z309" s="8" t="str">
        <f t="shared" si="76"/>
        <v/>
      </c>
      <c r="AA309" s="8" t="str">
        <f t="shared" si="77"/>
        <v/>
      </c>
      <c r="AB309" s="8" t="str">
        <f t="shared" si="78"/>
        <v/>
      </c>
      <c r="AD309" s="8" t="str">
        <f t="shared" si="79"/>
        <v/>
      </c>
      <c r="AE309" s="8" t="str">
        <f t="shared" si="80"/>
        <v/>
      </c>
      <c r="AF309" s="8" t="str">
        <f t="shared" si="81"/>
        <v/>
      </c>
      <c r="AG309" s="8" t="str">
        <f t="shared" si="82"/>
        <v/>
      </c>
      <c r="AH309" s="8" t="str">
        <f t="shared" si="83"/>
        <v/>
      </c>
      <c r="AI309" s="8" t="str">
        <f t="shared" si="84"/>
        <v/>
      </c>
    </row>
    <row r="310" spans="4:35" x14ac:dyDescent="0.3">
      <c r="D310" s="8" t="s">
        <v>317</v>
      </c>
      <c r="E310" s="7">
        <v>984</v>
      </c>
      <c r="F310" s="7" t="str">
        <f>'Données proba de réussite'!F305</f>
        <v/>
      </c>
      <c r="G310" s="7" t="str">
        <f>'Données proba de réussite'!G305</f>
        <v/>
      </c>
      <c r="H310" s="7" t="str">
        <f>'Données proba de réussite'!H305</f>
        <v/>
      </c>
      <c r="K310" s="8" t="str">
        <f t="shared" si="71"/>
        <v>Elève 1bis</v>
      </c>
      <c r="L310" s="8" t="s">
        <v>111</v>
      </c>
      <c r="M310" s="8">
        <f t="shared" si="72"/>
        <v>1940</v>
      </c>
      <c r="N310" s="7">
        <v>1940</v>
      </c>
      <c r="O310" s="7" t="str">
        <f>'Données proba de réussite'!O305</f>
        <v/>
      </c>
      <c r="P310" s="7" t="str">
        <f>'Données proba de réussite'!P305</f>
        <v/>
      </c>
      <c r="Q310" s="7" t="str">
        <f>'Données proba de réussite'!Q305</f>
        <v/>
      </c>
      <c r="T310" s="7">
        <f>IF(AND(OR($B$2=1,$B$2=2),AND('Données brutes'!$F305&lt;&gt;"",'Données brutes'!$G305&lt;&gt;"",'Données brutes'!$H305&lt;&gt;"")),1,0)</f>
        <v>0</v>
      </c>
      <c r="U310" s="7">
        <f>IF(AND(OR($B$2=1,$B$2=2),AND('Données brutes'!$O305&lt;&gt;"",'Données brutes'!$P305&lt;&gt;"",'Données brutes'!$Q305&lt;&gt;"")),1,0)</f>
        <v>0</v>
      </c>
      <c r="V310" s="7">
        <f>IF(AND($B$2=3,'Données brutes'!$F305&lt;&gt;"",'Données brutes'!$G305&lt;&gt;"",'Données brutes'!$H305&lt;&gt;"",'Données brutes'!$O305&lt;&gt;"",'Données brutes'!$P305&lt;&gt;"",'Données brutes'!$Q305&lt;&gt;""),1,0)</f>
        <v>0</v>
      </c>
      <c r="W310" s="8" t="str">
        <f t="shared" si="73"/>
        <v/>
      </c>
      <c r="X310" s="8" t="str">
        <f t="shared" si="74"/>
        <v/>
      </c>
      <c r="Y310" s="8" t="str">
        <f t="shared" si="75"/>
        <v/>
      </c>
      <c r="Z310" s="8" t="str">
        <f t="shared" si="76"/>
        <v/>
      </c>
      <c r="AA310" s="8" t="str">
        <f t="shared" si="77"/>
        <v/>
      </c>
      <c r="AB310" s="8" t="str">
        <f t="shared" si="78"/>
        <v/>
      </c>
      <c r="AD310" s="8" t="str">
        <f t="shared" si="79"/>
        <v/>
      </c>
      <c r="AE310" s="8" t="str">
        <f t="shared" si="80"/>
        <v/>
      </c>
      <c r="AF310" s="8" t="str">
        <f t="shared" si="81"/>
        <v/>
      </c>
      <c r="AG310" s="8" t="str">
        <f t="shared" si="82"/>
        <v/>
      </c>
      <c r="AH310" s="8" t="str">
        <f t="shared" si="83"/>
        <v/>
      </c>
      <c r="AI310" s="8" t="str">
        <f t="shared" si="84"/>
        <v/>
      </c>
    </row>
    <row r="311" spans="4:35" x14ac:dyDescent="0.3">
      <c r="D311" s="8" t="s">
        <v>318</v>
      </c>
      <c r="E311" s="7">
        <v>846</v>
      </c>
      <c r="F311" s="7" t="str">
        <f>'Données proba de réussite'!F306</f>
        <v/>
      </c>
      <c r="G311" s="7" t="str">
        <f>'Données proba de réussite'!G306</f>
        <v/>
      </c>
      <c r="H311" s="7" t="str">
        <f>'Données proba de réussite'!H306</f>
        <v/>
      </c>
      <c r="K311" s="8" t="str">
        <f t="shared" si="71"/>
        <v>Elève 1bis</v>
      </c>
      <c r="L311" s="8" t="s">
        <v>111</v>
      </c>
      <c r="M311" s="8">
        <f t="shared" si="72"/>
        <v>1108</v>
      </c>
      <c r="N311" s="7">
        <v>1108</v>
      </c>
      <c r="O311" s="7" t="str">
        <f>'Données proba de réussite'!O306</f>
        <v/>
      </c>
      <c r="P311" s="7" t="str">
        <f>'Données proba de réussite'!P306</f>
        <v/>
      </c>
      <c r="Q311" s="7" t="str">
        <f>'Données proba de réussite'!Q306</f>
        <v/>
      </c>
      <c r="T311" s="7">
        <f>IF(AND(OR($B$2=1,$B$2=2),AND('Données brutes'!$F306&lt;&gt;"",'Données brutes'!$G306&lt;&gt;"",'Données brutes'!$H306&lt;&gt;"")),1,0)</f>
        <v>0</v>
      </c>
      <c r="U311" s="7">
        <f>IF(AND(OR($B$2=1,$B$2=2),AND('Données brutes'!$O306&lt;&gt;"",'Données brutes'!$P306&lt;&gt;"",'Données brutes'!$Q306&lt;&gt;"")),1,0)</f>
        <v>0</v>
      </c>
      <c r="V311" s="7">
        <f>IF(AND($B$2=3,'Données brutes'!$F306&lt;&gt;"",'Données brutes'!$G306&lt;&gt;"",'Données brutes'!$H306&lt;&gt;"",'Données brutes'!$O306&lt;&gt;"",'Données brutes'!$P306&lt;&gt;"",'Données brutes'!$Q306&lt;&gt;""),1,0)</f>
        <v>0</v>
      </c>
      <c r="W311" s="8" t="str">
        <f t="shared" si="73"/>
        <v/>
      </c>
      <c r="X311" s="8" t="str">
        <f t="shared" si="74"/>
        <v/>
      </c>
      <c r="Y311" s="8" t="str">
        <f t="shared" si="75"/>
        <v/>
      </c>
      <c r="Z311" s="8" t="str">
        <f t="shared" si="76"/>
        <v/>
      </c>
      <c r="AA311" s="8" t="str">
        <f t="shared" si="77"/>
        <v/>
      </c>
      <c r="AB311" s="8" t="str">
        <f t="shared" si="78"/>
        <v/>
      </c>
      <c r="AD311" s="8" t="str">
        <f t="shared" si="79"/>
        <v/>
      </c>
      <c r="AE311" s="8" t="str">
        <f t="shared" si="80"/>
        <v/>
      </c>
      <c r="AF311" s="8" t="str">
        <f t="shared" si="81"/>
        <v/>
      </c>
      <c r="AG311" s="8" t="str">
        <f t="shared" si="82"/>
        <v/>
      </c>
      <c r="AH311" s="8" t="str">
        <f t="shared" si="83"/>
        <v/>
      </c>
      <c r="AI311" s="8" t="str">
        <f t="shared" si="84"/>
        <v/>
      </c>
    </row>
    <row r="312" spans="4:35" x14ac:dyDescent="0.3">
      <c r="D312" s="8" t="s">
        <v>319</v>
      </c>
      <c r="E312" s="7">
        <v>98</v>
      </c>
      <c r="F312" s="7" t="str">
        <f>'Données proba de réussite'!F307</f>
        <v/>
      </c>
      <c r="G312" s="7" t="str">
        <f>'Données proba de réussite'!G307</f>
        <v/>
      </c>
      <c r="H312" s="7" t="str">
        <f>'Données proba de réussite'!H307</f>
        <v/>
      </c>
      <c r="K312" s="8" t="str">
        <f t="shared" si="71"/>
        <v>Elève 1bis</v>
      </c>
      <c r="L312" s="8" t="s">
        <v>111</v>
      </c>
      <c r="M312" s="8">
        <f t="shared" si="72"/>
        <v>1141</v>
      </c>
      <c r="N312" s="7">
        <v>1141</v>
      </c>
      <c r="O312" s="7" t="str">
        <f>'Données proba de réussite'!O307</f>
        <v/>
      </c>
      <c r="P312" s="7" t="str">
        <f>'Données proba de réussite'!P307</f>
        <v/>
      </c>
      <c r="Q312" s="7" t="str">
        <f>'Données proba de réussite'!Q307</f>
        <v/>
      </c>
      <c r="T312" s="7">
        <f>IF(AND(OR($B$2=1,$B$2=2),AND('Données brutes'!$F307&lt;&gt;"",'Données brutes'!$G307&lt;&gt;"",'Données brutes'!$H307&lt;&gt;"")),1,0)</f>
        <v>0</v>
      </c>
      <c r="U312" s="7">
        <f>IF(AND(OR($B$2=1,$B$2=2),AND('Données brutes'!$O307&lt;&gt;"",'Données brutes'!$P307&lt;&gt;"",'Données brutes'!$Q307&lt;&gt;"")),1,0)</f>
        <v>0</v>
      </c>
      <c r="V312" s="7">
        <f>IF(AND($B$2=3,'Données brutes'!$F307&lt;&gt;"",'Données brutes'!$G307&lt;&gt;"",'Données brutes'!$H307&lt;&gt;"",'Données brutes'!$O307&lt;&gt;"",'Données brutes'!$P307&lt;&gt;"",'Données brutes'!$Q307&lt;&gt;""),1,0)</f>
        <v>0</v>
      </c>
      <c r="W312" s="8" t="str">
        <f t="shared" si="73"/>
        <v/>
      </c>
      <c r="X312" s="8" t="str">
        <f t="shared" si="74"/>
        <v/>
      </c>
      <c r="Y312" s="8" t="str">
        <f t="shared" si="75"/>
        <v/>
      </c>
      <c r="Z312" s="8" t="str">
        <f t="shared" si="76"/>
        <v/>
      </c>
      <c r="AA312" s="8" t="str">
        <f t="shared" si="77"/>
        <v/>
      </c>
      <c r="AB312" s="8" t="str">
        <f t="shared" si="78"/>
        <v/>
      </c>
      <c r="AD312" s="8" t="str">
        <f t="shared" si="79"/>
        <v/>
      </c>
      <c r="AE312" s="8" t="str">
        <f t="shared" si="80"/>
        <v/>
      </c>
      <c r="AF312" s="8" t="str">
        <f t="shared" si="81"/>
        <v/>
      </c>
      <c r="AG312" s="8" t="str">
        <f t="shared" si="82"/>
        <v/>
      </c>
      <c r="AH312" s="8" t="str">
        <f t="shared" si="83"/>
        <v/>
      </c>
      <c r="AI312" s="8" t="str">
        <f t="shared" si="84"/>
        <v/>
      </c>
    </row>
    <row r="313" spans="4:35" x14ac:dyDescent="0.3">
      <c r="D313" s="8" t="s">
        <v>320</v>
      </c>
      <c r="E313" s="7">
        <v>633</v>
      </c>
      <c r="F313" s="7" t="str">
        <f>'Données proba de réussite'!F308</f>
        <v/>
      </c>
      <c r="G313" s="7" t="str">
        <f>'Données proba de réussite'!G308</f>
        <v/>
      </c>
      <c r="H313" s="7" t="str">
        <f>'Données proba de réussite'!H308</f>
        <v/>
      </c>
      <c r="K313" s="8" t="str">
        <f t="shared" si="71"/>
        <v>Elève 1bis</v>
      </c>
      <c r="L313" s="8" t="s">
        <v>111</v>
      </c>
      <c r="M313" s="8">
        <f t="shared" si="72"/>
        <v>1951</v>
      </c>
      <c r="N313" s="7">
        <v>1951</v>
      </c>
      <c r="O313" s="7" t="str">
        <f>'Données proba de réussite'!O308</f>
        <v/>
      </c>
      <c r="P313" s="7" t="str">
        <f>'Données proba de réussite'!P308</f>
        <v/>
      </c>
      <c r="Q313" s="7" t="str">
        <f>'Données proba de réussite'!Q308</f>
        <v/>
      </c>
      <c r="T313" s="7">
        <f>IF(AND(OR($B$2=1,$B$2=2),AND('Données brutes'!$F308&lt;&gt;"",'Données brutes'!$G308&lt;&gt;"",'Données brutes'!$H308&lt;&gt;"")),1,0)</f>
        <v>0</v>
      </c>
      <c r="U313" s="7">
        <f>IF(AND(OR($B$2=1,$B$2=2),AND('Données brutes'!$O308&lt;&gt;"",'Données brutes'!$P308&lt;&gt;"",'Données brutes'!$Q308&lt;&gt;"")),1,0)</f>
        <v>0</v>
      </c>
      <c r="V313" s="7">
        <f>IF(AND($B$2=3,'Données brutes'!$F308&lt;&gt;"",'Données brutes'!$G308&lt;&gt;"",'Données brutes'!$H308&lt;&gt;"",'Données brutes'!$O308&lt;&gt;"",'Données brutes'!$P308&lt;&gt;"",'Données brutes'!$Q308&lt;&gt;""),1,0)</f>
        <v>0</v>
      </c>
      <c r="W313" s="8" t="str">
        <f t="shared" si="73"/>
        <v/>
      </c>
      <c r="X313" s="8" t="str">
        <f t="shared" si="74"/>
        <v/>
      </c>
      <c r="Y313" s="8" t="str">
        <f t="shared" si="75"/>
        <v/>
      </c>
      <c r="Z313" s="8" t="str">
        <f t="shared" si="76"/>
        <v/>
      </c>
      <c r="AA313" s="8" t="str">
        <f t="shared" si="77"/>
        <v/>
      </c>
      <c r="AB313" s="8" t="str">
        <f t="shared" si="78"/>
        <v/>
      </c>
      <c r="AD313" s="8" t="str">
        <f t="shared" si="79"/>
        <v/>
      </c>
      <c r="AE313" s="8" t="str">
        <f t="shared" si="80"/>
        <v/>
      </c>
      <c r="AF313" s="8" t="str">
        <f t="shared" si="81"/>
        <v/>
      </c>
      <c r="AG313" s="8" t="str">
        <f t="shared" si="82"/>
        <v/>
      </c>
      <c r="AH313" s="8" t="str">
        <f t="shared" si="83"/>
        <v/>
      </c>
      <c r="AI313" s="8" t="str">
        <f t="shared" si="84"/>
        <v/>
      </c>
    </row>
    <row r="314" spans="4:35" x14ac:dyDescent="0.3">
      <c r="D314" s="8" t="s">
        <v>321</v>
      </c>
      <c r="E314" s="7">
        <v>842</v>
      </c>
      <c r="F314" s="7" t="str">
        <f>'Données proba de réussite'!F309</f>
        <v/>
      </c>
      <c r="G314" s="7" t="str">
        <f>'Données proba de réussite'!G309</f>
        <v/>
      </c>
      <c r="H314" s="7" t="str">
        <f>'Données proba de réussite'!H309</f>
        <v/>
      </c>
      <c r="K314" s="8" t="str">
        <f t="shared" si="71"/>
        <v>Elève 1bis</v>
      </c>
      <c r="L314" s="8" t="s">
        <v>111</v>
      </c>
      <c r="M314" s="8">
        <f t="shared" si="72"/>
        <v>1528</v>
      </c>
      <c r="N314" s="7">
        <v>1528</v>
      </c>
      <c r="O314" s="7" t="str">
        <f>'Données proba de réussite'!O309</f>
        <v/>
      </c>
      <c r="P314" s="7" t="str">
        <f>'Données proba de réussite'!P309</f>
        <v/>
      </c>
      <c r="Q314" s="7" t="str">
        <f>'Données proba de réussite'!Q309</f>
        <v/>
      </c>
      <c r="T314" s="7">
        <f>IF(AND(OR($B$2=1,$B$2=2),AND('Données brutes'!$F309&lt;&gt;"",'Données brutes'!$G309&lt;&gt;"",'Données brutes'!$H309&lt;&gt;"")),1,0)</f>
        <v>0</v>
      </c>
      <c r="U314" s="7">
        <f>IF(AND(OR($B$2=1,$B$2=2),AND('Données brutes'!$O309&lt;&gt;"",'Données brutes'!$P309&lt;&gt;"",'Données brutes'!$Q309&lt;&gt;"")),1,0)</f>
        <v>0</v>
      </c>
      <c r="V314" s="7">
        <f>IF(AND($B$2=3,'Données brutes'!$F309&lt;&gt;"",'Données brutes'!$G309&lt;&gt;"",'Données brutes'!$H309&lt;&gt;"",'Données brutes'!$O309&lt;&gt;"",'Données brutes'!$P309&lt;&gt;"",'Données brutes'!$Q309&lt;&gt;""),1,0)</f>
        <v>0</v>
      </c>
      <c r="W314" s="8" t="str">
        <f t="shared" si="73"/>
        <v/>
      </c>
      <c r="X314" s="8" t="str">
        <f t="shared" si="74"/>
        <v/>
      </c>
      <c r="Y314" s="8" t="str">
        <f t="shared" si="75"/>
        <v/>
      </c>
      <c r="Z314" s="8" t="str">
        <f t="shared" si="76"/>
        <v/>
      </c>
      <c r="AA314" s="8" t="str">
        <f t="shared" si="77"/>
        <v/>
      </c>
      <c r="AB314" s="8" t="str">
        <f t="shared" si="78"/>
        <v/>
      </c>
      <c r="AD314" s="8" t="str">
        <f t="shared" si="79"/>
        <v/>
      </c>
      <c r="AE314" s="8" t="str">
        <f t="shared" si="80"/>
        <v/>
      </c>
      <c r="AF314" s="8" t="str">
        <f t="shared" si="81"/>
        <v/>
      </c>
      <c r="AG314" s="8" t="str">
        <f t="shared" si="82"/>
        <v/>
      </c>
      <c r="AH314" s="8" t="str">
        <f t="shared" si="83"/>
        <v/>
      </c>
      <c r="AI314" s="8" t="str">
        <f t="shared" si="84"/>
        <v/>
      </c>
    </row>
    <row r="315" spans="4:35" x14ac:dyDescent="0.3">
      <c r="D315" s="8" t="s">
        <v>322</v>
      </c>
      <c r="E315" s="7">
        <v>670</v>
      </c>
      <c r="F315" s="7" t="str">
        <f>'Données proba de réussite'!F310</f>
        <v/>
      </c>
      <c r="G315" s="7" t="str">
        <f>'Données proba de réussite'!G310</f>
        <v/>
      </c>
      <c r="H315" s="7" t="str">
        <f>'Données proba de réussite'!H310</f>
        <v/>
      </c>
      <c r="K315" s="8" t="str">
        <f t="shared" si="71"/>
        <v>Elève 1bis</v>
      </c>
      <c r="L315" s="8" t="s">
        <v>111</v>
      </c>
      <c r="M315" s="8">
        <f t="shared" si="72"/>
        <v>1133</v>
      </c>
      <c r="N315" s="7">
        <v>1133</v>
      </c>
      <c r="O315" s="7" t="str">
        <f>'Données proba de réussite'!O310</f>
        <v/>
      </c>
      <c r="P315" s="7" t="str">
        <f>'Données proba de réussite'!P310</f>
        <v/>
      </c>
      <c r="Q315" s="7" t="str">
        <f>'Données proba de réussite'!Q310</f>
        <v/>
      </c>
      <c r="T315" s="7">
        <f>IF(AND(OR($B$2=1,$B$2=2),AND('Données brutes'!$F310&lt;&gt;"",'Données brutes'!$G310&lt;&gt;"",'Données brutes'!$H310&lt;&gt;"")),1,0)</f>
        <v>0</v>
      </c>
      <c r="U315" s="7">
        <f>IF(AND(OR($B$2=1,$B$2=2),AND('Données brutes'!$O310&lt;&gt;"",'Données brutes'!$P310&lt;&gt;"",'Données brutes'!$Q310&lt;&gt;"")),1,0)</f>
        <v>0</v>
      </c>
      <c r="V315" s="7">
        <f>IF(AND($B$2=3,'Données brutes'!$F310&lt;&gt;"",'Données brutes'!$G310&lt;&gt;"",'Données brutes'!$H310&lt;&gt;"",'Données brutes'!$O310&lt;&gt;"",'Données brutes'!$P310&lt;&gt;"",'Données brutes'!$Q310&lt;&gt;""),1,0)</f>
        <v>0</v>
      </c>
      <c r="W315" s="8" t="str">
        <f t="shared" si="73"/>
        <v/>
      </c>
      <c r="X315" s="8" t="str">
        <f t="shared" si="74"/>
        <v/>
      </c>
      <c r="Y315" s="8" t="str">
        <f t="shared" si="75"/>
        <v/>
      </c>
      <c r="Z315" s="8" t="str">
        <f t="shared" si="76"/>
        <v/>
      </c>
      <c r="AA315" s="8" t="str">
        <f t="shared" si="77"/>
        <v/>
      </c>
      <c r="AB315" s="8" t="str">
        <f t="shared" si="78"/>
        <v/>
      </c>
      <c r="AD315" s="8" t="str">
        <f t="shared" si="79"/>
        <v/>
      </c>
      <c r="AE315" s="8" t="str">
        <f t="shared" si="80"/>
        <v/>
      </c>
      <c r="AF315" s="8" t="str">
        <f t="shared" si="81"/>
        <v/>
      </c>
      <c r="AG315" s="8" t="str">
        <f t="shared" si="82"/>
        <v/>
      </c>
      <c r="AH315" s="8" t="str">
        <f t="shared" si="83"/>
        <v/>
      </c>
      <c r="AI315" s="8" t="str">
        <f t="shared" si="84"/>
        <v/>
      </c>
    </row>
    <row r="316" spans="4:35" x14ac:dyDescent="0.3">
      <c r="D316" s="8" t="s">
        <v>323</v>
      </c>
      <c r="E316" s="7">
        <v>343</v>
      </c>
      <c r="F316" s="7" t="str">
        <f>'Données proba de réussite'!F311</f>
        <v/>
      </c>
      <c r="G316" s="7" t="str">
        <f>'Données proba de réussite'!G311</f>
        <v/>
      </c>
      <c r="H316" s="7" t="str">
        <f>'Données proba de réussite'!H311</f>
        <v/>
      </c>
      <c r="K316" s="8" t="str">
        <f t="shared" si="71"/>
        <v>Elève 1bis</v>
      </c>
      <c r="L316" s="8" t="s">
        <v>111</v>
      </c>
      <c r="M316" s="8">
        <f t="shared" si="72"/>
        <v>1727</v>
      </c>
      <c r="N316" s="7">
        <v>1727</v>
      </c>
      <c r="O316" s="7" t="str">
        <f>'Données proba de réussite'!O311</f>
        <v/>
      </c>
      <c r="P316" s="7" t="str">
        <f>'Données proba de réussite'!P311</f>
        <v/>
      </c>
      <c r="Q316" s="7" t="str">
        <f>'Données proba de réussite'!Q311</f>
        <v/>
      </c>
      <c r="T316" s="7">
        <f>IF(AND(OR($B$2=1,$B$2=2),AND('Données brutes'!$F311&lt;&gt;"",'Données brutes'!$G311&lt;&gt;"",'Données brutes'!$H311&lt;&gt;"")),1,0)</f>
        <v>0</v>
      </c>
      <c r="U316" s="7">
        <f>IF(AND(OR($B$2=1,$B$2=2),AND('Données brutes'!$O311&lt;&gt;"",'Données brutes'!$P311&lt;&gt;"",'Données brutes'!$Q311&lt;&gt;"")),1,0)</f>
        <v>0</v>
      </c>
      <c r="V316" s="7">
        <f>IF(AND($B$2=3,'Données brutes'!$F311&lt;&gt;"",'Données brutes'!$G311&lt;&gt;"",'Données brutes'!$H311&lt;&gt;"",'Données brutes'!$O311&lt;&gt;"",'Données brutes'!$P311&lt;&gt;"",'Données brutes'!$Q311&lt;&gt;""),1,0)</f>
        <v>0</v>
      </c>
      <c r="W316" s="8" t="str">
        <f t="shared" si="73"/>
        <v/>
      </c>
      <c r="X316" s="8" t="str">
        <f t="shared" si="74"/>
        <v/>
      </c>
      <c r="Y316" s="8" t="str">
        <f t="shared" si="75"/>
        <v/>
      </c>
      <c r="Z316" s="8" t="str">
        <f t="shared" si="76"/>
        <v/>
      </c>
      <c r="AA316" s="8" t="str">
        <f t="shared" si="77"/>
        <v/>
      </c>
      <c r="AB316" s="8" t="str">
        <f t="shared" si="78"/>
        <v/>
      </c>
      <c r="AD316" s="8" t="str">
        <f t="shared" si="79"/>
        <v/>
      </c>
      <c r="AE316" s="8" t="str">
        <f t="shared" si="80"/>
        <v/>
      </c>
      <c r="AF316" s="8" t="str">
        <f t="shared" si="81"/>
        <v/>
      </c>
      <c r="AG316" s="8" t="str">
        <f t="shared" si="82"/>
        <v/>
      </c>
      <c r="AH316" s="8" t="str">
        <f t="shared" si="83"/>
        <v/>
      </c>
      <c r="AI316" s="8" t="str">
        <f t="shared" si="84"/>
        <v/>
      </c>
    </row>
    <row r="317" spans="4:35" x14ac:dyDescent="0.3">
      <c r="D317" s="8" t="s">
        <v>324</v>
      </c>
      <c r="E317" s="7">
        <v>800</v>
      </c>
      <c r="F317" s="7" t="str">
        <f>'Données proba de réussite'!F312</f>
        <v/>
      </c>
      <c r="G317" s="7" t="str">
        <f>'Données proba de réussite'!G312</f>
        <v/>
      </c>
      <c r="H317" s="7" t="str">
        <f>'Données proba de réussite'!H312</f>
        <v/>
      </c>
      <c r="K317" s="8" t="str">
        <f t="shared" si="71"/>
        <v>Elève 1bis</v>
      </c>
      <c r="L317" s="8" t="s">
        <v>111</v>
      </c>
      <c r="M317" s="8">
        <f t="shared" si="72"/>
        <v>1189</v>
      </c>
      <c r="N317" s="7">
        <v>1189</v>
      </c>
      <c r="O317" s="7" t="str">
        <f>'Données proba de réussite'!O312</f>
        <v/>
      </c>
      <c r="P317" s="7" t="str">
        <f>'Données proba de réussite'!P312</f>
        <v/>
      </c>
      <c r="Q317" s="7" t="str">
        <f>'Données proba de réussite'!Q312</f>
        <v/>
      </c>
      <c r="T317" s="7">
        <f>IF(AND(OR($B$2=1,$B$2=2),AND('Données brutes'!$F312&lt;&gt;"",'Données brutes'!$G312&lt;&gt;"",'Données brutes'!$H312&lt;&gt;"")),1,0)</f>
        <v>0</v>
      </c>
      <c r="U317" s="7">
        <f>IF(AND(OR($B$2=1,$B$2=2),AND('Données brutes'!$O312&lt;&gt;"",'Données brutes'!$P312&lt;&gt;"",'Données brutes'!$Q312&lt;&gt;"")),1,0)</f>
        <v>0</v>
      </c>
      <c r="V317" s="7">
        <f>IF(AND($B$2=3,'Données brutes'!$F312&lt;&gt;"",'Données brutes'!$G312&lt;&gt;"",'Données brutes'!$H312&lt;&gt;"",'Données brutes'!$O312&lt;&gt;"",'Données brutes'!$P312&lt;&gt;"",'Données brutes'!$Q312&lt;&gt;""),1,0)</f>
        <v>0</v>
      </c>
      <c r="W317" s="8" t="str">
        <f t="shared" si="73"/>
        <v/>
      </c>
      <c r="X317" s="8" t="str">
        <f t="shared" si="74"/>
        <v/>
      </c>
      <c r="Y317" s="8" t="str">
        <f t="shared" si="75"/>
        <v/>
      </c>
      <c r="Z317" s="8" t="str">
        <f t="shared" si="76"/>
        <v/>
      </c>
      <c r="AA317" s="8" t="str">
        <f t="shared" si="77"/>
        <v/>
      </c>
      <c r="AB317" s="8" t="str">
        <f t="shared" si="78"/>
        <v/>
      </c>
      <c r="AD317" s="8" t="str">
        <f t="shared" si="79"/>
        <v/>
      </c>
      <c r="AE317" s="8" t="str">
        <f t="shared" si="80"/>
        <v/>
      </c>
      <c r="AF317" s="8" t="str">
        <f t="shared" si="81"/>
        <v/>
      </c>
      <c r="AG317" s="8" t="str">
        <f t="shared" si="82"/>
        <v/>
      </c>
      <c r="AH317" s="8" t="str">
        <f t="shared" si="83"/>
        <v/>
      </c>
      <c r="AI317" s="8" t="str">
        <f t="shared" si="84"/>
        <v/>
      </c>
    </row>
    <row r="318" spans="4:35" x14ac:dyDescent="0.3">
      <c r="D318" s="8" t="s">
        <v>325</v>
      </c>
      <c r="E318" s="7">
        <v>431</v>
      </c>
      <c r="F318" s="7" t="str">
        <f>'Données proba de réussite'!F313</f>
        <v/>
      </c>
      <c r="G318" s="7" t="str">
        <f>'Données proba de réussite'!G313</f>
        <v/>
      </c>
      <c r="H318" s="7" t="str">
        <f>'Données proba de réussite'!H313</f>
        <v/>
      </c>
      <c r="K318" s="8" t="str">
        <f t="shared" si="71"/>
        <v>Elève 1bis</v>
      </c>
      <c r="L318" s="8" t="s">
        <v>111</v>
      </c>
      <c r="M318" s="8">
        <f t="shared" si="72"/>
        <v>1554</v>
      </c>
      <c r="N318" s="7">
        <v>1554</v>
      </c>
      <c r="O318" s="7" t="str">
        <f>'Données proba de réussite'!O313</f>
        <v/>
      </c>
      <c r="P318" s="7" t="str">
        <f>'Données proba de réussite'!P313</f>
        <v/>
      </c>
      <c r="Q318" s="7" t="str">
        <f>'Données proba de réussite'!Q313</f>
        <v/>
      </c>
      <c r="T318" s="7">
        <f>IF(AND(OR($B$2=1,$B$2=2),AND('Données brutes'!$F313&lt;&gt;"",'Données brutes'!$G313&lt;&gt;"",'Données brutes'!$H313&lt;&gt;"")),1,0)</f>
        <v>0</v>
      </c>
      <c r="U318" s="7">
        <f>IF(AND(OR($B$2=1,$B$2=2),AND('Données brutes'!$O313&lt;&gt;"",'Données brutes'!$P313&lt;&gt;"",'Données brutes'!$Q313&lt;&gt;"")),1,0)</f>
        <v>0</v>
      </c>
      <c r="V318" s="7">
        <f>IF(AND($B$2=3,'Données brutes'!$F313&lt;&gt;"",'Données brutes'!$G313&lt;&gt;"",'Données brutes'!$H313&lt;&gt;"",'Données brutes'!$O313&lt;&gt;"",'Données brutes'!$P313&lt;&gt;"",'Données brutes'!$Q313&lt;&gt;""),1,0)</f>
        <v>0</v>
      </c>
      <c r="W318" s="8" t="str">
        <f t="shared" si="73"/>
        <v/>
      </c>
      <c r="X318" s="8" t="str">
        <f t="shared" si="74"/>
        <v/>
      </c>
      <c r="Y318" s="8" t="str">
        <f t="shared" si="75"/>
        <v/>
      </c>
      <c r="Z318" s="8" t="str">
        <f t="shared" si="76"/>
        <v/>
      </c>
      <c r="AA318" s="8" t="str">
        <f t="shared" si="77"/>
        <v/>
      </c>
      <c r="AB318" s="8" t="str">
        <f t="shared" si="78"/>
        <v/>
      </c>
      <c r="AD318" s="8" t="str">
        <f t="shared" si="79"/>
        <v/>
      </c>
      <c r="AE318" s="8" t="str">
        <f t="shared" si="80"/>
        <v/>
      </c>
      <c r="AF318" s="8" t="str">
        <f t="shared" si="81"/>
        <v/>
      </c>
      <c r="AG318" s="8" t="str">
        <f t="shared" si="82"/>
        <v/>
      </c>
      <c r="AH318" s="8" t="str">
        <f t="shared" si="83"/>
        <v/>
      </c>
      <c r="AI318" s="8" t="str">
        <f t="shared" si="84"/>
        <v/>
      </c>
    </row>
    <row r="319" spans="4:35" x14ac:dyDescent="0.3">
      <c r="D319" s="8" t="s">
        <v>326</v>
      </c>
      <c r="E319" s="7">
        <v>152</v>
      </c>
      <c r="F319" s="7" t="str">
        <f>'Données proba de réussite'!F314</f>
        <v/>
      </c>
      <c r="G319" s="7" t="str">
        <f>'Données proba de réussite'!G314</f>
        <v/>
      </c>
      <c r="H319" s="7" t="str">
        <f>'Données proba de réussite'!H314</f>
        <v/>
      </c>
      <c r="K319" s="8" t="str">
        <f t="shared" si="71"/>
        <v>Elève 1bis</v>
      </c>
      <c r="L319" s="8" t="s">
        <v>111</v>
      </c>
      <c r="M319" s="8">
        <f t="shared" si="72"/>
        <v>1218</v>
      </c>
      <c r="N319" s="7">
        <v>1218</v>
      </c>
      <c r="O319" s="7" t="str">
        <f>'Données proba de réussite'!O314</f>
        <v/>
      </c>
      <c r="P319" s="7" t="str">
        <f>'Données proba de réussite'!P314</f>
        <v/>
      </c>
      <c r="Q319" s="7" t="str">
        <f>'Données proba de réussite'!Q314</f>
        <v/>
      </c>
      <c r="T319" s="7">
        <f>IF(AND(OR($B$2=1,$B$2=2),AND('Données brutes'!$F314&lt;&gt;"",'Données brutes'!$G314&lt;&gt;"",'Données brutes'!$H314&lt;&gt;"")),1,0)</f>
        <v>0</v>
      </c>
      <c r="U319" s="7">
        <f>IF(AND(OR($B$2=1,$B$2=2),AND('Données brutes'!$O314&lt;&gt;"",'Données brutes'!$P314&lt;&gt;"",'Données brutes'!$Q314&lt;&gt;"")),1,0)</f>
        <v>0</v>
      </c>
      <c r="V319" s="7">
        <f>IF(AND($B$2=3,'Données brutes'!$F314&lt;&gt;"",'Données brutes'!$G314&lt;&gt;"",'Données brutes'!$H314&lt;&gt;"",'Données brutes'!$O314&lt;&gt;"",'Données brutes'!$P314&lt;&gt;"",'Données brutes'!$Q314&lt;&gt;""),1,0)</f>
        <v>0</v>
      </c>
      <c r="W319" s="8" t="str">
        <f t="shared" si="73"/>
        <v/>
      </c>
      <c r="X319" s="8" t="str">
        <f t="shared" si="74"/>
        <v/>
      </c>
      <c r="Y319" s="8" t="str">
        <f t="shared" si="75"/>
        <v/>
      </c>
      <c r="Z319" s="8" t="str">
        <f t="shared" si="76"/>
        <v/>
      </c>
      <c r="AA319" s="8" t="str">
        <f t="shared" si="77"/>
        <v/>
      </c>
      <c r="AB319" s="8" t="str">
        <f t="shared" si="78"/>
        <v/>
      </c>
      <c r="AD319" s="8" t="str">
        <f t="shared" si="79"/>
        <v/>
      </c>
      <c r="AE319" s="8" t="str">
        <f t="shared" si="80"/>
        <v/>
      </c>
      <c r="AF319" s="8" t="str">
        <f t="shared" si="81"/>
        <v/>
      </c>
      <c r="AG319" s="8" t="str">
        <f t="shared" si="82"/>
        <v/>
      </c>
      <c r="AH319" s="8" t="str">
        <f t="shared" si="83"/>
        <v/>
      </c>
      <c r="AI319" s="8" t="str">
        <f t="shared" si="84"/>
        <v/>
      </c>
    </row>
    <row r="320" spans="4:35" x14ac:dyDescent="0.3">
      <c r="D320" s="8" t="s">
        <v>327</v>
      </c>
      <c r="E320" s="7">
        <v>948</v>
      </c>
      <c r="F320" s="7" t="str">
        <f>'Données proba de réussite'!F315</f>
        <v/>
      </c>
      <c r="G320" s="7" t="str">
        <f>'Données proba de réussite'!G315</f>
        <v/>
      </c>
      <c r="H320" s="7" t="str">
        <f>'Données proba de réussite'!H315</f>
        <v/>
      </c>
      <c r="K320" s="8" t="str">
        <f t="shared" si="71"/>
        <v>Elève 1bis</v>
      </c>
      <c r="L320" s="8" t="s">
        <v>111</v>
      </c>
      <c r="M320" s="8">
        <f t="shared" si="72"/>
        <v>1087</v>
      </c>
      <c r="N320" s="7">
        <v>1087</v>
      </c>
      <c r="O320" s="7" t="str">
        <f>'Données proba de réussite'!O315</f>
        <v/>
      </c>
      <c r="P320" s="7" t="str">
        <f>'Données proba de réussite'!P315</f>
        <v/>
      </c>
      <c r="Q320" s="7" t="str">
        <f>'Données proba de réussite'!Q315</f>
        <v/>
      </c>
      <c r="T320" s="7">
        <f>IF(AND(OR($B$2=1,$B$2=2),AND('Données brutes'!$F315&lt;&gt;"",'Données brutes'!$G315&lt;&gt;"",'Données brutes'!$H315&lt;&gt;"")),1,0)</f>
        <v>0</v>
      </c>
      <c r="U320" s="7">
        <f>IF(AND(OR($B$2=1,$B$2=2),AND('Données brutes'!$O315&lt;&gt;"",'Données brutes'!$P315&lt;&gt;"",'Données brutes'!$Q315&lt;&gt;"")),1,0)</f>
        <v>0</v>
      </c>
      <c r="V320" s="7">
        <f>IF(AND($B$2=3,'Données brutes'!$F315&lt;&gt;"",'Données brutes'!$G315&lt;&gt;"",'Données brutes'!$H315&lt;&gt;"",'Données brutes'!$O315&lt;&gt;"",'Données brutes'!$P315&lt;&gt;"",'Données brutes'!$Q315&lt;&gt;""),1,0)</f>
        <v>0</v>
      </c>
      <c r="W320" s="8" t="str">
        <f t="shared" si="73"/>
        <v/>
      </c>
      <c r="X320" s="8" t="str">
        <f t="shared" si="74"/>
        <v/>
      </c>
      <c r="Y320" s="8" t="str">
        <f t="shared" si="75"/>
        <v/>
      </c>
      <c r="Z320" s="8" t="str">
        <f t="shared" si="76"/>
        <v/>
      </c>
      <c r="AA320" s="8" t="str">
        <f t="shared" si="77"/>
        <v/>
      </c>
      <c r="AB320" s="8" t="str">
        <f t="shared" si="78"/>
        <v/>
      </c>
      <c r="AD320" s="8" t="str">
        <f t="shared" si="79"/>
        <v/>
      </c>
      <c r="AE320" s="8" t="str">
        <f t="shared" si="80"/>
        <v/>
      </c>
      <c r="AF320" s="8" t="str">
        <f t="shared" si="81"/>
        <v/>
      </c>
      <c r="AG320" s="8" t="str">
        <f t="shared" si="82"/>
        <v/>
      </c>
      <c r="AH320" s="8" t="str">
        <f t="shared" si="83"/>
        <v/>
      </c>
      <c r="AI320" s="8" t="str">
        <f t="shared" si="84"/>
        <v/>
      </c>
    </row>
    <row r="321" spans="4:35" x14ac:dyDescent="0.3">
      <c r="D321" s="8" t="s">
        <v>328</v>
      </c>
      <c r="E321" s="7">
        <v>844</v>
      </c>
      <c r="F321" s="7" t="str">
        <f>'Données proba de réussite'!F316</f>
        <v/>
      </c>
      <c r="G321" s="7" t="str">
        <f>'Données proba de réussite'!G316</f>
        <v/>
      </c>
      <c r="H321" s="7" t="str">
        <f>'Données proba de réussite'!H316</f>
        <v/>
      </c>
      <c r="K321" s="8" t="str">
        <f t="shared" si="71"/>
        <v>Elève 1bis</v>
      </c>
      <c r="L321" s="8" t="s">
        <v>111</v>
      </c>
      <c r="M321" s="8">
        <f t="shared" si="72"/>
        <v>1848</v>
      </c>
      <c r="N321" s="7">
        <v>1848</v>
      </c>
      <c r="O321" s="7" t="str">
        <f>'Données proba de réussite'!O316</f>
        <v/>
      </c>
      <c r="P321" s="7" t="str">
        <f>'Données proba de réussite'!P316</f>
        <v/>
      </c>
      <c r="Q321" s="7" t="str">
        <f>'Données proba de réussite'!Q316</f>
        <v/>
      </c>
      <c r="T321" s="7">
        <f>IF(AND(OR($B$2=1,$B$2=2),AND('Données brutes'!$F316&lt;&gt;"",'Données brutes'!$G316&lt;&gt;"",'Données brutes'!$H316&lt;&gt;"")),1,0)</f>
        <v>0</v>
      </c>
      <c r="U321" s="7">
        <f>IF(AND(OR($B$2=1,$B$2=2),AND('Données brutes'!$O316&lt;&gt;"",'Données brutes'!$P316&lt;&gt;"",'Données brutes'!$Q316&lt;&gt;"")),1,0)</f>
        <v>0</v>
      </c>
      <c r="V321" s="7">
        <f>IF(AND($B$2=3,'Données brutes'!$F316&lt;&gt;"",'Données brutes'!$G316&lt;&gt;"",'Données brutes'!$H316&lt;&gt;"",'Données brutes'!$O316&lt;&gt;"",'Données brutes'!$P316&lt;&gt;"",'Données brutes'!$Q316&lt;&gt;""),1,0)</f>
        <v>0</v>
      </c>
      <c r="W321" s="8" t="str">
        <f t="shared" si="73"/>
        <v/>
      </c>
      <c r="X321" s="8" t="str">
        <f t="shared" si="74"/>
        <v/>
      </c>
      <c r="Y321" s="8" t="str">
        <f t="shared" si="75"/>
        <v/>
      </c>
      <c r="Z321" s="8" t="str">
        <f t="shared" si="76"/>
        <v/>
      </c>
      <c r="AA321" s="8" t="str">
        <f t="shared" si="77"/>
        <v/>
      </c>
      <c r="AB321" s="8" t="str">
        <f t="shared" si="78"/>
        <v/>
      </c>
      <c r="AD321" s="8" t="str">
        <f t="shared" si="79"/>
        <v/>
      </c>
      <c r="AE321" s="8" t="str">
        <f t="shared" si="80"/>
        <v/>
      </c>
      <c r="AF321" s="8" t="str">
        <f t="shared" si="81"/>
        <v/>
      </c>
      <c r="AG321" s="8" t="str">
        <f t="shared" si="82"/>
        <v/>
      </c>
      <c r="AH321" s="8" t="str">
        <f t="shared" si="83"/>
        <v/>
      </c>
      <c r="AI321" s="8" t="str">
        <f t="shared" si="84"/>
        <v/>
      </c>
    </row>
    <row r="322" spans="4:35" x14ac:dyDescent="0.3">
      <c r="D322" s="8" t="s">
        <v>329</v>
      </c>
      <c r="E322" s="7">
        <v>181</v>
      </c>
      <c r="F322" s="7" t="str">
        <f>'Données proba de réussite'!F317</f>
        <v/>
      </c>
      <c r="G322" s="7" t="str">
        <f>'Données proba de réussite'!G317</f>
        <v/>
      </c>
      <c r="H322" s="7" t="str">
        <f>'Données proba de réussite'!H317</f>
        <v/>
      </c>
      <c r="K322" s="8" t="str">
        <f t="shared" si="71"/>
        <v>Elève 1bis</v>
      </c>
      <c r="L322" s="8" t="s">
        <v>111</v>
      </c>
      <c r="M322" s="8">
        <f t="shared" si="72"/>
        <v>1364</v>
      </c>
      <c r="N322" s="7">
        <v>1364</v>
      </c>
      <c r="O322" s="7" t="str">
        <f>'Données proba de réussite'!O317</f>
        <v/>
      </c>
      <c r="P322" s="7" t="str">
        <f>'Données proba de réussite'!P317</f>
        <v/>
      </c>
      <c r="Q322" s="7" t="str">
        <f>'Données proba de réussite'!Q317</f>
        <v/>
      </c>
      <c r="T322" s="7">
        <f>IF(AND(OR($B$2=1,$B$2=2),AND('Données brutes'!$F317&lt;&gt;"",'Données brutes'!$G317&lt;&gt;"",'Données brutes'!$H317&lt;&gt;"")),1,0)</f>
        <v>0</v>
      </c>
      <c r="U322" s="7">
        <f>IF(AND(OR($B$2=1,$B$2=2),AND('Données brutes'!$O317&lt;&gt;"",'Données brutes'!$P317&lt;&gt;"",'Données brutes'!$Q317&lt;&gt;"")),1,0)</f>
        <v>0</v>
      </c>
      <c r="V322" s="7">
        <f>IF(AND($B$2=3,'Données brutes'!$F317&lt;&gt;"",'Données brutes'!$G317&lt;&gt;"",'Données brutes'!$H317&lt;&gt;"",'Données brutes'!$O317&lt;&gt;"",'Données brutes'!$P317&lt;&gt;"",'Données brutes'!$Q317&lt;&gt;""),1,0)</f>
        <v>0</v>
      </c>
      <c r="W322" s="8" t="str">
        <f t="shared" si="73"/>
        <v/>
      </c>
      <c r="X322" s="8" t="str">
        <f t="shared" si="74"/>
        <v/>
      </c>
      <c r="Y322" s="8" t="str">
        <f t="shared" si="75"/>
        <v/>
      </c>
      <c r="Z322" s="8" t="str">
        <f t="shared" si="76"/>
        <v/>
      </c>
      <c r="AA322" s="8" t="str">
        <f t="shared" si="77"/>
        <v/>
      </c>
      <c r="AB322" s="8" t="str">
        <f t="shared" si="78"/>
        <v/>
      </c>
      <c r="AD322" s="8" t="str">
        <f t="shared" si="79"/>
        <v/>
      </c>
      <c r="AE322" s="8" t="str">
        <f t="shared" si="80"/>
        <v/>
      </c>
      <c r="AF322" s="8" t="str">
        <f t="shared" si="81"/>
        <v/>
      </c>
      <c r="AG322" s="8" t="str">
        <f t="shared" si="82"/>
        <v/>
      </c>
      <c r="AH322" s="8" t="str">
        <f t="shared" si="83"/>
        <v/>
      </c>
      <c r="AI322" s="8" t="str">
        <f t="shared" si="84"/>
        <v/>
      </c>
    </row>
    <row r="323" spans="4:35" x14ac:dyDescent="0.3">
      <c r="D323" s="8" t="s">
        <v>330</v>
      </c>
      <c r="E323" s="7">
        <v>297</v>
      </c>
      <c r="F323" s="7" t="str">
        <f>'Données proba de réussite'!F318</f>
        <v/>
      </c>
      <c r="G323" s="7" t="str">
        <f>'Données proba de réussite'!G318</f>
        <v/>
      </c>
      <c r="H323" s="7" t="str">
        <f>'Données proba de réussite'!H318</f>
        <v/>
      </c>
      <c r="K323" s="8" t="str">
        <f t="shared" si="71"/>
        <v>Elève 1bis</v>
      </c>
      <c r="L323" s="8" t="s">
        <v>111</v>
      </c>
      <c r="M323" s="8">
        <f t="shared" si="72"/>
        <v>1538</v>
      </c>
      <c r="N323" s="7">
        <v>1538</v>
      </c>
      <c r="O323" s="7" t="str">
        <f>'Données proba de réussite'!O318</f>
        <v/>
      </c>
      <c r="P323" s="7" t="str">
        <f>'Données proba de réussite'!P318</f>
        <v/>
      </c>
      <c r="Q323" s="7" t="str">
        <f>'Données proba de réussite'!Q318</f>
        <v/>
      </c>
      <c r="T323" s="7">
        <f>IF(AND(OR($B$2=1,$B$2=2),AND('Données brutes'!$F318&lt;&gt;"",'Données brutes'!$G318&lt;&gt;"",'Données brutes'!$H318&lt;&gt;"")),1,0)</f>
        <v>0</v>
      </c>
      <c r="U323" s="7">
        <f>IF(AND(OR($B$2=1,$B$2=2),AND('Données brutes'!$O318&lt;&gt;"",'Données brutes'!$P318&lt;&gt;"",'Données brutes'!$Q318&lt;&gt;"")),1,0)</f>
        <v>0</v>
      </c>
      <c r="V323" s="7">
        <f>IF(AND($B$2=3,'Données brutes'!$F318&lt;&gt;"",'Données brutes'!$G318&lt;&gt;"",'Données brutes'!$H318&lt;&gt;"",'Données brutes'!$O318&lt;&gt;"",'Données brutes'!$P318&lt;&gt;"",'Données brutes'!$Q318&lt;&gt;""),1,0)</f>
        <v>0</v>
      </c>
      <c r="W323" s="8" t="str">
        <f t="shared" si="73"/>
        <v/>
      </c>
      <c r="X323" s="8" t="str">
        <f t="shared" si="74"/>
        <v/>
      </c>
      <c r="Y323" s="8" t="str">
        <f t="shared" si="75"/>
        <v/>
      </c>
      <c r="Z323" s="8" t="str">
        <f t="shared" si="76"/>
        <v/>
      </c>
      <c r="AA323" s="8" t="str">
        <f t="shared" si="77"/>
        <v/>
      </c>
      <c r="AB323" s="8" t="str">
        <f t="shared" si="78"/>
        <v/>
      </c>
      <c r="AD323" s="8" t="str">
        <f t="shared" si="79"/>
        <v/>
      </c>
      <c r="AE323" s="8" t="str">
        <f t="shared" si="80"/>
        <v/>
      </c>
      <c r="AF323" s="8" t="str">
        <f t="shared" si="81"/>
        <v/>
      </c>
      <c r="AG323" s="8" t="str">
        <f t="shared" si="82"/>
        <v/>
      </c>
      <c r="AH323" s="8" t="str">
        <f t="shared" si="83"/>
        <v/>
      </c>
      <c r="AI323" s="8" t="str">
        <f t="shared" si="84"/>
        <v/>
      </c>
    </row>
    <row r="324" spans="4:35" x14ac:dyDescent="0.3">
      <c r="D324" s="8" t="s">
        <v>331</v>
      </c>
      <c r="E324" s="7">
        <v>137</v>
      </c>
      <c r="F324" s="7" t="str">
        <f>'Données proba de réussite'!F319</f>
        <v/>
      </c>
      <c r="G324" s="7" t="str">
        <f>'Données proba de réussite'!G319</f>
        <v/>
      </c>
      <c r="H324" s="7" t="str">
        <f>'Données proba de réussite'!H319</f>
        <v/>
      </c>
      <c r="K324" s="8" t="str">
        <f t="shared" si="71"/>
        <v>Elève 1bis</v>
      </c>
      <c r="L324" s="8" t="s">
        <v>111</v>
      </c>
      <c r="M324" s="8">
        <f t="shared" si="72"/>
        <v>1996</v>
      </c>
      <c r="N324" s="7">
        <v>1996</v>
      </c>
      <c r="O324" s="7" t="str">
        <f>'Données proba de réussite'!O319</f>
        <v/>
      </c>
      <c r="P324" s="7" t="str">
        <f>'Données proba de réussite'!P319</f>
        <v/>
      </c>
      <c r="Q324" s="7" t="str">
        <f>'Données proba de réussite'!Q319</f>
        <v/>
      </c>
      <c r="T324" s="7">
        <f>IF(AND(OR($B$2=1,$B$2=2),AND('Données brutes'!$F319&lt;&gt;"",'Données brutes'!$G319&lt;&gt;"",'Données brutes'!$H319&lt;&gt;"")),1,0)</f>
        <v>0</v>
      </c>
      <c r="U324" s="7">
        <f>IF(AND(OR($B$2=1,$B$2=2),AND('Données brutes'!$O319&lt;&gt;"",'Données brutes'!$P319&lt;&gt;"",'Données brutes'!$Q319&lt;&gt;"")),1,0)</f>
        <v>0</v>
      </c>
      <c r="V324" s="7">
        <f>IF(AND($B$2=3,'Données brutes'!$F319&lt;&gt;"",'Données brutes'!$G319&lt;&gt;"",'Données brutes'!$H319&lt;&gt;"",'Données brutes'!$O319&lt;&gt;"",'Données brutes'!$P319&lt;&gt;"",'Données brutes'!$Q319&lt;&gt;""),1,0)</f>
        <v>0</v>
      </c>
      <c r="W324" s="8" t="str">
        <f t="shared" si="73"/>
        <v/>
      </c>
      <c r="X324" s="8" t="str">
        <f t="shared" si="74"/>
        <v/>
      </c>
      <c r="Y324" s="8" t="str">
        <f t="shared" si="75"/>
        <v/>
      </c>
      <c r="Z324" s="8" t="str">
        <f t="shared" si="76"/>
        <v/>
      </c>
      <c r="AA324" s="8" t="str">
        <f t="shared" si="77"/>
        <v/>
      </c>
      <c r="AB324" s="8" t="str">
        <f t="shared" si="78"/>
        <v/>
      </c>
      <c r="AD324" s="8" t="str">
        <f t="shared" si="79"/>
        <v/>
      </c>
      <c r="AE324" s="8" t="str">
        <f t="shared" si="80"/>
        <v/>
      </c>
      <c r="AF324" s="8" t="str">
        <f t="shared" si="81"/>
        <v/>
      </c>
      <c r="AG324" s="8" t="str">
        <f t="shared" si="82"/>
        <v/>
      </c>
      <c r="AH324" s="8" t="str">
        <f t="shared" si="83"/>
        <v/>
      </c>
      <c r="AI324" s="8" t="str">
        <f t="shared" si="84"/>
        <v/>
      </c>
    </row>
    <row r="325" spans="4:35" x14ac:dyDescent="0.3">
      <c r="D325" s="8" t="s">
        <v>332</v>
      </c>
      <c r="E325" s="7">
        <v>927</v>
      </c>
      <c r="F325" s="7" t="str">
        <f>'Données proba de réussite'!F320</f>
        <v/>
      </c>
      <c r="G325" s="7" t="str">
        <f>'Données proba de réussite'!G320</f>
        <v/>
      </c>
      <c r="H325" s="7" t="str">
        <f>'Données proba de réussite'!H320</f>
        <v/>
      </c>
      <c r="K325" s="8" t="str">
        <f t="shared" si="71"/>
        <v>Elève 1bis</v>
      </c>
      <c r="L325" s="8" t="s">
        <v>111</v>
      </c>
      <c r="M325" s="8">
        <f t="shared" si="72"/>
        <v>1856</v>
      </c>
      <c r="N325" s="7">
        <v>1856</v>
      </c>
      <c r="O325" s="7" t="str">
        <f>'Données proba de réussite'!O320</f>
        <v/>
      </c>
      <c r="P325" s="7" t="str">
        <f>'Données proba de réussite'!P320</f>
        <v/>
      </c>
      <c r="Q325" s="7" t="str">
        <f>'Données proba de réussite'!Q320</f>
        <v/>
      </c>
      <c r="T325" s="7">
        <f>IF(AND(OR($B$2=1,$B$2=2),AND('Données brutes'!$F320&lt;&gt;"",'Données brutes'!$G320&lt;&gt;"",'Données brutes'!$H320&lt;&gt;"")),1,0)</f>
        <v>0</v>
      </c>
      <c r="U325" s="7">
        <f>IF(AND(OR($B$2=1,$B$2=2),AND('Données brutes'!$O320&lt;&gt;"",'Données brutes'!$P320&lt;&gt;"",'Données brutes'!$Q320&lt;&gt;"")),1,0)</f>
        <v>0</v>
      </c>
      <c r="V325" s="7">
        <f>IF(AND($B$2=3,'Données brutes'!$F320&lt;&gt;"",'Données brutes'!$G320&lt;&gt;"",'Données brutes'!$H320&lt;&gt;"",'Données brutes'!$O320&lt;&gt;"",'Données brutes'!$P320&lt;&gt;"",'Données brutes'!$Q320&lt;&gt;""),1,0)</f>
        <v>0</v>
      </c>
      <c r="W325" s="8" t="str">
        <f t="shared" si="73"/>
        <v/>
      </c>
      <c r="X325" s="8" t="str">
        <f t="shared" si="74"/>
        <v/>
      </c>
      <c r="Y325" s="8" t="str">
        <f t="shared" si="75"/>
        <v/>
      </c>
      <c r="Z325" s="8" t="str">
        <f t="shared" si="76"/>
        <v/>
      </c>
      <c r="AA325" s="8" t="str">
        <f t="shared" si="77"/>
        <v/>
      </c>
      <c r="AB325" s="8" t="str">
        <f t="shared" si="78"/>
        <v/>
      </c>
      <c r="AD325" s="8" t="str">
        <f t="shared" si="79"/>
        <v/>
      </c>
      <c r="AE325" s="8" t="str">
        <f t="shared" si="80"/>
        <v/>
      </c>
      <c r="AF325" s="8" t="str">
        <f t="shared" si="81"/>
        <v/>
      </c>
      <c r="AG325" s="8" t="str">
        <f t="shared" si="82"/>
        <v/>
      </c>
      <c r="AH325" s="8" t="str">
        <f t="shared" si="83"/>
        <v/>
      </c>
      <c r="AI325" s="8" t="str">
        <f t="shared" si="84"/>
        <v/>
      </c>
    </row>
    <row r="326" spans="4:35" x14ac:dyDescent="0.3">
      <c r="D326" s="8" t="s">
        <v>333</v>
      </c>
      <c r="E326" s="7">
        <v>864</v>
      </c>
      <c r="F326" s="7" t="str">
        <f>'Données proba de réussite'!F321</f>
        <v/>
      </c>
      <c r="G326" s="7" t="str">
        <f>'Données proba de réussite'!G321</f>
        <v/>
      </c>
      <c r="H326" s="7" t="str">
        <f>'Données proba de réussite'!H321</f>
        <v/>
      </c>
      <c r="K326" s="8" t="str">
        <f t="shared" si="71"/>
        <v>Elève 1bis</v>
      </c>
      <c r="L326" s="8" t="s">
        <v>111</v>
      </c>
      <c r="M326" s="8">
        <f t="shared" si="72"/>
        <v>1519</v>
      </c>
      <c r="N326" s="7">
        <v>1519</v>
      </c>
      <c r="O326" s="7" t="str">
        <f>'Données proba de réussite'!O321</f>
        <v/>
      </c>
      <c r="P326" s="7" t="str">
        <f>'Données proba de réussite'!P321</f>
        <v/>
      </c>
      <c r="Q326" s="7" t="str">
        <f>'Données proba de réussite'!Q321</f>
        <v/>
      </c>
      <c r="T326" s="7">
        <f>IF(AND(OR($B$2=1,$B$2=2),AND('Données brutes'!$F321&lt;&gt;"",'Données brutes'!$G321&lt;&gt;"",'Données brutes'!$H321&lt;&gt;"")),1,0)</f>
        <v>0</v>
      </c>
      <c r="U326" s="7">
        <f>IF(AND(OR($B$2=1,$B$2=2),AND('Données brutes'!$O321&lt;&gt;"",'Données brutes'!$P321&lt;&gt;"",'Données brutes'!$Q321&lt;&gt;"")),1,0)</f>
        <v>0</v>
      </c>
      <c r="V326" s="7">
        <f>IF(AND($B$2=3,'Données brutes'!$F321&lt;&gt;"",'Données brutes'!$G321&lt;&gt;"",'Données brutes'!$H321&lt;&gt;"",'Données brutes'!$O321&lt;&gt;"",'Données brutes'!$P321&lt;&gt;"",'Données brutes'!$Q321&lt;&gt;""),1,0)</f>
        <v>0</v>
      </c>
      <c r="W326" s="8" t="str">
        <f t="shared" si="73"/>
        <v/>
      </c>
      <c r="X326" s="8" t="str">
        <f t="shared" si="74"/>
        <v/>
      </c>
      <c r="Y326" s="8" t="str">
        <f t="shared" si="75"/>
        <v/>
      </c>
      <c r="Z326" s="8" t="str">
        <f t="shared" si="76"/>
        <v/>
      </c>
      <c r="AA326" s="8" t="str">
        <f t="shared" si="77"/>
        <v/>
      </c>
      <c r="AB326" s="8" t="str">
        <f t="shared" si="78"/>
        <v/>
      </c>
      <c r="AD326" s="8" t="str">
        <f t="shared" si="79"/>
        <v/>
      </c>
      <c r="AE326" s="8" t="str">
        <f t="shared" si="80"/>
        <v/>
      </c>
      <c r="AF326" s="8" t="str">
        <f t="shared" si="81"/>
        <v/>
      </c>
      <c r="AG326" s="8" t="str">
        <f t="shared" si="82"/>
        <v/>
      </c>
      <c r="AH326" s="8" t="str">
        <f t="shared" si="83"/>
        <v/>
      </c>
      <c r="AI326" s="8" t="str">
        <f t="shared" si="84"/>
        <v/>
      </c>
    </row>
    <row r="327" spans="4:35" x14ac:dyDescent="0.3">
      <c r="D327" s="8" t="s">
        <v>334</v>
      </c>
      <c r="E327" s="7">
        <v>884</v>
      </c>
      <c r="F327" s="7" t="str">
        <f>'Données proba de réussite'!F322</f>
        <v/>
      </c>
      <c r="G327" s="7" t="str">
        <f>'Données proba de réussite'!G322</f>
        <v/>
      </c>
      <c r="H327" s="7" t="str">
        <f>'Données proba de réussite'!H322</f>
        <v/>
      </c>
      <c r="K327" s="8" t="str">
        <f t="shared" si="71"/>
        <v>Elève 1bis</v>
      </c>
      <c r="L327" s="8" t="s">
        <v>111</v>
      </c>
      <c r="M327" s="8">
        <f t="shared" si="72"/>
        <v>1513</v>
      </c>
      <c r="N327" s="7">
        <v>1513</v>
      </c>
      <c r="O327" s="7" t="str">
        <f>'Données proba de réussite'!O322</f>
        <v/>
      </c>
      <c r="P327" s="7" t="str">
        <f>'Données proba de réussite'!P322</f>
        <v/>
      </c>
      <c r="Q327" s="7" t="str">
        <f>'Données proba de réussite'!Q322</f>
        <v/>
      </c>
      <c r="T327" s="7">
        <f>IF(AND(OR($B$2=1,$B$2=2),AND('Données brutes'!$F322&lt;&gt;"",'Données brutes'!$G322&lt;&gt;"",'Données brutes'!$H322&lt;&gt;"")),1,0)</f>
        <v>0</v>
      </c>
      <c r="U327" s="7">
        <f>IF(AND(OR($B$2=1,$B$2=2),AND('Données brutes'!$O322&lt;&gt;"",'Données brutes'!$P322&lt;&gt;"",'Données brutes'!$Q322&lt;&gt;"")),1,0)</f>
        <v>0</v>
      </c>
      <c r="V327" s="7">
        <f>IF(AND($B$2=3,'Données brutes'!$F322&lt;&gt;"",'Données brutes'!$G322&lt;&gt;"",'Données brutes'!$H322&lt;&gt;"",'Données brutes'!$O322&lt;&gt;"",'Données brutes'!$P322&lt;&gt;"",'Données brutes'!$Q322&lt;&gt;""),1,0)</f>
        <v>0</v>
      </c>
      <c r="W327" s="8" t="str">
        <f t="shared" si="73"/>
        <v/>
      </c>
      <c r="X327" s="8" t="str">
        <f t="shared" si="74"/>
        <v/>
      </c>
      <c r="Y327" s="8" t="str">
        <f t="shared" si="75"/>
        <v/>
      </c>
      <c r="Z327" s="8" t="str">
        <f t="shared" si="76"/>
        <v/>
      </c>
      <c r="AA327" s="8" t="str">
        <f t="shared" si="77"/>
        <v/>
      </c>
      <c r="AB327" s="8" t="str">
        <f t="shared" si="78"/>
        <v/>
      </c>
      <c r="AD327" s="8" t="str">
        <f t="shared" si="79"/>
        <v/>
      </c>
      <c r="AE327" s="8" t="str">
        <f t="shared" si="80"/>
        <v/>
      </c>
      <c r="AF327" s="8" t="str">
        <f t="shared" si="81"/>
        <v/>
      </c>
      <c r="AG327" s="8" t="str">
        <f t="shared" si="82"/>
        <v/>
      </c>
      <c r="AH327" s="8" t="str">
        <f t="shared" si="83"/>
        <v/>
      </c>
      <c r="AI327" s="8" t="str">
        <f t="shared" si="84"/>
        <v/>
      </c>
    </row>
    <row r="328" spans="4:35" x14ac:dyDescent="0.3">
      <c r="D328" s="8" t="s">
        <v>335</v>
      </c>
      <c r="E328" s="7">
        <v>60</v>
      </c>
      <c r="F328" s="7" t="str">
        <f>'Données proba de réussite'!F323</f>
        <v/>
      </c>
      <c r="G328" s="7" t="str">
        <f>'Données proba de réussite'!G323</f>
        <v/>
      </c>
      <c r="H328" s="7" t="str">
        <f>'Données proba de réussite'!H323</f>
        <v/>
      </c>
      <c r="K328" s="8" t="str">
        <f t="shared" ref="K328:K391" si="85">IF($B$2=3,D328,L328)</f>
        <v>Elève 1bis</v>
      </c>
      <c r="L328" s="8" t="s">
        <v>111</v>
      </c>
      <c r="M328" s="8">
        <f t="shared" ref="M328:M391" si="86">IF($B$2=3,E328,N328)</f>
        <v>1838</v>
      </c>
      <c r="N328" s="7">
        <v>1838</v>
      </c>
      <c r="O328" s="7" t="str">
        <f>'Données proba de réussite'!O323</f>
        <v/>
      </c>
      <c r="P328" s="7" t="str">
        <f>'Données proba de réussite'!P323</f>
        <v/>
      </c>
      <c r="Q328" s="7" t="str">
        <f>'Données proba de réussite'!Q323</f>
        <v/>
      </c>
      <c r="T328" s="7">
        <f>IF(AND(OR($B$2=1,$B$2=2),AND('Données brutes'!$F323&lt;&gt;"",'Données brutes'!$G323&lt;&gt;"",'Données brutes'!$H323&lt;&gt;"")),1,0)</f>
        <v>0</v>
      </c>
      <c r="U328" s="7">
        <f>IF(AND(OR($B$2=1,$B$2=2),AND('Données brutes'!$O323&lt;&gt;"",'Données brutes'!$P323&lt;&gt;"",'Données brutes'!$Q323&lt;&gt;"")),1,0)</f>
        <v>0</v>
      </c>
      <c r="V328" s="7">
        <f>IF(AND($B$2=3,'Données brutes'!$F323&lt;&gt;"",'Données brutes'!$G323&lt;&gt;"",'Données brutes'!$H323&lt;&gt;"",'Données brutes'!$O323&lt;&gt;"",'Données brutes'!$P323&lt;&gt;"",'Données brutes'!$Q323&lt;&gt;""),1,0)</f>
        <v>0</v>
      </c>
      <c r="W328" s="8" t="str">
        <f t="shared" si="73"/>
        <v/>
      </c>
      <c r="X328" s="8" t="str">
        <f t="shared" si="74"/>
        <v/>
      </c>
      <c r="Y328" s="8" t="str">
        <f t="shared" si="75"/>
        <v/>
      </c>
      <c r="Z328" s="8" t="str">
        <f t="shared" si="76"/>
        <v/>
      </c>
      <c r="AA328" s="8" t="str">
        <f t="shared" si="77"/>
        <v/>
      </c>
      <c r="AB328" s="8" t="str">
        <f t="shared" si="78"/>
        <v/>
      </c>
      <c r="AD328" s="8" t="str">
        <f t="shared" si="79"/>
        <v/>
      </c>
      <c r="AE328" s="8" t="str">
        <f t="shared" si="80"/>
        <v/>
      </c>
      <c r="AF328" s="8" t="str">
        <f t="shared" si="81"/>
        <v/>
      </c>
      <c r="AG328" s="8" t="str">
        <f t="shared" si="82"/>
        <v/>
      </c>
      <c r="AH328" s="8" t="str">
        <f t="shared" si="83"/>
        <v/>
      </c>
      <c r="AI328" s="8" t="str">
        <f t="shared" si="84"/>
        <v/>
      </c>
    </row>
    <row r="329" spans="4:35" x14ac:dyDescent="0.3">
      <c r="D329" s="8" t="s">
        <v>336</v>
      </c>
      <c r="E329" s="7">
        <v>195</v>
      </c>
      <c r="F329" s="7" t="str">
        <f>'Données proba de réussite'!F324</f>
        <v/>
      </c>
      <c r="G329" s="7" t="str">
        <f>'Données proba de réussite'!G324</f>
        <v/>
      </c>
      <c r="H329" s="7" t="str">
        <f>'Données proba de réussite'!H324</f>
        <v/>
      </c>
      <c r="K329" s="8" t="str">
        <f t="shared" si="85"/>
        <v>Elève 1bis</v>
      </c>
      <c r="L329" s="8" t="s">
        <v>111</v>
      </c>
      <c r="M329" s="8">
        <f t="shared" si="86"/>
        <v>1376</v>
      </c>
      <c r="N329" s="7">
        <v>1376</v>
      </c>
      <c r="O329" s="7" t="str">
        <f>'Données proba de réussite'!O324</f>
        <v/>
      </c>
      <c r="P329" s="7" t="str">
        <f>'Données proba de réussite'!P324</f>
        <v/>
      </c>
      <c r="Q329" s="7" t="str">
        <f>'Données proba de réussite'!Q324</f>
        <v/>
      </c>
      <c r="T329" s="7">
        <f>IF(AND(OR($B$2=1,$B$2=2),AND('Données brutes'!$F324&lt;&gt;"",'Données brutes'!$G324&lt;&gt;"",'Données brutes'!$H324&lt;&gt;"")),1,0)</f>
        <v>0</v>
      </c>
      <c r="U329" s="7">
        <f>IF(AND(OR($B$2=1,$B$2=2),AND('Données brutes'!$O324&lt;&gt;"",'Données brutes'!$P324&lt;&gt;"",'Données brutes'!$Q324&lt;&gt;"")),1,0)</f>
        <v>0</v>
      </c>
      <c r="V329" s="7">
        <f>IF(AND($B$2=3,'Données brutes'!$F324&lt;&gt;"",'Données brutes'!$G324&lt;&gt;"",'Données brutes'!$H324&lt;&gt;"",'Données brutes'!$O324&lt;&gt;"",'Données brutes'!$P324&lt;&gt;"",'Données brutes'!$Q324&lt;&gt;""),1,0)</f>
        <v>0</v>
      </c>
      <c r="W329" s="8" t="str">
        <f t="shared" ref="W329:W392" si="87">IF(F329&lt;&gt;"",ABS(F329-F$4),"")</f>
        <v/>
      </c>
      <c r="X329" s="8" t="str">
        <f t="shared" ref="X329:X392" si="88">IF(G329&lt;&gt;"",ABS(G329-G$4),"")</f>
        <v/>
      </c>
      <c r="Y329" s="8" t="str">
        <f t="shared" ref="Y329:Y392" si="89">IF(H329&lt;&gt;"",ABS(H329-H$4),"")</f>
        <v/>
      </c>
      <c r="Z329" s="8" t="str">
        <f t="shared" ref="Z329:Z392" si="90">IF(O329&lt;&gt;"",ABS(O329-O$4),"")</f>
        <v/>
      </c>
      <c r="AA329" s="8" t="str">
        <f t="shared" ref="AA329:AA392" si="91">IF(P329&lt;&gt;"",ABS(P329-P$4),"")</f>
        <v/>
      </c>
      <c r="AB329" s="8" t="str">
        <f t="shared" ref="AB329:AB392" si="92">IF(Q329&lt;&gt;"",ABS(Q329-Q$4),"")</f>
        <v/>
      </c>
      <c r="AD329" s="8" t="str">
        <f t="shared" ref="AD329:AD392" si="93">IF(AND(F329&lt;&gt;"",G329&lt;&gt;""),G329-F329,"")</f>
        <v/>
      </c>
      <c r="AE329" s="8" t="str">
        <f t="shared" ref="AE329:AE392" si="94">IF(AND(G329&lt;&gt;"",H329&lt;&gt;""),H329-G329,"")</f>
        <v/>
      </c>
      <c r="AF329" s="8" t="str">
        <f t="shared" ref="AF329:AF392" si="95">IF(AND(F329&lt;&gt;"",H329&lt;&gt;""),H329-F329,"")</f>
        <v/>
      </c>
      <c r="AG329" s="8" t="str">
        <f t="shared" ref="AG329:AG392" si="96">IF(AND(O329&lt;&gt;"",P329&lt;&gt;""),P329-O329,"")</f>
        <v/>
      </c>
      <c r="AH329" s="8" t="str">
        <f t="shared" ref="AH329:AH392" si="97">IF(AND(P329&lt;&gt;"",Q329&lt;&gt;""),Q329-P329,"")</f>
        <v/>
      </c>
      <c r="AI329" s="8" t="str">
        <f t="shared" ref="AI329:AI392" si="98">IF(AND(O329&lt;&gt;"",Q329&lt;&gt;""),Q329-O329,"")</f>
        <v/>
      </c>
    </row>
    <row r="330" spans="4:35" x14ac:dyDescent="0.3">
      <c r="D330" s="8" t="s">
        <v>337</v>
      </c>
      <c r="E330" s="7">
        <v>174</v>
      </c>
      <c r="F330" s="7" t="str">
        <f>'Données proba de réussite'!F325</f>
        <v/>
      </c>
      <c r="G330" s="7" t="str">
        <f>'Données proba de réussite'!G325</f>
        <v/>
      </c>
      <c r="H330" s="7" t="str">
        <f>'Données proba de réussite'!H325</f>
        <v/>
      </c>
      <c r="K330" s="8" t="str">
        <f t="shared" si="85"/>
        <v>Elève 1bis</v>
      </c>
      <c r="L330" s="8" t="s">
        <v>111</v>
      </c>
      <c r="M330" s="8">
        <f t="shared" si="86"/>
        <v>1952</v>
      </c>
      <c r="N330" s="7">
        <v>1952</v>
      </c>
      <c r="O330" s="7" t="str">
        <f>'Données proba de réussite'!O325</f>
        <v/>
      </c>
      <c r="P330" s="7" t="str">
        <f>'Données proba de réussite'!P325</f>
        <v/>
      </c>
      <c r="Q330" s="7" t="str">
        <f>'Données proba de réussite'!Q325</f>
        <v/>
      </c>
      <c r="T330" s="7">
        <f>IF(AND(OR($B$2=1,$B$2=2),AND('Données brutes'!$F325&lt;&gt;"",'Données brutes'!$G325&lt;&gt;"",'Données brutes'!$H325&lt;&gt;"")),1,0)</f>
        <v>0</v>
      </c>
      <c r="U330" s="7">
        <f>IF(AND(OR($B$2=1,$B$2=2),AND('Données brutes'!$O325&lt;&gt;"",'Données brutes'!$P325&lt;&gt;"",'Données brutes'!$Q325&lt;&gt;"")),1,0)</f>
        <v>0</v>
      </c>
      <c r="V330" s="7">
        <f>IF(AND($B$2=3,'Données brutes'!$F325&lt;&gt;"",'Données brutes'!$G325&lt;&gt;"",'Données brutes'!$H325&lt;&gt;"",'Données brutes'!$O325&lt;&gt;"",'Données brutes'!$P325&lt;&gt;"",'Données brutes'!$Q325&lt;&gt;""),1,0)</f>
        <v>0</v>
      </c>
      <c r="W330" s="8" t="str">
        <f t="shared" si="87"/>
        <v/>
      </c>
      <c r="X330" s="8" t="str">
        <f t="shared" si="88"/>
        <v/>
      </c>
      <c r="Y330" s="8" t="str">
        <f t="shared" si="89"/>
        <v/>
      </c>
      <c r="Z330" s="8" t="str">
        <f t="shared" si="90"/>
        <v/>
      </c>
      <c r="AA330" s="8" t="str">
        <f t="shared" si="91"/>
        <v/>
      </c>
      <c r="AB330" s="8" t="str">
        <f t="shared" si="92"/>
        <v/>
      </c>
      <c r="AD330" s="8" t="str">
        <f t="shared" si="93"/>
        <v/>
      </c>
      <c r="AE330" s="8" t="str">
        <f t="shared" si="94"/>
        <v/>
      </c>
      <c r="AF330" s="8" t="str">
        <f t="shared" si="95"/>
        <v/>
      </c>
      <c r="AG330" s="8" t="str">
        <f t="shared" si="96"/>
        <v/>
      </c>
      <c r="AH330" s="8" t="str">
        <f t="shared" si="97"/>
        <v/>
      </c>
      <c r="AI330" s="8" t="str">
        <f t="shared" si="98"/>
        <v/>
      </c>
    </row>
    <row r="331" spans="4:35" x14ac:dyDescent="0.3">
      <c r="D331" s="8" t="s">
        <v>338</v>
      </c>
      <c r="E331" s="7">
        <v>819</v>
      </c>
      <c r="F331" s="7" t="str">
        <f>'Données proba de réussite'!F326</f>
        <v/>
      </c>
      <c r="G331" s="7" t="str">
        <f>'Données proba de réussite'!G326</f>
        <v/>
      </c>
      <c r="H331" s="7" t="str">
        <f>'Données proba de réussite'!H326</f>
        <v/>
      </c>
      <c r="K331" s="8" t="str">
        <f t="shared" si="85"/>
        <v>Elève 1bis</v>
      </c>
      <c r="L331" s="8" t="s">
        <v>111</v>
      </c>
      <c r="M331" s="8">
        <f t="shared" si="86"/>
        <v>1464</v>
      </c>
      <c r="N331" s="7">
        <v>1464</v>
      </c>
      <c r="O331" s="7" t="str">
        <f>'Données proba de réussite'!O326</f>
        <v/>
      </c>
      <c r="P331" s="7" t="str">
        <f>'Données proba de réussite'!P326</f>
        <v/>
      </c>
      <c r="Q331" s="7" t="str">
        <f>'Données proba de réussite'!Q326</f>
        <v/>
      </c>
      <c r="T331" s="7">
        <f>IF(AND(OR($B$2=1,$B$2=2),AND('Données brutes'!$F326&lt;&gt;"",'Données brutes'!$G326&lt;&gt;"",'Données brutes'!$H326&lt;&gt;"")),1,0)</f>
        <v>0</v>
      </c>
      <c r="U331" s="7">
        <f>IF(AND(OR($B$2=1,$B$2=2),AND('Données brutes'!$O326&lt;&gt;"",'Données brutes'!$P326&lt;&gt;"",'Données brutes'!$Q326&lt;&gt;"")),1,0)</f>
        <v>0</v>
      </c>
      <c r="V331" s="7">
        <f>IF(AND($B$2=3,'Données brutes'!$F326&lt;&gt;"",'Données brutes'!$G326&lt;&gt;"",'Données brutes'!$H326&lt;&gt;"",'Données brutes'!$O326&lt;&gt;"",'Données brutes'!$P326&lt;&gt;"",'Données brutes'!$Q326&lt;&gt;""),1,0)</f>
        <v>0</v>
      </c>
      <c r="W331" s="8" t="str">
        <f t="shared" si="87"/>
        <v/>
      </c>
      <c r="X331" s="8" t="str">
        <f t="shared" si="88"/>
        <v/>
      </c>
      <c r="Y331" s="8" t="str">
        <f t="shared" si="89"/>
        <v/>
      </c>
      <c r="Z331" s="8" t="str">
        <f t="shared" si="90"/>
        <v/>
      </c>
      <c r="AA331" s="8" t="str">
        <f t="shared" si="91"/>
        <v/>
      </c>
      <c r="AB331" s="8" t="str">
        <f t="shared" si="92"/>
        <v/>
      </c>
      <c r="AD331" s="8" t="str">
        <f t="shared" si="93"/>
        <v/>
      </c>
      <c r="AE331" s="8" t="str">
        <f t="shared" si="94"/>
        <v/>
      </c>
      <c r="AF331" s="8" t="str">
        <f t="shared" si="95"/>
        <v/>
      </c>
      <c r="AG331" s="8" t="str">
        <f t="shared" si="96"/>
        <v/>
      </c>
      <c r="AH331" s="8" t="str">
        <f t="shared" si="97"/>
        <v/>
      </c>
      <c r="AI331" s="8" t="str">
        <f t="shared" si="98"/>
        <v/>
      </c>
    </row>
    <row r="332" spans="4:35" x14ac:dyDescent="0.3">
      <c r="D332" s="8" t="s">
        <v>339</v>
      </c>
      <c r="E332" s="7">
        <v>865</v>
      </c>
      <c r="F332" s="7" t="str">
        <f>'Données proba de réussite'!F327</f>
        <v/>
      </c>
      <c r="G332" s="7" t="str">
        <f>'Données proba de réussite'!G327</f>
        <v/>
      </c>
      <c r="H332" s="7" t="str">
        <f>'Données proba de réussite'!H327</f>
        <v/>
      </c>
      <c r="K332" s="8" t="str">
        <f t="shared" si="85"/>
        <v>Elève 1bis</v>
      </c>
      <c r="L332" s="8" t="s">
        <v>111</v>
      </c>
      <c r="M332" s="8">
        <f t="shared" si="86"/>
        <v>1437</v>
      </c>
      <c r="N332" s="7">
        <v>1437</v>
      </c>
      <c r="O332" s="7" t="str">
        <f>'Données proba de réussite'!O327</f>
        <v/>
      </c>
      <c r="P332" s="7" t="str">
        <f>'Données proba de réussite'!P327</f>
        <v/>
      </c>
      <c r="Q332" s="7" t="str">
        <f>'Données proba de réussite'!Q327</f>
        <v/>
      </c>
      <c r="T332" s="7">
        <f>IF(AND(OR($B$2=1,$B$2=2),AND('Données brutes'!$F327&lt;&gt;"",'Données brutes'!$G327&lt;&gt;"",'Données brutes'!$H327&lt;&gt;"")),1,0)</f>
        <v>0</v>
      </c>
      <c r="U332" s="7">
        <f>IF(AND(OR($B$2=1,$B$2=2),AND('Données brutes'!$O327&lt;&gt;"",'Données brutes'!$P327&lt;&gt;"",'Données brutes'!$Q327&lt;&gt;"")),1,0)</f>
        <v>0</v>
      </c>
      <c r="V332" s="7">
        <f>IF(AND($B$2=3,'Données brutes'!$F327&lt;&gt;"",'Données brutes'!$G327&lt;&gt;"",'Données brutes'!$H327&lt;&gt;"",'Données brutes'!$O327&lt;&gt;"",'Données brutes'!$P327&lt;&gt;"",'Données brutes'!$Q327&lt;&gt;""),1,0)</f>
        <v>0</v>
      </c>
      <c r="W332" s="8" t="str">
        <f t="shared" si="87"/>
        <v/>
      </c>
      <c r="X332" s="8" t="str">
        <f t="shared" si="88"/>
        <v/>
      </c>
      <c r="Y332" s="8" t="str">
        <f t="shared" si="89"/>
        <v/>
      </c>
      <c r="Z332" s="8" t="str">
        <f t="shared" si="90"/>
        <v/>
      </c>
      <c r="AA332" s="8" t="str">
        <f t="shared" si="91"/>
        <v/>
      </c>
      <c r="AB332" s="8" t="str">
        <f t="shared" si="92"/>
        <v/>
      </c>
      <c r="AD332" s="8" t="str">
        <f t="shared" si="93"/>
        <v/>
      </c>
      <c r="AE332" s="8" t="str">
        <f t="shared" si="94"/>
        <v/>
      </c>
      <c r="AF332" s="8" t="str">
        <f t="shared" si="95"/>
        <v/>
      </c>
      <c r="AG332" s="8" t="str">
        <f t="shared" si="96"/>
        <v/>
      </c>
      <c r="AH332" s="8" t="str">
        <f t="shared" si="97"/>
        <v/>
      </c>
      <c r="AI332" s="8" t="str">
        <f t="shared" si="98"/>
        <v/>
      </c>
    </row>
    <row r="333" spans="4:35" x14ac:dyDescent="0.3">
      <c r="D333" s="8" t="s">
        <v>340</v>
      </c>
      <c r="E333" s="7">
        <v>313</v>
      </c>
      <c r="F333" s="7" t="str">
        <f>'Données proba de réussite'!F328</f>
        <v/>
      </c>
      <c r="G333" s="7" t="str">
        <f>'Données proba de réussite'!G328</f>
        <v/>
      </c>
      <c r="H333" s="7" t="str">
        <f>'Données proba de réussite'!H328</f>
        <v/>
      </c>
      <c r="K333" s="8" t="str">
        <f t="shared" si="85"/>
        <v>Elève 1bis</v>
      </c>
      <c r="L333" s="8" t="s">
        <v>111</v>
      </c>
      <c r="M333" s="8">
        <f t="shared" si="86"/>
        <v>1785</v>
      </c>
      <c r="N333" s="7">
        <v>1785</v>
      </c>
      <c r="O333" s="7" t="str">
        <f>'Données proba de réussite'!O328</f>
        <v/>
      </c>
      <c r="P333" s="7" t="str">
        <f>'Données proba de réussite'!P328</f>
        <v/>
      </c>
      <c r="Q333" s="7" t="str">
        <f>'Données proba de réussite'!Q328</f>
        <v/>
      </c>
      <c r="T333" s="7">
        <f>IF(AND(OR($B$2=1,$B$2=2),AND('Données brutes'!$F328&lt;&gt;"",'Données brutes'!$G328&lt;&gt;"",'Données brutes'!$H328&lt;&gt;"")),1,0)</f>
        <v>0</v>
      </c>
      <c r="U333" s="7">
        <f>IF(AND(OR($B$2=1,$B$2=2),AND('Données brutes'!$O328&lt;&gt;"",'Données brutes'!$P328&lt;&gt;"",'Données brutes'!$Q328&lt;&gt;"")),1,0)</f>
        <v>0</v>
      </c>
      <c r="V333" s="7">
        <f>IF(AND($B$2=3,'Données brutes'!$F328&lt;&gt;"",'Données brutes'!$G328&lt;&gt;"",'Données brutes'!$H328&lt;&gt;"",'Données brutes'!$O328&lt;&gt;"",'Données brutes'!$P328&lt;&gt;"",'Données brutes'!$Q328&lt;&gt;""),1,0)</f>
        <v>0</v>
      </c>
      <c r="W333" s="8" t="str">
        <f t="shared" si="87"/>
        <v/>
      </c>
      <c r="X333" s="8" t="str">
        <f t="shared" si="88"/>
        <v/>
      </c>
      <c r="Y333" s="8" t="str">
        <f t="shared" si="89"/>
        <v/>
      </c>
      <c r="Z333" s="8" t="str">
        <f t="shared" si="90"/>
        <v/>
      </c>
      <c r="AA333" s="8" t="str">
        <f t="shared" si="91"/>
        <v/>
      </c>
      <c r="AB333" s="8" t="str">
        <f t="shared" si="92"/>
        <v/>
      </c>
      <c r="AD333" s="8" t="str">
        <f t="shared" si="93"/>
        <v/>
      </c>
      <c r="AE333" s="8" t="str">
        <f t="shared" si="94"/>
        <v/>
      </c>
      <c r="AF333" s="8" t="str">
        <f t="shared" si="95"/>
        <v/>
      </c>
      <c r="AG333" s="8" t="str">
        <f t="shared" si="96"/>
        <v/>
      </c>
      <c r="AH333" s="8" t="str">
        <f t="shared" si="97"/>
        <v/>
      </c>
      <c r="AI333" s="8" t="str">
        <f t="shared" si="98"/>
        <v/>
      </c>
    </row>
    <row r="334" spans="4:35" x14ac:dyDescent="0.3">
      <c r="D334" s="8" t="s">
        <v>341</v>
      </c>
      <c r="E334" s="7">
        <v>477</v>
      </c>
      <c r="F334" s="7" t="str">
        <f>'Données proba de réussite'!F329</f>
        <v/>
      </c>
      <c r="G334" s="7" t="str">
        <f>'Données proba de réussite'!G329</f>
        <v/>
      </c>
      <c r="H334" s="7" t="str">
        <f>'Données proba de réussite'!H329</f>
        <v/>
      </c>
      <c r="K334" s="8" t="str">
        <f t="shared" si="85"/>
        <v>Elève 1bis</v>
      </c>
      <c r="L334" s="8" t="s">
        <v>111</v>
      </c>
      <c r="M334" s="8">
        <f t="shared" si="86"/>
        <v>1344</v>
      </c>
      <c r="N334" s="7">
        <v>1344</v>
      </c>
      <c r="O334" s="7" t="str">
        <f>'Données proba de réussite'!O329</f>
        <v/>
      </c>
      <c r="P334" s="7" t="str">
        <f>'Données proba de réussite'!P329</f>
        <v/>
      </c>
      <c r="Q334" s="7" t="str">
        <f>'Données proba de réussite'!Q329</f>
        <v/>
      </c>
      <c r="T334" s="7">
        <f>IF(AND(OR($B$2=1,$B$2=2),AND('Données brutes'!$F329&lt;&gt;"",'Données brutes'!$G329&lt;&gt;"",'Données brutes'!$H329&lt;&gt;"")),1,0)</f>
        <v>0</v>
      </c>
      <c r="U334" s="7">
        <f>IF(AND(OR($B$2=1,$B$2=2),AND('Données brutes'!$O329&lt;&gt;"",'Données brutes'!$P329&lt;&gt;"",'Données brutes'!$Q329&lt;&gt;"")),1,0)</f>
        <v>0</v>
      </c>
      <c r="V334" s="7">
        <f>IF(AND($B$2=3,'Données brutes'!$F329&lt;&gt;"",'Données brutes'!$G329&lt;&gt;"",'Données brutes'!$H329&lt;&gt;"",'Données brutes'!$O329&lt;&gt;"",'Données brutes'!$P329&lt;&gt;"",'Données brutes'!$Q329&lt;&gt;""),1,0)</f>
        <v>0</v>
      </c>
      <c r="W334" s="8" t="str">
        <f t="shared" si="87"/>
        <v/>
      </c>
      <c r="X334" s="8" t="str">
        <f t="shared" si="88"/>
        <v/>
      </c>
      <c r="Y334" s="8" t="str">
        <f t="shared" si="89"/>
        <v/>
      </c>
      <c r="Z334" s="8" t="str">
        <f t="shared" si="90"/>
        <v/>
      </c>
      <c r="AA334" s="8" t="str">
        <f t="shared" si="91"/>
        <v/>
      </c>
      <c r="AB334" s="8" t="str">
        <f t="shared" si="92"/>
        <v/>
      </c>
      <c r="AD334" s="8" t="str">
        <f t="shared" si="93"/>
        <v/>
      </c>
      <c r="AE334" s="8" t="str">
        <f t="shared" si="94"/>
        <v/>
      </c>
      <c r="AF334" s="8" t="str">
        <f t="shared" si="95"/>
        <v/>
      </c>
      <c r="AG334" s="8" t="str">
        <f t="shared" si="96"/>
        <v/>
      </c>
      <c r="AH334" s="8" t="str">
        <f t="shared" si="97"/>
        <v/>
      </c>
      <c r="AI334" s="8" t="str">
        <f t="shared" si="98"/>
        <v/>
      </c>
    </row>
    <row r="335" spans="4:35" x14ac:dyDescent="0.3">
      <c r="D335" s="8" t="s">
        <v>342</v>
      </c>
      <c r="E335" s="7">
        <v>763</v>
      </c>
      <c r="F335" s="7" t="str">
        <f>'Données proba de réussite'!F330</f>
        <v/>
      </c>
      <c r="G335" s="7" t="str">
        <f>'Données proba de réussite'!G330</f>
        <v/>
      </c>
      <c r="H335" s="7" t="str">
        <f>'Données proba de réussite'!H330</f>
        <v/>
      </c>
      <c r="K335" s="8" t="str">
        <f t="shared" si="85"/>
        <v>Elève 1bis</v>
      </c>
      <c r="L335" s="8" t="s">
        <v>111</v>
      </c>
      <c r="M335" s="8">
        <f t="shared" si="86"/>
        <v>1875</v>
      </c>
      <c r="N335" s="7">
        <v>1875</v>
      </c>
      <c r="O335" s="7" t="str">
        <f>'Données proba de réussite'!O330</f>
        <v/>
      </c>
      <c r="P335" s="7" t="str">
        <f>'Données proba de réussite'!P330</f>
        <v/>
      </c>
      <c r="Q335" s="7" t="str">
        <f>'Données proba de réussite'!Q330</f>
        <v/>
      </c>
      <c r="T335" s="7">
        <f>IF(AND(OR($B$2=1,$B$2=2),AND('Données brutes'!$F330&lt;&gt;"",'Données brutes'!$G330&lt;&gt;"",'Données brutes'!$H330&lt;&gt;"")),1,0)</f>
        <v>0</v>
      </c>
      <c r="U335" s="7">
        <f>IF(AND(OR($B$2=1,$B$2=2),AND('Données brutes'!$O330&lt;&gt;"",'Données brutes'!$P330&lt;&gt;"",'Données brutes'!$Q330&lt;&gt;"")),1,0)</f>
        <v>0</v>
      </c>
      <c r="V335" s="7">
        <f>IF(AND($B$2=3,'Données brutes'!$F330&lt;&gt;"",'Données brutes'!$G330&lt;&gt;"",'Données brutes'!$H330&lt;&gt;"",'Données brutes'!$O330&lt;&gt;"",'Données brutes'!$P330&lt;&gt;"",'Données brutes'!$Q330&lt;&gt;""),1,0)</f>
        <v>0</v>
      </c>
      <c r="W335" s="8" t="str">
        <f t="shared" si="87"/>
        <v/>
      </c>
      <c r="X335" s="8" t="str">
        <f t="shared" si="88"/>
        <v/>
      </c>
      <c r="Y335" s="8" t="str">
        <f t="shared" si="89"/>
        <v/>
      </c>
      <c r="Z335" s="8" t="str">
        <f t="shared" si="90"/>
        <v/>
      </c>
      <c r="AA335" s="8" t="str">
        <f t="shared" si="91"/>
        <v/>
      </c>
      <c r="AB335" s="8" t="str">
        <f t="shared" si="92"/>
        <v/>
      </c>
      <c r="AD335" s="8" t="str">
        <f t="shared" si="93"/>
        <v/>
      </c>
      <c r="AE335" s="8" t="str">
        <f t="shared" si="94"/>
        <v/>
      </c>
      <c r="AF335" s="8" t="str">
        <f t="shared" si="95"/>
        <v/>
      </c>
      <c r="AG335" s="8" t="str">
        <f t="shared" si="96"/>
        <v/>
      </c>
      <c r="AH335" s="8" t="str">
        <f t="shared" si="97"/>
        <v/>
      </c>
      <c r="AI335" s="8" t="str">
        <f t="shared" si="98"/>
        <v/>
      </c>
    </row>
    <row r="336" spans="4:35" x14ac:dyDescent="0.3">
      <c r="D336" s="8" t="s">
        <v>343</v>
      </c>
      <c r="E336" s="7">
        <v>143</v>
      </c>
      <c r="F336" s="7" t="str">
        <f>'Données proba de réussite'!F331</f>
        <v/>
      </c>
      <c r="G336" s="7" t="str">
        <f>'Données proba de réussite'!G331</f>
        <v/>
      </c>
      <c r="H336" s="7" t="str">
        <f>'Données proba de réussite'!H331</f>
        <v/>
      </c>
      <c r="K336" s="8" t="str">
        <f t="shared" si="85"/>
        <v>Elève 1bis</v>
      </c>
      <c r="L336" s="8" t="s">
        <v>111</v>
      </c>
      <c r="M336" s="8">
        <f t="shared" si="86"/>
        <v>1820</v>
      </c>
      <c r="N336" s="7">
        <v>1820</v>
      </c>
      <c r="O336" s="7" t="str">
        <f>'Données proba de réussite'!O331</f>
        <v/>
      </c>
      <c r="P336" s="7" t="str">
        <f>'Données proba de réussite'!P331</f>
        <v/>
      </c>
      <c r="Q336" s="7" t="str">
        <f>'Données proba de réussite'!Q331</f>
        <v/>
      </c>
      <c r="T336" s="7">
        <f>IF(AND(OR($B$2=1,$B$2=2),AND('Données brutes'!$F331&lt;&gt;"",'Données brutes'!$G331&lt;&gt;"",'Données brutes'!$H331&lt;&gt;"")),1,0)</f>
        <v>0</v>
      </c>
      <c r="U336" s="7">
        <f>IF(AND(OR($B$2=1,$B$2=2),AND('Données brutes'!$O331&lt;&gt;"",'Données brutes'!$P331&lt;&gt;"",'Données brutes'!$Q331&lt;&gt;"")),1,0)</f>
        <v>0</v>
      </c>
      <c r="V336" s="7">
        <f>IF(AND($B$2=3,'Données brutes'!$F331&lt;&gt;"",'Données brutes'!$G331&lt;&gt;"",'Données brutes'!$H331&lt;&gt;"",'Données brutes'!$O331&lt;&gt;"",'Données brutes'!$P331&lt;&gt;"",'Données brutes'!$Q331&lt;&gt;""),1,0)</f>
        <v>0</v>
      </c>
      <c r="W336" s="8" t="str">
        <f t="shared" si="87"/>
        <v/>
      </c>
      <c r="X336" s="8" t="str">
        <f t="shared" si="88"/>
        <v/>
      </c>
      <c r="Y336" s="8" t="str">
        <f t="shared" si="89"/>
        <v/>
      </c>
      <c r="Z336" s="8" t="str">
        <f t="shared" si="90"/>
        <v/>
      </c>
      <c r="AA336" s="8" t="str">
        <f t="shared" si="91"/>
        <v/>
      </c>
      <c r="AB336" s="8" t="str">
        <f t="shared" si="92"/>
        <v/>
      </c>
      <c r="AD336" s="8" t="str">
        <f t="shared" si="93"/>
        <v/>
      </c>
      <c r="AE336" s="8" t="str">
        <f t="shared" si="94"/>
        <v/>
      </c>
      <c r="AF336" s="8" t="str">
        <f t="shared" si="95"/>
        <v/>
      </c>
      <c r="AG336" s="8" t="str">
        <f t="shared" si="96"/>
        <v/>
      </c>
      <c r="AH336" s="8" t="str">
        <f t="shared" si="97"/>
        <v/>
      </c>
      <c r="AI336" s="8" t="str">
        <f t="shared" si="98"/>
        <v/>
      </c>
    </row>
    <row r="337" spans="4:35" x14ac:dyDescent="0.3">
      <c r="D337" s="8" t="s">
        <v>344</v>
      </c>
      <c r="E337" s="7">
        <v>903</v>
      </c>
      <c r="F337" s="7" t="str">
        <f>'Données proba de réussite'!F332</f>
        <v/>
      </c>
      <c r="G337" s="7" t="str">
        <f>'Données proba de réussite'!G332</f>
        <v/>
      </c>
      <c r="H337" s="7" t="str">
        <f>'Données proba de réussite'!H332</f>
        <v/>
      </c>
      <c r="K337" s="8" t="str">
        <f t="shared" si="85"/>
        <v>Elève 1bis</v>
      </c>
      <c r="L337" s="8" t="s">
        <v>111</v>
      </c>
      <c r="M337" s="8">
        <f t="shared" si="86"/>
        <v>1586</v>
      </c>
      <c r="N337" s="7">
        <v>1586</v>
      </c>
      <c r="O337" s="7" t="str">
        <f>'Données proba de réussite'!O332</f>
        <v/>
      </c>
      <c r="P337" s="7" t="str">
        <f>'Données proba de réussite'!P332</f>
        <v/>
      </c>
      <c r="Q337" s="7" t="str">
        <f>'Données proba de réussite'!Q332</f>
        <v/>
      </c>
      <c r="T337" s="7">
        <f>IF(AND(OR($B$2=1,$B$2=2),AND('Données brutes'!$F332&lt;&gt;"",'Données brutes'!$G332&lt;&gt;"",'Données brutes'!$H332&lt;&gt;"")),1,0)</f>
        <v>0</v>
      </c>
      <c r="U337" s="7">
        <f>IF(AND(OR($B$2=1,$B$2=2),AND('Données brutes'!$O332&lt;&gt;"",'Données brutes'!$P332&lt;&gt;"",'Données brutes'!$Q332&lt;&gt;"")),1,0)</f>
        <v>0</v>
      </c>
      <c r="V337" s="7">
        <f>IF(AND($B$2=3,'Données brutes'!$F332&lt;&gt;"",'Données brutes'!$G332&lt;&gt;"",'Données brutes'!$H332&lt;&gt;"",'Données brutes'!$O332&lt;&gt;"",'Données brutes'!$P332&lt;&gt;"",'Données brutes'!$Q332&lt;&gt;""),1,0)</f>
        <v>0</v>
      </c>
      <c r="W337" s="8" t="str">
        <f t="shared" si="87"/>
        <v/>
      </c>
      <c r="X337" s="8" t="str">
        <f t="shared" si="88"/>
        <v/>
      </c>
      <c r="Y337" s="8" t="str">
        <f t="shared" si="89"/>
        <v/>
      </c>
      <c r="Z337" s="8" t="str">
        <f t="shared" si="90"/>
        <v/>
      </c>
      <c r="AA337" s="8" t="str">
        <f t="shared" si="91"/>
        <v/>
      </c>
      <c r="AB337" s="8" t="str">
        <f t="shared" si="92"/>
        <v/>
      </c>
      <c r="AD337" s="8" t="str">
        <f t="shared" si="93"/>
        <v/>
      </c>
      <c r="AE337" s="8" t="str">
        <f t="shared" si="94"/>
        <v/>
      </c>
      <c r="AF337" s="8" t="str">
        <f t="shared" si="95"/>
        <v/>
      </c>
      <c r="AG337" s="8" t="str">
        <f t="shared" si="96"/>
        <v/>
      </c>
      <c r="AH337" s="8" t="str">
        <f t="shared" si="97"/>
        <v/>
      </c>
      <c r="AI337" s="8" t="str">
        <f t="shared" si="98"/>
        <v/>
      </c>
    </row>
    <row r="338" spans="4:35" x14ac:dyDescent="0.3">
      <c r="D338" s="8" t="s">
        <v>345</v>
      </c>
      <c r="E338" s="7">
        <v>549</v>
      </c>
      <c r="F338" s="7" t="str">
        <f>'Données proba de réussite'!F333</f>
        <v/>
      </c>
      <c r="G338" s="7" t="str">
        <f>'Données proba de réussite'!G333</f>
        <v/>
      </c>
      <c r="H338" s="7" t="str">
        <f>'Données proba de réussite'!H333</f>
        <v/>
      </c>
      <c r="K338" s="8" t="str">
        <f t="shared" si="85"/>
        <v>Elève 1bis</v>
      </c>
      <c r="L338" s="8" t="s">
        <v>111</v>
      </c>
      <c r="M338" s="8">
        <f t="shared" si="86"/>
        <v>1630</v>
      </c>
      <c r="N338" s="7">
        <v>1630</v>
      </c>
      <c r="O338" s="7" t="str">
        <f>'Données proba de réussite'!O333</f>
        <v/>
      </c>
      <c r="P338" s="7" t="str">
        <f>'Données proba de réussite'!P333</f>
        <v/>
      </c>
      <c r="Q338" s="7" t="str">
        <f>'Données proba de réussite'!Q333</f>
        <v/>
      </c>
      <c r="T338" s="7">
        <f>IF(AND(OR($B$2=1,$B$2=2),AND('Données brutes'!$F333&lt;&gt;"",'Données brutes'!$G333&lt;&gt;"",'Données brutes'!$H333&lt;&gt;"")),1,0)</f>
        <v>0</v>
      </c>
      <c r="U338" s="7">
        <f>IF(AND(OR($B$2=1,$B$2=2),AND('Données brutes'!$O333&lt;&gt;"",'Données brutes'!$P333&lt;&gt;"",'Données brutes'!$Q333&lt;&gt;"")),1,0)</f>
        <v>0</v>
      </c>
      <c r="V338" s="7">
        <f>IF(AND($B$2=3,'Données brutes'!$F333&lt;&gt;"",'Données brutes'!$G333&lt;&gt;"",'Données brutes'!$H333&lt;&gt;"",'Données brutes'!$O333&lt;&gt;"",'Données brutes'!$P333&lt;&gt;"",'Données brutes'!$Q333&lt;&gt;""),1,0)</f>
        <v>0</v>
      </c>
      <c r="W338" s="8" t="str">
        <f t="shared" si="87"/>
        <v/>
      </c>
      <c r="X338" s="8" t="str">
        <f t="shared" si="88"/>
        <v/>
      </c>
      <c r="Y338" s="8" t="str">
        <f t="shared" si="89"/>
        <v/>
      </c>
      <c r="Z338" s="8" t="str">
        <f t="shared" si="90"/>
        <v/>
      </c>
      <c r="AA338" s="8" t="str">
        <f t="shared" si="91"/>
        <v/>
      </c>
      <c r="AB338" s="8" t="str">
        <f t="shared" si="92"/>
        <v/>
      </c>
      <c r="AD338" s="8" t="str">
        <f t="shared" si="93"/>
        <v/>
      </c>
      <c r="AE338" s="8" t="str">
        <f t="shared" si="94"/>
        <v/>
      </c>
      <c r="AF338" s="8" t="str">
        <f t="shared" si="95"/>
        <v/>
      </c>
      <c r="AG338" s="8" t="str">
        <f t="shared" si="96"/>
        <v/>
      </c>
      <c r="AH338" s="8" t="str">
        <f t="shared" si="97"/>
        <v/>
      </c>
      <c r="AI338" s="8" t="str">
        <f t="shared" si="98"/>
        <v/>
      </c>
    </row>
    <row r="339" spans="4:35" x14ac:dyDescent="0.3">
      <c r="D339" s="8" t="s">
        <v>346</v>
      </c>
      <c r="E339" s="7">
        <v>432</v>
      </c>
      <c r="F339" s="7" t="str">
        <f>'Données proba de réussite'!F334</f>
        <v/>
      </c>
      <c r="G339" s="7" t="str">
        <f>'Données proba de réussite'!G334</f>
        <v/>
      </c>
      <c r="H339" s="7" t="str">
        <f>'Données proba de réussite'!H334</f>
        <v/>
      </c>
      <c r="K339" s="8" t="str">
        <f t="shared" si="85"/>
        <v>Elève 1bis</v>
      </c>
      <c r="L339" s="8" t="s">
        <v>111</v>
      </c>
      <c r="M339" s="8">
        <f t="shared" si="86"/>
        <v>1454</v>
      </c>
      <c r="N339" s="7">
        <v>1454</v>
      </c>
      <c r="O339" s="7" t="str">
        <f>'Données proba de réussite'!O334</f>
        <v/>
      </c>
      <c r="P339" s="7" t="str">
        <f>'Données proba de réussite'!P334</f>
        <v/>
      </c>
      <c r="Q339" s="7" t="str">
        <f>'Données proba de réussite'!Q334</f>
        <v/>
      </c>
      <c r="T339" s="7">
        <f>IF(AND(OR($B$2=1,$B$2=2),AND('Données brutes'!$F334&lt;&gt;"",'Données brutes'!$G334&lt;&gt;"",'Données brutes'!$H334&lt;&gt;"")),1,0)</f>
        <v>0</v>
      </c>
      <c r="U339" s="7">
        <f>IF(AND(OR($B$2=1,$B$2=2),AND('Données brutes'!$O334&lt;&gt;"",'Données brutes'!$P334&lt;&gt;"",'Données brutes'!$Q334&lt;&gt;"")),1,0)</f>
        <v>0</v>
      </c>
      <c r="V339" s="7">
        <f>IF(AND($B$2=3,'Données brutes'!$F334&lt;&gt;"",'Données brutes'!$G334&lt;&gt;"",'Données brutes'!$H334&lt;&gt;"",'Données brutes'!$O334&lt;&gt;"",'Données brutes'!$P334&lt;&gt;"",'Données brutes'!$Q334&lt;&gt;""),1,0)</f>
        <v>0</v>
      </c>
      <c r="W339" s="8" t="str">
        <f t="shared" si="87"/>
        <v/>
      </c>
      <c r="X339" s="8" t="str">
        <f t="shared" si="88"/>
        <v/>
      </c>
      <c r="Y339" s="8" t="str">
        <f t="shared" si="89"/>
        <v/>
      </c>
      <c r="Z339" s="8" t="str">
        <f t="shared" si="90"/>
        <v/>
      </c>
      <c r="AA339" s="8" t="str">
        <f t="shared" si="91"/>
        <v/>
      </c>
      <c r="AB339" s="8" t="str">
        <f t="shared" si="92"/>
        <v/>
      </c>
      <c r="AD339" s="8" t="str">
        <f t="shared" si="93"/>
        <v/>
      </c>
      <c r="AE339" s="8" t="str">
        <f t="shared" si="94"/>
        <v/>
      </c>
      <c r="AF339" s="8" t="str">
        <f t="shared" si="95"/>
        <v/>
      </c>
      <c r="AG339" s="8" t="str">
        <f t="shared" si="96"/>
        <v/>
      </c>
      <c r="AH339" s="8" t="str">
        <f t="shared" si="97"/>
        <v/>
      </c>
      <c r="AI339" s="8" t="str">
        <f t="shared" si="98"/>
        <v/>
      </c>
    </row>
    <row r="340" spans="4:35" x14ac:dyDescent="0.3">
      <c r="D340" s="8" t="s">
        <v>347</v>
      </c>
      <c r="E340" s="7">
        <v>925</v>
      </c>
      <c r="F340" s="7" t="str">
        <f>'Données proba de réussite'!F335</f>
        <v/>
      </c>
      <c r="G340" s="7" t="str">
        <f>'Données proba de réussite'!G335</f>
        <v/>
      </c>
      <c r="H340" s="7" t="str">
        <f>'Données proba de réussite'!H335</f>
        <v/>
      </c>
      <c r="K340" s="8" t="str">
        <f t="shared" si="85"/>
        <v>Elève 1bis</v>
      </c>
      <c r="L340" s="8" t="s">
        <v>111</v>
      </c>
      <c r="M340" s="8">
        <f t="shared" si="86"/>
        <v>1960</v>
      </c>
      <c r="N340" s="7">
        <v>1960</v>
      </c>
      <c r="O340" s="7" t="str">
        <f>'Données proba de réussite'!O335</f>
        <v/>
      </c>
      <c r="P340" s="7" t="str">
        <f>'Données proba de réussite'!P335</f>
        <v/>
      </c>
      <c r="Q340" s="7" t="str">
        <f>'Données proba de réussite'!Q335</f>
        <v/>
      </c>
      <c r="T340" s="7">
        <f>IF(AND(OR($B$2=1,$B$2=2),AND('Données brutes'!$F335&lt;&gt;"",'Données brutes'!$G335&lt;&gt;"",'Données brutes'!$H335&lt;&gt;"")),1,0)</f>
        <v>0</v>
      </c>
      <c r="U340" s="7">
        <f>IF(AND(OR($B$2=1,$B$2=2),AND('Données brutes'!$O335&lt;&gt;"",'Données brutes'!$P335&lt;&gt;"",'Données brutes'!$Q335&lt;&gt;"")),1,0)</f>
        <v>0</v>
      </c>
      <c r="V340" s="7">
        <f>IF(AND($B$2=3,'Données brutes'!$F335&lt;&gt;"",'Données brutes'!$G335&lt;&gt;"",'Données brutes'!$H335&lt;&gt;"",'Données brutes'!$O335&lt;&gt;"",'Données brutes'!$P335&lt;&gt;"",'Données brutes'!$Q335&lt;&gt;""),1,0)</f>
        <v>0</v>
      </c>
      <c r="W340" s="8" t="str">
        <f t="shared" si="87"/>
        <v/>
      </c>
      <c r="X340" s="8" t="str">
        <f t="shared" si="88"/>
        <v/>
      </c>
      <c r="Y340" s="8" t="str">
        <f t="shared" si="89"/>
        <v/>
      </c>
      <c r="Z340" s="8" t="str">
        <f t="shared" si="90"/>
        <v/>
      </c>
      <c r="AA340" s="8" t="str">
        <f t="shared" si="91"/>
        <v/>
      </c>
      <c r="AB340" s="8" t="str">
        <f t="shared" si="92"/>
        <v/>
      </c>
      <c r="AD340" s="8" t="str">
        <f t="shared" si="93"/>
        <v/>
      </c>
      <c r="AE340" s="8" t="str">
        <f t="shared" si="94"/>
        <v/>
      </c>
      <c r="AF340" s="8" t="str">
        <f t="shared" si="95"/>
        <v/>
      </c>
      <c r="AG340" s="8" t="str">
        <f t="shared" si="96"/>
        <v/>
      </c>
      <c r="AH340" s="8" t="str">
        <f t="shared" si="97"/>
        <v/>
      </c>
      <c r="AI340" s="8" t="str">
        <f t="shared" si="98"/>
        <v/>
      </c>
    </row>
    <row r="341" spans="4:35" x14ac:dyDescent="0.3">
      <c r="D341" s="8" t="s">
        <v>348</v>
      </c>
      <c r="E341" s="7">
        <v>525</v>
      </c>
      <c r="F341" s="7" t="str">
        <f>'Données proba de réussite'!F336</f>
        <v/>
      </c>
      <c r="G341" s="7" t="str">
        <f>'Données proba de réussite'!G336</f>
        <v/>
      </c>
      <c r="H341" s="7" t="str">
        <f>'Données proba de réussite'!H336</f>
        <v/>
      </c>
      <c r="K341" s="8" t="str">
        <f t="shared" si="85"/>
        <v>Elève 1bis</v>
      </c>
      <c r="L341" s="8" t="s">
        <v>111</v>
      </c>
      <c r="M341" s="8">
        <f t="shared" si="86"/>
        <v>1350</v>
      </c>
      <c r="N341" s="7">
        <v>1350</v>
      </c>
      <c r="O341" s="7" t="str">
        <f>'Données proba de réussite'!O336</f>
        <v/>
      </c>
      <c r="P341" s="7" t="str">
        <f>'Données proba de réussite'!P336</f>
        <v/>
      </c>
      <c r="Q341" s="7" t="str">
        <f>'Données proba de réussite'!Q336</f>
        <v/>
      </c>
      <c r="T341" s="7">
        <f>IF(AND(OR($B$2=1,$B$2=2),AND('Données brutes'!$F336&lt;&gt;"",'Données brutes'!$G336&lt;&gt;"",'Données brutes'!$H336&lt;&gt;"")),1,0)</f>
        <v>0</v>
      </c>
      <c r="U341" s="7">
        <f>IF(AND(OR($B$2=1,$B$2=2),AND('Données brutes'!$O336&lt;&gt;"",'Données brutes'!$P336&lt;&gt;"",'Données brutes'!$Q336&lt;&gt;"")),1,0)</f>
        <v>0</v>
      </c>
      <c r="V341" s="7">
        <f>IF(AND($B$2=3,'Données brutes'!$F336&lt;&gt;"",'Données brutes'!$G336&lt;&gt;"",'Données brutes'!$H336&lt;&gt;"",'Données brutes'!$O336&lt;&gt;"",'Données brutes'!$P336&lt;&gt;"",'Données brutes'!$Q336&lt;&gt;""),1,0)</f>
        <v>0</v>
      </c>
      <c r="W341" s="8" t="str">
        <f t="shared" si="87"/>
        <v/>
      </c>
      <c r="X341" s="8" t="str">
        <f t="shared" si="88"/>
        <v/>
      </c>
      <c r="Y341" s="8" t="str">
        <f t="shared" si="89"/>
        <v/>
      </c>
      <c r="Z341" s="8" t="str">
        <f t="shared" si="90"/>
        <v/>
      </c>
      <c r="AA341" s="8" t="str">
        <f t="shared" si="91"/>
        <v/>
      </c>
      <c r="AB341" s="8" t="str">
        <f t="shared" si="92"/>
        <v/>
      </c>
      <c r="AD341" s="8" t="str">
        <f t="shared" si="93"/>
        <v/>
      </c>
      <c r="AE341" s="8" t="str">
        <f t="shared" si="94"/>
        <v/>
      </c>
      <c r="AF341" s="8" t="str">
        <f t="shared" si="95"/>
        <v/>
      </c>
      <c r="AG341" s="8" t="str">
        <f t="shared" si="96"/>
        <v/>
      </c>
      <c r="AH341" s="8" t="str">
        <f t="shared" si="97"/>
        <v/>
      </c>
      <c r="AI341" s="8" t="str">
        <f t="shared" si="98"/>
        <v/>
      </c>
    </row>
    <row r="342" spans="4:35" x14ac:dyDescent="0.3">
      <c r="D342" s="8" t="s">
        <v>349</v>
      </c>
      <c r="E342" s="7">
        <v>24</v>
      </c>
      <c r="F342" s="7" t="str">
        <f>'Données proba de réussite'!F337</f>
        <v/>
      </c>
      <c r="G342" s="7" t="str">
        <f>'Données proba de réussite'!G337</f>
        <v/>
      </c>
      <c r="H342" s="7" t="str">
        <f>'Données proba de réussite'!H337</f>
        <v/>
      </c>
      <c r="K342" s="8" t="str">
        <f t="shared" si="85"/>
        <v>Elève 1bis</v>
      </c>
      <c r="L342" s="8" t="s">
        <v>111</v>
      </c>
      <c r="M342" s="8">
        <f t="shared" si="86"/>
        <v>1101</v>
      </c>
      <c r="N342" s="7">
        <v>1101</v>
      </c>
      <c r="O342" s="7" t="str">
        <f>'Données proba de réussite'!O337</f>
        <v/>
      </c>
      <c r="P342" s="7" t="str">
        <f>'Données proba de réussite'!P337</f>
        <v/>
      </c>
      <c r="Q342" s="7" t="str">
        <f>'Données proba de réussite'!Q337</f>
        <v/>
      </c>
      <c r="T342" s="7">
        <f>IF(AND(OR($B$2=1,$B$2=2),AND('Données brutes'!$F337&lt;&gt;"",'Données brutes'!$G337&lt;&gt;"",'Données brutes'!$H337&lt;&gt;"")),1,0)</f>
        <v>0</v>
      </c>
      <c r="U342" s="7">
        <f>IF(AND(OR($B$2=1,$B$2=2),AND('Données brutes'!$O337&lt;&gt;"",'Données brutes'!$P337&lt;&gt;"",'Données brutes'!$Q337&lt;&gt;"")),1,0)</f>
        <v>0</v>
      </c>
      <c r="V342" s="7">
        <f>IF(AND($B$2=3,'Données brutes'!$F337&lt;&gt;"",'Données brutes'!$G337&lt;&gt;"",'Données brutes'!$H337&lt;&gt;"",'Données brutes'!$O337&lt;&gt;"",'Données brutes'!$P337&lt;&gt;"",'Données brutes'!$Q337&lt;&gt;""),1,0)</f>
        <v>0</v>
      </c>
      <c r="W342" s="8" t="str">
        <f t="shared" si="87"/>
        <v/>
      </c>
      <c r="X342" s="8" t="str">
        <f t="shared" si="88"/>
        <v/>
      </c>
      <c r="Y342" s="8" t="str">
        <f t="shared" si="89"/>
        <v/>
      </c>
      <c r="Z342" s="8" t="str">
        <f t="shared" si="90"/>
        <v/>
      </c>
      <c r="AA342" s="8" t="str">
        <f t="shared" si="91"/>
        <v/>
      </c>
      <c r="AB342" s="8" t="str">
        <f t="shared" si="92"/>
        <v/>
      </c>
      <c r="AD342" s="8" t="str">
        <f t="shared" si="93"/>
        <v/>
      </c>
      <c r="AE342" s="8" t="str">
        <f t="shared" si="94"/>
        <v/>
      </c>
      <c r="AF342" s="8" t="str">
        <f t="shared" si="95"/>
        <v/>
      </c>
      <c r="AG342" s="8" t="str">
        <f t="shared" si="96"/>
        <v/>
      </c>
      <c r="AH342" s="8" t="str">
        <f t="shared" si="97"/>
        <v/>
      </c>
      <c r="AI342" s="8" t="str">
        <f t="shared" si="98"/>
        <v/>
      </c>
    </row>
    <row r="343" spans="4:35" x14ac:dyDescent="0.3">
      <c r="D343" s="8" t="s">
        <v>350</v>
      </c>
      <c r="E343" s="7">
        <v>175</v>
      </c>
      <c r="F343" s="7" t="str">
        <f>'Données proba de réussite'!F338</f>
        <v/>
      </c>
      <c r="G343" s="7" t="str">
        <f>'Données proba de réussite'!G338</f>
        <v/>
      </c>
      <c r="H343" s="7" t="str">
        <f>'Données proba de réussite'!H338</f>
        <v/>
      </c>
      <c r="K343" s="8" t="str">
        <f t="shared" si="85"/>
        <v>Elève 1bis</v>
      </c>
      <c r="L343" s="8" t="s">
        <v>111</v>
      </c>
      <c r="M343" s="8">
        <f t="shared" si="86"/>
        <v>1803</v>
      </c>
      <c r="N343" s="7">
        <v>1803</v>
      </c>
      <c r="O343" s="7" t="str">
        <f>'Données proba de réussite'!O338</f>
        <v/>
      </c>
      <c r="P343" s="7" t="str">
        <f>'Données proba de réussite'!P338</f>
        <v/>
      </c>
      <c r="Q343" s="7" t="str">
        <f>'Données proba de réussite'!Q338</f>
        <v/>
      </c>
      <c r="T343" s="7">
        <f>IF(AND(OR($B$2=1,$B$2=2),AND('Données brutes'!$F338&lt;&gt;"",'Données brutes'!$G338&lt;&gt;"",'Données brutes'!$H338&lt;&gt;"")),1,0)</f>
        <v>0</v>
      </c>
      <c r="U343" s="7">
        <f>IF(AND(OR($B$2=1,$B$2=2),AND('Données brutes'!$O338&lt;&gt;"",'Données brutes'!$P338&lt;&gt;"",'Données brutes'!$Q338&lt;&gt;"")),1,0)</f>
        <v>0</v>
      </c>
      <c r="V343" s="7">
        <f>IF(AND($B$2=3,'Données brutes'!$F338&lt;&gt;"",'Données brutes'!$G338&lt;&gt;"",'Données brutes'!$H338&lt;&gt;"",'Données brutes'!$O338&lt;&gt;"",'Données brutes'!$P338&lt;&gt;"",'Données brutes'!$Q338&lt;&gt;""),1,0)</f>
        <v>0</v>
      </c>
      <c r="W343" s="8" t="str">
        <f t="shared" si="87"/>
        <v/>
      </c>
      <c r="X343" s="8" t="str">
        <f t="shared" si="88"/>
        <v/>
      </c>
      <c r="Y343" s="8" t="str">
        <f t="shared" si="89"/>
        <v/>
      </c>
      <c r="Z343" s="8" t="str">
        <f t="shared" si="90"/>
        <v/>
      </c>
      <c r="AA343" s="8" t="str">
        <f t="shared" si="91"/>
        <v/>
      </c>
      <c r="AB343" s="8" t="str">
        <f t="shared" si="92"/>
        <v/>
      </c>
      <c r="AD343" s="8" t="str">
        <f t="shared" si="93"/>
        <v/>
      </c>
      <c r="AE343" s="8" t="str">
        <f t="shared" si="94"/>
        <v/>
      </c>
      <c r="AF343" s="8" t="str">
        <f t="shared" si="95"/>
        <v/>
      </c>
      <c r="AG343" s="8" t="str">
        <f t="shared" si="96"/>
        <v/>
      </c>
      <c r="AH343" s="8" t="str">
        <f t="shared" si="97"/>
        <v/>
      </c>
      <c r="AI343" s="8" t="str">
        <f t="shared" si="98"/>
        <v/>
      </c>
    </row>
    <row r="344" spans="4:35" x14ac:dyDescent="0.3">
      <c r="D344" s="8" t="s">
        <v>351</v>
      </c>
      <c r="E344" s="7">
        <v>814</v>
      </c>
      <c r="F344" s="7" t="str">
        <f>'Données proba de réussite'!F339</f>
        <v/>
      </c>
      <c r="G344" s="7" t="str">
        <f>'Données proba de réussite'!G339</f>
        <v/>
      </c>
      <c r="H344" s="7" t="str">
        <f>'Données proba de réussite'!H339</f>
        <v/>
      </c>
      <c r="K344" s="8" t="str">
        <f t="shared" si="85"/>
        <v>Elève 1bis</v>
      </c>
      <c r="L344" s="8" t="s">
        <v>111</v>
      </c>
      <c r="M344" s="8">
        <f t="shared" si="86"/>
        <v>1224</v>
      </c>
      <c r="N344" s="7">
        <v>1224</v>
      </c>
      <c r="O344" s="7" t="str">
        <f>'Données proba de réussite'!O339</f>
        <v/>
      </c>
      <c r="P344" s="7" t="str">
        <f>'Données proba de réussite'!P339</f>
        <v/>
      </c>
      <c r="Q344" s="7" t="str">
        <f>'Données proba de réussite'!Q339</f>
        <v/>
      </c>
      <c r="T344" s="7">
        <f>IF(AND(OR($B$2=1,$B$2=2),AND('Données brutes'!$F339&lt;&gt;"",'Données brutes'!$G339&lt;&gt;"",'Données brutes'!$H339&lt;&gt;"")),1,0)</f>
        <v>0</v>
      </c>
      <c r="U344" s="7">
        <f>IF(AND(OR($B$2=1,$B$2=2),AND('Données brutes'!$O339&lt;&gt;"",'Données brutes'!$P339&lt;&gt;"",'Données brutes'!$Q339&lt;&gt;"")),1,0)</f>
        <v>0</v>
      </c>
      <c r="V344" s="7">
        <f>IF(AND($B$2=3,'Données brutes'!$F339&lt;&gt;"",'Données brutes'!$G339&lt;&gt;"",'Données brutes'!$H339&lt;&gt;"",'Données brutes'!$O339&lt;&gt;"",'Données brutes'!$P339&lt;&gt;"",'Données brutes'!$Q339&lt;&gt;""),1,0)</f>
        <v>0</v>
      </c>
      <c r="W344" s="8" t="str">
        <f t="shared" si="87"/>
        <v/>
      </c>
      <c r="X344" s="8" t="str">
        <f t="shared" si="88"/>
        <v/>
      </c>
      <c r="Y344" s="8" t="str">
        <f t="shared" si="89"/>
        <v/>
      </c>
      <c r="Z344" s="8" t="str">
        <f t="shared" si="90"/>
        <v/>
      </c>
      <c r="AA344" s="8" t="str">
        <f t="shared" si="91"/>
        <v/>
      </c>
      <c r="AB344" s="8" t="str">
        <f t="shared" si="92"/>
        <v/>
      </c>
      <c r="AD344" s="8" t="str">
        <f t="shared" si="93"/>
        <v/>
      </c>
      <c r="AE344" s="8" t="str">
        <f t="shared" si="94"/>
        <v/>
      </c>
      <c r="AF344" s="8" t="str">
        <f t="shared" si="95"/>
        <v/>
      </c>
      <c r="AG344" s="8" t="str">
        <f t="shared" si="96"/>
        <v/>
      </c>
      <c r="AH344" s="8" t="str">
        <f t="shared" si="97"/>
        <v/>
      </c>
      <c r="AI344" s="8" t="str">
        <f t="shared" si="98"/>
        <v/>
      </c>
    </row>
    <row r="345" spans="4:35" x14ac:dyDescent="0.3">
      <c r="D345" s="8" t="s">
        <v>352</v>
      </c>
      <c r="E345" s="7">
        <v>280</v>
      </c>
      <c r="F345" s="7" t="str">
        <f>'Données proba de réussite'!F340</f>
        <v/>
      </c>
      <c r="G345" s="7" t="str">
        <f>'Données proba de réussite'!G340</f>
        <v/>
      </c>
      <c r="H345" s="7" t="str">
        <f>'Données proba de réussite'!H340</f>
        <v/>
      </c>
      <c r="K345" s="8" t="str">
        <f t="shared" si="85"/>
        <v>Elève 1bis</v>
      </c>
      <c r="L345" s="8" t="s">
        <v>111</v>
      </c>
      <c r="M345" s="8">
        <f t="shared" si="86"/>
        <v>1269</v>
      </c>
      <c r="N345" s="7">
        <v>1269</v>
      </c>
      <c r="O345" s="7" t="str">
        <f>'Données proba de réussite'!O340</f>
        <v/>
      </c>
      <c r="P345" s="7" t="str">
        <f>'Données proba de réussite'!P340</f>
        <v/>
      </c>
      <c r="Q345" s="7" t="str">
        <f>'Données proba de réussite'!Q340</f>
        <v/>
      </c>
      <c r="T345" s="7">
        <f>IF(AND(OR($B$2=1,$B$2=2),AND('Données brutes'!$F340&lt;&gt;"",'Données brutes'!$G340&lt;&gt;"",'Données brutes'!$H340&lt;&gt;"")),1,0)</f>
        <v>0</v>
      </c>
      <c r="U345" s="7">
        <f>IF(AND(OR($B$2=1,$B$2=2),AND('Données brutes'!$O340&lt;&gt;"",'Données brutes'!$P340&lt;&gt;"",'Données brutes'!$Q340&lt;&gt;"")),1,0)</f>
        <v>0</v>
      </c>
      <c r="V345" s="7">
        <f>IF(AND($B$2=3,'Données brutes'!$F340&lt;&gt;"",'Données brutes'!$G340&lt;&gt;"",'Données brutes'!$H340&lt;&gt;"",'Données brutes'!$O340&lt;&gt;"",'Données brutes'!$P340&lt;&gt;"",'Données brutes'!$Q340&lt;&gt;""),1,0)</f>
        <v>0</v>
      </c>
      <c r="W345" s="8" t="str">
        <f t="shared" si="87"/>
        <v/>
      </c>
      <c r="X345" s="8" t="str">
        <f t="shared" si="88"/>
        <v/>
      </c>
      <c r="Y345" s="8" t="str">
        <f t="shared" si="89"/>
        <v/>
      </c>
      <c r="Z345" s="8" t="str">
        <f t="shared" si="90"/>
        <v/>
      </c>
      <c r="AA345" s="8" t="str">
        <f t="shared" si="91"/>
        <v/>
      </c>
      <c r="AB345" s="8" t="str">
        <f t="shared" si="92"/>
        <v/>
      </c>
      <c r="AD345" s="8" t="str">
        <f t="shared" si="93"/>
        <v/>
      </c>
      <c r="AE345" s="8" t="str">
        <f t="shared" si="94"/>
        <v/>
      </c>
      <c r="AF345" s="8" t="str">
        <f t="shared" si="95"/>
        <v/>
      </c>
      <c r="AG345" s="8" t="str">
        <f t="shared" si="96"/>
        <v/>
      </c>
      <c r="AH345" s="8" t="str">
        <f t="shared" si="97"/>
        <v/>
      </c>
      <c r="AI345" s="8" t="str">
        <f t="shared" si="98"/>
        <v/>
      </c>
    </row>
    <row r="346" spans="4:35" x14ac:dyDescent="0.3">
      <c r="D346" s="8" t="s">
        <v>353</v>
      </c>
      <c r="E346" s="7">
        <v>963</v>
      </c>
      <c r="F346" s="7" t="str">
        <f>'Données proba de réussite'!F341</f>
        <v/>
      </c>
      <c r="G346" s="7" t="str">
        <f>'Données proba de réussite'!G341</f>
        <v/>
      </c>
      <c r="H346" s="7" t="str">
        <f>'Données proba de réussite'!H341</f>
        <v/>
      </c>
      <c r="K346" s="8" t="str">
        <f t="shared" si="85"/>
        <v>Elève 1bis</v>
      </c>
      <c r="L346" s="8" t="s">
        <v>111</v>
      </c>
      <c r="M346" s="8">
        <f t="shared" si="86"/>
        <v>1273</v>
      </c>
      <c r="N346" s="7">
        <v>1273</v>
      </c>
      <c r="O346" s="7" t="str">
        <f>'Données proba de réussite'!O341</f>
        <v/>
      </c>
      <c r="P346" s="7" t="str">
        <f>'Données proba de réussite'!P341</f>
        <v/>
      </c>
      <c r="Q346" s="7" t="str">
        <f>'Données proba de réussite'!Q341</f>
        <v/>
      </c>
      <c r="T346" s="7">
        <f>IF(AND(OR($B$2=1,$B$2=2),AND('Données brutes'!$F341&lt;&gt;"",'Données brutes'!$G341&lt;&gt;"",'Données brutes'!$H341&lt;&gt;"")),1,0)</f>
        <v>0</v>
      </c>
      <c r="U346" s="7">
        <f>IF(AND(OR($B$2=1,$B$2=2),AND('Données brutes'!$O341&lt;&gt;"",'Données brutes'!$P341&lt;&gt;"",'Données brutes'!$Q341&lt;&gt;"")),1,0)</f>
        <v>0</v>
      </c>
      <c r="V346" s="7">
        <f>IF(AND($B$2=3,'Données brutes'!$F341&lt;&gt;"",'Données brutes'!$G341&lt;&gt;"",'Données brutes'!$H341&lt;&gt;"",'Données brutes'!$O341&lt;&gt;"",'Données brutes'!$P341&lt;&gt;"",'Données brutes'!$Q341&lt;&gt;""),1,0)</f>
        <v>0</v>
      </c>
      <c r="W346" s="8" t="str">
        <f t="shared" si="87"/>
        <v/>
      </c>
      <c r="X346" s="8" t="str">
        <f t="shared" si="88"/>
        <v/>
      </c>
      <c r="Y346" s="8" t="str">
        <f t="shared" si="89"/>
        <v/>
      </c>
      <c r="Z346" s="8" t="str">
        <f t="shared" si="90"/>
        <v/>
      </c>
      <c r="AA346" s="8" t="str">
        <f t="shared" si="91"/>
        <v/>
      </c>
      <c r="AB346" s="8" t="str">
        <f t="shared" si="92"/>
        <v/>
      </c>
      <c r="AD346" s="8" t="str">
        <f t="shared" si="93"/>
        <v/>
      </c>
      <c r="AE346" s="8" t="str">
        <f t="shared" si="94"/>
        <v/>
      </c>
      <c r="AF346" s="8" t="str">
        <f t="shared" si="95"/>
        <v/>
      </c>
      <c r="AG346" s="8" t="str">
        <f t="shared" si="96"/>
        <v/>
      </c>
      <c r="AH346" s="8" t="str">
        <f t="shared" si="97"/>
        <v/>
      </c>
      <c r="AI346" s="8" t="str">
        <f t="shared" si="98"/>
        <v/>
      </c>
    </row>
    <row r="347" spans="4:35" x14ac:dyDescent="0.3">
      <c r="D347" s="8" t="s">
        <v>354</v>
      </c>
      <c r="E347" s="7">
        <v>848</v>
      </c>
      <c r="F347" s="7" t="str">
        <f>'Données proba de réussite'!F342</f>
        <v/>
      </c>
      <c r="G347" s="7" t="str">
        <f>'Données proba de réussite'!G342</f>
        <v/>
      </c>
      <c r="H347" s="7" t="str">
        <f>'Données proba de réussite'!H342</f>
        <v/>
      </c>
      <c r="K347" s="8" t="str">
        <f t="shared" si="85"/>
        <v>Elève 1bis</v>
      </c>
      <c r="L347" s="8" t="s">
        <v>111</v>
      </c>
      <c r="M347" s="8">
        <f t="shared" si="86"/>
        <v>1817</v>
      </c>
      <c r="N347" s="7">
        <v>1817</v>
      </c>
      <c r="O347" s="7" t="str">
        <f>'Données proba de réussite'!O342</f>
        <v/>
      </c>
      <c r="P347" s="7" t="str">
        <f>'Données proba de réussite'!P342</f>
        <v/>
      </c>
      <c r="Q347" s="7" t="str">
        <f>'Données proba de réussite'!Q342</f>
        <v/>
      </c>
      <c r="T347" s="7">
        <f>IF(AND(OR($B$2=1,$B$2=2),AND('Données brutes'!$F342&lt;&gt;"",'Données brutes'!$G342&lt;&gt;"",'Données brutes'!$H342&lt;&gt;"")),1,0)</f>
        <v>0</v>
      </c>
      <c r="U347" s="7">
        <f>IF(AND(OR($B$2=1,$B$2=2),AND('Données brutes'!$O342&lt;&gt;"",'Données brutes'!$P342&lt;&gt;"",'Données brutes'!$Q342&lt;&gt;"")),1,0)</f>
        <v>0</v>
      </c>
      <c r="V347" s="7">
        <f>IF(AND($B$2=3,'Données brutes'!$F342&lt;&gt;"",'Données brutes'!$G342&lt;&gt;"",'Données brutes'!$H342&lt;&gt;"",'Données brutes'!$O342&lt;&gt;"",'Données brutes'!$P342&lt;&gt;"",'Données brutes'!$Q342&lt;&gt;""),1,0)</f>
        <v>0</v>
      </c>
      <c r="W347" s="8" t="str">
        <f t="shared" si="87"/>
        <v/>
      </c>
      <c r="X347" s="8" t="str">
        <f t="shared" si="88"/>
        <v/>
      </c>
      <c r="Y347" s="8" t="str">
        <f t="shared" si="89"/>
        <v/>
      </c>
      <c r="Z347" s="8" t="str">
        <f t="shared" si="90"/>
        <v/>
      </c>
      <c r="AA347" s="8" t="str">
        <f t="shared" si="91"/>
        <v/>
      </c>
      <c r="AB347" s="8" t="str">
        <f t="shared" si="92"/>
        <v/>
      </c>
      <c r="AD347" s="8" t="str">
        <f t="shared" si="93"/>
        <v/>
      </c>
      <c r="AE347" s="8" t="str">
        <f t="shared" si="94"/>
        <v/>
      </c>
      <c r="AF347" s="8" t="str">
        <f t="shared" si="95"/>
        <v/>
      </c>
      <c r="AG347" s="8" t="str">
        <f t="shared" si="96"/>
        <v/>
      </c>
      <c r="AH347" s="8" t="str">
        <f t="shared" si="97"/>
        <v/>
      </c>
      <c r="AI347" s="8" t="str">
        <f t="shared" si="98"/>
        <v/>
      </c>
    </row>
    <row r="348" spans="4:35" x14ac:dyDescent="0.3">
      <c r="D348" s="8" t="s">
        <v>355</v>
      </c>
      <c r="E348" s="7">
        <v>274</v>
      </c>
      <c r="F348" s="7" t="str">
        <f>'Données proba de réussite'!F343</f>
        <v/>
      </c>
      <c r="G348" s="7" t="str">
        <f>'Données proba de réussite'!G343</f>
        <v/>
      </c>
      <c r="H348" s="7" t="str">
        <f>'Données proba de réussite'!H343</f>
        <v/>
      </c>
      <c r="K348" s="8" t="str">
        <f t="shared" si="85"/>
        <v>Elève 1bis</v>
      </c>
      <c r="L348" s="8" t="s">
        <v>111</v>
      </c>
      <c r="M348" s="8">
        <f t="shared" si="86"/>
        <v>1438</v>
      </c>
      <c r="N348" s="7">
        <v>1438</v>
      </c>
      <c r="O348" s="7" t="str">
        <f>'Données proba de réussite'!O343</f>
        <v/>
      </c>
      <c r="P348" s="7" t="str">
        <f>'Données proba de réussite'!P343</f>
        <v/>
      </c>
      <c r="Q348" s="7" t="str">
        <f>'Données proba de réussite'!Q343</f>
        <v/>
      </c>
      <c r="T348" s="7">
        <f>IF(AND(OR($B$2=1,$B$2=2),AND('Données brutes'!$F343&lt;&gt;"",'Données brutes'!$G343&lt;&gt;"",'Données brutes'!$H343&lt;&gt;"")),1,0)</f>
        <v>0</v>
      </c>
      <c r="U348" s="7">
        <f>IF(AND(OR($B$2=1,$B$2=2),AND('Données brutes'!$O343&lt;&gt;"",'Données brutes'!$P343&lt;&gt;"",'Données brutes'!$Q343&lt;&gt;"")),1,0)</f>
        <v>0</v>
      </c>
      <c r="V348" s="7">
        <f>IF(AND($B$2=3,'Données brutes'!$F343&lt;&gt;"",'Données brutes'!$G343&lt;&gt;"",'Données brutes'!$H343&lt;&gt;"",'Données brutes'!$O343&lt;&gt;"",'Données brutes'!$P343&lt;&gt;"",'Données brutes'!$Q343&lt;&gt;""),1,0)</f>
        <v>0</v>
      </c>
      <c r="W348" s="8" t="str">
        <f t="shared" si="87"/>
        <v/>
      </c>
      <c r="X348" s="8" t="str">
        <f t="shared" si="88"/>
        <v/>
      </c>
      <c r="Y348" s="8" t="str">
        <f t="shared" si="89"/>
        <v/>
      </c>
      <c r="Z348" s="8" t="str">
        <f t="shared" si="90"/>
        <v/>
      </c>
      <c r="AA348" s="8" t="str">
        <f t="shared" si="91"/>
        <v/>
      </c>
      <c r="AB348" s="8" t="str">
        <f t="shared" si="92"/>
        <v/>
      </c>
      <c r="AD348" s="8" t="str">
        <f t="shared" si="93"/>
        <v/>
      </c>
      <c r="AE348" s="8" t="str">
        <f t="shared" si="94"/>
        <v/>
      </c>
      <c r="AF348" s="8" t="str">
        <f t="shared" si="95"/>
        <v/>
      </c>
      <c r="AG348" s="8" t="str">
        <f t="shared" si="96"/>
        <v/>
      </c>
      <c r="AH348" s="8" t="str">
        <f t="shared" si="97"/>
        <v/>
      </c>
      <c r="AI348" s="8" t="str">
        <f t="shared" si="98"/>
        <v/>
      </c>
    </row>
    <row r="349" spans="4:35" x14ac:dyDescent="0.3">
      <c r="D349" s="8" t="s">
        <v>356</v>
      </c>
      <c r="E349" s="7">
        <v>198</v>
      </c>
      <c r="F349" s="7" t="str">
        <f>'Données proba de réussite'!F344</f>
        <v/>
      </c>
      <c r="G349" s="7" t="str">
        <f>'Données proba de réussite'!G344</f>
        <v/>
      </c>
      <c r="H349" s="7" t="str">
        <f>'Données proba de réussite'!H344</f>
        <v/>
      </c>
      <c r="K349" s="8" t="str">
        <f t="shared" si="85"/>
        <v>Elève 1bis</v>
      </c>
      <c r="L349" s="8" t="s">
        <v>111</v>
      </c>
      <c r="M349" s="8">
        <f t="shared" si="86"/>
        <v>1463</v>
      </c>
      <c r="N349" s="7">
        <v>1463</v>
      </c>
      <c r="O349" s="7" t="str">
        <f>'Données proba de réussite'!O344</f>
        <v/>
      </c>
      <c r="P349" s="7" t="str">
        <f>'Données proba de réussite'!P344</f>
        <v/>
      </c>
      <c r="Q349" s="7" t="str">
        <f>'Données proba de réussite'!Q344</f>
        <v/>
      </c>
      <c r="T349" s="7">
        <f>IF(AND(OR($B$2=1,$B$2=2),AND('Données brutes'!$F344&lt;&gt;"",'Données brutes'!$G344&lt;&gt;"",'Données brutes'!$H344&lt;&gt;"")),1,0)</f>
        <v>0</v>
      </c>
      <c r="U349" s="7">
        <f>IF(AND(OR($B$2=1,$B$2=2),AND('Données brutes'!$O344&lt;&gt;"",'Données brutes'!$P344&lt;&gt;"",'Données brutes'!$Q344&lt;&gt;"")),1,0)</f>
        <v>0</v>
      </c>
      <c r="V349" s="7">
        <f>IF(AND($B$2=3,'Données brutes'!$F344&lt;&gt;"",'Données brutes'!$G344&lt;&gt;"",'Données brutes'!$H344&lt;&gt;"",'Données brutes'!$O344&lt;&gt;"",'Données brutes'!$P344&lt;&gt;"",'Données brutes'!$Q344&lt;&gt;""),1,0)</f>
        <v>0</v>
      </c>
      <c r="W349" s="8" t="str">
        <f t="shared" si="87"/>
        <v/>
      </c>
      <c r="X349" s="8" t="str">
        <f t="shared" si="88"/>
        <v/>
      </c>
      <c r="Y349" s="8" t="str">
        <f t="shared" si="89"/>
        <v/>
      </c>
      <c r="Z349" s="8" t="str">
        <f t="shared" si="90"/>
        <v/>
      </c>
      <c r="AA349" s="8" t="str">
        <f t="shared" si="91"/>
        <v/>
      </c>
      <c r="AB349" s="8" t="str">
        <f t="shared" si="92"/>
        <v/>
      </c>
      <c r="AD349" s="8" t="str">
        <f t="shared" si="93"/>
        <v/>
      </c>
      <c r="AE349" s="8" t="str">
        <f t="shared" si="94"/>
        <v/>
      </c>
      <c r="AF349" s="8" t="str">
        <f t="shared" si="95"/>
        <v/>
      </c>
      <c r="AG349" s="8" t="str">
        <f t="shared" si="96"/>
        <v/>
      </c>
      <c r="AH349" s="8" t="str">
        <f t="shared" si="97"/>
        <v/>
      </c>
      <c r="AI349" s="8" t="str">
        <f t="shared" si="98"/>
        <v/>
      </c>
    </row>
    <row r="350" spans="4:35" x14ac:dyDescent="0.3">
      <c r="D350" s="8" t="s">
        <v>357</v>
      </c>
      <c r="E350" s="7">
        <v>481</v>
      </c>
      <c r="F350" s="7" t="str">
        <f>'Données proba de réussite'!F345</f>
        <v/>
      </c>
      <c r="G350" s="7" t="str">
        <f>'Données proba de réussite'!G345</f>
        <v/>
      </c>
      <c r="H350" s="7" t="str">
        <f>'Données proba de réussite'!H345</f>
        <v/>
      </c>
      <c r="K350" s="8" t="str">
        <f t="shared" si="85"/>
        <v>Elève 1bis</v>
      </c>
      <c r="L350" s="8" t="s">
        <v>111</v>
      </c>
      <c r="M350" s="8">
        <f t="shared" si="86"/>
        <v>1024</v>
      </c>
      <c r="N350" s="7">
        <v>1024</v>
      </c>
      <c r="O350" s="7" t="str">
        <f>'Données proba de réussite'!O345</f>
        <v/>
      </c>
      <c r="P350" s="7" t="str">
        <f>'Données proba de réussite'!P345</f>
        <v/>
      </c>
      <c r="Q350" s="7" t="str">
        <f>'Données proba de réussite'!Q345</f>
        <v/>
      </c>
      <c r="T350" s="7">
        <f>IF(AND(OR($B$2=1,$B$2=2),AND('Données brutes'!$F345&lt;&gt;"",'Données brutes'!$G345&lt;&gt;"",'Données brutes'!$H345&lt;&gt;"")),1,0)</f>
        <v>0</v>
      </c>
      <c r="U350" s="7">
        <f>IF(AND(OR($B$2=1,$B$2=2),AND('Données brutes'!$O345&lt;&gt;"",'Données brutes'!$P345&lt;&gt;"",'Données brutes'!$Q345&lt;&gt;"")),1,0)</f>
        <v>0</v>
      </c>
      <c r="V350" s="7">
        <f>IF(AND($B$2=3,'Données brutes'!$F345&lt;&gt;"",'Données brutes'!$G345&lt;&gt;"",'Données brutes'!$H345&lt;&gt;"",'Données brutes'!$O345&lt;&gt;"",'Données brutes'!$P345&lt;&gt;"",'Données brutes'!$Q345&lt;&gt;""),1,0)</f>
        <v>0</v>
      </c>
      <c r="W350" s="8" t="str">
        <f t="shared" si="87"/>
        <v/>
      </c>
      <c r="X350" s="8" t="str">
        <f t="shared" si="88"/>
        <v/>
      </c>
      <c r="Y350" s="8" t="str">
        <f t="shared" si="89"/>
        <v/>
      </c>
      <c r="Z350" s="8" t="str">
        <f t="shared" si="90"/>
        <v/>
      </c>
      <c r="AA350" s="8" t="str">
        <f t="shared" si="91"/>
        <v/>
      </c>
      <c r="AB350" s="8" t="str">
        <f t="shared" si="92"/>
        <v/>
      </c>
      <c r="AD350" s="8" t="str">
        <f t="shared" si="93"/>
        <v/>
      </c>
      <c r="AE350" s="8" t="str">
        <f t="shared" si="94"/>
        <v/>
      </c>
      <c r="AF350" s="8" t="str">
        <f t="shared" si="95"/>
        <v/>
      </c>
      <c r="AG350" s="8" t="str">
        <f t="shared" si="96"/>
        <v/>
      </c>
      <c r="AH350" s="8" t="str">
        <f t="shared" si="97"/>
        <v/>
      </c>
      <c r="AI350" s="8" t="str">
        <f t="shared" si="98"/>
        <v/>
      </c>
    </row>
    <row r="351" spans="4:35" x14ac:dyDescent="0.3">
      <c r="D351" s="8" t="s">
        <v>358</v>
      </c>
      <c r="E351" s="7">
        <v>983</v>
      </c>
      <c r="F351" s="7" t="str">
        <f>'Données proba de réussite'!F346</f>
        <v/>
      </c>
      <c r="G351" s="7" t="str">
        <f>'Données proba de réussite'!G346</f>
        <v/>
      </c>
      <c r="H351" s="7" t="str">
        <f>'Données proba de réussite'!H346</f>
        <v/>
      </c>
      <c r="K351" s="8" t="str">
        <f t="shared" si="85"/>
        <v>Elève 1bis</v>
      </c>
      <c r="L351" s="8" t="s">
        <v>111</v>
      </c>
      <c r="M351" s="8">
        <f t="shared" si="86"/>
        <v>1501</v>
      </c>
      <c r="N351" s="7">
        <v>1501</v>
      </c>
      <c r="O351" s="7" t="str">
        <f>'Données proba de réussite'!O346</f>
        <v/>
      </c>
      <c r="P351" s="7" t="str">
        <f>'Données proba de réussite'!P346</f>
        <v/>
      </c>
      <c r="Q351" s="7" t="str">
        <f>'Données proba de réussite'!Q346</f>
        <v/>
      </c>
      <c r="T351" s="7">
        <f>IF(AND(OR($B$2=1,$B$2=2),AND('Données brutes'!$F346&lt;&gt;"",'Données brutes'!$G346&lt;&gt;"",'Données brutes'!$H346&lt;&gt;"")),1,0)</f>
        <v>0</v>
      </c>
      <c r="U351" s="7">
        <f>IF(AND(OR($B$2=1,$B$2=2),AND('Données brutes'!$O346&lt;&gt;"",'Données brutes'!$P346&lt;&gt;"",'Données brutes'!$Q346&lt;&gt;"")),1,0)</f>
        <v>0</v>
      </c>
      <c r="V351" s="7">
        <f>IF(AND($B$2=3,'Données brutes'!$F346&lt;&gt;"",'Données brutes'!$G346&lt;&gt;"",'Données brutes'!$H346&lt;&gt;"",'Données brutes'!$O346&lt;&gt;"",'Données brutes'!$P346&lt;&gt;"",'Données brutes'!$Q346&lt;&gt;""),1,0)</f>
        <v>0</v>
      </c>
      <c r="W351" s="8" t="str">
        <f t="shared" si="87"/>
        <v/>
      </c>
      <c r="X351" s="8" t="str">
        <f t="shared" si="88"/>
        <v/>
      </c>
      <c r="Y351" s="8" t="str">
        <f t="shared" si="89"/>
        <v/>
      </c>
      <c r="Z351" s="8" t="str">
        <f t="shared" si="90"/>
        <v/>
      </c>
      <c r="AA351" s="8" t="str">
        <f t="shared" si="91"/>
        <v/>
      </c>
      <c r="AB351" s="8" t="str">
        <f t="shared" si="92"/>
        <v/>
      </c>
      <c r="AD351" s="8" t="str">
        <f t="shared" si="93"/>
        <v/>
      </c>
      <c r="AE351" s="8" t="str">
        <f t="shared" si="94"/>
        <v/>
      </c>
      <c r="AF351" s="8" t="str">
        <f t="shared" si="95"/>
        <v/>
      </c>
      <c r="AG351" s="8" t="str">
        <f t="shared" si="96"/>
        <v/>
      </c>
      <c r="AH351" s="8" t="str">
        <f t="shared" si="97"/>
        <v/>
      </c>
      <c r="AI351" s="8" t="str">
        <f t="shared" si="98"/>
        <v/>
      </c>
    </row>
    <row r="352" spans="4:35" x14ac:dyDescent="0.3">
      <c r="D352" s="8" t="s">
        <v>359</v>
      </c>
      <c r="E352" s="7">
        <v>658</v>
      </c>
      <c r="F352" s="7" t="str">
        <f>'Données proba de réussite'!F347</f>
        <v/>
      </c>
      <c r="G352" s="7" t="str">
        <f>'Données proba de réussite'!G347</f>
        <v/>
      </c>
      <c r="H352" s="7" t="str">
        <f>'Données proba de réussite'!H347</f>
        <v/>
      </c>
      <c r="K352" s="8" t="str">
        <f t="shared" si="85"/>
        <v>Elève 1bis</v>
      </c>
      <c r="L352" s="8" t="s">
        <v>111</v>
      </c>
      <c r="M352" s="8">
        <f t="shared" si="86"/>
        <v>1197</v>
      </c>
      <c r="N352" s="7">
        <v>1197</v>
      </c>
      <c r="O352" s="7" t="str">
        <f>'Données proba de réussite'!O347</f>
        <v/>
      </c>
      <c r="P352" s="7" t="str">
        <f>'Données proba de réussite'!P347</f>
        <v/>
      </c>
      <c r="Q352" s="7" t="str">
        <f>'Données proba de réussite'!Q347</f>
        <v/>
      </c>
      <c r="T352" s="7">
        <f>IF(AND(OR($B$2=1,$B$2=2),AND('Données brutes'!$F347&lt;&gt;"",'Données brutes'!$G347&lt;&gt;"",'Données brutes'!$H347&lt;&gt;"")),1,0)</f>
        <v>0</v>
      </c>
      <c r="U352" s="7">
        <f>IF(AND(OR($B$2=1,$B$2=2),AND('Données brutes'!$O347&lt;&gt;"",'Données brutes'!$P347&lt;&gt;"",'Données brutes'!$Q347&lt;&gt;"")),1,0)</f>
        <v>0</v>
      </c>
      <c r="V352" s="7">
        <f>IF(AND($B$2=3,'Données brutes'!$F347&lt;&gt;"",'Données brutes'!$G347&lt;&gt;"",'Données brutes'!$H347&lt;&gt;"",'Données brutes'!$O347&lt;&gt;"",'Données brutes'!$P347&lt;&gt;"",'Données brutes'!$Q347&lt;&gt;""),1,0)</f>
        <v>0</v>
      </c>
      <c r="W352" s="8" t="str">
        <f t="shared" si="87"/>
        <v/>
      </c>
      <c r="X352" s="8" t="str">
        <f t="shared" si="88"/>
        <v/>
      </c>
      <c r="Y352" s="8" t="str">
        <f t="shared" si="89"/>
        <v/>
      </c>
      <c r="Z352" s="8" t="str">
        <f t="shared" si="90"/>
        <v/>
      </c>
      <c r="AA352" s="8" t="str">
        <f t="shared" si="91"/>
        <v/>
      </c>
      <c r="AB352" s="8" t="str">
        <f t="shared" si="92"/>
        <v/>
      </c>
      <c r="AD352" s="8" t="str">
        <f t="shared" si="93"/>
        <v/>
      </c>
      <c r="AE352" s="8" t="str">
        <f t="shared" si="94"/>
        <v/>
      </c>
      <c r="AF352" s="8" t="str">
        <f t="shared" si="95"/>
        <v/>
      </c>
      <c r="AG352" s="8" t="str">
        <f t="shared" si="96"/>
        <v/>
      </c>
      <c r="AH352" s="8" t="str">
        <f t="shared" si="97"/>
        <v/>
      </c>
      <c r="AI352" s="8" t="str">
        <f t="shared" si="98"/>
        <v/>
      </c>
    </row>
    <row r="353" spans="4:35" x14ac:dyDescent="0.3">
      <c r="D353" s="8" t="s">
        <v>360</v>
      </c>
      <c r="E353" s="7">
        <v>86</v>
      </c>
      <c r="F353" s="7" t="str">
        <f>'Données proba de réussite'!F348</f>
        <v/>
      </c>
      <c r="G353" s="7" t="str">
        <f>'Données proba de réussite'!G348</f>
        <v/>
      </c>
      <c r="H353" s="7" t="str">
        <f>'Données proba de réussite'!H348</f>
        <v/>
      </c>
      <c r="K353" s="8" t="str">
        <f t="shared" si="85"/>
        <v>Elève 1bis</v>
      </c>
      <c r="L353" s="8" t="s">
        <v>111</v>
      </c>
      <c r="M353" s="8">
        <f t="shared" si="86"/>
        <v>1106</v>
      </c>
      <c r="N353" s="7">
        <v>1106</v>
      </c>
      <c r="O353" s="7" t="str">
        <f>'Données proba de réussite'!O348</f>
        <v/>
      </c>
      <c r="P353" s="7" t="str">
        <f>'Données proba de réussite'!P348</f>
        <v/>
      </c>
      <c r="Q353" s="7" t="str">
        <f>'Données proba de réussite'!Q348</f>
        <v/>
      </c>
      <c r="T353" s="7">
        <f>IF(AND(OR($B$2=1,$B$2=2),AND('Données brutes'!$F348&lt;&gt;"",'Données brutes'!$G348&lt;&gt;"",'Données brutes'!$H348&lt;&gt;"")),1,0)</f>
        <v>0</v>
      </c>
      <c r="U353" s="7">
        <f>IF(AND(OR($B$2=1,$B$2=2),AND('Données brutes'!$O348&lt;&gt;"",'Données brutes'!$P348&lt;&gt;"",'Données brutes'!$Q348&lt;&gt;"")),1,0)</f>
        <v>0</v>
      </c>
      <c r="V353" s="7">
        <f>IF(AND($B$2=3,'Données brutes'!$F348&lt;&gt;"",'Données brutes'!$G348&lt;&gt;"",'Données brutes'!$H348&lt;&gt;"",'Données brutes'!$O348&lt;&gt;"",'Données brutes'!$P348&lt;&gt;"",'Données brutes'!$Q348&lt;&gt;""),1,0)</f>
        <v>0</v>
      </c>
      <c r="W353" s="8" t="str">
        <f t="shared" si="87"/>
        <v/>
      </c>
      <c r="X353" s="8" t="str">
        <f t="shared" si="88"/>
        <v/>
      </c>
      <c r="Y353" s="8" t="str">
        <f t="shared" si="89"/>
        <v/>
      </c>
      <c r="Z353" s="8" t="str">
        <f t="shared" si="90"/>
        <v/>
      </c>
      <c r="AA353" s="8" t="str">
        <f t="shared" si="91"/>
        <v/>
      </c>
      <c r="AB353" s="8" t="str">
        <f t="shared" si="92"/>
        <v/>
      </c>
      <c r="AD353" s="8" t="str">
        <f t="shared" si="93"/>
        <v/>
      </c>
      <c r="AE353" s="8" t="str">
        <f t="shared" si="94"/>
        <v/>
      </c>
      <c r="AF353" s="8" t="str">
        <f t="shared" si="95"/>
        <v/>
      </c>
      <c r="AG353" s="8" t="str">
        <f t="shared" si="96"/>
        <v/>
      </c>
      <c r="AH353" s="8" t="str">
        <f t="shared" si="97"/>
        <v/>
      </c>
      <c r="AI353" s="8" t="str">
        <f t="shared" si="98"/>
        <v/>
      </c>
    </row>
    <row r="354" spans="4:35" x14ac:dyDescent="0.3">
      <c r="D354" s="8" t="s">
        <v>361</v>
      </c>
      <c r="E354" s="7">
        <v>504</v>
      </c>
      <c r="F354" s="7" t="str">
        <f>'Données proba de réussite'!F349</f>
        <v/>
      </c>
      <c r="G354" s="7" t="str">
        <f>'Données proba de réussite'!G349</f>
        <v/>
      </c>
      <c r="H354" s="7" t="str">
        <f>'Données proba de réussite'!H349</f>
        <v/>
      </c>
      <c r="K354" s="8" t="str">
        <f t="shared" si="85"/>
        <v>Elève 1bis</v>
      </c>
      <c r="L354" s="8" t="s">
        <v>111</v>
      </c>
      <c r="M354" s="8">
        <f t="shared" si="86"/>
        <v>1644</v>
      </c>
      <c r="N354" s="7">
        <v>1644</v>
      </c>
      <c r="O354" s="7" t="str">
        <f>'Données proba de réussite'!O349</f>
        <v/>
      </c>
      <c r="P354" s="7" t="str">
        <f>'Données proba de réussite'!P349</f>
        <v/>
      </c>
      <c r="Q354" s="7" t="str">
        <f>'Données proba de réussite'!Q349</f>
        <v/>
      </c>
      <c r="T354" s="7">
        <f>IF(AND(OR($B$2=1,$B$2=2),AND('Données brutes'!$F349&lt;&gt;"",'Données brutes'!$G349&lt;&gt;"",'Données brutes'!$H349&lt;&gt;"")),1,0)</f>
        <v>0</v>
      </c>
      <c r="U354" s="7">
        <f>IF(AND(OR($B$2=1,$B$2=2),AND('Données brutes'!$O349&lt;&gt;"",'Données brutes'!$P349&lt;&gt;"",'Données brutes'!$Q349&lt;&gt;"")),1,0)</f>
        <v>0</v>
      </c>
      <c r="V354" s="7">
        <f>IF(AND($B$2=3,'Données brutes'!$F349&lt;&gt;"",'Données brutes'!$G349&lt;&gt;"",'Données brutes'!$H349&lt;&gt;"",'Données brutes'!$O349&lt;&gt;"",'Données brutes'!$P349&lt;&gt;"",'Données brutes'!$Q349&lt;&gt;""),1,0)</f>
        <v>0</v>
      </c>
      <c r="W354" s="8" t="str">
        <f t="shared" si="87"/>
        <v/>
      </c>
      <c r="X354" s="8" t="str">
        <f t="shared" si="88"/>
        <v/>
      </c>
      <c r="Y354" s="8" t="str">
        <f t="shared" si="89"/>
        <v/>
      </c>
      <c r="Z354" s="8" t="str">
        <f t="shared" si="90"/>
        <v/>
      </c>
      <c r="AA354" s="8" t="str">
        <f t="shared" si="91"/>
        <v/>
      </c>
      <c r="AB354" s="8" t="str">
        <f t="shared" si="92"/>
        <v/>
      </c>
      <c r="AD354" s="8" t="str">
        <f t="shared" si="93"/>
        <v/>
      </c>
      <c r="AE354" s="8" t="str">
        <f t="shared" si="94"/>
        <v/>
      </c>
      <c r="AF354" s="8" t="str">
        <f t="shared" si="95"/>
        <v/>
      </c>
      <c r="AG354" s="8" t="str">
        <f t="shared" si="96"/>
        <v/>
      </c>
      <c r="AH354" s="8" t="str">
        <f t="shared" si="97"/>
        <v/>
      </c>
      <c r="AI354" s="8" t="str">
        <f t="shared" si="98"/>
        <v/>
      </c>
    </row>
    <row r="355" spans="4:35" x14ac:dyDescent="0.3">
      <c r="D355" s="8" t="s">
        <v>362</v>
      </c>
      <c r="E355" s="7">
        <v>65</v>
      </c>
      <c r="F355" s="7" t="str">
        <f>'Données proba de réussite'!F350</f>
        <v/>
      </c>
      <c r="G355" s="7" t="str">
        <f>'Données proba de réussite'!G350</f>
        <v/>
      </c>
      <c r="H355" s="7" t="str">
        <f>'Données proba de réussite'!H350</f>
        <v/>
      </c>
      <c r="K355" s="8" t="str">
        <f t="shared" si="85"/>
        <v>Elève 1bis</v>
      </c>
      <c r="L355" s="8" t="s">
        <v>111</v>
      </c>
      <c r="M355" s="8">
        <f t="shared" si="86"/>
        <v>1758</v>
      </c>
      <c r="N355" s="7">
        <v>1758</v>
      </c>
      <c r="O355" s="7" t="str">
        <f>'Données proba de réussite'!O350</f>
        <v/>
      </c>
      <c r="P355" s="7" t="str">
        <f>'Données proba de réussite'!P350</f>
        <v/>
      </c>
      <c r="Q355" s="7" t="str">
        <f>'Données proba de réussite'!Q350</f>
        <v/>
      </c>
      <c r="T355" s="7">
        <f>IF(AND(OR($B$2=1,$B$2=2),AND('Données brutes'!$F350&lt;&gt;"",'Données brutes'!$G350&lt;&gt;"",'Données brutes'!$H350&lt;&gt;"")),1,0)</f>
        <v>0</v>
      </c>
      <c r="U355" s="7">
        <f>IF(AND(OR($B$2=1,$B$2=2),AND('Données brutes'!$O350&lt;&gt;"",'Données brutes'!$P350&lt;&gt;"",'Données brutes'!$Q350&lt;&gt;"")),1,0)</f>
        <v>0</v>
      </c>
      <c r="V355" s="7">
        <f>IF(AND($B$2=3,'Données brutes'!$F350&lt;&gt;"",'Données brutes'!$G350&lt;&gt;"",'Données brutes'!$H350&lt;&gt;"",'Données brutes'!$O350&lt;&gt;"",'Données brutes'!$P350&lt;&gt;"",'Données brutes'!$Q350&lt;&gt;""),1,0)</f>
        <v>0</v>
      </c>
      <c r="W355" s="8" t="str">
        <f t="shared" si="87"/>
        <v/>
      </c>
      <c r="X355" s="8" t="str">
        <f t="shared" si="88"/>
        <v/>
      </c>
      <c r="Y355" s="8" t="str">
        <f t="shared" si="89"/>
        <v/>
      </c>
      <c r="Z355" s="8" t="str">
        <f t="shared" si="90"/>
        <v/>
      </c>
      <c r="AA355" s="8" t="str">
        <f t="shared" si="91"/>
        <v/>
      </c>
      <c r="AB355" s="8" t="str">
        <f t="shared" si="92"/>
        <v/>
      </c>
      <c r="AD355" s="8" t="str">
        <f t="shared" si="93"/>
        <v/>
      </c>
      <c r="AE355" s="8" t="str">
        <f t="shared" si="94"/>
        <v/>
      </c>
      <c r="AF355" s="8" t="str">
        <f t="shared" si="95"/>
        <v/>
      </c>
      <c r="AG355" s="8" t="str">
        <f t="shared" si="96"/>
        <v/>
      </c>
      <c r="AH355" s="8" t="str">
        <f t="shared" si="97"/>
        <v/>
      </c>
      <c r="AI355" s="8" t="str">
        <f t="shared" si="98"/>
        <v/>
      </c>
    </row>
    <row r="356" spans="4:35" x14ac:dyDescent="0.3">
      <c r="D356" s="8" t="s">
        <v>363</v>
      </c>
      <c r="E356" s="7">
        <v>277</v>
      </c>
      <c r="F356" s="7" t="str">
        <f>'Données proba de réussite'!F351</f>
        <v/>
      </c>
      <c r="G356" s="7" t="str">
        <f>'Données proba de réussite'!G351</f>
        <v/>
      </c>
      <c r="H356" s="7" t="str">
        <f>'Données proba de réussite'!H351</f>
        <v/>
      </c>
      <c r="K356" s="8" t="str">
        <f t="shared" si="85"/>
        <v>Elève 1bis</v>
      </c>
      <c r="L356" s="8" t="s">
        <v>111</v>
      </c>
      <c r="M356" s="8">
        <f t="shared" si="86"/>
        <v>1067</v>
      </c>
      <c r="N356" s="7">
        <v>1067</v>
      </c>
      <c r="O356" s="7" t="str">
        <f>'Données proba de réussite'!O351</f>
        <v/>
      </c>
      <c r="P356" s="7" t="str">
        <f>'Données proba de réussite'!P351</f>
        <v/>
      </c>
      <c r="Q356" s="7" t="str">
        <f>'Données proba de réussite'!Q351</f>
        <v/>
      </c>
      <c r="T356" s="7">
        <f>IF(AND(OR($B$2=1,$B$2=2),AND('Données brutes'!$F351&lt;&gt;"",'Données brutes'!$G351&lt;&gt;"",'Données brutes'!$H351&lt;&gt;"")),1,0)</f>
        <v>0</v>
      </c>
      <c r="U356" s="7">
        <f>IF(AND(OR($B$2=1,$B$2=2),AND('Données brutes'!$O351&lt;&gt;"",'Données brutes'!$P351&lt;&gt;"",'Données brutes'!$Q351&lt;&gt;"")),1,0)</f>
        <v>0</v>
      </c>
      <c r="V356" s="7">
        <f>IF(AND($B$2=3,'Données brutes'!$F351&lt;&gt;"",'Données brutes'!$G351&lt;&gt;"",'Données brutes'!$H351&lt;&gt;"",'Données brutes'!$O351&lt;&gt;"",'Données brutes'!$P351&lt;&gt;"",'Données brutes'!$Q351&lt;&gt;""),1,0)</f>
        <v>0</v>
      </c>
      <c r="W356" s="8" t="str">
        <f t="shared" si="87"/>
        <v/>
      </c>
      <c r="X356" s="8" t="str">
        <f t="shared" si="88"/>
        <v/>
      </c>
      <c r="Y356" s="8" t="str">
        <f t="shared" si="89"/>
        <v/>
      </c>
      <c r="Z356" s="8" t="str">
        <f t="shared" si="90"/>
        <v/>
      </c>
      <c r="AA356" s="8" t="str">
        <f t="shared" si="91"/>
        <v/>
      </c>
      <c r="AB356" s="8" t="str">
        <f t="shared" si="92"/>
        <v/>
      </c>
      <c r="AD356" s="8" t="str">
        <f t="shared" si="93"/>
        <v/>
      </c>
      <c r="AE356" s="8" t="str">
        <f t="shared" si="94"/>
        <v/>
      </c>
      <c r="AF356" s="8" t="str">
        <f t="shared" si="95"/>
        <v/>
      </c>
      <c r="AG356" s="8" t="str">
        <f t="shared" si="96"/>
        <v/>
      </c>
      <c r="AH356" s="8" t="str">
        <f t="shared" si="97"/>
        <v/>
      </c>
      <c r="AI356" s="8" t="str">
        <f t="shared" si="98"/>
        <v/>
      </c>
    </row>
    <row r="357" spans="4:35" x14ac:dyDescent="0.3">
      <c r="D357" s="8" t="s">
        <v>364</v>
      </c>
      <c r="E357" s="7">
        <v>692</v>
      </c>
      <c r="F357" s="7" t="str">
        <f>'Données proba de réussite'!F352</f>
        <v/>
      </c>
      <c r="G357" s="7" t="str">
        <f>'Données proba de réussite'!G352</f>
        <v/>
      </c>
      <c r="H357" s="7" t="str">
        <f>'Données proba de réussite'!H352</f>
        <v/>
      </c>
      <c r="K357" s="8" t="str">
        <f t="shared" si="85"/>
        <v>Elève 1bis</v>
      </c>
      <c r="L357" s="8" t="s">
        <v>111</v>
      </c>
      <c r="M357" s="8">
        <f t="shared" si="86"/>
        <v>1542</v>
      </c>
      <c r="N357" s="7">
        <v>1542</v>
      </c>
      <c r="O357" s="7" t="str">
        <f>'Données proba de réussite'!O352</f>
        <v/>
      </c>
      <c r="P357" s="7" t="str">
        <f>'Données proba de réussite'!P352</f>
        <v/>
      </c>
      <c r="Q357" s="7" t="str">
        <f>'Données proba de réussite'!Q352</f>
        <v/>
      </c>
      <c r="T357" s="7">
        <f>IF(AND(OR($B$2=1,$B$2=2),AND('Données brutes'!$F352&lt;&gt;"",'Données brutes'!$G352&lt;&gt;"",'Données brutes'!$H352&lt;&gt;"")),1,0)</f>
        <v>0</v>
      </c>
      <c r="U357" s="7">
        <f>IF(AND(OR($B$2=1,$B$2=2),AND('Données brutes'!$O352&lt;&gt;"",'Données brutes'!$P352&lt;&gt;"",'Données brutes'!$Q352&lt;&gt;"")),1,0)</f>
        <v>0</v>
      </c>
      <c r="V357" s="7">
        <f>IF(AND($B$2=3,'Données brutes'!$F352&lt;&gt;"",'Données brutes'!$G352&lt;&gt;"",'Données brutes'!$H352&lt;&gt;"",'Données brutes'!$O352&lt;&gt;"",'Données brutes'!$P352&lt;&gt;"",'Données brutes'!$Q352&lt;&gt;""),1,0)</f>
        <v>0</v>
      </c>
      <c r="W357" s="8" t="str">
        <f t="shared" si="87"/>
        <v/>
      </c>
      <c r="X357" s="8" t="str">
        <f t="shared" si="88"/>
        <v/>
      </c>
      <c r="Y357" s="8" t="str">
        <f t="shared" si="89"/>
        <v/>
      </c>
      <c r="Z357" s="8" t="str">
        <f t="shared" si="90"/>
        <v/>
      </c>
      <c r="AA357" s="8" t="str">
        <f t="shared" si="91"/>
        <v/>
      </c>
      <c r="AB357" s="8" t="str">
        <f t="shared" si="92"/>
        <v/>
      </c>
      <c r="AD357" s="8" t="str">
        <f t="shared" si="93"/>
        <v/>
      </c>
      <c r="AE357" s="8" t="str">
        <f t="shared" si="94"/>
        <v/>
      </c>
      <c r="AF357" s="8" t="str">
        <f t="shared" si="95"/>
        <v/>
      </c>
      <c r="AG357" s="8" t="str">
        <f t="shared" si="96"/>
        <v/>
      </c>
      <c r="AH357" s="8" t="str">
        <f t="shared" si="97"/>
        <v/>
      </c>
      <c r="AI357" s="8" t="str">
        <f t="shared" si="98"/>
        <v/>
      </c>
    </row>
    <row r="358" spans="4:35" x14ac:dyDescent="0.3">
      <c r="D358" s="8" t="s">
        <v>365</v>
      </c>
      <c r="E358" s="7">
        <v>210</v>
      </c>
      <c r="F358" s="7" t="str">
        <f>'Données proba de réussite'!F353</f>
        <v/>
      </c>
      <c r="G358" s="7" t="str">
        <f>'Données proba de réussite'!G353</f>
        <v/>
      </c>
      <c r="H358" s="7" t="str">
        <f>'Données proba de réussite'!H353</f>
        <v/>
      </c>
      <c r="K358" s="8" t="str">
        <f t="shared" si="85"/>
        <v>Elève 1bis</v>
      </c>
      <c r="L358" s="8" t="s">
        <v>111</v>
      </c>
      <c r="M358" s="8">
        <f t="shared" si="86"/>
        <v>1178</v>
      </c>
      <c r="N358" s="7">
        <v>1178</v>
      </c>
      <c r="O358" s="7" t="str">
        <f>'Données proba de réussite'!O353</f>
        <v/>
      </c>
      <c r="P358" s="7" t="str">
        <f>'Données proba de réussite'!P353</f>
        <v/>
      </c>
      <c r="Q358" s="7" t="str">
        <f>'Données proba de réussite'!Q353</f>
        <v/>
      </c>
      <c r="T358" s="7">
        <f>IF(AND(OR($B$2=1,$B$2=2),AND('Données brutes'!$F353&lt;&gt;"",'Données brutes'!$G353&lt;&gt;"",'Données brutes'!$H353&lt;&gt;"")),1,0)</f>
        <v>0</v>
      </c>
      <c r="U358" s="7">
        <f>IF(AND(OR($B$2=1,$B$2=2),AND('Données brutes'!$O353&lt;&gt;"",'Données brutes'!$P353&lt;&gt;"",'Données brutes'!$Q353&lt;&gt;"")),1,0)</f>
        <v>0</v>
      </c>
      <c r="V358" s="7">
        <f>IF(AND($B$2=3,'Données brutes'!$F353&lt;&gt;"",'Données brutes'!$G353&lt;&gt;"",'Données brutes'!$H353&lt;&gt;"",'Données brutes'!$O353&lt;&gt;"",'Données brutes'!$P353&lt;&gt;"",'Données brutes'!$Q353&lt;&gt;""),1,0)</f>
        <v>0</v>
      </c>
      <c r="W358" s="8" t="str">
        <f t="shared" si="87"/>
        <v/>
      </c>
      <c r="X358" s="8" t="str">
        <f t="shared" si="88"/>
        <v/>
      </c>
      <c r="Y358" s="8" t="str">
        <f t="shared" si="89"/>
        <v/>
      </c>
      <c r="Z358" s="8" t="str">
        <f t="shared" si="90"/>
        <v/>
      </c>
      <c r="AA358" s="8" t="str">
        <f t="shared" si="91"/>
        <v/>
      </c>
      <c r="AB358" s="8" t="str">
        <f t="shared" si="92"/>
        <v/>
      </c>
      <c r="AD358" s="8" t="str">
        <f t="shared" si="93"/>
        <v/>
      </c>
      <c r="AE358" s="8" t="str">
        <f t="shared" si="94"/>
        <v/>
      </c>
      <c r="AF358" s="8" t="str">
        <f t="shared" si="95"/>
        <v/>
      </c>
      <c r="AG358" s="8" t="str">
        <f t="shared" si="96"/>
        <v/>
      </c>
      <c r="AH358" s="8" t="str">
        <f t="shared" si="97"/>
        <v/>
      </c>
      <c r="AI358" s="8" t="str">
        <f t="shared" si="98"/>
        <v/>
      </c>
    </row>
    <row r="359" spans="4:35" x14ac:dyDescent="0.3">
      <c r="D359" s="8" t="s">
        <v>366</v>
      </c>
      <c r="E359" s="7">
        <v>563</v>
      </c>
      <c r="F359" s="7" t="str">
        <f>'Données proba de réussite'!F354</f>
        <v/>
      </c>
      <c r="G359" s="7" t="str">
        <f>'Données proba de réussite'!G354</f>
        <v/>
      </c>
      <c r="H359" s="7" t="str">
        <f>'Données proba de réussite'!H354</f>
        <v/>
      </c>
      <c r="K359" s="8" t="str">
        <f t="shared" si="85"/>
        <v>Elève 1bis</v>
      </c>
      <c r="L359" s="8" t="s">
        <v>111</v>
      </c>
      <c r="M359" s="8">
        <f t="shared" si="86"/>
        <v>1022</v>
      </c>
      <c r="N359" s="7">
        <v>1022</v>
      </c>
      <c r="O359" s="7" t="str">
        <f>'Données proba de réussite'!O354</f>
        <v/>
      </c>
      <c r="P359" s="7" t="str">
        <f>'Données proba de réussite'!P354</f>
        <v/>
      </c>
      <c r="Q359" s="7" t="str">
        <f>'Données proba de réussite'!Q354</f>
        <v/>
      </c>
      <c r="T359" s="7">
        <f>IF(AND(OR($B$2=1,$B$2=2),AND('Données brutes'!$F354&lt;&gt;"",'Données brutes'!$G354&lt;&gt;"",'Données brutes'!$H354&lt;&gt;"")),1,0)</f>
        <v>0</v>
      </c>
      <c r="U359" s="7">
        <f>IF(AND(OR($B$2=1,$B$2=2),AND('Données brutes'!$O354&lt;&gt;"",'Données brutes'!$P354&lt;&gt;"",'Données brutes'!$Q354&lt;&gt;"")),1,0)</f>
        <v>0</v>
      </c>
      <c r="V359" s="7">
        <f>IF(AND($B$2=3,'Données brutes'!$F354&lt;&gt;"",'Données brutes'!$G354&lt;&gt;"",'Données brutes'!$H354&lt;&gt;"",'Données brutes'!$O354&lt;&gt;"",'Données brutes'!$P354&lt;&gt;"",'Données brutes'!$Q354&lt;&gt;""),1,0)</f>
        <v>0</v>
      </c>
      <c r="W359" s="8" t="str">
        <f t="shared" si="87"/>
        <v/>
      </c>
      <c r="X359" s="8" t="str">
        <f t="shared" si="88"/>
        <v/>
      </c>
      <c r="Y359" s="8" t="str">
        <f t="shared" si="89"/>
        <v/>
      </c>
      <c r="Z359" s="8" t="str">
        <f t="shared" si="90"/>
        <v/>
      </c>
      <c r="AA359" s="8" t="str">
        <f t="shared" si="91"/>
        <v/>
      </c>
      <c r="AB359" s="8" t="str">
        <f t="shared" si="92"/>
        <v/>
      </c>
      <c r="AD359" s="8" t="str">
        <f t="shared" si="93"/>
        <v/>
      </c>
      <c r="AE359" s="8" t="str">
        <f t="shared" si="94"/>
        <v/>
      </c>
      <c r="AF359" s="8" t="str">
        <f t="shared" si="95"/>
        <v/>
      </c>
      <c r="AG359" s="8" t="str">
        <f t="shared" si="96"/>
        <v/>
      </c>
      <c r="AH359" s="8" t="str">
        <f t="shared" si="97"/>
        <v/>
      </c>
      <c r="AI359" s="8" t="str">
        <f t="shared" si="98"/>
        <v/>
      </c>
    </row>
    <row r="360" spans="4:35" x14ac:dyDescent="0.3">
      <c r="D360" s="8" t="s">
        <v>367</v>
      </c>
      <c r="E360" s="7">
        <v>72</v>
      </c>
      <c r="F360" s="7" t="str">
        <f>'Données proba de réussite'!F355</f>
        <v/>
      </c>
      <c r="G360" s="7" t="str">
        <f>'Données proba de réussite'!G355</f>
        <v/>
      </c>
      <c r="H360" s="7" t="str">
        <f>'Données proba de réussite'!H355</f>
        <v/>
      </c>
      <c r="K360" s="8" t="str">
        <f t="shared" si="85"/>
        <v>Elève 1bis</v>
      </c>
      <c r="L360" s="8" t="s">
        <v>111</v>
      </c>
      <c r="M360" s="8">
        <f t="shared" si="86"/>
        <v>1733</v>
      </c>
      <c r="N360" s="7">
        <v>1733</v>
      </c>
      <c r="O360" s="7" t="str">
        <f>'Données proba de réussite'!O355</f>
        <v/>
      </c>
      <c r="P360" s="7" t="str">
        <f>'Données proba de réussite'!P355</f>
        <v/>
      </c>
      <c r="Q360" s="7" t="str">
        <f>'Données proba de réussite'!Q355</f>
        <v/>
      </c>
      <c r="T360" s="7">
        <f>IF(AND(OR($B$2=1,$B$2=2),AND('Données brutes'!$F355&lt;&gt;"",'Données brutes'!$G355&lt;&gt;"",'Données brutes'!$H355&lt;&gt;"")),1,0)</f>
        <v>0</v>
      </c>
      <c r="U360" s="7">
        <f>IF(AND(OR($B$2=1,$B$2=2),AND('Données brutes'!$O355&lt;&gt;"",'Données brutes'!$P355&lt;&gt;"",'Données brutes'!$Q355&lt;&gt;"")),1,0)</f>
        <v>0</v>
      </c>
      <c r="V360" s="7">
        <f>IF(AND($B$2=3,'Données brutes'!$F355&lt;&gt;"",'Données brutes'!$G355&lt;&gt;"",'Données brutes'!$H355&lt;&gt;"",'Données brutes'!$O355&lt;&gt;"",'Données brutes'!$P355&lt;&gt;"",'Données brutes'!$Q355&lt;&gt;""),1,0)</f>
        <v>0</v>
      </c>
      <c r="W360" s="8" t="str">
        <f t="shared" si="87"/>
        <v/>
      </c>
      <c r="X360" s="8" t="str">
        <f t="shared" si="88"/>
        <v/>
      </c>
      <c r="Y360" s="8" t="str">
        <f t="shared" si="89"/>
        <v/>
      </c>
      <c r="Z360" s="8" t="str">
        <f t="shared" si="90"/>
        <v/>
      </c>
      <c r="AA360" s="8" t="str">
        <f t="shared" si="91"/>
        <v/>
      </c>
      <c r="AB360" s="8" t="str">
        <f t="shared" si="92"/>
        <v/>
      </c>
      <c r="AD360" s="8" t="str">
        <f t="shared" si="93"/>
        <v/>
      </c>
      <c r="AE360" s="8" t="str">
        <f t="shared" si="94"/>
        <v/>
      </c>
      <c r="AF360" s="8" t="str">
        <f t="shared" si="95"/>
        <v/>
      </c>
      <c r="AG360" s="8" t="str">
        <f t="shared" si="96"/>
        <v/>
      </c>
      <c r="AH360" s="8" t="str">
        <f t="shared" si="97"/>
        <v/>
      </c>
      <c r="AI360" s="8" t="str">
        <f t="shared" si="98"/>
        <v/>
      </c>
    </row>
    <row r="361" spans="4:35" x14ac:dyDescent="0.3">
      <c r="D361" s="8" t="s">
        <v>368</v>
      </c>
      <c r="E361" s="7">
        <v>350</v>
      </c>
      <c r="F361" s="7" t="str">
        <f>'Données proba de réussite'!F356</f>
        <v/>
      </c>
      <c r="G361" s="7" t="str">
        <f>'Données proba de réussite'!G356</f>
        <v/>
      </c>
      <c r="H361" s="7" t="str">
        <f>'Données proba de réussite'!H356</f>
        <v/>
      </c>
      <c r="K361" s="8" t="str">
        <f t="shared" si="85"/>
        <v>Elève 1bis</v>
      </c>
      <c r="L361" s="8" t="s">
        <v>111</v>
      </c>
      <c r="M361" s="8">
        <f t="shared" si="86"/>
        <v>1568</v>
      </c>
      <c r="N361" s="7">
        <v>1568</v>
      </c>
      <c r="O361" s="7" t="str">
        <f>'Données proba de réussite'!O356</f>
        <v/>
      </c>
      <c r="P361" s="7" t="str">
        <f>'Données proba de réussite'!P356</f>
        <v/>
      </c>
      <c r="Q361" s="7" t="str">
        <f>'Données proba de réussite'!Q356</f>
        <v/>
      </c>
      <c r="T361" s="7">
        <f>IF(AND(OR($B$2=1,$B$2=2),AND('Données brutes'!$F356&lt;&gt;"",'Données brutes'!$G356&lt;&gt;"",'Données brutes'!$H356&lt;&gt;"")),1,0)</f>
        <v>0</v>
      </c>
      <c r="U361" s="7">
        <f>IF(AND(OR($B$2=1,$B$2=2),AND('Données brutes'!$O356&lt;&gt;"",'Données brutes'!$P356&lt;&gt;"",'Données brutes'!$Q356&lt;&gt;"")),1,0)</f>
        <v>0</v>
      </c>
      <c r="V361" s="7">
        <f>IF(AND($B$2=3,'Données brutes'!$F356&lt;&gt;"",'Données brutes'!$G356&lt;&gt;"",'Données brutes'!$H356&lt;&gt;"",'Données brutes'!$O356&lt;&gt;"",'Données brutes'!$P356&lt;&gt;"",'Données brutes'!$Q356&lt;&gt;""),1,0)</f>
        <v>0</v>
      </c>
      <c r="W361" s="8" t="str">
        <f t="shared" si="87"/>
        <v/>
      </c>
      <c r="X361" s="8" t="str">
        <f t="shared" si="88"/>
        <v/>
      </c>
      <c r="Y361" s="8" t="str">
        <f t="shared" si="89"/>
        <v/>
      </c>
      <c r="Z361" s="8" t="str">
        <f t="shared" si="90"/>
        <v/>
      </c>
      <c r="AA361" s="8" t="str">
        <f t="shared" si="91"/>
        <v/>
      </c>
      <c r="AB361" s="8" t="str">
        <f t="shared" si="92"/>
        <v/>
      </c>
      <c r="AD361" s="8" t="str">
        <f t="shared" si="93"/>
        <v/>
      </c>
      <c r="AE361" s="8" t="str">
        <f t="shared" si="94"/>
        <v/>
      </c>
      <c r="AF361" s="8" t="str">
        <f t="shared" si="95"/>
        <v/>
      </c>
      <c r="AG361" s="8" t="str">
        <f t="shared" si="96"/>
        <v/>
      </c>
      <c r="AH361" s="8" t="str">
        <f t="shared" si="97"/>
        <v/>
      </c>
      <c r="AI361" s="8" t="str">
        <f t="shared" si="98"/>
        <v/>
      </c>
    </row>
    <row r="362" spans="4:35" x14ac:dyDescent="0.3">
      <c r="D362" s="8" t="s">
        <v>369</v>
      </c>
      <c r="E362" s="7">
        <v>512</v>
      </c>
      <c r="F362" s="7" t="str">
        <f>'Données proba de réussite'!F357</f>
        <v/>
      </c>
      <c r="G362" s="7" t="str">
        <f>'Données proba de réussite'!G357</f>
        <v/>
      </c>
      <c r="H362" s="7" t="str">
        <f>'Données proba de réussite'!H357</f>
        <v/>
      </c>
      <c r="K362" s="8" t="str">
        <f t="shared" si="85"/>
        <v>Elève 1bis</v>
      </c>
      <c r="L362" s="8" t="s">
        <v>111</v>
      </c>
      <c r="M362" s="8">
        <f t="shared" si="86"/>
        <v>1964</v>
      </c>
      <c r="N362" s="7">
        <v>1964</v>
      </c>
      <c r="O362" s="7" t="str">
        <f>'Données proba de réussite'!O357</f>
        <v/>
      </c>
      <c r="P362" s="7" t="str">
        <f>'Données proba de réussite'!P357</f>
        <v/>
      </c>
      <c r="Q362" s="7" t="str">
        <f>'Données proba de réussite'!Q357</f>
        <v/>
      </c>
      <c r="T362" s="7">
        <f>IF(AND(OR($B$2=1,$B$2=2),AND('Données brutes'!$F357&lt;&gt;"",'Données brutes'!$G357&lt;&gt;"",'Données brutes'!$H357&lt;&gt;"")),1,0)</f>
        <v>0</v>
      </c>
      <c r="U362" s="7">
        <f>IF(AND(OR($B$2=1,$B$2=2),AND('Données brutes'!$O357&lt;&gt;"",'Données brutes'!$P357&lt;&gt;"",'Données brutes'!$Q357&lt;&gt;"")),1,0)</f>
        <v>0</v>
      </c>
      <c r="V362" s="7">
        <f>IF(AND($B$2=3,'Données brutes'!$F357&lt;&gt;"",'Données brutes'!$G357&lt;&gt;"",'Données brutes'!$H357&lt;&gt;"",'Données brutes'!$O357&lt;&gt;"",'Données brutes'!$P357&lt;&gt;"",'Données brutes'!$Q357&lt;&gt;""),1,0)</f>
        <v>0</v>
      </c>
      <c r="W362" s="8" t="str">
        <f t="shared" si="87"/>
        <v/>
      </c>
      <c r="X362" s="8" t="str">
        <f t="shared" si="88"/>
        <v/>
      </c>
      <c r="Y362" s="8" t="str">
        <f t="shared" si="89"/>
        <v/>
      </c>
      <c r="Z362" s="8" t="str">
        <f t="shared" si="90"/>
        <v/>
      </c>
      <c r="AA362" s="8" t="str">
        <f t="shared" si="91"/>
        <v/>
      </c>
      <c r="AB362" s="8" t="str">
        <f t="shared" si="92"/>
        <v/>
      </c>
      <c r="AD362" s="8" t="str">
        <f t="shared" si="93"/>
        <v/>
      </c>
      <c r="AE362" s="8" t="str">
        <f t="shared" si="94"/>
        <v/>
      </c>
      <c r="AF362" s="8" t="str">
        <f t="shared" si="95"/>
        <v/>
      </c>
      <c r="AG362" s="8" t="str">
        <f t="shared" si="96"/>
        <v/>
      </c>
      <c r="AH362" s="8" t="str">
        <f t="shared" si="97"/>
        <v/>
      </c>
      <c r="AI362" s="8" t="str">
        <f t="shared" si="98"/>
        <v/>
      </c>
    </row>
    <row r="363" spans="4:35" x14ac:dyDescent="0.3">
      <c r="D363" s="8" t="s">
        <v>370</v>
      </c>
      <c r="E363" s="7">
        <v>473</v>
      </c>
      <c r="F363" s="7" t="str">
        <f>'Données proba de réussite'!F358</f>
        <v/>
      </c>
      <c r="G363" s="7" t="str">
        <f>'Données proba de réussite'!G358</f>
        <v/>
      </c>
      <c r="H363" s="7" t="str">
        <f>'Données proba de réussite'!H358</f>
        <v/>
      </c>
      <c r="K363" s="8" t="str">
        <f t="shared" si="85"/>
        <v>Elève 1bis</v>
      </c>
      <c r="L363" s="8" t="s">
        <v>111</v>
      </c>
      <c r="M363" s="8">
        <f t="shared" si="86"/>
        <v>1690</v>
      </c>
      <c r="N363" s="7">
        <v>1690</v>
      </c>
      <c r="O363" s="7" t="str">
        <f>'Données proba de réussite'!O358</f>
        <v/>
      </c>
      <c r="P363" s="7" t="str">
        <f>'Données proba de réussite'!P358</f>
        <v/>
      </c>
      <c r="Q363" s="7" t="str">
        <f>'Données proba de réussite'!Q358</f>
        <v/>
      </c>
      <c r="T363" s="7">
        <f>IF(AND(OR($B$2=1,$B$2=2),AND('Données brutes'!$F358&lt;&gt;"",'Données brutes'!$G358&lt;&gt;"",'Données brutes'!$H358&lt;&gt;"")),1,0)</f>
        <v>0</v>
      </c>
      <c r="U363" s="7">
        <f>IF(AND(OR($B$2=1,$B$2=2),AND('Données brutes'!$O358&lt;&gt;"",'Données brutes'!$P358&lt;&gt;"",'Données brutes'!$Q358&lt;&gt;"")),1,0)</f>
        <v>0</v>
      </c>
      <c r="V363" s="7">
        <f>IF(AND($B$2=3,'Données brutes'!$F358&lt;&gt;"",'Données brutes'!$G358&lt;&gt;"",'Données brutes'!$H358&lt;&gt;"",'Données brutes'!$O358&lt;&gt;"",'Données brutes'!$P358&lt;&gt;"",'Données brutes'!$Q358&lt;&gt;""),1,0)</f>
        <v>0</v>
      </c>
      <c r="W363" s="8" t="str">
        <f t="shared" si="87"/>
        <v/>
      </c>
      <c r="X363" s="8" t="str">
        <f t="shared" si="88"/>
        <v/>
      </c>
      <c r="Y363" s="8" t="str">
        <f t="shared" si="89"/>
        <v/>
      </c>
      <c r="Z363" s="8" t="str">
        <f t="shared" si="90"/>
        <v/>
      </c>
      <c r="AA363" s="8" t="str">
        <f t="shared" si="91"/>
        <v/>
      </c>
      <c r="AB363" s="8" t="str">
        <f t="shared" si="92"/>
        <v/>
      </c>
      <c r="AD363" s="8" t="str">
        <f t="shared" si="93"/>
        <v/>
      </c>
      <c r="AE363" s="8" t="str">
        <f t="shared" si="94"/>
        <v/>
      </c>
      <c r="AF363" s="8" t="str">
        <f t="shared" si="95"/>
        <v/>
      </c>
      <c r="AG363" s="8" t="str">
        <f t="shared" si="96"/>
        <v/>
      </c>
      <c r="AH363" s="8" t="str">
        <f t="shared" si="97"/>
        <v/>
      </c>
      <c r="AI363" s="8" t="str">
        <f t="shared" si="98"/>
        <v/>
      </c>
    </row>
    <row r="364" spans="4:35" x14ac:dyDescent="0.3">
      <c r="D364" s="8" t="s">
        <v>371</v>
      </c>
      <c r="E364" s="7">
        <v>514</v>
      </c>
      <c r="F364" s="7" t="str">
        <f>'Données proba de réussite'!F359</f>
        <v/>
      </c>
      <c r="G364" s="7" t="str">
        <f>'Données proba de réussite'!G359</f>
        <v/>
      </c>
      <c r="H364" s="7" t="str">
        <f>'Données proba de réussite'!H359</f>
        <v/>
      </c>
      <c r="K364" s="8" t="str">
        <f t="shared" si="85"/>
        <v>Elève 1bis</v>
      </c>
      <c r="L364" s="8" t="s">
        <v>111</v>
      </c>
      <c r="M364" s="8">
        <f t="shared" si="86"/>
        <v>1824</v>
      </c>
      <c r="N364" s="7">
        <v>1824</v>
      </c>
      <c r="O364" s="7" t="str">
        <f>'Données proba de réussite'!O359</f>
        <v/>
      </c>
      <c r="P364" s="7" t="str">
        <f>'Données proba de réussite'!P359</f>
        <v/>
      </c>
      <c r="Q364" s="7" t="str">
        <f>'Données proba de réussite'!Q359</f>
        <v/>
      </c>
      <c r="T364" s="7">
        <f>IF(AND(OR($B$2=1,$B$2=2),AND('Données brutes'!$F359&lt;&gt;"",'Données brutes'!$G359&lt;&gt;"",'Données brutes'!$H359&lt;&gt;"")),1,0)</f>
        <v>0</v>
      </c>
      <c r="U364" s="7">
        <f>IF(AND(OR($B$2=1,$B$2=2),AND('Données brutes'!$O359&lt;&gt;"",'Données brutes'!$P359&lt;&gt;"",'Données brutes'!$Q359&lt;&gt;"")),1,0)</f>
        <v>0</v>
      </c>
      <c r="V364" s="7">
        <f>IF(AND($B$2=3,'Données brutes'!$F359&lt;&gt;"",'Données brutes'!$G359&lt;&gt;"",'Données brutes'!$H359&lt;&gt;"",'Données brutes'!$O359&lt;&gt;"",'Données brutes'!$P359&lt;&gt;"",'Données brutes'!$Q359&lt;&gt;""),1,0)</f>
        <v>0</v>
      </c>
      <c r="W364" s="8" t="str">
        <f t="shared" si="87"/>
        <v/>
      </c>
      <c r="X364" s="8" t="str">
        <f t="shared" si="88"/>
        <v/>
      </c>
      <c r="Y364" s="8" t="str">
        <f t="shared" si="89"/>
        <v/>
      </c>
      <c r="Z364" s="8" t="str">
        <f t="shared" si="90"/>
        <v/>
      </c>
      <c r="AA364" s="8" t="str">
        <f t="shared" si="91"/>
        <v/>
      </c>
      <c r="AB364" s="8" t="str">
        <f t="shared" si="92"/>
        <v/>
      </c>
      <c r="AD364" s="8" t="str">
        <f t="shared" si="93"/>
        <v/>
      </c>
      <c r="AE364" s="8" t="str">
        <f t="shared" si="94"/>
        <v/>
      </c>
      <c r="AF364" s="8" t="str">
        <f t="shared" si="95"/>
        <v/>
      </c>
      <c r="AG364" s="8" t="str">
        <f t="shared" si="96"/>
        <v/>
      </c>
      <c r="AH364" s="8" t="str">
        <f t="shared" si="97"/>
        <v/>
      </c>
      <c r="AI364" s="8" t="str">
        <f t="shared" si="98"/>
        <v/>
      </c>
    </row>
    <row r="365" spans="4:35" x14ac:dyDescent="0.3">
      <c r="D365" s="8" t="s">
        <v>372</v>
      </c>
      <c r="E365" s="7">
        <v>282</v>
      </c>
      <c r="F365" s="7" t="str">
        <f>'Données proba de réussite'!F360</f>
        <v/>
      </c>
      <c r="G365" s="7" t="str">
        <f>'Données proba de réussite'!G360</f>
        <v/>
      </c>
      <c r="H365" s="7" t="str">
        <f>'Données proba de réussite'!H360</f>
        <v/>
      </c>
      <c r="K365" s="8" t="str">
        <f t="shared" si="85"/>
        <v>Elève 1bis</v>
      </c>
      <c r="L365" s="8" t="s">
        <v>111</v>
      </c>
      <c r="M365" s="8">
        <f t="shared" si="86"/>
        <v>1039</v>
      </c>
      <c r="N365" s="7">
        <v>1039</v>
      </c>
      <c r="O365" s="7" t="str">
        <f>'Données proba de réussite'!O360</f>
        <v/>
      </c>
      <c r="P365" s="7" t="str">
        <f>'Données proba de réussite'!P360</f>
        <v/>
      </c>
      <c r="Q365" s="7" t="str">
        <f>'Données proba de réussite'!Q360</f>
        <v/>
      </c>
      <c r="T365" s="7">
        <f>IF(AND(OR($B$2=1,$B$2=2),AND('Données brutes'!$F360&lt;&gt;"",'Données brutes'!$G360&lt;&gt;"",'Données brutes'!$H360&lt;&gt;"")),1,0)</f>
        <v>0</v>
      </c>
      <c r="U365" s="7">
        <f>IF(AND(OR($B$2=1,$B$2=2),AND('Données brutes'!$O360&lt;&gt;"",'Données brutes'!$P360&lt;&gt;"",'Données brutes'!$Q360&lt;&gt;"")),1,0)</f>
        <v>0</v>
      </c>
      <c r="V365" s="7">
        <f>IF(AND($B$2=3,'Données brutes'!$F360&lt;&gt;"",'Données brutes'!$G360&lt;&gt;"",'Données brutes'!$H360&lt;&gt;"",'Données brutes'!$O360&lt;&gt;"",'Données brutes'!$P360&lt;&gt;"",'Données brutes'!$Q360&lt;&gt;""),1,0)</f>
        <v>0</v>
      </c>
      <c r="W365" s="8" t="str">
        <f t="shared" si="87"/>
        <v/>
      </c>
      <c r="X365" s="8" t="str">
        <f t="shared" si="88"/>
        <v/>
      </c>
      <c r="Y365" s="8" t="str">
        <f t="shared" si="89"/>
        <v/>
      </c>
      <c r="Z365" s="8" t="str">
        <f t="shared" si="90"/>
        <v/>
      </c>
      <c r="AA365" s="8" t="str">
        <f t="shared" si="91"/>
        <v/>
      </c>
      <c r="AB365" s="8" t="str">
        <f t="shared" si="92"/>
        <v/>
      </c>
      <c r="AD365" s="8" t="str">
        <f t="shared" si="93"/>
        <v/>
      </c>
      <c r="AE365" s="8" t="str">
        <f t="shared" si="94"/>
        <v/>
      </c>
      <c r="AF365" s="8" t="str">
        <f t="shared" si="95"/>
        <v/>
      </c>
      <c r="AG365" s="8" t="str">
        <f t="shared" si="96"/>
        <v/>
      </c>
      <c r="AH365" s="8" t="str">
        <f t="shared" si="97"/>
        <v/>
      </c>
      <c r="AI365" s="8" t="str">
        <f t="shared" si="98"/>
        <v/>
      </c>
    </row>
    <row r="366" spans="4:35" x14ac:dyDescent="0.3">
      <c r="D366" s="8" t="s">
        <v>373</v>
      </c>
      <c r="E366" s="7">
        <v>178</v>
      </c>
      <c r="F366" s="7" t="str">
        <f>'Données proba de réussite'!F361</f>
        <v/>
      </c>
      <c r="G366" s="7" t="str">
        <f>'Données proba de réussite'!G361</f>
        <v/>
      </c>
      <c r="H366" s="7" t="str">
        <f>'Données proba de réussite'!H361</f>
        <v/>
      </c>
      <c r="K366" s="8" t="str">
        <f t="shared" si="85"/>
        <v>Elève 1bis</v>
      </c>
      <c r="L366" s="8" t="s">
        <v>111</v>
      </c>
      <c r="M366" s="8">
        <f t="shared" si="86"/>
        <v>1354</v>
      </c>
      <c r="N366" s="7">
        <v>1354</v>
      </c>
      <c r="O366" s="7" t="str">
        <f>'Données proba de réussite'!O361</f>
        <v/>
      </c>
      <c r="P366" s="7" t="str">
        <f>'Données proba de réussite'!P361</f>
        <v/>
      </c>
      <c r="Q366" s="7" t="str">
        <f>'Données proba de réussite'!Q361</f>
        <v/>
      </c>
      <c r="T366" s="7">
        <f>IF(AND(OR($B$2=1,$B$2=2),AND('Données brutes'!$F361&lt;&gt;"",'Données brutes'!$G361&lt;&gt;"",'Données brutes'!$H361&lt;&gt;"")),1,0)</f>
        <v>0</v>
      </c>
      <c r="U366" s="7">
        <f>IF(AND(OR($B$2=1,$B$2=2),AND('Données brutes'!$O361&lt;&gt;"",'Données brutes'!$P361&lt;&gt;"",'Données brutes'!$Q361&lt;&gt;"")),1,0)</f>
        <v>0</v>
      </c>
      <c r="V366" s="7">
        <f>IF(AND($B$2=3,'Données brutes'!$F361&lt;&gt;"",'Données brutes'!$G361&lt;&gt;"",'Données brutes'!$H361&lt;&gt;"",'Données brutes'!$O361&lt;&gt;"",'Données brutes'!$P361&lt;&gt;"",'Données brutes'!$Q361&lt;&gt;""),1,0)</f>
        <v>0</v>
      </c>
      <c r="W366" s="8" t="str">
        <f t="shared" si="87"/>
        <v/>
      </c>
      <c r="X366" s="8" t="str">
        <f t="shared" si="88"/>
        <v/>
      </c>
      <c r="Y366" s="8" t="str">
        <f t="shared" si="89"/>
        <v/>
      </c>
      <c r="Z366" s="8" t="str">
        <f t="shared" si="90"/>
        <v/>
      </c>
      <c r="AA366" s="8" t="str">
        <f t="shared" si="91"/>
        <v/>
      </c>
      <c r="AB366" s="8" t="str">
        <f t="shared" si="92"/>
        <v/>
      </c>
      <c r="AD366" s="8" t="str">
        <f t="shared" si="93"/>
        <v/>
      </c>
      <c r="AE366" s="8" t="str">
        <f t="shared" si="94"/>
        <v/>
      </c>
      <c r="AF366" s="8" t="str">
        <f t="shared" si="95"/>
        <v/>
      </c>
      <c r="AG366" s="8" t="str">
        <f t="shared" si="96"/>
        <v/>
      </c>
      <c r="AH366" s="8" t="str">
        <f t="shared" si="97"/>
        <v/>
      </c>
      <c r="AI366" s="8" t="str">
        <f t="shared" si="98"/>
        <v/>
      </c>
    </row>
    <row r="367" spans="4:35" x14ac:dyDescent="0.3">
      <c r="D367" s="8" t="s">
        <v>374</v>
      </c>
      <c r="E367" s="7">
        <v>365</v>
      </c>
      <c r="F367" s="7" t="str">
        <f>'Données proba de réussite'!F362</f>
        <v/>
      </c>
      <c r="G367" s="7" t="str">
        <f>'Données proba de réussite'!G362</f>
        <v/>
      </c>
      <c r="H367" s="7" t="str">
        <f>'Données proba de réussite'!H362</f>
        <v/>
      </c>
      <c r="K367" s="8" t="str">
        <f t="shared" si="85"/>
        <v>Elève 1bis</v>
      </c>
      <c r="L367" s="8" t="s">
        <v>111</v>
      </c>
      <c r="M367" s="8">
        <f t="shared" si="86"/>
        <v>1268</v>
      </c>
      <c r="N367" s="7">
        <v>1268</v>
      </c>
      <c r="O367" s="7" t="str">
        <f>'Données proba de réussite'!O362</f>
        <v/>
      </c>
      <c r="P367" s="7" t="str">
        <f>'Données proba de réussite'!P362</f>
        <v/>
      </c>
      <c r="Q367" s="7" t="str">
        <f>'Données proba de réussite'!Q362</f>
        <v/>
      </c>
      <c r="T367" s="7">
        <f>IF(AND(OR($B$2=1,$B$2=2),AND('Données brutes'!$F362&lt;&gt;"",'Données brutes'!$G362&lt;&gt;"",'Données brutes'!$H362&lt;&gt;"")),1,0)</f>
        <v>0</v>
      </c>
      <c r="U367" s="7">
        <f>IF(AND(OR($B$2=1,$B$2=2),AND('Données brutes'!$O362&lt;&gt;"",'Données brutes'!$P362&lt;&gt;"",'Données brutes'!$Q362&lt;&gt;"")),1,0)</f>
        <v>0</v>
      </c>
      <c r="V367" s="7">
        <f>IF(AND($B$2=3,'Données brutes'!$F362&lt;&gt;"",'Données brutes'!$G362&lt;&gt;"",'Données brutes'!$H362&lt;&gt;"",'Données brutes'!$O362&lt;&gt;"",'Données brutes'!$P362&lt;&gt;"",'Données brutes'!$Q362&lt;&gt;""),1,0)</f>
        <v>0</v>
      </c>
      <c r="W367" s="8" t="str">
        <f t="shared" si="87"/>
        <v/>
      </c>
      <c r="X367" s="8" t="str">
        <f t="shared" si="88"/>
        <v/>
      </c>
      <c r="Y367" s="8" t="str">
        <f t="shared" si="89"/>
        <v/>
      </c>
      <c r="Z367" s="8" t="str">
        <f t="shared" si="90"/>
        <v/>
      </c>
      <c r="AA367" s="8" t="str">
        <f t="shared" si="91"/>
        <v/>
      </c>
      <c r="AB367" s="8" t="str">
        <f t="shared" si="92"/>
        <v/>
      </c>
      <c r="AD367" s="8" t="str">
        <f t="shared" si="93"/>
        <v/>
      </c>
      <c r="AE367" s="8" t="str">
        <f t="shared" si="94"/>
        <v/>
      </c>
      <c r="AF367" s="8" t="str">
        <f t="shared" si="95"/>
        <v/>
      </c>
      <c r="AG367" s="8" t="str">
        <f t="shared" si="96"/>
        <v/>
      </c>
      <c r="AH367" s="8" t="str">
        <f t="shared" si="97"/>
        <v/>
      </c>
      <c r="AI367" s="8" t="str">
        <f t="shared" si="98"/>
        <v/>
      </c>
    </row>
    <row r="368" spans="4:35" x14ac:dyDescent="0.3">
      <c r="D368" s="8" t="s">
        <v>375</v>
      </c>
      <c r="E368" s="7">
        <v>574</v>
      </c>
      <c r="F368" s="7" t="str">
        <f>'Données proba de réussite'!F363</f>
        <v/>
      </c>
      <c r="G368" s="7" t="str">
        <f>'Données proba de réussite'!G363</f>
        <v/>
      </c>
      <c r="H368" s="7" t="str">
        <f>'Données proba de réussite'!H363</f>
        <v/>
      </c>
      <c r="K368" s="8" t="str">
        <f t="shared" si="85"/>
        <v>Elève 1bis</v>
      </c>
      <c r="L368" s="8" t="s">
        <v>111</v>
      </c>
      <c r="M368" s="8">
        <f t="shared" si="86"/>
        <v>1840</v>
      </c>
      <c r="N368" s="7">
        <v>1840</v>
      </c>
      <c r="O368" s="7" t="str">
        <f>'Données proba de réussite'!O363</f>
        <v/>
      </c>
      <c r="P368" s="7" t="str">
        <f>'Données proba de réussite'!P363</f>
        <v/>
      </c>
      <c r="Q368" s="7" t="str">
        <f>'Données proba de réussite'!Q363</f>
        <v/>
      </c>
      <c r="T368" s="7">
        <f>IF(AND(OR($B$2=1,$B$2=2),AND('Données brutes'!$F363&lt;&gt;"",'Données brutes'!$G363&lt;&gt;"",'Données brutes'!$H363&lt;&gt;"")),1,0)</f>
        <v>0</v>
      </c>
      <c r="U368" s="7">
        <f>IF(AND(OR($B$2=1,$B$2=2),AND('Données brutes'!$O363&lt;&gt;"",'Données brutes'!$P363&lt;&gt;"",'Données brutes'!$Q363&lt;&gt;"")),1,0)</f>
        <v>0</v>
      </c>
      <c r="V368" s="7">
        <f>IF(AND($B$2=3,'Données brutes'!$F363&lt;&gt;"",'Données brutes'!$G363&lt;&gt;"",'Données brutes'!$H363&lt;&gt;"",'Données brutes'!$O363&lt;&gt;"",'Données brutes'!$P363&lt;&gt;"",'Données brutes'!$Q363&lt;&gt;""),1,0)</f>
        <v>0</v>
      </c>
      <c r="W368" s="8" t="str">
        <f t="shared" si="87"/>
        <v/>
      </c>
      <c r="X368" s="8" t="str">
        <f t="shared" si="88"/>
        <v/>
      </c>
      <c r="Y368" s="8" t="str">
        <f t="shared" si="89"/>
        <v/>
      </c>
      <c r="Z368" s="8" t="str">
        <f t="shared" si="90"/>
        <v/>
      </c>
      <c r="AA368" s="8" t="str">
        <f t="shared" si="91"/>
        <v/>
      </c>
      <c r="AB368" s="8" t="str">
        <f t="shared" si="92"/>
        <v/>
      </c>
      <c r="AD368" s="8" t="str">
        <f t="shared" si="93"/>
        <v/>
      </c>
      <c r="AE368" s="8" t="str">
        <f t="shared" si="94"/>
        <v/>
      </c>
      <c r="AF368" s="8" t="str">
        <f t="shared" si="95"/>
        <v/>
      </c>
      <c r="AG368" s="8" t="str">
        <f t="shared" si="96"/>
        <v/>
      </c>
      <c r="AH368" s="8" t="str">
        <f t="shared" si="97"/>
        <v/>
      </c>
      <c r="AI368" s="8" t="str">
        <f t="shared" si="98"/>
        <v/>
      </c>
    </row>
    <row r="369" spans="4:35" x14ac:dyDescent="0.3">
      <c r="D369" s="8" t="s">
        <v>376</v>
      </c>
      <c r="E369" s="7">
        <v>759</v>
      </c>
      <c r="F369" s="7" t="str">
        <f>'Données proba de réussite'!F364</f>
        <v/>
      </c>
      <c r="G369" s="7" t="str">
        <f>'Données proba de réussite'!G364</f>
        <v/>
      </c>
      <c r="H369" s="7" t="str">
        <f>'Données proba de réussite'!H364</f>
        <v/>
      </c>
      <c r="K369" s="8" t="str">
        <f t="shared" si="85"/>
        <v>Elève 1bis</v>
      </c>
      <c r="L369" s="8" t="s">
        <v>111</v>
      </c>
      <c r="M369" s="8">
        <f t="shared" si="86"/>
        <v>1191</v>
      </c>
      <c r="N369" s="7">
        <v>1191</v>
      </c>
      <c r="O369" s="7" t="str">
        <f>'Données proba de réussite'!O364</f>
        <v/>
      </c>
      <c r="P369" s="7" t="str">
        <f>'Données proba de réussite'!P364</f>
        <v/>
      </c>
      <c r="Q369" s="7" t="str">
        <f>'Données proba de réussite'!Q364</f>
        <v/>
      </c>
      <c r="T369" s="7">
        <f>IF(AND(OR($B$2=1,$B$2=2),AND('Données brutes'!$F364&lt;&gt;"",'Données brutes'!$G364&lt;&gt;"",'Données brutes'!$H364&lt;&gt;"")),1,0)</f>
        <v>0</v>
      </c>
      <c r="U369" s="7">
        <f>IF(AND(OR($B$2=1,$B$2=2),AND('Données brutes'!$O364&lt;&gt;"",'Données brutes'!$P364&lt;&gt;"",'Données brutes'!$Q364&lt;&gt;"")),1,0)</f>
        <v>0</v>
      </c>
      <c r="V369" s="7">
        <f>IF(AND($B$2=3,'Données brutes'!$F364&lt;&gt;"",'Données brutes'!$G364&lt;&gt;"",'Données brutes'!$H364&lt;&gt;"",'Données brutes'!$O364&lt;&gt;"",'Données brutes'!$P364&lt;&gt;"",'Données brutes'!$Q364&lt;&gt;""),1,0)</f>
        <v>0</v>
      </c>
      <c r="W369" s="8" t="str">
        <f t="shared" si="87"/>
        <v/>
      </c>
      <c r="X369" s="8" t="str">
        <f t="shared" si="88"/>
        <v/>
      </c>
      <c r="Y369" s="8" t="str">
        <f t="shared" si="89"/>
        <v/>
      </c>
      <c r="Z369" s="8" t="str">
        <f t="shared" si="90"/>
        <v/>
      </c>
      <c r="AA369" s="8" t="str">
        <f t="shared" si="91"/>
        <v/>
      </c>
      <c r="AB369" s="8" t="str">
        <f t="shared" si="92"/>
        <v/>
      </c>
      <c r="AD369" s="8" t="str">
        <f t="shared" si="93"/>
        <v/>
      </c>
      <c r="AE369" s="8" t="str">
        <f t="shared" si="94"/>
        <v/>
      </c>
      <c r="AF369" s="8" t="str">
        <f t="shared" si="95"/>
        <v/>
      </c>
      <c r="AG369" s="8" t="str">
        <f t="shared" si="96"/>
        <v/>
      </c>
      <c r="AH369" s="8" t="str">
        <f t="shared" si="97"/>
        <v/>
      </c>
      <c r="AI369" s="8" t="str">
        <f t="shared" si="98"/>
        <v/>
      </c>
    </row>
    <row r="370" spans="4:35" x14ac:dyDescent="0.3">
      <c r="D370" s="8" t="s">
        <v>377</v>
      </c>
      <c r="E370" s="7">
        <v>42</v>
      </c>
      <c r="F370" s="7" t="str">
        <f>'Données proba de réussite'!F365</f>
        <v/>
      </c>
      <c r="G370" s="7" t="str">
        <f>'Données proba de réussite'!G365</f>
        <v/>
      </c>
      <c r="H370" s="7" t="str">
        <f>'Données proba de réussite'!H365</f>
        <v/>
      </c>
      <c r="K370" s="8" t="str">
        <f t="shared" si="85"/>
        <v>Elève 1bis</v>
      </c>
      <c r="L370" s="8" t="s">
        <v>111</v>
      </c>
      <c r="M370" s="8">
        <f t="shared" si="86"/>
        <v>1250</v>
      </c>
      <c r="N370" s="7">
        <v>1250</v>
      </c>
      <c r="O370" s="7" t="str">
        <f>'Données proba de réussite'!O365</f>
        <v/>
      </c>
      <c r="P370" s="7" t="str">
        <f>'Données proba de réussite'!P365</f>
        <v/>
      </c>
      <c r="Q370" s="7" t="str">
        <f>'Données proba de réussite'!Q365</f>
        <v/>
      </c>
      <c r="T370" s="7">
        <f>IF(AND(OR($B$2=1,$B$2=2),AND('Données brutes'!$F365&lt;&gt;"",'Données brutes'!$G365&lt;&gt;"",'Données brutes'!$H365&lt;&gt;"")),1,0)</f>
        <v>0</v>
      </c>
      <c r="U370" s="7">
        <f>IF(AND(OR($B$2=1,$B$2=2),AND('Données brutes'!$O365&lt;&gt;"",'Données brutes'!$P365&lt;&gt;"",'Données brutes'!$Q365&lt;&gt;"")),1,0)</f>
        <v>0</v>
      </c>
      <c r="V370" s="7">
        <f>IF(AND($B$2=3,'Données brutes'!$F365&lt;&gt;"",'Données brutes'!$G365&lt;&gt;"",'Données brutes'!$H365&lt;&gt;"",'Données brutes'!$O365&lt;&gt;"",'Données brutes'!$P365&lt;&gt;"",'Données brutes'!$Q365&lt;&gt;""),1,0)</f>
        <v>0</v>
      </c>
      <c r="W370" s="8" t="str">
        <f t="shared" si="87"/>
        <v/>
      </c>
      <c r="X370" s="8" t="str">
        <f t="shared" si="88"/>
        <v/>
      </c>
      <c r="Y370" s="8" t="str">
        <f t="shared" si="89"/>
        <v/>
      </c>
      <c r="Z370" s="8" t="str">
        <f t="shared" si="90"/>
        <v/>
      </c>
      <c r="AA370" s="8" t="str">
        <f t="shared" si="91"/>
        <v/>
      </c>
      <c r="AB370" s="8" t="str">
        <f t="shared" si="92"/>
        <v/>
      </c>
      <c r="AD370" s="8" t="str">
        <f t="shared" si="93"/>
        <v/>
      </c>
      <c r="AE370" s="8" t="str">
        <f t="shared" si="94"/>
        <v/>
      </c>
      <c r="AF370" s="8" t="str">
        <f t="shared" si="95"/>
        <v/>
      </c>
      <c r="AG370" s="8" t="str">
        <f t="shared" si="96"/>
        <v/>
      </c>
      <c r="AH370" s="8" t="str">
        <f t="shared" si="97"/>
        <v/>
      </c>
      <c r="AI370" s="8" t="str">
        <f t="shared" si="98"/>
        <v/>
      </c>
    </row>
    <row r="371" spans="4:35" x14ac:dyDescent="0.3">
      <c r="D371" s="8" t="s">
        <v>378</v>
      </c>
      <c r="E371" s="7">
        <v>55</v>
      </c>
      <c r="F371" s="7" t="str">
        <f>'Données proba de réussite'!F366</f>
        <v/>
      </c>
      <c r="G371" s="7" t="str">
        <f>'Données proba de réussite'!G366</f>
        <v/>
      </c>
      <c r="H371" s="7" t="str">
        <f>'Données proba de réussite'!H366</f>
        <v/>
      </c>
      <c r="K371" s="8" t="str">
        <f t="shared" si="85"/>
        <v>Elève 1bis</v>
      </c>
      <c r="L371" s="8" t="s">
        <v>111</v>
      </c>
      <c r="M371" s="8">
        <f t="shared" si="86"/>
        <v>1734</v>
      </c>
      <c r="N371" s="7">
        <v>1734</v>
      </c>
      <c r="O371" s="7" t="str">
        <f>'Données proba de réussite'!O366</f>
        <v/>
      </c>
      <c r="P371" s="7" t="str">
        <f>'Données proba de réussite'!P366</f>
        <v/>
      </c>
      <c r="Q371" s="7" t="str">
        <f>'Données proba de réussite'!Q366</f>
        <v/>
      </c>
      <c r="T371" s="7">
        <f>IF(AND(OR($B$2=1,$B$2=2),AND('Données brutes'!$F366&lt;&gt;"",'Données brutes'!$G366&lt;&gt;"",'Données brutes'!$H366&lt;&gt;"")),1,0)</f>
        <v>0</v>
      </c>
      <c r="U371" s="7">
        <f>IF(AND(OR($B$2=1,$B$2=2),AND('Données brutes'!$O366&lt;&gt;"",'Données brutes'!$P366&lt;&gt;"",'Données brutes'!$Q366&lt;&gt;"")),1,0)</f>
        <v>0</v>
      </c>
      <c r="V371" s="7">
        <f>IF(AND($B$2=3,'Données brutes'!$F366&lt;&gt;"",'Données brutes'!$G366&lt;&gt;"",'Données brutes'!$H366&lt;&gt;"",'Données brutes'!$O366&lt;&gt;"",'Données brutes'!$P366&lt;&gt;"",'Données brutes'!$Q366&lt;&gt;""),1,0)</f>
        <v>0</v>
      </c>
      <c r="W371" s="8" t="str">
        <f t="shared" si="87"/>
        <v/>
      </c>
      <c r="X371" s="8" t="str">
        <f t="shared" si="88"/>
        <v/>
      </c>
      <c r="Y371" s="8" t="str">
        <f t="shared" si="89"/>
        <v/>
      </c>
      <c r="Z371" s="8" t="str">
        <f t="shared" si="90"/>
        <v/>
      </c>
      <c r="AA371" s="8" t="str">
        <f t="shared" si="91"/>
        <v/>
      </c>
      <c r="AB371" s="8" t="str">
        <f t="shared" si="92"/>
        <v/>
      </c>
      <c r="AD371" s="8" t="str">
        <f t="shared" si="93"/>
        <v/>
      </c>
      <c r="AE371" s="8" t="str">
        <f t="shared" si="94"/>
        <v/>
      </c>
      <c r="AF371" s="8" t="str">
        <f t="shared" si="95"/>
        <v/>
      </c>
      <c r="AG371" s="8" t="str">
        <f t="shared" si="96"/>
        <v/>
      </c>
      <c r="AH371" s="8" t="str">
        <f t="shared" si="97"/>
        <v/>
      </c>
      <c r="AI371" s="8" t="str">
        <f t="shared" si="98"/>
        <v/>
      </c>
    </row>
    <row r="372" spans="4:35" x14ac:dyDescent="0.3">
      <c r="D372" s="8" t="s">
        <v>379</v>
      </c>
      <c r="E372" s="7">
        <v>688</v>
      </c>
      <c r="F372" s="7" t="str">
        <f>'Données proba de réussite'!F367</f>
        <v/>
      </c>
      <c r="G372" s="7" t="str">
        <f>'Données proba de réussite'!G367</f>
        <v/>
      </c>
      <c r="H372" s="7" t="str">
        <f>'Données proba de réussite'!H367</f>
        <v/>
      </c>
      <c r="K372" s="8" t="str">
        <f t="shared" si="85"/>
        <v>Elève 1bis</v>
      </c>
      <c r="L372" s="8" t="s">
        <v>111</v>
      </c>
      <c r="M372" s="8">
        <f t="shared" si="86"/>
        <v>1493</v>
      </c>
      <c r="N372" s="7">
        <v>1493</v>
      </c>
      <c r="O372" s="7" t="str">
        <f>'Données proba de réussite'!O367</f>
        <v/>
      </c>
      <c r="P372" s="7" t="str">
        <f>'Données proba de réussite'!P367</f>
        <v/>
      </c>
      <c r="Q372" s="7" t="str">
        <f>'Données proba de réussite'!Q367</f>
        <v/>
      </c>
      <c r="T372" s="7">
        <f>IF(AND(OR($B$2=1,$B$2=2),AND('Données brutes'!$F367&lt;&gt;"",'Données brutes'!$G367&lt;&gt;"",'Données brutes'!$H367&lt;&gt;"")),1,0)</f>
        <v>0</v>
      </c>
      <c r="U372" s="7">
        <f>IF(AND(OR($B$2=1,$B$2=2),AND('Données brutes'!$O367&lt;&gt;"",'Données brutes'!$P367&lt;&gt;"",'Données brutes'!$Q367&lt;&gt;"")),1,0)</f>
        <v>0</v>
      </c>
      <c r="V372" s="7">
        <f>IF(AND($B$2=3,'Données brutes'!$F367&lt;&gt;"",'Données brutes'!$G367&lt;&gt;"",'Données brutes'!$H367&lt;&gt;"",'Données brutes'!$O367&lt;&gt;"",'Données brutes'!$P367&lt;&gt;"",'Données brutes'!$Q367&lt;&gt;""),1,0)</f>
        <v>0</v>
      </c>
      <c r="W372" s="8" t="str">
        <f t="shared" si="87"/>
        <v/>
      </c>
      <c r="X372" s="8" t="str">
        <f t="shared" si="88"/>
        <v/>
      </c>
      <c r="Y372" s="8" t="str">
        <f t="shared" si="89"/>
        <v/>
      </c>
      <c r="Z372" s="8" t="str">
        <f t="shared" si="90"/>
        <v/>
      </c>
      <c r="AA372" s="8" t="str">
        <f t="shared" si="91"/>
        <v/>
      </c>
      <c r="AB372" s="8" t="str">
        <f t="shared" si="92"/>
        <v/>
      </c>
      <c r="AD372" s="8" t="str">
        <f t="shared" si="93"/>
        <v/>
      </c>
      <c r="AE372" s="8" t="str">
        <f t="shared" si="94"/>
        <v/>
      </c>
      <c r="AF372" s="8" t="str">
        <f t="shared" si="95"/>
        <v/>
      </c>
      <c r="AG372" s="8" t="str">
        <f t="shared" si="96"/>
        <v/>
      </c>
      <c r="AH372" s="8" t="str">
        <f t="shared" si="97"/>
        <v/>
      </c>
      <c r="AI372" s="8" t="str">
        <f t="shared" si="98"/>
        <v/>
      </c>
    </row>
    <row r="373" spans="4:35" x14ac:dyDescent="0.3">
      <c r="D373" s="8" t="s">
        <v>380</v>
      </c>
      <c r="E373" s="7">
        <v>967</v>
      </c>
      <c r="F373" s="7" t="str">
        <f>'Données proba de réussite'!F368</f>
        <v/>
      </c>
      <c r="G373" s="7" t="str">
        <f>'Données proba de réussite'!G368</f>
        <v/>
      </c>
      <c r="H373" s="7" t="str">
        <f>'Données proba de réussite'!H368</f>
        <v/>
      </c>
      <c r="K373" s="8" t="str">
        <f t="shared" si="85"/>
        <v>Elève 1bis</v>
      </c>
      <c r="L373" s="8" t="s">
        <v>111</v>
      </c>
      <c r="M373" s="8">
        <f t="shared" si="86"/>
        <v>1143</v>
      </c>
      <c r="N373" s="7">
        <v>1143</v>
      </c>
      <c r="O373" s="7" t="str">
        <f>'Données proba de réussite'!O368</f>
        <v/>
      </c>
      <c r="P373" s="7" t="str">
        <f>'Données proba de réussite'!P368</f>
        <v/>
      </c>
      <c r="Q373" s="7" t="str">
        <f>'Données proba de réussite'!Q368</f>
        <v/>
      </c>
      <c r="T373" s="7">
        <f>IF(AND(OR($B$2=1,$B$2=2),AND('Données brutes'!$F368&lt;&gt;"",'Données brutes'!$G368&lt;&gt;"",'Données brutes'!$H368&lt;&gt;"")),1,0)</f>
        <v>0</v>
      </c>
      <c r="U373" s="7">
        <f>IF(AND(OR($B$2=1,$B$2=2),AND('Données brutes'!$O368&lt;&gt;"",'Données brutes'!$P368&lt;&gt;"",'Données brutes'!$Q368&lt;&gt;"")),1,0)</f>
        <v>0</v>
      </c>
      <c r="V373" s="7">
        <f>IF(AND($B$2=3,'Données brutes'!$F368&lt;&gt;"",'Données brutes'!$G368&lt;&gt;"",'Données brutes'!$H368&lt;&gt;"",'Données brutes'!$O368&lt;&gt;"",'Données brutes'!$P368&lt;&gt;"",'Données brutes'!$Q368&lt;&gt;""),1,0)</f>
        <v>0</v>
      </c>
      <c r="W373" s="8" t="str">
        <f t="shared" si="87"/>
        <v/>
      </c>
      <c r="X373" s="8" t="str">
        <f t="shared" si="88"/>
        <v/>
      </c>
      <c r="Y373" s="8" t="str">
        <f t="shared" si="89"/>
        <v/>
      </c>
      <c r="Z373" s="8" t="str">
        <f t="shared" si="90"/>
        <v/>
      </c>
      <c r="AA373" s="8" t="str">
        <f t="shared" si="91"/>
        <v/>
      </c>
      <c r="AB373" s="8" t="str">
        <f t="shared" si="92"/>
        <v/>
      </c>
      <c r="AD373" s="8" t="str">
        <f t="shared" si="93"/>
        <v/>
      </c>
      <c r="AE373" s="8" t="str">
        <f t="shared" si="94"/>
        <v/>
      </c>
      <c r="AF373" s="8" t="str">
        <f t="shared" si="95"/>
        <v/>
      </c>
      <c r="AG373" s="8" t="str">
        <f t="shared" si="96"/>
        <v/>
      </c>
      <c r="AH373" s="8" t="str">
        <f t="shared" si="97"/>
        <v/>
      </c>
      <c r="AI373" s="8" t="str">
        <f t="shared" si="98"/>
        <v/>
      </c>
    </row>
    <row r="374" spans="4:35" x14ac:dyDescent="0.3">
      <c r="D374" s="8" t="s">
        <v>381</v>
      </c>
      <c r="E374" s="7">
        <v>691</v>
      </c>
      <c r="F374" s="7" t="str">
        <f>'Données proba de réussite'!F369</f>
        <v/>
      </c>
      <c r="G374" s="7" t="str">
        <f>'Données proba de réussite'!G369</f>
        <v/>
      </c>
      <c r="H374" s="7" t="str">
        <f>'Données proba de réussite'!H369</f>
        <v/>
      </c>
      <c r="K374" s="8" t="str">
        <f t="shared" si="85"/>
        <v>Elève 1bis</v>
      </c>
      <c r="L374" s="8" t="s">
        <v>111</v>
      </c>
      <c r="M374" s="8">
        <f t="shared" si="86"/>
        <v>1113</v>
      </c>
      <c r="N374" s="7">
        <v>1113</v>
      </c>
      <c r="O374" s="7" t="str">
        <f>'Données proba de réussite'!O369</f>
        <v/>
      </c>
      <c r="P374" s="7" t="str">
        <f>'Données proba de réussite'!P369</f>
        <v/>
      </c>
      <c r="Q374" s="7" t="str">
        <f>'Données proba de réussite'!Q369</f>
        <v/>
      </c>
      <c r="T374" s="7">
        <f>IF(AND(OR($B$2=1,$B$2=2),AND('Données brutes'!$F369&lt;&gt;"",'Données brutes'!$G369&lt;&gt;"",'Données brutes'!$H369&lt;&gt;"")),1,0)</f>
        <v>0</v>
      </c>
      <c r="U374" s="7">
        <f>IF(AND(OR($B$2=1,$B$2=2),AND('Données brutes'!$O369&lt;&gt;"",'Données brutes'!$P369&lt;&gt;"",'Données brutes'!$Q369&lt;&gt;"")),1,0)</f>
        <v>0</v>
      </c>
      <c r="V374" s="7">
        <f>IF(AND($B$2=3,'Données brutes'!$F369&lt;&gt;"",'Données brutes'!$G369&lt;&gt;"",'Données brutes'!$H369&lt;&gt;"",'Données brutes'!$O369&lt;&gt;"",'Données brutes'!$P369&lt;&gt;"",'Données brutes'!$Q369&lt;&gt;""),1,0)</f>
        <v>0</v>
      </c>
      <c r="W374" s="8" t="str">
        <f t="shared" si="87"/>
        <v/>
      </c>
      <c r="X374" s="8" t="str">
        <f t="shared" si="88"/>
        <v/>
      </c>
      <c r="Y374" s="8" t="str">
        <f t="shared" si="89"/>
        <v/>
      </c>
      <c r="Z374" s="8" t="str">
        <f t="shared" si="90"/>
        <v/>
      </c>
      <c r="AA374" s="8" t="str">
        <f t="shared" si="91"/>
        <v/>
      </c>
      <c r="AB374" s="8" t="str">
        <f t="shared" si="92"/>
        <v/>
      </c>
      <c r="AD374" s="8" t="str">
        <f t="shared" si="93"/>
        <v/>
      </c>
      <c r="AE374" s="8" t="str">
        <f t="shared" si="94"/>
        <v/>
      </c>
      <c r="AF374" s="8" t="str">
        <f t="shared" si="95"/>
        <v/>
      </c>
      <c r="AG374" s="8" t="str">
        <f t="shared" si="96"/>
        <v/>
      </c>
      <c r="AH374" s="8" t="str">
        <f t="shared" si="97"/>
        <v/>
      </c>
      <c r="AI374" s="8" t="str">
        <f t="shared" si="98"/>
        <v/>
      </c>
    </row>
    <row r="375" spans="4:35" x14ac:dyDescent="0.3">
      <c r="D375" s="8" t="s">
        <v>382</v>
      </c>
      <c r="E375" s="7">
        <v>351</v>
      </c>
      <c r="F375" s="7" t="str">
        <f>'Données proba de réussite'!F370</f>
        <v/>
      </c>
      <c r="G375" s="7" t="str">
        <f>'Données proba de réussite'!G370</f>
        <v/>
      </c>
      <c r="H375" s="7" t="str">
        <f>'Données proba de réussite'!H370</f>
        <v/>
      </c>
      <c r="K375" s="8" t="str">
        <f t="shared" si="85"/>
        <v>Elève 1bis</v>
      </c>
      <c r="L375" s="8" t="s">
        <v>111</v>
      </c>
      <c r="M375" s="8">
        <f t="shared" si="86"/>
        <v>1896</v>
      </c>
      <c r="N375" s="7">
        <v>1896</v>
      </c>
      <c r="O375" s="7" t="str">
        <f>'Données proba de réussite'!O370</f>
        <v/>
      </c>
      <c r="P375" s="7" t="str">
        <f>'Données proba de réussite'!P370</f>
        <v/>
      </c>
      <c r="Q375" s="7" t="str">
        <f>'Données proba de réussite'!Q370</f>
        <v/>
      </c>
      <c r="T375" s="7">
        <f>IF(AND(OR($B$2=1,$B$2=2),AND('Données brutes'!$F370&lt;&gt;"",'Données brutes'!$G370&lt;&gt;"",'Données brutes'!$H370&lt;&gt;"")),1,0)</f>
        <v>0</v>
      </c>
      <c r="U375" s="7">
        <f>IF(AND(OR($B$2=1,$B$2=2),AND('Données brutes'!$O370&lt;&gt;"",'Données brutes'!$P370&lt;&gt;"",'Données brutes'!$Q370&lt;&gt;"")),1,0)</f>
        <v>0</v>
      </c>
      <c r="V375" s="7">
        <f>IF(AND($B$2=3,'Données brutes'!$F370&lt;&gt;"",'Données brutes'!$G370&lt;&gt;"",'Données brutes'!$H370&lt;&gt;"",'Données brutes'!$O370&lt;&gt;"",'Données brutes'!$P370&lt;&gt;"",'Données brutes'!$Q370&lt;&gt;""),1,0)</f>
        <v>0</v>
      </c>
      <c r="W375" s="8" t="str">
        <f t="shared" si="87"/>
        <v/>
      </c>
      <c r="X375" s="8" t="str">
        <f t="shared" si="88"/>
        <v/>
      </c>
      <c r="Y375" s="8" t="str">
        <f t="shared" si="89"/>
        <v/>
      </c>
      <c r="Z375" s="8" t="str">
        <f t="shared" si="90"/>
        <v/>
      </c>
      <c r="AA375" s="8" t="str">
        <f t="shared" si="91"/>
        <v/>
      </c>
      <c r="AB375" s="8" t="str">
        <f t="shared" si="92"/>
        <v/>
      </c>
      <c r="AD375" s="8" t="str">
        <f t="shared" si="93"/>
        <v/>
      </c>
      <c r="AE375" s="8" t="str">
        <f t="shared" si="94"/>
        <v/>
      </c>
      <c r="AF375" s="8" t="str">
        <f t="shared" si="95"/>
        <v/>
      </c>
      <c r="AG375" s="8" t="str">
        <f t="shared" si="96"/>
        <v/>
      </c>
      <c r="AH375" s="8" t="str">
        <f t="shared" si="97"/>
        <v/>
      </c>
      <c r="AI375" s="8" t="str">
        <f t="shared" si="98"/>
        <v/>
      </c>
    </row>
    <row r="376" spans="4:35" x14ac:dyDescent="0.3">
      <c r="D376" s="8" t="s">
        <v>383</v>
      </c>
      <c r="E376" s="7">
        <v>579</v>
      </c>
      <c r="F376" s="7" t="str">
        <f>'Données proba de réussite'!F371</f>
        <v/>
      </c>
      <c r="G376" s="7" t="str">
        <f>'Données proba de réussite'!G371</f>
        <v/>
      </c>
      <c r="H376" s="7" t="str">
        <f>'Données proba de réussite'!H371</f>
        <v/>
      </c>
      <c r="K376" s="8" t="str">
        <f t="shared" si="85"/>
        <v>Elève 1bis</v>
      </c>
      <c r="L376" s="8" t="s">
        <v>111</v>
      </c>
      <c r="M376" s="8">
        <f t="shared" si="86"/>
        <v>1852</v>
      </c>
      <c r="N376" s="7">
        <v>1852</v>
      </c>
      <c r="O376" s="7" t="str">
        <f>'Données proba de réussite'!O371</f>
        <v/>
      </c>
      <c r="P376" s="7" t="str">
        <f>'Données proba de réussite'!P371</f>
        <v/>
      </c>
      <c r="Q376" s="7" t="str">
        <f>'Données proba de réussite'!Q371</f>
        <v/>
      </c>
      <c r="T376" s="7">
        <f>IF(AND(OR($B$2=1,$B$2=2),AND('Données brutes'!$F371&lt;&gt;"",'Données brutes'!$G371&lt;&gt;"",'Données brutes'!$H371&lt;&gt;"")),1,0)</f>
        <v>0</v>
      </c>
      <c r="U376" s="7">
        <f>IF(AND(OR($B$2=1,$B$2=2),AND('Données brutes'!$O371&lt;&gt;"",'Données brutes'!$P371&lt;&gt;"",'Données brutes'!$Q371&lt;&gt;"")),1,0)</f>
        <v>0</v>
      </c>
      <c r="V376" s="7">
        <f>IF(AND($B$2=3,'Données brutes'!$F371&lt;&gt;"",'Données brutes'!$G371&lt;&gt;"",'Données brutes'!$H371&lt;&gt;"",'Données brutes'!$O371&lt;&gt;"",'Données brutes'!$P371&lt;&gt;"",'Données brutes'!$Q371&lt;&gt;""),1,0)</f>
        <v>0</v>
      </c>
      <c r="W376" s="8" t="str">
        <f t="shared" si="87"/>
        <v/>
      </c>
      <c r="X376" s="8" t="str">
        <f t="shared" si="88"/>
        <v/>
      </c>
      <c r="Y376" s="8" t="str">
        <f t="shared" si="89"/>
        <v/>
      </c>
      <c r="Z376" s="8" t="str">
        <f t="shared" si="90"/>
        <v/>
      </c>
      <c r="AA376" s="8" t="str">
        <f t="shared" si="91"/>
        <v/>
      </c>
      <c r="AB376" s="8" t="str">
        <f t="shared" si="92"/>
        <v/>
      </c>
      <c r="AD376" s="8" t="str">
        <f t="shared" si="93"/>
        <v/>
      </c>
      <c r="AE376" s="8" t="str">
        <f t="shared" si="94"/>
        <v/>
      </c>
      <c r="AF376" s="8" t="str">
        <f t="shared" si="95"/>
        <v/>
      </c>
      <c r="AG376" s="8" t="str">
        <f t="shared" si="96"/>
        <v/>
      </c>
      <c r="AH376" s="8" t="str">
        <f t="shared" si="97"/>
        <v/>
      </c>
      <c r="AI376" s="8" t="str">
        <f t="shared" si="98"/>
        <v/>
      </c>
    </row>
    <row r="377" spans="4:35" x14ac:dyDescent="0.3">
      <c r="D377" s="8" t="s">
        <v>384</v>
      </c>
      <c r="E377" s="7">
        <v>445</v>
      </c>
      <c r="F377" s="7" t="str">
        <f>'Données proba de réussite'!F372</f>
        <v/>
      </c>
      <c r="G377" s="7" t="str">
        <f>'Données proba de réussite'!G372</f>
        <v/>
      </c>
      <c r="H377" s="7" t="str">
        <f>'Données proba de réussite'!H372</f>
        <v/>
      </c>
      <c r="K377" s="8" t="str">
        <f t="shared" si="85"/>
        <v>Elève 1bis</v>
      </c>
      <c r="L377" s="8" t="s">
        <v>111</v>
      </c>
      <c r="M377" s="8">
        <f t="shared" si="86"/>
        <v>1187</v>
      </c>
      <c r="N377" s="7">
        <v>1187</v>
      </c>
      <c r="O377" s="7" t="str">
        <f>'Données proba de réussite'!O372</f>
        <v/>
      </c>
      <c r="P377" s="7" t="str">
        <f>'Données proba de réussite'!P372</f>
        <v/>
      </c>
      <c r="Q377" s="7" t="str">
        <f>'Données proba de réussite'!Q372</f>
        <v/>
      </c>
      <c r="T377" s="7">
        <f>IF(AND(OR($B$2=1,$B$2=2),AND('Données brutes'!$F372&lt;&gt;"",'Données brutes'!$G372&lt;&gt;"",'Données brutes'!$H372&lt;&gt;"")),1,0)</f>
        <v>0</v>
      </c>
      <c r="U377" s="7">
        <f>IF(AND(OR($B$2=1,$B$2=2),AND('Données brutes'!$O372&lt;&gt;"",'Données brutes'!$P372&lt;&gt;"",'Données brutes'!$Q372&lt;&gt;"")),1,0)</f>
        <v>0</v>
      </c>
      <c r="V377" s="7">
        <f>IF(AND($B$2=3,'Données brutes'!$F372&lt;&gt;"",'Données brutes'!$G372&lt;&gt;"",'Données brutes'!$H372&lt;&gt;"",'Données brutes'!$O372&lt;&gt;"",'Données brutes'!$P372&lt;&gt;"",'Données brutes'!$Q372&lt;&gt;""),1,0)</f>
        <v>0</v>
      </c>
      <c r="W377" s="8" t="str">
        <f t="shared" si="87"/>
        <v/>
      </c>
      <c r="X377" s="8" t="str">
        <f t="shared" si="88"/>
        <v/>
      </c>
      <c r="Y377" s="8" t="str">
        <f t="shared" si="89"/>
        <v/>
      </c>
      <c r="Z377" s="8" t="str">
        <f t="shared" si="90"/>
        <v/>
      </c>
      <c r="AA377" s="8" t="str">
        <f t="shared" si="91"/>
        <v/>
      </c>
      <c r="AB377" s="8" t="str">
        <f t="shared" si="92"/>
        <v/>
      </c>
      <c r="AD377" s="8" t="str">
        <f t="shared" si="93"/>
        <v/>
      </c>
      <c r="AE377" s="8" t="str">
        <f t="shared" si="94"/>
        <v/>
      </c>
      <c r="AF377" s="8" t="str">
        <f t="shared" si="95"/>
        <v/>
      </c>
      <c r="AG377" s="8" t="str">
        <f t="shared" si="96"/>
        <v/>
      </c>
      <c r="AH377" s="8" t="str">
        <f t="shared" si="97"/>
        <v/>
      </c>
      <c r="AI377" s="8" t="str">
        <f t="shared" si="98"/>
        <v/>
      </c>
    </row>
    <row r="378" spans="4:35" x14ac:dyDescent="0.3">
      <c r="D378" s="8" t="s">
        <v>385</v>
      </c>
      <c r="E378" s="7">
        <v>136</v>
      </c>
      <c r="F378" s="7" t="str">
        <f>'Données proba de réussite'!F373</f>
        <v/>
      </c>
      <c r="G378" s="7" t="str">
        <f>'Données proba de réussite'!G373</f>
        <v/>
      </c>
      <c r="H378" s="7" t="str">
        <f>'Données proba de réussite'!H373</f>
        <v/>
      </c>
      <c r="K378" s="8" t="str">
        <f t="shared" si="85"/>
        <v>Elève 1bis</v>
      </c>
      <c r="L378" s="8" t="s">
        <v>111</v>
      </c>
      <c r="M378" s="8">
        <f t="shared" si="86"/>
        <v>1466</v>
      </c>
      <c r="N378" s="7">
        <v>1466</v>
      </c>
      <c r="O378" s="7" t="str">
        <f>'Données proba de réussite'!O373</f>
        <v/>
      </c>
      <c r="P378" s="7" t="str">
        <f>'Données proba de réussite'!P373</f>
        <v/>
      </c>
      <c r="Q378" s="7" t="str">
        <f>'Données proba de réussite'!Q373</f>
        <v/>
      </c>
      <c r="T378" s="7">
        <f>IF(AND(OR($B$2=1,$B$2=2),AND('Données brutes'!$F373&lt;&gt;"",'Données brutes'!$G373&lt;&gt;"",'Données brutes'!$H373&lt;&gt;"")),1,0)</f>
        <v>0</v>
      </c>
      <c r="U378" s="7">
        <f>IF(AND(OR($B$2=1,$B$2=2),AND('Données brutes'!$O373&lt;&gt;"",'Données brutes'!$P373&lt;&gt;"",'Données brutes'!$Q373&lt;&gt;"")),1,0)</f>
        <v>0</v>
      </c>
      <c r="V378" s="7">
        <f>IF(AND($B$2=3,'Données brutes'!$F373&lt;&gt;"",'Données brutes'!$G373&lt;&gt;"",'Données brutes'!$H373&lt;&gt;"",'Données brutes'!$O373&lt;&gt;"",'Données brutes'!$P373&lt;&gt;"",'Données brutes'!$Q373&lt;&gt;""),1,0)</f>
        <v>0</v>
      </c>
      <c r="W378" s="8" t="str">
        <f t="shared" si="87"/>
        <v/>
      </c>
      <c r="X378" s="8" t="str">
        <f t="shared" si="88"/>
        <v/>
      </c>
      <c r="Y378" s="8" t="str">
        <f t="shared" si="89"/>
        <v/>
      </c>
      <c r="Z378" s="8" t="str">
        <f t="shared" si="90"/>
        <v/>
      </c>
      <c r="AA378" s="8" t="str">
        <f t="shared" si="91"/>
        <v/>
      </c>
      <c r="AB378" s="8" t="str">
        <f t="shared" si="92"/>
        <v/>
      </c>
      <c r="AD378" s="8" t="str">
        <f t="shared" si="93"/>
        <v/>
      </c>
      <c r="AE378" s="8" t="str">
        <f t="shared" si="94"/>
        <v/>
      </c>
      <c r="AF378" s="8" t="str">
        <f t="shared" si="95"/>
        <v/>
      </c>
      <c r="AG378" s="8" t="str">
        <f t="shared" si="96"/>
        <v/>
      </c>
      <c r="AH378" s="8" t="str">
        <f t="shared" si="97"/>
        <v/>
      </c>
      <c r="AI378" s="8" t="str">
        <f t="shared" si="98"/>
        <v/>
      </c>
    </row>
    <row r="379" spans="4:35" x14ac:dyDescent="0.3">
      <c r="D379" s="8" t="s">
        <v>386</v>
      </c>
      <c r="E379" s="7">
        <v>490</v>
      </c>
      <c r="F379" s="7" t="str">
        <f>'Données proba de réussite'!F374</f>
        <v/>
      </c>
      <c r="G379" s="7" t="str">
        <f>'Données proba de réussite'!G374</f>
        <v/>
      </c>
      <c r="H379" s="7" t="str">
        <f>'Données proba de réussite'!H374</f>
        <v/>
      </c>
      <c r="K379" s="8" t="str">
        <f t="shared" si="85"/>
        <v>Elève 1bis</v>
      </c>
      <c r="L379" s="8" t="s">
        <v>111</v>
      </c>
      <c r="M379" s="8">
        <f t="shared" si="86"/>
        <v>1914</v>
      </c>
      <c r="N379" s="7">
        <v>1914</v>
      </c>
      <c r="O379" s="7" t="str">
        <f>'Données proba de réussite'!O374</f>
        <v/>
      </c>
      <c r="P379" s="7" t="str">
        <f>'Données proba de réussite'!P374</f>
        <v/>
      </c>
      <c r="Q379" s="7" t="str">
        <f>'Données proba de réussite'!Q374</f>
        <v/>
      </c>
      <c r="T379" s="7">
        <f>IF(AND(OR($B$2=1,$B$2=2),AND('Données brutes'!$F374&lt;&gt;"",'Données brutes'!$G374&lt;&gt;"",'Données brutes'!$H374&lt;&gt;"")),1,0)</f>
        <v>0</v>
      </c>
      <c r="U379" s="7">
        <f>IF(AND(OR($B$2=1,$B$2=2),AND('Données brutes'!$O374&lt;&gt;"",'Données brutes'!$P374&lt;&gt;"",'Données brutes'!$Q374&lt;&gt;"")),1,0)</f>
        <v>0</v>
      </c>
      <c r="V379" s="7">
        <f>IF(AND($B$2=3,'Données brutes'!$F374&lt;&gt;"",'Données brutes'!$G374&lt;&gt;"",'Données brutes'!$H374&lt;&gt;"",'Données brutes'!$O374&lt;&gt;"",'Données brutes'!$P374&lt;&gt;"",'Données brutes'!$Q374&lt;&gt;""),1,0)</f>
        <v>0</v>
      </c>
      <c r="W379" s="8" t="str">
        <f t="shared" si="87"/>
        <v/>
      </c>
      <c r="X379" s="8" t="str">
        <f t="shared" si="88"/>
        <v/>
      </c>
      <c r="Y379" s="8" t="str">
        <f t="shared" si="89"/>
        <v/>
      </c>
      <c r="Z379" s="8" t="str">
        <f t="shared" si="90"/>
        <v/>
      </c>
      <c r="AA379" s="8" t="str">
        <f t="shared" si="91"/>
        <v/>
      </c>
      <c r="AB379" s="8" t="str">
        <f t="shared" si="92"/>
        <v/>
      </c>
      <c r="AD379" s="8" t="str">
        <f t="shared" si="93"/>
        <v/>
      </c>
      <c r="AE379" s="8" t="str">
        <f t="shared" si="94"/>
        <v/>
      </c>
      <c r="AF379" s="8" t="str">
        <f t="shared" si="95"/>
        <v/>
      </c>
      <c r="AG379" s="8" t="str">
        <f t="shared" si="96"/>
        <v/>
      </c>
      <c r="AH379" s="8" t="str">
        <f t="shared" si="97"/>
        <v/>
      </c>
      <c r="AI379" s="8" t="str">
        <f t="shared" si="98"/>
        <v/>
      </c>
    </row>
    <row r="380" spans="4:35" x14ac:dyDescent="0.3">
      <c r="D380" s="8" t="s">
        <v>387</v>
      </c>
      <c r="E380" s="7">
        <v>224</v>
      </c>
      <c r="F380" s="7" t="str">
        <f>'Données proba de réussite'!F375</f>
        <v/>
      </c>
      <c r="G380" s="7" t="str">
        <f>'Données proba de réussite'!G375</f>
        <v/>
      </c>
      <c r="H380" s="7" t="str">
        <f>'Données proba de réussite'!H375</f>
        <v/>
      </c>
      <c r="K380" s="8" t="str">
        <f t="shared" si="85"/>
        <v>Elève 1bis</v>
      </c>
      <c r="L380" s="8" t="s">
        <v>111</v>
      </c>
      <c r="M380" s="8">
        <f t="shared" si="86"/>
        <v>1839</v>
      </c>
      <c r="N380" s="7">
        <v>1839</v>
      </c>
      <c r="O380" s="7" t="str">
        <f>'Données proba de réussite'!O375</f>
        <v/>
      </c>
      <c r="P380" s="7" t="str">
        <f>'Données proba de réussite'!P375</f>
        <v/>
      </c>
      <c r="Q380" s="7" t="str">
        <f>'Données proba de réussite'!Q375</f>
        <v/>
      </c>
      <c r="T380" s="7">
        <f>IF(AND(OR($B$2=1,$B$2=2),AND('Données brutes'!$F375&lt;&gt;"",'Données brutes'!$G375&lt;&gt;"",'Données brutes'!$H375&lt;&gt;"")),1,0)</f>
        <v>0</v>
      </c>
      <c r="U380" s="7">
        <f>IF(AND(OR($B$2=1,$B$2=2),AND('Données brutes'!$O375&lt;&gt;"",'Données brutes'!$P375&lt;&gt;"",'Données brutes'!$Q375&lt;&gt;"")),1,0)</f>
        <v>0</v>
      </c>
      <c r="V380" s="7">
        <f>IF(AND($B$2=3,'Données brutes'!$F375&lt;&gt;"",'Données brutes'!$G375&lt;&gt;"",'Données brutes'!$H375&lt;&gt;"",'Données brutes'!$O375&lt;&gt;"",'Données brutes'!$P375&lt;&gt;"",'Données brutes'!$Q375&lt;&gt;""),1,0)</f>
        <v>0</v>
      </c>
      <c r="W380" s="8" t="str">
        <f t="shared" si="87"/>
        <v/>
      </c>
      <c r="X380" s="8" t="str">
        <f t="shared" si="88"/>
        <v/>
      </c>
      <c r="Y380" s="8" t="str">
        <f t="shared" si="89"/>
        <v/>
      </c>
      <c r="Z380" s="8" t="str">
        <f t="shared" si="90"/>
        <v/>
      </c>
      <c r="AA380" s="8" t="str">
        <f t="shared" si="91"/>
        <v/>
      </c>
      <c r="AB380" s="8" t="str">
        <f t="shared" si="92"/>
        <v/>
      </c>
      <c r="AD380" s="8" t="str">
        <f t="shared" si="93"/>
        <v/>
      </c>
      <c r="AE380" s="8" t="str">
        <f t="shared" si="94"/>
        <v/>
      </c>
      <c r="AF380" s="8" t="str">
        <f t="shared" si="95"/>
        <v/>
      </c>
      <c r="AG380" s="8" t="str">
        <f t="shared" si="96"/>
        <v/>
      </c>
      <c r="AH380" s="8" t="str">
        <f t="shared" si="97"/>
        <v/>
      </c>
      <c r="AI380" s="8" t="str">
        <f t="shared" si="98"/>
        <v/>
      </c>
    </row>
    <row r="381" spans="4:35" x14ac:dyDescent="0.3">
      <c r="D381" s="8" t="s">
        <v>388</v>
      </c>
      <c r="E381" s="7">
        <v>317</v>
      </c>
      <c r="F381" s="7" t="str">
        <f>'Données proba de réussite'!F376</f>
        <v/>
      </c>
      <c r="G381" s="7" t="str">
        <f>'Données proba de réussite'!G376</f>
        <v/>
      </c>
      <c r="H381" s="7" t="str">
        <f>'Données proba de réussite'!H376</f>
        <v/>
      </c>
      <c r="K381" s="8" t="str">
        <f t="shared" si="85"/>
        <v>Elève 1bis</v>
      </c>
      <c r="L381" s="8" t="s">
        <v>111</v>
      </c>
      <c r="M381" s="8">
        <f t="shared" si="86"/>
        <v>1711</v>
      </c>
      <c r="N381" s="7">
        <v>1711</v>
      </c>
      <c r="O381" s="7" t="str">
        <f>'Données proba de réussite'!O376</f>
        <v/>
      </c>
      <c r="P381" s="7" t="str">
        <f>'Données proba de réussite'!P376</f>
        <v/>
      </c>
      <c r="Q381" s="7" t="str">
        <f>'Données proba de réussite'!Q376</f>
        <v/>
      </c>
      <c r="T381" s="7">
        <f>IF(AND(OR($B$2=1,$B$2=2),AND('Données brutes'!$F376&lt;&gt;"",'Données brutes'!$G376&lt;&gt;"",'Données brutes'!$H376&lt;&gt;"")),1,0)</f>
        <v>0</v>
      </c>
      <c r="U381" s="7">
        <f>IF(AND(OR($B$2=1,$B$2=2),AND('Données brutes'!$O376&lt;&gt;"",'Données brutes'!$P376&lt;&gt;"",'Données brutes'!$Q376&lt;&gt;"")),1,0)</f>
        <v>0</v>
      </c>
      <c r="V381" s="7">
        <f>IF(AND($B$2=3,'Données brutes'!$F376&lt;&gt;"",'Données brutes'!$G376&lt;&gt;"",'Données brutes'!$H376&lt;&gt;"",'Données brutes'!$O376&lt;&gt;"",'Données brutes'!$P376&lt;&gt;"",'Données brutes'!$Q376&lt;&gt;""),1,0)</f>
        <v>0</v>
      </c>
      <c r="W381" s="8" t="str">
        <f t="shared" si="87"/>
        <v/>
      </c>
      <c r="X381" s="8" t="str">
        <f t="shared" si="88"/>
        <v/>
      </c>
      <c r="Y381" s="8" t="str">
        <f t="shared" si="89"/>
        <v/>
      </c>
      <c r="Z381" s="8" t="str">
        <f t="shared" si="90"/>
        <v/>
      </c>
      <c r="AA381" s="8" t="str">
        <f t="shared" si="91"/>
        <v/>
      </c>
      <c r="AB381" s="8" t="str">
        <f t="shared" si="92"/>
        <v/>
      </c>
      <c r="AD381" s="8" t="str">
        <f t="shared" si="93"/>
        <v/>
      </c>
      <c r="AE381" s="8" t="str">
        <f t="shared" si="94"/>
        <v/>
      </c>
      <c r="AF381" s="8" t="str">
        <f t="shared" si="95"/>
        <v/>
      </c>
      <c r="AG381" s="8" t="str">
        <f t="shared" si="96"/>
        <v/>
      </c>
      <c r="AH381" s="8" t="str">
        <f t="shared" si="97"/>
        <v/>
      </c>
      <c r="AI381" s="8" t="str">
        <f t="shared" si="98"/>
        <v/>
      </c>
    </row>
    <row r="382" spans="4:35" x14ac:dyDescent="0.3">
      <c r="D382" s="8" t="s">
        <v>389</v>
      </c>
      <c r="E382" s="7">
        <v>372</v>
      </c>
      <c r="F382" s="7" t="str">
        <f>'Données proba de réussite'!F377</f>
        <v/>
      </c>
      <c r="G382" s="7" t="str">
        <f>'Données proba de réussite'!G377</f>
        <v/>
      </c>
      <c r="H382" s="7" t="str">
        <f>'Données proba de réussite'!H377</f>
        <v/>
      </c>
      <c r="K382" s="8" t="str">
        <f t="shared" si="85"/>
        <v>Elève 1bis</v>
      </c>
      <c r="L382" s="8" t="s">
        <v>111</v>
      </c>
      <c r="M382" s="8">
        <f t="shared" si="86"/>
        <v>1901</v>
      </c>
      <c r="N382" s="7">
        <v>1901</v>
      </c>
      <c r="O382" s="7" t="str">
        <f>'Données proba de réussite'!O377</f>
        <v/>
      </c>
      <c r="P382" s="7" t="str">
        <f>'Données proba de réussite'!P377</f>
        <v/>
      </c>
      <c r="Q382" s="7" t="str">
        <f>'Données proba de réussite'!Q377</f>
        <v/>
      </c>
      <c r="T382" s="7">
        <f>IF(AND(OR($B$2=1,$B$2=2),AND('Données brutes'!$F377&lt;&gt;"",'Données brutes'!$G377&lt;&gt;"",'Données brutes'!$H377&lt;&gt;"")),1,0)</f>
        <v>0</v>
      </c>
      <c r="U382" s="7">
        <f>IF(AND(OR($B$2=1,$B$2=2),AND('Données brutes'!$O377&lt;&gt;"",'Données brutes'!$P377&lt;&gt;"",'Données brutes'!$Q377&lt;&gt;"")),1,0)</f>
        <v>0</v>
      </c>
      <c r="V382" s="7">
        <f>IF(AND($B$2=3,'Données brutes'!$F377&lt;&gt;"",'Données brutes'!$G377&lt;&gt;"",'Données brutes'!$H377&lt;&gt;"",'Données brutes'!$O377&lt;&gt;"",'Données brutes'!$P377&lt;&gt;"",'Données brutes'!$Q377&lt;&gt;""),1,0)</f>
        <v>0</v>
      </c>
      <c r="W382" s="8" t="str">
        <f t="shared" si="87"/>
        <v/>
      </c>
      <c r="X382" s="8" t="str">
        <f t="shared" si="88"/>
        <v/>
      </c>
      <c r="Y382" s="8" t="str">
        <f t="shared" si="89"/>
        <v/>
      </c>
      <c r="Z382" s="8" t="str">
        <f t="shared" si="90"/>
        <v/>
      </c>
      <c r="AA382" s="8" t="str">
        <f t="shared" si="91"/>
        <v/>
      </c>
      <c r="AB382" s="8" t="str">
        <f t="shared" si="92"/>
        <v/>
      </c>
      <c r="AD382" s="8" t="str">
        <f t="shared" si="93"/>
        <v/>
      </c>
      <c r="AE382" s="8" t="str">
        <f t="shared" si="94"/>
        <v/>
      </c>
      <c r="AF382" s="8" t="str">
        <f t="shared" si="95"/>
        <v/>
      </c>
      <c r="AG382" s="8" t="str">
        <f t="shared" si="96"/>
        <v/>
      </c>
      <c r="AH382" s="8" t="str">
        <f t="shared" si="97"/>
        <v/>
      </c>
      <c r="AI382" s="8" t="str">
        <f t="shared" si="98"/>
        <v/>
      </c>
    </row>
    <row r="383" spans="4:35" x14ac:dyDescent="0.3">
      <c r="D383" s="8" t="s">
        <v>390</v>
      </c>
      <c r="E383" s="7">
        <v>803</v>
      </c>
      <c r="F383" s="7" t="str">
        <f>'Données proba de réussite'!F378</f>
        <v/>
      </c>
      <c r="G383" s="7" t="str">
        <f>'Données proba de réussite'!G378</f>
        <v/>
      </c>
      <c r="H383" s="7" t="str">
        <f>'Données proba de réussite'!H378</f>
        <v/>
      </c>
      <c r="K383" s="8" t="str">
        <f t="shared" si="85"/>
        <v>Elève 1bis</v>
      </c>
      <c r="L383" s="8" t="s">
        <v>111</v>
      </c>
      <c r="M383" s="8">
        <f t="shared" si="86"/>
        <v>1363</v>
      </c>
      <c r="N383" s="7">
        <v>1363</v>
      </c>
      <c r="O383" s="7" t="str">
        <f>'Données proba de réussite'!O378</f>
        <v/>
      </c>
      <c r="P383" s="7" t="str">
        <f>'Données proba de réussite'!P378</f>
        <v/>
      </c>
      <c r="Q383" s="7" t="str">
        <f>'Données proba de réussite'!Q378</f>
        <v/>
      </c>
      <c r="T383" s="7">
        <f>IF(AND(OR($B$2=1,$B$2=2),AND('Données brutes'!$F378&lt;&gt;"",'Données brutes'!$G378&lt;&gt;"",'Données brutes'!$H378&lt;&gt;"")),1,0)</f>
        <v>0</v>
      </c>
      <c r="U383" s="7">
        <f>IF(AND(OR($B$2=1,$B$2=2),AND('Données brutes'!$O378&lt;&gt;"",'Données brutes'!$P378&lt;&gt;"",'Données brutes'!$Q378&lt;&gt;"")),1,0)</f>
        <v>0</v>
      </c>
      <c r="V383" s="7">
        <f>IF(AND($B$2=3,'Données brutes'!$F378&lt;&gt;"",'Données brutes'!$G378&lt;&gt;"",'Données brutes'!$H378&lt;&gt;"",'Données brutes'!$O378&lt;&gt;"",'Données brutes'!$P378&lt;&gt;"",'Données brutes'!$Q378&lt;&gt;""),1,0)</f>
        <v>0</v>
      </c>
      <c r="W383" s="8" t="str">
        <f t="shared" si="87"/>
        <v/>
      </c>
      <c r="X383" s="8" t="str">
        <f t="shared" si="88"/>
        <v/>
      </c>
      <c r="Y383" s="8" t="str">
        <f t="shared" si="89"/>
        <v/>
      </c>
      <c r="Z383" s="8" t="str">
        <f t="shared" si="90"/>
        <v/>
      </c>
      <c r="AA383" s="8" t="str">
        <f t="shared" si="91"/>
        <v/>
      </c>
      <c r="AB383" s="8" t="str">
        <f t="shared" si="92"/>
        <v/>
      </c>
      <c r="AD383" s="8" t="str">
        <f t="shared" si="93"/>
        <v/>
      </c>
      <c r="AE383" s="8" t="str">
        <f t="shared" si="94"/>
        <v/>
      </c>
      <c r="AF383" s="8" t="str">
        <f t="shared" si="95"/>
        <v/>
      </c>
      <c r="AG383" s="8" t="str">
        <f t="shared" si="96"/>
        <v/>
      </c>
      <c r="AH383" s="8" t="str">
        <f t="shared" si="97"/>
        <v/>
      </c>
      <c r="AI383" s="8" t="str">
        <f t="shared" si="98"/>
        <v/>
      </c>
    </row>
    <row r="384" spans="4:35" x14ac:dyDescent="0.3">
      <c r="D384" s="8" t="s">
        <v>391</v>
      </c>
      <c r="E384" s="7">
        <v>276</v>
      </c>
      <c r="F384" s="7" t="str">
        <f>'Données proba de réussite'!F379</f>
        <v/>
      </c>
      <c r="G384" s="7" t="str">
        <f>'Données proba de réussite'!G379</f>
        <v/>
      </c>
      <c r="H384" s="7" t="str">
        <f>'Données proba de réussite'!H379</f>
        <v/>
      </c>
      <c r="K384" s="8" t="str">
        <f t="shared" si="85"/>
        <v>Elève 1bis</v>
      </c>
      <c r="L384" s="8" t="s">
        <v>111</v>
      </c>
      <c r="M384" s="8">
        <f t="shared" si="86"/>
        <v>1146</v>
      </c>
      <c r="N384" s="7">
        <v>1146</v>
      </c>
      <c r="O384" s="7" t="str">
        <f>'Données proba de réussite'!O379</f>
        <v/>
      </c>
      <c r="P384" s="7" t="str">
        <f>'Données proba de réussite'!P379</f>
        <v/>
      </c>
      <c r="Q384" s="7" t="str">
        <f>'Données proba de réussite'!Q379</f>
        <v/>
      </c>
      <c r="T384" s="7">
        <f>IF(AND(OR($B$2=1,$B$2=2),AND('Données brutes'!$F379&lt;&gt;"",'Données brutes'!$G379&lt;&gt;"",'Données brutes'!$H379&lt;&gt;"")),1,0)</f>
        <v>0</v>
      </c>
      <c r="U384" s="7">
        <f>IF(AND(OR($B$2=1,$B$2=2),AND('Données brutes'!$O379&lt;&gt;"",'Données brutes'!$P379&lt;&gt;"",'Données brutes'!$Q379&lt;&gt;"")),1,0)</f>
        <v>0</v>
      </c>
      <c r="V384" s="7">
        <f>IF(AND($B$2=3,'Données brutes'!$F379&lt;&gt;"",'Données brutes'!$G379&lt;&gt;"",'Données brutes'!$H379&lt;&gt;"",'Données brutes'!$O379&lt;&gt;"",'Données brutes'!$P379&lt;&gt;"",'Données brutes'!$Q379&lt;&gt;""),1,0)</f>
        <v>0</v>
      </c>
      <c r="W384" s="8" t="str">
        <f t="shared" si="87"/>
        <v/>
      </c>
      <c r="X384" s="8" t="str">
        <f t="shared" si="88"/>
        <v/>
      </c>
      <c r="Y384" s="8" t="str">
        <f t="shared" si="89"/>
        <v/>
      </c>
      <c r="Z384" s="8" t="str">
        <f t="shared" si="90"/>
        <v/>
      </c>
      <c r="AA384" s="8" t="str">
        <f t="shared" si="91"/>
        <v/>
      </c>
      <c r="AB384" s="8" t="str">
        <f t="shared" si="92"/>
        <v/>
      </c>
      <c r="AD384" s="8" t="str">
        <f t="shared" si="93"/>
        <v/>
      </c>
      <c r="AE384" s="8" t="str">
        <f t="shared" si="94"/>
        <v/>
      </c>
      <c r="AF384" s="8" t="str">
        <f t="shared" si="95"/>
        <v/>
      </c>
      <c r="AG384" s="8" t="str">
        <f t="shared" si="96"/>
        <v/>
      </c>
      <c r="AH384" s="8" t="str">
        <f t="shared" si="97"/>
        <v/>
      </c>
      <c r="AI384" s="8" t="str">
        <f t="shared" si="98"/>
        <v/>
      </c>
    </row>
    <row r="385" spans="4:35" x14ac:dyDescent="0.3">
      <c r="D385" s="8" t="s">
        <v>392</v>
      </c>
      <c r="E385" s="7">
        <v>110</v>
      </c>
      <c r="F385" s="7" t="str">
        <f>'Données proba de réussite'!F380</f>
        <v/>
      </c>
      <c r="G385" s="7" t="str">
        <f>'Données proba de réussite'!G380</f>
        <v/>
      </c>
      <c r="H385" s="7" t="str">
        <f>'Données proba de réussite'!H380</f>
        <v/>
      </c>
      <c r="K385" s="8" t="str">
        <f t="shared" si="85"/>
        <v>Elève 1bis</v>
      </c>
      <c r="L385" s="8" t="s">
        <v>111</v>
      </c>
      <c r="M385" s="8">
        <f t="shared" si="86"/>
        <v>1280</v>
      </c>
      <c r="N385" s="7">
        <v>1280</v>
      </c>
      <c r="O385" s="7" t="str">
        <f>'Données proba de réussite'!O380</f>
        <v/>
      </c>
      <c r="P385" s="7" t="str">
        <f>'Données proba de réussite'!P380</f>
        <v/>
      </c>
      <c r="Q385" s="7" t="str">
        <f>'Données proba de réussite'!Q380</f>
        <v/>
      </c>
      <c r="T385" s="7">
        <f>IF(AND(OR($B$2=1,$B$2=2),AND('Données brutes'!$F380&lt;&gt;"",'Données brutes'!$G380&lt;&gt;"",'Données brutes'!$H380&lt;&gt;"")),1,0)</f>
        <v>0</v>
      </c>
      <c r="U385" s="7">
        <f>IF(AND(OR($B$2=1,$B$2=2),AND('Données brutes'!$O380&lt;&gt;"",'Données brutes'!$P380&lt;&gt;"",'Données brutes'!$Q380&lt;&gt;"")),1,0)</f>
        <v>0</v>
      </c>
      <c r="V385" s="7">
        <f>IF(AND($B$2=3,'Données brutes'!$F380&lt;&gt;"",'Données brutes'!$G380&lt;&gt;"",'Données brutes'!$H380&lt;&gt;"",'Données brutes'!$O380&lt;&gt;"",'Données brutes'!$P380&lt;&gt;"",'Données brutes'!$Q380&lt;&gt;""),1,0)</f>
        <v>0</v>
      </c>
      <c r="W385" s="8" t="str">
        <f t="shared" si="87"/>
        <v/>
      </c>
      <c r="X385" s="8" t="str">
        <f t="shared" si="88"/>
        <v/>
      </c>
      <c r="Y385" s="8" t="str">
        <f t="shared" si="89"/>
        <v/>
      </c>
      <c r="Z385" s="8" t="str">
        <f t="shared" si="90"/>
        <v/>
      </c>
      <c r="AA385" s="8" t="str">
        <f t="shared" si="91"/>
        <v/>
      </c>
      <c r="AB385" s="8" t="str">
        <f t="shared" si="92"/>
        <v/>
      </c>
      <c r="AD385" s="8" t="str">
        <f t="shared" si="93"/>
        <v/>
      </c>
      <c r="AE385" s="8" t="str">
        <f t="shared" si="94"/>
        <v/>
      </c>
      <c r="AF385" s="8" t="str">
        <f t="shared" si="95"/>
        <v/>
      </c>
      <c r="AG385" s="8" t="str">
        <f t="shared" si="96"/>
        <v/>
      </c>
      <c r="AH385" s="8" t="str">
        <f t="shared" si="97"/>
        <v/>
      </c>
      <c r="AI385" s="8" t="str">
        <f t="shared" si="98"/>
        <v/>
      </c>
    </row>
    <row r="386" spans="4:35" x14ac:dyDescent="0.3">
      <c r="D386" s="8" t="s">
        <v>393</v>
      </c>
      <c r="E386" s="7">
        <v>305</v>
      </c>
      <c r="F386" s="7" t="str">
        <f>'Données proba de réussite'!F381</f>
        <v/>
      </c>
      <c r="G386" s="7" t="str">
        <f>'Données proba de réussite'!G381</f>
        <v/>
      </c>
      <c r="H386" s="7" t="str">
        <f>'Données proba de réussite'!H381</f>
        <v/>
      </c>
      <c r="K386" s="8" t="str">
        <f t="shared" si="85"/>
        <v>Elève 1bis</v>
      </c>
      <c r="L386" s="8" t="s">
        <v>111</v>
      </c>
      <c r="M386" s="8">
        <f t="shared" si="86"/>
        <v>1871</v>
      </c>
      <c r="N386" s="7">
        <v>1871</v>
      </c>
      <c r="O386" s="7" t="str">
        <f>'Données proba de réussite'!O381</f>
        <v/>
      </c>
      <c r="P386" s="7" t="str">
        <f>'Données proba de réussite'!P381</f>
        <v/>
      </c>
      <c r="Q386" s="7" t="str">
        <f>'Données proba de réussite'!Q381</f>
        <v/>
      </c>
      <c r="T386" s="7">
        <f>IF(AND(OR($B$2=1,$B$2=2),AND('Données brutes'!$F381&lt;&gt;"",'Données brutes'!$G381&lt;&gt;"",'Données brutes'!$H381&lt;&gt;"")),1,0)</f>
        <v>0</v>
      </c>
      <c r="U386" s="7">
        <f>IF(AND(OR($B$2=1,$B$2=2),AND('Données brutes'!$O381&lt;&gt;"",'Données brutes'!$P381&lt;&gt;"",'Données brutes'!$Q381&lt;&gt;"")),1,0)</f>
        <v>0</v>
      </c>
      <c r="V386" s="7">
        <f>IF(AND($B$2=3,'Données brutes'!$F381&lt;&gt;"",'Données brutes'!$G381&lt;&gt;"",'Données brutes'!$H381&lt;&gt;"",'Données brutes'!$O381&lt;&gt;"",'Données brutes'!$P381&lt;&gt;"",'Données brutes'!$Q381&lt;&gt;""),1,0)</f>
        <v>0</v>
      </c>
      <c r="W386" s="8" t="str">
        <f t="shared" si="87"/>
        <v/>
      </c>
      <c r="X386" s="8" t="str">
        <f t="shared" si="88"/>
        <v/>
      </c>
      <c r="Y386" s="8" t="str">
        <f t="shared" si="89"/>
        <v/>
      </c>
      <c r="Z386" s="8" t="str">
        <f t="shared" si="90"/>
        <v/>
      </c>
      <c r="AA386" s="8" t="str">
        <f t="shared" si="91"/>
        <v/>
      </c>
      <c r="AB386" s="8" t="str">
        <f t="shared" si="92"/>
        <v/>
      </c>
      <c r="AD386" s="8" t="str">
        <f t="shared" si="93"/>
        <v/>
      </c>
      <c r="AE386" s="8" t="str">
        <f t="shared" si="94"/>
        <v/>
      </c>
      <c r="AF386" s="8" t="str">
        <f t="shared" si="95"/>
        <v/>
      </c>
      <c r="AG386" s="8" t="str">
        <f t="shared" si="96"/>
        <v/>
      </c>
      <c r="AH386" s="8" t="str">
        <f t="shared" si="97"/>
        <v/>
      </c>
      <c r="AI386" s="8" t="str">
        <f t="shared" si="98"/>
        <v/>
      </c>
    </row>
    <row r="387" spans="4:35" x14ac:dyDescent="0.3">
      <c r="D387" s="8" t="s">
        <v>394</v>
      </c>
      <c r="E387" s="7">
        <v>631</v>
      </c>
      <c r="F387" s="7" t="str">
        <f>'Données proba de réussite'!F382</f>
        <v/>
      </c>
      <c r="G387" s="7" t="str">
        <f>'Données proba de réussite'!G382</f>
        <v/>
      </c>
      <c r="H387" s="7" t="str">
        <f>'Données proba de réussite'!H382</f>
        <v/>
      </c>
      <c r="K387" s="8" t="str">
        <f t="shared" si="85"/>
        <v>Elève 1bis</v>
      </c>
      <c r="L387" s="8" t="s">
        <v>111</v>
      </c>
      <c r="M387" s="8">
        <f t="shared" si="86"/>
        <v>1667</v>
      </c>
      <c r="N387" s="7">
        <v>1667</v>
      </c>
      <c r="O387" s="7" t="str">
        <f>'Données proba de réussite'!O382</f>
        <v/>
      </c>
      <c r="P387" s="7" t="str">
        <f>'Données proba de réussite'!P382</f>
        <v/>
      </c>
      <c r="Q387" s="7" t="str">
        <f>'Données proba de réussite'!Q382</f>
        <v/>
      </c>
      <c r="T387" s="7">
        <f>IF(AND(OR($B$2=1,$B$2=2),AND('Données brutes'!$F382&lt;&gt;"",'Données brutes'!$G382&lt;&gt;"",'Données brutes'!$H382&lt;&gt;"")),1,0)</f>
        <v>0</v>
      </c>
      <c r="U387" s="7">
        <f>IF(AND(OR($B$2=1,$B$2=2),AND('Données brutes'!$O382&lt;&gt;"",'Données brutes'!$P382&lt;&gt;"",'Données brutes'!$Q382&lt;&gt;"")),1,0)</f>
        <v>0</v>
      </c>
      <c r="V387" s="7">
        <f>IF(AND($B$2=3,'Données brutes'!$F382&lt;&gt;"",'Données brutes'!$G382&lt;&gt;"",'Données brutes'!$H382&lt;&gt;"",'Données brutes'!$O382&lt;&gt;"",'Données brutes'!$P382&lt;&gt;"",'Données brutes'!$Q382&lt;&gt;""),1,0)</f>
        <v>0</v>
      </c>
      <c r="W387" s="8" t="str">
        <f t="shared" si="87"/>
        <v/>
      </c>
      <c r="X387" s="8" t="str">
        <f t="shared" si="88"/>
        <v/>
      </c>
      <c r="Y387" s="8" t="str">
        <f t="shared" si="89"/>
        <v/>
      </c>
      <c r="Z387" s="8" t="str">
        <f t="shared" si="90"/>
        <v/>
      </c>
      <c r="AA387" s="8" t="str">
        <f t="shared" si="91"/>
        <v/>
      </c>
      <c r="AB387" s="8" t="str">
        <f t="shared" si="92"/>
        <v/>
      </c>
      <c r="AD387" s="8" t="str">
        <f t="shared" si="93"/>
        <v/>
      </c>
      <c r="AE387" s="8" t="str">
        <f t="shared" si="94"/>
        <v/>
      </c>
      <c r="AF387" s="8" t="str">
        <f t="shared" si="95"/>
        <v/>
      </c>
      <c r="AG387" s="8" t="str">
        <f t="shared" si="96"/>
        <v/>
      </c>
      <c r="AH387" s="8" t="str">
        <f t="shared" si="97"/>
        <v/>
      </c>
      <c r="AI387" s="8" t="str">
        <f t="shared" si="98"/>
        <v/>
      </c>
    </row>
    <row r="388" spans="4:35" x14ac:dyDescent="0.3">
      <c r="D388" s="8" t="s">
        <v>395</v>
      </c>
      <c r="E388" s="7">
        <v>115</v>
      </c>
      <c r="F388" s="7" t="str">
        <f>'Données proba de réussite'!F383</f>
        <v/>
      </c>
      <c r="G388" s="7" t="str">
        <f>'Données proba de réussite'!G383</f>
        <v/>
      </c>
      <c r="H388" s="7" t="str">
        <f>'Données proba de réussite'!H383</f>
        <v/>
      </c>
      <c r="K388" s="8" t="str">
        <f t="shared" si="85"/>
        <v>Elève 1bis</v>
      </c>
      <c r="L388" s="8" t="s">
        <v>111</v>
      </c>
      <c r="M388" s="8">
        <f t="shared" si="86"/>
        <v>1936</v>
      </c>
      <c r="N388" s="7">
        <v>1936</v>
      </c>
      <c r="O388" s="7" t="str">
        <f>'Données proba de réussite'!O383</f>
        <v/>
      </c>
      <c r="P388" s="7" t="str">
        <f>'Données proba de réussite'!P383</f>
        <v/>
      </c>
      <c r="Q388" s="7" t="str">
        <f>'Données proba de réussite'!Q383</f>
        <v/>
      </c>
      <c r="T388" s="7">
        <f>IF(AND(OR($B$2=1,$B$2=2),AND('Données brutes'!$F383&lt;&gt;"",'Données brutes'!$G383&lt;&gt;"",'Données brutes'!$H383&lt;&gt;"")),1,0)</f>
        <v>0</v>
      </c>
      <c r="U388" s="7">
        <f>IF(AND(OR($B$2=1,$B$2=2),AND('Données brutes'!$O383&lt;&gt;"",'Données brutes'!$P383&lt;&gt;"",'Données brutes'!$Q383&lt;&gt;"")),1,0)</f>
        <v>0</v>
      </c>
      <c r="V388" s="7">
        <f>IF(AND($B$2=3,'Données brutes'!$F383&lt;&gt;"",'Données brutes'!$G383&lt;&gt;"",'Données brutes'!$H383&lt;&gt;"",'Données brutes'!$O383&lt;&gt;"",'Données brutes'!$P383&lt;&gt;"",'Données brutes'!$Q383&lt;&gt;""),1,0)</f>
        <v>0</v>
      </c>
      <c r="W388" s="8" t="str">
        <f t="shared" si="87"/>
        <v/>
      </c>
      <c r="X388" s="8" t="str">
        <f t="shared" si="88"/>
        <v/>
      </c>
      <c r="Y388" s="8" t="str">
        <f t="shared" si="89"/>
        <v/>
      </c>
      <c r="Z388" s="8" t="str">
        <f t="shared" si="90"/>
        <v/>
      </c>
      <c r="AA388" s="8" t="str">
        <f t="shared" si="91"/>
        <v/>
      </c>
      <c r="AB388" s="8" t="str">
        <f t="shared" si="92"/>
        <v/>
      </c>
      <c r="AD388" s="8" t="str">
        <f t="shared" si="93"/>
        <v/>
      </c>
      <c r="AE388" s="8" t="str">
        <f t="shared" si="94"/>
        <v/>
      </c>
      <c r="AF388" s="8" t="str">
        <f t="shared" si="95"/>
        <v/>
      </c>
      <c r="AG388" s="8" t="str">
        <f t="shared" si="96"/>
        <v/>
      </c>
      <c r="AH388" s="8" t="str">
        <f t="shared" si="97"/>
        <v/>
      </c>
      <c r="AI388" s="8" t="str">
        <f t="shared" si="98"/>
        <v/>
      </c>
    </row>
    <row r="389" spans="4:35" x14ac:dyDescent="0.3">
      <c r="D389" s="8" t="s">
        <v>396</v>
      </c>
      <c r="E389" s="7">
        <v>61</v>
      </c>
      <c r="F389" s="7" t="str">
        <f>'Données proba de réussite'!F384</f>
        <v/>
      </c>
      <c r="G389" s="7" t="str">
        <f>'Données proba de réussite'!G384</f>
        <v/>
      </c>
      <c r="H389" s="7" t="str">
        <f>'Données proba de réussite'!H384</f>
        <v/>
      </c>
      <c r="K389" s="8" t="str">
        <f t="shared" si="85"/>
        <v>Elève 1bis</v>
      </c>
      <c r="L389" s="8" t="s">
        <v>111</v>
      </c>
      <c r="M389" s="8">
        <f t="shared" si="86"/>
        <v>1866</v>
      </c>
      <c r="N389" s="7">
        <v>1866</v>
      </c>
      <c r="O389" s="7" t="str">
        <f>'Données proba de réussite'!O384</f>
        <v/>
      </c>
      <c r="P389" s="7" t="str">
        <f>'Données proba de réussite'!P384</f>
        <v/>
      </c>
      <c r="Q389" s="7" t="str">
        <f>'Données proba de réussite'!Q384</f>
        <v/>
      </c>
      <c r="T389" s="7">
        <f>IF(AND(OR($B$2=1,$B$2=2),AND('Données brutes'!$F384&lt;&gt;"",'Données brutes'!$G384&lt;&gt;"",'Données brutes'!$H384&lt;&gt;"")),1,0)</f>
        <v>0</v>
      </c>
      <c r="U389" s="7">
        <f>IF(AND(OR($B$2=1,$B$2=2),AND('Données brutes'!$O384&lt;&gt;"",'Données brutes'!$P384&lt;&gt;"",'Données brutes'!$Q384&lt;&gt;"")),1,0)</f>
        <v>0</v>
      </c>
      <c r="V389" s="7">
        <f>IF(AND($B$2=3,'Données brutes'!$F384&lt;&gt;"",'Données brutes'!$G384&lt;&gt;"",'Données brutes'!$H384&lt;&gt;"",'Données brutes'!$O384&lt;&gt;"",'Données brutes'!$P384&lt;&gt;"",'Données brutes'!$Q384&lt;&gt;""),1,0)</f>
        <v>0</v>
      </c>
      <c r="W389" s="8" t="str">
        <f t="shared" si="87"/>
        <v/>
      </c>
      <c r="X389" s="8" t="str">
        <f t="shared" si="88"/>
        <v/>
      </c>
      <c r="Y389" s="8" t="str">
        <f t="shared" si="89"/>
        <v/>
      </c>
      <c r="Z389" s="8" t="str">
        <f t="shared" si="90"/>
        <v/>
      </c>
      <c r="AA389" s="8" t="str">
        <f t="shared" si="91"/>
        <v/>
      </c>
      <c r="AB389" s="8" t="str">
        <f t="shared" si="92"/>
        <v/>
      </c>
      <c r="AD389" s="8" t="str">
        <f t="shared" si="93"/>
        <v/>
      </c>
      <c r="AE389" s="8" t="str">
        <f t="shared" si="94"/>
        <v/>
      </c>
      <c r="AF389" s="8" t="str">
        <f t="shared" si="95"/>
        <v/>
      </c>
      <c r="AG389" s="8" t="str">
        <f t="shared" si="96"/>
        <v/>
      </c>
      <c r="AH389" s="8" t="str">
        <f t="shared" si="97"/>
        <v/>
      </c>
      <c r="AI389" s="8" t="str">
        <f t="shared" si="98"/>
        <v/>
      </c>
    </row>
    <row r="390" spans="4:35" x14ac:dyDescent="0.3">
      <c r="D390" s="8" t="s">
        <v>397</v>
      </c>
      <c r="E390" s="7">
        <v>166</v>
      </c>
      <c r="F390" s="7" t="str">
        <f>'Données proba de réussite'!F385</f>
        <v/>
      </c>
      <c r="G390" s="7" t="str">
        <f>'Données proba de réussite'!G385</f>
        <v/>
      </c>
      <c r="H390" s="7" t="str">
        <f>'Données proba de réussite'!H385</f>
        <v/>
      </c>
      <c r="K390" s="8" t="str">
        <f t="shared" si="85"/>
        <v>Elève 1bis</v>
      </c>
      <c r="L390" s="8" t="s">
        <v>111</v>
      </c>
      <c r="M390" s="8">
        <f t="shared" si="86"/>
        <v>1339</v>
      </c>
      <c r="N390" s="7">
        <v>1339</v>
      </c>
      <c r="O390" s="7" t="str">
        <f>'Données proba de réussite'!O385</f>
        <v/>
      </c>
      <c r="P390" s="7" t="str">
        <f>'Données proba de réussite'!P385</f>
        <v/>
      </c>
      <c r="Q390" s="7" t="str">
        <f>'Données proba de réussite'!Q385</f>
        <v/>
      </c>
      <c r="T390" s="7">
        <f>IF(AND(OR($B$2=1,$B$2=2),AND('Données brutes'!$F385&lt;&gt;"",'Données brutes'!$G385&lt;&gt;"",'Données brutes'!$H385&lt;&gt;"")),1,0)</f>
        <v>0</v>
      </c>
      <c r="U390" s="7">
        <f>IF(AND(OR($B$2=1,$B$2=2),AND('Données brutes'!$O385&lt;&gt;"",'Données brutes'!$P385&lt;&gt;"",'Données brutes'!$Q385&lt;&gt;"")),1,0)</f>
        <v>0</v>
      </c>
      <c r="V390" s="7">
        <f>IF(AND($B$2=3,'Données brutes'!$F385&lt;&gt;"",'Données brutes'!$G385&lt;&gt;"",'Données brutes'!$H385&lt;&gt;"",'Données brutes'!$O385&lt;&gt;"",'Données brutes'!$P385&lt;&gt;"",'Données brutes'!$Q385&lt;&gt;""),1,0)</f>
        <v>0</v>
      </c>
      <c r="W390" s="8" t="str">
        <f t="shared" si="87"/>
        <v/>
      </c>
      <c r="X390" s="8" t="str">
        <f t="shared" si="88"/>
        <v/>
      </c>
      <c r="Y390" s="8" t="str">
        <f t="shared" si="89"/>
        <v/>
      </c>
      <c r="Z390" s="8" t="str">
        <f t="shared" si="90"/>
        <v/>
      </c>
      <c r="AA390" s="8" t="str">
        <f t="shared" si="91"/>
        <v/>
      </c>
      <c r="AB390" s="8" t="str">
        <f t="shared" si="92"/>
        <v/>
      </c>
      <c r="AD390" s="8" t="str">
        <f t="shared" si="93"/>
        <v/>
      </c>
      <c r="AE390" s="8" t="str">
        <f t="shared" si="94"/>
        <v/>
      </c>
      <c r="AF390" s="8" t="str">
        <f t="shared" si="95"/>
        <v/>
      </c>
      <c r="AG390" s="8" t="str">
        <f t="shared" si="96"/>
        <v/>
      </c>
      <c r="AH390" s="8" t="str">
        <f t="shared" si="97"/>
        <v/>
      </c>
      <c r="AI390" s="8" t="str">
        <f t="shared" si="98"/>
        <v/>
      </c>
    </row>
    <row r="391" spans="4:35" x14ac:dyDescent="0.3">
      <c r="D391" s="8" t="s">
        <v>398</v>
      </c>
      <c r="E391" s="7">
        <v>74</v>
      </c>
      <c r="F391" s="7" t="str">
        <f>'Données proba de réussite'!F386</f>
        <v/>
      </c>
      <c r="G391" s="7" t="str">
        <f>'Données proba de réussite'!G386</f>
        <v/>
      </c>
      <c r="H391" s="7" t="str">
        <f>'Données proba de réussite'!H386</f>
        <v/>
      </c>
      <c r="K391" s="8" t="str">
        <f t="shared" si="85"/>
        <v>Elève 1bis</v>
      </c>
      <c r="L391" s="8" t="s">
        <v>111</v>
      </c>
      <c r="M391" s="8">
        <f t="shared" si="86"/>
        <v>1254</v>
      </c>
      <c r="N391" s="7">
        <v>1254</v>
      </c>
      <c r="O391" s="7" t="str">
        <f>'Données proba de réussite'!O386</f>
        <v/>
      </c>
      <c r="P391" s="7" t="str">
        <f>'Données proba de réussite'!P386</f>
        <v/>
      </c>
      <c r="Q391" s="7" t="str">
        <f>'Données proba de réussite'!Q386</f>
        <v/>
      </c>
      <c r="T391" s="7">
        <f>IF(AND(OR($B$2=1,$B$2=2),AND('Données brutes'!$F386&lt;&gt;"",'Données brutes'!$G386&lt;&gt;"",'Données brutes'!$H386&lt;&gt;"")),1,0)</f>
        <v>0</v>
      </c>
      <c r="U391" s="7">
        <f>IF(AND(OR($B$2=1,$B$2=2),AND('Données brutes'!$O386&lt;&gt;"",'Données brutes'!$P386&lt;&gt;"",'Données brutes'!$Q386&lt;&gt;"")),1,0)</f>
        <v>0</v>
      </c>
      <c r="V391" s="7">
        <f>IF(AND($B$2=3,'Données brutes'!$F386&lt;&gt;"",'Données brutes'!$G386&lt;&gt;"",'Données brutes'!$H386&lt;&gt;"",'Données brutes'!$O386&lt;&gt;"",'Données brutes'!$P386&lt;&gt;"",'Données brutes'!$Q386&lt;&gt;""),1,0)</f>
        <v>0</v>
      </c>
      <c r="W391" s="8" t="str">
        <f t="shared" si="87"/>
        <v/>
      </c>
      <c r="X391" s="8" t="str">
        <f t="shared" si="88"/>
        <v/>
      </c>
      <c r="Y391" s="8" t="str">
        <f t="shared" si="89"/>
        <v/>
      </c>
      <c r="Z391" s="8" t="str">
        <f t="shared" si="90"/>
        <v/>
      </c>
      <c r="AA391" s="8" t="str">
        <f t="shared" si="91"/>
        <v/>
      </c>
      <c r="AB391" s="8" t="str">
        <f t="shared" si="92"/>
        <v/>
      </c>
      <c r="AD391" s="8" t="str">
        <f t="shared" si="93"/>
        <v/>
      </c>
      <c r="AE391" s="8" t="str">
        <f t="shared" si="94"/>
        <v/>
      </c>
      <c r="AF391" s="8" t="str">
        <f t="shared" si="95"/>
        <v/>
      </c>
      <c r="AG391" s="8" t="str">
        <f t="shared" si="96"/>
        <v/>
      </c>
      <c r="AH391" s="8" t="str">
        <f t="shared" si="97"/>
        <v/>
      </c>
      <c r="AI391" s="8" t="str">
        <f t="shared" si="98"/>
        <v/>
      </c>
    </row>
    <row r="392" spans="4:35" x14ac:dyDescent="0.3">
      <c r="D392" s="8" t="s">
        <v>399</v>
      </c>
      <c r="E392" s="7">
        <v>455</v>
      </c>
      <c r="F392" s="7" t="str">
        <f>'Données proba de réussite'!F387</f>
        <v/>
      </c>
      <c r="G392" s="7" t="str">
        <f>'Données proba de réussite'!G387</f>
        <v/>
      </c>
      <c r="H392" s="7" t="str">
        <f>'Données proba de réussite'!H387</f>
        <v/>
      </c>
      <c r="K392" s="8" t="str">
        <f t="shared" ref="K392:K455" si="99">IF($B$2=3,D392,L392)</f>
        <v>Elève 1bis</v>
      </c>
      <c r="L392" s="8" t="s">
        <v>111</v>
      </c>
      <c r="M392" s="8">
        <f t="shared" ref="M392:M455" si="100">IF($B$2=3,E392,N392)</f>
        <v>1093</v>
      </c>
      <c r="N392" s="7">
        <v>1093</v>
      </c>
      <c r="O392" s="7" t="str">
        <f>'Données proba de réussite'!O387</f>
        <v/>
      </c>
      <c r="P392" s="7" t="str">
        <f>'Données proba de réussite'!P387</f>
        <v/>
      </c>
      <c r="Q392" s="7" t="str">
        <f>'Données proba de réussite'!Q387</f>
        <v/>
      </c>
      <c r="T392" s="7">
        <f>IF(AND(OR($B$2=1,$B$2=2),AND('Données brutes'!$F387&lt;&gt;"",'Données brutes'!$G387&lt;&gt;"",'Données brutes'!$H387&lt;&gt;"")),1,0)</f>
        <v>0</v>
      </c>
      <c r="U392" s="7">
        <f>IF(AND(OR($B$2=1,$B$2=2),AND('Données brutes'!$O387&lt;&gt;"",'Données brutes'!$P387&lt;&gt;"",'Données brutes'!$Q387&lt;&gt;"")),1,0)</f>
        <v>0</v>
      </c>
      <c r="V392" s="7">
        <f>IF(AND($B$2=3,'Données brutes'!$F387&lt;&gt;"",'Données brutes'!$G387&lt;&gt;"",'Données brutes'!$H387&lt;&gt;"",'Données brutes'!$O387&lt;&gt;"",'Données brutes'!$P387&lt;&gt;"",'Données brutes'!$Q387&lt;&gt;""),1,0)</f>
        <v>0</v>
      </c>
      <c r="W392" s="8" t="str">
        <f t="shared" si="87"/>
        <v/>
      </c>
      <c r="X392" s="8" t="str">
        <f t="shared" si="88"/>
        <v/>
      </c>
      <c r="Y392" s="8" t="str">
        <f t="shared" si="89"/>
        <v/>
      </c>
      <c r="Z392" s="8" t="str">
        <f t="shared" si="90"/>
        <v/>
      </c>
      <c r="AA392" s="8" t="str">
        <f t="shared" si="91"/>
        <v/>
      </c>
      <c r="AB392" s="8" t="str">
        <f t="shared" si="92"/>
        <v/>
      </c>
      <c r="AD392" s="8" t="str">
        <f t="shared" si="93"/>
        <v/>
      </c>
      <c r="AE392" s="8" t="str">
        <f t="shared" si="94"/>
        <v/>
      </c>
      <c r="AF392" s="8" t="str">
        <f t="shared" si="95"/>
        <v/>
      </c>
      <c r="AG392" s="8" t="str">
        <f t="shared" si="96"/>
        <v/>
      </c>
      <c r="AH392" s="8" t="str">
        <f t="shared" si="97"/>
        <v/>
      </c>
      <c r="AI392" s="8" t="str">
        <f t="shared" si="98"/>
        <v/>
      </c>
    </row>
    <row r="393" spans="4:35" x14ac:dyDescent="0.3">
      <c r="D393" s="8" t="s">
        <v>400</v>
      </c>
      <c r="E393" s="7">
        <v>987</v>
      </c>
      <c r="F393" s="7" t="str">
        <f>'Données proba de réussite'!F388</f>
        <v/>
      </c>
      <c r="G393" s="7" t="str">
        <f>'Données proba de réussite'!G388</f>
        <v/>
      </c>
      <c r="H393" s="7" t="str">
        <f>'Données proba de réussite'!H388</f>
        <v/>
      </c>
      <c r="K393" s="8" t="str">
        <f t="shared" si="99"/>
        <v>Elève 1bis</v>
      </c>
      <c r="L393" s="8" t="s">
        <v>111</v>
      </c>
      <c r="M393" s="8">
        <f t="shared" si="100"/>
        <v>1745</v>
      </c>
      <c r="N393" s="7">
        <v>1745</v>
      </c>
      <c r="O393" s="7" t="str">
        <f>'Données proba de réussite'!O388</f>
        <v/>
      </c>
      <c r="P393" s="7" t="str">
        <f>'Données proba de réussite'!P388</f>
        <v/>
      </c>
      <c r="Q393" s="7" t="str">
        <f>'Données proba de réussite'!Q388</f>
        <v/>
      </c>
      <c r="T393" s="7">
        <f>IF(AND(OR($B$2=1,$B$2=2),AND('Données brutes'!$F388&lt;&gt;"",'Données brutes'!$G388&lt;&gt;"",'Données brutes'!$H388&lt;&gt;"")),1,0)</f>
        <v>0</v>
      </c>
      <c r="U393" s="7">
        <f>IF(AND(OR($B$2=1,$B$2=2),AND('Données brutes'!$O388&lt;&gt;"",'Données brutes'!$P388&lt;&gt;"",'Données brutes'!$Q388&lt;&gt;"")),1,0)</f>
        <v>0</v>
      </c>
      <c r="V393" s="7">
        <f>IF(AND($B$2=3,'Données brutes'!$F388&lt;&gt;"",'Données brutes'!$G388&lt;&gt;"",'Données brutes'!$H388&lt;&gt;"",'Données brutes'!$O388&lt;&gt;"",'Données brutes'!$P388&lt;&gt;"",'Données brutes'!$Q388&lt;&gt;""),1,0)</f>
        <v>0</v>
      </c>
      <c r="W393" s="8" t="str">
        <f t="shared" ref="W393:W456" si="101">IF(F393&lt;&gt;"",ABS(F393-F$4),"")</f>
        <v/>
      </c>
      <c r="X393" s="8" t="str">
        <f t="shared" ref="X393:X456" si="102">IF(G393&lt;&gt;"",ABS(G393-G$4),"")</f>
        <v/>
      </c>
      <c r="Y393" s="8" t="str">
        <f t="shared" ref="Y393:Y456" si="103">IF(H393&lt;&gt;"",ABS(H393-H$4),"")</f>
        <v/>
      </c>
      <c r="Z393" s="8" t="str">
        <f t="shared" ref="Z393:Z456" si="104">IF(O393&lt;&gt;"",ABS(O393-O$4),"")</f>
        <v/>
      </c>
      <c r="AA393" s="8" t="str">
        <f t="shared" ref="AA393:AA456" si="105">IF(P393&lt;&gt;"",ABS(P393-P$4),"")</f>
        <v/>
      </c>
      <c r="AB393" s="8" t="str">
        <f t="shared" ref="AB393:AB456" si="106">IF(Q393&lt;&gt;"",ABS(Q393-Q$4),"")</f>
        <v/>
      </c>
      <c r="AD393" s="8" t="str">
        <f t="shared" ref="AD393:AD456" si="107">IF(AND(F393&lt;&gt;"",G393&lt;&gt;""),G393-F393,"")</f>
        <v/>
      </c>
      <c r="AE393" s="8" t="str">
        <f t="shared" ref="AE393:AE456" si="108">IF(AND(G393&lt;&gt;"",H393&lt;&gt;""),H393-G393,"")</f>
        <v/>
      </c>
      <c r="AF393" s="8" t="str">
        <f t="shared" ref="AF393:AF456" si="109">IF(AND(F393&lt;&gt;"",H393&lt;&gt;""),H393-F393,"")</f>
        <v/>
      </c>
      <c r="AG393" s="8" t="str">
        <f t="shared" ref="AG393:AG456" si="110">IF(AND(O393&lt;&gt;"",P393&lt;&gt;""),P393-O393,"")</f>
        <v/>
      </c>
      <c r="AH393" s="8" t="str">
        <f t="shared" ref="AH393:AH456" si="111">IF(AND(P393&lt;&gt;"",Q393&lt;&gt;""),Q393-P393,"")</f>
        <v/>
      </c>
      <c r="AI393" s="8" t="str">
        <f t="shared" ref="AI393:AI456" si="112">IF(AND(O393&lt;&gt;"",Q393&lt;&gt;""),Q393-O393,"")</f>
        <v/>
      </c>
    </row>
    <row r="394" spans="4:35" x14ac:dyDescent="0.3">
      <c r="D394" s="8" t="s">
        <v>401</v>
      </c>
      <c r="E394" s="7">
        <v>22</v>
      </c>
      <c r="F394" s="7" t="str">
        <f>'Données proba de réussite'!F389</f>
        <v/>
      </c>
      <c r="G394" s="7" t="str">
        <f>'Données proba de réussite'!G389</f>
        <v/>
      </c>
      <c r="H394" s="7" t="str">
        <f>'Données proba de réussite'!H389</f>
        <v/>
      </c>
      <c r="K394" s="8" t="str">
        <f t="shared" si="99"/>
        <v>Elève 1bis</v>
      </c>
      <c r="L394" s="8" t="s">
        <v>111</v>
      </c>
      <c r="M394" s="8">
        <f t="shared" si="100"/>
        <v>1456</v>
      </c>
      <c r="N394" s="7">
        <v>1456</v>
      </c>
      <c r="O394" s="7" t="str">
        <f>'Données proba de réussite'!O389</f>
        <v/>
      </c>
      <c r="P394" s="7" t="str">
        <f>'Données proba de réussite'!P389</f>
        <v/>
      </c>
      <c r="Q394" s="7" t="str">
        <f>'Données proba de réussite'!Q389</f>
        <v/>
      </c>
      <c r="T394" s="7">
        <f>IF(AND(OR($B$2=1,$B$2=2),AND('Données brutes'!$F389&lt;&gt;"",'Données brutes'!$G389&lt;&gt;"",'Données brutes'!$H389&lt;&gt;"")),1,0)</f>
        <v>0</v>
      </c>
      <c r="U394" s="7">
        <f>IF(AND(OR($B$2=1,$B$2=2),AND('Données brutes'!$O389&lt;&gt;"",'Données brutes'!$P389&lt;&gt;"",'Données brutes'!$Q389&lt;&gt;"")),1,0)</f>
        <v>0</v>
      </c>
      <c r="V394" s="7">
        <f>IF(AND($B$2=3,'Données brutes'!$F389&lt;&gt;"",'Données brutes'!$G389&lt;&gt;"",'Données brutes'!$H389&lt;&gt;"",'Données brutes'!$O389&lt;&gt;"",'Données brutes'!$P389&lt;&gt;"",'Données brutes'!$Q389&lt;&gt;""),1,0)</f>
        <v>0</v>
      </c>
      <c r="W394" s="8" t="str">
        <f t="shared" si="101"/>
        <v/>
      </c>
      <c r="X394" s="8" t="str">
        <f t="shared" si="102"/>
        <v/>
      </c>
      <c r="Y394" s="8" t="str">
        <f t="shared" si="103"/>
        <v/>
      </c>
      <c r="Z394" s="8" t="str">
        <f t="shared" si="104"/>
        <v/>
      </c>
      <c r="AA394" s="8" t="str">
        <f t="shared" si="105"/>
        <v/>
      </c>
      <c r="AB394" s="8" t="str">
        <f t="shared" si="106"/>
        <v/>
      </c>
      <c r="AD394" s="8" t="str">
        <f t="shared" si="107"/>
        <v/>
      </c>
      <c r="AE394" s="8" t="str">
        <f t="shared" si="108"/>
        <v/>
      </c>
      <c r="AF394" s="8" t="str">
        <f t="shared" si="109"/>
        <v/>
      </c>
      <c r="AG394" s="8" t="str">
        <f t="shared" si="110"/>
        <v/>
      </c>
      <c r="AH394" s="8" t="str">
        <f t="shared" si="111"/>
        <v/>
      </c>
      <c r="AI394" s="8" t="str">
        <f t="shared" si="112"/>
        <v/>
      </c>
    </row>
    <row r="395" spans="4:35" x14ac:dyDescent="0.3">
      <c r="D395" s="8" t="s">
        <v>402</v>
      </c>
      <c r="E395" s="7">
        <v>577</v>
      </c>
      <c r="F395" s="7" t="str">
        <f>'Données proba de réussite'!F390</f>
        <v/>
      </c>
      <c r="G395" s="7" t="str">
        <f>'Données proba de réussite'!G390</f>
        <v/>
      </c>
      <c r="H395" s="7" t="str">
        <f>'Données proba de réussite'!H390</f>
        <v/>
      </c>
      <c r="K395" s="8" t="str">
        <f t="shared" si="99"/>
        <v>Elève 1bis</v>
      </c>
      <c r="L395" s="8" t="s">
        <v>111</v>
      </c>
      <c r="M395" s="8">
        <f t="shared" si="100"/>
        <v>1154</v>
      </c>
      <c r="N395" s="7">
        <v>1154</v>
      </c>
      <c r="O395" s="7" t="str">
        <f>'Données proba de réussite'!O390</f>
        <v/>
      </c>
      <c r="P395" s="7" t="str">
        <f>'Données proba de réussite'!P390</f>
        <v/>
      </c>
      <c r="Q395" s="7" t="str">
        <f>'Données proba de réussite'!Q390</f>
        <v/>
      </c>
      <c r="T395" s="7">
        <f>IF(AND(OR($B$2=1,$B$2=2),AND('Données brutes'!$F390&lt;&gt;"",'Données brutes'!$G390&lt;&gt;"",'Données brutes'!$H390&lt;&gt;"")),1,0)</f>
        <v>0</v>
      </c>
      <c r="U395" s="7">
        <f>IF(AND(OR($B$2=1,$B$2=2),AND('Données brutes'!$O390&lt;&gt;"",'Données brutes'!$P390&lt;&gt;"",'Données brutes'!$Q390&lt;&gt;"")),1,0)</f>
        <v>0</v>
      </c>
      <c r="V395" s="7">
        <f>IF(AND($B$2=3,'Données brutes'!$F390&lt;&gt;"",'Données brutes'!$G390&lt;&gt;"",'Données brutes'!$H390&lt;&gt;"",'Données brutes'!$O390&lt;&gt;"",'Données brutes'!$P390&lt;&gt;"",'Données brutes'!$Q390&lt;&gt;""),1,0)</f>
        <v>0</v>
      </c>
      <c r="W395" s="8" t="str">
        <f t="shared" si="101"/>
        <v/>
      </c>
      <c r="X395" s="8" t="str">
        <f t="shared" si="102"/>
        <v/>
      </c>
      <c r="Y395" s="8" t="str">
        <f t="shared" si="103"/>
        <v/>
      </c>
      <c r="Z395" s="8" t="str">
        <f t="shared" si="104"/>
        <v/>
      </c>
      <c r="AA395" s="8" t="str">
        <f t="shared" si="105"/>
        <v/>
      </c>
      <c r="AB395" s="8" t="str">
        <f t="shared" si="106"/>
        <v/>
      </c>
      <c r="AD395" s="8" t="str">
        <f t="shared" si="107"/>
        <v/>
      </c>
      <c r="AE395" s="8" t="str">
        <f t="shared" si="108"/>
        <v/>
      </c>
      <c r="AF395" s="8" t="str">
        <f t="shared" si="109"/>
        <v/>
      </c>
      <c r="AG395" s="8" t="str">
        <f t="shared" si="110"/>
        <v/>
      </c>
      <c r="AH395" s="8" t="str">
        <f t="shared" si="111"/>
        <v/>
      </c>
      <c r="AI395" s="8" t="str">
        <f t="shared" si="112"/>
        <v/>
      </c>
    </row>
    <row r="396" spans="4:35" x14ac:dyDescent="0.3">
      <c r="D396" s="8" t="s">
        <v>403</v>
      </c>
      <c r="E396" s="7">
        <v>120</v>
      </c>
      <c r="F396" s="7" t="str">
        <f>'Données proba de réussite'!F391</f>
        <v/>
      </c>
      <c r="G396" s="7" t="str">
        <f>'Données proba de réussite'!G391</f>
        <v/>
      </c>
      <c r="H396" s="7" t="str">
        <f>'Données proba de réussite'!H391</f>
        <v/>
      </c>
      <c r="K396" s="8" t="str">
        <f t="shared" si="99"/>
        <v>Elève 1bis</v>
      </c>
      <c r="L396" s="8" t="s">
        <v>111</v>
      </c>
      <c r="M396" s="8">
        <f t="shared" si="100"/>
        <v>1272</v>
      </c>
      <c r="N396" s="7">
        <v>1272</v>
      </c>
      <c r="O396" s="7" t="str">
        <f>'Données proba de réussite'!O391</f>
        <v/>
      </c>
      <c r="P396" s="7" t="str">
        <f>'Données proba de réussite'!P391</f>
        <v/>
      </c>
      <c r="Q396" s="7" t="str">
        <f>'Données proba de réussite'!Q391</f>
        <v/>
      </c>
      <c r="T396" s="7">
        <f>IF(AND(OR($B$2=1,$B$2=2),AND('Données brutes'!$F391&lt;&gt;"",'Données brutes'!$G391&lt;&gt;"",'Données brutes'!$H391&lt;&gt;"")),1,0)</f>
        <v>0</v>
      </c>
      <c r="U396" s="7">
        <f>IF(AND(OR($B$2=1,$B$2=2),AND('Données brutes'!$O391&lt;&gt;"",'Données brutes'!$P391&lt;&gt;"",'Données brutes'!$Q391&lt;&gt;"")),1,0)</f>
        <v>0</v>
      </c>
      <c r="V396" s="7">
        <f>IF(AND($B$2=3,'Données brutes'!$F391&lt;&gt;"",'Données brutes'!$G391&lt;&gt;"",'Données brutes'!$H391&lt;&gt;"",'Données brutes'!$O391&lt;&gt;"",'Données brutes'!$P391&lt;&gt;"",'Données brutes'!$Q391&lt;&gt;""),1,0)</f>
        <v>0</v>
      </c>
      <c r="W396" s="8" t="str">
        <f t="shared" si="101"/>
        <v/>
      </c>
      <c r="X396" s="8" t="str">
        <f t="shared" si="102"/>
        <v/>
      </c>
      <c r="Y396" s="8" t="str">
        <f t="shared" si="103"/>
        <v/>
      </c>
      <c r="Z396" s="8" t="str">
        <f t="shared" si="104"/>
        <v/>
      </c>
      <c r="AA396" s="8" t="str">
        <f t="shared" si="105"/>
        <v/>
      </c>
      <c r="AB396" s="8" t="str">
        <f t="shared" si="106"/>
        <v/>
      </c>
      <c r="AD396" s="8" t="str">
        <f t="shared" si="107"/>
        <v/>
      </c>
      <c r="AE396" s="8" t="str">
        <f t="shared" si="108"/>
        <v/>
      </c>
      <c r="AF396" s="8" t="str">
        <f t="shared" si="109"/>
        <v/>
      </c>
      <c r="AG396" s="8" t="str">
        <f t="shared" si="110"/>
        <v/>
      </c>
      <c r="AH396" s="8" t="str">
        <f t="shared" si="111"/>
        <v/>
      </c>
      <c r="AI396" s="8" t="str">
        <f t="shared" si="112"/>
        <v/>
      </c>
    </row>
    <row r="397" spans="4:35" x14ac:dyDescent="0.3">
      <c r="D397" s="8" t="s">
        <v>404</v>
      </c>
      <c r="E397" s="7">
        <v>451</v>
      </c>
      <c r="F397" s="7" t="str">
        <f>'Données proba de réussite'!F392</f>
        <v/>
      </c>
      <c r="G397" s="7" t="str">
        <f>'Données proba de réussite'!G392</f>
        <v/>
      </c>
      <c r="H397" s="7" t="str">
        <f>'Données proba de réussite'!H392</f>
        <v/>
      </c>
      <c r="K397" s="8" t="str">
        <f t="shared" si="99"/>
        <v>Elève 1bis</v>
      </c>
      <c r="L397" s="8" t="s">
        <v>111</v>
      </c>
      <c r="M397" s="8">
        <f t="shared" si="100"/>
        <v>1340</v>
      </c>
      <c r="N397" s="7">
        <v>1340</v>
      </c>
      <c r="O397" s="7" t="str">
        <f>'Données proba de réussite'!O392</f>
        <v/>
      </c>
      <c r="P397" s="7" t="str">
        <f>'Données proba de réussite'!P392</f>
        <v/>
      </c>
      <c r="Q397" s="7" t="str">
        <f>'Données proba de réussite'!Q392</f>
        <v/>
      </c>
      <c r="T397" s="7">
        <f>IF(AND(OR($B$2=1,$B$2=2),AND('Données brutes'!$F392&lt;&gt;"",'Données brutes'!$G392&lt;&gt;"",'Données brutes'!$H392&lt;&gt;"")),1,0)</f>
        <v>0</v>
      </c>
      <c r="U397" s="7">
        <f>IF(AND(OR($B$2=1,$B$2=2),AND('Données brutes'!$O392&lt;&gt;"",'Données brutes'!$P392&lt;&gt;"",'Données brutes'!$Q392&lt;&gt;"")),1,0)</f>
        <v>0</v>
      </c>
      <c r="V397" s="7">
        <f>IF(AND($B$2=3,'Données brutes'!$F392&lt;&gt;"",'Données brutes'!$G392&lt;&gt;"",'Données brutes'!$H392&lt;&gt;"",'Données brutes'!$O392&lt;&gt;"",'Données brutes'!$P392&lt;&gt;"",'Données brutes'!$Q392&lt;&gt;""),1,0)</f>
        <v>0</v>
      </c>
      <c r="W397" s="8" t="str">
        <f t="shared" si="101"/>
        <v/>
      </c>
      <c r="X397" s="8" t="str">
        <f t="shared" si="102"/>
        <v/>
      </c>
      <c r="Y397" s="8" t="str">
        <f t="shared" si="103"/>
        <v/>
      </c>
      <c r="Z397" s="8" t="str">
        <f t="shared" si="104"/>
        <v/>
      </c>
      <c r="AA397" s="8" t="str">
        <f t="shared" si="105"/>
        <v/>
      </c>
      <c r="AB397" s="8" t="str">
        <f t="shared" si="106"/>
        <v/>
      </c>
      <c r="AD397" s="8" t="str">
        <f t="shared" si="107"/>
        <v/>
      </c>
      <c r="AE397" s="8" t="str">
        <f t="shared" si="108"/>
        <v/>
      </c>
      <c r="AF397" s="8" t="str">
        <f t="shared" si="109"/>
        <v/>
      </c>
      <c r="AG397" s="8" t="str">
        <f t="shared" si="110"/>
        <v/>
      </c>
      <c r="AH397" s="8" t="str">
        <f t="shared" si="111"/>
        <v/>
      </c>
      <c r="AI397" s="8" t="str">
        <f t="shared" si="112"/>
        <v/>
      </c>
    </row>
    <row r="398" spans="4:35" x14ac:dyDescent="0.3">
      <c r="D398" s="8" t="s">
        <v>405</v>
      </c>
      <c r="E398" s="7">
        <v>144</v>
      </c>
      <c r="F398" s="7" t="str">
        <f>'Données proba de réussite'!F393</f>
        <v/>
      </c>
      <c r="G398" s="7" t="str">
        <f>'Données proba de réussite'!G393</f>
        <v/>
      </c>
      <c r="H398" s="7" t="str">
        <f>'Données proba de réussite'!H393</f>
        <v/>
      </c>
      <c r="K398" s="8" t="str">
        <f t="shared" si="99"/>
        <v>Elève 1bis</v>
      </c>
      <c r="L398" s="8" t="s">
        <v>111</v>
      </c>
      <c r="M398" s="8">
        <f t="shared" si="100"/>
        <v>1052</v>
      </c>
      <c r="N398" s="7">
        <v>1052</v>
      </c>
      <c r="O398" s="7" t="str">
        <f>'Données proba de réussite'!O393</f>
        <v/>
      </c>
      <c r="P398" s="7" t="str">
        <f>'Données proba de réussite'!P393</f>
        <v/>
      </c>
      <c r="Q398" s="7" t="str">
        <f>'Données proba de réussite'!Q393</f>
        <v/>
      </c>
      <c r="T398" s="7">
        <f>IF(AND(OR($B$2=1,$B$2=2),AND('Données brutes'!$F393&lt;&gt;"",'Données brutes'!$G393&lt;&gt;"",'Données brutes'!$H393&lt;&gt;"")),1,0)</f>
        <v>0</v>
      </c>
      <c r="U398" s="7">
        <f>IF(AND(OR($B$2=1,$B$2=2),AND('Données brutes'!$O393&lt;&gt;"",'Données brutes'!$P393&lt;&gt;"",'Données brutes'!$Q393&lt;&gt;"")),1,0)</f>
        <v>0</v>
      </c>
      <c r="V398" s="7">
        <f>IF(AND($B$2=3,'Données brutes'!$F393&lt;&gt;"",'Données brutes'!$G393&lt;&gt;"",'Données brutes'!$H393&lt;&gt;"",'Données brutes'!$O393&lt;&gt;"",'Données brutes'!$P393&lt;&gt;"",'Données brutes'!$Q393&lt;&gt;""),1,0)</f>
        <v>0</v>
      </c>
      <c r="W398" s="8" t="str">
        <f t="shared" si="101"/>
        <v/>
      </c>
      <c r="X398" s="8" t="str">
        <f t="shared" si="102"/>
        <v/>
      </c>
      <c r="Y398" s="8" t="str">
        <f t="shared" si="103"/>
        <v/>
      </c>
      <c r="Z398" s="8" t="str">
        <f t="shared" si="104"/>
        <v/>
      </c>
      <c r="AA398" s="8" t="str">
        <f t="shared" si="105"/>
        <v/>
      </c>
      <c r="AB398" s="8" t="str">
        <f t="shared" si="106"/>
        <v/>
      </c>
      <c r="AD398" s="8" t="str">
        <f t="shared" si="107"/>
        <v/>
      </c>
      <c r="AE398" s="8" t="str">
        <f t="shared" si="108"/>
        <v/>
      </c>
      <c r="AF398" s="8" t="str">
        <f t="shared" si="109"/>
        <v/>
      </c>
      <c r="AG398" s="8" t="str">
        <f t="shared" si="110"/>
        <v/>
      </c>
      <c r="AH398" s="8" t="str">
        <f t="shared" si="111"/>
        <v/>
      </c>
      <c r="AI398" s="8" t="str">
        <f t="shared" si="112"/>
        <v/>
      </c>
    </row>
    <row r="399" spans="4:35" x14ac:dyDescent="0.3">
      <c r="D399" s="8" t="s">
        <v>406</v>
      </c>
      <c r="E399" s="7">
        <v>590</v>
      </c>
      <c r="F399" s="7" t="str">
        <f>'Données proba de réussite'!F394</f>
        <v/>
      </c>
      <c r="G399" s="7" t="str">
        <f>'Données proba de réussite'!G394</f>
        <v/>
      </c>
      <c r="H399" s="7" t="str">
        <f>'Données proba de réussite'!H394</f>
        <v/>
      </c>
      <c r="K399" s="8" t="str">
        <f t="shared" si="99"/>
        <v>Elève 1bis</v>
      </c>
      <c r="L399" s="8" t="s">
        <v>111</v>
      </c>
      <c r="M399" s="8">
        <f t="shared" si="100"/>
        <v>1703</v>
      </c>
      <c r="N399" s="7">
        <v>1703</v>
      </c>
      <c r="O399" s="7" t="str">
        <f>'Données proba de réussite'!O394</f>
        <v/>
      </c>
      <c r="P399" s="7" t="str">
        <f>'Données proba de réussite'!P394</f>
        <v/>
      </c>
      <c r="Q399" s="7" t="str">
        <f>'Données proba de réussite'!Q394</f>
        <v/>
      </c>
      <c r="T399" s="7">
        <f>IF(AND(OR($B$2=1,$B$2=2),AND('Données brutes'!$F394&lt;&gt;"",'Données brutes'!$G394&lt;&gt;"",'Données brutes'!$H394&lt;&gt;"")),1,0)</f>
        <v>0</v>
      </c>
      <c r="U399" s="7">
        <f>IF(AND(OR($B$2=1,$B$2=2),AND('Données brutes'!$O394&lt;&gt;"",'Données brutes'!$P394&lt;&gt;"",'Données brutes'!$Q394&lt;&gt;"")),1,0)</f>
        <v>0</v>
      </c>
      <c r="V399" s="7">
        <f>IF(AND($B$2=3,'Données brutes'!$F394&lt;&gt;"",'Données brutes'!$G394&lt;&gt;"",'Données brutes'!$H394&lt;&gt;"",'Données brutes'!$O394&lt;&gt;"",'Données brutes'!$P394&lt;&gt;"",'Données brutes'!$Q394&lt;&gt;""),1,0)</f>
        <v>0</v>
      </c>
      <c r="W399" s="8" t="str">
        <f t="shared" si="101"/>
        <v/>
      </c>
      <c r="X399" s="8" t="str">
        <f t="shared" si="102"/>
        <v/>
      </c>
      <c r="Y399" s="8" t="str">
        <f t="shared" si="103"/>
        <v/>
      </c>
      <c r="Z399" s="8" t="str">
        <f t="shared" si="104"/>
        <v/>
      </c>
      <c r="AA399" s="8" t="str">
        <f t="shared" si="105"/>
        <v/>
      </c>
      <c r="AB399" s="8" t="str">
        <f t="shared" si="106"/>
        <v/>
      </c>
      <c r="AD399" s="8" t="str">
        <f t="shared" si="107"/>
        <v/>
      </c>
      <c r="AE399" s="8" t="str">
        <f t="shared" si="108"/>
        <v/>
      </c>
      <c r="AF399" s="8" t="str">
        <f t="shared" si="109"/>
        <v/>
      </c>
      <c r="AG399" s="8" t="str">
        <f t="shared" si="110"/>
        <v/>
      </c>
      <c r="AH399" s="8" t="str">
        <f t="shared" si="111"/>
        <v/>
      </c>
      <c r="AI399" s="8" t="str">
        <f t="shared" si="112"/>
        <v/>
      </c>
    </row>
    <row r="400" spans="4:35" x14ac:dyDescent="0.3">
      <c r="D400" s="8" t="s">
        <v>407</v>
      </c>
      <c r="E400" s="7">
        <v>526</v>
      </c>
      <c r="F400" s="7" t="str">
        <f>'Données proba de réussite'!F395</f>
        <v/>
      </c>
      <c r="G400" s="7" t="str">
        <f>'Données proba de réussite'!G395</f>
        <v/>
      </c>
      <c r="H400" s="7" t="str">
        <f>'Données proba de réussite'!H395</f>
        <v/>
      </c>
      <c r="K400" s="8" t="str">
        <f t="shared" si="99"/>
        <v>Elève 1bis</v>
      </c>
      <c r="L400" s="8" t="s">
        <v>111</v>
      </c>
      <c r="M400" s="8">
        <f t="shared" si="100"/>
        <v>1662</v>
      </c>
      <c r="N400" s="7">
        <v>1662</v>
      </c>
      <c r="O400" s="7" t="str">
        <f>'Données proba de réussite'!O395</f>
        <v/>
      </c>
      <c r="P400" s="7" t="str">
        <f>'Données proba de réussite'!P395</f>
        <v/>
      </c>
      <c r="Q400" s="7" t="str">
        <f>'Données proba de réussite'!Q395</f>
        <v/>
      </c>
      <c r="T400" s="7">
        <f>IF(AND(OR($B$2=1,$B$2=2),AND('Données brutes'!$F395&lt;&gt;"",'Données brutes'!$G395&lt;&gt;"",'Données brutes'!$H395&lt;&gt;"")),1,0)</f>
        <v>0</v>
      </c>
      <c r="U400" s="7">
        <f>IF(AND(OR($B$2=1,$B$2=2),AND('Données brutes'!$O395&lt;&gt;"",'Données brutes'!$P395&lt;&gt;"",'Données brutes'!$Q395&lt;&gt;"")),1,0)</f>
        <v>0</v>
      </c>
      <c r="V400" s="7">
        <f>IF(AND($B$2=3,'Données brutes'!$F395&lt;&gt;"",'Données brutes'!$G395&lt;&gt;"",'Données brutes'!$H395&lt;&gt;"",'Données brutes'!$O395&lt;&gt;"",'Données brutes'!$P395&lt;&gt;"",'Données brutes'!$Q395&lt;&gt;""),1,0)</f>
        <v>0</v>
      </c>
      <c r="W400" s="8" t="str">
        <f t="shared" si="101"/>
        <v/>
      </c>
      <c r="X400" s="8" t="str">
        <f t="shared" si="102"/>
        <v/>
      </c>
      <c r="Y400" s="8" t="str">
        <f t="shared" si="103"/>
        <v/>
      </c>
      <c r="Z400" s="8" t="str">
        <f t="shared" si="104"/>
        <v/>
      </c>
      <c r="AA400" s="8" t="str">
        <f t="shared" si="105"/>
        <v/>
      </c>
      <c r="AB400" s="8" t="str">
        <f t="shared" si="106"/>
        <v/>
      </c>
      <c r="AD400" s="8" t="str">
        <f t="shared" si="107"/>
        <v/>
      </c>
      <c r="AE400" s="8" t="str">
        <f t="shared" si="108"/>
        <v/>
      </c>
      <c r="AF400" s="8" t="str">
        <f t="shared" si="109"/>
        <v/>
      </c>
      <c r="AG400" s="8" t="str">
        <f t="shared" si="110"/>
        <v/>
      </c>
      <c r="AH400" s="8" t="str">
        <f t="shared" si="111"/>
        <v/>
      </c>
      <c r="AI400" s="8" t="str">
        <f t="shared" si="112"/>
        <v/>
      </c>
    </row>
    <row r="401" spans="4:35" x14ac:dyDescent="0.3">
      <c r="D401" s="8" t="s">
        <v>408</v>
      </c>
      <c r="E401" s="7">
        <v>398</v>
      </c>
      <c r="F401" s="7" t="str">
        <f>'Données proba de réussite'!F396</f>
        <v/>
      </c>
      <c r="G401" s="7" t="str">
        <f>'Données proba de réussite'!G396</f>
        <v/>
      </c>
      <c r="H401" s="7" t="str">
        <f>'Données proba de réussite'!H396</f>
        <v/>
      </c>
      <c r="K401" s="8" t="str">
        <f t="shared" si="99"/>
        <v>Elève 1bis</v>
      </c>
      <c r="L401" s="8" t="s">
        <v>111</v>
      </c>
      <c r="M401" s="8">
        <f t="shared" si="100"/>
        <v>1277</v>
      </c>
      <c r="N401" s="7">
        <v>1277</v>
      </c>
      <c r="O401" s="7" t="str">
        <f>'Données proba de réussite'!O396</f>
        <v/>
      </c>
      <c r="P401" s="7" t="str">
        <f>'Données proba de réussite'!P396</f>
        <v/>
      </c>
      <c r="Q401" s="7" t="str">
        <f>'Données proba de réussite'!Q396</f>
        <v/>
      </c>
      <c r="T401" s="7">
        <f>IF(AND(OR($B$2=1,$B$2=2),AND('Données brutes'!$F396&lt;&gt;"",'Données brutes'!$G396&lt;&gt;"",'Données brutes'!$H396&lt;&gt;"")),1,0)</f>
        <v>0</v>
      </c>
      <c r="U401" s="7">
        <f>IF(AND(OR($B$2=1,$B$2=2),AND('Données brutes'!$O396&lt;&gt;"",'Données brutes'!$P396&lt;&gt;"",'Données brutes'!$Q396&lt;&gt;"")),1,0)</f>
        <v>0</v>
      </c>
      <c r="V401" s="7">
        <f>IF(AND($B$2=3,'Données brutes'!$F396&lt;&gt;"",'Données brutes'!$G396&lt;&gt;"",'Données brutes'!$H396&lt;&gt;"",'Données brutes'!$O396&lt;&gt;"",'Données brutes'!$P396&lt;&gt;"",'Données brutes'!$Q396&lt;&gt;""),1,0)</f>
        <v>0</v>
      </c>
      <c r="W401" s="8" t="str">
        <f t="shared" si="101"/>
        <v/>
      </c>
      <c r="X401" s="8" t="str">
        <f t="shared" si="102"/>
        <v/>
      </c>
      <c r="Y401" s="8" t="str">
        <f t="shared" si="103"/>
        <v/>
      </c>
      <c r="Z401" s="8" t="str">
        <f t="shared" si="104"/>
        <v/>
      </c>
      <c r="AA401" s="8" t="str">
        <f t="shared" si="105"/>
        <v/>
      </c>
      <c r="AB401" s="8" t="str">
        <f t="shared" si="106"/>
        <v/>
      </c>
      <c r="AD401" s="8" t="str">
        <f t="shared" si="107"/>
        <v/>
      </c>
      <c r="AE401" s="8" t="str">
        <f t="shared" si="108"/>
        <v/>
      </c>
      <c r="AF401" s="8" t="str">
        <f t="shared" si="109"/>
        <v/>
      </c>
      <c r="AG401" s="8" t="str">
        <f t="shared" si="110"/>
        <v/>
      </c>
      <c r="AH401" s="8" t="str">
        <f t="shared" si="111"/>
        <v/>
      </c>
      <c r="AI401" s="8" t="str">
        <f t="shared" si="112"/>
        <v/>
      </c>
    </row>
    <row r="402" spans="4:35" x14ac:dyDescent="0.3">
      <c r="D402" s="8" t="s">
        <v>409</v>
      </c>
      <c r="E402" s="7">
        <v>640</v>
      </c>
      <c r="F402" s="7" t="str">
        <f>'Données proba de réussite'!F397</f>
        <v/>
      </c>
      <c r="G402" s="7" t="str">
        <f>'Données proba de réussite'!G397</f>
        <v/>
      </c>
      <c r="H402" s="7" t="str">
        <f>'Données proba de réussite'!H397</f>
        <v/>
      </c>
      <c r="K402" s="8" t="str">
        <f t="shared" si="99"/>
        <v>Elève 1bis</v>
      </c>
      <c r="L402" s="8" t="s">
        <v>111</v>
      </c>
      <c r="M402" s="8">
        <f t="shared" si="100"/>
        <v>1341</v>
      </c>
      <c r="N402" s="7">
        <v>1341</v>
      </c>
      <c r="O402" s="7" t="str">
        <f>'Données proba de réussite'!O397</f>
        <v/>
      </c>
      <c r="P402" s="7" t="str">
        <f>'Données proba de réussite'!P397</f>
        <v/>
      </c>
      <c r="Q402" s="7" t="str">
        <f>'Données proba de réussite'!Q397</f>
        <v/>
      </c>
      <c r="T402" s="7">
        <f>IF(AND(OR($B$2=1,$B$2=2),AND('Données brutes'!$F397&lt;&gt;"",'Données brutes'!$G397&lt;&gt;"",'Données brutes'!$H397&lt;&gt;"")),1,0)</f>
        <v>0</v>
      </c>
      <c r="U402" s="7">
        <f>IF(AND(OR($B$2=1,$B$2=2),AND('Données brutes'!$O397&lt;&gt;"",'Données brutes'!$P397&lt;&gt;"",'Données brutes'!$Q397&lt;&gt;"")),1,0)</f>
        <v>0</v>
      </c>
      <c r="V402" s="7">
        <f>IF(AND($B$2=3,'Données brutes'!$F397&lt;&gt;"",'Données brutes'!$G397&lt;&gt;"",'Données brutes'!$H397&lt;&gt;"",'Données brutes'!$O397&lt;&gt;"",'Données brutes'!$P397&lt;&gt;"",'Données brutes'!$Q397&lt;&gt;""),1,0)</f>
        <v>0</v>
      </c>
      <c r="W402" s="8" t="str">
        <f t="shared" si="101"/>
        <v/>
      </c>
      <c r="X402" s="8" t="str">
        <f t="shared" si="102"/>
        <v/>
      </c>
      <c r="Y402" s="8" t="str">
        <f t="shared" si="103"/>
        <v/>
      </c>
      <c r="Z402" s="8" t="str">
        <f t="shared" si="104"/>
        <v/>
      </c>
      <c r="AA402" s="8" t="str">
        <f t="shared" si="105"/>
        <v/>
      </c>
      <c r="AB402" s="8" t="str">
        <f t="shared" si="106"/>
        <v/>
      </c>
      <c r="AD402" s="8" t="str">
        <f t="shared" si="107"/>
        <v/>
      </c>
      <c r="AE402" s="8" t="str">
        <f t="shared" si="108"/>
        <v/>
      </c>
      <c r="AF402" s="8" t="str">
        <f t="shared" si="109"/>
        <v/>
      </c>
      <c r="AG402" s="8" t="str">
        <f t="shared" si="110"/>
        <v/>
      </c>
      <c r="AH402" s="8" t="str">
        <f t="shared" si="111"/>
        <v/>
      </c>
      <c r="AI402" s="8" t="str">
        <f t="shared" si="112"/>
        <v/>
      </c>
    </row>
    <row r="403" spans="4:35" x14ac:dyDescent="0.3">
      <c r="D403" s="8" t="s">
        <v>410</v>
      </c>
      <c r="E403" s="7">
        <v>9</v>
      </c>
      <c r="F403" s="7" t="str">
        <f>'Données proba de réussite'!F398</f>
        <v/>
      </c>
      <c r="G403" s="7" t="str">
        <f>'Données proba de réussite'!G398</f>
        <v/>
      </c>
      <c r="H403" s="7" t="str">
        <f>'Données proba de réussite'!H398</f>
        <v/>
      </c>
      <c r="K403" s="8" t="str">
        <f t="shared" si="99"/>
        <v>Elève 1bis</v>
      </c>
      <c r="L403" s="8" t="s">
        <v>111</v>
      </c>
      <c r="M403" s="8">
        <f t="shared" si="100"/>
        <v>1264</v>
      </c>
      <c r="N403" s="7">
        <v>1264</v>
      </c>
      <c r="O403" s="7" t="str">
        <f>'Données proba de réussite'!O398</f>
        <v/>
      </c>
      <c r="P403" s="7" t="str">
        <f>'Données proba de réussite'!P398</f>
        <v/>
      </c>
      <c r="Q403" s="7" t="str">
        <f>'Données proba de réussite'!Q398</f>
        <v/>
      </c>
      <c r="T403" s="7">
        <f>IF(AND(OR($B$2=1,$B$2=2),AND('Données brutes'!$F398&lt;&gt;"",'Données brutes'!$G398&lt;&gt;"",'Données brutes'!$H398&lt;&gt;"")),1,0)</f>
        <v>0</v>
      </c>
      <c r="U403" s="7">
        <f>IF(AND(OR($B$2=1,$B$2=2),AND('Données brutes'!$O398&lt;&gt;"",'Données brutes'!$P398&lt;&gt;"",'Données brutes'!$Q398&lt;&gt;"")),1,0)</f>
        <v>0</v>
      </c>
      <c r="V403" s="7">
        <f>IF(AND($B$2=3,'Données brutes'!$F398&lt;&gt;"",'Données brutes'!$G398&lt;&gt;"",'Données brutes'!$H398&lt;&gt;"",'Données brutes'!$O398&lt;&gt;"",'Données brutes'!$P398&lt;&gt;"",'Données brutes'!$Q398&lt;&gt;""),1,0)</f>
        <v>0</v>
      </c>
      <c r="W403" s="8" t="str">
        <f t="shared" si="101"/>
        <v/>
      </c>
      <c r="X403" s="8" t="str">
        <f t="shared" si="102"/>
        <v/>
      </c>
      <c r="Y403" s="8" t="str">
        <f t="shared" si="103"/>
        <v/>
      </c>
      <c r="Z403" s="8" t="str">
        <f t="shared" si="104"/>
        <v/>
      </c>
      <c r="AA403" s="8" t="str">
        <f t="shared" si="105"/>
        <v/>
      </c>
      <c r="AB403" s="8" t="str">
        <f t="shared" si="106"/>
        <v/>
      </c>
      <c r="AD403" s="8" t="str">
        <f t="shared" si="107"/>
        <v/>
      </c>
      <c r="AE403" s="8" t="str">
        <f t="shared" si="108"/>
        <v/>
      </c>
      <c r="AF403" s="8" t="str">
        <f t="shared" si="109"/>
        <v/>
      </c>
      <c r="AG403" s="8" t="str">
        <f t="shared" si="110"/>
        <v/>
      </c>
      <c r="AH403" s="8" t="str">
        <f t="shared" si="111"/>
        <v/>
      </c>
      <c r="AI403" s="8" t="str">
        <f t="shared" si="112"/>
        <v/>
      </c>
    </row>
    <row r="404" spans="4:35" x14ac:dyDescent="0.3">
      <c r="D404" s="8" t="s">
        <v>411</v>
      </c>
      <c r="E404" s="7">
        <v>457</v>
      </c>
      <c r="F404" s="7" t="str">
        <f>'Données proba de réussite'!F399</f>
        <v/>
      </c>
      <c r="G404" s="7" t="str">
        <f>'Données proba de réussite'!G399</f>
        <v/>
      </c>
      <c r="H404" s="7" t="str">
        <f>'Données proba de réussite'!H399</f>
        <v/>
      </c>
      <c r="K404" s="8" t="str">
        <f t="shared" si="99"/>
        <v>Elève 1bis</v>
      </c>
      <c r="L404" s="8" t="s">
        <v>111</v>
      </c>
      <c r="M404" s="8">
        <f t="shared" si="100"/>
        <v>1535</v>
      </c>
      <c r="N404" s="7">
        <v>1535</v>
      </c>
      <c r="O404" s="7" t="str">
        <f>'Données proba de réussite'!O399</f>
        <v/>
      </c>
      <c r="P404" s="7" t="str">
        <f>'Données proba de réussite'!P399</f>
        <v/>
      </c>
      <c r="Q404" s="7" t="str">
        <f>'Données proba de réussite'!Q399</f>
        <v/>
      </c>
      <c r="T404" s="7">
        <f>IF(AND(OR($B$2=1,$B$2=2),AND('Données brutes'!$F399&lt;&gt;"",'Données brutes'!$G399&lt;&gt;"",'Données brutes'!$H399&lt;&gt;"")),1,0)</f>
        <v>0</v>
      </c>
      <c r="U404" s="7">
        <f>IF(AND(OR($B$2=1,$B$2=2),AND('Données brutes'!$O399&lt;&gt;"",'Données brutes'!$P399&lt;&gt;"",'Données brutes'!$Q399&lt;&gt;"")),1,0)</f>
        <v>0</v>
      </c>
      <c r="V404" s="7">
        <f>IF(AND($B$2=3,'Données brutes'!$F399&lt;&gt;"",'Données brutes'!$G399&lt;&gt;"",'Données brutes'!$H399&lt;&gt;"",'Données brutes'!$O399&lt;&gt;"",'Données brutes'!$P399&lt;&gt;"",'Données brutes'!$Q399&lt;&gt;""),1,0)</f>
        <v>0</v>
      </c>
      <c r="W404" s="8" t="str">
        <f t="shared" si="101"/>
        <v/>
      </c>
      <c r="X404" s="8" t="str">
        <f t="shared" si="102"/>
        <v/>
      </c>
      <c r="Y404" s="8" t="str">
        <f t="shared" si="103"/>
        <v/>
      </c>
      <c r="Z404" s="8" t="str">
        <f t="shared" si="104"/>
        <v/>
      </c>
      <c r="AA404" s="8" t="str">
        <f t="shared" si="105"/>
        <v/>
      </c>
      <c r="AB404" s="8" t="str">
        <f t="shared" si="106"/>
        <v/>
      </c>
      <c r="AD404" s="8" t="str">
        <f t="shared" si="107"/>
        <v/>
      </c>
      <c r="AE404" s="8" t="str">
        <f t="shared" si="108"/>
        <v/>
      </c>
      <c r="AF404" s="8" t="str">
        <f t="shared" si="109"/>
        <v/>
      </c>
      <c r="AG404" s="8" t="str">
        <f t="shared" si="110"/>
        <v/>
      </c>
      <c r="AH404" s="8" t="str">
        <f t="shared" si="111"/>
        <v/>
      </c>
      <c r="AI404" s="8" t="str">
        <f t="shared" si="112"/>
        <v/>
      </c>
    </row>
    <row r="405" spans="4:35" x14ac:dyDescent="0.3">
      <c r="D405" s="8" t="s">
        <v>412</v>
      </c>
      <c r="E405" s="7">
        <v>435</v>
      </c>
      <c r="F405" s="7" t="str">
        <f>'Données proba de réussite'!F400</f>
        <v/>
      </c>
      <c r="G405" s="7" t="str">
        <f>'Données proba de réussite'!G400</f>
        <v/>
      </c>
      <c r="H405" s="7" t="str">
        <f>'Données proba de réussite'!H400</f>
        <v/>
      </c>
      <c r="K405" s="8" t="str">
        <f t="shared" si="99"/>
        <v>Elève 1bis</v>
      </c>
      <c r="L405" s="8" t="s">
        <v>111</v>
      </c>
      <c r="M405" s="8">
        <f t="shared" si="100"/>
        <v>1054</v>
      </c>
      <c r="N405" s="7">
        <v>1054</v>
      </c>
      <c r="O405" s="7" t="str">
        <f>'Données proba de réussite'!O400</f>
        <v/>
      </c>
      <c r="P405" s="7" t="str">
        <f>'Données proba de réussite'!P400</f>
        <v/>
      </c>
      <c r="Q405" s="7" t="str">
        <f>'Données proba de réussite'!Q400</f>
        <v/>
      </c>
      <c r="T405" s="7">
        <f>IF(AND(OR($B$2=1,$B$2=2),AND('Données brutes'!$F400&lt;&gt;"",'Données brutes'!$G400&lt;&gt;"",'Données brutes'!$H400&lt;&gt;"")),1,0)</f>
        <v>0</v>
      </c>
      <c r="U405" s="7">
        <f>IF(AND(OR($B$2=1,$B$2=2),AND('Données brutes'!$O400&lt;&gt;"",'Données brutes'!$P400&lt;&gt;"",'Données brutes'!$Q400&lt;&gt;"")),1,0)</f>
        <v>0</v>
      </c>
      <c r="V405" s="7">
        <f>IF(AND($B$2=3,'Données brutes'!$F400&lt;&gt;"",'Données brutes'!$G400&lt;&gt;"",'Données brutes'!$H400&lt;&gt;"",'Données brutes'!$O400&lt;&gt;"",'Données brutes'!$P400&lt;&gt;"",'Données brutes'!$Q400&lt;&gt;""),1,0)</f>
        <v>0</v>
      </c>
      <c r="W405" s="8" t="str">
        <f t="shared" si="101"/>
        <v/>
      </c>
      <c r="X405" s="8" t="str">
        <f t="shared" si="102"/>
        <v/>
      </c>
      <c r="Y405" s="8" t="str">
        <f t="shared" si="103"/>
        <v/>
      </c>
      <c r="Z405" s="8" t="str">
        <f t="shared" si="104"/>
        <v/>
      </c>
      <c r="AA405" s="8" t="str">
        <f t="shared" si="105"/>
        <v/>
      </c>
      <c r="AB405" s="8" t="str">
        <f t="shared" si="106"/>
        <v/>
      </c>
      <c r="AD405" s="8" t="str">
        <f t="shared" si="107"/>
        <v/>
      </c>
      <c r="AE405" s="8" t="str">
        <f t="shared" si="108"/>
        <v/>
      </c>
      <c r="AF405" s="8" t="str">
        <f t="shared" si="109"/>
        <v/>
      </c>
      <c r="AG405" s="8" t="str">
        <f t="shared" si="110"/>
        <v/>
      </c>
      <c r="AH405" s="8" t="str">
        <f t="shared" si="111"/>
        <v/>
      </c>
      <c r="AI405" s="8" t="str">
        <f t="shared" si="112"/>
        <v/>
      </c>
    </row>
    <row r="406" spans="4:35" x14ac:dyDescent="0.3">
      <c r="D406" s="8" t="s">
        <v>413</v>
      </c>
      <c r="E406" s="7">
        <v>545</v>
      </c>
      <c r="F406" s="7" t="str">
        <f>'Données proba de réussite'!F401</f>
        <v/>
      </c>
      <c r="G406" s="7" t="str">
        <f>'Données proba de réussite'!G401</f>
        <v/>
      </c>
      <c r="H406" s="7" t="str">
        <f>'Données proba de réussite'!H401</f>
        <v/>
      </c>
      <c r="K406" s="8" t="str">
        <f t="shared" si="99"/>
        <v>Elève 1bis</v>
      </c>
      <c r="L406" s="8" t="s">
        <v>111</v>
      </c>
      <c r="M406" s="8">
        <f t="shared" si="100"/>
        <v>1978</v>
      </c>
      <c r="N406" s="7">
        <v>1978</v>
      </c>
      <c r="O406" s="7" t="str">
        <f>'Données proba de réussite'!O401</f>
        <v/>
      </c>
      <c r="P406" s="7" t="str">
        <f>'Données proba de réussite'!P401</f>
        <v/>
      </c>
      <c r="Q406" s="7" t="str">
        <f>'Données proba de réussite'!Q401</f>
        <v/>
      </c>
      <c r="T406" s="7">
        <f>IF(AND(OR($B$2=1,$B$2=2),AND('Données brutes'!$F401&lt;&gt;"",'Données brutes'!$G401&lt;&gt;"",'Données brutes'!$H401&lt;&gt;"")),1,0)</f>
        <v>0</v>
      </c>
      <c r="U406" s="7">
        <f>IF(AND(OR($B$2=1,$B$2=2),AND('Données brutes'!$O401&lt;&gt;"",'Données brutes'!$P401&lt;&gt;"",'Données brutes'!$Q401&lt;&gt;"")),1,0)</f>
        <v>0</v>
      </c>
      <c r="V406" s="7">
        <f>IF(AND($B$2=3,'Données brutes'!$F401&lt;&gt;"",'Données brutes'!$G401&lt;&gt;"",'Données brutes'!$H401&lt;&gt;"",'Données brutes'!$O401&lt;&gt;"",'Données brutes'!$P401&lt;&gt;"",'Données brutes'!$Q401&lt;&gt;""),1,0)</f>
        <v>0</v>
      </c>
      <c r="W406" s="8" t="str">
        <f t="shared" si="101"/>
        <v/>
      </c>
      <c r="X406" s="8" t="str">
        <f t="shared" si="102"/>
        <v/>
      </c>
      <c r="Y406" s="8" t="str">
        <f t="shared" si="103"/>
        <v/>
      </c>
      <c r="Z406" s="8" t="str">
        <f t="shared" si="104"/>
        <v/>
      </c>
      <c r="AA406" s="8" t="str">
        <f t="shared" si="105"/>
        <v/>
      </c>
      <c r="AB406" s="8" t="str">
        <f t="shared" si="106"/>
        <v/>
      </c>
      <c r="AD406" s="8" t="str">
        <f t="shared" si="107"/>
        <v/>
      </c>
      <c r="AE406" s="8" t="str">
        <f t="shared" si="108"/>
        <v/>
      </c>
      <c r="AF406" s="8" t="str">
        <f t="shared" si="109"/>
        <v/>
      </c>
      <c r="AG406" s="8" t="str">
        <f t="shared" si="110"/>
        <v/>
      </c>
      <c r="AH406" s="8" t="str">
        <f t="shared" si="111"/>
        <v/>
      </c>
      <c r="AI406" s="8" t="str">
        <f t="shared" si="112"/>
        <v/>
      </c>
    </row>
    <row r="407" spans="4:35" x14ac:dyDescent="0.3">
      <c r="D407" s="8" t="s">
        <v>414</v>
      </c>
      <c r="E407" s="7">
        <v>772</v>
      </c>
      <c r="F407" s="7" t="str">
        <f>'Données proba de réussite'!F402</f>
        <v/>
      </c>
      <c r="G407" s="7" t="str">
        <f>'Données proba de réussite'!G402</f>
        <v/>
      </c>
      <c r="H407" s="7" t="str">
        <f>'Données proba de réussite'!H402</f>
        <v/>
      </c>
      <c r="K407" s="8" t="str">
        <f t="shared" si="99"/>
        <v>Elève 1bis</v>
      </c>
      <c r="L407" s="8" t="s">
        <v>111</v>
      </c>
      <c r="M407" s="8">
        <f t="shared" si="100"/>
        <v>1086</v>
      </c>
      <c r="N407" s="7">
        <v>1086</v>
      </c>
      <c r="O407" s="7" t="str">
        <f>'Données proba de réussite'!O402</f>
        <v/>
      </c>
      <c r="P407" s="7" t="str">
        <f>'Données proba de réussite'!P402</f>
        <v/>
      </c>
      <c r="Q407" s="7" t="str">
        <f>'Données proba de réussite'!Q402</f>
        <v/>
      </c>
      <c r="T407" s="7">
        <f>IF(AND(OR($B$2=1,$B$2=2),AND('Données brutes'!$F402&lt;&gt;"",'Données brutes'!$G402&lt;&gt;"",'Données brutes'!$H402&lt;&gt;"")),1,0)</f>
        <v>0</v>
      </c>
      <c r="U407" s="7">
        <f>IF(AND(OR($B$2=1,$B$2=2),AND('Données brutes'!$O402&lt;&gt;"",'Données brutes'!$P402&lt;&gt;"",'Données brutes'!$Q402&lt;&gt;"")),1,0)</f>
        <v>0</v>
      </c>
      <c r="V407" s="7">
        <f>IF(AND($B$2=3,'Données brutes'!$F402&lt;&gt;"",'Données brutes'!$G402&lt;&gt;"",'Données brutes'!$H402&lt;&gt;"",'Données brutes'!$O402&lt;&gt;"",'Données brutes'!$P402&lt;&gt;"",'Données brutes'!$Q402&lt;&gt;""),1,0)</f>
        <v>0</v>
      </c>
      <c r="W407" s="8" t="str">
        <f t="shared" si="101"/>
        <v/>
      </c>
      <c r="X407" s="8" t="str">
        <f t="shared" si="102"/>
        <v/>
      </c>
      <c r="Y407" s="8" t="str">
        <f t="shared" si="103"/>
        <v/>
      </c>
      <c r="Z407" s="8" t="str">
        <f t="shared" si="104"/>
        <v/>
      </c>
      <c r="AA407" s="8" t="str">
        <f t="shared" si="105"/>
        <v/>
      </c>
      <c r="AB407" s="8" t="str">
        <f t="shared" si="106"/>
        <v/>
      </c>
      <c r="AD407" s="8" t="str">
        <f t="shared" si="107"/>
        <v/>
      </c>
      <c r="AE407" s="8" t="str">
        <f t="shared" si="108"/>
        <v/>
      </c>
      <c r="AF407" s="8" t="str">
        <f t="shared" si="109"/>
        <v/>
      </c>
      <c r="AG407" s="8" t="str">
        <f t="shared" si="110"/>
        <v/>
      </c>
      <c r="AH407" s="8" t="str">
        <f t="shared" si="111"/>
        <v/>
      </c>
      <c r="AI407" s="8" t="str">
        <f t="shared" si="112"/>
        <v/>
      </c>
    </row>
    <row r="408" spans="4:35" x14ac:dyDescent="0.3">
      <c r="D408" s="8" t="s">
        <v>415</v>
      </c>
      <c r="E408" s="7">
        <v>583</v>
      </c>
      <c r="F408" s="7" t="str">
        <f>'Données proba de réussite'!F403</f>
        <v/>
      </c>
      <c r="G408" s="7" t="str">
        <f>'Données proba de réussite'!G403</f>
        <v/>
      </c>
      <c r="H408" s="7" t="str">
        <f>'Données proba de réussite'!H403</f>
        <v/>
      </c>
      <c r="K408" s="8" t="str">
        <f t="shared" si="99"/>
        <v>Elève 1bis</v>
      </c>
      <c r="L408" s="8" t="s">
        <v>111</v>
      </c>
      <c r="M408" s="8">
        <f t="shared" si="100"/>
        <v>1998</v>
      </c>
      <c r="N408" s="7">
        <v>1998</v>
      </c>
      <c r="O408" s="7" t="str">
        <f>'Données proba de réussite'!O403</f>
        <v/>
      </c>
      <c r="P408" s="7" t="str">
        <f>'Données proba de réussite'!P403</f>
        <v/>
      </c>
      <c r="Q408" s="7" t="str">
        <f>'Données proba de réussite'!Q403</f>
        <v/>
      </c>
      <c r="T408" s="7">
        <f>IF(AND(OR($B$2=1,$B$2=2),AND('Données brutes'!$F403&lt;&gt;"",'Données brutes'!$G403&lt;&gt;"",'Données brutes'!$H403&lt;&gt;"")),1,0)</f>
        <v>0</v>
      </c>
      <c r="U408" s="7">
        <f>IF(AND(OR($B$2=1,$B$2=2),AND('Données brutes'!$O403&lt;&gt;"",'Données brutes'!$P403&lt;&gt;"",'Données brutes'!$Q403&lt;&gt;"")),1,0)</f>
        <v>0</v>
      </c>
      <c r="V408" s="7">
        <f>IF(AND($B$2=3,'Données brutes'!$F403&lt;&gt;"",'Données brutes'!$G403&lt;&gt;"",'Données brutes'!$H403&lt;&gt;"",'Données brutes'!$O403&lt;&gt;"",'Données brutes'!$P403&lt;&gt;"",'Données brutes'!$Q403&lt;&gt;""),1,0)</f>
        <v>0</v>
      </c>
      <c r="W408" s="8" t="str">
        <f t="shared" si="101"/>
        <v/>
      </c>
      <c r="X408" s="8" t="str">
        <f t="shared" si="102"/>
        <v/>
      </c>
      <c r="Y408" s="8" t="str">
        <f t="shared" si="103"/>
        <v/>
      </c>
      <c r="Z408" s="8" t="str">
        <f t="shared" si="104"/>
        <v/>
      </c>
      <c r="AA408" s="8" t="str">
        <f t="shared" si="105"/>
        <v/>
      </c>
      <c r="AB408" s="8" t="str">
        <f t="shared" si="106"/>
        <v/>
      </c>
      <c r="AD408" s="8" t="str">
        <f t="shared" si="107"/>
        <v/>
      </c>
      <c r="AE408" s="8" t="str">
        <f t="shared" si="108"/>
        <v/>
      </c>
      <c r="AF408" s="8" t="str">
        <f t="shared" si="109"/>
        <v/>
      </c>
      <c r="AG408" s="8" t="str">
        <f t="shared" si="110"/>
        <v/>
      </c>
      <c r="AH408" s="8" t="str">
        <f t="shared" si="111"/>
        <v/>
      </c>
      <c r="AI408" s="8" t="str">
        <f t="shared" si="112"/>
        <v/>
      </c>
    </row>
    <row r="409" spans="4:35" x14ac:dyDescent="0.3">
      <c r="D409" s="8" t="s">
        <v>416</v>
      </c>
      <c r="E409" s="7">
        <v>559</v>
      </c>
      <c r="F409" s="7" t="str">
        <f>'Données proba de réussite'!F404</f>
        <v/>
      </c>
      <c r="G409" s="7" t="str">
        <f>'Données proba de réussite'!G404</f>
        <v/>
      </c>
      <c r="H409" s="7" t="str">
        <f>'Données proba de réussite'!H404</f>
        <v/>
      </c>
      <c r="K409" s="8" t="str">
        <f t="shared" si="99"/>
        <v>Elève 1bis</v>
      </c>
      <c r="L409" s="8" t="s">
        <v>111</v>
      </c>
      <c r="M409" s="8">
        <f t="shared" si="100"/>
        <v>1160</v>
      </c>
      <c r="N409" s="7">
        <v>1160</v>
      </c>
      <c r="O409" s="7" t="str">
        <f>'Données proba de réussite'!O404</f>
        <v/>
      </c>
      <c r="P409" s="7" t="str">
        <f>'Données proba de réussite'!P404</f>
        <v/>
      </c>
      <c r="Q409" s="7" t="str">
        <f>'Données proba de réussite'!Q404</f>
        <v/>
      </c>
      <c r="T409" s="7">
        <f>IF(AND(OR($B$2=1,$B$2=2),AND('Données brutes'!$F404&lt;&gt;"",'Données brutes'!$G404&lt;&gt;"",'Données brutes'!$H404&lt;&gt;"")),1,0)</f>
        <v>0</v>
      </c>
      <c r="U409" s="7">
        <f>IF(AND(OR($B$2=1,$B$2=2),AND('Données brutes'!$O404&lt;&gt;"",'Données brutes'!$P404&lt;&gt;"",'Données brutes'!$Q404&lt;&gt;"")),1,0)</f>
        <v>0</v>
      </c>
      <c r="V409" s="7">
        <f>IF(AND($B$2=3,'Données brutes'!$F404&lt;&gt;"",'Données brutes'!$G404&lt;&gt;"",'Données brutes'!$H404&lt;&gt;"",'Données brutes'!$O404&lt;&gt;"",'Données brutes'!$P404&lt;&gt;"",'Données brutes'!$Q404&lt;&gt;""),1,0)</f>
        <v>0</v>
      </c>
      <c r="W409" s="8" t="str">
        <f t="shared" si="101"/>
        <v/>
      </c>
      <c r="X409" s="8" t="str">
        <f t="shared" si="102"/>
        <v/>
      </c>
      <c r="Y409" s="8" t="str">
        <f t="shared" si="103"/>
        <v/>
      </c>
      <c r="Z409" s="8" t="str">
        <f t="shared" si="104"/>
        <v/>
      </c>
      <c r="AA409" s="8" t="str">
        <f t="shared" si="105"/>
        <v/>
      </c>
      <c r="AB409" s="8" t="str">
        <f t="shared" si="106"/>
        <v/>
      </c>
      <c r="AD409" s="8" t="str">
        <f t="shared" si="107"/>
        <v/>
      </c>
      <c r="AE409" s="8" t="str">
        <f t="shared" si="108"/>
        <v/>
      </c>
      <c r="AF409" s="8" t="str">
        <f t="shared" si="109"/>
        <v/>
      </c>
      <c r="AG409" s="8" t="str">
        <f t="shared" si="110"/>
        <v/>
      </c>
      <c r="AH409" s="8" t="str">
        <f t="shared" si="111"/>
        <v/>
      </c>
      <c r="AI409" s="8" t="str">
        <f t="shared" si="112"/>
        <v/>
      </c>
    </row>
    <row r="410" spans="4:35" x14ac:dyDescent="0.3">
      <c r="D410" s="8" t="s">
        <v>417</v>
      </c>
      <c r="E410" s="7">
        <v>376</v>
      </c>
      <c r="F410" s="7" t="str">
        <f>'Données proba de réussite'!F405</f>
        <v/>
      </c>
      <c r="G410" s="7" t="str">
        <f>'Données proba de réussite'!G405</f>
        <v/>
      </c>
      <c r="H410" s="7" t="str">
        <f>'Données proba de réussite'!H405</f>
        <v/>
      </c>
      <c r="K410" s="8" t="str">
        <f t="shared" si="99"/>
        <v>Elève 1bis</v>
      </c>
      <c r="L410" s="8" t="s">
        <v>111</v>
      </c>
      <c r="M410" s="8">
        <f t="shared" si="100"/>
        <v>1249</v>
      </c>
      <c r="N410" s="7">
        <v>1249</v>
      </c>
      <c r="O410" s="7" t="str">
        <f>'Données proba de réussite'!O405</f>
        <v/>
      </c>
      <c r="P410" s="7" t="str">
        <f>'Données proba de réussite'!P405</f>
        <v/>
      </c>
      <c r="Q410" s="7" t="str">
        <f>'Données proba de réussite'!Q405</f>
        <v/>
      </c>
      <c r="T410" s="7">
        <f>IF(AND(OR($B$2=1,$B$2=2),AND('Données brutes'!$F405&lt;&gt;"",'Données brutes'!$G405&lt;&gt;"",'Données brutes'!$H405&lt;&gt;"")),1,0)</f>
        <v>0</v>
      </c>
      <c r="U410" s="7">
        <f>IF(AND(OR($B$2=1,$B$2=2),AND('Données brutes'!$O405&lt;&gt;"",'Données brutes'!$P405&lt;&gt;"",'Données brutes'!$Q405&lt;&gt;"")),1,0)</f>
        <v>0</v>
      </c>
      <c r="V410" s="7">
        <f>IF(AND($B$2=3,'Données brutes'!$F405&lt;&gt;"",'Données brutes'!$G405&lt;&gt;"",'Données brutes'!$H405&lt;&gt;"",'Données brutes'!$O405&lt;&gt;"",'Données brutes'!$P405&lt;&gt;"",'Données brutes'!$Q405&lt;&gt;""),1,0)</f>
        <v>0</v>
      </c>
      <c r="W410" s="8" t="str">
        <f t="shared" si="101"/>
        <v/>
      </c>
      <c r="X410" s="8" t="str">
        <f t="shared" si="102"/>
        <v/>
      </c>
      <c r="Y410" s="8" t="str">
        <f t="shared" si="103"/>
        <v/>
      </c>
      <c r="Z410" s="8" t="str">
        <f t="shared" si="104"/>
        <v/>
      </c>
      <c r="AA410" s="8" t="str">
        <f t="shared" si="105"/>
        <v/>
      </c>
      <c r="AB410" s="8" t="str">
        <f t="shared" si="106"/>
        <v/>
      </c>
      <c r="AD410" s="8" t="str">
        <f t="shared" si="107"/>
        <v/>
      </c>
      <c r="AE410" s="8" t="str">
        <f t="shared" si="108"/>
        <v/>
      </c>
      <c r="AF410" s="8" t="str">
        <f t="shared" si="109"/>
        <v/>
      </c>
      <c r="AG410" s="8" t="str">
        <f t="shared" si="110"/>
        <v/>
      </c>
      <c r="AH410" s="8" t="str">
        <f t="shared" si="111"/>
        <v/>
      </c>
      <c r="AI410" s="8" t="str">
        <f t="shared" si="112"/>
        <v/>
      </c>
    </row>
    <row r="411" spans="4:35" x14ac:dyDescent="0.3">
      <c r="D411" s="8" t="s">
        <v>418</v>
      </c>
      <c r="E411" s="7">
        <v>187</v>
      </c>
      <c r="F411" s="7" t="str">
        <f>'Données proba de réussite'!F406</f>
        <v/>
      </c>
      <c r="G411" s="7" t="str">
        <f>'Données proba de réussite'!G406</f>
        <v/>
      </c>
      <c r="H411" s="7" t="str">
        <f>'Données proba de réussite'!H406</f>
        <v/>
      </c>
      <c r="K411" s="8" t="str">
        <f t="shared" si="99"/>
        <v>Elève 1bis</v>
      </c>
      <c r="L411" s="8" t="s">
        <v>111</v>
      </c>
      <c r="M411" s="8">
        <f t="shared" si="100"/>
        <v>1065</v>
      </c>
      <c r="N411" s="7">
        <v>1065</v>
      </c>
      <c r="O411" s="7" t="str">
        <f>'Données proba de réussite'!O406</f>
        <v/>
      </c>
      <c r="P411" s="7" t="str">
        <f>'Données proba de réussite'!P406</f>
        <v/>
      </c>
      <c r="Q411" s="7" t="str">
        <f>'Données proba de réussite'!Q406</f>
        <v/>
      </c>
      <c r="T411" s="7">
        <f>IF(AND(OR($B$2=1,$B$2=2),AND('Données brutes'!$F406&lt;&gt;"",'Données brutes'!$G406&lt;&gt;"",'Données brutes'!$H406&lt;&gt;"")),1,0)</f>
        <v>0</v>
      </c>
      <c r="U411" s="7">
        <f>IF(AND(OR($B$2=1,$B$2=2),AND('Données brutes'!$O406&lt;&gt;"",'Données brutes'!$P406&lt;&gt;"",'Données brutes'!$Q406&lt;&gt;"")),1,0)</f>
        <v>0</v>
      </c>
      <c r="V411" s="7">
        <f>IF(AND($B$2=3,'Données brutes'!$F406&lt;&gt;"",'Données brutes'!$G406&lt;&gt;"",'Données brutes'!$H406&lt;&gt;"",'Données brutes'!$O406&lt;&gt;"",'Données brutes'!$P406&lt;&gt;"",'Données brutes'!$Q406&lt;&gt;""),1,0)</f>
        <v>0</v>
      </c>
      <c r="W411" s="8" t="str">
        <f t="shared" si="101"/>
        <v/>
      </c>
      <c r="X411" s="8" t="str">
        <f t="shared" si="102"/>
        <v/>
      </c>
      <c r="Y411" s="8" t="str">
        <f t="shared" si="103"/>
        <v/>
      </c>
      <c r="Z411" s="8" t="str">
        <f t="shared" si="104"/>
        <v/>
      </c>
      <c r="AA411" s="8" t="str">
        <f t="shared" si="105"/>
        <v/>
      </c>
      <c r="AB411" s="8" t="str">
        <f t="shared" si="106"/>
        <v/>
      </c>
      <c r="AD411" s="8" t="str">
        <f t="shared" si="107"/>
        <v/>
      </c>
      <c r="AE411" s="8" t="str">
        <f t="shared" si="108"/>
        <v/>
      </c>
      <c r="AF411" s="8" t="str">
        <f t="shared" si="109"/>
        <v/>
      </c>
      <c r="AG411" s="8" t="str">
        <f t="shared" si="110"/>
        <v/>
      </c>
      <c r="AH411" s="8" t="str">
        <f t="shared" si="111"/>
        <v/>
      </c>
      <c r="AI411" s="8" t="str">
        <f t="shared" si="112"/>
        <v/>
      </c>
    </row>
    <row r="412" spans="4:35" x14ac:dyDescent="0.3">
      <c r="D412" s="8" t="s">
        <v>419</v>
      </c>
      <c r="E412" s="7">
        <v>27</v>
      </c>
      <c r="F412" s="7" t="str">
        <f>'Données proba de réussite'!F407</f>
        <v/>
      </c>
      <c r="G412" s="7" t="str">
        <f>'Données proba de réussite'!G407</f>
        <v/>
      </c>
      <c r="H412" s="7" t="str">
        <f>'Données proba de réussite'!H407</f>
        <v/>
      </c>
      <c r="K412" s="8" t="str">
        <f t="shared" si="99"/>
        <v>Elève 1bis</v>
      </c>
      <c r="L412" s="8" t="s">
        <v>111</v>
      </c>
      <c r="M412" s="8">
        <f t="shared" si="100"/>
        <v>1348</v>
      </c>
      <c r="N412" s="7">
        <v>1348</v>
      </c>
      <c r="O412" s="7" t="str">
        <f>'Données proba de réussite'!O407</f>
        <v/>
      </c>
      <c r="P412" s="7" t="str">
        <f>'Données proba de réussite'!P407</f>
        <v/>
      </c>
      <c r="Q412" s="7" t="str">
        <f>'Données proba de réussite'!Q407</f>
        <v/>
      </c>
      <c r="T412" s="7">
        <f>IF(AND(OR($B$2=1,$B$2=2),AND('Données brutes'!$F407&lt;&gt;"",'Données brutes'!$G407&lt;&gt;"",'Données brutes'!$H407&lt;&gt;"")),1,0)</f>
        <v>0</v>
      </c>
      <c r="U412" s="7">
        <f>IF(AND(OR($B$2=1,$B$2=2),AND('Données brutes'!$O407&lt;&gt;"",'Données brutes'!$P407&lt;&gt;"",'Données brutes'!$Q407&lt;&gt;"")),1,0)</f>
        <v>0</v>
      </c>
      <c r="V412" s="7">
        <f>IF(AND($B$2=3,'Données brutes'!$F407&lt;&gt;"",'Données brutes'!$G407&lt;&gt;"",'Données brutes'!$H407&lt;&gt;"",'Données brutes'!$O407&lt;&gt;"",'Données brutes'!$P407&lt;&gt;"",'Données brutes'!$Q407&lt;&gt;""),1,0)</f>
        <v>0</v>
      </c>
      <c r="W412" s="8" t="str">
        <f t="shared" si="101"/>
        <v/>
      </c>
      <c r="X412" s="8" t="str">
        <f t="shared" si="102"/>
        <v/>
      </c>
      <c r="Y412" s="8" t="str">
        <f t="shared" si="103"/>
        <v/>
      </c>
      <c r="Z412" s="8" t="str">
        <f t="shared" si="104"/>
        <v/>
      </c>
      <c r="AA412" s="8" t="str">
        <f t="shared" si="105"/>
        <v/>
      </c>
      <c r="AB412" s="8" t="str">
        <f t="shared" si="106"/>
        <v/>
      </c>
      <c r="AD412" s="8" t="str">
        <f t="shared" si="107"/>
        <v/>
      </c>
      <c r="AE412" s="8" t="str">
        <f t="shared" si="108"/>
        <v/>
      </c>
      <c r="AF412" s="8" t="str">
        <f t="shared" si="109"/>
        <v/>
      </c>
      <c r="AG412" s="8" t="str">
        <f t="shared" si="110"/>
        <v/>
      </c>
      <c r="AH412" s="8" t="str">
        <f t="shared" si="111"/>
        <v/>
      </c>
      <c r="AI412" s="8" t="str">
        <f t="shared" si="112"/>
        <v/>
      </c>
    </row>
    <row r="413" spans="4:35" x14ac:dyDescent="0.3">
      <c r="D413" s="8" t="s">
        <v>420</v>
      </c>
      <c r="E413" s="7">
        <v>669</v>
      </c>
      <c r="F413" s="7" t="str">
        <f>'Données proba de réussite'!F408</f>
        <v/>
      </c>
      <c r="G413" s="7" t="str">
        <f>'Données proba de réussite'!G408</f>
        <v/>
      </c>
      <c r="H413" s="7" t="str">
        <f>'Données proba de réussite'!H408</f>
        <v/>
      </c>
      <c r="K413" s="8" t="str">
        <f t="shared" si="99"/>
        <v>Elève 1bis</v>
      </c>
      <c r="L413" s="8" t="s">
        <v>111</v>
      </c>
      <c r="M413" s="8">
        <f t="shared" si="100"/>
        <v>1742</v>
      </c>
      <c r="N413" s="7">
        <v>1742</v>
      </c>
      <c r="O413" s="7" t="str">
        <f>'Données proba de réussite'!O408</f>
        <v/>
      </c>
      <c r="P413" s="7" t="str">
        <f>'Données proba de réussite'!P408</f>
        <v/>
      </c>
      <c r="Q413" s="7" t="str">
        <f>'Données proba de réussite'!Q408</f>
        <v/>
      </c>
      <c r="T413" s="7">
        <f>IF(AND(OR($B$2=1,$B$2=2),AND('Données brutes'!$F408&lt;&gt;"",'Données brutes'!$G408&lt;&gt;"",'Données brutes'!$H408&lt;&gt;"")),1,0)</f>
        <v>0</v>
      </c>
      <c r="U413" s="7">
        <f>IF(AND(OR($B$2=1,$B$2=2),AND('Données brutes'!$O408&lt;&gt;"",'Données brutes'!$P408&lt;&gt;"",'Données brutes'!$Q408&lt;&gt;"")),1,0)</f>
        <v>0</v>
      </c>
      <c r="V413" s="7">
        <f>IF(AND($B$2=3,'Données brutes'!$F408&lt;&gt;"",'Données brutes'!$G408&lt;&gt;"",'Données brutes'!$H408&lt;&gt;"",'Données brutes'!$O408&lt;&gt;"",'Données brutes'!$P408&lt;&gt;"",'Données brutes'!$Q408&lt;&gt;""),1,0)</f>
        <v>0</v>
      </c>
      <c r="W413" s="8" t="str">
        <f t="shared" si="101"/>
        <v/>
      </c>
      <c r="X413" s="8" t="str">
        <f t="shared" si="102"/>
        <v/>
      </c>
      <c r="Y413" s="8" t="str">
        <f t="shared" si="103"/>
        <v/>
      </c>
      <c r="Z413" s="8" t="str">
        <f t="shared" si="104"/>
        <v/>
      </c>
      <c r="AA413" s="8" t="str">
        <f t="shared" si="105"/>
        <v/>
      </c>
      <c r="AB413" s="8" t="str">
        <f t="shared" si="106"/>
        <v/>
      </c>
      <c r="AD413" s="8" t="str">
        <f t="shared" si="107"/>
        <v/>
      </c>
      <c r="AE413" s="8" t="str">
        <f t="shared" si="108"/>
        <v/>
      </c>
      <c r="AF413" s="8" t="str">
        <f t="shared" si="109"/>
        <v/>
      </c>
      <c r="AG413" s="8" t="str">
        <f t="shared" si="110"/>
        <v/>
      </c>
      <c r="AH413" s="8" t="str">
        <f t="shared" si="111"/>
        <v/>
      </c>
      <c r="AI413" s="8" t="str">
        <f t="shared" si="112"/>
        <v/>
      </c>
    </row>
    <row r="414" spans="4:35" x14ac:dyDescent="0.3">
      <c r="D414" s="8" t="s">
        <v>421</v>
      </c>
      <c r="E414" s="7">
        <v>378</v>
      </c>
      <c r="F414" s="7" t="str">
        <f>'Données proba de réussite'!F409</f>
        <v/>
      </c>
      <c r="G414" s="7" t="str">
        <f>'Données proba de réussite'!G409</f>
        <v/>
      </c>
      <c r="H414" s="7" t="str">
        <f>'Données proba de réussite'!H409</f>
        <v/>
      </c>
      <c r="K414" s="8" t="str">
        <f t="shared" si="99"/>
        <v>Elève 1bis</v>
      </c>
      <c r="L414" s="8" t="s">
        <v>111</v>
      </c>
      <c r="M414" s="8">
        <f t="shared" si="100"/>
        <v>1461</v>
      </c>
      <c r="N414" s="7">
        <v>1461</v>
      </c>
      <c r="O414" s="7" t="str">
        <f>'Données proba de réussite'!O409</f>
        <v/>
      </c>
      <c r="P414" s="7" t="str">
        <f>'Données proba de réussite'!P409</f>
        <v/>
      </c>
      <c r="Q414" s="7" t="str">
        <f>'Données proba de réussite'!Q409</f>
        <v/>
      </c>
      <c r="T414" s="7">
        <f>IF(AND(OR($B$2=1,$B$2=2),AND('Données brutes'!$F409&lt;&gt;"",'Données brutes'!$G409&lt;&gt;"",'Données brutes'!$H409&lt;&gt;"")),1,0)</f>
        <v>0</v>
      </c>
      <c r="U414" s="7">
        <f>IF(AND(OR($B$2=1,$B$2=2),AND('Données brutes'!$O409&lt;&gt;"",'Données brutes'!$P409&lt;&gt;"",'Données brutes'!$Q409&lt;&gt;"")),1,0)</f>
        <v>0</v>
      </c>
      <c r="V414" s="7">
        <f>IF(AND($B$2=3,'Données brutes'!$F409&lt;&gt;"",'Données brutes'!$G409&lt;&gt;"",'Données brutes'!$H409&lt;&gt;"",'Données brutes'!$O409&lt;&gt;"",'Données brutes'!$P409&lt;&gt;"",'Données brutes'!$Q409&lt;&gt;""),1,0)</f>
        <v>0</v>
      </c>
      <c r="W414" s="8" t="str">
        <f t="shared" si="101"/>
        <v/>
      </c>
      <c r="X414" s="8" t="str">
        <f t="shared" si="102"/>
        <v/>
      </c>
      <c r="Y414" s="8" t="str">
        <f t="shared" si="103"/>
        <v/>
      </c>
      <c r="Z414" s="8" t="str">
        <f t="shared" si="104"/>
        <v/>
      </c>
      <c r="AA414" s="8" t="str">
        <f t="shared" si="105"/>
        <v/>
      </c>
      <c r="AB414" s="8" t="str">
        <f t="shared" si="106"/>
        <v/>
      </c>
      <c r="AD414" s="8" t="str">
        <f t="shared" si="107"/>
        <v/>
      </c>
      <c r="AE414" s="8" t="str">
        <f t="shared" si="108"/>
        <v/>
      </c>
      <c r="AF414" s="8" t="str">
        <f t="shared" si="109"/>
        <v/>
      </c>
      <c r="AG414" s="8" t="str">
        <f t="shared" si="110"/>
        <v/>
      </c>
      <c r="AH414" s="8" t="str">
        <f t="shared" si="111"/>
        <v/>
      </c>
      <c r="AI414" s="8" t="str">
        <f t="shared" si="112"/>
        <v/>
      </c>
    </row>
    <row r="415" spans="4:35" x14ac:dyDescent="0.3">
      <c r="D415" s="8" t="s">
        <v>422</v>
      </c>
      <c r="E415" s="7">
        <v>876</v>
      </c>
      <c r="F415" s="7" t="str">
        <f>'Données proba de réussite'!F410</f>
        <v/>
      </c>
      <c r="G415" s="7" t="str">
        <f>'Données proba de réussite'!G410</f>
        <v/>
      </c>
      <c r="H415" s="7" t="str">
        <f>'Données proba de réussite'!H410</f>
        <v/>
      </c>
      <c r="K415" s="8" t="str">
        <f t="shared" si="99"/>
        <v>Elève 1bis</v>
      </c>
      <c r="L415" s="8" t="s">
        <v>111</v>
      </c>
      <c r="M415" s="8">
        <f t="shared" si="100"/>
        <v>1046</v>
      </c>
      <c r="N415" s="7">
        <v>1046</v>
      </c>
      <c r="O415" s="7" t="str">
        <f>'Données proba de réussite'!O410</f>
        <v/>
      </c>
      <c r="P415" s="7" t="str">
        <f>'Données proba de réussite'!P410</f>
        <v/>
      </c>
      <c r="Q415" s="7" t="str">
        <f>'Données proba de réussite'!Q410</f>
        <v/>
      </c>
      <c r="T415" s="7">
        <f>IF(AND(OR($B$2=1,$B$2=2),AND('Données brutes'!$F410&lt;&gt;"",'Données brutes'!$G410&lt;&gt;"",'Données brutes'!$H410&lt;&gt;"")),1,0)</f>
        <v>0</v>
      </c>
      <c r="U415" s="7">
        <f>IF(AND(OR($B$2=1,$B$2=2),AND('Données brutes'!$O410&lt;&gt;"",'Données brutes'!$P410&lt;&gt;"",'Données brutes'!$Q410&lt;&gt;"")),1,0)</f>
        <v>0</v>
      </c>
      <c r="V415" s="7">
        <f>IF(AND($B$2=3,'Données brutes'!$F410&lt;&gt;"",'Données brutes'!$G410&lt;&gt;"",'Données brutes'!$H410&lt;&gt;"",'Données brutes'!$O410&lt;&gt;"",'Données brutes'!$P410&lt;&gt;"",'Données brutes'!$Q410&lt;&gt;""),1,0)</f>
        <v>0</v>
      </c>
      <c r="W415" s="8" t="str">
        <f t="shared" si="101"/>
        <v/>
      </c>
      <c r="X415" s="8" t="str">
        <f t="shared" si="102"/>
        <v/>
      </c>
      <c r="Y415" s="8" t="str">
        <f t="shared" si="103"/>
        <v/>
      </c>
      <c r="Z415" s="8" t="str">
        <f t="shared" si="104"/>
        <v/>
      </c>
      <c r="AA415" s="8" t="str">
        <f t="shared" si="105"/>
        <v/>
      </c>
      <c r="AB415" s="8" t="str">
        <f t="shared" si="106"/>
        <v/>
      </c>
      <c r="AD415" s="8" t="str">
        <f t="shared" si="107"/>
        <v/>
      </c>
      <c r="AE415" s="8" t="str">
        <f t="shared" si="108"/>
        <v/>
      </c>
      <c r="AF415" s="8" t="str">
        <f t="shared" si="109"/>
        <v/>
      </c>
      <c r="AG415" s="8" t="str">
        <f t="shared" si="110"/>
        <v/>
      </c>
      <c r="AH415" s="8" t="str">
        <f t="shared" si="111"/>
        <v/>
      </c>
      <c r="AI415" s="8" t="str">
        <f t="shared" si="112"/>
        <v/>
      </c>
    </row>
    <row r="416" spans="4:35" x14ac:dyDescent="0.3">
      <c r="D416" s="8" t="s">
        <v>423</v>
      </c>
      <c r="E416" s="7">
        <v>612</v>
      </c>
      <c r="F416" s="7" t="str">
        <f>'Données proba de réussite'!F411</f>
        <v/>
      </c>
      <c r="G416" s="7" t="str">
        <f>'Données proba de réussite'!G411</f>
        <v/>
      </c>
      <c r="H416" s="7" t="str">
        <f>'Données proba de réussite'!H411</f>
        <v/>
      </c>
      <c r="K416" s="8" t="str">
        <f t="shared" si="99"/>
        <v>Elève 1bis</v>
      </c>
      <c r="L416" s="8" t="s">
        <v>111</v>
      </c>
      <c r="M416" s="8">
        <f t="shared" si="100"/>
        <v>1726</v>
      </c>
      <c r="N416" s="7">
        <v>1726</v>
      </c>
      <c r="O416" s="7" t="str">
        <f>'Données proba de réussite'!O411</f>
        <v/>
      </c>
      <c r="P416" s="7" t="str">
        <f>'Données proba de réussite'!P411</f>
        <v/>
      </c>
      <c r="Q416" s="7" t="str">
        <f>'Données proba de réussite'!Q411</f>
        <v/>
      </c>
      <c r="T416" s="7">
        <f>IF(AND(OR($B$2=1,$B$2=2),AND('Données brutes'!$F411&lt;&gt;"",'Données brutes'!$G411&lt;&gt;"",'Données brutes'!$H411&lt;&gt;"")),1,0)</f>
        <v>0</v>
      </c>
      <c r="U416" s="7">
        <f>IF(AND(OR($B$2=1,$B$2=2),AND('Données brutes'!$O411&lt;&gt;"",'Données brutes'!$P411&lt;&gt;"",'Données brutes'!$Q411&lt;&gt;"")),1,0)</f>
        <v>0</v>
      </c>
      <c r="V416" s="7">
        <f>IF(AND($B$2=3,'Données brutes'!$F411&lt;&gt;"",'Données brutes'!$G411&lt;&gt;"",'Données brutes'!$H411&lt;&gt;"",'Données brutes'!$O411&lt;&gt;"",'Données brutes'!$P411&lt;&gt;"",'Données brutes'!$Q411&lt;&gt;""),1,0)</f>
        <v>0</v>
      </c>
      <c r="W416" s="8" t="str">
        <f t="shared" si="101"/>
        <v/>
      </c>
      <c r="X416" s="8" t="str">
        <f t="shared" si="102"/>
        <v/>
      </c>
      <c r="Y416" s="8" t="str">
        <f t="shared" si="103"/>
        <v/>
      </c>
      <c r="Z416" s="8" t="str">
        <f t="shared" si="104"/>
        <v/>
      </c>
      <c r="AA416" s="8" t="str">
        <f t="shared" si="105"/>
        <v/>
      </c>
      <c r="AB416" s="8" t="str">
        <f t="shared" si="106"/>
        <v/>
      </c>
      <c r="AD416" s="8" t="str">
        <f t="shared" si="107"/>
        <v/>
      </c>
      <c r="AE416" s="8" t="str">
        <f t="shared" si="108"/>
        <v/>
      </c>
      <c r="AF416" s="8" t="str">
        <f t="shared" si="109"/>
        <v/>
      </c>
      <c r="AG416" s="8" t="str">
        <f t="shared" si="110"/>
        <v/>
      </c>
      <c r="AH416" s="8" t="str">
        <f t="shared" si="111"/>
        <v/>
      </c>
      <c r="AI416" s="8" t="str">
        <f t="shared" si="112"/>
        <v/>
      </c>
    </row>
    <row r="417" spans="4:35" x14ac:dyDescent="0.3">
      <c r="D417" s="8" t="s">
        <v>424</v>
      </c>
      <c r="E417" s="7">
        <v>644</v>
      </c>
      <c r="F417" s="7" t="str">
        <f>'Données proba de réussite'!F412</f>
        <v/>
      </c>
      <c r="G417" s="7" t="str">
        <f>'Données proba de réussite'!G412</f>
        <v/>
      </c>
      <c r="H417" s="7" t="str">
        <f>'Données proba de réussite'!H412</f>
        <v/>
      </c>
      <c r="K417" s="8" t="str">
        <f t="shared" si="99"/>
        <v>Elève 1bis</v>
      </c>
      <c r="L417" s="8" t="s">
        <v>111</v>
      </c>
      <c r="M417" s="8">
        <f t="shared" si="100"/>
        <v>1506</v>
      </c>
      <c r="N417" s="7">
        <v>1506</v>
      </c>
      <c r="O417" s="7" t="str">
        <f>'Données proba de réussite'!O412</f>
        <v/>
      </c>
      <c r="P417" s="7" t="str">
        <f>'Données proba de réussite'!P412</f>
        <v/>
      </c>
      <c r="Q417" s="7" t="str">
        <f>'Données proba de réussite'!Q412</f>
        <v/>
      </c>
      <c r="T417" s="7">
        <f>IF(AND(OR($B$2=1,$B$2=2),AND('Données brutes'!$F412&lt;&gt;"",'Données brutes'!$G412&lt;&gt;"",'Données brutes'!$H412&lt;&gt;"")),1,0)</f>
        <v>0</v>
      </c>
      <c r="U417" s="7">
        <f>IF(AND(OR($B$2=1,$B$2=2),AND('Données brutes'!$O412&lt;&gt;"",'Données brutes'!$P412&lt;&gt;"",'Données brutes'!$Q412&lt;&gt;"")),1,0)</f>
        <v>0</v>
      </c>
      <c r="V417" s="7">
        <f>IF(AND($B$2=3,'Données brutes'!$F412&lt;&gt;"",'Données brutes'!$G412&lt;&gt;"",'Données brutes'!$H412&lt;&gt;"",'Données brutes'!$O412&lt;&gt;"",'Données brutes'!$P412&lt;&gt;"",'Données brutes'!$Q412&lt;&gt;""),1,0)</f>
        <v>0</v>
      </c>
      <c r="W417" s="8" t="str">
        <f t="shared" si="101"/>
        <v/>
      </c>
      <c r="X417" s="8" t="str">
        <f t="shared" si="102"/>
        <v/>
      </c>
      <c r="Y417" s="8" t="str">
        <f t="shared" si="103"/>
        <v/>
      </c>
      <c r="Z417" s="8" t="str">
        <f t="shared" si="104"/>
        <v/>
      </c>
      <c r="AA417" s="8" t="str">
        <f t="shared" si="105"/>
        <v/>
      </c>
      <c r="AB417" s="8" t="str">
        <f t="shared" si="106"/>
        <v/>
      </c>
      <c r="AD417" s="8" t="str">
        <f t="shared" si="107"/>
        <v/>
      </c>
      <c r="AE417" s="8" t="str">
        <f t="shared" si="108"/>
        <v/>
      </c>
      <c r="AF417" s="8" t="str">
        <f t="shared" si="109"/>
        <v/>
      </c>
      <c r="AG417" s="8" t="str">
        <f t="shared" si="110"/>
        <v/>
      </c>
      <c r="AH417" s="8" t="str">
        <f t="shared" si="111"/>
        <v/>
      </c>
      <c r="AI417" s="8" t="str">
        <f t="shared" si="112"/>
        <v/>
      </c>
    </row>
    <row r="418" spans="4:35" x14ac:dyDescent="0.3">
      <c r="D418" s="8" t="s">
        <v>425</v>
      </c>
      <c r="E418" s="7">
        <v>268</v>
      </c>
      <c r="F418" s="7" t="str">
        <f>'Données proba de réussite'!F413</f>
        <v/>
      </c>
      <c r="G418" s="7" t="str">
        <f>'Données proba de réussite'!G413</f>
        <v/>
      </c>
      <c r="H418" s="7" t="str">
        <f>'Données proba de réussite'!H413</f>
        <v/>
      </c>
      <c r="K418" s="8" t="str">
        <f t="shared" si="99"/>
        <v>Elève 1bis</v>
      </c>
      <c r="L418" s="8" t="s">
        <v>111</v>
      </c>
      <c r="M418" s="8">
        <f t="shared" si="100"/>
        <v>1227</v>
      </c>
      <c r="N418" s="7">
        <v>1227</v>
      </c>
      <c r="O418" s="7" t="str">
        <f>'Données proba de réussite'!O413</f>
        <v/>
      </c>
      <c r="P418" s="7" t="str">
        <f>'Données proba de réussite'!P413</f>
        <v/>
      </c>
      <c r="Q418" s="7" t="str">
        <f>'Données proba de réussite'!Q413</f>
        <v/>
      </c>
      <c r="T418" s="7">
        <f>IF(AND(OR($B$2=1,$B$2=2),AND('Données brutes'!$F413&lt;&gt;"",'Données brutes'!$G413&lt;&gt;"",'Données brutes'!$H413&lt;&gt;"")),1,0)</f>
        <v>0</v>
      </c>
      <c r="U418" s="7">
        <f>IF(AND(OR($B$2=1,$B$2=2),AND('Données brutes'!$O413&lt;&gt;"",'Données brutes'!$P413&lt;&gt;"",'Données brutes'!$Q413&lt;&gt;"")),1,0)</f>
        <v>0</v>
      </c>
      <c r="V418" s="7">
        <f>IF(AND($B$2=3,'Données brutes'!$F413&lt;&gt;"",'Données brutes'!$G413&lt;&gt;"",'Données brutes'!$H413&lt;&gt;"",'Données brutes'!$O413&lt;&gt;"",'Données brutes'!$P413&lt;&gt;"",'Données brutes'!$Q413&lt;&gt;""),1,0)</f>
        <v>0</v>
      </c>
      <c r="W418" s="8" t="str">
        <f t="shared" si="101"/>
        <v/>
      </c>
      <c r="X418" s="8" t="str">
        <f t="shared" si="102"/>
        <v/>
      </c>
      <c r="Y418" s="8" t="str">
        <f t="shared" si="103"/>
        <v/>
      </c>
      <c r="Z418" s="8" t="str">
        <f t="shared" si="104"/>
        <v/>
      </c>
      <c r="AA418" s="8" t="str">
        <f t="shared" si="105"/>
        <v/>
      </c>
      <c r="AB418" s="8" t="str">
        <f t="shared" si="106"/>
        <v/>
      </c>
      <c r="AD418" s="8" t="str">
        <f t="shared" si="107"/>
        <v/>
      </c>
      <c r="AE418" s="8" t="str">
        <f t="shared" si="108"/>
        <v/>
      </c>
      <c r="AF418" s="8" t="str">
        <f t="shared" si="109"/>
        <v/>
      </c>
      <c r="AG418" s="8" t="str">
        <f t="shared" si="110"/>
        <v/>
      </c>
      <c r="AH418" s="8" t="str">
        <f t="shared" si="111"/>
        <v/>
      </c>
      <c r="AI418" s="8" t="str">
        <f t="shared" si="112"/>
        <v/>
      </c>
    </row>
    <row r="419" spans="4:35" x14ac:dyDescent="0.3">
      <c r="D419" s="8" t="s">
        <v>426</v>
      </c>
      <c r="E419" s="7">
        <v>251</v>
      </c>
      <c r="F419" s="7" t="str">
        <f>'Données proba de réussite'!F414</f>
        <v/>
      </c>
      <c r="G419" s="7" t="str">
        <f>'Données proba de réussite'!G414</f>
        <v/>
      </c>
      <c r="H419" s="7" t="str">
        <f>'Données proba de réussite'!H414</f>
        <v/>
      </c>
      <c r="K419" s="8" t="str">
        <f t="shared" si="99"/>
        <v>Elève 1bis</v>
      </c>
      <c r="L419" s="8" t="s">
        <v>111</v>
      </c>
      <c r="M419" s="8">
        <f t="shared" si="100"/>
        <v>1731</v>
      </c>
      <c r="N419" s="7">
        <v>1731</v>
      </c>
      <c r="O419" s="7" t="str">
        <f>'Données proba de réussite'!O414</f>
        <v/>
      </c>
      <c r="P419" s="7" t="str">
        <f>'Données proba de réussite'!P414</f>
        <v/>
      </c>
      <c r="Q419" s="7" t="str">
        <f>'Données proba de réussite'!Q414</f>
        <v/>
      </c>
      <c r="T419" s="7">
        <f>IF(AND(OR($B$2=1,$B$2=2),AND('Données brutes'!$F414&lt;&gt;"",'Données brutes'!$G414&lt;&gt;"",'Données brutes'!$H414&lt;&gt;"")),1,0)</f>
        <v>0</v>
      </c>
      <c r="U419" s="7">
        <f>IF(AND(OR($B$2=1,$B$2=2),AND('Données brutes'!$O414&lt;&gt;"",'Données brutes'!$P414&lt;&gt;"",'Données brutes'!$Q414&lt;&gt;"")),1,0)</f>
        <v>0</v>
      </c>
      <c r="V419" s="7">
        <f>IF(AND($B$2=3,'Données brutes'!$F414&lt;&gt;"",'Données brutes'!$G414&lt;&gt;"",'Données brutes'!$H414&lt;&gt;"",'Données brutes'!$O414&lt;&gt;"",'Données brutes'!$P414&lt;&gt;"",'Données brutes'!$Q414&lt;&gt;""),1,0)</f>
        <v>0</v>
      </c>
      <c r="W419" s="8" t="str">
        <f t="shared" si="101"/>
        <v/>
      </c>
      <c r="X419" s="8" t="str">
        <f t="shared" si="102"/>
        <v/>
      </c>
      <c r="Y419" s="8" t="str">
        <f t="shared" si="103"/>
        <v/>
      </c>
      <c r="Z419" s="8" t="str">
        <f t="shared" si="104"/>
        <v/>
      </c>
      <c r="AA419" s="8" t="str">
        <f t="shared" si="105"/>
        <v/>
      </c>
      <c r="AB419" s="8" t="str">
        <f t="shared" si="106"/>
        <v/>
      </c>
      <c r="AD419" s="8" t="str">
        <f t="shared" si="107"/>
        <v/>
      </c>
      <c r="AE419" s="8" t="str">
        <f t="shared" si="108"/>
        <v/>
      </c>
      <c r="AF419" s="8" t="str">
        <f t="shared" si="109"/>
        <v/>
      </c>
      <c r="AG419" s="8" t="str">
        <f t="shared" si="110"/>
        <v/>
      </c>
      <c r="AH419" s="8" t="str">
        <f t="shared" si="111"/>
        <v/>
      </c>
      <c r="AI419" s="8" t="str">
        <f t="shared" si="112"/>
        <v/>
      </c>
    </row>
    <row r="420" spans="4:35" x14ac:dyDescent="0.3">
      <c r="D420" s="8" t="s">
        <v>427</v>
      </c>
      <c r="E420" s="7">
        <v>524</v>
      </c>
      <c r="F420" s="7" t="str">
        <f>'Données proba de réussite'!F415</f>
        <v/>
      </c>
      <c r="G420" s="7" t="str">
        <f>'Données proba de réussite'!G415</f>
        <v/>
      </c>
      <c r="H420" s="7" t="str">
        <f>'Données proba de réussite'!H415</f>
        <v/>
      </c>
      <c r="K420" s="8" t="str">
        <f t="shared" si="99"/>
        <v>Elève 1bis</v>
      </c>
      <c r="L420" s="8" t="s">
        <v>111</v>
      </c>
      <c r="M420" s="8">
        <f t="shared" si="100"/>
        <v>1977</v>
      </c>
      <c r="N420" s="7">
        <v>1977</v>
      </c>
      <c r="O420" s="7" t="str">
        <f>'Données proba de réussite'!O415</f>
        <v/>
      </c>
      <c r="P420" s="7" t="str">
        <f>'Données proba de réussite'!P415</f>
        <v/>
      </c>
      <c r="Q420" s="7" t="str">
        <f>'Données proba de réussite'!Q415</f>
        <v/>
      </c>
      <c r="T420" s="7">
        <f>IF(AND(OR($B$2=1,$B$2=2),AND('Données brutes'!$F415&lt;&gt;"",'Données brutes'!$G415&lt;&gt;"",'Données brutes'!$H415&lt;&gt;"")),1,0)</f>
        <v>0</v>
      </c>
      <c r="U420" s="7">
        <f>IF(AND(OR($B$2=1,$B$2=2),AND('Données brutes'!$O415&lt;&gt;"",'Données brutes'!$P415&lt;&gt;"",'Données brutes'!$Q415&lt;&gt;"")),1,0)</f>
        <v>0</v>
      </c>
      <c r="V420" s="7">
        <f>IF(AND($B$2=3,'Données brutes'!$F415&lt;&gt;"",'Données brutes'!$G415&lt;&gt;"",'Données brutes'!$H415&lt;&gt;"",'Données brutes'!$O415&lt;&gt;"",'Données brutes'!$P415&lt;&gt;"",'Données brutes'!$Q415&lt;&gt;""),1,0)</f>
        <v>0</v>
      </c>
      <c r="W420" s="8" t="str">
        <f t="shared" si="101"/>
        <v/>
      </c>
      <c r="X420" s="8" t="str">
        <f t="shared" si="102"/>
        <v/>
      </c>
      <c r="Y420" s="8" t="str">
        <f t="shared" si="103"/>
        <v/>
      </c>
      <c r="Z420" s="8" t="str">
        <f t="shared" si="104"/>
        <v/>
      </c>
      <c r="AA420" s="8" t="str">
        <f t="shared" si="105"/>
        <v/>
      </c>
      <c r="AB420" s="8" t="str">
        <f t="shared" si="106"/>
        <v/>
      </c>
      <c r="AD420" s="8" t="str">
        <f t="shared" si="107"/>
        <v/>
      </c>
      <c r="AE420" s="8" t="str">
        <f t="shared" si="108"/>
        <v/>
      </c>
      <c r="AF420" s="8" t="str">
        <f t="shared" si="109"/>
        <v/>
      </c>
      <c r="AG420" s="8" t="str">
        <f t="shared" si="110"/>
        <v/>
      </c>
      <c r="AH420" s="8" t="str">
        <f t="shared" si="111"/>
        <v/>
      </c>
      <c r="AI420" s="8" t="str">
        <f t="shared" si="112"/>
        <v/>
      </c>
    </row>
    <row r="421" spans="4:35" x14ac:dyDescent="0.3">
      <c r="D421" s="8" t="s">
        <v>428</v>
      </c>
      <c r="E421" s="7">
        <v>878</v>
      </c>
      <c r="F421" s="7" t="str">
        <f>'Données proba de réussite'!F416</f>
        <v/>
      </c>
      <c r="G421" s="7" t="str">
        <f>'Données proba de réussite'!G416</f>
        <v/>
      </c>
      <c r="H421" s="7" t="str">
        <f>'Données proba de réussite'!H416</f>
        <v/>
      </c>
      <c r="K421" s="8" t="str">
        <f t="shared" si="99"/>
        <v>Elève 1bis</v>
      </c>
      <c r="L421" s="8" t="s">
        <v>111</v>
      </c>
      <c r="M421" s="8">
        <f t="shared" si="100"/>
        <v>1891</v>
      </c>
      <c r="N421" s="7">
        <v>1891</v>
      </c>
      <c r="O421" s="7" t="str">
        <f>'Données proba de réussite'!O416</f>
        <v/>
      </c>
      <c r="P421" s="7" t="str">
        <f>'Données proba de réussite'!P416</f>
        <v/>
      </c>
      <c r="Q421" s="7" t="str">
        <f>'Données proba de réussite'!Q416</f>
        <v/>
      </c>
      <c r="T421" s="7">
        <f>IF(AND(OR($B$2=1,$B$2=2),AND('Données brutes'!$F416&lt;&gt;"",'Données brutes'!$G416&lt;&gt;"",'Données brutes'!$H416&lt;&gt;"")),1,0)</f>
        <v>0</v>
      </c>
      <c r="U421" s="7">
        <f>IF(AND(OR($B$2=1,$B$2=2),AND('Données brutes'!$O416&lt;&gt;"",'Données brutes'!$P416&lt;&gt;"",'Données brutes'!$Q416&lt;&gt;"")),1,0)</f>
        <v>0</v>
      </c>
      <c r="V421" s="7">
        <f>IF(AND($B$2=3,'Données brutes'!$F416&lt;&gt;"",'Données brutes'!$G416&lt;&gt;"",'Données brutes'!$H416&lt;&gt;"",'Données brutes'!$O416&lt;&gt;"",'Données brutes'!$P416&lt;&gt;"",'Données brutes'!$Q416&lt;&gt;""),1,0)</f>
        <v>0</v>
      </c>
      <c r="W421" s="8" t="str">
        <f t="shared" si="101"/>
        <v/>
      </c>
      <c r="X421" s="8" t="str">
        <f t="shared" si="102"/>
        <v/>
      </c>
      <c r="Y421" s="8" t="str">
        <f t="shared" si="103"/>
        <v/>
      </c>
      <c r="Z421" s="8" t="str">
        <f t="shared" si="104"/>
        <v/>
      </c>
      <c r="AA421" s="8" t="str">
        <f t="shared" si="105"/>
        <v/>
      </c>
      <c r="AB421" s="8" t="str">
        <f t="shared" si="106"/>
        <v/>
      </c>
      <c r="AD421" s="8" t="str">
        <f t="shared" si="107"/>
        <v/>
      </c>
      <c r="AE421" s="8" t="str">
        <f t="shared" si="108"/>
        <v/>
      </c>
      <c r="AF421" s="8" t="str">
        <f t="shared" si="109"/>
        <v/>
      </c>
      <c r="AG421" s="8" t="str">
        <f t="shared" si="110"/>
        <v/>
      </c>
      <c r="AH421" s="8" t="str">
        <f t="shared" si="111"/>
        <v/>
      </c>
      <c r="AI421" s="8" t="str">
        <f t="shared" si="112"/>
        <v/>
      </c>
    </row>
    <row r="422" spans="4:35" x14ac:dyDescent="0.3">
      <c r="D422" s="8" t="s">
        <v>429</v>
      </c>
      <c r="E422" s="7">
        <v>337</v>
      </c>
      <c r="F422" s="7" t="str">
        <f>'Données proba de réussite'!F417</f>
        <v/>
      </c>
      <c r="G422" s="7" t="str">
        <f>'Données proba de réussite'!G417</f>
        <v/>
      </c>
      <c r="H422" s="7" t="str">
        <f>'Données proba de réussite'!H417</f>
        <v/>
      </c>
      <c r="K422" s="8" t="str">
        <f t="shared" si="99"/>
        <v>Elève 1bis</v>
      </c>
      <c r="L422" s="8" t="s">
        <v>111</v>
      </c>
      <c r="M422" s="8">
        <f t="shared" si="100"/>
        <v>1916</v>
      </c>
      <c r="N422" s="7">
        <v>1916</v>
      </c>
      <c r="O422" s="7" t="str">
        <f>'Données proba de réussite'!O417</f>
        <v/>
      </c>
      <c r="P422" s="7" t="str">
        <f>'Données proba de réussite'!P417</f>
        <v/>
      </c>
      <c r="Q422" s="7" t="str">
        <f>'Données proba de réussite'!Q417</f>
        <v/>
      </c>
      <c r="T422" s="7">
        <f>IF(AND(OR($B$2=1,$B$2=2),AND('Données brutes'!$F417&lt;&gt;"",'Données brutes'!$G417&lt;&gt;"",'Données brutes'!$H417&lt;&gt;"")),1,0)</f>
        <v>0</v>
      </c>
      <c r="U422" s="7">
        <f>IF(AND(OR($B$2=1,$B$2=2),AND('Données brutes'!$O417&lt;&gt;"",'Données brutes'!$P417&lt;&gt;"",'Données brutes'!$Q417&lt;&gt;"")),1,0)</f>
        <v>0</v>
      </c>
      <c r="V422" s="7">
        <f>IF(AND($B$2=3,'Données brutes'!$F417&lt;&gt;"",'Données brutes'!$G417&lt;&gt;"",'Données brutes'!$H417&lt;&gt;"",'Données brutes'!$O417&lt;&gt;"",'Données brutes'!$P417&lt;&gt;"",'Données brutes'!$Q417&lt;&gt;""),1,0)</f>
        <v>0</v>
      </c>
      <c r="W422" s="8" t="str">
        <f t="shared" si="101"/>
        <v/>
      </c>
      <c r="X422" s="8" t="str">
        <f t="shared" si="102"/>
        <v/>
      </c>
      <c r="Y422" s="8" t="str">
        <f t="shared" si="103"/>
        <v/>
      </c>
      <c r="Z422" s="8" t="str">
        <f t="shared" si="104"/>
        <v/>
      </c>
      <c r="AA422" s="8" t="str">
        <f t="shared" si="105"/>
        <v/>
      </c>
      <c r="AB422" s="8" t="str">
        <f t="shared" si="106"/>
        <v/>
      </c>
      <c r="AD422" s="8" t="str">
        <f t="shared" si="107"/>
        <v/>
      </c>
      <c r="AE422" s="8" t="str">
        <f t="shared" si="108"/>
        <v/>
      </c>
      <c r="AF422" s="8" t="str">
        <f t="shared" si="109"/>
        <v/>
      </c>
      <c r="AG422" s="8" t="str">
        <f t="shared" si="110"/>
        <v/>
      </c>
      <c r="AH422" s="8" t="str">
        <f t="shared" si="111"/>
        <v/>
      </c>
      <c r="AI422" s="8" t="str">
        <f t="shared" si="112"/>
        <v/>
      </c>
    </row>
    <row r="423" spans="4:35" x14ac:dyDescent="0.3">
      <c r="D423" s="8" t="s">
        <v>430</v>
      </c>
      <c r="E423" s="7">
        <v>720</v>
      </c>
      <c r="F423" s="7" t="str">
        <f>'Données proba de réussite'!F418</f>
        <v/>
      </c>
      <c r="G423" s="7" t="str">
        <f>'Données proba de réussite'!G418</f>
        <v/>
      </c>
      <c r="H423" s="7" t="str">
        <f>'Données proba de réussite'!H418</f>
        <v/>
      </c>
      <c r="K423" s="8" t="str">
        <f t="shared" si="99"/>
        <v>Elève 1bis</v>
      </c>
      <c r="L423" s="8" t="s">
        <v>111</v>
      </c>
      <c r="M423" s="8">
        <f t="shared" si="100"/>
        <v>1588</v>
      </c>
      <c r="N423" s="7">
        <v>1588</v>
      </c>
      <c r="O423" s="7" t="str">
        <f>'Données proba de réussite'!O418</f>
        <v/>
      </c>
      <c r="P423" s="7" t="str">
        <f>'Données proba de réussite'!P418</f>
        <v/>
      </c>
      <c r="Q423" s="7" t="str">
        <f>'Données proba de réussite'!Q418</f>
        <v/>
      </c>
      <c r="T423" s="7">
        <f>IF(AND(OR($B$2=1,$B$2=2),AND('Données brutes'!$F418&lt;&gt;"",'Données brutes'!$G418&lt;&gt;"",'Données brutes'!$H418&lt;&gt;"")),1,0)</f>
        <v>0</v>
      </c>
      <c r="U423" s="7">
        <f>IF(AND(OR($B$2=1,$B$2=2),AND('Données brutes'!$O418&lt;&gt;"",'Données brutes'!$P418&lt;&gt;"",'Données brutes'!$Q418&lt;&gt;"")),1,0)</f>
        <v>0</v>
      </c>
      <c r="V423" s="7">
        <f>IF(AND($B$2=3,'Données brutes'!$F418&lt;&gt;"",'Données brutes'!$G418&lt;&gt;"",'Données brutes'!$H418&lt;&gt;"",'Données brutes'!$O418&lt;&gt;"",'Données brutes'!$P418&lt;&gt;"",'Données brutes'!$Q418&lt;&gt;""),1,0)</f>
        <v>0</v>
      </c>
      <c r="W423" s="8" t="str">
        <f t="shared" si="101"/>
        <v/>
      </c>
      <c r="X423" s="8" t="str">
        <f t="shared" si="102"/>
        <v/>
      </c>
      <c r="Y423" s="8" t="str">
        <f t="shared" si="103"/>
        <v/>
      </c>
      <c r="Z423" s="8" t="str">
        <f t="shared" si="104"/>
        <v/>
      </c>
      <c r="AA423" s="8" t="str">
        <f t="shared" si="105"/>
        <v/>
      </c>
      <c r="AB423" s="8" t="str">
        <f t="shared" si="106"/>
        <v/>
      </c>
      <c r="AD423" s="8" t="str">
        <f t="shared" si="107"/>
        <v/>
      </c>
      <c r="AE423" s="8" t="str">
        <f t="shared" si="108"/>
        <v/>
      </c>
      <c r="AF423" s="8" t="str">
        <f t="shared" si="109"/>
        <v/>
      </c>
      <c r="AG423" s="8" t="str">
        <f t="shared" si="110"/>
        <v/>
      </c>
      <c r="AH423" s="8" t="str">
        <f t="shared" si="111"/>
        <v/>
      </c>
      <c r="AI423" s="8" t="str">
        <f t="shared" si="112"/>
        <v/>
      </c>
    </row>
    <row r="424" spans="4:35" x14ac:dyDescent="0.3">
      <c r="D424" s="8" t="s">
        <v>431</v>
      </c>
      <c r="E424" s="7">
        <v>901</v>
      </c>
      <c r="F424" s="7" t="str">
        <f>'Données proba de réussite'!F419</f>
        <v/>
      </c>
      <c r="G424" s="7" t="str">
        <f>'Données proba de réussite'!G419</f>
        <v/>
      </c>
      <c r="H424" s="7" t="str">
        <f>'Données proba de réussite'!H419</f>
        <v/>
      </c>
      <c r="K424" s="8" t="str">
        <f t="shared" si="99"/>
        <v>Elève 1bis</v>
      </c>
      <c r="L424" s="8" t="s">
        <v>111</v>
      </c>
      <c r="M424" s="8">
        <f t="shared" si="100"/>
        <v>1096</v>
      </c>
      <c r="N424" s="7">
        <v>1096</v>
      </c>
      <c r="O424" s="7" t="str">
        <f>'Données proba de réussite'!O419</f>
        <v/>
      </c>
      <c r="P424" s="7" t="str">
        <f>'Données proba de réussite'!P419</f>
        <v/>
      </c>
      <c r="Q424" s="7" t="str">
        <f>'Données proba de réussite'!Q419</f>
        <v/>
      </c>
      <c r="T424" s="7">
        <f>IF(AND(OR($B$2=1,$B$2=2),AND('Données brutes'!$F419&lt;&gt;"",'Données brutes'!$G419&lt;&gt;"",'Données brutes'!$H419&lt;&gt;"")),1,0)</f>
        <v>0</v>
      </c>
      <c r="U424" s="7">
        <f>IF(AND(OR($B$2=1,$B$2=2),AND('Données brutes'!$O419&lt;&gt;"",'Données brutes'!$P419&lt;&gt;"",'Données brutes'!$Q419&lt;&gt;"")),1,0)</f>
        <v>0</v>
      </c>
      <c r="V424" s="7">
        <f>IF(AND($B$2=3,'Données brutes'!$F419&lt;&gt;"",'Données brutes'!$G419&lt;&gt;"",'Données brutes'!$H419&lt;&gt;"",'Données brutes'!$O419&lt;&gt;"",'Données brutes'!$P419&lt;&gt;"",'Données brutes'!$Q419&lt;&gt;""),1,0)</f>
        <v>0</v>
      </c>
      <c r="W424" s="8" t="str">
        <f t="shared" si="101"/>
        <v/>
      </c>
      <c r="X424" s="8" t="str">
        <f t="shared" si="102"/>
        <v/>
      </c>
      <c r="Y424" s="8" t="str">
        <f t="shared" si="103"/>
        <v/>
      </c>
      <c r="Z424" s="8" t="str">
        <f t="shared" si="104"/>
        <v/>
      </c>
      <c r="AA424" s="8" t="str">
        <f t="shared" si="105"/>
        <v/>
      </c>
      <c r="AB424" s="8" t="str">
        <f t="shared" si="106"/>
        <v/>
      </c>
      <c r="AD424" s="8" t="str">
        <f t="shared" si="107"/>
        <v/>
      </c>
      <c r="AE424" s="8" t="str">
        <f t="shared" si="108"/>
        <v/>
      </c>
      <c r="AF424" s="8" t="str">
        <f t="shared" si="109"/>
        <v/>
      </c>
      <c r="AG424" s="8" t="str">
        <f t="shared" si="110"/>
        <v/>
      </c>
      <c r="AH424" s="8" t="str">
        <f t="shared" si="111"/>
        <v/>
      </c>
      <c r="AI424" s="8" t="str">
        <f t="shared" si="112"/>
        <v/>
      </c>
    </row>
    <row r="425" spans="4:35" x14ac:dyDescent="0.3">
      <c r="D425" s="8" t="s">
        <v>432</v>
      </c>
      <c r="E425" s="7">
        <v>36</v>
      </c>
      <c r="F425" s="7" t="str">
        <f>'Données proba de réussite'!F420</f>
        <v/>
      </c>
      <c r="G425" s="7" t="str">
        <f>'Données proba de réussite'!G420</f>
        <v/>
      </c>
      <c r="H425" s="7" t="str">
        <f>'Données proba de réussite'!H420</f>
        <v/>
      </c>
      <c r="K425" s="8" t="str">
        <f t="shared" si="99"/>
        <v>Elève 1bis</v>
      </c>
      <c r="L425" s="8" t="s">
        <v>111</v>
      </c>
      <c r="M425" s="8">
        <f t="shared" si="100"/>
        <v>1051</v>
      </c>
      <c r="N425" s="7">
        <v>1051</v>
      </c>
      <c r="O425" s="7" t="str">
        <f>'Données proba de réussite'!O420</f>
        <v/>
      </c>
      <c r="P425" s="7" t="str">
        <f>'Données proba de réussite'!P420</f>
        <v/>
      </c>
      <c r="Q425" s="7" t="str">
        <f>'Données proba de réussite'!Q420</f>
        <v/>
      </c>
      <c r="T425" s="7">
        <f>IF(AND(OR($B$2=1,$B$2=2),AND('Données brutes'!$F420&lt;&gt;"",'Données brutes'!$G420&lt;&gt;"",'Données brutes'!$H420&lt;&gt;"")),1,0)</f>
        <v>0</v>
      </c>
      <c r="U425" s="7">
        <f>IF(AND(OR($B$2=1,$B$2=2),AND('Données brutes'!$O420&lt;&gt;"",'Données brutes'!$P420&lt;&gt;"",'Données brutes'!$Q420&lt;&gt;"")),1,0)</f>
        <v>0</v>
      </c>
      <c r="V425" s="7">
        <f>IF(AND($B$2=3,'Données brutes'!$F420&lt;&gt;"",'Données brutes'!$G420&lt;&gt;"",'Données brutes'!$H420&lt;&gt;"",'Données brutes'!$O420&lt;&gt;"",'Données brutes'!$P420&lt;&gt;"",'Données brutes'!$Q420&lt;&gt;""),1,0)</f>
        <v>0</v>
      </c>
      <c r="W425" s="8" t="str">
        <f t="shared" si="101"/>
        <v/>
      </c>
      <c r="X425" s="8" t="str">
        <f t="shared" si="102"/>
        <v/>
      </c>
      <c r="Y425" s="8" t="str">
        <f t="shared" si="103"/>
        <v/>
      </c>
      <c r="Z425" s="8" t="str">
        <f t="shared" si="104"/>
        <v/>
      </c>
      <c r="AA425" s="8" t="str">
        <f t="shared" si="105"/>
        <v/>
      </c>
      <c r="AB425" s="8" t="str">
        <f t="shared" si="106"/>
        <v/>
      </c>
      <c r="AD425" s="8" t="str">
        <f t="shared" si="107"/>
        <v/>
      </c>
      <c r="AE425" s="8" t="str">
        <f t="shared" si="108"/>
        <v/>
      </c>
      <c r="AF425" s="8" t="str">
        <f t="shared" si="109"/>
        <v/>
      </c>
      <c r="AG425" s="8" t="str">
        <f t="shared" si="110"/>
        <v/>
      </c>
      <c r="AH425" s="8" t="str">
        <f t="shared" si="111"/>
        <v/>
      </c>
      <c r="AI425" s="8" t="str">
        <f t="shared" si="112"/>
        <v/>
      </c>
    </row>
    <row r="426" spans="4:35" x14ac:dyDescent="0.3">
      <c r="D426" s="8" t="s">
        <v>433</v>
      </c>
      <c r="E426" s="7">
        <v>942</v>
      </c>
      <c r="F426" s="7" t="str">
        <f>'Données proba de réussite'!F421</f>
        <v/>
      </c>
      <c r="G426" s="7" t="str">
        <f>'Données proba de réussite'!G421</f>
        <v/>
      </c>
      <c r="H426" s="7" t="str">
        <f>'Données proba de réussite'!H421</f>
        <v/>
      </c>
      <c r="K426" s="8" t="str">
        <f t="shared" si="99"/>
        <v>Elève 1bis</v>
      </c>
      <c r="L426" s="8" t="s">
        <v>111</v>
      </c>
      <c r="M426" s="8">
        <f t="shared" si="100"/>
        <v>1605</v>
      </c>
      <c r="N426" s="7">
        <v>1605</v>
      </c>
      <c r="O426" s="7" t="str">
        <f>'Données proba de réussite'!O421</f>
        <v/>
      </c>
      <c r="P426" s="7" t="str">
        <f>'Données proba de réussite'!P421</f>
        <v/>
      </c>
      <c r="Q426" s="7" t="str">
        <f>'Données proba de réussite'!Q421</f>
        <v/>
      </c>
      <c r="T426" s="7">
        <f>IF(AND(OR($B$2=1,$B$2=2),AND('Données brutes'!$F421&lt;&gt;"",'Données brutes'!$G421&lt;&gt;"",'Données brutes'!$H421&lt;&gt;"")),1,0)</f>
        <v>0</v>
      </c>
      <c r="U426" s="7">
        <f>IF(AND(OR($B$2=1,$B$2=2),AND('Données brutes'!$O421&lt;&gt;"",'Données brutes'!$P421&lt;&gt;"",'Données brutes'!$Q421&lt;&gt;"")),1,0)</f>
        <v>0</v>
      </c>
      <c r="V426" s="7">
        <f>IF(AND($B$2=3,'Données brutes'!$F421&lt;&gt;"",'Données brutes'!$G421&lt;&gt;"",'Données brutes'!$H421&lt;&gt;"",'Données brutes'!$O421&lt;&gt;"",'Données brutes'!$P421&lt;&gt;"",'Données brutes'!$Q421&lt;&gt;""),1,0)</f>
        <v>0</v>
      </c>
      <c r="W426" s="8" t="str">
        <f t="shared" si="101"/>
        <v/>
      </c>
      <c r="X426" s="8" t="str">
        <f t="shared" si="102"/>
        <v/>
      </c>
      <c r="Y426" s="8" t="str">
        <f t="shared" si="103"/>
        <v/>
      </c>
      <c r="Z426" s="8" t="str">
        <f t="shared" si="104"/>
        <v/>
      </c>
      <c r="AA426" s="8" t="str">
        <f t="shared" si="105"/>
        <v/>
      </c>
      <c r="AB426" s="8" t="str">
        <f t="shared" si="106"/>
        <v/>
      </c>
      <c r="AD426" s="8" t="str">
        <f t="shared" si="107"/>
        <v/>
      </c>
      <c r="AE426" s="8" t="str">
        <f t="shared" si="108"/>
        <v/>
      </c>
      <c r="AF426" s="8" t="str">
        <f t="shared" si="109"/>
        <v/>
      </c>
      <c r="AG426" s="8" t="str">
        <f t="shared" si="110"/>
        <v/>
      </c>
      <c r="AH426" s="8" t="str">
        <f t="shared" si="111"/>
        <v/>
      </c>
      <c r="AI426" s="8" t="str">
        <f t="shared" si="112"/>
        <v/>
      </c>
    </row>
    <row r="427" spans="4:35" x14ac:dyDescent="0.3">
      <c r="D427" s="8" t="s">
        <v>434</v>
      </c>
      <c r="E427" s="7">
        <v>841</v>
      </c>
      <c r="F427" s="7" t="str">
        <f>'Données proba de réussite'!F422</f>
        <v/>
      </c>
      <c r="G427" s="7" t="str">
        <f>'Données proba de réussite'!G422</f>
        <v/>
      </c>
      <c r="H427" s="7" t="str">
        <f>'Données proba de réussite'!H422</f>
        <v/>
      </c>
      <c r="K427" s="8" t="str">
        <f t="shared" si="99"/>
        <v>Elève 1bis</v>
      </c>
      <c r="L427" s="8" t="s">
        <v>111</v>
      </c>
      <c r="M427" s="8">
        <f t="shared" si="100"/>
        <v>1103</v>
      </c>
      <c r="N427" s="7">
        <v>1103</v>
      </c>
      <c r="O427" s="7" t="str">
        <f>'Données proba de réussite'!O422</f>
        <v/>
      </c>
      <c r="P427" s="7" t="str">
        <f>'Données proba de réussite'!P422</f>
        <v/>
      </c>
      <c r="Q427" s="7" t="str">
        <f>'Données proba de réussite'!Q422</f>
        <v/>
      </c>
      <c r="T427" s="7">
        <f>IF(AND(OR($B$2=1,$B$2=2),AND('Données brutes'!$F422&lt;&gt;"",'Données brutes'!$G422&lt;&gt;"",'Données brutes'!$H422&lt;&gt;"")),1,0)</f>
        <v>0</v>
      </c>
      <c r="U427" s="7">
        <f>IF(AND(OR($B$2=1,$B$2=2),AND('Données brutes'!$O422&lt;&gt;"",'Données brutes'!$P422&lt;&gt;"",'Données brutes'!$Q422&lt;&gt;"")),1,0)</f>
        <v>0</v>
      </c>
      <c r="V427" s="7">
        <f>IF(AND($B$2=3,'Données brutes'!$F422&lt;&gt;"",'Données brutes'!$G422&lt;&gt;"",'Données brutes'!$H422&lt;&gt;"",'Données brutes'!$O422&lt;&gt;"",'Données brutes'!$P422&lt;&gt;"",'Données brutes'!$Q422&lt;&gt;""),1,0)</f>
        <v>0</v>
      </c>
      <c r="W427" s="8" t="str">
        <f t="shared" si="101"/>
        <v/>
      </c>
      <c r="X427" s="8" t="str">
        <f t="shared" si="102"/>
        <v/>
      </c>
      <c r="Y427" s="8" t="str">
        <f t="shared" si="103"/>
        <v/>
      </c>
      <c r="Z427" s="8" t="str">
        <f t="shared" si="104"/>
        <v/>
      </c>
      <c r="AA427" s="8" t="str">
        <f t="shared" si="105"/>
        <v/>
      </c>
      <c r="AB427" s="8" t="str">
        <f t="shared" si="106"/>
        <v/>
      </c>
      <c r="AD427" s="8" t="str">
        <f t="shared" si="107"/>
        <v/>
      </c>
      <c r="AE427" s="8" t="str">
        <f t="shared" si="108"/>
        <v/>
      </c>
      <c r="AF427" s="8" t="str">
        <f t="shared" si="109"/>
        <v/>
      </c>
      <c r="AG427" s="8" t="str">
        <f t="shared" si="110"/>
        <v/>
      </c>
      <c r="AH427" s="8" t="str">
        <f t="shared" si="111"/>
        <v/>
      </c>
      <c r="AI427" s="8" t="str">
        <f t="shared" si="112"/>
        <v/>
      </c>
    </row>
    <row r="428" spans="4:35" x14ac:dyDescent="0.3">
      <c r="D428" s="8" t="s">
        <v>435</v>
      </c>
      <c r="E428" s="7">
        <v>676</v>
      </c>
      <c r="F428" s="7" t="str">
        <f>'Données proba de réussite'!F423</f>
        <v/>
      </c>
      <c r="G428" s="7" t="str">
        <f>'Données proba de réussite'!G423</f>
        <v/>
      </c>
      <c r="H428" s="7" t="str">
        <f>'Données proba de réussite'!H423</f>
        <v/>
      </c>
      <c r="K428" s="8" t="str">
        <f t="shared" si="99"/>
        <v>Elève 1bis</v>
      </c>
      <c r="L428" s="8" t="s">
        <v>111</v>
      </c>
      <c r="M428" s="8">
        <f t="shared" si="100"/>
        <v>1622</v>
      </c>
      <c r="N428" s="7">
        <v>1622</v>
      </c>
      <c r="O428" s="7" t="str">
        <f>'Données proba de réussite'!O423</f>
        <v/>
      </c>
      <c r="P428" s="7" t="str">
        <f>'Données proba de réussite'!P423</f>
        <v/>
      </c>
      <c r="Q428" s="7" t="str">
        <f>'Données proba de réussite'!Q423</f>
        <v/>
      </c>
      <c r="T428" s="7">
        <f>IF(AND(OR($B$2=1,$B$2=2),AND('Données brutes'!$F423&lt;&gt;"",'Données brutes'!$G423&lt;&gt;"",'Données brutes'!$H423&lt;&gt;"")),1,0)</f>
        <v>0</v>
      </c>
      <c r="U428" s="7">
        <f>IF(AND(OR($B$2=1,$B$2=2),AND('Données brutes'!$O423&lt;&gt;"",'Données brutes'!$P423&lt;&gt;"",'Données brutes'!$Q423&lt;&gt;"")),1,0)</f>
        <v>0</v>
      </c>
      <c r="V428" s="7">
        <f>IF(AND($B$2=3,'Données brutes'!$F423&lt;&gt;"",'Données brutes'!$G423&lt;&gt;"",'Données brutes'!$H423&lt;&gt;"",'Données brutes'!$O423&lt;&gt;"",'Données brutes'!$P423&lt;&gt;"",'Données brutes'!$Q423&lt;&gt;""),1,0)</f>
        <v>0</v>
      </c>
      <c r="W428" s="8" t="str">
        <f t="shared" si="101"/>
        <v/>
      </c>
      <c r="X428" s="8" t="str">
        <f t="shared" si="102"/>
        <v/>
      </c>
      <c r="Y428" s="8" t="str">
        <f t="shared" si="103"/>
        <v/>
      </c>
      <c r="Z428" s="8" t="str">
        <f t="shared" si="104"/>
        <v/>
      </c>
      <c r="AA428" s="8" t="str">
        <f t="shared" si="105"/>
        <v/>
      </c>
      <c r="AB428" s="8" t="str">
        <f t="shared" si="106"/>
        <v/>
      </c>
      <c r="AD428" s="8" t="str">
        <f t="shared" si="107"/>
        <v/>
      </c>
      <c r="AE428" s="8" t="str">
        <f t="shared" si="108"/>
        <v/>
      </c>
      <c r="AF428" s="8" t="str">
        <f t="shared" si="109"/>
        <v/>
      </c>
      <c r="AG428" s="8" t="str">
        <f t="shared" si="110"/>
        <v/>
      </c>
      <c r="AH428" s="8" t="str">
        <f t="shared" si="111"/>
        <v/>
      </c>
      <c r="AI428" s="8" t="str">
        <f t="shared" si="112"/>
        <v/>
      </c>
    </row>
    <row r="429" spans="4:35" x14ac:dyDescent="0.3">
      <c r="D429" s="8" t="s">
        <v>436</v>
      </c>
      <c r="E429" s="7">
        <v>836</v>
      </c>
      <c r="F429" s="7" t="str">
        <f>'Données proba de réussite'!F424</f>
        <v/>
      </c>
      <c r="G429" s="7" t="str">
        <f>'Données proba de réussite'!G424</f>
        <v/>
      </c>
      <c r="H429" s="7" t="str">
        <f>'Données proba de réussite'!H424</f>
        <v/>
      </c>
      <c r="K429" s="8" t="str">
        <f t="shared" si="99"/>
        <v>Elève 1bis</v>
      </c>
      <c r="L429" s="8" t="s">
        <v>111</v>
      </c>
      <c r="M429" s="8">
        <f t="shared" si="100"/>
        <v>1792</v>
      </c>
      <c r="N429" s="7">
        <v>1792</v>
      </c>
      <c r="O429" s="7" t="str">
        <f>'Données proba de réussite'!O424</f>
        <v/>
      </c>
      <c r="P429" s="7" t="str">
        <f>'Données proba de réussite'!P424</f>
        <v/>
      </c>
      <c r="Q429" s="7" t="str">
        <f>'Données proba de réussite'!Q424</f>
        <v/>
      </c>
      <c r="T429" s="7">
        <f>IF(AND(OR($B$2=1,$B$2=2),AND('Données brutes'!$F424&lt;&gt;"",'Données brutes'!$G424&lt;&gt;"",'Données brutes'!$H424&lt;&gt;"")),1,0)</f>
        <v>0</v>
      </c>
      <c r="U429" s="7">
        <f>IF(AND(OR($B$2=1,$B$2=2),AND('Données brutes'!$O424&lt;&gt;"",'Données brutes'!$P424&lt;&gt;"",'Données brutes'!$Q424&lt;&gt;"")),1,0)</f>
        <v>0</v>
      </c>
      <c r="V429" s="7">
        <f>IF(AND($B$2=3,'Données brutes'!$F424&lt;&gt;"",'Données brutes'!$G424&lt;&gt;"",'Données brutes'!$H424&lt;&gt;"",'Données brutes'!$O424&lt;&gt;"",'Données brutes'!$P424&lt;&gt;"",'Données brutes'!$Q424&lt;&gt;""),1,0)</f>
        <v>0</v>
      </c>
      <c r="W429" s="8" t="str">
        <f t="shared" si="101"/>
        <v/>
      </c>
      <c r="X429" s="8" t="str">
        <f t="shared" si="102"/>
        <v/>
      </c>
      <c r="Y429" s="8" t="str">
        <f t="shared" si="103"/>
        <v/>
      </c>
      <c r="Z429" s="8" t="str">
        <f t="shared" si="104"/>
        <v/>
      </c>
      <c r="AA429" s="8" t="str">
        <f t="shared" si="105"/>
        <v/>
      </c>
      <c r="AB429" s="8" t="str">
        <f t="shared" si="106"/>
        <v/>
      </c>
      <c r="AD429" s="8" t="str">
        <f t="shared" si="107"/>
        <v/>
      </c>
      <c r="AE429" s="8" t="str">
        <f t="shared" si="108"/>
        <v/>
      </c>
      <c r="AF429" s="8" t="str">
        <f t="shared" si="109"/>
        <v/>
      </c>
      <c r="AG429" s="8" t="str">
        <f t="shared" si="110"/>
        <v/>
      </c>
      <c r="AH429" s="8" t="str">
        <f t="shared" si="111"/>
        <v/>
      </c>
      <c r="AI429" s="8" t="str">
        <f t="shared" si="112"/>
        <v/>
      </c>
    </row>
    <row r="430" spans="4:35" x14ac:dyDescent="0.3">
      <c r="D430" s="8" t="s">
        <v>437</v>
      </c>
      <c r="E430" s="7">
        <v>399</v>
      </c>
      <c r="F430" s="7" t="str">
        <f>'Données proba de réussite'!F425</f>
        <v/>
      </c>
      <c r="G430" s="7" t="str">
        <f>'Données proba de réussite'!G425</f>
        <v/>
      </c>
      <c r="H430" s="7" t="str">
        <f>'Données proba de réussite'!H425</f>
        <v/>
      </c>
      <c r="K430" s="8" t="str">
        <f t="shared" si="99"/>
        <v>Elève 1bis</v>
      </c>
      <c r="L430" s="8" t="s">
        <v>111</v>
      </c>
      <c r="M430" s="8">
        <f t="shared" si="100"/>
        <v>1786</v>
      </c>
      <c r="N430" s="7">
        <v>1786</v>
      </c>
      <c r="O430" s="7" t="str">
        <f>'Données proba de réussite'!O425</f>
        <v/>
      </c>
      <c r="P430" s="7" t="str">
        <f>'Données proba de réussite'!P425</f>
        <v/>
      </c>
      <c r="Q430" s="7" t="str">
        <f>'Données proba de réussite'!Q425</f>
        <v/>
      </c>
      <c r="T430" s="7">
        <f>IF(AND(OR($B$2=1,$B$2=2),AND('Données brutes'!$F425&lt;&gt;"",'Données brutes'!$G425&lt;&gt;"",'Données brutes'!$H425&lt;&gt;"")),1,0)</f>
        <v>0</v>
      </c>
      <c r="U430" s="7">
        <f>IF(AND(OR($B$2=1,$B$2=2),AND('Données brutes'!$O425&lt;&gt;"",'Données brutes'!$P425&lt;&gt;"",'Données brutes'!$Q425&lt;&gt;"")),1,0)</f>
        <v>0</v>
      </c>
      <c r="V430" s="7">
        <f>IF(AND($B$2=3,'Données brutes'!$F425&lt;&gt;"",'Données brutes'!$G425&lt;&gt;"",'Données brutes'!$H425&lt;&gt;"",'Données brutes'!$O425&lt;&gt;"",'Données brutes'!$P425&lt;&gt;"",'Données brutes'!$Q425&lt;&gt;""),1,0)</f>
        <v>0</v>
      </c>
      <c r="W430" s="8" t="str">
        <f t="shared" si="101"/>
        <v/>
      </c>
      <c r="X430" s="8" t="str">
        <f t="shared" si="102"/>
        <v/>
      </c>
      <c r="Y430" s="8" t="str">
        <f t="shared" si="103"/>
        <v/>
      </c>
      <c r="Z430" s="8" t="str">
        <f t="shared" si="104"/>
        <v/>
      </c>
      <c r="AA430" s="8" t="str">
        <f t="shared" si="105"/>
        <v/>
      </c>
      <c r="AB430" s="8" t="str">
        <f t="shared" si="106"/>
        <v/>
      </c>
      <c r="AD430" s="8" t="str">
        <f t="shared" si="107"/>
        <v/>
      </c>
      <c r="AE430" s="8" t="str">
        <f t="shared" si="108"/>
        <v/>
      </c>
      <c r="AF430" s="8" t="str">
        <f t="shared" si="109"/>
        <v/>
      </c>
      <c r="AG430" s="8" t="str">
        <f t="shared" si="110"/>
        <v/>
      </c>
      <c r="AH430" s="8" t="str">
        <f t="shared" si="111"/>
        <v/>
      </c>
      <c r="AI430" s="8" t="str">
        <f t="shared" si="112"/>
        <v/>
      </c>
    </row>
    <row r="431" spans="4:35" x14ac:dyDescent="0.3">
      <c r="D431" s="8" t="s">
        <v>438</v>
      </c>
      <c r="E431" s="7">
        <v>63</v>
      </c>
      <c r="F431" s="7" t="str">
        <f>'Données proba de réussite'!F426</f>
        <v/>
      </c>
      <c r="G431" s="7" t="str">
        <f>'Données proba de réussite'!G426</f>
        <v/>
      </c>
      <c r="H431" s="7" t="str">
        <f>'Données proba de réussite'!H426</f>
        <v/>
      </c>
      <c r="K431" s="8" t="str">
        <f t="shared" si="99"/>
        <v>Elève 1bis</v>
      </c>
      <c r="L431" s="8" t="s">
        <v>111</v>
      </c>
      <c r="M431" s="8">
        <f t="shared" si="100"/>
        <v>1708</v>
      </c>
      <c r="N431" s="7">
        <v>1708</v>
      </c>
      <c r="O431" s="7" t="str">
        <f>'Données proba de réussite'!O426</f>
        <v/>
      </c>
      <c r="P431" s="7" t="str">
        <f>'Données proba de réussite'!P426</f>
        <v/>
      </c>
      <c r="Q431" s="7" t="str">
        <f>'Données proba de réussite'!Q426</f>
        <v/>
      </c>
      <c r="T431" s="7">
        <f>IF(AND(OR($B$2=1,$B$2=2),AND('Données brutes'!$F426&lt;&gt;"",'Données brutes'!$G426&lt;&gt;"",'Données brutes'!$H426&lt;&gt;"")),1,0)</f>
        <v>0</v>
      </c>
      <c r="U431" s="7">
        <f>IF(AND(OR($B$2=1,$B$2=2),AND('Données brutes'!$O426&lt;&gt;"",'Données brutes'!$P426&lt;&gt;"",'Données brutes'!$Q426&lt;&gt;"")),1,0)</f>
        <v>0</v>
      </c>
      <c r="V431" s="7">
        <f>IF(AND($B$2=3,'Données brutes'!$F426&lt;&gt;"",'Données brutes'!$G426&lt;&gt;"",'Données brutes'!$H426&lt;&gt;"",'Données brutes'!$O426&lt;&gt;"",'Données brutes'!$P426&lt;&gt;"",'Données brutes'!$Q426&lt;&gt;""),1,0)</f>
        <v>0</v>
      </c>
      <c r="W431" s="8" t="str">
        <f t="shared" si="101"/>
        <v/>
      </c>
      <c r="X431" s="8" t="str">
        <f t="shared" si="102"/>
        <v/>
      </c>
      <c r="Y431" s="8" t="str">
        <f t="shared" si="103"/>
        <v/>
      </c>
      <c r="Z431" s="8" t="str">
        <f t="shared" si="104"/>
        <v/>
      </c>
      <c r="AA431" s="8" t="str">
        <f t="shared" si="105"/>
        <v/>
      </c>
      <c r="AB431" s="8" t="str">
        <f t="shared" si="106"/>
        <v/>
      </c>
      <c r="AD431" s="8" t="str">
        <f t="shared" si="107"/>
        <v/>
      </c>
      <c r="AE431" s="8" t="str">
        <f t="shared" si="108"/>
        <v/>
      </c>
      <c r="AF431" s="8" t="str">
        <f t="shared" si="109"/>
        <v/>
      </c>
      <c r="AG431" s="8" t="str">
        <f t="shared" si="110"/>
        <v/>
      </c>
      <c r="AH431" s="8" t="str">
        <f t="shared" si="111"/>
        <v/>
      </c>
      <c r="AI431" s="8" t="str">
        <f t="shared" si="112"/>
        <v/>
      </c>
    </row>
    <row r="432" spans="4:35" x14ac:dyDescent="0.3">
      <c r="D432" s="8" t="s">
        <v>439</v>
      </c>
      <c r="E432" s="7">
        <v>28</v>
      </c>
      <c r="F432" s="7" t="str">
        <f>'Données proba de réussite'!F427</f>
        <v/>
      </c>
      <c r="G432" s="7" t="str">
        <f>'Données proba de réussite'!G427</f>
        <v/>
      </c>
      <c r="H432" s="7" t="str">
        <f>'Données proba de réussite'!H427</f>
        <v/>
      </c>
      <c r="K432" s="8" t="str">
        <f t="shared" si="99"/>
        <v>Elève 1bis</v>
      </c>
      <c r="L432" s="8" t="s">
        <v>111</v>
      </c>
      <c r="M432" s="8">
        <f t="shared" si="100"/>
        <v>1216</v>
      </c>
      <c r="N432" s="7">
        <v>1216</v>
      </c>
      <c r="O432" s="7" t="str">
        <f>'Données proba de réussite'!O427</f>
        <v/>
      </c>
      <c r="P432" s="7" t="str">
        <f>'Données proba de réussite'!P427</f>
        <v/>
      </c>
      <c r="Q432" s="7" t="str">
        <f>'Données proba de réussite'!Q427</f>
        <v/>
      </c>
      <c r="T432" s="7">
        <f>IF(AND(OR($B$2=1,$B$2=2),AND('Données brutes'!$F427&lt;&gt;"",'Données brutes'!$G427&lt;&gt;"",'Données brutes'!$H427&lt;&gt;"")),1,0)</f>
        <v>0</v>
      </c>
      <c r="U432" s="7">
        <f>IF(AND(OR($B$2=1,$B$2=2),AND('Données brutes'!$O427&lt;&gt;"",'Données brutes'!$P427&lt;&gt;"",'Données brutes'!$Q427&lt;&gt;"")),1,0)</f>
        <v>0</v>
      </c>
      <c r="V432" s="7">
        <f>IF(AND($B$2=3,'Données brutes'!$F427&lt;&gt;"",'Données brutes'!$G427&lt;&gt;"",'Données brutes'!$H427&lt;&gt;"",'Données brutes'!$O427&lt;&gt;"",'Données brutes'!$P427&lt;&gt;"",'Données brutes'!$Q427&lt;&gt;""),1,0)</f>
        <v>0</v>
      </c>
      <c r="W432" s="8" t="str">
        <f t="shared" si="101"/>
        <v/>
      </c>
      <c r="X432" s="8" t="str">
        <f t="shared" si="102"/>
        <v/>
      </c>
      <c r="Y432" s="8" t="str">
        <f t="shared" si="103"/>
        <v/>
      </c>
      <c r="Z432" s="8" t="str">
        <f t="shared" si="104"/>
        <v/>
      </c>
      <c r="AA432" s="8" t="str">
        <f t="shared" si="105"/>
        <v/>
      </c>
      <c r="AB432" s="8" t="str">
        <f t="shared" si="106"/>
        <v/>
      </c>
      <c r="AD432" s="8" t="str">
        <f t="shared" si="107"/>
        <v/>
      </c>
      <c r="AE432" s="8" t="str">
        <f t="shared" si="108"/>
        <v/>
      </c>
      <c r="AF432" s="8" t="str">
        <f t="shared" si="109"/>
        <v/>
      </c>
      <c r="AG432" s="8" t="str">
        <f t="shared" si="110"/>
        <v/>
      </c>
      <c r="AH432" s="8" t="str">
        <f t="shared" si="111"/>
        <v/>
      </c>
      <c r="AI432" s="8" t="str">
        <f t="shared" si="112"/>
        <v/>
      </c>
    </row>
    <row r="433" spans="4:35" x14ac:dyDescent="0.3">
      <c r="D433" s="8" t="s">
        <v>440</v>
      </c>
      <c r="E433" s="7">
        <v>568</v>
      </c>
      <c r="F433" s="7" t="str">
        <f>'Données proba de réussite'!F428</f>
        <v/>
      </c>
      <c r="G433" s="7" t="str">
        <f>'Données proba de réussite'!G428</f>
        <v/>
      </c>
      <c r="H433" s="7" t="str">
        <f>'Données proba de réussite'!H428</f>
        <v/>
      </c>
      <c r="K433" s="8" t="str">
        <f t="shared" si="99"/>
        <v>Elève 1bis</v>
      </c>
      <c r="L433" s="8" t="s">
        <v>111</v>
      </c>
      <c r="M433" s="8">
        <f t="shared" si="100"/>
        <v>1345</v>
      </c>
      <c r="N433" s="7">
        <v>1345</v>
      </c>
      <c r="O433" s="7" t="str">
        <f>'Données proba de réussite'!O428</f>
        <v/>
      </c>
      <c r="P433" s="7" t="str">
        <f>'Données proba de réussite'!P428</f>
        <v/>
      </c>
      <c r="Q433" s="7" t="str">
        <f>'Données proba de réussite'!Q428</f>
        <v/>
      </c>
      <c r="T433" s="7">
        <f>IF(AND(OR($B$2=1,$B$2=2),AND('Données brutes'!$F428&lt;&gt;"",'Données brutes'!$G428&lt;&gt;"",'Données brutes'!$H428&lt;&gt;"")),1,0)</f>
        <v>0</v>
      </c>
      <c r="U433" s="7">
        <f>IF(AND(OR($B$2=1,$B$2=2),AND('Données brutes'!$O428&lt;&gt;"",'Données brutes'!$P428&lt;&gt;"",'Données brutes'!$Q428&lt;&gt;"")),1,0)</f>
        <v>0</v>
      </c>
      <c r="V433" s="7">
        <f>IF(AND($B$2=3,'Données brutes'!$F428&lt;&gt;"",'Données brutes'!$G428&lt;&gt;"",'Données brutes'!$H428&lt;&gt;"",'Données brutes'!$O428&lt;&gt;"",'Données brutes'!$P428&lt;&gt;"",'Données brutes'!$Q428&lt;&gt;""),1,0)</f>
        <v>0</v>
      </c>
      <c r="W433" s="8" t="str">
        <f t="shared" si="101"/>
        <v/>
      </c>
      <c r="X433" s="8" t="str">
        <f t="shared" si="102"/>
        <v/>
      </c>
      <c r="Y433" s="8" t="str">
        <f t="shared" si="103"/>
        <v/>
      </c>
      <c r="Z433" s="8" t="str">
        <f t="shared" si="104"/>
        <v/>
      </c>
      <c r="AA433" s="8" t="str">
        <f t="shared" si="105"/>
        <v/>
      </c>
      <c r="AB433" s="8" t="str">
        <f t="shared" si="106"/>
        <v/>
      </c>
      <c r="AD433" s="8" t="str">
        <f t="shared" si="107"/>
        <v/>
      </c>
      <c r="AE433" s="8" t="str">
        <f t="shared" si="108"/>
        <v/>
      </c>
      <c r="AF433" s="8" t="str">
        <f t="shared" si="109"/>
        <v/>
      </c>
      <c r="AG433" s="8" t="str">
        <f t="shared" si="110"/>
        <v/>
      </c>
      <c r="AH433" s="8" t="str">
        <f t="shared" si="111"/>
        <v/>
      </c>
      <c r="AI433" s="8" t="str">
        <f t="shared" si="112"/>
        <v/>
      </c>
    </row>
    <row r="434" spans="4:35" x14ac:dyDescent="0.3">
      <c r="D434" s="8" t="s">
        <v>441</v>
      </c>
      <c r="E434" s="7">
        <v>430</v>
      </c>
      <c r="F434" s="7" t="str">
        <f>'Données proba de réussite'!F429</f>
        <v/>
      </c>
      <c r="G434" s="7" t="str">
        <f>'Données proba de réussite'!G429</f>
        <v/>
      </c>
      <c r="H434" s="7" t="str">
        <f>'Données proba de réussite'!H429</f>
        <v/>
      </c>
      <c r="K434" s="8" t="str">
        <f t="shared" si="99"/>
        <v>Elève 1bis</v>
      </c>
      <c r="L434" s="8" t="s">
        <v>111</v>
      </c>
      <c r="M434" s="8">
        <f t="shared" si="100"/>
        <v>1543</v>
      </c>
      <c r="N434" s="7">
        <v>1543</v>
      </c>
      <c r="O434" s="7" t="str">
        <f>'Données proba de réussite'!O429</f>
        <v/>
      </c>
      <c r="P434" s="7" t="str">
        <f>'Données proba de réussite'!P429</f>
        <v/>
      </c>
      <c r="Q434" s="7" t="str">
        <f>'Données proba de réussite'!Q429</f>
        <v/>
      </c>
      <c r="T434" s="7">
        <f>IF(AND(OR($B$2=1,$B$2=2),AND('Données brutes'!$F429&lt;&gt;"",'Données brutes'!$G429&lt;&gt;"",'Données brutes'!$H429&lt;&gt;"")),1,0)</f>
        <v>0</v>
      </c>
      <c r="U434" s="7">
        <f>IF(AND(OR($B$2=1,$B$2=2),AND('Données brutes'!$O429&lt;&gt;"",'Données brutes'!$P429&lt;&gt;"",'Données brutes'!$Q429&lt;&gt;"")),1,0)</f>
        <v>0</v>
      </c>
      <c r="V434" s="7">
        <f>IF(AND($B$2=3,'Données brutes'!$F429&lt;&gt;"",'Données brutes'!$G429&lt;&gt;"",'Données brutes'!$H429&lt;&gt;"",'Données brutes'!$O429&lt;&gt;"",'Données brutes'!$P429&lt;&gt;"",'Données brutes'!$Q429&lt;&gt;""),1,0)</f>
        <v>0</v>
      </c>
      <c r="W434" s="8" t="str">
        <f t="shared" si="101"/>
        <v/>
      </c>
      <c r="X434" s="8" t="str">
        <f t="shared" si="102"/>
        <v/>
      </c>
      <c r="Y434" s="8" t="str">
        <f t="shared" si="103"/>
        <v/>
      </c>
      <c r="Z434" s="8" t="str">
        <f t="shared" si="104"/>
        <v/>
      </c>
      <c r="AA434" s="8" t="str">
        <f t="shared" si="105"/>
        <v/>
      </c>
      <c r="AB434" s="8" t="str">
        <f t="shared" si="106"/>
        <v/>
      </c>
      <c r="AD434" s="8" t="str">
        <f t="shared" si="107"/>
        <v/>
      </c>
      <c r="AE434" s="8" t="str">
        <f t="shared" si="108"/>
        <v/>
      </c>
      <c r="AF434" s="8" t="str">
        <f t="shared" si="109"/>
        <v/>
      </c>
      <c r="AG434" s="8" t="str">
        <f t="shared" si="110"/>
        <v/>
      </c>
      <c r="AH434" s="8" t="str">
        <f t="shared" si="111"/>
        <v/>
      </c>
      <c r="AI434" s="8" t="str">
        <f t="shared" si="112"/>
        <v/>
      </c>
    </row>
    <row r="435" spans="4:35" x14ac:dyDescent="0.3">
      <c r="D435" s="8" t="s">
        <v>442</v>
      </c>
      <c r="E435" s="7">
        <v>721</v>
      </c>
      <c r="F435" s="7" t="str">
        <f>'Données proba de réussite'!F430</f>
        <v/>
      </c>
      <c r="G435" s="7" t="str">
        <f>'Données proba de réussite'!G430</f>
        <v/>
      </c>
      <c r="H435" s="7" t="str">
        <f>'Données proba de réussite'!H430</f>
        <v/>
      </c>
      <c r="K435" s="8" t="str">
        <f t="shared" si="99"/>
        <v>Elève 1bis</v>
      </c>
      <c r="L435" s="8" t="s">
        <v>111</v>
      </c>
      <c r="M435" s="8">
        <f t="shared" si="100"/>
        <v>1173</v>
      </c>
      <c r="N435" s="7">
        <v>1173</v>
      </c>
      <c r="O435" s="7" t="str">
        <f>'Données proba de réussite'!O430</f>
        <v/>
      </c>
      <c r="P435" s="7" t="str">
        <f>'Données proba de réussite'!P430</f>
        <v/>
      </c>
      <c r="Q435" s="7" t="str">
        <f>'Données proba de réussite'!Q430</f>
        <v/>
      </c>
      <c r="T435" s="7">
        <f>IF(AND(OR($B$2=1,$B$2=2),AND('Données brutes'!$F430&lt;&gt;"",'Données brutes'!$G430&lt;&gt;"",'Données brutes'!$H430&lt;&gt;"")),1,0)</f>
        <v>0</v>
      </c>
      <c r="U435" s="7">
        <f>IF(AND(OR($B$2=1,$B$2=2),AND('Données brutes'!$O430&lt;&gt;"",'Données brutes'!$P430&lt;&gt;"",'Données brutes'!$Q430&lt;&gt;"")),1,0)</f>
        <v>0</v>
      </c>
      <c r="V435" s="7">
        <f>IF(AND($B$2=3,'Données brutes'!$F430&lt;&gt;"",'Données brutes'!$G430&lt;&gt;"",'Données brutes'!$H430&lt;&gt;"",'Données brutes'!$O430&lt;&gt;"",'Données brutes'!$P430&lt;&gt;"",'Données brutes'!$Q430&lt;&gt;""),1,0)</f>
        <v>0</v>
      </c>
      <c r="W435" s="8" t="str">
        <f t="shared" si="101"/>
        <v/>
      </c>
      <c r="X435" s="8" t="str">
        <f t="shared" si="102"/>
        <v/>
      </c>
      <c r="Y435" s="8" t="str">
        <f t="shared" si="103"/>
        <v/>
      </c>
      <c r="Z435" s="8" t="str">
        <f t="shared" si="104"/>
        <v/>
      </c>
      <c r="AA435" s="8" t="str">
        <f t="shared" si="105"/>
        <v/>
      </c>
      <c r="AB435" s="8" t="str">
        <f t="shared" si="106"/>
        <v/>
      </c>
      <c r="AD435" s="8" t="str">
        <f t="shared" si="107"/>
        <v/>
      </c>
      <c r="AE435" s="8" t="str">
        <f t="shared" si="108"/>
        <v/>
      </c>
      <c r="AF435" s="8" t="str">
        <f t="shared" si="109"/>
        <v/>
      </c>
      <c r="AG435" s="8" t="str">
        <f t="shared" si="110"/>
        <v/>
      </c>
      <c r="AH435" s="8" t="str">
        <f t="shared" si="111"/>
        <v/>
      </c>
      <c r="AI435" s="8" t="str">
        <f t="shared" si="112"/>
        <v/>
      </c>
    </row>
    <row r="436" spans="4:35" x14ac:dyDescent="0.3">
      <c r="D436" s="8" t="s">
        <v>443</v>
      </c>
      <c r="E436" s="7">
        <v>134</v>
      </c>
      <c r="F436" s="7" t="str">
        <f>'Données proba de réussite'!F431</f>
        <v/>
      </c>
      <c r="G436" s="7" t="str">
        <f>'Données proba de réussite'!G431</f>
        <v/>
      </c>
      <c r="H436" s="7" t="str">
        <f>'Données proba de réussite'!H431</f>
        <v/>
      </c>
      <c r="K436" s="8" t="str">
        <f t="shared" si="99"/>
        <v>Elève 1bis</v>
      </c>
      <c r="L436" s="8" t="s">
        <v>111</v>
      </c>
      <c r="M436" s="8">
        <f t="shared" si="100"/>
        <v>1825</v>
      </c>
      <c r="N436" s="7">
        <v>1825</v>
      </c>
      <c r="O436" s="7" t="str">
        <f>'Données proba de réussite'!O431</f>
        <v/>
      </c>
      <c r="P436" s="7" t="str">
        <f>'Données proba de réussite'!P431</f>
        <v/>
      </c>
      <c r="Q436" s="7" t="str">
        <f>'Données proba de réussite'!Q431</f>
        <v/>
      </c>
      <c r="T436" s="7">
        <f>IF(AND(OR($B$2=1,$B$2=2),AND('Données brutes'!$F431&lt;&gt;"",'Données brutes'!$G431&lt;&gt;"",'Données brutes'!$H431&lt;&gt;"")),1,0)</f>
        <v>0</v>
      </c>
      <c r="U436" s="7">
        <f>IF(AND(OR($B$2=1,$B$2=2),AND('Données brutes'!$O431&lt;&gt;"",'Données brutes'!$P431&lt;&gt;"",'Données brutes'!$Q431&lt;&gt;"")),1,0)</f>
        <v>0</v>
      </c>
      <c r="V436" s="7">
        <f>IF(AND($B$2=3,'Données brutes'!$F431&lt;&gt;"",'Données brutes'!$G431&lt;&gt;"",'Données brutes'!$H431&lt;&gt;"",'Données brutes'!$O431&lt;&gt;"",'Données brutes'!$P431&lt;&gt;"",'Données brutes'!$Q431&lt;&gt;""),1,0)</f>
        <v>0</v>
      </c>
      <c r="W436" s="8" t="str">
        <f t="shared" si="101"/>
        <v/>
      </c>
      <c r="X436" s="8" t="str">
        <f t="shared" si="102"/>
        <v/>
      </c>
      <c r="Y436" s="8" t="str">
        <f t="shared" si="103"/>
        <v/>
      </c>
      <c r="Z436" s="8" t="str">
        <f t="shared" si="104"/>
        <v/>
      </c>
      <c r="AA436" s="8" t="str">
        <f t="shared" si="105"/>
        <v/>
      </c>
      <c r="AB436" s="8" t="str">
        <f t="shared" si="106"/>
        <v/>
      </c>
      <c r="AD436" s="8" t="str">
        <f t="shared" si="107"/>
        <v/>
      </c>
      <c r="AE436" s="8" t="str">
        <f t="shared" si="108"/>
        <v/>
      </c>
      <c r="AF436" s="8" t="str">
        <f t="shared" si="109"/>
        <v/>
      </c>
      <c r="AG436" s="8" t="str">
        <f t="shared" si="110"/>
        <v/>
      </c>
      <c r="AH436" s="8" t="str">
        <f t="shared" si="111"/>
        <v/>
      </c>
      <c r="AI436" s="8" t="str">
        <f t="shared" si="112"/>
        <v/>
      </c>
    </row>
    <row r="437" spans="4:35" x14ac:dyDescent="0.3">
      <c r="D437" s="8" t="s">
        <v>444</v>
      </c>
      <c r="E437" s="7">
        <v>38</v>
      </c>
      <c r="F437" s="7" t="str">
        <f>'Données proba de réussite'!F432</f>
        <v/>
      </c>
      <c r="G437" s="7" t="str">
        <f>'Données proba de réussite'!G432</f>
        <v/>
      </c>
      <c r="H437" s="7" t="str">
        <f>'Données proba de réussite'!H432</f>
        <v/>
      </c>
      <c r="K437" s="8" t="str">
        <f t="shared" si="99"/>
        <v>Elève 1bis</v>
      </c>
      <c r="L437" s="8" t="s">
        <v>111</v>
      </c>
      <c r="M437" s="8">
        <f t="shared" si="100"/>
        <v>1516</v>
      </c>
      <c r="N437" s="7">
        <v>1516</v>
      </c>
      <c r="O437" s="7" t="str">
        <f>'Données proba de réussite'!O432</f>
        <v/>
      </c>
      <c r="P437" s="7" t="str">
        <f>'Données proba de réussite'!P432</f>
        <v/>
      </c>
      <c r="Q437" s="7" t="str">
        <f>'Données proba de réussite'!Q432</f>
        <v/>
      </c>
      <c r="T437" s="7">
        <f>IF(AND(OR($B$2=1,$B$2=2),AND('Données brutes'!$F432&lt;&gt;"",'Données brutes'!$G432&lt;&gt;"",'Données brutes'!$H432&lt;&gt;"")),1,0)</f>
        <v>0</v>
      </c>
      <c r="U437" s="7">
        <f>IF(AND(OR($B$2=1,$B$2=2),AND('Données brutes'!$O432&lt;&gt;"",'Données brutes'!$P432&lt;&gt;"",'Données brutes'!$Q432&lt;&gt;"")),1,0)</f>
        <v>0</v>
      </c>
      <c r="V437" s="7">
        <f>IF(AND($B$2=3,'Données brutes'!$F432&lt;&gt;"",'Données brutes'!$G432&lt;&gt;"",'Données brutes'!$H432&lt;&gt;"",'Données brutes'!$O432&lt;&gt;"",'Données brutes'!$P432&lt;&gt;"",'Données brutes'!$Q432&lt;&gt;""),1,0)</f>
        <v>0</v>
      </c>
      <c r="W437" s="8" t="str">
        <f t="shared" si="101"/>
        <v/>
      </c>
      <c r="X437" s="8" t="str">
        <f t="shared" si="102"/>
        <v/>
      </c>
      <c r="Y437" s="8" t="str">
        <f t="shared" si="103"/>
        <v/>
      </c>
      <c r="Z437" s="8" t="str">
        <f t="shared" si="104"/>
        <v/>
      </c>
      <c r="AA437" s="8" t="str">
        <f t="shared" si="105"/>
        <v/>
      </c>
      <c r="AB437" s="8" t="str">
        <f t="shared" si="106"/>
        <v/>
      </c>
      <c r="AD437" s="8" t="str">
        <f t="shared" si="107"/>
        <v/>
      </c>
      <c r="AE437" s="8" t="str">
        <f t="shared" si="108"/>
        <v/>
      </c>
      <c r="AF437" s="8" t="str">
        <f t="shared" si="109"/>
        <v/>
      </c>
      <c r="AG437" s="8" t="str">
        <f t="shared" si="110"/>
        <v/>
      </c>
      <c r="AH437" s="8" t="str">
        <f t="shared" si="111"/>
        <v/>
      </c>
      <c r="AI437" s="8" t="str">
        <f t="shared" si="112"/>
        <v/>
      </c>
    </row>
    <row r="438" spans="4:35" x14ac:dyDescent="0.3">
      <c r="D438" s="8" t="s">
        <v>445</v>
      </c>
      <c r="E438" s="7">
        <v>621</v>
      </c>
      <c r="F438" s="7" t="str">
        <f>'Données proba de réussite'!F433</f>
        <v/>
      </c>
      <c r="G438" s="7" t="str">
        <f>'Données proba de réussite'!G433</f>
        <v/>
      </c>
      <c r="H438" s="7" t="str">
        <f>'Données proba de réussite'!H433</f>
        <v/>
      </c>
      <c r="K438" s="8" t="str">
        <f t="shared" si="99"/>
        <v>Elève 1bis</v>
      </c>
      <c r="L438" s="8" t="s">
        <v>111</v>
      </c>
      <c r="M438" s="8">
        <f t="shared" si="100"/>
        <v>1172</v>
      </c>
      <c r="N438" s="7">
        <v>1172</v>
      </c>
      <c r="O438" s="7" t="str">
        <f>'Données proba de réussite'!O433</f>
        <v/>
      </c>
      <c r="P438" s="7" t="str">
        <f>'Données proba de réussite'!P433</f>
        <v/>
      </c>
      <c r="Q438" s="7" t="str">
        <f>'Données proba de réussite'!Q433</f>
        <v/>
      </c>
      <c r="T438" s="7">
        <f>IF(AND(OR($B$2=1,$B$2=2),AND('Données brutes'!$F433&lt;&gt;"",'Données brutes'!$G433&lt;&gt;"",'Données brutes'!$H433&lt;&gt;"")),1,0)</f>
        <v>0</v>
      </c>
      <c r="U438" s="7">
        <f>IF(AND(OR($B$2=1,$B$2=2),AND('Données brutes'!$O433&lt;&gt;"",'Données brutes'!$P433&lt;&gt;"",'Données brutes'!$Q433&lt;&gt;"")),1,0)</f>
        <v>0</v>
      </c>
      <c r="V438" s="7">
        <f>IF(AND($B$2=3,'Données brutes'!$F433&lt;&gt;"",'Données brutes'!$G433&lt;&gt;"",'Données brutes'!$H433&lt;&gt;"",'Données brutes'!$O433&lt;&gt;"",'Données brutes'!$P433&lt;&gt;"",'Données brutes'!$Q433&lt;&gt;""),1,0)</f>
        <v>0</v>
      </c>
      <c r="W438" s="8" t="str">
        <f t="shared" si="101"/>
        <v/>
      </c>
      <c r="X438" s="8" t="str">
        <f t="shared" si="102"/>
        <v/>
      </c>
      <c r="Y438" s="8" t="str">
        <f t="shared" si="103"/>
        <v/>
      </c>
      <c r="Z438" s="8" t="str">
        <f t="shared" si="104"/>
        <v/>
      </c>
      <c r="AA438" s="8" t="str">
        <f t="shared" si="105"/>
        <v/>
      </c>
      <c r="AB438" s="8" t="str">
        <f t="shared" si="106"/>
        <v/>
      </c>
      <c r="AD438" s="8" t="str">
        <f t="shared" si="107"/>
        <v/>
      </c>
      <c r="AE438" s="8" t="str">
        <f t="shared" si="108"/>
        <v/>
      </c>
      <c r="AF438" s="8" t="str">
        <f t="shared" si="109"/>
        <v/>
      </c>
      <c r="AG438" s="8" t="str">
        <f t="shared" si="110"/>
        <v/>
      </c>
      <c r="AH438" s="8" t="str">
        <f t="shared" si="111"/>
        <v/>
      </c>
      <c r="AI438" s="8" t="str">
        <f t="shared" si="112"/>
        <v/>
      </c>
    </row>
    <row r="439" spans="4:35" x14ac:dyDescent="0.3">
      <c r="D439" s="8" t="s">
        <v>446</v>
      </c>
      <c r="E439" s="7">
        <v>605</v>
      </c>
      <c r="F439" s="7" t="str">
        <f>'Données proba de réussite'!F434</f>
        <v/>
      </c>
      <c r="G439" s="7" t="str">
        <f>'Données proba de réussite'!G434</f>
        <v/>
      </c>
      <c r="H439" s="7" t="str">
        <f>'Données proba de réussite'!H434</f>
        <v/>
      </c>
      <c r="K439" s="8" t="str">
        <f t="shared" si="99"/>
        <v>Elève 1bis</v>
      </c>
      <c r="L439" s="8" t="s">
        <v>111</v>
      </c>
      <c r="M439" s="8">
        <f t="shared" si="100"/>
        <v>1890</v>
      </c>
      <c r="N439" s="7">
        <v>1890</v>
      </c>
      <c r="O439" s="7" t="str">
        <f>'Données proba de réussite'!O434</f>
        <v/>
      </c>
      <c r="P439" s="7" t="str">
        <f>'Données proba de réussite'!P434</f>
        <v/>
      </c>
      <c r="Q439" s="7" t="str">
        <f>'Données proba de réussite'!Q434</f>
        <v/>
      </c>
      <c r="T439" s="7">
        <f>IF(AND(OR($B$2=1,$B$2=2),AND('Données brutes'!$F434&lt;&gt;"",'Données brutes'!$G434&lt;&gt;"",'Données brutes'!$H434&lt;&gt;"")),1,0)</f>
        <v>0</v>
      </c>
      <c r="U439" s="7">
        <f>IF(AND(OR($B$2=1,$B$2=2),AND('Données brutes'!$O434&lt;&gt;"",'Données brutes'!$P434&lt;&gt;"",'Données brutes'!$Q434&lt;&gt;"")),1,0)</f>
        <v>0</v>
      </c>
      <c r="V439" s="7">
        <f>IF(AND($B$2=3,'Données brutes'!$F434&lt;&gt;"",'Données brutes'!$G434&lt;&gt;"",'Données brutes'!$H434&lt;&gt;"",'Données brutes'!$O434&lt;&gt;"",'Données brutes'!$P434&lt;&gt;"",'Données brutes'!$Q434&lt;&gt;""),1,0)</f>
        <v>0</v>
      </c>
      <c r="W439" s="8" t="str">
        <f t="shared" si="101"/>
        <v/>
      </c>
      <c r="X439" s="8" t="str">
        <f t="shared" si="102"/>
        <v/>
      </c>
      <c r="Y439" s="8" t="str">
        <f t="shared" si="103"/>
        <v/>
      </c>
      <c r="Z439" s="8" t="str">
        <f t="shared" si="104"/>
        <v/>
      </c>
      <c r="AA439" s="8" t="str">
        <f t="shared" si="105"/>
        <v/>
      </c>
      <c r="AB439" s="8" t="str">
        <f t="shared" si="106"/>
        <v/>
      </c>
      <c r="AD439" s="8" t="str">
        <f t="shared" si="107"/>
        <v/>
      </c>
      <c r="AE439" s="8" t="str">
        <f t="shared" si="108"/>
        <v/>
      </c>
      <c r="AF439" s="8" t="str">
        <f t="shared" si="109"/>
        <v/>
      </c>
      <c r="AG439" s="8" t="str">
        <f t="shared" si="110"/>
        <v/>
      </c>
      <c r="AH439" s="8" t="str">
        <f t="shared" si="111"/>
        <v/>
      </c>
      <c r="AI439" s="8" t="str">
        <f t="shared" si="112"/>
        <v/>
      </c>
    </row>
    <row r="440" spans="4:35" x14ac:dyDescent="0.3">
      <c r="D440" s="8" t="s">
        <v>447</v>
      </c>
      <c r="E440" s="7">
        <v>220</v>
      </c>
      <c r="F440" s="7" t="str">
        <f>'Données proba de réussite'!F435</f>
        <v/>
      </c>
      <c r="G440" s="7" t="str">
        <f>'Données proba de réussite'!G435</f>
        <v/>
      </c>
      <c r="H440" s="7" t="str">
        <f>'Données proba de réussite'!H435</f>
        <v/>
      </c>
      <c r="K440" s="8" t="str">
        <f t="shared" si="99"/>
        <v>Elève 1bis</v>
      </c>
      <c r="L440" s="8" t="s">
        <v>111</v>
      </c>
      <c r="M440" s="8">
        <f t="shared" si="100"/>
        <v>1329</v>
      </c>
      <c r="N440" s="7">
        <v>1329</v>
      </c>
      <c r="O440" s="7" t="str">
        <f>'Données proba de réussite'!O435</f>
        <v/>
      </c>
      <c r="P440" s="7" t="str">
        <f>'Données proba de réussite'!P435</f>
        <v/>
      </c>
      <c r="Q440" s="7" t="str">
        <f>'Données proba de réussite'!Q435</f>
        <v/>
      </c>
      <c r="T440" s="7">
        <f>IF(AND(OR($B$2=1,$B$2=2),AND('Données brutes'!$F435&lt;&gt;"",'Données brutes'!$G435&lt;&gt;"",'Données brutes'!$H435&lt;&gt;"")),1,0)</f>
        <v>0</v>
      </c>
      <c r="U440" s="7">
        <f>IF(AND(OR($B$2=1,$B$2=2),AND('Données brutes'!$O435&lt;&gt;"",'Données brutes'!$P435&lt;&gt;"",'Données brutes'!$Q435&lt;&gt;"")),1,0)</f>
        <v>0</v>
      </c>
      <c r="V440" s="7">
        <f>IF(AND($B$2=3,'Données brutes'!$F435&lt;&gt;"",'Données brutes'!$G435&lt;&gt;"",'Données brutes'!$H435&lt;&gt;"",'Données brutes'!$O435&lt;&gt;"",'Données brutes'!$P435&lt;&gt;"",'Données brutes'!$Q435&lt;&gt;""),1,0)</f>
        <v>0</v>
      </c>
      <c r="W440" s="8" t="str">
        <f t="shared" si="101"/>
        <v/>
      </c>
      <c r="X440" s="8" t="str">
        <f t="shared" si="102"/>
        <v/>
      </c>
      <c r="Y440" s="8" t="str">
        <f t="shared" si="103"/>
        <v/>
      </c>
      <c r="Z440" s="8" t="str">
        <f t="shared" si="104"/>
        <v/>
      </c>
      <c r="AA440" s="8" t="str">
        <f t="shared" si="105"/>
        <v/>
      </c>
      <c r="AB440" s="8" t="str">
        <f t="shared" si="106"/>
        <v/>
      </c>
      <c r="AD440" s="8" t="str">
        <f t="shared" si="107"/>
        <v/>
      </c>
      <c r="AE440" s="8" t="str">
        <f t="shared" si="108"/>
        <v/>
      </c>
      <c r="AF440" s="8" t="str">
        <f t="shared" si="109"/>
        <v/>
      </c>
      <c r="AG440" s="8" t="str">
        <f t="shared" si="110"/>
        <v/>
      </c>
      <c r="AH440" s="8" t="str">
        <f t="shared" si="111"/>
        <v/>
      </c>
      <c r="AI440" s="8" t="str">
        <f t="shared" si="112"/>
        <v/>
      </c>
    </row>
    <row r="441" spans="4:35" x14ac:dyDescent="0.3">
      <c r="D441" s="8" t="s">
        <v>448</v>
      </c>
      <c r="E441" s="7">
        <v>742</v>
      </c>
      <c r="F441" s="7" t="str">
        <f>'Données proba de réussite'!F436</f>
        <v/>
      </c>
      <c r="G441" s="7" t="str">
        <f>'Données proba de réussite'!G436</f>
        <v/>
      </c>
      <c r="H441" s="7" t="str">
        <f>'Données proba de réussite'!H436</f>
        <v/>
      </c>
      <c r="K441" s="8" t="str">
        <f t="shared" si="99"/>
        <v>Elève 1bis</v>
      </c>
      <c r="L441" s="8" t="s">
        <v>111</v>
      </c>
      <c r="M441" s="8">
        <f t="shared" si="100"/>
        <v>1794</v>
      </c>
      <c r="N441" s="7">
        <v>1794</v>
      </c>
      <c r="O441" s="7" t="str">
        <f>'Données proba de réussite'!O436</f>
        <v/>
      </c>
      <c r="P441" s="7" t="str">
        <f>'Données proba de réussite'!P436</f>
        <v/>
      </c>
      <c r="Q441" s="7" t="str">
        <f>'Données proba de réussite'!Q436</f>
        <v/>
      </c>
      <c r="T441" s="7">
        <f>IF(AND(OR($B$2=1,$B$2=2),AND('Données brutes'!$F436&lt;&gt;"",'Données brutes'!$G436&lt;&gt;"",'Données brutes'!$H436&lt;&gt;"")),1,0)</f>
        <v>0</v>
      </c>
      <c r="U441" s="7">
        <f>IF(AND(OR($B$2=1,$B$2=2),AND('Données brutes'!$O436&lt;&gt;"",'Données brutes'!$P436&lt;&gt;"",'Données brutes'!$Q436&lt;&gt;"")),1,0)</f>
        <v>0</v>
      </c>
      <c r="V441" s="7">
        <f>IF(AND($B$2=3,'Données brutes'!$F436&lt;&gt;"",'Données brutes'!$G436&lt;&gt;"",'Données brutes'!$H436&lt;&gt;"",'Données brutes'!$O436&lt;&gt;"",'Données brutes'!$P436&lt;&gt;"",'Données brutes'!$Q436&lt;&gt;""),1,0)</f>
        <v>0</v>
      </c>
      <c r="W441" s="8" t="str">
        <f t="shared" si="101"/>
        <v/>
      </c>
      <c r="X441" s="8" t="str">
        <f t="shared" si="102"/>
        <v/>
      </c>
      <c r="Y441" s="8" t="str">
        <f t="shared" si="103"/>
        <v/>
      </c>
      <c r="Z441" s="8" t="str">
        <f t="shared" si="104"/>
        <v/>
      </c>
      <c r="AA441" s="8" t="str">
        <f t="shared" si="105"/>
        <v/>
      </c>
      <c r="AB441" s="8" t="str">
        <f t="shared" si="106"/>
        <v/>
      </c>
      <c r="AD441" s="8" t="str">
        <f t="shared" si="107"/>
        <v/>
      </c>
      <c r="AE441" s="8" t="str">
        <f t="shared" si="108"/>
        <v/>
      </c>
      <c r="AF441" s="8" t="str">
        <f t="shared" si="109"/>
        <v/>
      </c>
      <c r="AG441" s="8" t="str">
        <f t="shared" si="110"/>
        <v/>
      </c>
      <c r="AH441" s="8" t="str">
        <f t="shared" si="111"/>
        <v/>
      </c>
      <c r="AI441" s="8" t="str">
        <f t="shared" si="112"/>
        <v/>
      </c>
    </row>
    <row r="442" spans="4:35" x14ac:dyDescent="0.3">
      <c r="D442" s="8" t="s">
        <v>449</v>
      </c>
      <c r="E442" s="7">
        <v>528</v>
      </c>
      <c r="F442" s="7" t="str">
        <f>'Données proba de réussite'!F437</f>
        <v/>
      </c>
      <c r="G442" s="7" t="str">
        <f>'Données proba de réussite'!G437</f>
        <v/>
      </c>
      <c r="H442" s="7" t="str">
        <f>'Données proba de réussite'!H437</f>
        <v/>
      </c>
      <c r="K442" s="8" t="str">
        <f t="shared" si="99"/>
        <v>Elève 1bis</v>
      </c>
      <c r="L442" s="8" t="s">
        <v>111</v>
      </c>
      <c r="M442" s="8">
        <f t="shared" si="100"/>
        <v>1428</v>
      </c>
      <c r="N442" s="7">
        <v>1428</v>
      </c>
      <c r="O442" s="7" t="str">
        <f>'Données proba de réussite'!O437</f>
        <v/>
      </c>
      <c r="P442" s="7" t="str">
        <f>'Données proba de réussite'!P437</f>
        <v/>
      </c>
      <c r="Q442" s="7" t="str">
        <f>'Données proba de réussite'!Q437</f>
        <v/>
      </c>
      <c r="T442" s="7">
        <f>IF(AND(OR($B$2=1,$B$2=2),AND('Données brutes'!$F437&lt;&gt;"",'Données brutes'!$G437&lt;&gt;"",'Données brutes'!$H437&lt;&gt;"")),1,0)</f>
        <v>0</v>
      </c>
      <c r="U442" s="7">
        <f>IF(AND(OR($B$2=1,$B$2=2),AND('Données brutes'!$O437&lt;&gt;"",'Données brutes'!$P437&lt;&gt;"",'Données brutes'!$Q437&lt;&gt;"")),1,0)</f>
        <v>0</v>
      </c>
      <c r="V442" s="7">
        <f>IF(AND($B$2=3,'Données brutes'!$F437&lt;&gt;"",'Données brutes'!$G437&lt;&gt;"",'Données brutes'!$H437&lt;&gt;"",'Données brutes'!$O437&lt;&gt;"",'Données brutes'!$P437&lt;&gt;"",'Données brutes'!$Q437&lt;&gt;""),1,0)</f>
        <v>0</v>
      </c>
      <c r="W442" s="8" t="str">
        <f t="shared" si="101"/>
        <v/>
      </c>
      <c r="X442" s="8" t="str">
        <f t="shared" si="102"/>
        <v/>
      </c>
      <c r="Y442" s="8" t="str">
        <f t="shared" si="103"/>
        <v/>
      </c>
      <c r="Z442" s="8" t="str">
        <f t="shared" si="104"/>
        <v/>
      </c>
      <c r="AA442" s="8" t="str">
        <f t="shared" si="105"/>
        <v/>
      </c>
      <c r="AB442" s="8" t="str">
        <f t="shared" si="106"/>
        <v/>
      </c>
      <c r="AD442" s="8" t="str">
        <f t="shared" si="107"/>
        <v/>
      </c>
      <c r="AE442" s="8" t="str">
        <f t="shared" si="108"/>
        <v/>
      </c>
      <c r="AF442" s="8" t="str">
        <f t="shared" si="109"/>
        <v/>
      </c>
      <c r="AG442" s="8" t="str">
        <f t="shared" si="110"/>
        <v/>
      </c>
      <c r="AH442" s="8" t="str">
        <f t="shared" si="111"/>
        <v/>
      </c>
      <c r="AI442" s="8" t="str">
        <f t="shared" si="112"/>
        <v/>
      </c>
    </row>
    <row r="443" spans="4:35" x14ac:dyDescent="0.3">
      <c r="D443" s="8" t="s">
        <v>450</v>
      </c>
      <c r="E443" s="7">
        <v>205</v>
      </c>
      <c r="F443" s="7" t="str">
        <f>'Données proba de réussite'!F438</f>
        <v/>
      </c>
      <c r="G443" s="7" t="str">
        <f>'Données proba de réussite'!G438</f>
        <v/>
      </c>
      <c r="H443" s="7" t="str">
        <f>'Données proba de réussite'!H438</f>
        <v/>
      </c>
      <c r="K443" s="8" t="str">
        <f t="shared" si="99"/>
        <v>Elève 1bis</v>
      </c>
      <c r="L443" s="8" t="s">
        <v>111</v>
      </c>
      <c r="M443" s="8">
        <f t="shared" si="100"/>
        <v>1678</v>
      </c>
      <c r="N443" s="7">
        <v>1678</v>
      </c>
      <c r="O443" s="7" t="str">
        <f>'Données proba de réussite'!O438</f>
        <v/>
      </c>
      <c r="P443" s="7" t="str">
        <f>'Données proba de réussite'!P438</f>
        <v/>
      </c>
      <c r="Q443" s="7" t="str">
        <f>'Données proba de réussite'!Q438</f>
        <v/>
      </c>
      <c r="T443" s="7">
        <f>IF(AND(OR($B$2=1,$B$2=2),AND('Données brutes'!$F438&lt;&gt;"",'Données brutes'!$G438&lt;&gt;"",'Données brutes'!$H438&lt;&gt;"")),1,0)</f>
        <v>0</v>
      </c>
      <c r="U443" s="7">
        <f>IF(AND(OR($B$2=1,$B$2=2),AND('Données brutes'!$O438&lt;&gt;"",'Données brutes'!$P438&lt;&gt;"",'Données brutes'!$Q438&lt;&gt;"")),1,0)</f>
        <v>0</v>
      </c>
      <c r="V443" s="7">
        <f>IF(AND($B$2=3,'Données brutes'!$F438&lt;&gt;"",'Données brutes'!$G438&lt;&gt;"",'Données brutes'!$H438&lt;&gt;"",'Données brutes'!$O438&lt;&gt;"",'Données brutes'!$P438&lt;&gt;"",'Données brutes'!$Q438&lt;&gt;""),1,0)</f>
        <v>0</v>
      </c>
      <c r="W443" s="8" t="str">
        <f t="shared" si="101"/>
        <v/>
      </c>
      <c r="X443" s="8" t="str">
        <f t="shared" si="102"/>
        <v/>
      </c>
      <c r="Y443" s="8" t="str">
        <f t="shared" si="103"/>
        <v/>
      </c>
      <c r="Z443" s="8" t="str">
        <f t="shared" si="104"/>
        <v/>
      </c>
      <c r="AA443" s="8" t="str">
        <f t="shared" si="105"/>
        <v/>
      </c>
      <c r="AB443" s="8" t="str">
        <f t="shared" si="106"/>
        <v/>
      </c>
      <c r="AD443" s="8" t="str">
        <f t="shared" si="107"/>
        <v/>
      </c>
      <c r="AE443" s="8" t="str">
        <f t="shared" si="108"/>
        <v/>
      </c>
      <c r="AF443" s="8" t="str">
        <f t="shared" si="109"/>
        <v/>
      </c>
      <c r="AG443" s="8" t="str">
        <f t="shared" si="110"/>
        <v/>
      </c>
      <c r="AH443" s="8" t="str">
        <f t="shared" si="111"/>
        <v/>
      </c>
      <c r="AI443" s="8" t="str">
        <f t="shared" si="112"/>
        <v/>
      </c>
    </row>
    <row r="444" spans="4:35" x14ac:dyDescent="0.3">
      <c r="D444" s="8" t="s">
        <v>451</v>
      </c>
      <c r="E444" s="7">
        <v>500</v>
      </c>
      <c r="F444" s="7" t="str">
        <f>'Données proba de réussite'!F439</f>
        <v/>
      </c>
      <c r="G444" s="7" t="str">
        <f>'Données proba de réussite'!G439</f>
        <v/>
      </c>
      <c r="H444" s="7" t="str">
        <f>'Données proba de réussite'!H439</f>
        <v/>
      </c>
      <c r="K444" s="8" t="str">
        <f t="shared" si="99"/>
        <v>Elève 1bis</v>
      </c>
      <c r="L444" s="8" t="s">
        <v>111</v>
      </c>
      <c r="M444" s="8">
        <f t="shared" si="100"/>
        <v>1654</v>
      </c>
      <c r="N444" s="7">
        <v>1654</v>
      </c>
      <c r="O444" s="7" t="str">
        <f>'Données proba de réussite'!O439</f>
        <v/>
      </c>
      <c r="P444" s="7" t="str">
        <f>'Données proba de réussite'!P439</f>
        <v/>
      </c>
      <c r="Q444" s="7" t="str">
        <f>'Données proba de réussite'!Q439</f>
        <v/>
      </c>
      <c r="T444" s="7">
        <f>IF(AND(OR($B$2=1,$B$2=2),AND('Données brutes'!$F439&lt;&gt;"",'Données brutes'!$G439&lt;&gt;"",'Données brutes'!$H439&lt;&gt;"")),1,0)</f>
        <v>0</v>
      </c>
      <c r="U444" s="7">
        <f>IF(AND(OR($B$2=1,$B$2=2),AND('Données brutes'!$O439&lt;&gt;"",'Données brutes'!$P439&lt;&gt;"",'Données brutes'!$Q439&lt;&gt;"")),1,0)</f>
        <v>0</v>
      </c>
      <c r="V444" s="7">
        <f>IF(AND($B$2=3,'Données brutes'!$F439&lt;&gt;"",'Données brutes'!$G439&lt;&gt;"",'Données brutes'!$H439&lt;&gt;"",'Données brutes'!$O439&lt;&gt;"",'Données brutes'!$P439&lt;&gt;"",'Données brutes'!$Q439&lt;&gt;""),1,0)</f>
        <v>0</v>
      </c>
      <c r="W444" s="8" t="str">
        <f t="shared" si="101"/>
        <v/>
      </c>
      <c r="X444" s="8" t="str">
        <f t="shared" si="102"/>
        <v/>
      </c>
      <c r="Y444" s="8" t="str">
        <f t="shared" si="103"/>
        <v/>
      </c>
      <c r="Z444" s="8" t="str">
        <f t="shared" si="104"/>
        <v/>
      </c>
      <c r="AA444" s="8" t="str">
        <f t="shared" si="105"/>
        <v/>
      </c>
      <c r="AB444" s="8" t="str">
        <f t="shared" si="106"/>
        <v/>
      </c>
      <c r="AD444" s="8" t="str">
        <f t="shared" si="107"/>
        <v/>
      </c>
      <c r="AE444" s="8" t="str">
        <f t="shared" si="108"/>
        <v/>
      </c>
      <c r="AF444" s="8" t="str">
        <f t="shared" si="109"/>
        <v/>
      </c>
      <c r="AG444" s="8" t="str">
        <f t="shared" si="110"/>
        <v/>
      </c>
      <c r="AH444" s="8" t="str">
        <f t="shared" si="111"/>
        <v/>
      </c>
      <c r="AI444" s="8" t="str">
        <f t="shared" si="112"/>
        <v/>
      </c>
    </row>
    <row r="445" spans="4:35" x14ac:dyDescent="0.3">
      <c r="D445" s="8" t="s">
        <v>452</v>
      </c>
      <c r="E445" s="7">
        <v>620</v>
      </c>
      <c r="F445" s="7" t="str">
        <f>'Données proba de réussite'!F440</f>
        <v/>
      </c>
      <c r="G445" s="7" t="str">
        <f>'Données proba de réussite'!G440</f>
        <v/>
      </c>
      <c r="H445" s="7" t="str">
        <f>'Données proba de réussite'!H440</f>
        <v/>
      </c>
      <c r="K445" s="8" t="str">
        <f t="shared" si="99"/>
        <v>Elève 1bis</v>
      </c>
      <c r="L445" s="8" t="s">
        <v>111</v>
      </c>
      <c r="M445" s="8">
        <f t="shared" si="100"/>
        <v>1161</v>
      </c>
      <c r="N445" s="7">
        <v>1161</v>
      </c>
      <c r="O445" s="7" t="str">
        <f>'Données proba de réussite'!O440</f>
        <v/>
      </c>
      <c r="P445" s="7" t="str">
        <f>'Données proba de réussite'!P440</f>
        <v/>
      </c>
      <c r="Q445" s="7" t="str">
        <f>'Données proba de réussite'!Q440</f>
        <v/>
      </c>
      <c r="T445" s="7">
        <f>IF(AND(OR($B$2=1,$B$2=2),AND('Données brutes'!$F440&lt;&gt;"",'Données brutes'!$G440&lt;&gt;"",'Données brutes'!$H440&lt;&gt;"")),1,0)</f>
        <v>0</v>
      </c>
      <c r="U445" s="7">
        <f>IF(AND(OR($B$2=1,$B$2=2),AND('Données brutes'!$O440&lt;&gt;"",'Données brutes'!$P440&lt;&gt;"",'Données brutes'!$Q440&lt;&gt;"")),1,0)</f>
        <v>0</v>
      </c>
      <c r="V445" s="7">
        <f>IF(AND($B$2=3,'Données brutes'!$F440&lt;&gt;"",'Données brutes'!$G440&lt;&gt;"",'Données brutes'!$H440&lt;&gt;"",'Données brutes'!$O440&lt;&gt;"",'Données brutes'!$P440&lt;&gt;"",'Données brutes'!$Q440&lt;&gt;""),1,0)</f>
        <v>0</v>
      </c>
      <c r="W445" s="8" t="str">
        <f t="shared" si="101"/>
        <v/>
      </c>
      <c r="X445" s="8" t="str">
        <f t="shared" si="102"/>
        <v/>
      </c>
      <c r="Y445" s="8" t="str">
        <f t="shared" si="103"/>
        <v/>
      </c>
      <c r="Z445" s="8" t="str">
        <f t="shared" si="104"/>
        <v/>
      </c>
      <c r="AA445" s="8" t="str">
        <f t="shared" si="105"/>
        <v/>
      </c>
      <c r="AB445" s="8" t="str">
        <f t="shared" si="106"/>
        <v/>
      </c>
      <c r="AD445" s="8" t="str">
        <f t="shared" si="107"/>
        <v/>
      </c>
      <c r="AE445" s="8" t="str">
        <f t="shared" si="108"/>
        <v/>
      </c>
      <c r="AF445" s="8" t="str">
        <f t="shared" si="109"/>
        <v/>
      </c>
      <c r="AG445" s="8" t="str">
        <f t="shared" si="110"/>
        <v/>
      </c>
      <c r="AH445" s="8" t="str">
        <f t="shared" si="111"/>
        <v/>
      </c>
      <c r="AI445" s="8" t="str">
        <f t="shared" si="112"/>
        <v/>
      </c>
    </row>
    <row r="446" spans="4:35" x14ac:dyDescent="0.3">
      <c r="D446" s="8" t="s">
        <v>453</v>
      </c>
      <c r="E446" s="7">
        <v>802</v>
      </c>
      <c r="F446" s="7" t="str">
        <f>'Données proba de réussite'!F441</f>
        <v/>
      </c>
      <c r="G446" s="7" t="str">
        <f>'Données proba de réussite'!G441</f>
        <v/>
      </c>
      <c r="H446" s="7" t="str">
        <f>'Données proba de réussite'!H441</f>
        <v/>
      </c>
      <c r="K446" s="8" t="str">
        <f t="shared" si="99"/>
        <v>Elève 1bis</v>
      </c>
      <c r="L446" s="8" t="s">
        <v>111</v>
      </c>
      <c r="M446" s="8">
        <f t="shared" si="100"/>
        <v>1608</v>
      </c>
      <c r="N446" s="7">
        <v>1608</v>
      </c>
      <c r="O446" s="7" t="str">
        <f>'Données proba de réussite'!O441</f>
        <v/>
      </c>
      <c r="P446" s="7" t="str">
        <f>'Données proba de réussite'!P441</f>
        <v/>
      </c>
      <c r="Q446" s="7" t="str">
        <f>'Données proba de réussite'!Q441</f>
        <v/>
      </c>
      <c r="T446" s="7">
        <f>IF(AND(OR($B$2=1,$B$2=2),AND('Données brutes'!$F441&lt;&gt;"",'Données brutes'!$G441&lt;&gt;"",'Données brutes'!$H441&lt;&gt;"")),1,0)</f>
        <v>0</v>
      </c>
      <c r="U446" s="7">
        <f>IF(AND(OR($B$2=1,$B$2=2),AND('Données brutes'!$O441&lt;&gt;"",'Données brutes'!$P441&lt;&gt;"",'Données brutes'!$Q441&lt;&gt;"")),1,0)</f>
        <v>0</v>
      </c>
      <c r="V446" s="7">
        <f>IF(AND($B$2=3,'Données brutes'!$F441&lt;&gt;"",'Données brutes'!$G441&lt;&gt;"",'Données brutes'!$H441&lt;&gt;"",'Données brutes'!$O441&lt;&gt;"",'Données brutes'!$P441&lt;&gt;"",'Données brutes'!$Q441&lt;&gt;""),1,0)</f>
        <v>0</v>
      </c>
      <c r="W446" s="8" t="str">
        <f t="shared" si="101"/>
        <v/>
      </c>
      <c r="X446" s="8" t="str">
        <f t="shared" si="102"/>
        <v/>
      </c>
      <c r="Y446" s="8" t="str">
        <f t="shared" si="103"/>
        <v/>
      </c>
      <c r="Z446" s="8" t="str">
        <f t="shared" si="104"/>
        <v/>
      </c>
      <c r="AA446" s="8" t="str">
        <f t="shared" si="105"/>
        <v/>
      </c>
      <c r="AB446" s="8" t="str">
        <f t="shared" si="106"/>
        <v/>
      </c>
      <c r="AD446" s="8" t="str">
        <f t="shared" si="107"/>
        <v/>
      </c>
      <c r="AE446" s="8" t="str">
        <f t="shared" si="108"/>
        <v/>
      </c>
      <c r="AF446" s="8" t="str">
        <f t="shared" si="109"/>
        <v/>
      </c>
      <c r="AG446" s="8" t="str">
        <f t="shared" si="110"/>
        <v/>
      </c>
      <c r="AH446" s="8" t="str">
        <f t="shared" si="111"/>
        <v/>
      </c>
      <c r="AI446" s="8" t="str">
        <f t="shared" si="112"/>
        <v/>
      </c>
    </row>
    <row r="447" spans="4:35" x14ac:dyDescent="0.3">
      <c r="D447" s="8" t="s">
        <v>454</v>
      </c>
      <c r="E447" s="7">
        <v>425</v>
      </c>
      <c r="F447" s="7" t="str">
        <f>'Données proba de réussite'!F442</f>
        <v/>
      </c>
      <c r="G447" s="7" t="str">
        <f>'Données proba de réussite'!G442</f>
        <v/>
      </c>
      <c r="H447" s="7" t="str">
        <f>'Données proba de réussite'!H442</f>
        <v/>
      </c>
      <c r="K447" s="8" t="str">
        <f t="shared" si="99"/>
        <v>Elève 1bis</v>
      </c>
      <c r="L447" s="8" t="s">
        <v>111</v>
      </c>
      <c r="M447" s="8">
        <f t="shared" si="100"/>
        <v>1237</v>
      </c>
      <c r="N447" s="7">
        <v>1237</v>
      </c>
      <c r="O447" s="7" t="str">
        <f>'Données proba de réussite'!O442</f>
        <v/>
      </c>
      <c r="P447" s="7" t="str">
        <f>'Données proba de réussite'!P442</f>
        <v/>
      </c>
      <c r="Q447" s="7" t="str">
        <f>'Données proba de réussite'!Q442</f>
        <v/>
      </c>
      <c r="T447" s="7">
        <f>IF(AND(OR($B$2=1,$B$2=2),AND('Données brutes'!$F442&lt;&gt;"",'Données brutes'!$G442&lt;&gt;"",'Données brutes'!$H442&lt;&gt;"")),1,0)</f>
        <v>0</v>
      </c>
      <c r="U447" s="7">
        <f>IF(AND(OR($B$2=1,$B$2=2),AND('Données brutes'!$O442&lt;&gt;"",'Données brutes'!$P442&lt;&gt;"",'Données brutes'!$Q442&lt;&gt;"")),1,0)</f>
        <v>0</v>
      </c>
      <c r="V447" s="7">
        <f>IF(AND($B$2=3,'Données brutes'!$F442&lt;&gt;"",'Données brutes'!$G442&lt;&gt;"",'Données brutes'!$H442&lt;&gt;"",'Données brutes'!$O442&lt;&gt;"",'Données brutes'!$P442&lt;&gt;"",'Données brutes'!$Q442&lt;&gt;""),1,0)</f>
        <v>0</v>
      </c>
      <c r="W447" s="8" t="str">
        <f t="shared" si="101"/>
        <v/>
      </c>
      <c r="X447" s="8" t="str">
        <f t="shared" si="102"/>
        <v/>
      </c>
      <c r="Y447" s="8" t="str">
        <f t="shared" si="103"/>
        <v/>
      </c>
      <c r="Z447" s="8" t="str">
        <f t="shared" si="104"/>
        <v/>
      </c>
      <c r="AA447" s="8" t="str">
        <f t="shared" si="105"/>
        <v/>
      </c>
      <c r="AB447" s="8" t="str">
        <f t="shared" si="106"/>
        <v/>
      </c>
      <c r="AD447" s="8" t="str">
        <f t="shared" si="107"/>
        <v/>
      </c>
      <c r="AE447" s="8" t="str">
        <f t="shared" si="108"/>
        <v/>
      </c>
      <c r="AF447" s="8" t="str">
        <f t="shared" si="109"/>
        <v/>
      </c>
      <c r="AG447" s="8" t="str">
        <f t="shared" si="110"/>
        <v/>
      </c>
      <c r="AH447" s="8" t="str">
        <f t="shared" si="111"/>
        <v/>
      </c>
      <c r="AI447" s="8" t="str">
        <f t="shared" si="112"/>
        <v/>
      </c>
    </row>
    <row r="448" spans="4:35" x14ac:dyDescent="0.3">
      <c r="D448" s="8" t="s">
        <v>455</v>
      </c>
      <c r="E448" s="7">
        <v>6</v>
      </c>
      <c r="F448" s="7" t="str">
        <f>'Données proba de réussite'!F443</f>
        <v/>
      </c>
      <c r="G448" s="7" t="str">
        <f>'Données proba de réussite'!G443</f>
        <v/>
      </c>
      <c r="H448" s="7" t="str">
        <f>'Données proba de réussite'!H443</f>
        <v/>
      </c>
      <c r="K448" s="8" t="str">
        <f t="shared" si="99"/>
        <v>Elève 1bis</v>
      </c>
      <c r="L448" s="8" t="s">
        <v>111</v>
      </c>
      <c r="M448" s="8">
        <f t="shared" si="100"/>
        <v>1165</v>
      </c>
      <c r="N448" s="7">
        <v>1165</v>
      </c>
      <c r="O448" s="7" t="str">
        <f>'Données proba de réussite'!O443</f>
        <v/>
      </c>
      <c r="P448" s="7" t="str">
        <f>'Données proba de réussite'!P443</f>
        <v/>
      </c>
      <c r="Q448" s="7" t="str">
        <f>'Données proba de réussite'!Q443</f>
        <v/>
      </c>
      <c r="T448" s="7">
        <f>IF(AND(OR($B$2=1,$B$2=2),AND('Données brutes'!$F443&lt;&gt;"",'Données brutes'!$G443&lt;&gt;"",'Données brutes'!$H443&lt;&gt;"")),1,0)</f>
        <v>0</v>
      </c>
      <c r="U448" s="7">
        <f>IF(AND(OR($B$2=1,$B$2=2),AND('Données brutes'!$O443&lt;&gt;"",'Données brutes'!$P443&lt;&gt;"",'Données brutes'!$Q443&lt;&gt;"")),1,0)</f>
        <v>0</v>
      </c>
      <c r="V448" s="7">
        <f>IF(AND($B$2=3,'Données brutes'!$F443&lt;&gt;"",'Données brutes'!$G443&lt;&gt;"",'Données brutes'!$H443&lt;&gt;"",'Données brutes'!$O443&lt;&gt;"",'Données brutes'!$P443&lt;&gt;"",'Données brutes'!$Q443&lt;&gt;""),1,0)</f>
        <v>0</v>
      </c>
      <c r="W448" s="8" t="str">
        <f t="shared" si="101"/>
        <v/>
      </c>
      <c r="X448" s="8" t="str">
        <f t="shared" si="102"/>
        <v/>
      </c>
      <c r="Y448" s="8" t="str">
        <f t="shared" si="103"/>
        <v/>
      </c>
      <c r="Z448" s="8" t="str">
        <f t="shared" si="104"/>
        <v/>
      </c>
      <c r="AA448" s="8" t="str">
        <f t="shared" si="105"/>
        <v/>
      </c>
      <c r="AB448" s="8" t="str">
        <f t="shared" si="106"/>
        <v/>
      </c>
      <c r="AD448" s="8" t="str">
        <f t="shared" si="107"/>
        <v/>
      </c>
      <c r="AE448" s="8" t="str">
        <f t="shared" si="108"/>
        <v/>
      </c>
      <c r="AF448" s="8" t="str">
        <f t="shared" si="109"/>
        <v/>
      </c>
      <c r="AG448" s="8" t="str">
        <f t="shared" si="110"/>
        <v/>
      </c>
      <c r="AH448" s="8" t="str">
        <f t="shared" si="111"/>
        <v/>
      </c>
      <c r="AI448" s="8" t="str">
        <f t="shared" si="112"/>
        <v/>
      </c>
    </row>
    <row r="449" spans="4:35" x14ac:dyDescent="0.3">
      <c r="D449" s="8" t="s">
        <v>456</v>
      </c>
      <c r="E449" s="7">
        <v>494</v>
      </c>
      <c r="F449" s="7" t="str">
        <f>'Données proba de réussite'!F444</f>
        <v/>
      </c>
      <c r="G449" s="7" t="str">
        <f>'Données proba de réussite'!G444</f>
        <v/>
      </c>
      <c r="H449" s="7" t="str">
        <f>'Données proba de réussite'!H444</f>
        <v/>
      </c>
      <c r="K449" s="8" t="str">
        <f t="shared" si="99"/>
        <v>Elève 1bis</v>
      </c>
      <c r="L449" s="8" t="s">
        <v>111</v>
      </c>
      <c r="M449" s="8">
        <f t="shared" si="100"/>
        <v>1017</v>
      </c>
      <c r="N449" s="7">
        <v>1017</v>
      </c>
      <c r="O449" s="7" t="str">
        <f>'Données proba de réussite'!O444</f>
        <v/>
      </c>
      <c r="P449" s="7" t="str">
        <f>'Données proba de réussite'!P444</f>
        <v/>
      </c>
      <c r="Q449" s="7" t="str">
        <f>'Données proba de réussite'!Q444</f>
        <v/>
      </c>
      <c r="T449" s="7">
        <f>IF(AND(OR($B$2=1,$B$2=2),AND('Données brutes'!$F444&lt;&gt;"",'Données brutes'!$G444&lt;&gt;"",'Données brutes'!$H444&lt;&gt;"")),1,0)</f>
        <v>0</v>
      </c>
      <c r="U449" s="7">
        <f>IF(AND(OR($B$2=1,$B$2=2),AND('Données brutes'!$O444&lt;&gt;"",'Données brutes'!$P444&lt;&gt;"",'Données brutes'!$Q444&lt;&gt;"")),1,0)</f>
        <v>0</v>
      </c>
      <c r="V449" s="7">
        <f>IF(AND($B$2=3,'Données brutes'!$F444&lt;&gt;"",'Données brutes'!$G444&lt;&gt;"",'Données brutes'!$H444&lt;&gt;"",'Données brutes'!$O444&lt;&gt;"",'Données brutes'!$P444&lt;&gt;"",'Données brutes'!$Q444&lt;&gt;""),1,0)</f>
        <v>0</v>
      </c>
      <c r="W449" s="8" t="str">
        <f t="shared" si="101"/>
        <v/>
      </c>
      <c r="X449" s="8" t="str">
        <f t="shared" si="102"/>
        <v/>
      </c>
      <c r="Y449" s="8" t="str">
        <f t="shared" si="103"/>
        <v/>
      </c>
      <c r="Z449" s="8" t="str">
        <f t="shared" si="104"/>
        <v/>
      </c>
      <c r="AA449" s="8" t="str">
        <f t="shared" si="105"/>
        <v/>
      </c>
      <c r="AB449" s="8" t="str">
        <f t="shared" si="106"/>
        <v/>
      </c>
      <c r="AD449" s="8" t="str">
        <f t="shared" si="107"/>
        <v/>
      </c>
      <c r="AE449" s="8" t="str">
        <f t="shared" si="108"/>
        <v/>
      </c>
      <c r="AF449" s="8" t="str">
        <f t="shared" si="109"/>
        <v/>
      </c>
      <c r="AG449" s="8" t="str">
        <f t="shared" si="110"/>
        <v/>
      </c>
      <c r="AH449" s="8" t="str">
        <f t="shared" si="111"/>
        <v/>
      </c>
      <c r="AI449" s="8" t="str">
        <f t="shared" si="112"/>
        <v/>
      </c>
    </row>
    <row r="450" spans="4:35" x14ac:dyDescent="0.3">
      <c r="D450" s="8" t="s">
        <v>457</v>
      </c>
      <c r="E450" s="7">
        <v>714</v>
      </c>
      <c r="F450" s="7" t="str">
        <f>'Données proba de réussite'!F445</f>
        <v/>
      </c>
      <c r="G450" s="7" t="str">
        <f>'Données proba de réussite'!G445</f>
        <v/>
      </c>
      <c r="H450" s="7" t="str">
        <f>'Données proba de réussite'!H445</f>
        <v/>
      </c>
      <c r="K450" s="8" t="str">
        <f t="shared" si="99"/>
        <v>Elève 1bis</v>
      </c>
      <c r="L450" s="8" t="s">
        <v>111</v>
      </c>
      <c r="M450" s="8">
        <f t="shared" si="100"/>
        <v>1245</v>
      </c>
      <c r="N450" s="7">
        <v>1245</v>
      </c>
      <c r="O450" s="7" t="str">
        <f>'Données proba de réussite'!O445</f>
        <v/>
      </c>
      <c r="P450" s="7" t="str">
        <f>'Données proba de réussite'!P445</f>
        <v/>
      </c>
      <c r="Q450" s="7" t="str">
        <f>'Données proba de réussite'!Q445</f>
        <v/>
      </c>
      <c r="T450" s="7">
        <f>IF(AND(OR($B$2=1,$B$2=2),AND('Données brutes'!$F445&lt;&gt;"",'Données brutes'!$G445&lt;&gt;"",'Données brutes'!$H445&lt;&gt;"")),1,0)</f>
        <v>0</v>
      </c>
      <c r="U450" s="7">
        <f>IF(AND(OR($B$2=1,$B$2=2),AND('Données brutes'!$O445&lt;&gt;"",'Données brutes'!$P445&lt;&gt;"",'Données brutes'!$Q445&lt;&gt;"")),1,0)</f>
        <v>0</v>
      </c>
      <c r="V450" s="7">
        <f>IF(AND($B$2=3,'Données brutes'!$F445&lt;&gt;"",'Données brutes'!$G445&lt;&gt;"",'Données brutes'!$H445&lt;&gt;"",'Données brutes'!$O445&lt;&gt;"",'Données brutes'!$P445&lt;&gt;"",'Données brutes'!$Q445&lt;&gt;""),1,0)</f>
        <v>0</v>
      </c>
      <c r="W450" s="8" t="str">
        <f t="shared" si="101"/>
        <v/>
      </c>
      <c r="X450" s="8" t="str">
        <f t="shared" si="102"/>
        <v/>
      </c>
      <c r="Y450" s="8" t="str">
        <f t="shared" si="103"/>
        <v/>
      </c>
      <c r="Z450" s="8" t="str">
        <f t="shared" si="104"/>
        <v/>
      </c>
      <c r="AA450" s="8" t="str">
        <f t="shared" si="105"/>
        <v/>
      </c>
      <c r="AB450" s="8" t="str">
        <f t="shared" si="106"/>
        <v/>
      </c>
      <c r="AD450" s="8" t="str">
        <f t="shared" si="107"/>
        <v/>
      </c>
      <c r="AE450" s="8" t="str">
        <f t="shared" si="108"/>
        <v/>
      </c>
      <c r="AF450" s="8" t="str">
        <f t="shared" si="109"/>
        <v/>
      </c>
      <c r="AG450" s="8" t="str">
        <f t="shared" si="110"/>
        <v/>
      </c>
      <c r="AH450" s="8" t="str">
        <f t="shared" si="111"/>
        <v/>
      </c>
      <c r="AI450" s="8" t="str">
        <f t="shared" si="112"/>
        <v/>
      </c>
    </row>
    <row r="451" spans="4:35" x14ac:dyDescent="0.3">
      <c r="D451" s="8" t="s">
        <v>458</v>
      </c>
      <c r="E451" s="7">
        <v>636</v>
      </c>
      <c r="F451" s="7" t="str">
        <f>'Données proba de réussite'!F446</f>
        <v/>
      </c>
      <c r="G451" s="7" t="str">
        <f>'Données proba de réussite'!G446</f>
        <v/>
      </c>
      <c r="H451" s="7" t="str">
        <f>'Données proba de réussite'!H446</f>
        <v/>
      </c>
      <c r="K451" s="8" t="str">
        <f t="shared" si="99"/>
        <v>Elève 1bis</v>
      </c>
      <c r="L451" s="8" t="s">
        <v>111</v>
      </c>
      <c r="M451" s="8">
        <f t="shared" si="100"/>
        <v>1321</v>
      </c>
      <c r="N451" s="7">
        <v>1321</v>
      </c>
      <c r="O451" s="7" t="str">
        <f>'Données proba de réussite'!O446</f>
        <v/>
      </c>
      <c r="P451" s="7" t="str">
        <f>'Données proba de réussite'!P446</f>
        <v/>
      </c>
      <c r="Q451" s="7" t="str">
        <f>'Données proba de réussite'!Q446</f>
        <v/>
      </c>
      <c r="T451" s="7">
        <f>IF(AND(OR($B$2=1,$B$2=2),AND('Données brutes'!$F446&lt;&gt;"",'Données brutes'!$G446&lt;&gt;"",'Données brutes'!$H446&lt;&gt;"")),1,0)</f>
        <v>0</v>
      </c>
      <c r="U451" s="7">
        <f>IF(AND(OR($B$2=1,$B$2=2),AND('Données brutes'!$O446&lt;&gt;"",'Données brutes'!$P446&lt;&gt;"",'Données brutes'!$Q446&lt;&gt;"")),1,0)</f>
        <v>0</v>
      </c>
      <c r="V451" s="7">
        <f>IF(AND($B$2=3,'Données brutes'!$F446&lt;&gt;"",'Données brutes'!$G446&lt;&gt;"",'Données brutes'!$H446&lt;&gt;"",'Données brutes'!$O446&lt;&gt;"",'Données brutes'!$P446&lt;&gt;"",'Données brutes'!$Q446&lt;&gt;""),1,0)</f>
        <v>0</v>
      </c>
      <c r="W451" s="8" t="str">
        <f t="shared" si="101"/>
        <v/>
      </c>
      <c r="X451" s="8" t="str">
        <f t="shared" si="102"/>
        <v/>
      </c>
      <c r="Y451" s="8" t="str">
        <f t="shared" si="103"/>
        <v/>
      </c>
      <c r="Z451" s="8" t="str">
        <f t="shared" si="104"/>
        <v/>
      </c>
      <c r="AA451" s="8" t="str">
        <f t="shared" si="105"/>
        <v/>
      </c>
      <c r="AB451" s="8" t="str">
        <f t="shared" si="106"/>
        <v/>
      </c>
      <c r="AD451" s="8" t="str">
        <f t="shared" si="107"/>
        <v/>
      </c>
      <c r="AE451" s="8" t="str">
        <f t="shared" si="108"/>
        <v/>
      </c>
      <c r="AF451" s="8" t="str">
        <f t="shared" si="109"/>
        <v/>
      </c>
      <c r="AG451" s="8" t="str">
        <f t="shared" si="110"/>
        <v/>
      </c>
      <c r="AH451" s="8" t="str">
        <f t="shared" si="111"/>
        <v/>
      </c>
      <c r="AI451" s="8" t="str">
        <f t="shared" si="112"/>
        <v/>
      </c>
    </row>
    <row r="452" spans="4:35" x14ac:dyDescent="0.3">
      <c r="D452" s="8" t="s">
        <v>459</v>
      </c>
      <c r="E452" s="7">
        <v>25</v>
      </c>
      <c r="F452" s="7" t="str">
        <f>'Données proba de réussite'!F447</f>
        <v/>
      </c>
      <c r="G452" s="7" t="str">
        <f>'Données proba de réussite'!G447</f>
        <v/>
      </c>
      <c r="H452" s="7" t="str">
        <f>'Données proba de réussite'!H447</f>
        <v/>
      </c>
      <c r="K452" s="8" t="str">
        <f t="shared" si="99"/>
        <v>Elève 1bis</v>
      </c>
      <c r="L452" s="8" t="s">
        <v>111</v>
      </c>
      <c r="M452" s="8">
        <f t="shared" si="100"/>
        <v>1657</v>
      </c>
      <c r="N452" s="7">
        <v>1657</v>
      </c>
      <c r="O452" s="7" t="str">
        <f>'Données proba de réussite'!O447</f>
        <v/>
      </c>
      <c r="P452" s="7" t="str">
        <f>'Données proba de réussite'!P447</f>
        <v/>
      </c>
      <c r="Q452" s="7" t="str">
        <f>'Données proba de réussite'!Q447</f>
        <v/>
      </c>
      <c r="T452" s="7">
        <f>IF(AND(OR($B$2=1,$B$2=2),AND('Données brutes'!$F447&lt;&gt;"",'Données brutes'!$G447&lt;&gt;"",'Données brutes'!$H447&lt;&gt;"")),1,0)</f>
        <v>0</v>
      </c>
      <c r="U452" s="7">
        <f>IF(AND(OR($B$2=1,$B$2=2),AND('Données brutes'!$O447&lt;&gt;"",'Données brutes'!$P447&lt;&gt;"",'Données brutes'!$Q447&lt;&gt;"")),1,0)</f>
        <v>0</v>
      </c>
      <c r="V452" s="7">
        <f>IF(AND($B$2=3,'Données brutes'!$F447&lt;&gt;"",'Données brutes'!$G447&lt;&gt;"",'Données brutes'!$H447&lt;&gt;"",'Données brutes'!$O447&lt;&gt;"",'Données brutes'!$P447&lt;&gt;"",'Données brutes'!$Q447&lt;&gt;""),1,0)</f>
        <v>0</v>
      </c>
      <c r="W452" s="8" t="str">
        <f t="shared" si="101"/>
        <v/>
      </c>
      <c r="X452" s="8" t="str">
        <f t="shared" si="102"/>
        <v/>
      </c>
      <c r="Y452" s="8" t="str">
        <f t="shared" si="103"/>
        <v/>
      </c>
      <c r="Z452" s="8" t="str">
        <f t="shared" si="104"/>
        <v/>
      </c>
      <c r="AA452" s="8" t="str">
        <f t="shared" si="105"/>
        <v/>
      </c>
      <c r="AB452" s="8" t="str">
        <f t="shared" si="106"/>
        <v/>
      </c>
      <c r="AD452" s="8" t="str">
        <f t="shared" si="107"/>
        <v/>
      </c>
      <c r="AE452" s="8" t="str">
        <f t="shared" si="108"/>
        <v/>
      </c>
      <c r="AF452" s="8" t="str">
        <f t="shared" si="109"/>
        <v/>
      </c>
      <c r="AG452" s="8" t="str">
        <f t="shared" si="110"/>
        <v/>
      </c>
      <c r="AH452" s="8" t="str">
        <f t="shared" si="111"/>
        <v/>
      </c>
      <c r="AI452" s="8" t="str">
        <f t="shared" si="112"/>
        <v/>
      </c>
    </row>
    <row r="453" spans="4:35" x14ac:dyDescent="0.3">
      <c r="D453" s="8" t="s">
        <v>460</v>
      </c>
      <c r="E453" s="7">
        <v>552</v>
      </c>
      <c r="F453" s="7" t="str">
        <f>'Données proba de réussite'!F448</f>
        <v/>
      </c>
      <c r="G453" s="7" t="str">
        <f>'Données proba de réussite'!G448</f>
        <v/>
      </c>
      <c r="H453" s="7" t="str">
        <f>'Données proba de réussite'!H448</f>
        <v/>
      </c>
      <c r="K453" s="8" t="str">
        <f t="shared" si="99"/>
        <v>Elève 1bis</v>
      </c>
      <c r="L453" s="8" t="s">
        <v>111</v>
      </c>
      <c r="M453" s="8">
        <f t="shared" si="100"/>
        <v>1581</v>
      </c>
      <c r="N453" s="7">
        <v>1581</v>
      </c>
      <c r="O453" s="7" t="str">
        <f>'Données proba de réussite'!O448</f>
        <v/>
      </c>
      <c r="P453" s="7" t="str">
        <f>'Données proba de réussite'!P448</f>
        <v/>
      </c>
      <c r="Q453" s="7" t="str">
        <f>'Données proba de réussite'!Q448</f>
        <v/>
      </c>
      <c r="T453" s="7">
        <f>IF(AND(OR($B$2=1,$B$2=2),AND('Données brutes'!$F448&lt;&gt;"",'Données brutes'!$G448&lt;&gt;"",'Données brutes'!$H448&lt;&gt;"")),1,0)</f>
        <v>0</v>
      </c>
      <c r="U453" s="7">
        <f>IF(AND(OR($B$2=1,$B$2=2),AND('Données brutes'!$O448&lt;&gt;"",'Données brutes'!$P448&lt;&gt;"",'Données brutes'!$Q448&lt;&gt;"")),1,0)</f>
        <v>0</v>
      </c>
      <c r="V453" s="7">
        <f>IF(AND($B$2=3,'Données brutes'!$F448&lt;&gt;"",'Données brutes'!$G448&lt;&gt;"",'Données brutes'!$H448&lt;&gt;"",'Données brutes'!$O448&lt;&gt;"",'Données brutes'!$P448&lt;&gt;"",'Données brutes'!$Q448&lt;&gt;""),1,0)</f>
        <v>0</v>
      </c>
      <c r="W453" s="8" t="str">
        <f t="shared" si="101"/>
        <v/>
      </c>
      <c r="X453" s="8" t="str">
        <f t="shared" si="102"/>
        <v/>
      </c>
      <c r="Y453" s="8" t="str">
        <f t="shared" si="103"/>
        <v/>
      </c>
      <c r="Z453" s="8" t="str">
        <f t="shared" si="104"/>
        <v/>
      </c>
      <c r="AA453" s="8" t="str">
        <f t="shared" si="105"/>
        <v/>
      </c>
      <c r="AB453" s="8" t="str">
        <f t="shared" si="106"/>
        <v/>
      </c>
      <c r="AD453" s="8" t="str">
        <f t="shared" si="107"/>
        <v/>
      </c>
      <c r="AE453" s="8" t="str">
        <f t="shared" si="108"/>
        <v/>
      </c>
      <c r="AF453" s="8" t="str">
        <f t="shared" si="109"/>
        <v/>
      </c>
      <c r="AG453" s="8" t="str">
        <f t="shared" si="110"/>
        <v/>
      </c>
      <c r="AH453" s="8" t="str">
        <f t="shared" si="111"/>
        <v/>
      </c>
      <c r="AI453" s="8" t="str">
        <f t="shared" si="112"/>
        <v/>
      </c>
    </row>
    <row r="454" spans="4:35" x14ac:dyDescent="0.3">
      <c r="D454" s="8" t="s">
        <v>461</v>
      </c>
      <c r="E454" s="7">
        <v>752</v>
      </c>
      <c r="F454" s="7" t="str">
        <f>'Données proba de réussite'!F449</f>
        <v/>
      </c>
      <c r="G454" s="7" t="str">
        <f>'Données proba de réussite'!G449</f>
        <v/>
      </c>
      <c r="H454" s="7" t="str">
        <f>'Données proba de réussite'!H449</f>
        <v/>
      </c>
      <c r="K454" s="8" t="str">
        <f t="shared" si="99"/>
        <v>Elève 1bis</v>
      </c>
      <c r="L454" s="8" t="s">
        <v>111</v>
      </c>
      <c r="M454" s="8">
        <f t="shared" si="100"/>
        <v>1474</v>
      </c>
      <c r="N454" s="7">
        <v>1474</v>
      </c>
      <c r="O454" s="7" t="str">
        <f>'Données proba de réussite'!O449</f>
        <v/>
      </c>
      <c r="P454" s="7" t="str">
        <f>'Données proba de réussite'!P449</f>
        <v/>
      </c>
      <c r="Q454" s="7" t="str">
        <f>'Données proba de réussite'!Q449</f>
        <v/>
      </c>
      <c r="T454" s="7">
        <f>IF(AND(OR($B$2=1,$B$2=2),AND('Données brutes'!$F449&lt;&gt;"",'Données brutes'!$G449&lt;&gt;"",'Données brutes'!$H449&lt;&gt;"")),1,0)</f>
        <v>0</v>
      </c>
      <c r="U454" s="7">
        <f>IF(AND(OR($B$2=1,$B$2=2),AND('Données brutes'!$O449&lt;&gt;"",'Données brutes'!$P449&lt;&gt;"",'Données brutes'!$Q449&lt;&gt;"")),1,0)</f>
        <v>0</v>
      </c>
      <c r="V454" s="7">
        <f>IF(AND($B$2=3,'Données brutes'!$F449&lt;&gt;"",'Données brutes'!$G449&lt;&gt;"",'Données brutes'!$H449&lt;&gt;"",'Données brutes'!$O449&lt;&gt;"",'Données brutes'!$P449&lt;&gt;"",'Données brutes'!$Q449&lt;&gt;""),1,0)</f>
        <v>0</v>
      </c>
      <c r="W454" s="8" t="str">
        <f t="shared" si="101"/>
        <v/>
      </c>
      <c r="X454" s="8" t="str">
        <f t="shared" si="102"/>
        <v/>
      </c>
      <c r="Y454" s="8" t="str">
        <f t="shared" si="103"/>
        <v/>
      </c>
      <c r="Z454" s="8" t="str">
        <f t="shared" si="104"/>
        <v/>
      </c>
      <c r="AA454" s="8" t="str">
        <f t="shared" si="105"/>
        <v/>
      </c>
      <c r="AB454" s="8" t="str">
        <f t="shared" si="106"/>
        <v/>
      </c>
      <c r="AD454" s="8" t="str">
        <f t="shared" si="107"/>
        <v/>
      </c>
      <c r="AE454" s="8" t="str">
        <f t="shared" si="108"/>
        <v/>
      </c>
      <c r="AF454" s="8" t="str">
        <f t="shared" si="109"/>
        <v/>
      </c>
      <c r="AG454" s="8" t="str">
        <f t="shared" si="110"/>
        <v/>
      </c>
      <c r="AH454" s="8" t="str">
        <f t="shared" si="111"/>
        <v/>
      </c>
      <c r="AI454" s="8" t="str">
        <f t="shared" si="112"/>
        <v/>
      </c>
    </row>
    <row r="455" spans="4:35" x14ac:dyDescent="0.3">
      <c r="D455" s="8" t="s">
        <v>462</v>
      </c>
      <c r="E455" s="7">
        <v>271</v>
      </c>
      <c r="F455" s="7" t="str">
        <f>'Données proba de réussite'!F450</f>
        <v/>
      </c>
      <c r="G455" s="7" t="str">
        <f>'Données proba de réussite'!G450</f>
        <v/>
      </c>
      <c r="H455" s="7" t="str">
        <f>'Données proba de réussite'!H450</f>
        <v/>
      </c>
      <c r="K455" s="8" t="str">
        <f t="shared" si="99"/>
        <v>Elève 1bis</v>
      </c>
      <c r="L455" s="8" t="s">
        <v>111</v>
      </c>
      <c r="M455" s="8">
        <f t="shared" si="100"/>
        <v>1019</v>
      </c>
      <c r="N455" s="7">
        <v>1019</v>
      </c>
      <c r="O455" s="7" t="str">
        <f>'Données proba de réussite'!O450</f>
        <v/>
      </c>
      <c r="P455" s="7" t="str">
        <f>'Données proba de réussite'!P450</f>
        <v/>
      </c>
      <c r="Q455" s="7" t="str">
        <f>'Données proba de réussite'!Q450</f>
        <v/>
      </c>
      <c r="T455" s="7">
        <f>IF(AND(OR($B$2=1,$B$2=2),AND('Données brutes'!$F450&lt;&gt;"",'Données brutes'!$G450&lt;&gt;"",'Données brutes'!$H450&lt;&gt;"")),1,0)</f>
        <v>0</v>
      </c>
      <c r="U455" s="7">
        <f>IF(AND(OR($B$2=1,$B$2=2),AND('Données brutes'!$O450&lt;&gt;"",'Données brutes'!$P450&lt;&gt;"",'Données brutes'!$Q450&lt;&gt;"")),1,0)</f>
        <v>0</v>
      </c>
      <c r="V455" s="7">
        <f>IF(AND($B$2=3,'Données brutes'!$F450&lt;&gt;"",'Données brutes'!$G450&lt;&gt;"",'Données brutes'!$H450&lt;&gt;"",'Données brutes'!$O450&lt;&gt;"",'Données brutes'!$P450&lt;&gt;"",'Données brutes'!$Q450&lt;&gt;""),1,0)</f>
        <v>0</v>
      </c>
      <c r="W455" s="8" t="str">
        <f t="shared" si="101"/>
        <v/>
      </c>
      <c r="X455" s="8" t="str">
        <f t="shared" si="102"/>
        <v/>
      </c>
      <c r="Y455" s="8" t="str">
        <f t="shared" si="103"/>
        <v/>
      </c>
      <c r="Z455" s="8" t="str">
        <f t="shared" si="104"/>
        <v/>
      </c>
      <c r="AA455" s="8" t="str">
        <f t="shared" si="105"/>
        <v/>
      </c>
      <c r="AB455" s="8" t="str">
        <f t="shared" si="106"/>
        <v/>
      </c>
      <c r="AD455" s="8" t="str">
        <f t="shared" si="107"/>
        <v/>
      </c>
      <c r="AE455" s="8" t="str">
        <f t="shared" si="108"/>
        <v/>
      </c>
      <c r="AF455" s="8" t="str">
        <f t="shared" si="109"/>
        <v/>
      </c>
      <c r="AG455" s="8" t="str">
        <f t="shared" si="110"/>
        <v/>
      </c>
      <c r="AH455" s="8" t="str">
        <f t="shared" si="111"/>
        <v/>
      </c>
      <c r="AI455" s="8" t="str">
        <f t="shared" si="112"/>
        <v/>
      </c>
    </row>
    <row r="456" spans="4:35" x14ac:dyDescent="0.3">
      <c r="D456" s="8" t="s">
        <v>463</v>
      </c>
      <c r="E456" s="7">
        <v>827</v>
      </c>
      <c r="F456" s="7" t="str">
        <f>'Données proba de réussite'!F451</f>
        <v/>
      </c>
      <c r="G456" s="7" t="str">
        <f>'Données proba de réussite'!G451</f>
        <v/>
      </c>
      <c r="H456" s="7" t="str">
        <f>'Données proba de réussite'!H451</f>
        <v/>
      </c>
      <c r="K456" s="8" t="str">
        <f t="shared" ref="K456:K519" si="113">IF($B$2=3,D456,L456)</f>
        <v>Elève 1bis</v>
      </c>
      <c r="L456" s="8" t="s">
        <v>111</v>
      </c>
      <c r="M456" s="8">
        <f t="shared" ref="M456:M519" si="114">IF($B$2=3,E456,N456)</f>
        <v>1789</v>
      </c>
      <c r="N456" s="7">
        <v>1789</v>
      </c>
      <c r="O456" s="7" t="str">
        <f>'Données proba de réussite'!O451</f>
        <v/>
      </c>
      <c r="P456" s="7" t="str">
        <f>'Données proba de réussite'!P451</f>
        <v/>
      </c>
      <c r="Q456" s="7" t="str">
        <f>'Données proba de réussite'!Q451</f>
        <v/>
      </c>
      <c r="T456" s="7">
        <f>IF(AND(OR($B$2=1,$B$2=2),AND('Données brutes'!$F451&lt;&gt;"",'Données brutes'!$G451&lt;&gt;"",'Données brutes'!$H451&lt;&gt;"")),1,0)</f>
        <v>0</v>
      </c>
      <c r="U456" s="7">
        <f>IF(AND(OR($B$2=1,$B$2=2),AND('Données brutes'!$O451&lt;&gt;"",'Données brutes'!$P451&lt;&gt;"",'Données brutes'!$Q451&lt;&gt;"")),1,0)</f>
        <v>0</v>
      </c>
      <c r="V456" s="7">
        <f>IF(AND($B$2=3,'Données brutes'!$F451&lt;&gt;"",'Données brutes'!$G451&lt;&gt;"",'Données brutes'!$H451&lt;&gt;"",'Données brutes'!$O451&lt;&gt;"",'Données brutes'!$P451&lt;&gt;"",'Données brutes'!$Q451&lt;&gt;""),1,0)</f>
        <v>0</v>
      </c>
      <c r="W456" s="8" t="str">
        <f t="shared" si="101"/>
        <v/>
      </c>
      <c r="X456" s="8" t="str">
        <f t="shared" si="102"/>
        <v/>
      </c>
      <c r="Y456" s="8" t="str">
        <f t="shared" si="103"/>
        <v/>
      </c>
      <c r="Z456" s="8" t="str">
        <f t="shared" si="104"/>
        <v/>
      </c>
      <c r="AA456" s="8" t="str">
        <f t="shared" si="105"/>
        <v/>
      </c>
      <c r="AB456" s="8" t="str">
        <f t="shared" si="106"/>
        <v/>
      </c>
      <c r="AD456" s="8" t="str">
        <f t="shared" si="107"/>
        <v/>
      </c>
      <c r="AE456" s="8" t="str">
        <f t="shared" si="108"/>
        <v/>
      </c>
      <c r="AF456" s="8" t="str">
        <f t="shared" si="109"/>
        <v/>
      </c>
      <c r="AG456" s="8" t="str">
        <f t="shared" si="110"/>
        <v/>
      </c>
      <c r="AH456" s="8" t="str">
        <f t="shared" si="111"/>
        <v/>
      </c>
      <c r="AI456" s="8" t="str">
        <f t="shared" si="112"/>
        <v/>
      </c>
    </row>
    <row r="457" spans="4:35" x14ac:dyDescent="0.3">
      <c r="D457" s="8" t="s">
        <v>464</v>
      </c>
      <c r="E457" s="7">
        <v>761</v>
      </c>
      <c r="F457" s="7" t="str">
        <f>'Données proba de réussite'!F452</f>
        <v/>
      </c>
      <c r="G457" s="7" t="str">
        <f>'Données proba de réussite'!G452</f>
        <v/>
      </c>
      <c r="H457" s="7" t="str">
        <f>'Données proba de réussite'!H452</f>
        <v/>
      </c>
      <c r="K457" s="8" t="str">
        <f t="shared" si="113"/>
        <v>Elève 1bis</v>
      </c>
      <c r="L457" s="8" t="s">
        <v>111</v>
      </c>
      <c r="M457" s="8">
        <f t="shared" si="114"/>
        <v>1913</v>
      </c>
      <c r="N457" s="7">
        <v>1913</v>
      </c>
      <c r="O457" s="7" t="str">
        <f>'Données proba de réussite'!O452</f>
        <v/>
      </c>
      <c r="P457" s="7" t="str">
        <f>'Données proba de réussite'!P452</f>
        <v/>
      </c>
      <c r="Q457" s="7" t="str">
        <f>'Données proba de réussite'!Q452</f>
        <v/>
      </c>
      <c r="T457" s="7">
        <f>IF(AND(OR($B$2=1,$B$2=2),AND('Données brutes'!$F452&lt;&gt;"",'Données brutes'!$G452&lt;&gt;"",'Données brutes'!$H452&lt;&gt;"")),1,0)</f>
        <v>0</v>
      </c>
      <c r="U457" s="7">
        <f>IF(AND(OR($B$2=1,$B$2=2),AND('Données brutes'!$O452&lt;&gt;"",'Données brutes'!$P452&lt;&gt;"",'Données brutes'!$Q452&lt;&gt;"")),1,0)</f>
        <v>0</v>
      </c>
      <c r="V457" s="7">
        <f>IF(AND($B$2=3,'Données brutes'!$F452&lt;&gt;"",'Données brutes'!$G452&lt;&gt;"",'Données brutes'!$H452&lt;&gt;"",'Données brutes'!$O452&lt;&gt;"",'Données brutes'!$P452&lt;&gt;"",'Données brutes'!$Q452&lt;&gt;""),1,0)</f>
        <v>0</v>
      </c>
      <c r="W457" s="8" t="str">
        <f t="shared" ref="W457:W520" si="115">IF(F457&lt;&gt;"",ABS(F457-F$4),"")</f>
        <v/>
      </c>
      <c r="X457" s="8" t="str">
        <f t="shared" ref="X457:X520" si="116">IF(G457&lt;&gt;"",ABS(G457-G$4),"")</f>
        <v/>
      </c>
      <c r="Y457" s="8" t="str">
        <f t="shared" ref="Y457:Y520" si="117">IF(H457&lt;&gt;"",ABS(H457-H$4),"")</f>
        <v/>
      </c>
      <c r="Z457" s="8" t="str">
        <f t="shared" ref="Z457:Z520" si="118">IF(O457&lt;&gt;"",ABS(O457-O$4),"")</f>
        <v/>
      </c>
      <c r="AA457" s="8" t="str">
        <f t="shared" ref="AA457:AA520" si="119">IF(P457&lt;&gt;"",ABS(P457-P$4),"")</f>
        <v/>
      </c>
      <c r="AB457" s="8" t="str">
        <f t="shared" ref="AB457:AB520" si="120">IF(Q457&lt;&gt;"",ABS(Q457-Q$4),"")</f>
        <v/>
      </c>
      <c r="AD457" s="8" t="str">
        <f t="shared" ref="AD457:AD520" si="121">IF(AND(F457&lt;&gt;"",G457&lt;&gt;""),G457-F457,"")</f>
        <v/>
      </c>
      <c r="AE457" s="8" t="str">
        <f t="shared" ref="AE457:AE520" si="122">IF(AND(G457&lt;&gt;"",H457&lt;&gt;""),H457-G457,"")</f>
        <v/>
      </c>
      <c r="AF457" s="8" t="str">
        <f t="shared" ref="AF457:AF520" si="123">IF(AND(F457&lt;&gt;"",H457&lt;&gt;""),H457-F457,"")</f>
        <v/>
      </c>
      <c r="AG457" s="8" t="str">
        <f t="shared" ref="AG457:AG520" si="124">IF(AND(O457&lt;&gt;"",P457&lt;&gt;""),P457-O457,"")</f>
        <v/>
      </c>
      <c r="AH457" s="8" t="str">
        <f t="shared" ref="AH457:AH520" si="125">IF(AND(P457&lt;&gt;"",Q457&lt;&gt;""),Q457-P457,"")</f>
        <v/>
      </c>
      <c r="AI457" s="8" t="str">
        <f t="shared" ref="AI457:AI520" si="126">IF(AND(O457&lt;&gt;"",Q457&lt;&gt;""),Q457-O457,"")</f>
        <v/>
      </c>
    </row>
    <row r="458" spans="4:35" x14ac:dyDescent="0.3">
      <c r="D458" s="8" t="s">
        <v>465</v>
      </c>
      <c r="E458" s="7">
        <v>573</v>
      </c>
      <c r="F458" s="7" t="str">
        <f>'Données proba de réussite'!F453</f>
        <v/>
      </c>
      <c r="G458" s="7" t="str">
        <f>'Données proba de réussite'!G453</f>
        <v/>
      </c>
      <c r="H458" s="7" t="str">
        <f>'Données proba de réussite'!H453</f>
        <v/>
      </c>
      <c r="K458" s="8" t="str">
        <f t="shared" si="113"/>
        <v>Elève 1bis</v>
      </c>
      <c r="L458" s="8" t="s">
        <v>111</v>
      </c>
      <c r="M458" s="8">
        <f t="shared" si="114"/>
        <v>1517</v>
      </c>
      <c r="N458" s="7">
        <v>1517</v>
      </c>
      <c r="O458" s="7" t="str">
        <f>'Données proba de réussite'!O453</f>
        <v/>
      </c>
      <c r="P458" s="7" t="str">
        <f>'Données proba de réussite'!P453</f>
        <v/>
      </c>
      <c r="Q458" s="7" t="str">
        <f>'Données proba de réussite'!Q453</f>
        <v/>
      </c>
      <c r="T458" s="7">
        <f>IF(AND(OR($B$2=1,$B$2=2),AND('Données brutes'!$F453&lt;&gt;"",'Données brutes'!$G453&lt;&gt;"",'Données brutes'!$H453&lt;&gt;"")),1,0)</f>
        <v>0</v>
      </c>
      <c r="U458" s="7">
        <f>IF(AND(OR($B$2=1,$B$2=2),AND('Données brutes'!$O453&lt;&gt;"",'Données brutes'!$P453&lt;&gt;"",'Données brutes'!$Q453&lt;&gt;"")),1,0)</f>
        <v>0</v>
      </c>
      <c r="V458" s="7">
        <f>IF(AND($B$2=3,'Données brutes'!$F453&lt;&gt;"",'Données brutes'!$G453&lt;&gt;"",'Données brutes'!$H453&lt;&gt;"",'Données brutes'!$O453&lt;&gt;"",'Données brutes'!$P453&lt;&gt;"",'Données brutes'!$Q453&lt;&gt;""),1,0)</f>
        <v>0</v>
      </c>
      <c r="W458" s="8" t="str">
        <f t="shared" si="115"/>
        <v/>
      </c>
      <c r="X458" s="8" t="str">
        <f t="shared" si="116"/>
        <v/>
      </c>
      <c r="Y458" s="8" t="str">
        <f t="shared" si="117"/>
        <v/>
      </c>
      <c r="Z458" s="8" t="str">
        <f t="shared" si="118"/>
        <v/>
      </c>
      <c r="AA458" s="8" t="str">
        <f t="shared" si="119"/>
        <v/>
      </c>
      <c r="AB458" s="8" t="str">
        <f t="shared" si="120"/>
        <v/>
      </c>
      <c r="AD458" s="8" t="str">
        <f t="shared" si="121"/>
        <v/>
      </c>
      <c r="AE458" s="8" t="str">
        <f t="shared" si="122"/>
        <v/>
      </c>
      <c r="AF458" s="8" t="str">
        <f t="shared" si="123"/>
        <v/>
      </c>
      <c r="AG458" s="8" t="str">
        <f t="shared" si="124"/>
        <v/>
      </c>
      <c r="AH458" s="8" t="str">
        <f t="shared" si="125"/>
        <v/>
      </c>
      <c r="AI458" s="8" t="str">
        <f t="shared" si="126"/>
        <v/>
      </c>
    </row>
    <row r="459" spans="4:35" x14ac:dyDescent="0.3">
      <c r="D459" s="8" t="s">
        <v>466</v>
      </c>
      <c r="E459" s="7">
        <v>719</v>
      </c>
      <c r="F459" s="7" t="str">
        <f>'Données proba de réussite'!F454</f>
        <v/>
      </c>
      <c r="G459" s="7" t="str">
        <f>'Données proba de réussite'!G454</f>
        <v/>
      </c>
      <c r="H459" s="7" t="str">
        <f>'Données proba de réussite'!H454</f>
        <v/>
      </c>
      <c r="K459" s="8" t="str">
        <f t="shared" si="113"/>
        <v>Elève 1bis</v>
      </c>
      <c r="L459" s="8" t="s">
        <v>111</v>
      </c>
      <c r="M459" s="8">
        <f t="shared" si="114"/>
        <v>1920</v>
      </c>
      <c r="N459" s="7">
        <v>1920</v>
      </c>
      <c r="O459" s="7" t="str">
        <f>'Données proba de réussite'!O454</f>
        <v/>
      </c>
      <c r="P459" s="7" t="str">
        <f>'Données proba de réussite'!P454</f>
        <v/>
      </c>
      <c r="Q459" s="7" t="str">
        <f>'Données proba de réussite'!Q454</f>
        <v/>
      </c>
      <c r="T459" s="7">
        <f>IF(AND(OR($B$2=1,$B$2=2),AND('Données brutes'!$F454&lt;&gt;"",'Données brutes'!$G454&lt;&gt;"",'Données brutes'!$H454&lt;&gt;"")),1,0)</f>
        <v>0</v>
      </c>
      <c r="U459" s="7">
        <f>IF(AND(OR($B$2=1,$B$2=2),AND('Données brutes'!$O454&lt;&gt;"",'Données brutes'!$P454&lt;&gt;"",'Données brutes'!$Q454&lt;&gt;"")),1,0)</f>
        <v>0</v>
      </c>
      <c r="V459" s="7">
        <f>IF(AND($B$2=3,'Données brutes'!$F454&lt;&gt;"",'Données brutes'!$G454&lt;&gt;"",'Données brutes'!$H454&lt;&gt;"",'Données brutes'!$O454&lt;&gt;"",'Données brutes'!$P454&lt;&gt;"",'Données brutes'!$Q454&lt;&gt;""),1,0)</f>
        <v>0</v>
      </c>
      <c r="W459" s="8" t="str">
        <f t="shared" si="115"/>
        <v/>
      </c>
      <c r="X459" s="8" t="str">
        <f t="shared" si="116"/>
        <v/>
      </c>
      <c r="Y459" s="8" t="str">
        <f t="shared" si="117"/>
        <v/>
      </c>
      <c r="Z459" s="8" t="str">
        <f t="shared" si="118"/>
        <v/>
      </c>
      <c r="AA459" s="8" t="str">
        <f t="shared" si="119"/>
        <v/>
      </c>
      <c r="AB459" s="8" t="str">
        <f t="shared" si="120"/>
        <v/>
      </c>
      <c r="AD459" s="8" t="str">
        <f t="shared" si="121"/>
        <v/>
      </c>
      <c r="AE459" s="8" t="str">
        <f t="shared" si="122"/>
        <v/>
      </c>
      <c r="AF459" s="8" t="str">
        <f t="shared" si="123"/>
        <v/>
      </c>
      <c r="AG459" s="8" t="str">
        <f t="shared" si="124"/>
        <v/>
      </c>
      <c r="AH459" s="8" t="str">
        <f t="shared" si="125"/>
        <v/>
      </c>
      <c r="AI459" s="8" t="str">
        <f t="shared" si="126"/>
        <v/>
      </c>
    </row>
    <row r="460" spans="4:35" x14ac:dyDescent="0.3">
      <c r="D460" s="8" t="s">
        <v>467</v>
      </c>
      <c r="E460" s="7">
        <v>999</v>
      </c>
      <c r="F460" s="7" t="str">
        <f>'Données proba de réussite'!F455</f>
        <v/>
      </c>
      <c r="G460" s="7" t="str">
        <f>'Données proba de réussite'!G455</f>
        <v/>
      </c>
      <c r="H460" s="7" t="str">
        <f>'Données proba de réussite'!H455</f>
        <v/>
      </c>
      <c r="K460" s="8" t="str">
        <f t="shared" si="113"/>
        <v>Elève 1bis</v>
      </c>
      <c r="L460" s="8" t="s">
        <v>111</v>
      </c>
      <c r="M460" s="8">
        <f t="shared" si="114"/>
        <v>1132</v>
      </c>
      <c r="N460" s="7">
        <v>1132</v>
      </c>
      <c r="O460" s="7" t="str">
        <f>'Données proba de réussite'!O455</f>
        <v/>
      </c>
      <c r="P460" s="7" t="str">
        <f>'Données proba de réussite'!P455</f>
        <v/>
      </c>
      <c r="Q460" s="7" t="str">
        <f>'Données proba de réussite'!Q455</f>
        <v/>
      </c>
      <c r="T460" s="7">
        <f>IF(AND(OR($B$2=1,$B$2=2),AND('Données brutes'!$F455&lt;&gt;"",'Données brutes'!$G455&lt;&gt;"",'Données brutes'!$H455&lt;&gt;"")),1,0)</f>
        <v>0</v>
      </c>
      <c r="U460" s="7">
        <f>IF(AND(OR($B$2=1,$B$2=2),AND('Données brutes'!$O455&lt;&gt;"",'Données brutes'!$P455&lt;&gt;"",'Données brutes'!$Q455&lt;&gt;"")),1,0)</f>
        <v>0</v>
      </c>
      <c r="V460" s="7">
        <f>IF(AND($B$2=3,'Données brutes'!$F455&lt;&gt;"",'Données brutes'!$G455&lt;&gt;"",'Données brutes'!$H455&lt;&gt;"",'Données brutes'!$O455&lt;&gt;"",'Données brutes'!$P455&lt;&gt;"",'Données brutes'!$Q455&lt;&gt;""),1,0)</f>
        <v>0</v>
      </c>
      <c r="W460" s="8" t="str">
        <f t="shared" si="115"/>
        <v/>
      </c>
      <c r="X460" s="8" t="str">
        <f t="shared" si="116"/>
        <v/>
      </c>
      <c r="Y460" s="8" t="str">
        <f t="shared" si="117"/>
        <v/>
      </c>
      <c r="Z460" s="8" t="str">
        <f t="shared" si="118"/>
        <v/>
      </c>
      <c r="AA460" s="8" t="str">
        <f t="shared" si="119"/>
        <v/>
      </c>
      <c r="AB460" s="8" t="str">
        <f t="shared" si="120"/>
        <v/>
      </c>
      <c r="AD460" s="8" t="str">
        <f t="shared" si="121"/>
        <v/>
      </c>
      <c r="AE460" s="8" t="str">
        <f t="shared" si="122"/>
        <v/>
      </c>
      <c r="AF460" s="8" t="str">
        <f t="shared" si="123"/>
        <v/>
      </c>
      <c r="AG460" s="8" t="str">
        <f t="shared" si="124"/>
        <v/>
      </c>
      <c r="AH460" s="8" t="str">
        <f t="shared" si="125"/>
        <v/>
      </c>
      <c r="AI460" s="8" t="str">
        <f t="shared" si="126"/>
        <v/>
      </c>
    </row>
    <row r="461" spans="4:35" x14ac:dyDescent="0.3">
      <c r="D461" s="8" t="s">
        <v>468</v>
      </c>
      <c r="E461" s="7">
        <v>518</v>
      </c>
      <c r="F461" s="7" t="str">
        <f>'Données proba de réussite'!F456</f>
        <v/>
      </c>
      <c r="G461" s="7" t="str">
        <f>'Données proba de réussite'!G456</f>
        <v/>
      </c>
      <c r="H461" s="7" t="str">
        <f>'Données proba de réussite'!H456</f>
        <v/>
      </c>
      <c r="K461" s="8" t="str">
        <f t="shared" si="113"/>
        <v>Elève 1bis</v>
      </c>
      <c r="L461" s="8" t="s">
        <v>111</v>
      </c>
      <c r="M461" s="8">
        <f t="shared" si="114"/>
        <v>1229</v>
      </c>
      <c r="N461" s="7">
        <v>1229</v>
      </c>
      <c r="O461" s="7" t="str">
        <f>'Données proba de réussite'!O456</f>
        <v/>
      </c>
      <c r="P461" s="7" t="str">
        <f>'Données proba de réussite'!P456</f>
        <v/>
      </c>
      <c r="Q461" s="7" t="str">
        <f>'Données proba de réussite'!Q456</f>
        <v/>
      </c>
      <c r="T461" s="7">
        <f>IF(AND(OR($B$2=1,$B$2=2),AND('Données brutes'!$F456&lt;&gt;"",'Données brutes'!$G456&lt;&gt;"",'Données brutes'!$H456&lt;&gt;"")),1,0)</f>
        <v>0</v>
      </c>
      <c r="U461" s="7">
        <f>IF(AND(OR($B$2=1,$B$2=2),AND('Données brutes'!$O456&lt;&gt;"",'Données brutes'!$P456&lt;&gt;"",'Données brutes'!$Q456&lt;&gt;"")),1,0)</f>
        <v>0</v>
      </c>
      <c r="V461" s="7">
        <f>IF(AND($B$2=3,'Données brutes'!$F456&lt;&gt;"",'Données brutes'!$G456&lt;&gt;"",'Données brutes'!$H456&lt;&gt;"",'Données brutes'!$O456&lt;&gt;"",'Données brutes'!$P456&lt;&gt;"",'Données brutes'!$Q456&lt;&gt;""),1,0)</f>
        <v>0</v>
      </c>
      <c r="W461" s="8" t="str">
        <f t="shared" si="115"/>
        <v/>
      </c>
      <c r="X461" s="8" t="str">
        <f t="shared" si="116"/>
        <v/>
      </c>
      <c r="Y461" s="8" t="str">
        <f t="shared" si="117"/>
        <v/>
      </c>
      <c r="Z461" s="8" t="str">
        <f t="shared" si="118"/>
        <v/>
      </c>
      <c r="AA461" s="8" t="str">
        <f t="shared" si="119"/>
        <v/>
      </c>
      <c r="AB461" s="8" t="str">
        <f t="shared" si="120"/>
        <v/>
      </c>
      <c r="AD461" s="8" t="str">
        <f t="shared" si="121"/>
        <v/>
      </c>
      <c r="AE461" s="8" t="str">
        <f t="shared" si="122"/>
        <v/>
      </c>
      <c r="AF461" s="8" t="str">
        <f t="shared" si="123"/>
        <v/>
      </c>
      <c r="AG461" s="8" t="str">
        <f t="shared" si="124"/>
        <v/>
      </c>
      <c r="AH461" s="8" t="str">
        <f t="shared" si="125"/>
        <v/>
      </c>
      <c r="AI461" s="8" t="str">
        <f t="shared" si="126"/>
        <v/>
      </c>
    </row>
    <row r="462" spans="4:35" x14ac:dyDescent="0.3">
      <c r="D462" s="8" t="s">
        <v>469</v>
      </c>
      <c r="E462" s="7">
        <v>81</v>
      </c>
      <c r="F462" s="7" t="str">
        <f>'Données proba de réussite'!F457</f>
        <v/>
      </c>
      <c r="G462" s="7" t="str">
        <f>'Données proba de réussite'!G457</f>
        <v/>
      </c>
      <c r="H462" s="7" t="str">
        <f>'Données proba de réussite'!H457</f>
        <v/>
      </c>
      <c r="K462" s="8" t="str">
        <f t="shared" si="113"/>
        <v>Elève 1bis</v>
      </c>
      <c r="L462" s="8" t="s">
        <v>111</v>
      </c>
      <c r="M462" s="8">
        <f t="shared" si="114"/>
        <v>1529</v>
      </c>
      <c r="N462" s="7">
        <v>1529</v>
      </c>
      <c r="O462" s="7" t="str">
        <f>'Données proba de réussite'!O457</f>
        <v/>
      </c>
      <c r="P462" s="7" t="str">
        <f>'Données proba de réussite'!P457</f>
        <v/>
      </c>
      <c r="Q462" s="7" t="str">
        <f>'Données proba de réussite'!Q457</f>
        <v/>
      </c>
      <c r="T462" s="7">
        <f>IF(AND(OR($B$2=1,$B$2=2),AND('Données brutes'!$F457&lt;&gt;"",'Données brutes'!$G457&lt;&gt;"",'Données brutes'!$H457&lt;&gt;"")),1,0)</f>
        <v>0</v>
      </c>
      <c r="U462" s="7">
        <f>IF(AND(OR($B$2=1,$B$2=2),AND('Données brutes'!$O457&lt;&gt;"",'Données brutes'!$P457&lt;&gt;"",'Données brutes'!$Q457&lt;&gt;"")),1,0)</f>
        <v>0</v>
      </c>
      <c r="V462" s="7">
        <f>IF(AND($B$2=3,'Données brutes'!$F457&lt;&gt;"",'Données brutes'!$G457&lt;&gt;"",'Données brutes'!$H457&lt;&gt;"",'Données brutes'!$O457&lt;&gt;"",'Données brutes'!$P457&lt;&gt;"",'Données brutes'!$Q457&lt;&gt;""),1,0)</f>
        <v>0</v>
      </c>
      <c r="W462" s="8" t="str">
        <f t="shared" si="115"/>
        <v/>
      </c>
      <c r="X462" s="8" t="str">
        <f t="shared" si="116"/>
        <v/>
      </c>
      <c r="Y462" s="8" t="str">
        <f t="shared" si="117"/>
        <v/>
      </c>
      <c r="Z462" s="8" t="str">
        <f t="shared" si="118"/>
        <v/>
      </c>
      <c r="AA462" s="8" t="str">
        <f t="shared" si="119"/>
        <v/>
      </c>
      <c r="AB462" s="8" t="str">
        <f t="shared" si="120"/>
        <v/>
      </c>
      <c r="AD462" s="8" t="str">
        <f t="shared" si="121"/>
        <v/>
      </c>
      <c r="AE462" s="8" t="str">
        <f t="shared" si="122"/>
        <v/>
      </c>
      <c r="AF462" s="8" t="str">
        <f t="shared" si="123"/>
        <v/>
      </c>
      <c r="AG462" s="8" t="str">
        <f t="shared" si="124"/>
        <v/>
      </c>
      <c r="AH462" s="8" t="str">
        <f t="shared" si="125"/>
        <v/>
      </c>
      <c r="AI462" s="8" t="str">
        <f t="shared" si="126"/>
        <v/>
      </c>
    </row>
    <row r="463" spans="4:35" x14ac:dyDescent="0.3">
      <c r="D463" s="8" t="s">
        <v>470</v>
      </c>
      <c r="E463" s="7">
        <v>30</v>
      </c>
      <c r="F463" s="7" t="str">
        <f>'Données proba de réussite'!F458</f>
        <v/>
      </c>
      <c r="G463" s="7" t="str">
        <f>'Données proba de réussite'!G458</f>
        <v/>
      </c>
      <c r="H463" s="7" t="str">
        <f>'Données proba de réussite'!H458</f>
        <v/>
      </c>
      <c r="K463" s="8" t="str">
        <f t="shared" si="113"/>
        <v>Elève 1bis</v>
      </c>
      <c r="L463" s="8" t="s">
        <v>111</v>
      </c>
      <c r="M463" s="8">
        <f t="shared" si="114"/>
        <v>1999</v>
      </c>
      <c r="N463" s="7">
        <v>1999</v>
      </c>
      <c r="O463" s="7" t="str">
        <f>'Données proba de réussite'!O458</f>
        <v/>
      </c>
      <c r="P463" s="7" t="str">
        <f>'Données proba de réussite'!P458</f>
        <v/>
      </c>
      <c r="Q463" s="7" t="str">
        <f>'Données proba de réussite'!Q458</f>
        <v/>
      </c>
      <c r="T463" s="7">
        <f>IF(AND(OR($B$2=1,$B$2=2),AND('Données brutes'!$F458&lt;&gt;"",'Données brutes'!$G458&lt;&gt;"",'Données brutes'!$H458&lt;&gt;"")),1,0)</f>
        <v>0</v>
      </c>
      <c r="U463" s="7">
        <f>IF(AND(OR($B$2=1,$B$2=2),AND('Données brutes'!$O458&lt;&gt;"",'Données brutes'!$P458&lt;&gt;"",'Données brutes'!$Q458&lt;&gt;"")),1,0)</f>
        <v>0</v>
      </c>
      <c r="V463" s="7">
        <f>IF(AND($B$2=3,'Données brutes'!$F458&lt;&gt;"",'Données brutes'!$G458&lt;&gt;"",'Données brutes'!$H458&lt;&gt;"",'Données brutes'!$O458&lt;&gt;"",'Données brutes'!$P458&lt;&gt;"",'Données brutes'!$Q458&lt;&gt;""),1,0)</f>
        <v>0</v>
      </c>
      <c r="W463" s="8" t="str">
        <f t="shared" si="115"/>
        <v/>
      </c>
      <c r="X463" s="8" t="str">
        <f t="shared" si="116"/>
        <v/>
      </c>
      <c r="Y463" s="8" t="str">
        <f t="shared" si="117"/>
        <v/>
      </c>
      <c r="Z463" s="8" t="str">
        <f t="shared" si="118"/>
        <v/>
      </c>
      <c r="AA463" s="8" t="str">
        <f t="shared" si="119"/>
        <v/>
      </c>
      <c r="AB463" s="8" t="str">
        <f t="shared" si="120"/>
        <v/>
      </c>
      <c r="AD463" s="8" t="str">
        <f t="shared" si="121"/>
        <v/>
      </c>
      <c r="AE463" s="8" t="str">
        <f t="shared" si="122"/>
        <v/>
      </c>
      <c r="AF463" s="8" t="str">
        <f t="shared" si="123"/>
        <v/>
      </c>
      <c r="AG463" s="8" t="str">
        <f t="shared" si="124"/>
        <v/>
      </c>
      <c r="AH463" s="8" t="str">
        <f t="shared" si="125"/>
        <v/>
      </c>
      <c r="AI463" s="8" t="str">
        <f t="shared" si="126"/>
        <v/>
      </c>
    </row>
    <row r="464" spans="4:35" x14ac:dyDescent="0.3">
      <c r="D464" s="8" t="s">
        <v>471</v>
      </c>
      <c r="E464" s="7">
        <v>39</v>
      </c>
      <c r="F464" s="7" t="str">
        <f>'Données proba de réussite'!F459</f>
        <v/>
      </c>
      <c r="G464" s="7" t="str">
        <f>'Données proba de réussite'!G459</f>
        <v/>
      </c>
      <c r="H464" s="7" t="str">
        <f>'Données proba de réussite'!H459</f>
        <v/>
      </c>
      <c r="K464" s="8" t="str">
        <f t="shared" si="113"/>
        <v>Elève 1bis</v>
      </c>
      <c r="L464" s="8" t="s">
        <v>111</v>
      </c>
      <c r="M464" s="8">
        <f t="shared" si="114"/>
        <v>1219</v>
      </c>
      <c r="N464" s="7">
        <v>1219</v>
      </c>
      <c r="O464" s="7" t="str">
        <f>'Données proba de réussite'!O459</f>
        <v/>
      </c>
      <c r="P464" s="7" t="str">
        <f>'Données proba de réussite'!P459</f>
        <v/>
      </c>
      <c r="Q464" s="7" t="str">
        <f>'Données proba de réussite'!Q459</f>
        <v/>
      </c>
      <c r="T464" s="7">
        <f>IF(AND(OR($B$2=1,$B$2=2),AND('Données brutes'!$F459&lt;&gt;"",'Données brutes'!$G459&lt;&gt;"",'Données brutes'!$H459&lt;&gt;"")),1,0)</f>
        <v>0</v>
      </c>
      <c r="U464" s="7">
        <f>IF(AND(OR($B$2=1,$B$2=2),AND('Données brutes'!$O459&lt;&gt;"",'Données brutes'!$P459&lt;&gt;"",'Données brutes'!$Q459&lt;&gt;"")),1,0)</f>
        <v>0</v>
      </c>
      <c r="V464" s="7">
        <f>IF(AND($B$2=3,'Données brutes'!$F459&lt;&gt;"",'Données brutes'!$G459&lt;&gt;"",'Données brutes'!$H459&lt;&gt;"",'Données brutes'!$O459&lt;&gt;"",'Données brutes'!$P459&lt;&gt;"",'Données brutes'!$Q459&lt;&gt;""),1,0)</f>
        <v>0</v>
      </c>
      <c r="W464" s="8" t="str">
        <f t="shared" si="115"/>
        <v/>
      </c>
      <c r="X464" s="8" t="str">
        <f t="shared" si="116"/>
        <v/>
      </c>
      <c r="Y464" s="8" t="str">
        <f t="shared" si="117"/>
        <v/>
      </c>
      <c r="Z464" s="8" t="str">
        <f t="shared" si="118"/>
        <v/>
      </c>
      <c r="AA464" s="8" t="str">
        <f t="shared" si="119"/>
        <v/>
      </c>
      <c r="AB464" s="8" t="str">
        <f t="shared" si="120"/>
        <v/>
      </c>
      <c r="AD464" s="8" t="str">
        <f t="shared" si="121"/>
        <v/>
      </c>
      <c r="AE464" s="8" t="str">
        <f t="shared" si="122"/>
        <v/>
      </c>
      <c r="AF464" s="8" t="str">
        <f t="shared" si="123"/>
        <v/>
      </c>
      <c r="AG464" s="8" t="str">
        <f t="shared" si="124"/>
        <v/>
      </c>
      <c r="AH464" s="8" t="str">
        <f t="shared" si="125"/>
        <v/>
      </c>
      <c r="AI464" s="8" t="str">
        <f t="shared" si="126"/>
        <v/>
      </c>
    </row>
    <row r="465" spans="4:35" x14ac:dyDescent="0.3">
      <c r="D465" s="8" t="s">
        <v>472</v>
      </c>
      <c r="E465" s="7">
        <v>293</v>
      </c>
      <c r="F465" s="7" t="str">
        <f>'Données proba de réussite'!F460</f>
        <v/>
      </c>
      <c r="G465" s="7" t="str">
        <f>'Données proba de réussite'!G460</f>
        <v/>
      </c>
      <c r="H465" s="7" t="str">
        <f>'Données proba de réussite'!H460</f>
        <v/>
      </c>
      <c r="K465" s="8" t="str">
        <f t="shared" si="113"/>
        <v>Elève 1bis</v>
      </c>
      <c r="L465" s="8" t="s">
        <v>111</v>
      </c>
      <c r="M465" s="8">
        <f t="shared" si="114"/>
        <v>1271</v>
      </c>
      <c r="N465" s="7">
        <v>1271</v>
      </c>
      <c r="O465" s="7" t="str">
        <f>'Données proba de réussite'!O460</f>
        <v/>
      </c>
      <c r="P465" s="7" t="str">
        <f>'Données proba de réussite'!P460</f>
        <v/>
      </c>
      <c r="Q465" s="7" t="str">
        <f>'Données proba de réussite'!Q460</f>
        <v/>
      </c>
      <c r="T465" s="7">
        <f>IF(AND(OR($B$2=1,$B$2=2),AND('Données brutes'!$F460&lt;&gt;"",'Données brutes'!$G460&lt;&gt;"",'Données brutes'!$H460&lt;&gt;"")),1,0)</f>
        <v>0</v>
      </c>
      <c r="U465" s="7">
        <f>IF(AND(OR($B$2=1,$B$2=2),AND('Données brutes'!$O460&lt;&gt;"",'Données brutes'!$P460&lt;&gt;"",'Données brutes'!$Q460&lt;&gt;"")),1,0)</f>
        <v>0</v>
      </c>
      <c r="V465" s="7">
        <f>IF(AND($B$2=3,'Données brutes'!$F460&lt;&gt;"",'Données brutes'!$G460&lt;&gt;"",'Données brutes'!$H460&lt;&gt;"",'Données brutes'!$O460&lt;&gt;"",'Données brutes'!$P460&lt;&gt;"",'Données brutes'!$Q460&lt;&gt;""),1,0)</f>
        <v>0</v>
      </c>
      <c r="W465" s="8" t="str">
        <f t="shared" si="115"/>
        <v/>
      </c>
      <c r="X465" s="8" t="str">
        <f t="shared" si="116"/>
        <v/>
      </c>
      <c r="Y465" s="8" t="str">
        <f t="shared" si="117"/>
        <v/>
      </c>
      <c r="Z465" s="8" t="str">
        <f t="shared" si="118"/>
        <v/>
      </c>
      <c r="AA465" s="8" t="str">
        <f t="shared" si="119"/>
        <v/>
      </c>
      <c r="AB465" s="8" t="str">
        <f t="shared" si="120"/>
        <v/>
      </c>
      <c r="AD465" s="8" t="str">
        <f t="shared" si="121"/>
        <v/>
      </c>
      <c r="AE465" s="8" t="str">
        <f t="shared" si="122"/>
        <v/>
      </c>
      <c r="AF465" s="8" t="str">
        <f t="shared" si="123"/>
        <v/>
      </c>
      <c r="AG465" s="8" t="str">
        <f t="shared" si="124"/>
        <v/>
      </c>
      <c r="AH465" s="8" t="str">
        <f t="shared" si="125"/>
        <v/>
      </c>
      <c r="AI465" s="8" t="str">
        <f t="shared" si="126"/>
        <v/>
      </c>
    </row>
    <row r="466" spans="4:35" x14ac:dyDescent="0.3">
      <c r="D466" s="8" t="s">
        <v>473</v>
      </c>
      <c r="E466" s="7">
        <v>346</v>
      </c>
      <c r="F466" s="7" t="str">
        <f>'Données proba de réussite'!F461</f>
        <v/>
      </c>
      <c r="G466" s="7" t="str">
        <f>'Données proba de réussite'!G461</f>
        <v/>
      </c>
      <c r="H466" s="7" t="str">
        <f>'Données proba de réussite'!H461</f>
        <v/>
      </c>
      <c r="K466" s="8" t="str">
        <f t="shared" si="113"/>
        <v>Elève 1bis</v>
      </c>
      <c r="L466" s="8" t="s">
        <v>111</v>
      </c>
      <c r="M466" s="8">
        <f t="shared" si="114"/>
        <v>1988</v>
      </c>
      <c r="N466" s="7">
        <v>1988</v>
      </c>
      <c r="O466" s="7" t="str">
        <f>'Données proba de réussite'!O461</f>
        <v/>
      </c>
      <c r="P466" s="7" t="str">
        <f>'Données proba de réussite'!P461</f>
        <v/>
      </c>
      <c r="Q466" s="7" t="str">
        <f>'Données proba de réussite'!Q461</f>
        <v/>
      </c>
      <c r="T466" s="7">
        <f>IF(AND(OR($B$2=1,$B$2=2),AND('Données brutes'!$F461&lt;&gt;"",'Données brutes'!$G461&lt;&gt;"",'Données brutes'!$H461&lt;&gt;"")),1,0)</f>
        <v>0</v>
      </c>
      <c r="U466" s="7">
        <f>IF(AND(OR($B$2=1,$B$2=2),AND('Données brutes'!$O461&lt;&gt;"",'Données brutes'!$P461&lt;&gt;"",'Données brutes'!$Q461&lt;&gt;"")),1,0)</f>
        <v>0</v>
      </c>
      <c r="V466" s="7">
        <f>IF(AND($B$2=3,'Données brutes'!$F461&lt;&gt;"",'Données brutes'!$G461&lt;&gt;"",'Données brutes'!$H461&lt;&gt;"",'Données brutes'!$O461&lt;&gt;"",'Données brutes'!$P461&lt;&gt;"",'Données brutes'!$Q461&lt;&gt;""),1,0)</f>
        <v>0</v>
      </c>
      <c r="W466" s="8" t="str">
        <f t="shared" si="115"/>
        <v/>
      </c>
      <c r="X466" s="8" t="str">
        <f t="shared" si="116"/>
        <v/>
      </c>
      <c r="Y466" s="8" t="str">
        <f t="shared" si="117"/>
        <v/>
      </c>
      <c r="Z466" s="8" t="str">
        <f t="shared" si="118"/>
        <v/>
      </c>
      <c r="AA466" s="8" t="str">
        <f t="shared" si="119"/>
        <v/>
      </c>
      <c r="AB466" s="8" t="str">
        <f t="shared" si="120"/>
        <v/>
      </c>
      <c r="AD466" s="8" t="str">
        <f t="shared" si="121"/>
        <v/>
      </c>
      <c r="AE466" s="8" t="str">
        <f t="shared" si="122"/>
        <v/>
      </c>
      <c r="AF466" s="8" t="str">
        <f t="shared" si="123"/>
        <v/>
      </c>
      <c r="AG466" s="8" t="str">
        <f t="shared" si="124"/>
        <v/>
      </c>
      <c r="AH466" s="8" t="str">
        <f t="shared" si="125"/>
        <v/>
      </c>
      <c r="AI466" s="8" t="str">
        <f t="shared" si="126"/>
        <v/>
      </c>
    </row>
    <row r="467" spans="4:35" x14ac:dyDescent="0.3">
      <c r="D467" s="8" t="s">
        <v>474</v>
      </c>
      <c r="E467" s="7">
        <v>764</v>
      </c>
      <c r="F467" s="7" t="str">
        <f>'Données proba de réussite'!F462</f>
        <v/>
      </c>
      <c r="G467" s="7" t="str">
        <f>'Données proba de réussite'!G462</f>
        <v/>
      </c>
      <c r="H467" s="7" t="str">
        <f>'Données proba de réussite'!H462</f>
        <v/>
      </c>
      <c r="K467" s="8" t="str">
        <f t="shared" si="113"/>
        <v>Elève 1bis</v>
      </c>
      <c r="L467" s="8" t="s">
        <v>111</v>
      </c>
      <c r="M467" s="8">
        <f t="shared" si="114"/>
        <v>1163</v>
      </c>
      <c r="N467" s="7">
        <v>1163</v>
      </c>
      <c r="O467" s="7" t="str">
        <f>'Données proba de réussite'!O462</f>
        <v/>
      </c>
      <c r="P467" s="7" t="str">
        <f>'Données proba de réussite'!P462</f>
        <v/>
      </c>
      <c r="Q467" s="7" t="str">
        <f>'Données proba de réussite'!Q462</f>
        <v/>
      </c>
      <c r="T467" s="7">
        <f>IF(AND(OR($B$2=1,$B$2=2),AND('Données brutes'!$F462&lt;&gt;"",'Données brutes'!$G462&lt;&gt;"",'Données brutes'!$H462&lt;&gt;"")),1,0)</f>
        <v>0</v>
      </c>
      <c r="U467" s="7">
        <f>IF(AND(OR($B$2=1,$B$2=2),AND('Données brutes'!$O462&lt;&gt;"",'Données brutes'!$P462&lt;&gt;"",'Données brutes'!$Q462&lt;&gt;"")),1,0)</f>
        <v>0</v>
      </c>
      <c r="V467" s="7">
        <f>IF(AND($B$2=3,'Données brutes'!$F462&lt;&gt;"",'Données brutes'!$G462&lt;&gt;"",'Données brutes'!$H462&lt;&gt;"",'Données brutes'!$O462&lt;&gt;"",'Données brutes'!$P462&lt;&gt;"",'Données brutes'!$Q462&lt;&gt;""),1,0)</f>
        <v>0</v>
      </c>
      <c r="W467" s="8" t="str">
        <f t="shared" si="115"/>
        <v/>
      </c>
      <c r="X467" s="8" t="str">
        <f t="shared" si="116"/>
        <v/>
      </c>
      <c r="Y467" s="8" t="str">
        <f t="shared" si="117"/>
        <v/>
      </c>
      <c r="Z467" s="8" t="str">
        <f t="shared" si="118"/>
        <v/>
      </c>
      <c r="AA467" s="8" t="str">
        <f t="shared" si="119"/>
        <v/>
      </c>
      <c r="AB467" s="8" t="str">
        <f t="shared" si="120"/>
        <v/>
      </c>
      <c r="AD467" s="8" t="str">
        <f t="shared" si="121"/>
        <v/>
      </c>
      <c r="AE467" s="8" t="str">
        <f t="shared" si="122"/>
        <v/>
      </c>
      <c r="AF467" s="8" t="str">
        <f t="shared" si="123"/>
        <v/>
      </c>
      <c r="AG467" s="8" t="str">
        <f t="shared" si="124"/>
        <v/>
      </c>
      <c r="AH467" s="8" t="str">
        <f t="shared" si="125"/>
        <v/>
      </c>
      <c r="AI467" s="8" t="str">
        <f t="shared" si="126"/>
        <v/>
      </c>
    </row>
    <row r="468" spans="4:35" x14ac:dyDescent="0.3">
      <c r="D468" s="8" t="s">
        <v>475</v>
      </c>
      <c r="E468" s="7">
        <v>625</v>
      </c>
      <c r="F468" s="7" t="str">
        <f>'Données proba de réussite'!F463</f>
        <v/>
      </c>
      <c r="G468" s="7" t="str">
        <f>'Données proba de réussite'!G463</f>
        <v/>
      </c>
      <c r="H468" s="7" t="str">
        <f>'Données proba de réussite'!H463</f>
        <v/>
      </c>
      <c r="K468" s="8" t="str">
        <f t="shared" si="113"/>
        <v>Elève 1bis</v>
      </c>
      <c r="L468" s="8" t="s">
        <v>111</v>
      </c>
      <c r="M468" s="8">
        <f t="shared" si="114"/>
        <v>1780</v>
      </c>
      <c r="N468" s="7">
        <v>1780</v>
      </c>
      <c r="O468" s="7" t="str">
        <f>'Données proba de réussite'!O463</f>
        <v/>
      </c>
      <c r="P468" s="7" t="str">
        <f>'Données proba de réussite'!P463</f>
        <v/>
      </c>
      <c r="Q468" s="7" t="str">
        <f>'Données proba de réussite'!Q463</f>
        <v/>
      </c>
      <c r="T468" s="7">
        <f>IF(AND(OR($B$2=1,$B$2=2),AND('Données brutes'!$F463&lt;&gt;"",'Données brutes'!$G463&lt;&gt;"",'Données brutes'!$H463&lt;&gt;"")),1,0)</f>
        <v>0</v>
      </c>
      <c r="U468" s="7">
        <f>IF(AND(OR($B$2=1,$B$2=2),AND('Données brutes'!$O463&lt;&gt;"",'Données brutes'!$P463&lt;&gt;"",'Données brutes'!$Q463&lt;&gt;"")),1,0)</f>
        <v>0</v>
      </c>
      <c r="V468" s="7">
        <f>IF(AND($B$2=3,'Données brutes'!$F463&lt;&gt;"",'Données brutes'!$G463&lt;&gt;"",'Données brutes'!$H463&lt;&gt;"",'Données brutes'!$O463&lt;&gt;"",'Données brutes'!$P463&lt;&gt;"",'Données brutes'!$Q463&lt;&gt;""),1,0)</f>
        <v>0</v>
      </c>
      <c r="W468" s="8" t="str">
        <f t="shared" si="115"/>
        <v/>
      </c>
      <c r="X468" s="8" t="str">
        <f t="shared" si="116"/>
        <v/>
      </c>
      <c r="Y468" s="8" t="str">
        <f t="shared" si="117"/>
        <v/>
      </c>
      <c r="Z468" s="8" t="str">
        <f t="shared" si="118"/>
        <v/>
      </c>
      <c r="AA468" s="8" t="str">
        <f t="shared" si="119"/>
        <v/>
      </c>
      <c r="AB468" s="8" t="str">
        <f t="shared" si="120"/>
        <v/>
      </c>
      <c r="AD468" s="8" t="str">
        <f t="shared" si="121"/>
        <v/>
      </c>
      <c r="AE468" s="8" t="str">
        <f t="shared" si="122"/>
        <v/>
      </c>
      <c r="AF468" s="8" t="str">
        <f t="shared" si="123"/>
        <v/>
      </c>
      <c r="AG468" s="8" t="str">
        <f t="shared" si="124"/>
        <v/>
      </c>
      <c r="AH468" s="8" t="str">
        <f t="shared" si="125"/>
        <v/>
      </c>
      <c r="AI468" s="8" t="str">
        <f t="shared" si="126"/>
        <v/>
      </c>
    </row>
    <row r="469" spans="4:35" x14ac:dyDescent="0.3">
      <c r="D469" s="8" t="s">
        <v>476</v>
      </c>
      <c r="E469" s="7">
        <v>725</v>
      </c>
      <c r="F469" s="7" t="str">
        <f>'Données proba de réussite'!F464</f>
        <v/>
      </c>
      <c r="G469" s="7" t="str">
        <f>'Données proba de réussite'!G464</f>
        <v/>
      </c>
      <c r="H469" s="7" t="str">
        <f>'Données proba de réussite'!H464</f>
        <v/>
      </c>
      <c r="K469" s="8" t="str">
        <f t="shared" si="113"/>
        <v>Elève 1bis</v>
      </c>
      <c r="L469" s="8" t="s">
        <v>111</v>
      </c>
      <c r="M469" s="8">
        <f t="shared" si="114"/>
        <v>1955</v>
      </c>
      <c r="N469" s="7">
        <v>1955</v>
      </c>
      <c r="O469" s="7" t="str">
        <f>'Données proba de réussite'!O464</f>
        <v/>
      </c>
      <c r="P469" s="7" t="str">
        <f>'Données proba de réussite'!P464</f>
        <v/>
      </c>
      <c r="Q469" s="7" t="str">
        <f>'Données proba de réussite'!Q464</f>
        <v/>
      </c>
      <c r="T469" s="7">
        <f>IF(AND(OR($B$2=1,$B$2=2),AND('Données brutes'!$F464&lt;&gt;"",'Données brutes'!$G464&lt;&gt;"",'Données brutes'!$H464&lt;&gt;"")),1,0)</f>
        <v>0</v>
      </c>
      <c r="U469" s="7">
        <f>IF(AND(OR($B$2=1,$B$2=2),AND('Données brutes'!$O464&lt;&gt;"",'Données brutes'!$P464&lt;&gt;"",'Données brutes'!$Q464&lt;&gt;"")),1,0)</f>
        <v>0</v>
      </c>
      <c r="V469" s="7">
        <f>IF(AND($B$2=3,'Données brutes'!$F464&lt;&gt;"",'Données brutes'!$G464&lt;&gt;"",'Données brutes'!$H464&lt;&gt;"",'Données brutes'!$O464&lt;&gt;"",'Données brutes'!$P464&lt;&gt;"",'Données brutes'!$Q464&lt;&gt;""),1,0)</f>
        <v>0</v>
      </c>
      <c r="W469" s="8" t="str">
        <f t="shared" si="115"/>
        <v/>
      </c>
      <c r="X469" s="8" t="str">
        <f t="shared" si="116"/>
        <v/>
      </c>
      <c r="Y469" s="8" t="str">
        <f t="shared" si="117"/>
        <v/>
      </c>
      <c r="Z469" s="8" t="str">
        <f t="shared" si="118"/>
        <v/>
      </c>
      <c r="AA469" s="8" t="str">
        <f t="shared" si="119"/>
        <v/>
      </c>
      <c r="AB469" s="8" t="str">
        <f t="shared" si="120"/>
        <v/>
      </c>
      <c r="AD469" s="8" t="str">
        <f t="shared" si="121"/>
        <v/>
      </c>
      <c r="AE469" s="8" t="str">
        <f t="shared" si="122"/>
        <v/>
      </c>
      <c r="AF469" s="8" t="str">
        <f t="shared" si="123"/>
        <v/>
      </c>
      <c r="AG469" s="8" t="str">
        <f t="shared" si="124"/>
        <v/>
      </c>
      <c r="AH469" s="8" t="str">
        <f t="shared" si="125"/>
        <v/>
      </c>
      <c r="AI469" s="8" t="str">
        <f t="shared" si="126"/>
        <v/>
      </c>
    </row>
    <row r="470" spans="4:35" x14ac:dyDescent="0.3">
      <c r="D470" s="8" t="s">
        <v>477</v>
      </c>
      <c r="E470" s="7">
        <v>917</v>
      </c>
      <c r="F470" s="7" t="str">
        <f>'Données proba de réussite'!F465</f>
        <v/>
      </c>
      <c r="G470" s="7" t="str">
        <f>'Données proba de réussite'!G465</f>
        <v/>
      </c>
      <c r="H470" s="7" t="str">
        <f>'Données proba de réussite'!H465</f>
        <v/>
      </c>
      <c r="K470" s="8" t="str">
        <f t="shared" si="113"/>
        <v>Elève 1bis</v>
      </c>
      <c r="L470" s="8" t="s">
        <v>111</v>
      </c>
      <c r="M470" s="8">
        <f t="shared" si="114"/>
        <v>1324</v>
      </c>
      <c r="N470" s="7">
        <v>1324</v>
      </c>
      <c r="O470" s="7" t="str">
        <f>'Données proba de réussite'!O465</f>
        <v/>
      </c>
      <c r="P470" s="7" t="str">
        <f>'Données proba de réussite'!P465</f>
        <v/>
      </c>
      <c r="Q470" s="7" t="str">
        <f>'Données proba de réussite'!Q465</f>
        <v/>
      </c>
      <c r="T470" s="7">
        <f>IF(AND(OR($B$2=1,$B$2=2),AND('Données brutes'!$F465&lt;&gt;"",'Données brutes'!$G465&lt;&gt;"",'Données brutes'!$H465&lt;&gt;"")),1,0)</f>
        <v>0</v>
      </c>
      <c r="U470" s="7">
        <f>IF(AND(OR($B$2=1,$B$2=2),AND('Données brutes'!$O465&lt;&gt;"",'Données brutes'!$P465&lt;&gt;"",'Données brutes'!$Q465&lt;&gt;"")),1,0)</f>
        <v>0</v>
      </c>
      <c r="V470" s="7">
        <f>IF(AND($B$2=3,'Données brutes'!$F465&lt;&gt;"",'Données brutes'!$G465&lt;&gt;"",'Données brutes'!$H465&lt;&gt;"",'Données brutes'!$O465&lt;&gt;"",'Données brutes'!$P465&lt;&gt;"",'Données brutes'!$Q465&lt;&gt;""),1,0)</f>
        <v>0</v>
      </c>
      <c r="W470" s="8" t="str">
        <f t="shared" si="115"/>
        <v/>
      </c>
      <c r="X470" s="8" t="str">
        <f t="shared" si="116"/>
        <v/>
      </c>
      <c r="Y470" s="8" t="str">
        <f t="shared" si="117"/>
        <v/>
      </c>
      <c r="Z470" s="8" t="str">
        <f t="shared" si="118"/>
        <v/>
      </c>
      <c r="AA470" s="8" t="str">
        <f t="shared" si="119"/>
        <v/>
      </c>
      <c r="AB470" s="8" t="str">
        <f t="shared" si="120"/>
        <v/>
      </c>
      <c r="AD470" s="8" t="str">
        <f t="shared" si="121"/>
        <v/>
      </c>
      <c r="AE470" s="8" t="str">
        <f t="shared" si="122"/>
        <v/>
      </c>
      <c r="AF470" s="8" t="str">
        <f t="shared" si="123"/>
        <v/>
      </c>
      <c r="AG470" s="8" t="str">
        <f t="shared" si="124"/>
        <v/>
      </c>
      <c r="AH470" s="8" t="str">
        <f t="shared" si="125"/>
        <v/>
      </c>
      <c r="AI470" s="8" t="str">
        <f t="shared" si="126"/>
        <v/>
      </c>
    </row>
    <row r="471" spans="4:35" x14ac:dyDescent="0.3">
      <c r="D471" s="8" t="s">
        <v>478</v>
      </c>
      <c r="E471" s="7">
        <v>216</v>
      </c>
      <c r="F471" s="7" t="str">
        <f>'Données proba de réussite'!F466</f>
        <v/>
      </c>
      <c r="G471" s="7" t="str">
        <f>'Données proba de réussite'!G466</f>
        <v/>
      </c>
      <c r="H471" s="7" t="str">
        <f>'Données proba de réussite'!H466</f>
        <v/>
      </c>
      <c r="K471" s="8" t="str">
        <f t="shared" si="113"/>
        <v>Elève 1bis</v>
      </c>
      <c r="L471" s="8" t="s">
        <v>111</v>
      </c>
      <c r="M471" s="8">
        <f t="shared" si="114"/>
        <v>1600</v>
      </c>
      <c r="N471" s="7">
        <v>1600</v>
      </c>
      <c r="O471" s="7" t="str">
        <f>'Données proba de réussite'!O466</f>
        <v/>
      </c>
      <c r="P471" s="7" t="str">
        <f>'Données proba de réussite'!P466</f>
        <v/>
      </c>
      <c r="Q471" s="7" t="str">
        <f>'Données proba de réussite'!Q466</f>
        <v/>
      </c>
      <c r="T471" s="7">
        <f>IF(AND(OR($B$2=1,$B$2=2),AND('Données brutes'!$F466&lt;&gt;"",'Données brutes'!$G466&lt;&gt;"",'Données brutes'!$H466&lt;&gt;"")),1,0)</f>
        <v>0</v>
      </c>
      <c r="U471" s="7">
        <f>IF(AND(OR($B$2=1,$B$2=2),AND('Données brutes'!$O466&lt;&gt;"",'Données brutes'!$P466&lt;&gt;"",'Données brutes'!$Q466&lt;&gt;"")),1,0)</f>
        <v>0</v>
      </c>
      <c r="V471" s="7">
        <f>IF(AND($B$2=3,'Données brutes'!$F466&lt;&gt;"",'Données brutes'!$G466&lt;&gt;"",'Données brutes'!$H466&lt;&gt;"",'Données brutes'!$O466&lt;&gt;"",'Données brutes'!$P466&lt;&gt;"",'Données brutes'!$Q466&lt;&gt;""),1,0)</f>
        <v>0</v>
      </c>
      <c r="W471" s="8" t="str">
        <f t="shared" si="115"/>
        <v/>
      </c>
      <c r="X471" s="8" t="str">
        <f t="shared" si="116"/>
        <v/>
      </c>
      <c r="Y471" s="8" t="str">
        <f t="shared" si="117"/>
        <v/>
      </c>
      <c r="Z471" s="8" t="str">
        <f t="shared" si="118"/>
        <v/>
      </c>
      <c r="AA471" s="8" t="str">
        <f t="shared" si="119"/>
        <v/>
      </c>
      <c r="AB471" s="8" t="str">
        <f t="shared" si="120"/>
        <v/>
      </c>
      <c r="AD471" s="8" t="str">
        <f t="shared" si="121"/>
        <v/>
      </c>
      <c r="AE471" s="8" t="str">
        <f t="shared" si="122"/>
        <v/>
      </c>
      <c r="AF471" s="8" t="str">
        <f t="shared" si="123"/>
        <v/>
      </c>
      <c r="AG471" s="8" t="str">
        <f t="shared" si="124"/>
        <v/>
      </c>
      <c r="AH471" s="8" t="str">
        <f t="shared" si="125"/>
        <v/>
      </c>
      <c r="AI471" s="8" t="str">
        <f t="shared" si="126"/>
        <v/>
      </c>
    </row>
    <row r="472" spans="4:35" x14ac:dyDescent="0.3">
      <c r="D472" s="8" t="s">
        <v>479</v>
      </c>
      <c r="E472" s="7">
        <v>47</v>
      </c>
      <c r="F472" s="7" t="str">
        <f>'Données proba de réussite'!F467</f>
        <v/>
      </c>
      <c r="G472" s="7" t="str">
        <f>'Données proba de réussite'!G467</f>
        <v/>
      </c>
      <c r="H472" s="7" t="str">
        <f>'Données proba de réussite'!H467</f>
        <v/>
      </c>
      <c r="K472" s="8" t="str">
        <f t="shared" si="113"/>
        <v>Elève 1bis</v>
      </c>
      <c r="L472" s="8" t="s">
        <v>111</v>
      </c>
      <c r="M472" s="8">
        <f t="shared" si="114"/>
        <v>1611</v>
      </c>
      <c r="N472" s="7">
        <v>1611</v>
      </c>
      <c r="O472" s="7" t="str">
        <f>'Données proba de réussite'!O467</f>
        <v/>
      </c>
      <c r="P472" s="7" t="str">
        <f>'Données proba de réussite'!P467</f>
        <v/>
      </c>
      <c r="Q472" s="7" t="str">
        <f>'Données proba de réussite'!Q467</f>
        <v/>
      </c>
      <c r="T472" s="7">
        <f>IF(AND(OR($B$2=1,$B$2=2),AND('Données brutes'!$F467&lt;&gt;"",'Données brutes'!$G467&lt;&gt;"",'Données brutes'!$H467&lt;&gt;"")),1,0)</f>
        <v>0</v>
      </c>
      <c r="U472" s="7">
        <f>IF(AND(OR($B$2=1,$B$2=2),AND('Données brutes'!$O467&lt;&gt;"",'Données brutes'!$P467&lt;&gt;"",'Données brutes'!$Q467&lt;&gt;"")),1,0)</f>
        <v>0</v>
      </c>
      <c r="V472" s="7">
        <f>IF(AND($B$2=3,'Données brutes'!$F467&lt;&gt;"",'Données brutes'!$G467&lt;&gt;"",'Données brutes'!$H467&lt;&gt;"",'Données brutes'!$O467&lt;&gt;"",'Données brutes'!$P467&lt;&gt;"",'Données brutes'!$Q467&lt;&gt;""),1,0)</f>
        <v>0</v>
      </c>
      <c r="W472" s="8" t="str">
        <f t="shared" si="115"/>
        <v/>
      </c>
      <c r="X472" s="8" t="str">
        <f t="shared" si="116"/>
        <v/>
      </c>
      <c r="Y472" s="8" t="str">
        <f t="shared" si="117"/>
        <v/>
      </c>
      <c r="Z472" s="8" t="str">
        <f t="shared" si="118"/>
        <v/>
      </c>
      <c r="AA472" s="8" t="str">
        <f t="shared" si="119"/>
        <v/>
      </c>
      <c r="AB472" s="8" t="str">
        <f t="shared" si="120"/>
        <v/>
      </c>
      <c r="AD472" s="8" t="str">
        <f t="shared" si="121"/>
        <v/>
      </c>
      <c r="AE472" s="8" t="str">
        <f t="shared" si="122"/>
        <v/>
      </c>
      <c r="AF472" s="8" t="str">
        <f t="shared" si="123"/>
        <v/>
      </c>
      <c r="AG472" s="8" t="str">
        <f t="shared" si="124"/>
        <v/>
      </c>
      <c r="AH472" s="8" t="str">
        <f t="shared" si="125"/>
        <v/>
      </c>
      <c r="AI472" s="8" t="str">
        <f t="shared" si="126"/>
        <v/>
      </c>
    </row>
    <row r="473" spans="4:35" x14ac:dyDescent="0.3">
      <c r="D473" s="8" t="s">
        <v>480</v>
      </c>
      <c r="E473" s="7">
        <v>777</v>
      </c>
      <c r="F473" s="7" t="str">
        <f>'Données proba de réussite'!F468</f>
        <v/>
      </c>
      <c r="G473" s="7" t="str">
        <f>'Données proba de réussite'!G468</f>
        <v/>
      </c>
      <c r="H473" s="7" t="str">
        <f>'Données proba de réussite'!H468</f>
        <v/>
      </c>
      <c r="K473" s="8" t="str">
        <f t="shared" si="113"/>
        <v>Elève 1bis</v>
      </c>
      <c r="L473" s="8" t="s">
        <v>111</v>
      </c>
      <c r="M473" s="8">
        <f t="shared" si="114"/>
        <v>1770</v>
      </c>
      <c r="N473" s="7">
        <v>1770</v>
      </c>
      <c r="O473" s="7" t="str">
        <f>'Données proba de réussite'!O468</f>
        <v/>
      </c>
      <c r="P473" s="7" t="str">
        <f>'Données proba de réussite'!P468</f>
        <v/>
      </c>
      <c r="Q473" s="7" t="str">
        <f>'Données proba de réussite'!Q468</f>
        <v/>
      </c>
      <c r="T473" s="7">
        <f>IF(AND(OR($B$2=1,$B$2=2),AND('Données brutes'!$F468&lt;&gt;"",'Données brutes'!$G468&lt;&gt;"",'Données brutes'!$H468&lt;&gt;"")),1,0)</f>
        <v>0</v>
      </c>
      <c r="U473" s="7">
        <f>IF(AND(OR($B$2=1,$B$2=2),AND('Données brutes'!$O468&lt;&gt;"",'Données brutes'!$P468&lt;&gt;"",'Données brutes'!$Q468&lt;&gt;"")),1,0)</f>
        <v>0</v>
      </c>
      <c r="V473" s="7">
        <f>IF(AND($B$2=3,'Données brutes'!$F468&lt;&gt;"",'Données brutes'!$G468&lt;&gt;"",'Données brutes'!$H468&lt;&gt;"",'Données brutes'!$O468&lt;&gt;"",'Données brutes'!$P468&lt;&gt;"",'Données brutes'!$Q468&lt;&gt;""),1,0)</f>
        <v>0</v>
      </c>
      <c r="W473" s="8" t="str">
        <f t="shared" si="115"/>
        <v/>
      </c>
      <c r="X473" s="8" t="str">
        <f t="shared" si="116"/>
        <v/>
      </c>
      <c r="Y473" s="8" t="str">
        <f t="shared" si="117"/>
        <v/>
      </c>
      <c r="Z473" s="8" t="str">
        <f t="shared" si="118"/>
        <v/>
      </c>
      <c r="AA473" s="8" t="str">
        <f t="shared" si="119"/>
        <v/>
      </c>
      <c r="AB473" s="8" t="str">
        <f t="shared" si="120"/>
        <v/>
      </c>
      <c r="AD473" s="8" t="str">
        <f t="shared" si="121"/>
        <v/>
      </c>
      <c r="AE473" s="8" t="str">
        <f t="shared" si="122"/>
        <v/>
      </c>
      <c r="AF473" s="8" t="str">
        <f t="shared" si="123"/>
        <v/>
      </c>
      <c r="AG473" s="8" t="str">
        <f t="shared" si="124"/>
        <v/>
      </c>
      <c r="AH473" s="8" t="str">
        <f t="shared" si="125"/>
        <v/>
      </c>
      <c r="AI473" s="8" t="str">
        <f t="shared" si="126"/>
        <v/>
      </c>
    </row>
    <row r="474" spans="4:35" x14ac:dyDescent="0.3">
      <c r="D474" s="8" t="s">
        <v>481</v>
      </c>
      <c r="E474" s="7">
        <v>382</v>
      </c>
      <c r="F474" s="7" t="str">
        <f>'Données proba de réussite'!F469</f>
        <v/>
      </c>
      <c r="G474" s="7" t="str">
        <f>'Données proba de réussite'!G469</f>
        <v/>
      </c>
      <c r="H474" s="7" t="str">
        <f>'Données proba de réussite'!H469</f>
        <v/>
      </c>
      <c r="K474" s="8" t="str">
        <f t="shared" si="113"/>
        <v>Elève 1bis</v>
      </c>
      <c r="L474" s="8" t="s">
        <v>111</v>
      </c>
      <c r="M474" s="8">
        <f t="shared" si="114"/>
        <v>1084</v>
      </c>
      <c r="N474" s="7">
        <v>1084</v>
      </c>
      <c r="O474" s="7" t="str">
        <f>'Données proba de réussite'!O469</f>
        <v/>
      </c>
      <c r="P474" s="7" t="str">
        <f>'Données proba de réussite'!P469</f>
        <v/>
      </c>
      <c r="Q474" s="7" t="str">
        <f>'Données proba de réussite'!Q469</f>
        <v/>
      </c>
      <c r="T474" s="7">
        <f>IF(AND(OR($B$2=1,$B$2=2),AND('Données brutes'!$F469&lt;&gt;"",'Données brutes'!$G469&lt;&gt;"",'Données brutes'!$H469&lt;&gt;"")),1,0)</f>
        <v>0</v>
      </c>
      <c r="U474" s="7">
        <f>IF(AND(OR($B$2=1,$B$2=2),AND('Données brutes'!$O469&lt;&gt;"",'Données brutes'!$P469&lt;&gt;"",'Données brutes'!$Q469&lt;&gt;"")),1,0)</f>
        <v>0</v>
      </c>
      <c r="V474" s="7">
        <f>IF(AND($B$2=3,'Données brutes'!$F469&lt;&gt;"",'Données brutes'!$G469&lt;&gt;"",'Données brutes'!$H469&lt;&gt;"",'Données brutes'!$O469&lt;&gt;"",'Données brutes'!$P469&lt;&gt;"",'Données brutes'!$Q469&lt;&gt;""),1,0)</f>
        <v>0</v>
      </c>
      <c r="W474" s="8" t="str">
        <f t="shared" si="115"/>
        <v/>
      </c>
      <c r="X474" s="8" t="str">
        <f t="shared" si="116"/>
        <v/>
      </c>
      <c r="Y474" s="8" t="str">
        <f t="shared" si="117"/>
        <v/>
      </c>
      <c r="Z474" s="8" t="str">
        <f t="shared" si="118"/>
        <v/>
      </c>
      <c r="AA474" s="8" t="str">
        <f t="shared" si="119"/>
        <v/>
      </c>
      <c r="AB474" s="8" t="str">
        <f t="shared" si="120"/>
        <v/>
      </c>
      <c r="AD474" s="8" t="str">
        <f t="shared" si="121"/>
        <v/>
      </c>
      <c r="AE474" s="8" t="str">
        <f t="shared" si="122"/>
        <v/>
      </c>
      <c r="AF474" s="8" t="str">
        <f t="shared" si="123"/>
        <v/>
      </c>
      <c r="AG474" s="8" t="str">
        <f t="shared" si="124"/>
        <v/>
      </c>
      <c r="AH474" s="8" t="str">
        <f t="shared" si="125"/>
        <v/>
      </c>
      <c r="AI474" s="8" t="str">
        <f t="shared" si="126"/>
        <v/>
      </c>
    </row>
    <row r="475" spans="4:35" x14ac:dyDescent="0.3">
      <c r="D475" s="8" t="s">
        <v>482</v>
      </c>
      <c r="E475" s="7">
        <v>840</v>
      </c>
      <c r="F475" s="7" t="str">
        <f>'Données proba de réussite'!F470</f>
        <v/>
      </c>
      <c r="G475" s="7" t="str">
        <f>'Données proba de réussite'!G470</f>
        <v/>
      </c>
      <c r="H475" s="7" t="str">
        <f>'Données proba de réussite'!H470</f>
        <v/>
      </c>
      <c r="K475" s="8" t="str">
        <f t="shared" si="113"/>
        <v>Elève 1bis</v>
      </c>
      <c r="L475" s="8" t="s">
        <v>111</v>
      </c>
      <c r="M475" s="8">
        <f t="shared" si="114"/>
        <v>1215</v>
      </c>
      <c r="N475" s="7">
        <v>1215</v>
      </c>
      <c r="O475" s="7" t="str">
        <f>'Données proba de réussite'!O470</f>
        <v/>
      </c>
      <c r="P475" s="7" t="str">
        <f>'Données proba de réussite'!P470</f>
        <v/>
      </c>
      <c r="Q475" s="7" t="str">
        <f>'Données proba de réussite'!Q470</f>
        <v/>
      </c>
      <c r="T475" s="7">
        <f>IF(AND(OR($B$2=1,$B$2=2),AND('Données brutes'!$F470&lt;&gt;"",'Données brutes'!$G470&lt;&gt;"",'Données brutes'!$H470&lt;&gt;"")),1,0)</f>
        <v>0</v>
      </c>
      <c r="U475" s="7">
        <f>IF(AND(OR($B$2=1,$B$2=2),AND('Données brutes'!$O470&lt;&gt;"",'Données brutes'!$P470&lt;&gt;"",'Données brutes'!$Q470&lt;&gt;"")),1,0)</f>
        <v>0</v>
      </c>
      <c r="V475" s="7">
        <f>IF(AND($B$2=3,'Données brutes'!$F470&lt;&gt;"",'Données brutes'!$G470&lt;&gt;"",'Données brutes'!$H470&lt;&gt;"",'Données brutes'!$O470&lt;&gt;"",'Données brutes'!$P470&lt;&gt;"",'Données brutes'!$Q470&lt;&gt;""),1,0)</f>
        <v>0</v>
      </c>
      <c r="W475" s="8" t="str">
        <f t="shared" si="115"/>
        <v/>
      </c>
      <c r="X475" s="8" t="str">
        <f t="shared" si="116"/>
        <v/>
      </c>
      <c r="Y475" s="8" t="str">
        <f t="shared" si="117"/>
        <v/>
      </c>
      <c r="Z475" s="8" t="str">
        <f t="shared" si="118"/>
        <v/>
      </c>
      <c r="AA475" s="8" t="str">
        <f t="shared" si="119"/>
        <v/>
      </c>
      <c r="AB475" s="8" t="str">
        <f t="shared" si="120"/>
        <v/>
      </c>
      <c r="AD475" s="8" t="str">
        <f t="shared" si="121"/>
        <v/>
      </c>
      <c r="AE475" s="8" t="str">
        <f t="shared" si="122"/>
        <v/>
      </c>
      <c r="AF475" s="8" t="str">
        <f t="shared" si="123"/>
        <v/>
      </c>
      <c r="AG475" s="8" t="str">
        <f t="shared" si="124"/>
        <v/>
      </c>
      <c r="AH475" s="8" t="str">
        <f t="shared" si="125"/>
        <v/>
      </c>
      <c r="AI475" s="8" t="str">
        <f t="shared" si="126"/>
        <v/>
      </c>
    </row>
    <row r="476" spans="4:35" x14ac:dyDescent="0.3">
      <c r="D476" s="8" t="s">
        <v>483</v>
      </c>
      <c r="E476" s="7">
        <v>515</v>
      </c>
      <c r="F476" s="7" t="str">
        <f>'Données proba de réussite'!F471</f>
        <v/>
      </c>
      <c r="G476" s="7" t="str">
        <f>'Données proba de réussite'!G471</f>
        <v/>
      </c>
      <c r="H476" s="7" t="str">
        <f>'Données proba de réussite'!H471</f>
        <v/>
      </c>
      <c r="K476" s="8" t="str">
        <f t="shared" si="113"/>
        <v>Elève 1bis</v>
      </c>
      <c r="L476" s="8" t="s">
        <v>111</v>
      </c>
      <c r="M476" s="8">
        <f t="shared" si="114"/>
        <v>1598</v>
      </c>
      <c r="N476" s="7">
        <v>1598</v>
      </c>
      <c r="O476" s="7" t="str">
        <f>'Données proba de réussite'!O471</f>
        <v/>
      </c>
      <c r="P476" s="7" t="str">
        <f>'Données proba de réussite'!P471</f>
        <v/>
      </c>
      <c r="Q476" s="7" t="str">
        <f>'Données proba de réussite'!Q471</f>
        <v/>
      </c>
      <c r="T476" s="7">
        <f>IF(AND(OR($B$2=1,$B$2=2),AND('Données brutes'!$F471&lt;&gt;"",'Données brutes'!$G471&lt;&gt;"",'Données brutes'!$H471&lt;&gt;"")),1,0)</f>
        <v>0</v>
      </c>
      <c r="U476" s="7">
        <f>IF(AND(OR($B$2=1,$B$2=2),AND('Données brutes'!$O471&lt;&gt;"",'Données brutes'!$P471&lt;&gt;"",'Données brutes'!$Q471&lt;&gt;"")),1,0)</f>
        <v>0</v>
      </c>
      <c r="V476" s="7">
        <f>IF(AND($B$2=3,'Données brutes'!$F471&lt;&gt;"",'Données brutes'!$G471&lt;&gt;"",'Données brutes'!$H471&lt;&gt;"",'Données brutes'!$O471&lt;&gt;"",'Données brutes'!$P471&lt;&gt;"",'Données brutes'!$Q471&lt;&gt;""),1,0)</f>
        <v>0</v>
      </c>
      <c r="W476" s="8" t="str">
        <f t="shared" si="115"/>
        <v/>
      </c>
      <c r="X476" s="8" t="str">
        <f t="shared" si="116"/>
        <v/>
      </c>
      <c r="Y476" s="8" t="str">
        <f t="shared" si="117"/>
        <v/>
      </c>
      <c r="Z476" s="8" t="str">
        <f t="shared" si="118"/>
        <v/>
      </c>
      <c r="AA476" s="8" t="str">
        <f t="shared" si="119"/>
        <v/>
      </c>
      <c r="AB476" s="8" t="str">
        <f t="shared" si="120"/>
        <v/>
      </c>
      <c r="AD476" s="8" t="str">
        <f t="shared" si="121"/>
        <v/>
      </c>
      <c r="AE476" s="8" t="str">
        <f t="shared" si="122"/>
        <v/>
      </c>
      <c r="AF476" s="8" t="str">
        <f t="shared" si="123"/>
        <v/>
      </c>
      <c r="AG476" s="8" t="str">
        <f t="shared" si="124"/>
        <v/>
      </c>
      <c r="AH476" s="8" t="str">
        <f t="shared" si="125"/>
        <v/>
      </c>
      <c r="AI476" s="8" t="str">
        <f t="shared" si="126"/>
        <v/>
      </c>
    </row>
    <row r="477" spans="4:35" x14ac:dyDescent="0.3">
      <c r="D477" s="8" t="s">
        <v>484</v>
      </c>
      <c r="E477" s="7">
        <v>879</v>
      </c>
      <c r="F477" s="7" t="str">
        <f>'Données proba de réussite'!F472</f>
        <v/>
      </c>
      <c r="G477" s="7" t="str">
        <f>'Données proba de réussite'!G472</f>
        <v/>
      </c>
      <c r="H477" s="7" t="str">
        <f>'Données proba de réussite'!H472</f>
        <v/>
      </c>
      <c r="K477" s="8" t="str">
        <f t="shared" si="113"/>
        <v>Elève 1bis</v>
      </c>
      <c r="L477" s="8" t="s">
        <v>111</v>
      </c>
      <c r="M477" s="8">
        <f t="shared" si="114"/>
        <v>1362</v>
      </c>
      <c r="N477" s="7">
        <v>1362</v>
      </c>
      <c r="O477" s="7" t="str">
        <f>'Données proba de réussite'!O472</f>
        <v/>
      </c>
      <c r="P477" s="7" t="str">
        <f>'Données proba de réussite'!P472</f>
        <v/>
      </c>
      <c r="Q477" s="7" t="str">
        <f>'Données proba de réussite'!Q472</f>
        <v/>
      </c>
      <c r="T477" s="7">
        <f>IF(AND(OR($B$2=1,$B$2=2),AND('Données brutes'!$F472&lt;&gt;"",'Données brutes'!$G472&lt;&gt;"",'Données brutes'!$H472&lt;&gt;"")),1,0)</f>
        <v>0</v>
      </c>
      <c r="U477" s="7">
        <f>IF(AND(OR($B$2=1,$B$2=2),AND('Données brutes'!$O472&lt;&gt;"",'Données brutes'!$P472&lt;&gt;"",'Données brutes'!$Q472&lt;&gt;"")),1,0)</f>
        <v>0</v>
      </c>
      <c r="V477" s="7">
        <f>IF(AND($B$2=3,'Données brutes'!$F472&lt;&gt;"",'Données brutes'!$G472&lt;&gt;"",'Données brutes'!$H472&lt;&gt;"",'Données brutes'!$O472&lt;&gt;"",'Données brutes'!$P472&lt;&gt;"",'Données brutes'!$Q472&lt;&gt;""),1,0)</f>
        <v>0</v>
      </c>
      <c r="W477" s="8" t="str">
        <f t="shared" si="115"/>
        <v/>
      </c>
      <c r="X477" s="8" t="str">
        <f t="shared" si="116"/>
        <v/>
      </c>
      <c r="Y477" s="8" t="str">
        <f t="shared" si="117"/>
        <v/>
      </c>
      <c r="Z477" s="8" t="str">
        <f t="shared" si="118"/>
        <v/>
      </c>
      <c r="AA477" s="8" t="str">
        <f t="shared" si="119"/>
        <v/>
      </c>
      <c r="AB477" s="8" t="str">
        <f t="shared" si="120"/>
        <v/>
      </c>
      <c r="AD477" s="8" t="str">
        <f t="shared" si="121"/>
        <v/>
      </c>
      <c r="AE477" s="8" t="str">
        <f t="shared" si="122"/>
        <v/>
      </c>
      <c r="AF477" s="8" t="str">
        <f t="shared" si="123"/>
        <v/>
      </c>
      <c r="AG477" s="8" t="str">
        <f t="shared" si="124"/>
        <v/>
      </c>
      <c r="AH477" s="8" t="str">
        <f t="shared" si="125"/>
        <v/>
      </c>
      <c r="AI477" s="8" t="str">
        <f t="shared" si="126"/>
        <v/>
      </c>
    </row>
    <row r="478" spans="4:35" x14ac:dyDescent="0.3">
      <c r="D478" s="8" t="s">
        <v>485</v>
      </c>
      <c r="E478" s="7">
        <v>272</v>
      </c>
      <c r="F478" s="7" t="str">
        <f>'Données proba de réussite'!F473</f>
        <v/>
      </c>
      <c r="G478" s="7" t="str">
        <f>'Données proba de réussite'!G473</f>
        <v/>
      </c>
      <c r="H478" s="7" t="str">
        <f>'Données proba de réussite'!H473</f>
        <v/>
      </c>
      <c r="K478" s="8" t="str">
        <f t="shared" si="113"/>
        <v>Elève 1bis</v>
      </c>
      <c r="L478" s="8" t="s">
        <v>111</v>
      </c>
      <c r="M478" s="8">
        <f t="shared" si="114"/>
        <v>1166</v>
      </c>
      <c r="N478" s="7">
        <v>1166</v>
      </c>
      <c r="O478" s="7" t="str">
        <f>'Données proba de réussite'!O473</f>
        <v/>
      </c>
      <c r="P478" s="7" t="str">
        <f>'Données proba de réussite'!P473</f>
        <v/>
      </c>
      <c r="Q478" s="7" t="str">
        <f>'Données proba de réussite'!Q473</f>
        <v/>
      </c>
      <c r="T478" s="7">
        <f>IF(AND(OR($B$2=1,$B$2=2),AND('Données brutes'!$F473&lt;&gt;"",'Données brutes'!$G473&lt;&gt;"",'Données brutes'!$H473&lt;&gt;"")),1,0)</f>
        <v>0</v>
      </c>
      <c r="U478" s="7">
        <f>IF(AND(OR($B$2=1,$B$2=2),AND('Données brutes'!$O473&lt;&gt;"",'Données brutes'!$P473&lt;&gt;"",'Données brutes'!$Q473&lt;&gt;"")),1,0)</f>
        <v>0</v>
      </c>
      <c r="V478" s="7">
        <f>IF(AND($B$2=3,'Données brutes'!$F473&lt;&gt;"",'Données brutes'!$G473&lt;&gt;"",'Données brutes'!$H473&lt;&gt;"",'Données brutes'!$O473&lt;&gt;"",'Données brutes'!$P473&lt;&gt;"",'Données brutes'!$Q473&lt;&gt;""),1,0)</f>
        <v>0</v>
      </c>
      <c r="W478" s="8" t="str">
        <f t="shared" si="115"/>
        <v/>
      </c>
      <c r="X478" s="8" t="str">
        <f t="shared" si="116"/>
        <v/>
      </c>
      <c r="Y478" s="8" t="str">
        <f t="shared" si="117"/>
        <v/>
      </c>
      <c r="Z478" s="8" t="str">
        <f t="shared" si="118"/>
        <v/>
      </c>
      <c r="AA478" s="8" t="str">
        <f t="shared" si="119"/>
        <v/>
      </c>
      <c r="AB478" s="8" t="str">
        <f t="shared" si="120"/>
        <v/>
      </c>
      <c r="AD478" s="8" t="str">
        <f t="shared" si="121"/>
        <v/>
      </c>
      <c r="AE478" s="8" t="str">
        <f t="shared" si="122"/>
        <v/>
      </c>
      <c r="AF478" s="8" t="str">
        <f t="shared" si="123"/>
        <v/>
      </c>
      <c r="AG478" s="8" t="str">
        <f t="shared" si="124"/>
        <v/>
      </c>
      <c r="AH478" s="8" t="str">
        <f t="shared" si="125"/>
        <v/>
      </c>
      <c r="AI478" s="8" t="str">
        <f t="shared" si="126"/>
        <v/>
      </c>
    </row>
    <row r="479" spans="4:35" x14ac:dyDescent="0.3">
      <c r="D479" s="8" t="s">
        <v>486</v>
      </c>
      <c r="E479" s="7">
        <v>503</v>
      </c>
      <c r="F479" s="7" t="str">
        <f>'Données proba de réussite'!F474</f>
        <v/>
      </c>
      <c r="G479" s="7" t="str">
        <f>'Données proba de réussite'!G474</f>
        <v/>
      </c>
      <c r="H479" s="7" t="str">
        <f>'Données proba de réussite'!H474</f>
        <v/>
      </c>
      <c r="K479" s="8" t="str">
        <f t="shared" si="113"/>
        <v>Elève 1bis</v>
      </c>
      <c r="L479" s="8" t="s">
        <v>111</v>
      </c>
      <c r="M479" s="8">
        <f t="shared" si="114"/>
        <v>1199</v>
      </c>
      <c r="N479" s="7">
        <v>1199</v>
      </c>
      <c r="O479" s="7" t="str">
        <f>'Données proba de réussite'!O474</f>
        <v/>
      </c>
      <c r="P479" s="7" t="str">
        <f>'Données proba de réussite'!P474</f>
        <v/>
      </c>
      <c r="Q479" s="7" t="str">
        <f>'Données proba de réussite'!Q474</f>
        <v/>
      </c>
      <c r="T479" s="7">
        <f>IF(AND(OR($B$2=1,$B$2=2),AND('Données brutes'!$F474&lt;&gt;"",'Données brutes'!$G474&lt;&gt;"",'Données brutes'!$H474&lt;&gt;"")),1,0)</f>
        <v>0</v>
      </c>
      <c r="U479" s="7">
        <f>IF(AND(OR($B$2=1,$B$2=2),AND('Données brutes'!$O474&lt;&gt;"",'Données brutes'!$P474&lt;&gt;"",'Données brutes'!$Q474&lt;&gt;"")),1,0)</f>
        <v>0</v>
      </c>
      <c r="V479" s="7">
        <f>IF(AND($B$2=3,'Données brutes'!$F474&lt;&gt;"",'Données brutes'!$G474&lt;&gt;"",'Données brutes'!$H474&lt;&gt;"",'Données brutes'!$O474&lt;&gt;"",'Données brutes'!$P474&lt;&gt;"",'Données brutes'!$Q474&lt;&gt;""),1,0)</f>
        <v>0</v>
      </c>
      <c r="W479" s="8" t="str">
        <f t="shared" si="115"/>
        <v/>
      </c>
      <c r="X479" s="8" t="str">
        <f t="shared" si="116"/>
        <v/>
      </c>
      <c r="Y479" s="8" t="str">
        <f t="shared" si="117"/>
        <v/>
      </c>
      <c r="Z479" s="8" t="str">
        <f t="shared" si="118"/>
        <v/>
      </c>
      <c r="AA479" s="8" t="str">
        <f t="shared" si="119"/>
        <v/>
      </c>
      <c r="AB479" s="8" t="str">
        <f t="shared" si="120"/>
        <v/>
      </c>
      <c r="AD479" s="8" t="str">
        <f t="shared" si="121"/>
        <v/>
      </c>
      <c r="AE479" s="8" t="str">
        <f t="shared" si="122"/>
        <v/>
      </c>
      <c r="AF479" s="8" t="str">
        <f t="shared" si="123"/>
        <v/>
      </c>
      <c r="AG479" s="8" t="str">
        <f t="shared" si="124"/>
        <v/>
      </c>
      <c r="AH479" s="8" t="str">
        <f t="shared" si="125"/>
        <v/>
      </c>
      <c r="AI479" s="8" t="str">
        <f t="shared" si="126"/>
        <v/>
      </c>
    </row>
    <row r="480" spans="4:35" x14ac:dyDescent="0.3">
      <c r="D480" s="8" t="s">
        <v>487</v>
      </c>
      <c r="E480" s="7">
        <v>211</v>
      </c>
      <c r="F480" s="7" t="str">
        <f>'Données proba de réussite'!F475</f>
        <v/>
      </c>
      <c r="G480" s="7" t="str">
        <f>'Données proba de réussite'!G475</f>
        <v/>
      </c>
      <c r="H480" s="7" t="str">
        <f>'Données proba de réussite'!H475</f>
        <v/>
      </c>
      <c r="K480" s="8" t="str">
        <f t="shared" si="113"/>
        <v>Elève 1bis</v>
      </c>
      <c r="L480" s="8" t="s">
        <v>111</v>
      </c>
      <c r="M480" s="8">
        <f t="shared" si="114"/>
        <v>1241</v>
      </c>
      <c r="N480" s="7">
        <v>1241</v>
      </c>
      <c r="O480" s="7" t="str">
        <f>'Données proba de réussite'!O475</f>
        <v/>
      </c>
      <c r="P480" s="7" t="str">
        <f>'Données proba de réussite'!P475</f>
        <v/>
      </c>
      <c r="Q480" s="7" t="str">
        <f>'Données proba de réussite'!Q475</f>
        <v/>
      </c>
      <c r="T480" s="7">
        <f>IF(AND(OR($B$2=1,$B$2=2),AND('Données brutes'!$F475&lt;&gt;"",'Données brutes'!$G475&lt;&gt;"",'Données brutes'!$H475&lt;&gt;"")),1,0)</f>
        <v>0</v>
      </c>
      <c r="U480" s="7">
        <f>IF(AND(OR($B$2=1,$B$2=2),AND('Données brutes'!$O475&lt;&gt;"",'Données brutes'!$P475&lt;&gt;"",'Données brutes'!$Q475&lt;&gt;"")),1,0)</f>
        <v>0</v>
      </c>
      <c r="V480" s="7">
        <f>IF(AND($B$2=3,'Données brutes'!$F475&lt;&gt;"",'Données brutes'!$G475&lt;&gt;"",'Données brutes'!$H475&lt;&gt;"",'Données brutes'!$O475&lt;&gt;"",'Données brutes'!$P475&lt;&gt;"",'Données brutes'!$Q475&lt;&gt;""),1,0)</f>
        <v>0</v>
      </c>
      <c r="W480" s="8" t="str">
        <f t="shared" si="115"/>
        <v/>
      </c>
      <c r="X480" s="8" t="str">
        <f t="shared" si="116"/>
        <v/>
      </c>
      <c r="Y480" s="8" t="str">
        <f t="shared" si="117"/>
        <v/>
      </c>
      <c r="Z480" s="8" t="str">
        <f t="shared" si="118"/>
        <v/>
      </c>
      <c r="AA480" s="8" t="str">
        <f t="shared" si="119"/>
        <v/>
      </c>
      <c r="AB480" s="8" t="str">
        <f t="shared" si="120"/>
        <v/>
      </c>
      <c r="AD480" s="8" t="str">
        <f t="shared" si="121"/>
        <v/>
      </c>
      <c r="AE480" s="8" t="str">
        <f t="shared" si="122"/>
        <v/>
      </c>
      <c r="AF480" s="8" t="str">
        <f t="shared" si="123"/>
        <v/>
      </c>
      <c r="AG480" s="8" t="str">
        <f t="shared" si="124"/>
        <v/>
      </c>
      <c r="AH480" s="8" t="str">
        <f t="shared" si="125"/>
        <v/>
      </c>
      <c r="AI480" s="8" t="str">
        <f t="shared" si="126"/>
        <v/>
      </c>
    </row>
    <row r="481" spans="4:35" x14ac:dyDescent="0.3">
      <c r="D481" s="8" t="s">
        <v>488</v>
      </c>
      <c r="E481" s="7">
        <v>116</v>
      </c>
      <c r="F481" s="7" t="str">
        <f>'Données proba de réussite'!F476</f>
        <v/>
      </c>
      <c r="G481" s="7" t="str">
        <f>'Données proba de réussite'!G476</f>
        <v/>
      </c>
      <c r="H481" s="7" t="str">
        <f>'Données proba de réussite'!H476</f>
        <v/>
      </c>
      <c r="K481" s="8" t="str">
        <f t="shared" si="113"/>
        <v>Elève 1bis</v>
      </c>
      <c r="L481" s="8" t="s">
        <v>111</v>
      </c>
      <c r="M481" s="8">
        <f t="shared" si="114"/>
        <v>1331</v>
      </c>
      <c r="N481" s="7">
        <v>1331</v>
      </c>
      <c r="O481" s="7" t="str">
        <f>'Données proba de réussite'!O476</f>
        <v/>
      </c>
      <c r="P481" s="7" t="str">
        <f>'Données proba de réussite'!P476</f>
        <v/>
      </c>
      <c r="Q481" s="7" t="str">
        <f>'Données proba de réussite'!Q476</f>
        <v/>
      </c>
      <c r="T481" s="7">
        <f>IF(AND(OR($B$2=1,$B$2=2),AND('Données brutes'!$F476&lt;&gt;"",'Données brutes'!$G476&lt;&gt;"",'Données brutes'!$H476&lt;&gt;"")),1,0)</f>
        <v>0</v>
      </c>
      <c r="U481" s="7">
        <f>IF(AND(OR($B$2=1,$B$2=2),AND('Données brutes'!$O476&lt;&gt;"",'Données brutes'!$P476&lt;&gt;"",'Données brutes'!$Q476&lt;&gt;"")),1,0)</f>
        <v>0</v>
      </c>
      <c r="V481" s="7">
        <f>IF(AND($B$2=3,'Données brutes'!$F476&lt;&gt;"",'Données brutes'!$G476&lt;&gt;"",'Données brutes'!$H476&lt;&gt;"",'Données brutes'!$O476&lt;&gt;"",'Données brutes'!$P476&lt;&gt;"",'Données brutes'!$Q476&lt;&gt;""),1,0)</f>
        <v>0</v>
      </c>
      <c r="W481" s="8" t="str">
        <f t="shared" si="115"/>
        <v/>
      </c>
      <c r="X481" s="8" t="str">
        <f t="shared" si="116"/>
        <v/>
      </c>
      <c r="Y481" s="8" t="str">
        <f t="shared" si="117"/>
        <v/>
      </c>
      <c r="Z481" s="8" t="str">
        <f t="shared" si="118"/>
        <v/>
      </c>
      <c r="AA481" s="8" t="str">
        <f t="shared" si="119"/>
        <v/>
      </c>
      <c r="AB481" s="8" t="str">
        <f t="shared" si="120"/>
        <v/>
      </c>
      <c r="AD481" s="8" t="str">
        <f t="shared" si="121"/>
        <v/>
      </c>
      <c r="AE481" s="8" t="str">
        <f t="shared" si="122"/>
        <v/>
      </c>
      <c r="AF481" s="8" t="str">
        <f t="shared" si="123"/>
        <v/>
      </c>
      <c r="AG481" s="8" t="str">
        <f t="shared" si="124"/>
        <v/>
      </c>
      <c r="AH481" s="8" t="str">
        <f t="shared" si="125"/>
        <v/>
      </c>
      <c r="AI481" s="8" t="str">
        <f t="shared" si="126"/>
        <v/>
      </c>
    </row>
    <row r="482" spans="4:35" x14ac:dyDescent="0.3">
      <c r="D482" s="8" t="s">
        <v>489</v>
      </c>
      <c r="E482" s="7">
        <v>666</v>
      </c>
      <c r="F482" s="7" t="str">
        <f>'Données proba de réussite'!F477</f>
        <v/>
      </c>
      <c r="G482" s="7" t="str">
        <f>'Données proba de réussite'!G477</f>
        <v/>
      </c>
      <c r="H482" s="7" t="str">
        <f>'Données proba de réussite'!H477</f>
        <v/>
      </c>
      <c r="K482" s="8" t="str">
        <f t="shared" si="113"/>
        <v>Elève 1bis</v>
      </c>
      <c r="L482" s="8" t="s">
        <v>111</v>
      </c>
      <c r="M482" s="8">
        <f t="shared" si="114"/>
        <v>1455</v>
      </c>
      <c r="N482" s="7">
        <v>1455</v>
      </c>
      <c r="O482" s="7" t="str">
        <f>'Données proba de réussite'!O477</f>
        <v/>
      </c>
      <c r="P482" s="7" t="str">
        <f>'Données proba de réussite'!P477</f>
        <v/>
      </c>
      <c r="Q482" s="7" t="str">
        <f>'Données proba de réussite'!Q477</f>
        <v/>
      </c>
      <c r="T482" s="7">
        <f>IF(AND(OR($B$2=1,$B$2=2),AND('Données brutes'!$F477&lt;&gt;"",'Données brutes'!$G477&lt;&gt;"",'Données brutes'!$H477&lt;&gt;"")),1,0)</f>
        <v>0</v>
      </c>
      <c r="U482" s="7">
        <f>IF(AND(OR($B$2=1,$B$2=2),AND('Données brutes'!$O477&lt;&gt;"",'Données brutes'!$P477&lt;&gt;"",'Données brutes'!$Q477&lt;&gt;"")),1,0)</f>
        <v>0</v>
      </c>
      <c r="V482" s="7">
        <f>IF(AND($B$2=3,'Données brutes'!$F477&lt;&gt;"",'Données brutes'!$G477&lt;&gt;"",'Données brutes'!$H477&lt;&gt;"",'Données brutes'!$O477&lt;&gt;"",'Données brutes'!$P477&lt;&gt;"",'Données brutes'!$Q477&lt;&gt;""),1,0)</f>
        <v>0</v>
      </c>
      <c r="W482" s="8" t="str">
        <f t="shared" si="115"/>
        <v/>
      </c>
      <c r="X482" s="8" t="str">
        <f t="shared" si="116"/>
        <v/>
      </c>
      <c r="Y482" s="8" t="str">
        <f t="shared" si="117"/>
        <v/>
      </c>
      <c r="Z482" s="8" t="str">
        <f t="shared" si="118"/>
        <v/>
      </c>
      <c r="AA482" s="8" t="str">
        <f t="shared" si="119"/>
        <v/>
      </c>
      <c r="AB482" s="8" t="str">
        <f t="shared" si="120"/>
        <v/>
      </c>
      <c r="AD482" s="8" t="str">
        <f t="shared" si="121"/>
        <v/>
      </c>
      <c r="AE482" s="8" t="str">
        <f t="shared" si="122"/>
        <v/>
      </c>
      <c r="AF482" s="8" t="str">
        <f t="shared" si="123"/>
        <v/>
      </c>
      <c r="AG482" s="8" t="str">
        <f t="shared" si="124"/>
        <v/>
      </c>
      <c r="AH482" s="8" t="str">
        <f t="shared" si="125"/>
        <v/>
      </c>
      <c r="AI482" s="8" t="str">
        <f t="shared" si="126"/>
        <v/>
      </c>
    </row>
    <row r="483" spans="4:35" x14ac:dyDescent="0.3">
      <c r="D483" s="8" t="s">
        <v>490</v>
      </c>
      <c r="E483" s="7">
        <v>219</v>
      </c>
      <c r="F483" s="7" t="str">
        <f>'Données proba de réussite'!F478</f>
        <v/>
      </c>
      <c r="G483" s="7" t="str">
        <f>'Données proba de réussite'!G478</f>
        <v/>
      </c>
      <c r="H483" s="7" t="str">
        <f>'Données proba de réussite'!H478</f>
        <v/>
      </c>
      <c r="K483" s="8" t="str">
        <f t="shared" si="113"/>
        <v>Elève 1bis</v>
      </c>
      <c r="L483" s="8" t="s">
        <v>111</v>
      </c>
      <c r="M483" s="8">
        <f t="shared" si="114"/>
        <v>1221</v>
      </c>
      <c r="N483" s="7">
        <v>1221</v>
      </c>
      <c r="O483" s="7" t="str">
        <f>'Données proba de réussite'!O478</f>
        <v/>
      </c>
      <c r="P483" s="7" t="str">
        <f>'Données proba de réussite'!P478</f>
        <v/>
      </c>
      <c r="Q483" s="7" t="str">
        <f>'Données proba de réussite'!Q478</f>
        <v/>
      </c>
      <c r="T483" s="7">
        <f>IF(AND(OR($B$2=1,$B$2=2),AND('Données brutes'!$F478&lt;&gt;"",'Données brutes'!$G478&lt;&gt;"",'Données brutes'!$H478&lt;&gt;"")),1,0)</f>
        <v>0</v>
      </c>
      <c r="U483" s="7">
        <f>IF(AND(OR($B$2=1,$B$2=2),AND('Données brutes'!$O478&lt;&gt;"",'Données brutes'!$P478&lt;&gt;"",'Données brutes'!$Q478&lt;&gt;"")),1,0)</f>
        <v>0</v>
      </c>
      <c r="V483" s="7">
        <f>IF(AND($B$2=3,'Données brutes'!$F478&lt;&gt;"",'Données brutes'!$G478&lt;&gt;"",'Données brutes'!$H478&lt;&gt;"",'Données brutes'!$O478&lt;&gt;"",'Données brutes'!$P478&lt;&gt;"",'Données brutes'!$Q478&lt;&gt;""),1,0)</f>
        <v>0</v>
      </c>
      <c r="W483" s="8" t="str">
        <f t="shared" si="115"/>
        <v/>
      </c>
      <c r="X483" s="8" t="str">
        <f t="shared" si="116"/>
        <v/>
      </c>
      <c r="Y483" s="8" t="str">
        <f t="shared" si="117"/>
        <v/>
      </c>
      <c r="Z483" s="8" t="str">
        <f t="shared" si="118"/>
        <v/>
      </c>
      <c r="AA483" s="8" t="str">
        <f t="shared" si="119"/>
        <v/>
      </c>
      <c r="AB483" s="8" t="str">
        <f t="shared" si="120"/>
        <v/>
      </c>
      <c r="AD483" s="8" t="str">
        <f t="shared" si="121"/>
        <v/>
      </c>
      <c r="AE483" s="8" t="str">
        <f t="shared" si="122"/>
        <v/>
      </c>
      <c r="AF483" s="8" t="str">
        <f t="shared" si="123"/>
        <v/>
      </c>
      <c r="AG483" s="8" t="str">
        <f t="shared" si="124"/>
        <v/>
      </c>
      <c r="AH483" s="8" t="str">
        <f t="shared" si="125"/>
        <v/>
      </c>
      <c r="AI483" s="8" t="str">
        <f t="shared" si="126"/>
        <v/>
      </c>
    </row>
    <row r="484" spans="4:35" x14ac:dyDescent="0.3">
      <c r="D484" s="8" t="s">
        <v>491</v>
      </c>
      <c r="E484" s="7">
        <v>616</v>
      </c>
      <c r="F484" s="7" t="str">
        <f>'Données proba de réussite'!F479</f>
        <v/>
      </c>
      <c r="G484" s="7" t="str">
        <f>'Données proba de réussite'!G479</f>
        <v/>
      </c>
      <c r="H484" s="7" t="str">
        <f>'Données proba de réussite'!H479</f>
        <v/>
      </c>
      <c r="K484" s="8" t="str">
        <f t="shared" si="113"/>
        <v>Elève 1bis</v>
      </c>
      <c r="L484" s="8" t="s">
        <v>111</v>
      </c>
      <c r="M484" s="8">
        <f t="shared" si="114"/>
        <v>1632</v>
      </c>
      <c r="N484" s="7">
        <v>1632</v>
      </c>
      <c r="O484" s="7" t="str">
        <f>'Données proba de réussite'!O479</f>
        <v/>
      </c>
      <c r="P484" s="7" t="str">
        <f>'Données proba de réussite'!P479</f>
        <v/>
      </c>
      <c r="Q484" s="7" t="str">
        <f>'Données proba de réussite'!Q479</f>
        <v/>
      </c>
      <c r="T484" s="7">
        <f>IF(AND(OR($B$2=1,$B$2=2),AND('Données brutes'!$F479&lt;&gt;"",'Données brutes'!$G479&lt;&gt;"",'Données brutes'!$H479&lt;&gt;"")),1,0)</f>
        <v>0</v>
      </c>
      <c r="U484" s="7">
        <f>IF(AND(OR($B$2=1,$B$2=2),AND('Données brutes'!$O479&lt;&gt;"",'Données brutes'!$P479&lt;&gt;"",'Données brutes'!$Q479&lt;&gt;"")),1,0)</f>
        <v>0</v>
      </c>
      <c r="V484" s="7">
        <f>IF(AND($B$2=3,'Données brutes'!$F479&lt;&gt;"",'Données brutes'!$G479&lt;&gt;"",'Données brutes'!$H479&lt;&gt;"",'Données brutes'!$O479&lt;&gt;"",'Données brutes'!$P479&lt;&gt;"",'Données brutes'!$Q479&lt;&gt;""),1,0)</f>
        <v>0</v>
      </c>
      <c r="W484" s="8" t="str">
        <f t="shared" si="115"/>
        <v/>
      </c>
      <c r="X484" s="8" t="str">
        <f t="shared" si="116"/>
        <v/>
      </c>
      <c r="Y484" s="8" t="str">
        <f t="shared" si="117"/>
        <v/>
      </c>
      <c r="Z484" s="8" t="str">
        <f t="shared" si="118"/>
        <v/>
      </c>
      <c r="AA484" s="8" t="str">
        <f t="shared" si="119"/>
        <v/>
      </c>
      <c r="AB484" s="8" t="str">
        <f t="shared" si="120"/>
        <v/>
      </c>
      <c r="AD484" s="8" t="str">
        <f t="shared" si="121"/>
        <v/>
      </c>
      <c r="AE484" s="8" t="str">
        <f t="shared" si="122"/>
        <v/>
      </c>
      <c r="AF484" s="8" t="str">
        <f t="shared" si="123"/>
        <v/>
      </c>
      <c r="AG484" s="8" t="str">
        <f t="shared" si="124"/>
        <v/>
      </c>
      <c r="AH484" s="8" t="str">
        <f t="shared" si="125"/>
        <v/>
      </c>
      <c r="AI484" s="8" t="str">
        <f t="shared" si="126"/>
        <v/>
      </c>
    </row>
    <row r="485" spans="4:35" x14ac:dyDescent="0.3">
      <c r="D485" s="8" t="s">
        <v>492</v>
      </c>
      <c r="E485" s="7">
        <v>979</v>
      </c>
      <c r="F485" s="7" t="str">
        <f>'Données proba de réussite'!F480</f>
        <v/>
      </c>
      <c r="G485" s="7" t="str">
        <f>'Données proba de réussite'!G480</f>
        <v/>
      </c>
      <c r="H485" s="7" t="str">
        <f>'Données proba de réussite'!H480</f>
        <v/>
      </c>
      <c r="K485" s="8" t="str">
        <f t="shared" si="113"/>
        <v>Elève 1bis</v>
      </c>
      <c r="L485" s="8" t="s">
        <v>111</v>
      </c>
      <c r="M485" s="8">
        <f t="shared" si="114"/>
        <v>1265</v>
      </c>
      <c r="N485" s="7">
        <v>1265</v>
      </c>
      <c r="O485" s="7" t="str">
        <f>'Données proba de réussite'!O480</f>
        <v/>
      </c>
      <c r="P485" s="7" t="str">
        <f>'Données proba de réussite'!P480</f>
        <v/>
      </c>
      <c r="Q485" s="7" t="str">
        <f>'Données proba de réussite'!Q480</f>
        <v/>
      </c>
      <c r="T485" s="7">
        <f>IF(AND(OR($B$2=1,$B$2=2),AND('Données brutes'!$F480&lt;&gt;"",'Données brutes'!$G480&lt;&gt;"",'Données brutes'!$H480&lt;&gt;"")),1,0)</f>
        <v>0</v>
      </c>
      <c r="U485" s="7">
        <f>IF(AND(OR($B$2=1,$B$2=2),AND('Données brutes'!$O480&lt;&gt;"",'Données brutes'!$P480&lt;&gt;"",'Données brutes'!$Q480&lt;&gt;"")),1,0)</f>
        <v>0</v>
      </c>
      <c r="V485" s="7">
        <f>IF(AND($B$2=3,'Données brutes'!$F480&lt;&gt;"",'Données brutes'!$G480&lt;&gt;"",'Données brutes'!$H480&lt;&gt;"",'Données brutes'!$O480&lt;&gt;"",'Données brutes'!$P480&lt;&gt;"",'Données brutes'!$Q480&lt;&gt;""),1,0)</f>
        <v>0</v>
      </c>
      <c r="W485" s="8" t="str">
        <f t="shared" si="115"/>
        <v/>
      </c>
      <c r="X485" s="8" t="str">
        <f t="shared" si="116"/>
        <v/>
      </c>
      <c r="Y485" s="8" t="str">
        <f t="shared" si="117"/>
        <v/>
      </c>
      <c r="Z485" s="8" t="str">
        <f t="shared" si="118"/>
        <v/>
      </c>
      <c r="AA485" s="8" t="str">
        <f t="shared" si="119"/>
        <v/>
      </c>
      <c r="AB485" s="8" t="str">
        <f t="shared" si="120"/>
        <v/>
      </c>
      <c r="AD485" s="8" t="str">
        <f t="shared" si="121"/>
        <v/>
      </c>
      <c r="AE485" s="8" t="str">
        <f t="shared" si="122"/>
        <v/>
      </c>
      <c r="AF485" s="8" t="str">
        <f t="shared" si="123"/>
        <v/>
      </c>
      <c r="AG485" s="8" t="str">
        <f t="shared" si="124"/>
        <v/>
      </c>
      <c r="AH485" s="8" t="str">
        <f t="shared" si="125"/>
        <v/>
      </c>
      <c r="AI485" s="8" t="str">
        <f t="shared" si="126"/>
        <v/>
      </c>
    </row>
    <row r="486" spans="4:35" x14ac:dyDescent="0.3">
      <c r="D486" s="8" t="s">
        <v>493</v>
      </c>
      <c r="E486" s="7">
        <v>933</v>
      </c>
      <c r="F486" s="7" t="str">
        <f>'Données proba de réussite'!F481</f>
        <v/>
      </c>
      <c r="G486" s="7" t="str">
        <f>'Données proba de réussite'!G481</f>
        <v/>
      </c>
      <c r="H486" s="7" t="str">
        <f>'Données proba de réussite'!H481</f>
        <v/>
      </c>
      <c r="K486" s="8" t="str">
        <f t="shared" si="113"/>
        <v>Elève 1bis</v>
      </c>
      <c r="L486" s="8" t="s">
        <v>111</v>
      </c>
      <c r="M486" s="8">
        <f t="shared" si="114"/>
        <v>1062</v>
      </c>
      <c r="N486" s="7">
        <v>1062</v>
      </c>
      <c r="O486" s="7" t="str">
        <f>'Données proba de réussite'!O481</f>
        <v/>
      </c>
      <c r="P486" s="7" t="str">
        <f>'Données proba de réussite'!P481</f>
        <v/>
      </c>
      <c r="Q486" s="7" t="str">
        <f>'Données proba de réussite'!Q481</f>
        <v/>
      </c>
      <c r="T486" s="7">
        <f>IF(AND(OR($B$2=1,$B$2=2),AND('Données brutes'!$F481&lt;&gt;"",'Données brutes'!$G481&lt;&gt;"",'Données brutes'!$H481&lt;&gt;"")),1,0)</f>
        <v>0</v>
      </c>
      <c r="U486" s="7">
        <f>IF(AND(OR($B$2=1,$B$2=2),AND('Données brutes'!$O481&lt;&gt;"",'Données brutes'!$P481&lt;&gt;"",'Données brutes'!$Q481&lt;&gt;"")),1,0)</f>
        <v>0</v>
      </c>
      <c r="V486" s="7">
        <f>IF(AND($B$2=3,'Données brutes'!$F481&lt;&gt;"",'Données brutes'!$G481&lt;&gt;"",'Données brutes'!$H481&lt;&gt;"",'Données brutes'!$O481&lt;&gt;"",'Données brutes'!$P481&lt;&gt;"",'Données brutes'!$Q481&lt;&gt;""),1,0)</f>
        <v>0</v>
      </c>
      <c r="W486" s="8" t="str">
        <f t="shared" si="115"/>
        <v/>
      </c>
      <c r="X486" s="8" t="str">
        <f t="shared" si="116"/>
        <v/>
      </c>
      <c r="Y486" s="8" t="str">
        <f t="shared" si="117"/>
        <v/>
      </c>
      <c r="Z486" s="8" t="str">
        <f t="shared" si="118"/>
        <v/>
      </c>
      <c r="AA486" s="8" t="str">
        <f t="shared" si="119"/>
        <v/>
      </c>
      <c r="AB486" s="8" t="str">
        <f t="shared" si="120"/>
        <v/>
      </c>
      <c r="AD486" s="8" t="str">
        <f t="shared" si="121"/>
        <v/>
      </c>
      <c r="AE486" s="8" t="str">
        <f t="shared" si="122"/>
        <v/>
      </c>
      <c r="AF486" s="8" t="str">
        <f t="shared" si="123"/>
        <v/>
      </c>
      <c r="AG486" s="8" t="str">
        <f t="shared" si="124"/>
        <v/>
      </c>
      <c r="AH486" s="8" t="str">
        <f t="shared" si="125"/>
        <v/>
      </c>
      <c r="AI486" s="8" t="str">
        <f t="shared" si="126"/>
        <v/>
      </c>
    </row>
    <row r="487" spans="4:35" x14ac:dyDescent="0.3">
      <c r="D487" s="8" t="s">
        <v>494</v>
      </c>
      <c r="E487" s="7">
        <v>543</v>
      </c>
      <c r="F487" s="7" t="str">
        <f>'Données proba de réussite'!F482</f>
        <v/>
      </c>
      <c r="G487" s="7" t="str">
        <f>'Données proba de réussite'!G482</f>
        <v/>
      </c>
      <c r="H487" s="7" t="str">
        <f>'Données proba de réussite'!H482</f>
        <v/>
      </c>
      <c r="K487" s="8" t="str">
        <f t="shared" si="113"/>
        <v>Elève 1bis</v>
      </c>
      <c r="L487" s="8" t="s">
        <v>111</v>
      </c>
      <c r="M487" s="8">
        <f t="shared" si="114"/>
        <v>1094</v>
      </c>
      <c r="N487" s="7">
        <v>1094</v>
      </c>
      <c r="O487" s="7" t="str">
        <f>'Données proba de réussite'!O482</f>
        <v/>
      </c>
      <c r="P487" s="7" t="str">
        <f>'Données proba de réussite'!P482</f>
        <v/>
      </c>
      <c r="Q487" s="7" t="str">
        <f>'Données proba de réussite'!Q482</f>
        <v/>
      </c>
      <c r="T487" s="7">
        <f>IF(AND(OR($B$2=1,$B$2=2),AND('Données brutes'!$F482&lt;&gt;"",'Données brutes'!$G482&lt;&gt;"",'Données brutes'!$H482&lt;&gt;"")),1,0)</f>
        <v>0</v>
      </c>
      <c r="U487" s="7">
        <f>IF(AND(OR($B$2=1,$B$2=2),AND('Données brutes'!$O482&lt;&gt;"",'Données brutes'!$P482&lt;&gt;"",'Données brutes'!$Q482&lt;&gt;"")),1,0)</f>
        <v>0</v>
      </c>
      <c r="V487" s="7">
        <f>IF(AND($B$2=3,'Données brutes'!$F482&lt;&gt;"",'Données brutes'!$G482&lt;&gt;"",'Données brutes'!$H482&lt;&gt;"",'Données brutes'!$O482&lt;&gt;"",'Données brutes'!$P482&lt;&gt;"",'Données brutes'!$Q482&lt;&gt;""),1,0)</f>
        <v>0</v>
      </c>
      <c r="W487" s="8" t="str">
        <f t="shared" si="115"/>
        <v/>
      </c>
      <c r="X487" s="8" t="str">
        <f t="shared" si="116"/>
        <v/>
      </c>
      <c r="Y487" s="8" t="str">
        <f t="shared" si="117"/>
        <v/>
      </c>
      <c r="Z487" s="8" t="str">
        <f t="shared" si="118"/>
        <v/>
      </c>
      <c r="AA487" s="8" t="str">
        <f t="shared" si="119"/>
        <v/>
      </c>
      <c r="AB487" s="8" t="str">
        <f t="shared" si="120"/>
        <v/>
      </c>
      <c r="AD487" s="8" t="str">
        <f t="shared" si="121"/>
        <v/>
      </c>
      <c r="AE487" s="8" t="str">
        <f t="shared" si="122"/>
        <v/>
      </c>
      <c r="AF487" s="8" t="str">
        <f t="shared" si="123"/>
        <v/>
      </c>
      <c r="AG487" s="8" t="str">
        <f t="shared" si="124"/>
        <v/>
      </c>
      <c r="AH487" s="8" t="str">
        <f t="shared" si="125"/>
        <v/>
      </c>
      <c r="AI487" s="8" t="str">
        <f t="shared" si="126"/>
        <v/>
      </c>
    </row>
    <row r="488" spans="4:35" x14ac:dyDescent="0.3">
      <c r="D488" s="8" t="s">
        <v>495</v>
      </c>
      <c r="E488" s="7">
        <v>142</v>
      </c>
      <c r="F488" s="7" t="str">
        <f>'Données proba de réussite'!F483</f>
        <v/>
      </c>
      <c r="G488" s="7" t="str">
        <f>'Données proba de réussite'!G483</f>
        <v/>
      </c>
      <c r="H488" s="7" t="str">
        <f>'Données proba de réussite'!H483</f>
        <v/>
      </c>
      <c r="K488" s="8" t="str">
        <f t="shared" si="113"/>
        <v>Elève 1bis</v>
      </c>
      <c r="L488" s="8" t="s">
        <v>111</v>
      </c>
      <c r="M488" s="8">
        <f t="shared" si="114"/>
        <v>1313</v>
      </c>
      <c r="N488" s="7">
        <v>1313</v>
      </c>
      <c r="O488" s="7" t="str">
        <f>'Données proba de réussite'!O483</f>
        <v/>
      </c>
      <c r="P488" s="7" t="str">
        <f>'Données proba de réussite'!P483</f>
        <v/>
      </c>
      <c r="Q488" s="7" t="str">
        <f>'Données proba de réussite'!Q483</f>
        <v/>
      </c>
      <c r="T488" s="7">
        <f>IF(AND(OR($B$2=1,$B$2=2),AND('Données brutes'!$F483&lt;&gt;"",'Données brutes'!$G483&lt;&gt;"",'Données brutes'!$H483&lt;&gt;"")),1,0)</f>
        <v>0</v>
      </c>
      <c r="U488" s="7">
        <f>IF(AND(OR($B$2=1,$B$2=2),AND('Données brutes'!$O483&lt;&gt;"",'Données brutes'!$P483&lt;&gt;"",'Données brutes'!$Q483&lt;&gt;"")),1,0)</f>
        <v>0</v>
      </c>
      <c r="V488" s="7">
        <f>IF(AND($B$2=3,'Données brutes'!$F483&lt;&gt;"",'Données brutes'!$G483&lt;&gt;"",'Données brutes'!$H483&lt;&gt;"",'Données brutes'!$O483&lt;&gt;"",'Données brutes'!$P483&lt;&gt;"",'Données brutes'!$Q483&lt;&gt;""),1,0)</f>
        <v>0</v>
      </c>
      <c r="W488" s="8" t="str">
        <f t="shared" si="115"/>
        <v/>
      </c>
      <c r="X488" s="8" t="str">
        <f t="shared" si="116"/>
        <v/>
      </c>
      <c r="Y488" s="8" t="str">
        <f t="shared" si="117"/>
        <v/>
      </c>
      <c r="Z488" s="8" t="str">
        <f t="shared" si="118"/>
        <v/>
      </c>
      <c r="AA488" s="8" t="str">
        <f t="shared" si="119"/>
        <v/>
      </c>
      <c r="AB488" s="8" t="str">
        <f t="shared" si="120"/>
        <v/>
      </c>
      <c r="AD488" s="8" t="str">
        <f t="shared" si="121"/>
        <v/>
      </c>
      <c r="AE488" s="8" t="str">
        <f t="shared" si="122"/>
        <v/>
      </c>
      <c r="AF488" s="8" t="str">
        <f t="shared" si="123"/>
        <v/>
      </c>
      <c r="AG488" s="8" t="str">
        <f t="shared" si="124"/>
        <v/>
      </c>
      <c r="AH488" s="8" t="str">
        <f t="shared" si="125"/>
        <v/>
      </c>
      <c r="AI488" s="8" t="str">
        <f t="shared" si="126"/>
        <v/>
      </c>
    </row>
    <row r="489" spans="4:35" x14ac:dyDescent="0.3">
      <c r="D489" s="8" t="s">
        <v>496</v>
      </c>
      <c r="E489" s="7">
        <v>433</v>
      </c>
      <c r="F489" s="7" t="str">
        <f>'Données proba de réussite'!F484</f>
        <v/>
      </c>
      <c r="G489" s="7" t="str">
        <f>'Données proba de réussite'!G484</f>
        <v/>
      </c>
      <c r="H489" s="7" t="str">
        <f>'Données proba de réussite'!H484</f>
        <v/>
      </c>
      <c r="K489" s="8" t="str">
        <f t="shared" si="113"/>
        <v>Elève 1bis</v>
      </c>
      <c r="L489" s="8" t="s">
        <v>111</v>
      </c>
      <c r="M489" s="8">
        <f t="shared" si="114"/>
        <v>1483</v>
      </c>
      <c r="N489" s="7">
        <v>1483</v>
      </c>
      <c r="O489" s="7" t="str">
        <f>'Données proba de réussite'!O484</f>
        <v/>
      </c>
      <c r="P489" s="7" t="str">
        <f>'Données proba de réussite'!P484</f>
        <v/>
      </c>
      <c r="Q489" s="7" t="str">
        <f>'Données proba de réussite'!Q484</f>
        <v/>
      </c>
      <c r="T489" s="7">
        <f>IF(AND(OR($B$2=1,$B$2=2),AND('Données brutes'!$F484&lt;&gt;"",'Données brutes'!$G484&lt;&gt;"",'Données brutes'!$H484&lt;&gt;"")),1,0)</f>
        <v>0</v>
      </c>
      <c r="U489" s="7">
        <f>IF(AND(OR($B$2=1,$B$2=2),AND('Données brutes'!$O484&lt;&gt;"",'Données brutes'!$P484&lt;&gt;"",'Données brutes'!$Q484&lt;&gt;"")),1,0)</f>
        <v>0</v>
      </c>
      <c r="V489" s="7">
        <f>IF(AND($B$2=3,'Données brutes'!$F484&lt;&gt;"",'Données brutes'!$G484&lt;&gt;"",'Données brutes'!$H484&lt;&gt;"",'Données brutes'!$O484&lt;&gt;"",'Données brutes'!$P484&lt;&gt;"",'Données brutes'!$Q484&lt;&gt;""),1,0)</f>
        <v>0</v>
      </c>
      <c r="W489" s="8" t="str">
        <f t="shared" si="115"/>
        <v/>
      </c>
      <c r="X489" s="8" t="str">
        <f t="shared" si="116"/>
        <v/>
      </c>
      <c r="Y489" s="8" t="str">
        <f t="shared" si="117"/>
        <v/>
      </c>
      <c r="Z489" s="8" t="str">
        <f t="shared" si="118"/>
        <v/>
      </c>
      <c r="AA489" s="8" t="str">
        <f t="shared" si="119"/>
        <v/>
      </c>
      <c r="AB489" s="8" t="str">
        <f t="shared" si="120"/>
        <v/>
      </c>
      <c r="AD489" s="8" t="str">
        <f t="shared" si="121"/>
        <v/>
      </c>
      <c r="AE489" s="8" t="str">
        <f t="shared" si="122"/>
        <v/>
      </c>
      <c r="AF489" s="8" t="str">
        <f t="shared" si="123"/>
        <v/>
      </c>
      <c r="AG489" s="8" t="str">
        <f t="shared" si="124"/>
        <v/>
      </c>
      <c r="AH489" s="8" t="str">
        <f t="shared" si="125"/>
        <v/>
      </c>
      <c r="AI489" s="8" t="str">
        <f t="shared" si="126"/>
        <v/>
      </c>
    </row>
    <row r="490" spans="4:35" x14ac:dyDescent="0.3">
      <c r="D490" s="8" t="s">
        <v>497</v>
      </c>
      <c r="E490" s="7">
        <v>70</v>
      </c>
      <c r="F490" s="7" t="str">
        <f>'Données proba de réussite'!F485</f>
        <v/>
      </c>
      <c r="G490" s="7" t="str">
        <f>'Données proba de réussite'!G485</f>
        <v/>
      </c>
      <c r="H490" s="7" t="str">
        <f>'Données proba de réussite'!H485</f>
        <v/>
      </c>
      <c r="K490" s="8" t="str">
        <f t="shared" si="113"/>
        <v>Elève 1bis</v>
      </c>
      <c r="L490" s="8" t="s">
        <v>111</v>
      </c>
      <c r="M490" s="8">
        <f t="shared" si="114"/>
        <v>1705</v>
      </c>
      <c r="N490" s="7">
        <v>1705</v>
      </c>
      <c r="O490" s="7" t="str">
        <f>'Données proba de réussite'!O485</f>
        <v/>
      </c>
      <c r="P490" s="7" t="str">
        <f>'Données proba de réussite'!P485</f>
        <v/>
      </c>
      <c r="Q490" s="7" t="str">
        <f>'Données proba de réussite'!Q485</f>
        <v/>
      </c>
      <c r="T490" s="7">
        <f>IF(AND(OR($B$2=1,$B$2=2),AND('Données brutes'!$F485&lt;&gt;"",'Données brutes'!$G485&lt;&gt;"",'Données brutes'!$H485&lt;&gt;"")),1,0)</f>
        <v>0</v>
      </c>
      <c r="U490" s="7">
        <f>IF(AND(OR($B$2=1,$B$2=2),AND('Données brutes'!$O485&lt;&gt;"",'Données brutes'!$P485&lt;&gt;"",'Données brutes'!$Q485&lt;&gt;"")),1,0)</f>
        <v>0</v>
      </c>
      <c r="V490" s="7">
        <f>IF(AND($B$2=3,'Données brutes'!$F485&lt;&gt;"",'Données brutes'!$G485&lt;&gt;"",'Données brutes'!$H485&lt;&gt;"",'Données brutes'!$O485&lt;&gt;"",'Données brutes'!$P485&lt;&gt;"",'Données brutes'!$Q485&lt;&gt;""),1,0)</f>
        <v>0</v>
      </c>
      <c r="W490" s="8" t="str">
        <f t="shared" si="115"/>
        <v/>
      </c>
      <c r="X490" s="8" t="str">
        <f t="shared" si="116"/>
        <v/>
      </c>
      <c r="Y490" s="8" t="str">
        <f t="shared" si="117"/>
        <v/>
      </c>
      <c r="Z490" s="8" t="str">
        <f t="shared" si="118"/>
        <v/>
      </c>
      <c r="AA490" s="8" t="str">
        <f t="shared" si="119"/>
        <v/>
      </c>
      <c r="AB490" s="8" t="str">
        <f t="shared" si="120"/>
        <v/>
      </c>
      <c r="AD490" s="8" t="str">
        <f t="shared" si="121"/>
        <v/>
      </c>
      <c r="AE490" s="8" t="str">
        <f t="shared" si="122"/>
        <v/>
      </c>
      <c r="AF490" s="8" t="str">
        <f t="shared" si="123"/>
        <v/>
      </c>
      <c r="AG490" s="8" t="str">
        <f t="shared" si="124"/>
        <v/>
      </c>
      <c r="AH490" s="8" t="str">
        <f t="shared" si="125"/>
        <v/>
      </c>
      <c r="AI490" s="8" t="str">
        <f t="shared" si="126"/>
        <v/>
      </c>
    </row>
    <row r="491" spans="4:35" x14ac:dyDescent="0.3">
      <c r="D491" s="8" t="s">
        <v>498</v>
      </c>
      <c r="E491" s="7">
        <v>129</v>
      </c>
      <c r="F491" s="7" t="str">
        <f>'Données proba de réussite'!F486</f>
        <v/>
      </c>
      <c r="G491" s="7" t="str">
        <f>'Données proba de réussite'!G486</f>
        <v/>
      </c>
      <c r="H491" s="7" t="str">
        <f>'Données proba de réussite'!H486</f>
        <v/>
      </c>
      <c r="K491" s="8" t="str">
        <f t="shared" si="113"/>
        <v>Elève 1bis</v>
      </c>
      <c r="L491" s="8" t="s">
        <v>111</v>
      </c>
      <c r="M491" s="8">
        <f t="shared" si="114"/>
        <v>1879</v>
      </c>
      <c r="N491" s="7">
        <v>1879</v>
      </c>
      <c r="O491" s="7" t="str">
        <f>'Données proba de réussite'!O486</f>
        <v/>
      </c>
      <c r="P491" s="7" t="str">
        <f>'Données proba de réussite'!P486</f>
        <v/>
      </c>
      <c r="Q491" s="7" t="str">
        <f>'Données proba de réussite'!Q486</f>
        <v/>
      </c>
      <c r="T491" s="7">
        <f>IF(AND(OR($B$2=1,$B$2=2),AND('Données brutes'!$F486&lt;&gt;"",'Données brutes'!$G486&lt;&gt;"",'Données brutes'!$H486&lt;&gt;"")),1,0)</f>
        <v>0</v>
      </c>
      <c r="U491" s="7">
        <f>IF(AND(OR($B$2=1,$B$2=2),AND('Données brutes'!$O486&lt;&gt;"",'Données brutes'!$P486&lt;&gt;"",'Données brutes'!$Q486&lt;&gt;"")),1,0)</f>
        <v>0</v>
      </c>
      <c r="V491" s="7">
        <f>IF(AND($B$2=3,'Données brutes'!$F486&lt;&gt;"",'Données brutes'!$G486&lt;&gt;"",'Données brutes'!$H486&lt;&gt;"",'Données brutes'!$O486&lt;&gt;"",'Données brutes'!$P486&lt;&gt;"",'Données brutes'!$Q486&lt;&gt;""),1,0)</f>
        <v>0</v>
      </c>
      <c r="W491" s="8" t="str">
        <f t="shared" si="115"/>
        <v/>
      </c>
      <c r="X491" s="8" t="str">
        <f t="shared" si="116"/>
        <v/>
      </c>
      <c r="Y491" s="8" t="str">
        <f t="shared" si="117"/>
        <v/>
      </c>
      <c r="Z491" s="8" t="str">
        <f t="shared" si="118"/>
        <v/>
      </c>
      <c r="AA491" s="8" t="str">
        <f t="shared" si="119"/>
        <v/>
      </c>
      <c r="AB491" s="8" t="str">
        <f t="shared" si="120"/>
        <v/>
      </c>
      <c r="AD491" s="8" t="str">
        <f t="shared" si="121"/>
        <v/>
      </c>
      <c r="AE491" s="8" t="str">
        <f t="shared" si="122"/>
        <v/>
      </c>
      <c r="AF491" s="8" t="str">
        <f t="shared" si="123"/>
        <v/>
      </c>
      <c r="AG491" s="8" t="str">
        <f t="shared" si="124"/>
        <v/>
      </c>
      <c r="AH491" s="8" t="str">
        <f t="shared" si="125"/>
        <v/>
      </c>
      <c r="AI491" s="8" t="str">
        <f t="shared" si="126"/>
        <v/>
      </c>
    </row>
    <row r="492" spans="4:35" x14ac:dyDescent="0.3">
      <c r="D492" s="8" t="s">
        <v>499</v>
      </c>
      <c r="E492" s="7">
        <v>801</v>
      </c>
      <c r="F492" s="7" t="str">
        <f>'Données proba de réussite'!F487</f>
        <v/>
      </c>
      <c r="G492" s="7" t="str">
        <f>'Données proba de réussite'!G487</f>
        <v/>
      </c>
      <c r="H492" s="7" t="str">
        <f>'Données proba de réussite'!H487</f>
        <v/>
      </c>
      <c r="K492" s="8" t="str">
        <f t="shared" si="113"/>
        <v>Elève 1bis</v>
      </c>
      <c r="L492" s="8" t="s">
        <v>111</v>
      </c>
      <c r="M492" s="8">
        <f t="shared" si="114"/>
        <v>1868</v>
      </c>
      <c r="N492" s="7">
        <v>1868</v>
      </c>
      <c r="O492" s="7" t="str">
        <f>'Données proba de réussite'!O487</f>
        <v/>
      </c>
      <c r="P492" s="7" t="str">
        <f>'Données proba de réussite'!P487</f>
        <v/>
      </c>
      <c r="Q492" s="7" t="str">
        <f>'Données proba de réussite'!Q487</f>
        <v/>
      </c>
      <c r="T492" s="7">
        <f>IF(AND(OR($B$2=1,$B$2=2),AND('Données brutes'!$F487&lt;&gt;"",'Données brutes'!$G487&lt;&gt;"",'Données brutes'!$H487&lt;&gt;"")),1,0)</f>
        <v>0</v>
      </c>
      <c r="U492" s="7">
        <f>IF(AND(OR($B$2=1,$B$2=2),AND('Données brutes'!$O487&lt;&gt;"",'Données brutes'!$P487&lt;&gt;"",'Données brutes'!$Q487&lt;&gt;"")),1,0)</f>
        <v>0</v>
      </c>
      <c r="V492" s="7">
        <f>IF(AND($B$2=3,'Données brutes'!$F487&lt;&gt;"",'Données brutes'!$G487&lt;&gt;"",'Données brutes'!$H487&lt;&gt;"",'Données brutes'!$O487&lt;&gt;"",'Données brutes'!$P487&lt;&gt;"",'Données brutes'!$Q487&lt;&gt;""),1,0)</f>
        <v>0</v>
      </c>
      <c r="W492" s="8" t="str">
        <f t="shared" si="115"/>
        <v/>
      </c>
      <c r="X492" s="8" t="str">
        <f t="shared" si="116"/>
        <v/>
      </c>
      <c r="Y492" s="8" t="str">
        <f t="shared" si="117"/>
        <v/>
      </c>
      <c r="Z492" s="8" t="str">
        <f t="shared" si="118"/>
        <v/>
      </c>
      <c r="AA492" s="8" t="str">
        <f t="shared" si="119"/>
        <v/>
      </c>
      <c r="AB492" s="8" t="str">
        <f t="shared" si="120"/>
        <v/>
      </c>
      <c r="AD492" s="8" t="str">
        <f t="shared" si="121"/>
        <v/>
      </c>
      <c r="AE492" s="8" t="str">
        <f t="shared" si="122"/>
        <v/>
      </c>
      <c r="AF492" s="8" t="str">
        <f t="shared" si="123"/>
        <v/>
      </c>
      <c r="AG492" s="8" t="str">
        <f t="shared" si="124"/>
        <v/>
      </c>
      <c r="AH492" s="8" t="str">
        <f t="shared" si="125"/>
        <v/>
      </c>
      <c r="AI492" s="8" t="str">
        <f t="shared" si="126"/>
        <v/>
      </c>
    </row>
    <row r="493" spans="4:35" x14ac:dyDescent="0.3">
      <c r="D493" s="8" t="s">
        <v>500</v>
      </c>
      <c r="E493" s="7">
        <v>560</v>
      </c>
      <c r="F493" s="7" t="str">
        <f>'Données proba de réussite'!F488</f>
        <v/>
      </c>
      <c r="G493" s="7" t="str">
        <f>'Données proba de réussite'!G488</f>
        <v/>
      </c>
      <c r="H493" s="7" t="str">
        <f>'Données proba de réussite'!H488</f>
        <v/>
      </c>
      <c r="K493" s="8" t="str">
        <f t="shared" si="113"/>
        <v>Elève 1bis</v>
      </c>
      <c r="L493" s="8" t="s">
        <v>111</v>
      </c>
      <c r="M493" s="8">
        <f t="shared" si="114"/>
        <v>1475</v>
      </c>
      <c r="N493" s="7">
        <v>1475</v>
      </c>
      <c r="O493" s="7" t="str">
        <f>'Données proba de réussite'!O488</f>
        <v/>
      </c>
      <c r="P493" s="7" t="str">
        <f>'Données proba de réussite'!P488</f>
        <v/>
      </c>
      <c r="Q493" s="7" t="str">
        <f>'Données proba de réussite'!Q488</f>
        <v/>
      </c>
      <c r="T493" s="7">
        <f>IF(AND(OR($B$2=1,$B$2=2),AND('Données brutes'!$F488&lt;&gt;"",'Données brutes'!$G488&lt;&gt;"",'Données brutes'!$H488&lt;&gt;"")),1,0)</f>
        <v>0</v>
      </c>
      <c r="U493" s="7">
        <f>IF(AND(OR($B$2=1,$B$2=2),AND('Données brutes'!$O488&lt;&gt;"",'Données brutes'!$P488&lt;&gt;"",'Données brutes'!$Q488&lt;&gt;"")),1,0)</f>
        <v>0</v>
      </c>
      <c r="V493" s="7">
        <f>IF(AND($B$2=3,'Données brutes'!$F488&lt;&gt;"",'Données brutes'!$G488&lt;&gt;"",'Données brutes'!$H488&lt;&gt;"",'Données brutes'!$O488&lt;&gt;"",'Données brutes'!$P488&lt;&gt;"",'Données brutes'!$Q488&lt;&gt;""),1,0)</f>
        <v>0</v>
      </c>
      <c r="W493" s="8" t="str">
        <f t="shared" si="115"/>
        <v/>
      </c>
      <c r="X493" s="8" t="str">
        <f t="shared" si="116"/>
        <v/>
      </c>
      <c r="Y493" s="8" t="str">
        <f t="shared" si="117"/>
        <v/>
      </c>
      <c r="Z493" s="8" t="str">
        <f t="shared" si="118"/>
        <v/>
      </c>
      <c r="AA493" s="8" t="str">
        <f t="shared" si="119"/>
        <v/>
      </c>
      <c r="AB493" s="8" t="str">
        <f t="shared" si="120"/>
        <v/>
      </c>
      <c r="AD493" s="8" t="str">
        <f t="shared" si="121"/>
        <v/>
      </c>
      <c r="AE493" s="8" t="str">
        <f t="shared" si="122"/>
        <v/>
      </c>
      <c r="AF493" s="8" t="str">
        <f t="shared" si="123"/>
        <v/>
      </c>
      <c r="AG493" s="8" t="str">
        <f t="shared" si="124"/>
        <v/>
      </c>
      <c r="AH493" s="8" t="str">
        <f t="shared" si="125"/>
        <v/>
      </c>
      <c r="AI493" s="8" t="str">
        <f t="shared" si="126"/>
        <v/>
      </c>
    </row>
    <row r="494" spans="4:35" x14ac:dyDescent="0.3">
      <c r="D494" s="8" t="s">
        <v>501</v>
      </c>
      <c r="E494" s="7">
        <v>406</v>
      </c>
      <c r="F494" s="7" t="str">
        <f>'Données proba de réussite'!F489</f>
        <v/>
      </c>
      <c r="G494" s="7" t="str">
        <f>'Données proba de réussite'!G489</f>
        <v/>
      </c>
      <c r="H494" s="7" t="str">
        <f>'Données proba de réussite'!H489</f>
        <v/>
      </c>
      <c r="K494" s="8" t="str">
        <f t="shared" si="113"/>
        <v>Elève 1bis</v>
      </c>
      <c r="L494" s="8" t="s">
        <v>111</v>
      </c>
      <c r="M494" s="8">
        <f t="shared" si="114"/>
        <v>1322</v>
      </c>
      <c r="N494" s="7">
        <v>1322</v>
      </c>
      <c r="O494" s="7" t="str">
        <f>'Données proba de réussite'!O489</f>
        <v/>
      </c>
      <c r="P494" s="7" t="str">
        <f>'Données proba de réussite'!P489</f>
        <v/>
      </c>
      <c r="Q494" s="7" t="str">
        <f>'Données proba de réussite'!Q489</f>
        <v/>
      </c>
      <c r="T494" s="7">
        <f>IF(AND(OR($B$2=1,$B$2=2),AND('Données brutes'!$F489&lt;&gt;"",'Données brutes'!$G489&lt;&gt;"",'Données brutes'!$H489&lt;&gt;"")),1,0)</f>
        <v>0</v>
      </c>
      <c r="U494" s="7">
        <f>IF(AND(OR($B$2=1,$B$2=2),AND('Données brutes'!$O489&lt;&gt;"",'Données brutes'!$P489&lt;&gt;"",'Données brutes'!$Q489&lt;&gt;"")),1,0)</f>
        <v>0</v>
      </c>
      <c r="V494" s="7">
        <f>IF(AND($B$2=3,'Données brutes'!$F489&lt;&gt;"",'Données brutes'!$G489&lt;&gt;"",'Données brutes'!$H489&lt;&gt;"",'Données brutes'!$O489&lt;&gt;"",'Données brutes'!$P489&lt;&gt;"",'Données brutes'!$Q489&lt;&gt;""),1,0)</f>
        <v>0</v>
      </c>
      <c r="W494" s="8" t="str">
        <f t="shared" si="115"/>
        <v/>
      </c>
      <c r="X494" s="8" t="str">
        <f t="shared" si="116"/>
        <v/>
      </c>
      <c r="Y494" s="8" t="str">
        <f t="shared" si="117"/>
        <v/>
      </c>
      <c r="Z494" s="8" t="str">
        <f t="shared" si="118"/>
        <v/>
      </c>
      <c r="AA494" s="8" t="str">
        <f t="shared" si="119"/>
        <v/>
      </c>
      <c r="AB494" s="8" t="str">
        <f t="shared" si="120"/>
        <v/>
      </c>
      <c r="AD494" s="8" t="str">
        <f t="shared" si="121"/>
        <v/>
      </c>
      <c r="AE494" s="8" t="str">
        <f t="shared" si="122"/>
        <v/>
      </c>
      <c r="AF494" s="8" t="str">
        <f t="shared" si="123"/>
        <v/>
      </c>
      <c r="AG494" s="8" t="str">
        <f t="shared" si="124"/>
        <v/>
      </c>
      <c r="AH494" s="8" t="str">
        <f t="shared" si="125"/>
        <v/>
      </c>
      <c r="AI494" s="8" t="str">
        <f t="shared" si="126"/>
        <v/>
      </c>
    </row>
    <row r="495" spans="4:35" x14ac:dyDescent="0.3">
      <c r="D495" s="8" t="s">
        <v>502</v>
      </c>
      <c r="E495" s="7">
        <v>292</v>
      </c>
      <c r="F495" s="7" t="str">
        <f>'Données proba de réussite'!F490</f>
        <v/>
      </c>
      <c r="G495" s="7" t="str">
        <f>'Données proba de réussite'!G490</f>
        <v/>
      </c>
      <c r="H495" s="7" t="str">
        <f>'Données proba de réussite'!H490</f>
        <v/>
      </c>
      <c r="K495" s="8" t="str">
        <f t="shared" si="113"/>
        <v>Elève 1bis</v>
      </c>
      <c r="L495" s="8" t="s">
        <v>111</v>
      </c>
      <c r="M495" s="8">
        <f t="shared" si="114"/>
        <v>1698</v>
      </c>
      <c r="N495" s="7">
        <v>1698</v>
      </c>
      <c r="O495" s="7" t="str">
        <f>'Données proba de réussite'!O490</f>
        <v/>
      </c>
      <c r="P495" s="7" t="str">
        <f>'Données proba de réussite'!P490</f>
        <v/>
      </c>
      <c r="Q495" s="7" t="str">
        <f>'Données proba de réussite'!Q490</f>
        <v/>
      </c>
      <c r="T495" s="7">
        <f>IF(AND(OR($B$2=1,$B$2=2),AND('Données brutes'!$F490&lt;&gt;"",'Données brutes'!$G490&lt;&gt;"",'Données brutes'!$H490&lt;&gt;"")),1,0)</f>
        <v>0</v>
      </c>
      <c r="U495" s="7">
        <f>IF(AND(OR($B$2=1,$B$2=2),AND('Données brutes'!$O490&lt;&gt;"",'Données brutes'!$P490&lt;&gt;"",'Données brutes'!$Q490&lt;&gt;"")),1,0)</f>
        <v>0</v>
      </c>
      <c r="V495" s="7">
        <f>IF(AND($B$2=3,'Données brutes'!$F490&lt;&gt;"",'Données brutes'!$G490&lt;&gt;"",'Données brutes'!$H490&lt;&gt;"",'Données brutes'!$O490&lt;&gt;"",'Données brutes'!$P490&lt;&gt;"",'Données brutes'!$Q490&lt;&gt;""),1,0)</f>
        <v>0</v>
      </c>
      <c r="W495" s="8" t="str">
        <f t="shared" si="115"/>
        <v/>
      </c>
      <c r="X495" s="8" t="str">
        <f t="shared" si="116"/>
        <v/>
      </c>
      <c r="Y495" s="8" t="str">
        <f t="shared" si="117"/>
        <v/>
      </c>
      <c r="Z495" s="8" t="str">
        <f t="shared" si="118"/>
        <v/>
      </c>
      <c r="AA495" s="8" t="str">
        <f t="shared" si="119"/>
        <v/>
      </c>
      <c r="AB495" s="8" t="str">
        <f t="shared" si="120"/>
        <v/>
      </c>
      <c r="AD495" s="8" t="str">
        <f t="shared" si="121"/>
        <v/>
      </c>
      <c r="AE495" s="8" t="str">
        <f t="shared" si="122"/>
        <v/>
      </c>
      <c r="AF495" s="8" t="str">
        <f t="shared" si="123"/>
        <v/>
      </c>
      <c r="AG495" s="8" t="str">
        <f t="shared" si="124"/>
        <v/>
      </c>
      <c r="AH495" s="8" t="str">
        <f t="shared" si="125"/>
        <v/>
      </c>
      <c r="AI495" s="8" t="str">
        <f t="shared" si="126"/>
        <v/>
      </c>
    </row>
    <row r="496" spans="4:35" x14ac:dyDescent="0.3">
      <c r="D496" s="8" t="s">
        <v>503</v>
      </c>
      <c r="E496" s="7">
        <v>609</v>
      </c>
      <c r="F496" s="7" t="str">
        <f>'Données proba de réussite'!F491</f>
        <v/>
      </c>
      <c r="G496" s="7" t="str">
        <f>'Données proba de réussite'!G491</f>
        <v/>
      </c>
      <c r="H496" s="7" t="str">
        <f>'Données proba de réussite'!H491</f>
        <v/>
      </c>
      <c r="K496" s="8" t="str">
        <f t="shared" si="113"/>
        <v>Elève 1bis</v>
      </c>
      <c r="L496" s="8" t="s">
        <v>111</v>
      </c>
      <c r="M496" s="8">
        <f t="shared" si="114"/>
        <v>1603</v>
      </c>
      <c r="N496" s="7">
        <v>1603</v>
      </c>
      <c r="O496" s="7" t="str">
        <f>'Données proba de réussite'!O491</f>
        <v/>
      </c>
      <c r="P496" s="7" t="str">
        <f>'Données proba de réussite'!P491</f>
        <v/>
      </c>
      <c r="Q496" s="7" t="str">
        <f>'Données proba de réussite'!Q491</f>
        <v/>
      </c>
      <c r="T496" s="7">
        <f>IF(AND(OR($B$2=1,$B$2=2),AND('Données brutes'!$F491&lt;&gt;"",'Données brutes'!$G491&lt;&gt;"",'Données brutes'!$H491&lt;&gt;"")),1,0)</f>
        <v>0</v>
      </c>
      <c r="U496" s="7">
        <f>IF(AND(OR($B$2=1,$B$2=2),AND('Données brutes'!$O491&lt;&gt;"",'Données brutes'!$P491&lt;&gt;"",'Données brutes'!$Q491&lt;&gt;"")),1,0)</f>
        <v>0</v>
      </c>
      <c r="V496" s="7">
        <f>IF(AND($B$2=3,'Données brutes'!$F491&lt;&gt;"",'Données brutes'!$G491&lt;&gt;"",'Données brutes'!$H491&lt;&gt;"",'Données brutes'!$O491&lt;&gt;"",'Données brutes'!$P491&lt;&gt;"",'Données brutes'!$Q491&lt;&gt;""),1,0)</f>
        <v>0</v>
      </c>
      <c r="W496" s="8" t="str">
        <f t="shared" si="115"/>
        <v/>
      </c>
      <c r="X496" s="8" t="str">
        <f t="shared" si="116"/>
        <v/>
      </c>
      <c r="Y496" s="8" t="str">
        <f t="shared" si="117"/>
        <v/>
      </c>
      <c r="Z496" s="8" t="str">
        <f t="shared" si="118"/>
        <v/>
      </c>
      <c r="AA496" s="8" t="str">
        <f t="shared" si="119"/>
        <v/>
      </c>
      <c r="AB496" s="8" t="str">
        <f t="shared" si="120"/>
        <v/>
      </c>
      <c r="AD496" s="8" t="str">
        <f t="shared" si="121"/>
        <v/>
      </c>
      <c r="AE496" s="8" t="str">
        <f t="shared" si="122"/>
        <v/>
      </c>
      <c r="AF496" s="8" t="str">
        <f t="shared" si="123"/>
        <v/>
      </c>
      <c r="AG496" s="8" t="str">
        <f t="shared" si="124"/>
        <v/>
      </c>
      <c r="AH496" s="8" t="str">
        <f t="shared" si="125"/>
        <v/>
      </c>
      <c r="AI496" s="8" t="str">
        <f t="shared" si="126"/>
        <v/>
      </c>
    </row>
    <row r="497" spans="4:35" x14ac:dyDescent="0.3">
      <c r="D497" s="8" t="s">
        <v>504</v>
      </c>
      <c r="E497" s="7">
        <v>483</v>
      </c>
      <c r="F497" s="7" t="str">
        <f>'Données proba de réussite'!F492</f>
        <v/>
      </c>
      <c r="G497" s="7" t="str">
        <f>'Données proba de réussite'!G492</f>
        <v/>
      </c>
      <c r="H497" s="7" t="str">
        <f>'Données proba de réussite'!H492</f>
        <v/>
      </c>
      <c r="K497" s="8" t="str">
        <f t="shared" si="113"/>
        <v>Elève 1bis</v>
      </c>
      <c r="L497" s="8" t="s">
        <v>111</v>
      </c>
      <c r="M497" s="8">
        <f t="shared" si="114"/>
        <v>1013</v>
      </c>
      <c r="N497" s="7">
        <v>1013</v>
      </c>
      <c r="O497" s="7" t="str">
        <f>'Données proba de réussite'!O492</f>
        <v/>
      </c>
      <c r="P497" s="7" t="str">
        <f>'Données proba de réussite'!P492</f>
        <v/>
      </c>
      <c r="Q497" s="7" t="str">
        <f>'Données proba de réussite'!Q492</f>
        <v/>
      </c>
      <c r="T497" s="7">
        <f>IF(AND(OR($B$2=1,$B$2=2),AND('Données brutes'!$F492&lt;&gt;"",'Données brutes'!$G492&lt;&gt;"",'Données brutes'!$H492&lt;&gt;"")),1,0)</f>
        <v>0</v>
      </c>
      <c r="U497" s="7">
        <f>IF(AND(OR($B$2=1,$B$2=2),AND('Données brutes'!$O492&lt;&gt;"",'Données brutes'!$P492&lt;&gt;"",'Données brutes'!$Q492&lt;&gt;"")),1,0)</f>
        <v>0</v>
      </c>
      <c r="V497" s="7">
        <f>IF(AND($B$2=3,'Données brutes'!$F492&lt;&gt;"",'Données brutes'!$G492&lt;&gt;"",'Données brutes'!$H492&lt;&gt;"",'Données brutes'!$O492&lt;&gt;"",'Données brutes'!$P492&lt;&gt;"",'Données brutes'!$Q492&lt;&gt;""),1,0)</f>
        <v>0</v>
      </c>
      <c r="W497" s="8" t="str">
        <f t="shared" si="115"/>
        <v/>
      </c>
      <c r="X497" s="8" t="str">
        <f t="shared" si="116"/>
        <v/>
      </c>
      <c r="Y497" s="8" t="str">
        <f t="shared" si="117"/>
        <v/>
      </c>
      <c r="Z497" s="8" t="str">
        <f t="shared" si="118"/>
        <v/>
      </c>
      <c r="AA497" s="8" t="str">
        <f t="shared" si="119"/>
        <v/>
      </c>
      <c r="AB497" s="8" t="str">
        <f t="shared" si="120"/>
        <v/>
      </c>
      <c r="AD497" s="8" t="str">
        <f t="shared" si="121"/>
        <v/>
      </c>
      <c r="AE497" s="8" t="str">
        <f t="shared" si="122"/>
        <v/>
      </c>
      <c r="AF497" s="8" t="str">
        <f t="shared" si="123"/>
        <v/>
      </c>
      <c r="AG497" s="8" t="str">
        <f t="shared" si="124"/>
        <v/>
      </c>
      <c r="AH497" s="8" t="str">
        <f t="shared" si="125"/>
        <v/>
      </c>
      <c r="AI497" s="8" t="str">
        <f t="shared" si="126"/>
        <v/>
      </c>
    </row>
    <row r="498" spans="4:35" x14ac:dyDescent="0.3">
      <c r="D498" s="8" t="s">
        <v>505</v>
      </c>
      <c r="E498" s="7">
        <v>244</v>
      </c>
      <c r="F498" s="7" t="str">
        <f>'Données proba de réussite'!F493</f>
        <v/>
      </c>
      <c r="G498" s="7" t="str">
        <f>'Données proba de réussite'!G493</f>
        <v/>
      </c>
      <c r="H498" s="7" t="str">
        <f>'Données proba de réussite'!H493</f>
        <v/>
      </c>
      <c r="K498" s="8" t="str">
        <f t="shared" si="113"/>
        <v>Elève 1bis</v>
      </c>
      <c r="L498" s="8" t="s">
        <v>111</v>
      </c>
      <c r="M498" s="8">
        <f t="shared" si="114"/>
        <v>1158</v>
      </c>
      <c r="N498" s="7">
        <v>1158</v>
      </c>
      <c r="O498" s="7" t="str">
        <f>'Données proba de réussite'!O493</f>
        <v/>
      </c>
      <c r="P498" s="7" t="str">
        <f>'Données proba de réussite'!P493</f>
        <v/>
      </c>
      <c r="Q498" s="7" t="str">
        <f>'Données proba de réussite'!Q493</f>
        <v/>
      </c>
      <c r="T498" s="7">
        <f>IF(AND(OR($B$2=1,$B$2=2),AND('Données brutes'!$F493&lt;&gt;"",'Données brutes'!$G493&lt;&gt;"",'Données brutes'!$H493&lt;&gt;"")),1,0)</f>
        <v>0</v>
      </c>
      <c r="U498" s="7">
        <f>IF(AND(OR($B$2=1,$B$2=2),AND('Données brutes'!$O493&lt;&gt;"",'Données brutes'!$P493&lt;&gt;"",'Données brutes'!$Q493&lt;&gt;"")),1,0)</f>
        <v>0</v>
      </c>
      <c r="V498" s="7">
        <f>IF(AND($B$2=3,'Données brutes'!$F493&lt;&gt;"",'Données brutes'!$G493&lt;&gt;"",'Données brutes'!$H493&lt;&gt;"",'Données brutes'!$O493&lt;&gt;"",'Données brutes'!$P493&lt;&gt;"",'Données brutes'!$Q493&lt;&gt;""),1,0)</f>
        <v>0</v>
      </c>
      <c r="W498" s="8" t="str">
        <f t="shared" si="115"/>
        <v/>
      </c>
      <c r="X498" s="8" t="str">
        <f t="shared" si="116"/>
        <v/>
      </c>
      <c r="Y498" s="8" t="str">
        <f t="shared" si="117"/>
        <v/>
      </c>
      <c r="Z498" s="8" t="str">
        <f t="shared" si="118"/>
        <v/>
      </c>
      <c r="AA498" s="8" t="str">
        <f t="shared" si="119"/>
        <v/>
      </c>
      <c r="AB498" s="8" t="str">
        <f t="shared" si="120"/>
        <v/>
      </c>
      <c r="AD498" s="8" t="str">
        <f t="shared" si="121"/>
        <v/>
      </c>
      <c r="AE498" s="8" t="str">
        <f t="shared" si="122"/>
        <v/>
      </c>
      <c r="AF498" s="8" t="str">
        <f t="shared" si="123"/>
        <v/>
      </c>
      <c r="AG498" s="8" t="str">
        <f t="shared" si="124"/>
        <v/>
      </c>
      <c r="AH498" s="8" t="str">
        <f t="shared" si="125"/>
        <v/>
      </c>
      <c r="AI498" s="8" t="str">
        <f t="shared" si="126"/>
        <v/>
      </c>
    </row>
    <row r="499" spans="4:35" x14ac:dyDescent="0.3">
      <c r="D499" s="8" t="s">
        <v>506</v>
      </c>
      <c r="E499" s="7">
        <v>790</v>
      </c>
      <c r="F499" s="7" t="str">
        <f>'Données proba de réussite'!F494</f>
        <v/>
      </c>
      <c r="G499" s="7" t="str">
        <f>'Données proba de réussite'!G494</f>
        <v/>
      </c>
      <c r="H499" s="7" t="str">
        <f>'Données proba de réussite'!H494</f>
        <v/>
      </c>
      <c r="K499" s="8" t="str">
        <f t="shared" si="113"/>
        <v>Elève 1bis</v>
      </c>
      <c r="L499" s="8" t="s">
        <v>111</v>
      </c>
      <c r="M499" s="8">
        <f t="shared" si="114"/>
        <v>1059</v>
      </c>
      <c r="N499" s="7">
        <v>1059</v>
      </c>
      <c r="O499" s="7" t="str">
        <f>'Données proba de réussite'!O494</f>
        <v/>
      </c>
      <c r="P499" s="7" t="str">
        <f>'Données proba de réussite'!P494</f>
        <v/>
      </c>
      <c r="Q499" s="7" t="str">
        <f>'Données proba de réussite'!Q494</f>
        <v/>
      </c>
      <c r="T499" s="7">
        <f>IF(AND(OR($B$2=1,$B$2=2),AND('Données brutes'!$F494&lt;&gt;"",'Données brutes'!$G494&lt;&gt;"",'Données brutes'!$H494&lt;&gt;"")),1,0)</f>
        <v>0</v>
      </c>
      <c r="U499" s="7">
        <f>IF(AND(OR($B$2=1,$B$2=2),AND('Données brutes'!$O494&lt;&gt;"",'Données brutes'!$P494&lt;&gt;"",'Données brutes'!$Q494&lt;&gt;"")),1,0)</f>
        <v>0</v>
      </c>
      <c r="V499" s="7">
        <f>IF(AND($B$2=3,'Données brutes'!$F494&lt;&gt;"",'Données brutes'!$G494&lt;&gt;"",'Données brutes'!$H494&lt;&gt;"",'Données brutes'!$O494&lt;&gt;"",'Données brutes'!$P494&lt;&gt;"",'Données brutes'!$Q494&lt;&gt;""),1,0)</f>
        <v>0</v>
      </c>
      <c r="W499" s="8" t="str">
        <f t="shared" si="115"/>
        <v/>
      </c>
      <c r="X499" s="8" t="str">
        <f t="shared" si="116"/>
        <v/>
      </c>
      <c r="Y499" s="8" t="str">
        <f t="shared" si="117"/>
        <v/>
      </c>
      <c r="Z499" s="8" t="str">
        <f t="shared" si="118"/>
        <v/>
      </c>
      <c r="AA499" s="8" t="str">
        <f t="shared" si="119"/>
        <v/>
      </c>
      <c r="AB499" s="8" t="str">
        <f t="shared" si="120"/>
        <v/>
      </c>
      <c r="AD499" s="8" t="str">
        <f t="shared" si="121"/>
        <v/>
      </c>
      <c r="AE499" s="8" t="str">
        <f t="shared" si="122"/>
        <v/>
      </c>
      <c r="AF499" s="8" t="str">
        <f t="shared" si="123"/>
        <v/>
      </c>
      <c r="AG499" s="8" t="str">
        <f t="shared" si="124"/>
        <v/>
      </c>
      <c r="AH499" s="8" t="str">
        <f t="shared" si="125"/>
        <v/>
      </c>
      <c r="AI499" s="8" t="str">
        <f t="shared" si="126"/>
        <v/>
      </c>
    </row>
    <row r="500" spans="4:35" x14ac:dyDescent="0.3">
      <c r="D500" s="8" t="s">
        <v>507</v>
      </c>
      <c r="E500" s="7">
        <v>37</v>
      </c>
      <c r="F500" s="7" t="str">
        <f>'Données proba de réussite'!F495</f>
        <v/>
      </c>
      <c r="G500" s="7" t="str">
        <f>'Données proba de réussite'!G495</f>
        <v/>
      </c>
      <c r="H500" s="7" t="str">
        <f>'Données proba de réussite'!H495</f>
        <v/>
      </c>
      <c r="K500" s="8" t="str">
        <f t="shared" si="113"/>
        <v>Elève 1bis</v>
      </c>
      <c r="L500" s="8" t="s">
        <v>111</v>
      </c>
      <c r="M500" s="8">
        <f t="shared" si="114"/>
        <v>1479</v>
      </c>
      <c r="N500" s="7">
        <v>1479</v>
      </c>
      <c r="O500" s="7" t="str">
        <f>'Données proba de réussite'!O495</f>
        <v/>
      </c>
      <c r="P500" s="7" t="str">
        <f>'Données proba de réussite'!P495</f>
        <v/>
      </c>
      <c r="Q500" s="7" t="str">
        <f>'Données proba de réussite'!Q495</f>
        <v/>
      </c>
      <c r="T500" s="7">
        <f>IF(AND(OR($B$2=1,$B$2=2),AND('Données brutes'!$F495&lt;&gt;"",'Données brutes'!$G495&lt;&gt;"",'Données brutes'!$H495&lt;&gt;"")),1,0)</f>
        <v>0</v>
      </c>
      <c r="U500" s="7">
        <f>IF(AND(OR($B$2=1,$B$2=2),AND('Données brutes'!$O495&lt;&gt;"",'Données brutes'!$P495&lt;&gt;"",'Données brutes'!$Q495&lt;&gt;"")),1,0)</f>
        <v>0</v>
      </c>
      <c r="V500" s="7">
        <f>IF(AND($B$2=3,'Données brutes'!$F495&lt;&gt;"",'Données brutes'!$G495&lt;&gt;"",'Données brutes'!$H495&lt;&gt;"",'Données brutes'!$O495&lt;&gt;"",'Données brutes'!$P495&lt;&gt;"",'Données brutes'!$Q495&lt;&gt;""),1,0)</f>
        <v>0</v>
      </c>
      <c r="W500" s="8" t="str">
        <f t="shared" si="115"/>
        <v/>
      </c>
      <c r="X500" s="8" t="str">
        <f t="shared" si="116"/>
        <v/>
      </c>
      <c r="Y500" s="8" t="str">
        <f t="shared" si="117"/>
        <v/>
      </c>
      <c r="Z500" s="8" t="str">
        <f t="shared" si="118"/>
        <v/>
      </c>
      <c r="AA500" s="8" t="str">
        <f t="shared" si="119"/>
        <v/>
      </c>
      <c r="AB500" s="8" t="str">
        <f t="shared" si="120"/>
        <v/>
      </c>
      <c r="AD500" s="8" t="str">
        <f t="shared" si="121"/>
        <v/>
      </c>
      <c r="AE500" s="8" t="str">
        <f t="shared" si="122"/>
        <v/>
      </c>
      <c r="AF500" s="8" t="str">
        <f t="shared" si="123"/>
        <v/>
      </c>
      <c r="AG500" s="8" t="str">
        <f t="shared" si="124"/>
        <v/>
      </c>
      <c r="AH500" s="8" t="str">
        <f t="shared" si="125"/>
        <v/>
      </c>
      <c r="AI500" s="8" t="str">
        <f t="shared" si="126"/>
        <v/>
      </c>
    </row>
    <row r="501" spans="4:35" x14ac:dyDescent="0.3">
      <c r="D501" s="8" t="s">
        <v>508</v>
      </c>
      <c r="E501" s="7">
        <v>449</v>
      </c>
      <c r="F501" s="7" t="str">
        <f>'Données proba de réussite'!F496</f>
        <v/>
      </c>
      <c r="G501" s="7" t="str">
        <f>'Données proba de réussite'!G496</f>
        <v/>
      </c>
      <c r="H501" s="7" t="str">
        <f>'Données proba de réussite'!H496</f>
        <v/>
      </c>
      <c r="K501" s="8" t="str">
        <f t="shared" si="113"/>
        <v>Elève 1bis</v>
      </c>
      <c r="L501" s="8" t="s">
        <v>111</v>
      </c>
      <c r="M501" s="8">
        <f t="shared" si="114"/>
        <v>1591</v>
      </c>
      <c r="N501" s="7">
        <v>1591</v>
      </c>
      <c r="O501" s="7" t="str">
        <f>'Données proba de réussite'!O496</f>
        <v/>
      </c>
      <c r="P501" s="7" t="str">
        <f>'Données proba de réussite'!P496</f>
        <v/>
      </c>
      <c r="Q501" s="7" t="str">
        <f>'Données proba de réussite'!Q496</f>
        <v/>
      </c>
      <c r="T501" s="7">
        <f>IF(AND(OR($B$2=1,$B$2=2),AND('Données brutes'!$F496&lt;&gt;"",'Données brutes'!$G496&lt;&gt;"",'Données brutes'!$H496&lt;&gt;"")),1,0)</f>
        <v>0</v>
      </c>
      <c r="U501" s="7">
        <f>IF(AND(OR($B$2=1,$B$2=2),AND('Données brutes'!$O496&lt;&gt;"",'Données brutes'!$P496&lt;&gt;"",'Données brutes'!$Q496&lt;&gt;"")),1,0)</f>
        <v>0</v>
      </c>
      <c r="V501" s="7">
        <f>IF(AND($B$2=3,'Données brutes'!$F496&lt;&gt;"",'Données brutes'!$G496&lt;&gt;"",'Données brutes'!$H496&lt;&gt;"",'Données brutes'!$O496&lt;&gt;"",'Données brutes'!$P496&lt;&gt;"",'Données brutes'!$Q496&lt;&gt;""),1,0)</f>
        <v>0</v>
      </c>
      <c r="W501" s="8" t="str">
        <f t="shared" si="115"/>
        <v/>
      </c>
      <c r="X501" s="8" t="str">
        <f t="shared" si="116"/>
        <v/>
      </c>
      <c r="Y501" s="8" t="str">
        <f t="shared" si="117"/>
        <v/>
      </c>
      <c r="Z501" s="8" t="str">
        <f t="shared" si="118"/>
        <v/>
      </c>
      <c r="AA501" s="8" t="str">
        <f t="shared" si="119"/>
        <v/>
      </c>
      <c r="AB501" s="8" t="str">
        <f t="shared" si="120"/>
        <v/>
      </c>
      <c r="AD501" s="8" t="str">
        <f t="shared" si="121"/>
        <v/>
      </c>
      <c r="AE501" s="8" t="str">
        <f t="shared" si="122"/>
        <v/>
      </c>
      <c r="AF501" s="8" t="str">
        <f t="shared" si="123"/>
        <v/>
      </c>
      <c r="AG501" s="8" t="str">
        <f t="shared" si="124"/>
        <v/>
      </c>
      <c r="AH501" s="8" t="str">
        <f t="shared" si="125"/>
        <v/>
      </c>
      <c r="AI501" s="8" t="str">
        <f t="shared" si="126"/>
        <v/>
      </c>
    </row>
    <row r="502" spans="4:35" x14ac:dyDescent="0.3">
      <c r="D502" s="8" t="s">
        <v>509</v>
      </c>
      <c r="E502" s="7">
        <v>607</v>
      </c>
      <c r="F502" s="7" t="str">
        <f>'Données proba de réussite'!F497</f>
        <v/>
      </c>
      <c r="G502" s="7" t="str">
        <f>'Données proba de réussite'!G497</f>
        <v/>
      </c>
      <c r="H502" s="7" t="str">
        <f>'Données proba de réussite'!H497</f>
        <v/>
      </c>
      <c r="K502" s="8" t="str">
        <f t="shared" si="113"/>
        <v>Elève 1bis</v>
      </c>
      <c r="L502" s="8" t="s">
        <v>111</v>
      </c>
      <c r="M502" s="8">
        <f t="shared" si="114"/>
        <v>1507</v>
      </c>
      <c r="N502" s="7">
        <v>1507</v>
      </c>
      <c r="O502" s="7" t="str">
        <f>'Données proba de réussite'!O497</f>
        <v/>
      </c>
      <c r="P502" s="7" t="str">
        <f>'Données proba de réussite'!P497</f>
        <v/>
      </c>
      <c r="Q502" s="7" t="str">
        <f>'Données proba de réussite'!Q497</f>
        <v/>
      </c>
      <c r="T502" s="7">
        <f>IF(AND(OR($B$2=1,$B$2=2),AND('Données brutes'!$F497&lt;&gt;"",'Données brutes'!$G497&lt;&gt;"",'Données brutes'!$H497&lt;&gt;"")),1,0)</f>
        <v>0</v>
      </c>
      <c r="U502" s="7">
        <f>IF(AND(OR($B$2=1,$B$2=2),AND('Données brutes'!$O497&lt;&gt;"",'Données brutes'!$P497&lt;&gt;"",'Données brutes'!$Q497&lt;&gt;"")),1,0)</f>
        <v>0</v>
      </c>
      <c r="V502" s="7">
        <f>IF(AND($B$2=3,'Données brutes'!$F497&lt;&gt;"",'Données brutes'!$G497&lt;&gt;"",'Données brutes'!$H497&lt;&gt;"",'Données brutes'!$O497&lt;&gt;"",'Données brutes'!$P497&lt;&gt;"",'Données brutes'!$Q497&lt;&gt;""),1,0)</f>
        <v>0</v>
      </c>
      <c r="W502" s="8" t="str">
        <f t="shared" si="115"/>
        <v/>
      </c>
      <c r="X502" s="8" t="str">
        <f t="shared" si="116"/>
        <v/>
      </c>
      <c r="Y502" s="8" t="str">
        <f t="shared" si="117"/>
        <v/>
      </c>
      <c r="Z502" s="8" t="str">
        <f t="shared" si="118"/>
        <v/>
      </c>
      <c r="AA502" s="8" t="str">
        <f t="shared" si="119"/>
        <v/>
      </c>
      <c r="AB502" s="8" t="str">
        <f t="shared" si="120"/>
        <v/>
      </c>
      <c r="AD502" s="8" t="str">
        <f t="shared" si="121"/>
        <v/>
      </c>
      <c r="AE502" s="8" t="str">
        <f t="shared" si="122"/>
        <v/>
      </c>
      <c r="AF502" s="8" t="str">
        <f t="shared" si="123"/>
        <v/>
      </c>
      <c r="AG502" s="8" t="str">
        <f t="shared" si="124"/>
        <v/>
      </c>
      <c r="AH502" s="8" t="str">
        <f t="shared" si="125"/>
        <v/>
      </c>
      <c r="AI502" s="8" t="str">
        <f t="shared" si="126"/>
        <v/>
      </c>
    </row>
    <row r="503" spans="4:35" x14ac:dyDescent="0.3">
      <c r="D503" s="8" t="s">
        <v>510</v>
      </c>
      <c r="E503" s="7">
        <v>493</v>
      </c>
      <c r="F503" s="7" t="str">
        <f>'Données proba de réussite'!F498</f>
        <v/>
      </c>
      <c r="G503" s="7" t="str">
        <f>'Données proba de réussite'!G498</f>
        <v/>
      </c>
      <c r="H503" s="7" t="str">
        <f>'Données proba de réussite'!H498</f>
        <v/>
      </c>
      <c r="K503" s="8" t="str">
        <f t="shared" si="113"/>
        <v>Elève 1bis</v>
      </c>
      <c r="L503" s="8" t="s">
        <v>111</v>
      </c>
      <c r="M503" s="8">
        <f t="shared" si="114"/>
        <v>1408</v>
      </c>
      <c r="N503" s="7">
        <v>1408</v>
      </c>
      <c r="O503" s="7" t="str">
        <f>'Données proba de réussite'!O498</f>
        <v/>
      </c>
      <c r="P503" s="7" t="str">
        <f>'Données proba de réussite'!P498</f>
        <v/>
      </c>
      <c r="Q503" s="7" t="str">
        <f>'Données proba de réussite'!Q498</f>
        <v/>
      </c>
      <c r="T503" s="7">
        <f>IF(AND(OR($B$2=1,$B$2=2),AND('Données brutes'!$F498&lt;&gt;"",'Données brutes'!$G498&lt;&gt;"",'Données brutes'!$H498&lt;&gt;"")),1,0)</f>
        <v>0</v>
      </c>
      <c r="U503" s="7">
        <f>IF(AND(OR($B$2=1,$B$2=2),AND('Données brutes'!$O498&lt;&gt;"",'Données brutes'!$P498&lt;&gt;"",'Données brutes'!$Q498&lt;&gt;"")),1,0)</f>
        <v>0</v>
      </c>
      <c r="V503" s="7">
        <f>IF(AND($B$2=3,'Données brutes'!$F498&lt;&gt;"",'Données brutes'!$G498&lt;&gt;"",'Données brutes'!$H498&lt;&gt;"",'Données brutes'!$O498&lt;&gt;"",'Données brutes'!$P498&lt;&gt;"",'Données brutes'!$Q498&lt;&gt;""),1,0)</f>
        <v>0</v>
      </c>
      <c r="W503" s="8" t="str">
        <f t="shared" si="115"/>
        <v/>
      </c>
      <c r="X503" s="8" t="str">
        <f t="shared" si="116"/>
        <v/>
      </c>
      <c r="Y503" s="8" t="str">
        <f t="shared" si="117"/>
        <v/>
      </c>
      <c r="Z503" s="8" t="str">
        <f t="shared" si="118"/>
        <v/>
      </c>
      <c r="AA503" s="8" t="str">
        <f t="shared" si="119"/>
        <v/>
      </c>
      <c r="AB503" s="8" t="str">
        <f t="shared" si="120"/>
        <v/>
      </c>
      <c r="AD503" s="8" t="str">
        <f t="shared" si="121"/>
        <v/>
      </c>
      <c r="AE503" s="8" t="str">
        <f t="shared" si="122"/>
        <v/>
      </c>
      <c r="AF503" s="8" t="str">
        <f t="shared" si="123"/>
        <v/>
      </c>
      <c r="AG503" s="8" t="str">
        <f t="shared" si="124"/>
        <v/>
      </c>
      <c r="AH503" s="8" t="str">
        <f t="shared" si="125"/>
        <v/>
      </c>
      <c r="AI503" s="8" t="str">
        <f t="shared" si="126"/>
        <v/>
      </c>
    </row>
    <row r="504" spans="4:35" x14ac:dyDescent="0.3">
      <c r="D504" s="8" t="s">
        <v>511</v>
      </c>
      <c r="E504" s="7">
        <v>544</v>
      </c>
      <c r="F504" s="7" t="str">
        <f>'Données proba de réussite'!F499</f>
        <v/>
      </c>
      <c r="G504" s="7" t="str">
        <f>'Données proba de réussite'!G499</f>
        <v/>
      </c>
      <c r="H504" s="7" t="str">
        <f>'Données proba de réussite'!H499</f>
        <v/>
      </c>
      <c r="K504" s="8" t="str">
        <f t="shared" si="113"/>
        <v>Elève 1bis</v>
      </c>
      <c r="L504" s="8" t="s">
        <v>111</v>
      </c>
      <c r="M504" s="8">
        <f t="shared" si="114"/>
        <v>1380</v>
      </c>
      <c r="N504" s="7">
        <v>1380</v>
      </c>
      <c r="O504" s="7" t="str">
        <f>'Données proba de réussite'!O499</f>
        <v/>
      </c>
      <c r="P504" s="7" t="str">
        <f>'Données proba de réussite'!P499</f>
        <v/>
      </c>
      <c r="Q504" s="7" t="str">
        <f>'Données proba de réussite'!Q499</f>
        <v/>
      </c>
      <c r="T504" s="7">
        <f>IF(AND(OR($B$2=1,$B$2=2),AND('Données brutes'!$F499&lt;&gt;"",'Données brutes'!$G499&lt;&gt;"",'Données brutes'!$H499&lt;&gt;"")),1,0)</f>
        <v>0</v>
      </c>
      <c r="U504" s="7">
        <f>IF(AND(OR($B$2=1,$B$2=2),AND('Données brutes'!$O499&lt;&gt;"",'Données brutes'!$P499&lt;&gt;"",'Données brutes'!$Q499&lt;&gt;"")),1,0)</f>
        <v>0</v>
      </c>
      <c r="V504" s="7">
        <f>IF(AND($B$2=3,'Données brutes'!$F499&lt;&gt;"",'Données brutes'!$G499&lt;&gt;"",'Données brutes'!$H499&lt;&gt;"",'Données brutes'!$O499&lt;&gt;"",'Données brutes'!$P499&lt;&gt;"",'Données brutes'!$Q499&lt;&gt;""),1,0)</f>
        <v>0</v>
      </c>
      <c r="W504" s="8" t="str">
        <f t="shared" si="115"/>
        <v/>
      </c>
      <c r="X504" s="8" t="str">
        <f t="shared" si="116"/>
        <v/>
      </c>
      <c r="Y504" s="8" t="str">
        <f t="shared" si="117"/>
        <v/>
      </c>
      <c r="Z504" s="8" t="str">
        <f t="shared" si="118"/>
        <v/>
      </c>
      <c r="AA504" s="8" t="str">
        <f t="shared" si="119"/>
        <v/>
      </c>
      <c r="AB504" s="8" t="str">
        <f t="shared" si="120"/>
        <v/>
      </c>
      <c r="AD504" s="8" t="str">
        <f t="shared" si="121"/>
        <v/>
      </c>
      <c r="AE504" s="8" t="str">
        <f t="shared" si="122"/>
        <v/>
      </c>
      <c r="AF504" s="8" t="str">
        <f t="shared" si="123"/>
        <v/>
      </c>
      <c r="AG504" s="8" t="str">
        <f t="shared" si="124"/>
        <v/>
      </c>
      <c r="AH504" s="8" t="str">
        <f t="shared" si="125"/>
        <v/>
      </c>
      <c r="AI504" s="8" t="str">
        <f t="shared" si="126"/>
        <v/>
      </c>
    </row>
    <row r="505" spans="4:35" x14ac:dyDescent="0.3">
      <c r="D505" s="8" t="s">
        <v>512</v>
      </c>
      <c r="E505" s="7">
        <v>713</v>
      </c>
      <c r="F505" s="7" t="str">
        <f>'Données proba de réussite'!F500</f>
        <v/>
      </c>
      <c r="G505" s="7" t="str">
        <f>'Données proba de réussite'!G500</f>
        <v/>
      </c>
      <c r="H505" s="7" t="str">
        <f>'Données proba de réussite'!H500</f>
        <v/>
      </c>
      <c r="K505" s="8" t="str">
        <f t="shared" si="113"/>
        <v>Elève 1bis</v>
      </c>
      <c r="L505" s="8" t="s">
        <v>111</v>
      </c>
      <c r="M505" s="8">
        <f t="shared" si="114"/>
        <v>1829</v>
      </c>
      <c r="N505" s="7">
        <v>1829</v>
      </c>
      <c r="O505" s="7" t="str">
        <f>'Données proba de réussite'!O500</f>
        <v/>
      </c>
      <c r="P505" s="7" t="str">
        <f>'Données proba de réussite'!P500</f>
        <v/>
      </c>
      <c r="Q505" s="7" t="str">
        <f>'Données proba de réussite'!Q500</f>
        <v/>
      </c>
      <c r="T505" s="7">
        <f>IF(AND(OR($B$2=1,$B$2=2),AND('Données brutes'!$F500&lt;&gt;"",'Données brutes'!$G500&lt;&gt;"",'Données brutes'!$H500&lt;&gt;"")),1,0)</f>
        <v>0</v>
      </c>
      <c r="U505" s="7">
        <f>IF(AND(OR($B$2=1,$B$2=2),AND('Données brutes'!$O500&lt;&gt;"",'Données brutes'!$P500&lt;&gt;"",'Données brutes'!$Q500&lt;&gt;"")),1,0)</f>
        <v>0</v>
      </c>
      <c r="V505" s="7">
        <f>IF(AND($B$2=3,'Données brutes'!$F500&lt;&gt;"",'Données brutes'!$G500&lt;&gt;"",'Données brutes'!$H500&lt;&gt;"",'Données brutes'!$O500&lt;&gt;"",'Données brutes'!$P500&lt;&gt;"",'Données brutes'!$Q500&lt;&gt;""),1,0)</f>
        <v>0</v>
      </c>
      <c r="W505" s="8" t="str">
        <f t="shared" si="115"/>
        <v/>
      </c>
      <c r="X505" s="8" t="str">
        <f t="shared" si="116"/>
        <v/>
      </c>
      <c r="Y505" s="8" t="str">
        <f t="shared" si="117"/>
        <v/>
      </c>
      <c r="Z505" s="8" t="str">
        <f t="shared" si="118"/>
        <v/>
      </c>
      <c r="AA505" s="8" t="str">
        <f t="shared" si="119"/>
        <v/>
      </c>
      <c r="AB505" s="8" t="str">
        <f t="shared" si="120"/>
        <v/>
      </c>
      <c r="AD505" s="8" t="str">
        <f t="shared" si="121"/>
        <v/>
      </c>
      <c r="AE505" s="8" t="str">
        <f t="shared" si="122"/>
        <v/>
      </c>
      <c r="AF505" s="8" t="str">
        <f t="shared" si="123"/>
        <v/>
      </c>
      <c r="AG505" s="8" t="str">
        <f t="shared" si="124"/>
        <v/>
      </c>
      <c r="AH505" s="8" t="str">
        <f t="shared" si="125"/>
        <v/>
      </c>
      <c r="AI505" s="8" t="str">
        <f t="shared" si="126"/>
        <v/>
      </c>
    </row>
    <row r="506" spans="4:35" x14ac:dyDescent="0.3">
      <c r="D506" s="8" t="s">
        <v>513</v>
      </c>
      <c r="E506" s="7">
        <v>333</v>
      </c>
      <c r="F506" s="7" t="str">
        <f>'Données proba de réussite'!F501</f>
        <v/>
      </c>
      <c r="G506" s="7" t="str">
        <f>'Données proba de réussite'!G501</f>
        <v/>
      </c>
      <c r="H506" s="7" t="str">
        <f>'Données proba de réussite'!H501</f>
        <v/>
      </c>
      <c r="K506" s="8" t="str">
        <f t="shared" si="113"/>
        <v>Elève 1bis</v>
      </c>
      <c r="L506" s="8" t="s">
        <v>111</v>
      </c>
      <c r="M506" s="8">
        <f t="shared" si="114"/>
        <v>1347</v>
      </c>
      <c r="N506" s="7">
        <v>1347</v>
      </c>
      <c r="O506" s="7" t="str">
        <f>'Données proba de réussite'!O501</f>
        <v/>
      </c>
      <c r="P506" s="7" t="str">
        <f>'Données proba de réussite'!P501</f>
        <v/>
      </c>
      <c r="Q506" s="7" t="str">
        <f>'Données proba de réussite'!Q501</f>
        <v/>
      </c>
      <c r="T506" s="7">
        <f>IF(AND(OR($B$2=1,$B$2=2),AND('Données brutes'!$F501&lt;&gt;"",'Données brutes'!$G501&lt;&gt;"",'Données brutes'!$H501&lt;&gt;"")),1,0)</f>
        <v>0</v>
      </c>
      <c r="U506" s="7">
        <f>IF(AND(OR($B$2=1,$B$2=2),AND('Données brutes'!$O501&lt;&gt;"",'Données brutes'!$P501&lt;&gt;"",'Données brutes'!$Q501&lt;&gt;"")),1,0)</f>
        <v>0</v>
      </c>
      <c r="V506" s="7">
        <f>IF(AND($B$2=3,'Données brutes'!$F501&lt;&gt;"",'Données brutes'!$G501&lt;&gt;"",'Données brutes'!$H501&lt;&gt;"",'Données brutes'!$O501&lt;&gt;"",'Données brutes'!$P501&lt;&gt;"",'Données brutes'!$Q501&lt;&gt;""),1,0)</f>
        <v>0</v>
      </c>
      <c r="W506" s="8" t="str">
        <f t="shared" si="115"/>
        <v/>
      </c>
      <c r="X506" s="8" t="str">
        <f t="shared" si="116"/>
        <v/>
      </c>
      <c r="Y506" s="8" t="str">
        <f t="shared" si="117"/>
        <v/>
      </c>
      <c r="Z506" s="8" t="str">
        <f t="shared" si="118"/>
        <v/>
      </c>
      <c r="AA506" s="8" t="str">
        <f t="shared" si="119"/>
        <v/>
      </c>
      <c r="AB506" s="8" t="str">
        <f t="shared" si="120"/>
        <v/>
      </c>
      <c r="AD506" s="8" t="str">
        <f t="shared" si="121"/>
        <v/>
      </c>
      <c r="AE506" s="8" t="str">
        <f t="shared" si="122"/>
        <v/>
      </c>
      <c r="AF506" s="8" t="str">
        <f t="shared" si="123"/>
        <v/>
      </c>
      <c r="AG506" s="8" t="str">
        <f t="shared" si="124"/>
        <v/>
      </c>
      <c r="AH506" s="8" t="str">
        <f t="shared" si="125"/>
        <v/>
      </c>
      <c r="AI506" s="8" t="str">
        <f t="shared" si="126"/>
        <v/>
      </c>
    </row>
    <row r="507" spans="4:35" x14ac:dyDescent="0.3">
      <c r="D507" s="8" t="s">
        <v>514</v>
      </c>
      <c r="E507" s="7">
        <v>624</v>
      </c>
      <c r="F507" s="7" t="str">
        <f>'Données proba de réussite'!F502</f>
        <v/>
      </c>
      <c r="G507" s="7" t="str">
        <f>'Données proba de réussite'!G502</f>
        <v/>
      </c>
      <c r="H507" s="7" t="str">
        <f>'Données proba de réussite'!H502</f>
        <v/>
      </c>
      <c r="K507" s="8" t="str">
        <f t="shared" si="113"/>
        <v>Elève 1bis</v>
      </c>
      <c r="L507" s="8" t="s">
        <v>111</v>
      </c>
      <c r="M507" s="8">
        <f t="shared" si="114"/>
        <v>1080</v>
      </c>
      <c r="N507" s="7">
        <v>1080</v>
      </c>
      <c r="O507" s="7" t="str">
        <f>'Données proba de réussite'!O502</f>
        <v/>
      </c>
      <c r="P507" s="7" t="str">
        <f>'Données proba de réussite'!P502</f>
        <v/>
      </c>
      <c r="Q507" s="7" t="str">
        <f>'Données proba de réussite'!Q502</f>
        <v/>
      </c>
      <c r="T507" s="7">
        <f>IF(AND(OR($B$2=1,$B$2=2),AND('Données brutes'!$F502&lt;&gt;"",'Données brutes'!$G502&lt;&gt;"",'Données brutes'!$H502&lt;&gt;"")),1,0)</f>
        <v>0</v>
      </c>
      <c r="U507" s="7">
        <f>IF(AND(OR($B$2=1,$B$2=2),AND('Données brutes'!$O502&lt;&gt;"",'Données brutes'!$P502&lt;&gt;"",'Données brutes'!$Q502&lt;&gt;"")),1,0)</f>
        <v>0</v>
      </c>
      <c r="V507" s="7">
        <f>IF(AND($B$2=3,'Données brutes'!$F502&lt;&gt;"",'Données brutes'!$G502&lt;&gt;"",'Données brutes'!$H502&lt;&gt;"",'Données brutes'!$O502&lt;&gt;"",'Données brutes'!$P502&lt;&gt;"",'Données brutes'!$Q502&lt;&gt;""),1,0)</f>
        <v>0</v>
      </c>
      <c r="W507" s="8" t="str">
        <f t="shared" si="115"/>
        <v/>
      </c>
      <c r="X507" s="8" t="str">
        <f t="shared" si="116"/>
        <v/>
      </c>
      <c r="Y507" s="8" t="str">
        <f t="shared" si="117"/>
        <v/>
      </c>
      <c r="Z507" s="8" t="str">
        <f t="shared" si="118"/>
        <v/>
      </c>
      <c r="AA507" s="8" t="str">
        <f t="shared" si="119"/>
        <v/>
      </c>
      <c r="AB507" s="8" t="str">
        <f t="shared" si="120"/>
        <v/>
      </c>
      <c r="AD507" s="8" t="str">
        <f t="shared" si="121"/>
        <v/>
      </c>
      <c r="AE507" s="8" t="str">
        <f t="shared" si="122"/>
        <v/>
      </c>
      <c r="AF507" s="8" t="str">
        <f t="shared" si="123"/>
        <v/>
      </c>
      <c r="AG507" s="8" t="str">
        <f t="shared" si="124"/>
        <v/>
      </c>
      <c r="AH507" s="8" t="str">
        <f t="shared" si="125"/>
        <v/>
      </c>
      <c r="AI507" s="8" t="str">
        <f t="shared" si="126"/>
        <v/>
      </c>
    </row>
    <row r="508" spans="4:35" x14ac:dyDescent="0.3">
      <c r="D508" s="8" t="s">
        <v>515</v>
      </c>
      <c r="E508" s="7">
        <v>41</v>
      </c>
      <c r="F508" s="7" t="str">
        <f>'Données proba de réussite'!F503</f>
        <v/>
      </c>
      <c r="G508" s="7" t="str">
        <f>'Données proba de réussite'!G503</f>
        <v/>
      </c>
      <c r="H508" s="7" t="str">
        <f>'Données proba de réussite'!H503</f>
        <v/>
      </c>
      <c r="K508" s="8" t="str">
        <f t="shared" si="113"/>
        <v>Elève 1bis</v>
      </c>
      <c r="L508" s="8" t="s">
        <v>111</v>
      </c>
      <c r="M508" s="8">
        <f t="shared" si="114"/>
        <v>1365</v>
      </c>
      <c r="N508" s="7">
        <v>1365</v>
      </c>
      <c r="O508" s="7" t="str">
        <f>'Données proba de réussite'!O503</f>
        <v/>
      </c>
      <c r="P508" s="7" t="str">
        <f>'Données proba de réussite'!P503</f>
        <v/>
      </c>
      <c r="Q508" s="7" t="str">
        <f>'Données proba de réussite'!Q503</f>
        <v/>
      </c>
      <c r="T508" s="7">
        <f>IF(AND(OR($B$2=1,$B$2=2),AND('Données brutes'!$F503&lt;&gt;"",'Données brutes'!$G503&lt;&gt;"",'Données brutes'!$H503&lt;&gt;"")),1,0)</f>
        <v>0</v>
      </c>
      <c r="U508" s="7">
        <f>IF(AND(OR($B$2=1,$B$2=2),AND('Données brutes'!$O503&lt;&gt;"",'Données brutes'!$P503&lt;&gt;"",'Données brutes'!$Q503&lt;&gt;"")),1,0)</f>
        <v>0</v>
      </c>
      <c r="V508" s="7">
        <f>IF(AND($B$2=3,'Données brutes'!$F503&lt;&gt;"",'Données brutes'!$G503&lt;&gt;"",'Données brutes'!$H503&lt;&gt;"",'Données brutes'!$O503&lt;&gt;"",'Données brutes'!$P503&lt;&gt;"",'Données brutes'!$Q503&lt;&gt;""),1,0)</f>
        <v>0</v>
      </c>
      <c r="W508" s="8" t="str">
        <f t="shared" si="115"/>
        <v/>
      </c>
      <c r="X508" s="8" t="str">
        <f t="shared" si="116"/>
        <v/>
      </c>
      <c r="Y508" s="8" t="str">
        <f t="shared" si="117"/>
        <v/>
      </c>
      <c r="Z508" s="8" t="str">
        <f t="shared" si="118"/>
        <v/>
      </c>
      <c r="AA508" s="8" t="str">
        <f t="shared" si="119"/>
        <v/>
      </c>
      <c r="AB508" s="8" t="str">
        <f t="shared" si="120"/>
        <v/>
      </c>
      <c r="AD508" s="8" t="str">
        <f t="shared" si="121"/>
        <v/>
      </c>
      <c r="AE508" s="8" t="str">
        <f t="shared" si="122"/>
        <v/>
      </c>
      <c r="AF508" s="8" t="str">
        <f t="shared" si="123"/>
        <v/>
      </c>
      <c r="AG508" s="8" t="str">
        <f t="shared" si="124"/>
        <v/>
      </c>
      <c r="AH508" s="8" t="str">
        <f t="shared" si="125"/>
        <v/>
      </c>
      <c r="AI508" s="8" t="str">
        <f t="shared" si="126"/>
        <v/>
      </c>
    </row>
    <row r="509" spans="4:35" x14ac:dyDescent="0.3">
      <c r="D509" s="8" t="s">
        <v>516</v>
      </c>
      <c r="E509" s="7">
        <v>694</v>
      </c>
      <c r="F509" s="7" t="str">
        <f>'Données proba de réussite'!F504</f>
        <v/>
      </c>
      <c r="G509" s="7" t="str">
        <f>'Données proba de réussite'!G504</f>
        <v/>
      </c>
      <c r="H509" s="7" t="str">
        <f>'Données proba de réussite'!H504</f>
        <v/>
      </c>
      <c r="K509" s="8" t="str">
        <f t="shared" si="113"/>
        <v>Elève 1bis</v>
      </c>
      <c r="L509" s="8" t="s">
        <v>111</v>
      </c>
      <c r="M509" s="8">
        <f t="shared" si="114"/>
        <v>1927</v>
      </c>
      <c r="N509" s="7">
        <v>1927</v>
      </c>
      <c r="O509" s="7" t="str">
        <f>'Données proba de réussite'!O504</f>
        <v/>
      </c>
      <c r="P509" s="7" t="str">
        <f>'Données proba de réussite'!P504</f>
        <v/>
      </c>
      <c r="Q509" s="7" t="str">
        <f>'Données proba de réussite'!Q504</f>
        <v/>
      </c>
      <c r="T509" s="7">
        <f>IF(AND(OR($B$2=1,$B$2=2),AND('Données brutes'!$F504&lt;&gt;"",'Données brutes'!$G504&lt;&gt;"",'Données brutes'!$H504&lt;&gt;"")),1,0)</f>
        <v>0</v>
      </c>
      <c r="U509" s="7">
        <f>IF(AND(OR($B$2=1,$B$2=2),AND('Données brutes'!$O504&lt;&gt;"",'Données brutes'!$P504&lt;&gt;"",'Données brutes'!$Q504&lt;&gt;"")),1,0)</f>
        <v>0</v>
      </c>
      <c r="V509" s="7">
        <f>IF(AND($B$2=3,'Données brutes'!$F504&lt;&gt;"",'Données brutes'!$G504&lt;&gt;"",'Données brutes'!$H504&lt;&gt;"",'Données brutes'!$O504&lt;&gt;"",'Données brutes'!$P504&lt;&gt;"",'Données brutes'!$Q504&lt;&gt;""),1,0)</f>
        <v>0</v>
      </c>
      <c r="W509" s="8" t="str">
        <f t="shared" si="115"/>
        <v/>
      </c>
      <c r="X509" s="8" t="str">
        <f t="shared" si="116"/>
        <v/>
      </c>
      <c r="Y509" s="8" t="str">
        <f t="shared" si="117"/>
        <v/>
      </c>
      <c r="Z509" s="8" t="str">
        <f t="shared" si="118"/>
        <v/>
      </c>
      <c r="AA509" s="8" t="str">
        <f t="shared" si="119"/>
        <v/>
      </c>
      <c r="AB509" s="8" t="str">
        <f t="shared" si="120"/>
        <v/>
      </c>
      <c r="AD509" s="8" t="str">
        <f t="shared" si="121"/>
        <v/>
      </c>
      <c r="AE509" s="8" t="str">
        <f t="shared" si="122"/>
        <v/>
      </c>
      <c r="AF509" s="8" t="str">
        <f t="shared" si="123"/>
        <v/>
      </c>
      <c r="AG509" s="8" t="str">
        <f t="shared" si="124"/>
        <v/>
      </c>
      <c r="AH509" s="8" t="str">
        <f t="shared" si="125"/>
        <v/>
      </c>
      <c r="AI509" s="8" t="str">
        <f t="shared" si="126"/>
        <v/>
      </c>
    </row>
    <row r="510" spans="4:35" x14ac:dyDescent="0.3">
      <c r="D510" s="8" t="s">
        <v>517</v>
      </c>
      <c r="E510" s="7">
        <v>871</v>
      </c>
      <c r="F510" s="7" t="str">
        <f>'Données proba de réussite'!F505</f>
        <v/>
      </c>
      <c r="G510" s="7" t="str">
        <f>'Données proba de réussite'!G505</f>
        <v/>
      </c>
      <c r="H510" s="7" t="str">
        <f>'Données proba de réussite'!H505</f>
        <v/>
      </c>
      <c r="K510" s="8" t="str">
        <f t="shared" si="113"/>
        <v>Elève 1bis</v>
      </c>
      <c r="L510" s="8" t="s">
        <v>111</v>
      </c>
      <c r="M510" s="8">
        <f t="shared" si="114"/>
        <v>1904</v>
      </c>
      <c r="N510" s="7">
        <v>1904</v>
      </c>
      <c r="O510" s="7" t="str">
        <f>'Données proba de réussite'!O505</f>
        <v/>
      </c>
      <c r="P510" s="7" t="str">
        <f>'Données proba de réussite'!P505</f>
        <v/>
      </c>
      <c r="Q510" s="7" t="str">
        <f>'Données proba de réussite'!Q505</f>
        <v/>
      </c>
      <c r="T510" s="7">
        <f>IF(AND(OR($B$2=1,$B$2=2),AND('Données brutes'!$F505&lt;&gt;"",'Données brutes'!$G505&lt;&gt;"",'Données brutes'!$H505&lt;&gt;"")),1,0)</f>
        <v>0</v>
      </c>
      <c r="U510" s="7">
        <f>IF(AND(OR($B$2=1,$B$2=2),AND('Données brutes'!$O505&lt;&gt;"",'Données brutes'!$P505&lt;&gt;"",'Données brutes'!$Q505&lt;&gt;"")),1,0)</f>
        <v>0</v>
      </c>
      <c r="V510" s="7">
        <f>IF(AND($B$2=3,'Données brutes'!$F505&lt;&gt;"",'Données brutes'!$G505&lt;&gt;"",'Données brutes'!$H505&lt;&gt;"",'Données brutes'!$O505&lt;&gt;"",'Données brutes'!$P505&lt;&gt;"",'Données brutes'!$Q505&lt;&gt;""),1,0)</f>
        <v>0</v>
      </c>
      <c r="W510" s="8" t="str">
        <f t="shared" si="115"/>
        <v/>
      </c>
      <c r="X510" s="8" t="str">
        <f t="shared" si="116"/>
        <v/>
      </c>
      <c r="Y510" s="8" t="str">
        <f t="shared" si="117"/>
        <v/>
      </c>
      <c r="Z510" s="8" t="str">
        <f t="shared" si="118"/>
        <v/>
      </c>
      <c r="AA510" s="8" t="str">
        <f t="shared" si="119"/>
        <v/>
      </c>
      <c r="AB510" s="8" t="str">
        <f t="shared" si="120"/>
        <v/>
      </c>
      <c r="AD510" s="8" t="str">
        <f t="shared" si="121"/>
        <v/>
      </c>
      <c r="AE510" s="8" t="str">
        <f t="shared" si="122"/>
        <v/>
      </c>
      <c r="AF510" s="8" t="str">
        <f t="shared" si="123"/>
        <v/>
      </c>
      <c r="AG510" s="8" t="str">
        <f t="shared" si="124"/>
        <v/>
      </c>
      <c r="AH510" s="8" t="str">
        <f t="shared" si="125"/>
        <v/>
      </c>
      <c r="AI510" s="8" t="str">
        <f t="shared" si="126"/>
        <v/>
      </c>
    </row>
    <row r="511" spans="4:35" x14ac:dyDescent="0.3">
      <c r="D511" s="8" t="s">
        <v>518</v>
      </c>
      <c r="E511" s="7">
        <v>728</v>
      </c>
      <c r="F511" s="7" t="str">
        <f>'Données proba de réussite'!F506</f>
        <v/>
      </c>
      <c r="G511" s="7" t="str">
        <f>'Données proba de réussite'!G506</f>
        <v/>
      </c>
      <c r="H511" s="7" t="str">
        <f>'Données proba de réussite'!H506</f>
        <v/>
      </c>
      <c r="K511" s="8" t="str">
        <f t="shared" si="113"/>
        <v>Elève 1bis</v>
      </c>
      <c r="L511" s="8" t="s">
        <v>111</v>
      </c>
      <c r="M511" s="8">
        <f t="shared" si="114"/>
        <v>1486</v>
      </c>
      <c r="N511" s="7">
        <v>1486</v>
      </c>
      <c r="O511" s="7" t="str">
        <f>'Données proba de réussite'!O506</f>
        <v/>
      </c>
      <c r="P511" s="7" t="str">
        <f>'Données proba de réussite'!P506</f>
        <v/>
      </c>
      <c r="Q511" s="7" t="str">
        <f>'Données proba de réussite'!Q506</f>
        <v/>
      </c>
      <c r="T511" s="7">
        <f>IF(AND(OR($B$2=1,$B$2=2),AND('Données brutes'!$F506&lt;&gt;"",'Données brutes'!$G506&lt;&gt;"",'Données brutes'!$H506&lt;&gt;"")),1,0)</f>
        <v>0</v>
      </c>
      <c r="U511" s="7">
        <f>IF(AND(OR($B$2=1,$B$2=2),AND('Données brutes'!$O506&lt;&gt;"",'Données brutes'!$P506&lt;&gt;"",'Données brutes'!$Q506&lt;&gt;"")),1,0)</f>
        <v>0</v>
      </c>
      <c r="V511" s="7">
        <f>IF(AND($B$2=3,'Données brutes'!$F506&lt;&gt;"",'Données brutes'!$G506&lt;&gt;"",'Données brutes'!$H506&lt;&gt;"",'Données brutes'!$O506&lt;&gt;"",'Données brutes'!$P506&lt;&gt;"",'Données brutes'!$Q506&lt;&gt;""),1,0)</f>
        <v>0</v>
      </c>
      <c r="W511" s="8" t="str">
        <f t="shared" si="115"/>
        <v/>
      </c>
      <c r="X511" s="8" t="str">
        <f t="shared" si="116"/>
        <v/>
      </c>
      <c r="Y511" s="8" t="str">
        <f t="shared" si="117"/>
        <v/>
      </c>
      <c r="Z511" s="8" t="str">
        <f t="shared" si="118"/>
        <v/>
      </c>
      <c r="AA511" s="8" t="str">
        <f t="shared" si="119"/>
        <v/>
      </c>
      <c r="AB511" s="8" t="str">
        <f t="shared" si="120"/>
        <v/>
      </c>
      <c r="AD511" s="8" t="str">
        <f t="shared" si="121"/>
        <v/>
      </c>
      <c r="AE511" s="8" t="str">
        <f t="shared" si="122"/>
        <v/>
      </c>
      <c r="AF511" s="8" t="str">
        <f t="shared" si="123"/>
        <v/>
      </c>
      <c r="AG511" s="8" t="str">
        <f t="shared" si="124"/>
        <v/>
      </c>
      <c r="AH511" s="8" t="str">
        <f t="shared" si="125"/>
        <v/>
      </c>
      <c r="AI511" s="8" t="str">
        <f t="shared" si="126"/>
        <v/>
      </c>
    </row>
    <row r="512" spans="4:35" x14ac:dyDescent="0.3">
      <c r="D512" s="8" t="s">
        <v>519</v>
      </c>
      <c r="E512" s="7">
        <v>663</v>
      </c>
      <c r="F512" s="7" t="str">
        <f>'Données proba de réussite'!F507</f>
        <v/>
      </c>
      <c r="G512" s="7" t="str">
        <f>'Données proba de réussite'!G507</f>
        <v/>
      </c>
      <c r="H512" s="7" t="str">
        <f>'Données proba de réussite'!H507</f>
        <v/>
      </c>
      <c r="K512" s="8" t="str">
        <f t="shared" si="113"/>
        <v>Elève 1bis</v>
      </c>
      <c r="L512" s="8" t="s">
        <v>111</v>
      </c>
      <c r="M512" s="8">
        <f t="shared" si="114"/>
        <v>1956</v>
      </c>
      <c r="N512" s="7">
        <v>1956</v>
      </c>
      <c r="O512" s="7" t="str">
        <f>'Données proba de réussite'!O507</f>
        <v/>
      </c>
      <c r="P512" s="7" t="str">
        <f>'Données proba de réussite'!P507</f>
        <v/>
      </c>
      <c r="Q512" s="7" t="str">
        <f>'Données proba de réussite'!Q507</f>
        <v/>
      </c>
      <c r="T512" s="7">
        <f>IF(AND(OR($B$2=1,$B$2=2),AND('Données brutes'!$F507&lt;&gt;"",'Données brutes'!$G507&lt;&gt;"",'Données brutes'!$H507&lt;&gt;"")),1,0)</f>
        <v>0</v>
      </c>
      <c r="U512" s="7">
        <f>IF(AND(OR($B$2=1,$B$2=2),AND('Données brutes'!$O507&lt;&gt;"",'Données brutes'!$P507&lt;&gt;"",'Données brutes'!$Q507&lt;&gt;"")),1,0)</f>
        <v>0</v>
      </c>
      <c r="V512" s="7">
        <f>IF(AND($B$2=3,'Données brutes'!$F507&lt;&gt;"",'Données brutes'!$G507&lt;&gt;"",'Données brutes'!$H507&lt;&gt;"",'Données brutes'!$O507&lt;&gt;"",'Données brutes'!$P507&lt;&gt;"",'Données brutes'!$Q507&lt;&gt;""),1,0)</f>
        <v>0</v>
      </c>
      <c r="W512" s="8" t="str">
        <f t="shared" si="115"/>
        <v/>
      </c>
      <c r="X512" s="8" t="str">
        <f t="shared" si="116"/>
        <v/>
      </c>
      <c r="Y512" s="8" t="str">
        <f t="shared" si="117"/>
        <v/>
      </c>
      <c r="Z512" s="8" t="str">
        <f t="shared" si="118"/>
        <v/>
      </c>
      <c r="AA512" s="8" t="str">
        <f t="shared" si="119"/>
        <v/>
      </c>
      <c r="AB512" s="8" t="str">
        <f t="shared" si="120"/>
        <v/>
      </c>
      <c r="AD512" s="8" t="str">
        <f t="shared" si="121"/>
        <v/>
      </c>
      <c r="AE512" s="8" t="str">
        <f t="shared" si="122"/>
        <v/>
      </c>
      <c r="AF512" s="8" t="str">
        <f t="shared" si="123"/>
        <v/>
      </c>
      <c r="AG512" s="8" t="str">
        <f t="shared" si="124"/>
        <v/>
      </c>
      <c r="AH512" s="8" t="str">
        <f t="shared" si="125"/>
        <v/>
      </c>
      <c r="AI512" s="8" t="str">
        <f t="shared" si="126"/>
        <v/>
      </c>
    </row>
    <row r="513" spans="4:35" x14ac:dyDescent="0.3">
      <c r="D513" s="8" t="s">
        <v>520</v>
      </c>
      <c r="E513" s="7">
        <v>825</v>
      </c>
      <c r="F513" s="7" t="str">
        <f>'Données proba de réussite'!F508</f>
        <v/>
      </c>
      <c r="G513" s="7" t="str">
        <f>'Données proba de réussite'!G508</f>
        <v/>
      </c>
      <c r="H513" s="7" t="str">
        <f>'Données proba de réussite'!H508</f>
        <v/>
      </c>
      <c r="K513" s="8" t="str">
        <f t="shared" si="113"/>
        <v>Elève 1bis</v>
      </c>
      <c r="L513" s="8" t="s">
        <v>111</v>
      </c>
      <c r="M513" s="8">
        <f t="shared" si="114"/>
        <v>1177</v>
      </c>
      <c r="N513" s="7">
        <v>1177</v>
      </c>
      <c r="O513" s="7" t="str">
        <f>'Données proba de réussite'!O508</f>
        <v/>
      </c>
      <c r="P513" s="7" t="str">
        <f>'Données proba de réussite'!P508</f>
        <v/>
      </c>
      <c r="Q513" s="7" t="str">
        <f>'Données proba de réussite'!Q508</f>
        <v/>
      </c>
      <c r="T513" s="7">
        <f>IF(AND(OR($B$2=1,$B$2=2),AND('Données brutes'!$F508&lt;&gt;"",'Données brutes'!$G508&lt;&gt;"",'Données brutes'!$H508&lt;&gt;"")),1,0)</f>
        <v>0</v>
      </c>
      <c r="U513" s="7">
        <f>IF(AND(OR($B$2=1,$B$2=2),AND('Données brutes'!$O508&lt;&gt;"",'Données brutes'!$P508&lt;&gt;"",'Données brutes'!$Q508&lt;&gt;"")),1,0)</f>
        <v>0</v>
      </c>
      <c r="V513" s="7">
        <f>IF(AND($B$2=3,'Données brutes'!$F508&lt;&gt;"",'Données brutes'!$G508&lt;&gt;"",'Données brutes'!$H508&lt;&gt;"",'Données brutes'!$O508&lt;&gt;"",'Données brutes'!$P508&lt;&gt;"",'Données brutes'!$Q508&lt;&gt;""),1,0)</f>
        <v>0</v>
      </c>
      <c r="W513" s="8" t="str">
        <f t="shared" si="115"/>
        <v/>
      </c>
      <c r="X513" s="8" t="str">
        <f t="shared" si="116"/>
        <v/>
      </c>
      <c r="Y513" s="8" t="str">
        <f t="shared" si="117"/>
        <v/>
      </c>
      <c r="Z513" s="8" t="str">
        <f t="shared" si="118"/>
        <v/>
      </c>
      <c r="AA513" s="8" t="str">
        <f t="shared" si="119"/>
        <v/>
      </c>
      <c r="AB513" s="8" t="str">
        <f t="shared" si="120"/>
        <v/>
      </c>
      <c r="AD513" s="8" t="str">
        <f t="shared" si="121"/>
        <v/>
      </c>
      <c r="AE513" s="8" t="str">
        <f t="shared" si="122"/>
        <v/>
      </c>
      <c r="AF513" s="8" t="str">
        <f t="shared" si="123"/>
        <v/>
      </c>
      <c r="AG513" s="8" t="str">
        <f t="shared" si="124"/>
        <v/>
      </c>
      <c r="AH513" s="8" t="str">
        <f t="shared" si="125"/>
        <v/>
      </c>
      <c r="AI513" s="8" t="str">
        <f t="shared" si="126"/>
        <v/>
      </c>
    </row>
    <row r="514" spans="4:35" x14ac:dyDescent="0.3">
      <c r="D514" s="8" t="s">
        <v>521</v>
      </c>
      <c r="E514" s="7">
        <v>897</v>
      </c>
      <c r="F514" s="7" t="str">
        <f>'Données proba de réussite'!F509</f>
        <v/>
      </c>
      <c r="G514" s="7" t="str">
        <f>'Données proba de réussite'!G509</f>
        <v/>
      </c>
      <c r="H514" s="7" t="str">
        <f>'Données proba de réussite'!H509</f>
        <v/>
      </c>
      <c r="K514" s="8" t="str">
        <f t="shared" si="113"/>
        <v>Elève 1bis</v>
      </c>
      <c r="L514" s="8" t="s">
        <v>111</v>
      </c>
      <c r="M514" s="8">
        <f t="shared" si="114"/>
        <v>1168</v>
      </c>
      <c r="N514" s="7">
        <v>1168</v>
      </c>
      <c r="O514" s="7" t="str">
        <f>'Données proba de réussite'!O509</f>
        <v/>
      </c>
      <c r="P514" s="7" t="str">
        <f>'Données proba de réussite'!P509</f>
        <v/>
      </c>
      <c r="Q514" s="7" t="str">
        <f>'Données proba de réussite'!Q509</f>
        <v/>
      </c>
      <c r="T514" s="7">
        <f>IF(AND(OR($B$2=1,$B$2=2),AND('Données brutes'!$F509&lt;&gt;"",'Données brutes'!$G509&lt;&gt;"",'Données brutes'!$H509&lt;&gt;"")),1,0)</f>
        <v>0</v>
      </c>
      <c r="U514" s="7">
        <f>IF(AND(OR($B$2=1,$B$2=2),AND('Données brutes'!$O509&lt;&gt;"",'Données brutes'!$P509&lt;&gt;"",'Données brutes'!$Q509&lt;&gt;"")),1,0)</f>
        <v>0</v>
      </c>
      <c r="V514" s="7">
        <f>IF(AND($B$2=3,'Données brutes'!$F509&lt;&gt;"",'Données brutes'!$G509&lt;&gt;"",'Données brutes'!$H509&lt;&gt;"",'Données brutes'!$O509&lt;&gt;"",'Données brutes'!$P509&lt;&gt;"",'Données brutes'!$Q509&lt;&gt;""),1,0)</f>
        <v>0</v>
      </c>
      <c r="W514" s="8" t="str">
        <f t="shared" si="115"/>
        <v/>
      </c>
      <c r="X514" s="8" t="str">
        <f t="shared" si="116"/>
        <v/>
      </c>
      <c r="Y514" s="8" t="str">
        <f t="shared" si="117"/>
        <v/>
      </c>
      <c r="Z514" s="8" t="str">
        <f t="shared" si="118"/>
        <v/>
      </c>
      <c r="AA514" s="8" t="str">
        <f t="shared" si="119"/>
        <v/>
      </c>
      <c r="AB514" s="8" t="str">
        <f t="shared" si="120"/>
        <v/>
      </c>
      <c r="AD514" s="8" t="str">
        <f t="shared" si="121"/>
        <v/>
      </c>
      <c r="AE514" s="8" t="str">
        <f t="shared" si="122"/>
        <v/>
      </c>
      <c r="AF514" s="8" t="str">
        <f t="shared" si="123"/>
        <v/>
      </c>
      <c r="AG514" s="8" t="str">
        <f t="shared" si="124"/>
        <v/>
      </c>
      <c r="AH514" s="8" t="str">
        <f t="shared" si="125"/>
        <v/>
      </c>
      <c r="AI514" s="8" t="str">
        <f t="shared" si="126"/>
        <v/>
      </c>
    </row>
    <row r="515" spans="4:35" x14ac:dyDescent="0.3">
      <c r="D515" s="8" t="s">
        <v>522</v>
      </c>
      <c r="E515" s="7">
        <v>101</v>
      </c>
      <c r="F515" s="7" t="str">
        <f>'Données proba de réussite'!F510</f>
        <v/>
      </c>
      <c r="G515" s="7" t="str">
        <f>'Données proba de réussite'!G510</f>
        <v/>
      </c>
      <c r="H515" s="7" t="str">
        <f>'Données proba de réussite'!H510</f>
        <v/>
      </c>
      <c r="K515" s="8" t="str">
        <f t="shared" si="113"/>
        <v>Elève 1bis</v>
      </c>
      <c r="L515" s="8" t="s">
        <v>111</v>
      </c>
      <c r="M515" s="8">
        <f t="shared" si="114"/>
        <v>1018</v>
      </c>
      <c r="N515" s="7">
        <v>1018</v>
      </c>
      <c r="O515" s="7" t="str">
        <f>'Données proba de réussite'!O510</f>
        <v/>
      </c>
      <c r="P515" s="7" t="str">
        <f>'Données proba de réussite'!P510</f>
        <v/>
      </c>
      <c r="Q515" s="7" t="str">
        <f>'Données proba de réussite'!Q510</f>
        <v/>
      </c>
      <c r="T515" s="7">
        <f>IF(AND(OR($B$2=1,$B$2=2),AND('Données brutes'!$F510&lt;&gt;"",'Données brutes'!$G510&lt;&gt;"",'Données brutes'!$H510&lt;&gt;"")),1,0)</f>
        <v>0</v>
      </c>
      <c r="U515" s="7">
        <f>IF(AND(OR($B$2=1,$B$2=2),AND('Données brutes'!$O510&lt;&gt;"",'Données brutes'!$P510&lt;&gt;"",'Données brutes'!$Q510&lt;&gt;"")),1,0)</f>
        <v>0</v>
      </c>
      <c r="V515" s="7">
        <f>IF(AND($B$2=3,'Données brutes'!$F510&lt;&gt;"",'Données brutes'!$G510&lt;&gt;"",'Données brutes'!$H510&lt;&gt;"",'Données brutes'!$O510&lt;&gt;"",'Données brutes'!$P510&lt;&gt;"",'Données brutes'!$Q510&lt;&gt;""),1,0)</f>
        <v>0</v>
      </c>
      <c r="W515" s="8" t="str">
        <f t="shared" si="115"/>
        <v/>
      </c>
      <c r="X515" s="8" t="str">
        <f t="shared" si="116"/>
        <v/>
      </c>
      <c r="Y515" s="8" t="str">
        <f t="shared" si="117"/>
        <v/>
      </c>
      <c r="Z515" s="8" t="str">
        <f t="shared" si="118"/>
        <v/>
      </c>
      <c r="AA515" s="8" t="str">
        <f t="shared" si="119"/>
        <v/>
      </c>
      <c r="AB515" s="8" t="str">
        <f t="shared" si="120"/>
        <v/>
      </c>
      <c r="AD515" s="8" t="str">
        <f t="shared" si="121"/>
        <v/>
      </c>
      <c r="AE515" s="8" t="str">
        <f t="shared" si="122"/>
        <v/>
      </c>
      <c r="AF515" s="8" t="str">
        <f t="shared" si="123"/>
        <v/>
      </c>
      <c r="AG515" s="8" t="str">
        <f t="shared" si="124"/>
        <v/>
      </c>
      <c r="AH515" s="8" t="str">
        <f t="shared" si="125"/>
        <v/>
      </c>
      <c r="AI515" s="8" t="str">
        <f t="shared" si="126"/>
        <v/>
      </c>
    </row>
    <row r="516" spans="4:35" x14ac:dyDescent="0.3">
      <c r="D516" s="8" t="s">
        <v>523</v>
      </c>
      <c r="E516" s="7">
        <v>795</v>
      </c>
      <c r="F516" s="7" t="str">
        <f>'Données proba de réussite'!F511</f>
        <v/>
      </c>
      <c r="G516" s="7" t="str">
        <f>'Données proba de réussite'!G511</f>
        <v/>
      </c>
      <c r="H516" s="7" t="str">
        <f>'Données proba de réussite'!H511</f>
        <v/>
      </c>
      <c r="K516" s="8" t="str">
        <f t="shared" si="113"/>
        <v>Elève 1bis</v>
      </c>
      <c r="L516" s="8" t="s">
        <v>111</v>
      </c>
      <c r="M516" s="8">
        <f t="shared" si="114"/>
        <v>1230</v>
      </c>
      <c r="N516" s="7">
        <v>1230</v>
      </c>
      <c r="O516" s="7" t="str">
        <f>'Données proba de réussite'!O511</f>
        <v/>
      </c>
      <c r="P516" s="7" t="str">
        <f>'Données proba de réussite'!P511</f>
        <v/>
      </c>
      <c r="Q516" s="7" t="str">
        <f>'Données proba de réussite'!Q511</f>
        <v/>
      </c>
      <c r="T516" s="7">
        <f>IF(AND(OR($B$2=1,$B$2=2),AND('Données brutes'!$F511&lt;&gt;"",'Données brutes'!$G511&lt;&gt;"",'Données brutes'!$H511&lt;&gt;"")),1,0)</f>
        <v>0</v>
      </c>
      <c r="U516" s="7">
        <f>IF(AND(OR($B$2=1,$B$2=2),AND('Données brutes'!$O511&lt;&gt;"",'Données brutes'!$P511&lt;&gt;"",'Données brutes'!$Q511&lt;&gt;"")),1,0)</f>
        <v>0</v>
      </c>
      <c r="V516" s="7">
        <f>IF(AND($B$2=3,'Données brutes'!$F511&lt;&gt;"",'Données brutes'!$G511&lt;&gt;"",'Données brutes'!$H511&lt;&gt;"",'Données brutes'!$O511&lt;&gt;"",'Données brutes'!$P511&lt;&gt;"",'Données brutes'!$Q511&lt;&gt;""),1,0)</f>
        <v>0</v>
      </c>
      <c r="W516" s="8" t="str">
        <f t="shared" si="115"/>
        <v/>
      </c>
      <c r="X516" s="8" t="str">
        <f t="shared" si="116"/>
        <v/>
      </c>
      <c r="Y516" s="8" t="str">
        <f t="shared" si="117"/>
        <v/>
      </c>
      <c r="Z516" s="8" t="str">
        <f t="shared" si="118"/>
        <v/>
      </c>
      <c r="AA516" s="8" t="str">
        <f t="shared" si="119"/>
        <v/>
      </c>
      <c r="AB516" s="8" t="str">
        <f t="shared" si="120"/>
        <v/>
      </c>
      <c r="AD516" s="8" t="str">
        <f t="shared" si="121"/>
        <v/>
      </c>
      <c r="AE516" s="8" t="str">
        <f t="shared" si="122"/>
        <v/>
      </c>
      <c r="AF516" s="8" t="str">
        <f t="shared" si="123"/>
        <v/>
      </c>
      <c r="AG516" s="8" t="str">
        <f t="shared" si="124"/>
        <v/>
      </c>
      <c r="AH516" s="8" t="str">
        <f t="shared" si="125"/>
        <v/>
      </c>
      <c r="AI516" s="8" t="str">
        <f t="shared" si="126"/>
        <v/>
      </c>
    </row>
    <row r="517" spans="4:35" x14ac:dyDescent="0.3">
      <c r="D517" s="8" t="s">
        <v>524</v>
      </c>
      <c r="E517" s="7">
        <v>264</v>
      </c>
      <c r="F517" s="7" t="str">
        <f>'Données proba de réussite'!F512</f>
        <v/>
      </c>
      <c r="G517" s="7" t="str">
        <f>'Données proba de réussite'!G512</f>
        <v/>
      </c>
      <c r="H517" s="7" t="str">
        <f>'Données proba de réussite'!H512</f>
        <v/>
      </c>
      <c r="K517" s="8" t="str">
        <f t="shared" si="113"/>
        <v>Elève 1bis</v>
      </c>
      <c r="L517" s="8" t="s">
        <v>111</v>
      </c>
      <c r="M517" s="8">
        <f t="shared" si="114"/>
        <v>1700</v>
      </c>
      <c r="N517" s="7">
        <v>1700</v>
      </c>
      <c r="O517" s="7" t="str">
        <f>'Données proba de réussite'!O512</f>
        <v/>
      </c>
      <c r="P517" s="7" t="str">
        <f>'Données proba de réussite'!P512</f>
        <v/>
      </c>
      <c r="Q517" s="7" t="str">
        <f>'Données proba de réussite'!Q512</f>
        <v/>
      </c>
      <c r="T517" s="7">
        <f>IF(AND(OR($B$2=1,$B$2=2),AND('Données brutes'!$F512&lt;&gt;"",'Données brutes'!$G512&lt;&gt;"",'Données brutes'!$H512&lt;&gt;"")),1,0)</f>
        <v>0</v>
      </c>
      <c r="U517" s="7">
        <f>IF(AND(OR($B$2=1,$B$2=2),AND('Données brutes'!$O512&lt;&gt;"",'Données brutes'!$P512&lt;&gt;"",'Données brutes'!$Q512&lt;&gt;"")),1,0)</f>
        <v>0</v>
      </c>
      <c r="V517" s="7">
        <f>IF(AND($B$2=3,'Données brutes'!$F512&lt;&gt;"",'Données brutes'!$G512&lt;&gt;"",'Données brutes'!$H512&lt;&gt;"",'Données brutes'!$O512&lt;&gt;"",'Données brutes'!$P512&lt;&gt;"",'Données brutes'!$Q512&lt;&gt;""),1,0)</f>
        <v>0</v>
      </c>
      <c r="W517" s="8" t="str">
        <f t="shared" si="115"/>
        <v/>
      </c>
      <c r="X517" s="8" t="str">
        <f t="shared" si="116"/>
        <v/>
      </c>
      <c r="Y517" s="8" t="str">
        <f t="shared" si="117"/>
        <v/>
      </c>
      <c r="Z517" s="8" t="str">
        <f t="shared" si="118"/>
        <v/>
      </c>
      <c r="AA517" s="8" t="str">
        <f t="shared" si="119"/>
        <v/>
      </c>
      <c r="AB517" s="8" t="str">
        <f t="shared" si="120"/>
        <v/>
      </c>
      <c r="AD517" s="8" t="str">
        <f t="shared" si="121"/>
        <v/>
      </c>
      <c r="AE517" s="8" t="str">
        <f t="shared" si="122"/>
        <v/>
      </c>
      <c r="AF517" s="8" t="str">
        <f t="shared" si="123"/>
        <v/>
      </c>
      <c r="AG517" s="8" t="str">
        <f t="shared" si="124"/>
        <v/>
      </c>
      <c r="AH517" s="8" t="str">
        <f t="shared" si="125"/>
        <v/>
      </c>
      <c r="AI517" s="8" t="str">
        <f t="shared" si="126"/>
        <v/>
      </c>
    </row>
    <row r="518" spans="4:35" x14ac:dyDescent="0.3">
      <c r="D518" s="8" t="s">
        <v>525</v>
      </c>
      <c r="E518" s="7">
        <v>849</v>
      </c>
      <c r="F518" s="7" t="str">
        <f>'Données proba de réussite'!F513</f>
        <v/>
      </c>
      <c r="G518" s="7" t="str">
        <f>'Données proba de réussite'!G513</f>
        <v/>
      </c>
      <c r="H518" s="7" t="str">
        <f>'Données proba de réussite'!H513</f>
        <v/>
      </c>
      <c r="K518" s="8" t="str">
        <f t="shared" si="113"/>
        <v>Elève 1bis</v>
      </c>
      <c r="L518" s="8" t="s">
        <v>111</v>
      </c>
      <c r="M518" s="8">
        <f t="shared" si="114"/>
        <v>1922</v>
      </c>
      <c r="N518" s="7">
        <v>1922</v>
      </c>
      <c r="O518" s="7" t="str">
        <f>'Données proba de réussite'!O513</f>
        <v/>
      </c>
      <c r="P518" s="7" t="str">
        <f>'Données proba de réussite'!P513</f>
        <v/>
      </c>
      <c r="Q518" s="7" t="str">
        <f>'Données proba de réussite'!Q513</f>
        <v/>
      </c>
      <c r="T518" s="7">
        <f>IF(AND(OR($B$2=1,$B$2=2),AND('Données brutes'!$F513&lt;&gt;"",'Données brutes'!$G513&lt;&gt;"",'Données brutes'!$H513&lt;&gt;"")),1,0)</f>
        <v>0</v>
      </c>
      <c r="U518" s="7">
        <f>IF(AND(OR($B$2=1,$B$2=2),AND('Données brutes'!$O513&lt;&gt;"",'Données brutes'!$P513&lt;&gt;"",'Données brutes'!$Q513&lt;&gt;"")),1,0)</f>
        <v>0</v>
      </c>
      <c r="V518" s="7">
        <f>IF(AND($B$2=3,'Données brutes'!$F513&lt;&gt;"",'Données brutes'!$G513&lt;&gt;"",'Données brutes'!$H513&lt;&gt;"",'Données brutes'!$O513&lt;&gt;"",'Données brutes'!$P513&lt;&gt;"",'Données brutes'!$Q513&lt;&gt;""),1,0)</f>
        <v>0</v>
      </c>
      <c r="W518" s="8" t="str">
        <f t="shared" si="115"/>
        <v/>
      </c>
      <c r="X518" s="8" t="str">
        <f t="shared" si="116"/>
        <v/>
      </c>
      <c r="Y518" s="8" t="str">
        <f t="shared" si="117"/>
        <v/>
      </c>
      <c r="Z518" s="8" t="str">
        <f t="shared" si="118"/>
        <v/>
      </c>
      <c r="AA518" s="8" t="str">
        <f t="shared" si="119"/>
        <v/>
      </c>
      <c r="AB518" s="8" t="str">
        <f t="shared" si="120"/>
        <v/>
      </c>
      <c r="AD518" s="8" t="str">
        <f t="shared" si="121"/>
        <v/>
      </c>
      <c r="AE518" s="8" t="str">
        <f t="shared" si="122"/>
        <v/>
      </c>
      <c r="AF518" s="8" t="str">
        <f t="shared" si="123"/>
        <v/>
      </c>
      <c r="AG518" s="8" t="str">
        <f t="shared" si="124"/>
        <v/>
      </c>
      <c r="AH518" s="8" t="str">
        <f t="shared" si="125"/>
        <v/>
      </c>
      <c r="AI518" s="8" t="str">
        <f t="shared" si="126"/>
        <v/>
      </c>
    </row>
    <row r="519" spans="4:35" x14ac:dyDescent="0.3">
      <c r="D519" s="8" t="s">
        <v>526</v>
      </c>
      <c r="E519" s="7">
        <v>496</v>
      </c>
      <c r="F519" s="7" t="str">
        <f>'Données proba de réussite'!F514</f>
        <v/>
      </c>
      <c r="G519" s="7" t="str">
        <f>'Données proba de réussite'!G514</f>
        <v/>
      </c>
      <c r="H519" s="7" t="str">
        <f>'Données proba de réussite'!H514</f>
        <v/>
      </c>
      <c r="K519" s="8" t="str">
        <f t="shared" si="113"/>
        <v>Elève 1bis</v>
      </c>
      <c r="L519" s="8" t="s">
        <v>111</v>
      </c>
      <c r="M519" s="8">
        <f t="shared" si="114"/>
        <v>1716</v>
      </c>
      <c r="N519" s="7">
        <v>1716</v>
      </c>
      <c r="O519" s="7" t="str">
        <f>'Données proba de réussite'!O514</f>
        <v/>
      </c>
      <c r="P519" s="7" t="str">
        <f>'Données proba de réussite'!P514</f>
        <v/>
      </c>
      <c r="Q519" s="7" t="str">
        <f>'Données proba de réussite'!Q514</f>
        <v/>
      </c>
      <c r="T519" s="7">
        <f>IF(AND(OR($B$2=1,$B$2=2),AND('Données brutes'!$F514&lt;&gt;"",'Données brutes'!$G514&lt;&gt;"",'Données brutes'!$H514&lt;&gt;"")),1,0)</f>
        <v>0</v>
      </c>
      <c r="U519" s="7">
        <f>IF(AND(OR($B$2=1,$B$2=2),AND('Données brutes'!$O514&lt;&gt;"",'Données brutes'!$P514&lt;&gt;"",'Données brutes'!$Q514&lt;&gt;"")),1,0)</f>
        <v>0</v>
      </c>
      <c r="V519" s="7">
        <f>IF(AND($B$2=3,'Données brutes'!$F514&lt;&gt;"",'Données brutes'!$G514&lt;&gt;"",'Données brutes'!$H514&lt;&gt;"",'Données brutes'!$O514&lt;&gt;"",'Données brutes'!$P514&lt;&gt;"",'Données brutes'!$Q514&lt;&gt;""),1,0)</f>
        <v>0</v>
      </c>
      <c r="W519" s="8" t="str">
        <f t="shared" si="115"/>
        <v/>
      </c>
      <c r="X519" s="8" t="str">
        <f t="shared" si="116"/>
        <v/>
      </c>
      <c r="Y519" s="8" t="str">
        <f t="shared" si="117"/>
        <v/>
      </c>
      <c r="Z519" s="8" t="str">
        <f t="shared" si="118"/>
        <v/>
      </c>
      <c r="AA519" s="8" t="str">
        <f t="shared" si="119"/>
        <v/>
      </c>
      <c r="AB519" s="8" t="str">
        <f t="shared" si="120"/>
        <v/>
      </c>
      <c r="AD519" s="8" t="str">
        <f t="shared" si="121"/>
        <v/>
      </c>
      <c r="AE519" s="8" t="str">
        <f t="shared" si="122"/>
        <v/>
      </c>
      <c r="AF519" s="8" t="str">
        <f t="shared" si="123"/>
        <v/>
      </c>
      <c r="AG519" s="8" t="str">
        <f t="shared" si="124"/>
        <v/>
      </c>
      <c r="AH519" s="8" t="str">
        <f t="shared" si="125"/>
        <v/>
      </c>
      <c r="AI519" s="8" t="str">
        <f t="shared" si="126"/>
        <v/>
      </c>
    </row>
    <row r="520" spans="4:35" x14ac:dyDescent="0.3">
      <c r="D520" s="8" t="s">
        <v>527</v>
      </c>
      <c r="E520" s="7">
        <v>480</v>
      </c>
      <c r="F520" s="7" t="str">
        <f>'Données proba de réussite'!F515</f>
        <v/>
      </c>
      <c r="G520" s="7" t="str">
        <f>'Données proba de réussite'!G515</f>
        <v/>
      </c>
      <c r="H520" s="7" t="str">
        <f>'Données proba de réussite'!H515</f>
        <v/>
      </c>
      <c r="K520" s="8" t="str">
        <f t="shared" ref="K520:K583" si="127">IF($B$2=3,D520,L520)</f>
        <v>Elève 1bis</v>
      </c>
      <c r="L520" s="8" t="s">
        <v>111</v>
      </c>
      <c r="M520" s="8">
        <f t="shared" ref="M520:M583" si="128">IF($B$2=3,E520,N520)</f>
        <v>1921</v>
      </c>
      <c r="N520" s="7">
        <v>1921</v>
      </c>
      <c r="O520" s="7" t="str">
        <f>'Données proba de réussite'!O515</f>
        <v/>
      </c>
      <c r="P520" s="7" t="str">
        <f>'Données proba de réussite'!P515</f>
        <v/>
      </c>
      <c r="Q520" s="7" t="str">
        <f>'Données proba de réussite'!Q515</f>
        <v/>
      </c>
      <c r="T520" s="7">
        <f>IF(AND(OR($B$2=1,$B$2=2),AND('Données brutes'!$F515&lt;&gt;"",'Données brutes'!$G515&lt;&gt;"",'Données brutes'!$H515&lt;&gt;"")),1,0)</f>
        <v>0</v>
      </c>
      <c r="U520" s="7">
        <f>IF(AND(OR($B$2=1,$B$2=2),AND('Données brutes'!$O515&lt;&gt;"",'Données brutes'!$P515&lt;&gt;"",'Données brutes'!$Q515&lt;&gt;"")),1,0)</f>
        <v>0</v>
      </c>
      <c r="V520" s="7">
        <f>IF(AND($B$2=3,'Données brutes'!$F515&lt;&gt;"",'Données brutes'!$G515&lt;&gt;"",'Données brutes'!$H515&lt;&gt;"",'Données brutes'!$O515&lt;&gt;"",'Données brutes'!$P515&lt;&gt;"",'Données brutes'!$Q515&lt;&gt;""),1,0)</f>
        <v>0</v>
      </c>
      <c r="W520" s="8" t="str">
        <f t="shared" si="115"/>
        <v/>
      </c>
      <c r="X520" s="8" t="str">
        <f t="shared" si="116"/>
        <v/>
      </c>
      <c r="Y520" s="8" t="str">
        <f t="shared" si="117"/>
        <v/>
      </c>
      <c r="Z520" s="8" t="str">
        <f t="shared" si="118"/>
        <v/>
      </c>
      <c r="AA520" s="8" t="str">
        <f t="shared" si="119"/>
        <v/>
      </c>
      <c r="AB520" s="8" t="str">
        <f t="shared" si="120"/>
        <v/>
      </c>
      <c r="AD520" s="8" t="str">
        <f t="shared" si="121"/>
        <v/>
      </c>
      <c r="AE520" s="8" t="str">
        <f t="shared" si="122"/>
        <v/>
      </c>
      <c r="AF520" s="8" t="str">
        <f t="shared" si="123"/>
        <v/>
      </c>
      <c r="AG520" s="8" t="str">
        <f t="shared" si="124"/>
        <v/>
      </c>
      <c r="AH520" s="8" t="str">
        <f t="shared" si="125"/>
        <v/>
      </c>
      <c r="AI520" s="8" t="str">
        <f t="shared" si="126"/>
        <v/>
      </c>
    </row>
    <row r="521" spans="4:35" x14ac:dyDescent="0.3">
      <c r="D521" s="8" t="s">
        <v>528</v>
      </c>
      <c r="E521" s="7">
        <v>517</v>
      </c>
      <c r="F521" s="7" t="str">
        <f>'Données proba de réussite'!F516</f>
        <v/>
      </c>
      <c r="G521" s="7" t="str">
        <f>'Données proba de réussite'!G516</f>
        <v/>
      </c>
      <c r="H521" s="7" t="str">
        <f>'Données proba de réussite'!H516</f>
        <v/>
      </c>
      <c r="K521" s="8" t="str">
        <f t="shared" si="127"/>
        <v>Elève 1bis</v>
      </c>
      <c r="L521" s="8" t="s">
        <v>111</v>
      </c>
      <c r="M521" s="8">
        <f t="shared" si="128"/>
        <v>1576</v>
      </c>
      <c r="N521" s="7">
        <v>1576</v>
      </c>
      <c r="O521" s="7" t="str">
        <f>'Données proba de réussite'!O516</f>
        <v/>
      </c>
      <c r="P521" s="7" t="str">
        <f>'Données proba de réussite'!P516</f>
        <v/>
      </c>
      <c r="Q521" s="7" t="str">
        <f>'Données proba de réussite'!Q516</f>
        <v/>
      </c>
      <c r="T521" s="7">
        <f>IF(AND(OR($B$2=1,$B$2=2),AND('Données brutes'!$F516&lt;&gt;"",'Données brutes'!$G516&lt;&gt;"",'Données brutes'!$H516&lt;&gt;"")),1,0)</f>
        <v>0</v>
      </c>
      <c r="U521" s="7">
        <f>IF(AND(OR($B$2=1,$B$2=2),AND('Données brutes'!$O516&lt;&gt;"",'Données brutes'!$P516&lt;&gt;"",'Données brutes'!$Q516&lt;&gt;"")),1,0)</f>
        <v>0</v>
      </c>
      <c r="V521" s="7">
        <f>IF(AND($B$2=3,'Données brutes'!$F516&lt;&gt;"",'Données brutes'!$G516&lt;&gt;"",'Données brutes'!$H516&lt;&gt;"",'Données brutes'!$O516&lt;&gt;"",'Données brutes'!$P516&lt;&gt;"",'Données brutes'!$Q516&lt;&gt;""),1,0)</f>
        <v>0</v>
      </c>
      <c r="W521" s="8" t="str">
        <f t="shared" ref="W521:W584" si="129">IF(F521&lt;&gt;"",ABS(F521-F$4),"")</f>
        <v/>
      </c>
      <c r="X521" s="8" t="str">
        <f t="shared" ref="X521:X584" si="130">IF(G521&lt;&gt;"",ABS(G521-G$4),"")</f>
        <v/>
      </c>
      <c r="Y521" s="8" t="str">
        <f t="shared" ref="Y521:Y584" si="131">IF(H521&lt;&gt;"",ABS(H521-H$4),"")</f>
        <v/>
      </c>
      <c r="Z521" s="8" t="str">
        <f t="shared" ref="Z521:Z584" si="132">IF(O521&lt;&gt;"",ABS(O521-O$4),"")</f>
        <v/>
      </c>
      <c r="AA521" s="8" t="str">
        <f t="shared" ref="AA521:AA584" si="133">IF(P521&lt;&gt;"",ABS(P521-P$4),"")</f>
        <v/>
      </c>
      <c r="AB521" s="8" t="str">
        <f t="shared" ref="AB521:AB584" si="134">IF(Q521&lt;&gt;"",ABS(Q521-Q$4),"")</f>
        <v/>
      </c>
      <c r="AD521" s="8" t="str">
        <f t="shared" ref="AD521:AD584" si="135">IF(AND(F521&lt;&gt;"",G521&lt;&gt;""),G521-F521,"")</f>
        <v/>
      </c>
      <c r="AE521" s="8" t="str">
        <f t="shared" ref="AE521:AE584" si="136">IF(AND(G521&lt;&gt;"",H521&lt;&gt;""),H521-G521,"")</f>
        <v/>
      </c>
      <c r="AF521" s="8" t="str">
        <f t="shared" ref="AF521:AF584" si="137">IF(AND(F521&lt;&gt;"",H521&lt;&gt;""),H521-F521,"")</f>
        <v/>
      </c>
      <c r="AG521" s="8" t="str">
        <f t="shared" ref="AG521:AG584" si="138">IF(AND(O521&lt;&gt;"",P521&lt;&gt;""),P521-O521,"")</f>
        <v/>
      </c>
      <c r="AH521" s="8" t="str">
        <f t="shared" ref="AH521:AH584" si="139">IF(AND(P521&lt;&gt;"",Q521&lt;&gt;""),Q521-P521,"")</f>
        <v/>
      </c>
      <c r="AI521" s="8" t="str">
        <f t="shared" ref="AI521:AI584" si="140">IF(AND(O521&lt;&gt;"",Q521&lt;&gt;""),Q521-O521,"")</f>
        <v/>
      </c>
    </row>
    <row r="522" spans="4:35" x14ac:dyDescent="0.3">
      <c r="D522" s="8" t="s">
        <v>529</v>
      </c>
      <c r="E522" s="7">
        <v>44</v>
      </c>
      <c r="F522" s="7" t="str">
        <f>'Données proba de réussite'!F517</f>
        <v/>
      </c>
      <c r="G522" s="7" t="str">
        <f>'Données proba de réussite'!G517</f>
        <v/>
      </c>
      <c r="H522" s="7" t="str">
        <f>'Données proba de réussite'!H517</f>
        <v/>
      </c>
      <c r="K522" s="8" t="str">
        <f t="shared" si="127"/>
        <v>Elève 1bis</v>
      </c>
      <c r="L522" s="8" t="s">
        <v>111</v>
      </c>
      <c r="M522" s="8">
        <f t="shared" si="128"/>
        <v>1699</v>
      </c>
      <c r="N522" s="7">
        <v>1699</v>
      </c>
      <c r="O522" s="7" t="str">
        <f>'Données proba de réussite'!O517</f>
        <v/>
      </c>
      <c r="P522" s="7" t="str">
        <f>'Données proba de réussite'!P517</f>
        <v/>
      </c>
      <c r="Q522" s="7" t="str">
        <f>'Données proba de réussite'!Q517</f>
        <v/>
      </c>
      <c r="T522" s="7">
        <f>IF(AND(OR($B$2=1,$B$2=2),AND('Données brutes'!$F517&lt;&gt;"",'Données brutes'!$G517&lt;&gt;"",'Données brutes'!$H517&lt;&gt;"")),1,0)</f>
        <v>0</v>
      </c>
      <c r="U522" s="7">
        <f>IF(AND(OR($B$2=1,$B$2=2),AND('Données brutes'!$O517&lt;&gt;"",'Données brutes'!$P517&lt;&gt;"",'Données brutes'!$Q517&lt;&gt;"")),1,0)</f>
        <v>0</v>
      </c>
      <c r="V522" s="7">
        <f>IF(AND($B$2=3,'Données brutes'!$F517&lt;&gt;"",'Données brutes'!$G517&lt;&gt;"",'Données brutes'!$H517&lt;&gt;"",'Données brutes'!$O517&lt;&gt;"",'Données brutes'!$P517&lt;&gt;"",'Données brutes'!$Q517&lt;&gt;""),1,0)</f>
        <v>0</v>
      </c>
      <c r="W522" s="8" t="str">
        <f t="shared" si="129"/>
        <v/>
      </c>
      <c r="X522" s="8" t="str">
        <f t="shared" si="130"/>
        <v/>
      </c>
      <c r="Y522" s="8" t="str">
        <f t="shared" si="131"/>
        <v/>
      </c>
      <c r="Z522" s="8" t="str">
        <f t="shared" si="132"/>
        <v/>
      </c>
      <c r="AA522" s="8" t="str">
        <f t="shared" si="133"/>
        <v/>
      </c>
      <c r="AB522" s="8" t="str">
        <f t="shared" si="134"/>
        <v/>
      </c>
      <c r="AD522" s="8" t="str">
        <f t="shared" si="135"/>
        <v/>
      </c>
      <c r="AE522" s="8" t="str">
        <f t="shared" si="136"/>
        <v/>
      </c>
      <c r="AF522" s="8" t="str">
        <f t="shared" si="137"/>
        <v/>
      </c>
      <c r="AG522" s="8" t="str">
        <f t="shared" si="138"/>
        <v/>
      </c>
      <c r="AH522" s="8" t="str">
        <f t="shared" si="139"/>
        <v/>
      </c>
      <c r="AI522" s="8" t="str">
        <f t="shared" si="140"/>
        <v/>
      </c>
    </row>
    <row r="523" spans="4:35" x14ac:dyDescent="0.3">
      <c r="D523" s="8" t="s">
        <v>530</v>
      </c>
      <c r="E523" s="7">
        <v>599</v>
      </c>
      <c r="F523" s="7" t="str">
        <f>'Données proba de réussite'!F518</f>
        <v/>
      </c>
      <c r="G523" s="7" t="str">
        <f>'Données proba de réussite'!G518</f>
        <v/>
      </c>
      <c r="H523" s="7" t="str">
        <f>'Données proba de réussite'!H518</f>
        <v/>
      </c>
      <c r="K523" s="8" t="str">
        <f t="shared" si="127"/>
        <v>Elève 1bis</v>
      </c>
      <c r="L523" s="8" t="s">
        <v>111</v>
      </c>
      <c r="M523" s="8">
        <f t="shared" si="128"/>
        <v>1412</v>
      </c>
      <c r="N523" s="7">
        <v>1412</v>
      </c>
      <c r="O523" s="7" t="str">
        <f>'Données proba de réussite'!O518</f>
        <v/>
      </c>
      <c r="P523" s="7" t="str">
        <f>'Données proba de réussite'!P518</f>
        <v/>
      </c>
      <c r="Q523" s="7" t="str">
        <f>'Données proba de réussite'!Q518</f>
        <v/>
      </c>
      <c r="T523" s="7">
        <f>IF(AND(OR($B$2=1,$B$2=2),AND('Données brutes'!$F518&lt;&gt;"",'Données brutes'!$G518&lt;&gt;"",'Données brutes'!$H518&lt;&gt;"")),1,0)</f>
        <v>0</v>
      </c>
      <c r="U523" s="7">
        <f>IF(AND(OR($B$2=1,$B$2=2),AND('Données brutes'!$O518&lt;&gt;"",'Données brutes'!$P518&lt;&gt;"",'Données brutes'!$Q518&lt;&gt;"")),1,0)</f>
        <v>0</v>
      </c>
      <c r="V523" s="7">
        <f>IF(AND($B$2=3,'Données brutes'!$F518&lt;&gt;"",'Données brutes'!$G518&lt;&gt;"",'Données brutes'!$H518&lt;&gt;"",'Données brutes'!$O518&lt;&gt;"",'Données brutes'!$P518&lt;&gt;"",'Données brutes'!$Q518&lt;&gt;""),1,0)</f>
        <v>0</v>
      </c>
      <c r="W523" s="8" t="str">
        <f t="shared" si="129"/>
        <v/>
      </c>
      <c r="X523" s="8" t="str">
        <f t="shared" si="130"/>
        <v/>
      </c>
      <c r="Y523" s="8" t="str">
        <f t="shared" si="131"/>
        <v/>
      </c>
      <c r="Z523" s="8" t="str">
        <f t="shared" si="132"/>
        <v/>
      </c>
      <c r="AA523" s="8" t="str">
        <f t="shared" si="133"/>
        <v/>
      </c>
      <c r="AB523" s="8" t="str">
        <f t="shared" si="134"/>
        <v/>
      </c>
      <c r="AD523" s="8" t="str">
        <f t="shared" si="135"/>
        <v/>
      </c>
      <c r="AE523" s="8" t="str">
        <f t="shared" si="136"/>
        <v/>
      </c>
      <c r="AF523" s="8" t="str">
        <f t="shared" si="137"/>
        <v/>
      </c>
      <c r="AG523" s="8" t="str">
        <f t="shared" si="138"/>
        <v/>
      </c>
      <c r="AH523" s="8" t="str">
        <f t="shared" si="139"/>
        <v/>
      </c>
      <c r="AI523" s="8" t="str">
        <f t="shared" si="140"/>
        <v/>
      </c>
    </row>
    <row r="524" spans="4:35" x14ac:dyDescent="0.3">
      <c r="D524" s="8" t="s">
        <v>531</v>
      </c>
      <c r="E524" s="7">
        <v>857</v>
      </c>
      <c r="F524" s="7" t="str">
        <f>'Données proba de réussite'!F519</f>
        <v/>
      </c>
      <c r="G524" s="7" t="str">
        <f>'Données proba de réussite'!G519</f>
        <v/>
      </c>
      <c r="H524" s="7" t="str">
        <f>'Données proba de réussite'!H519</f>
        <v/>
      </c>
      <c r="K524" s="8" t="str">
        <f t="shared" si="127"/>
        <v>Elève 1bis</v>
      </c>
      <c r="L524" s="8" t="s">
        <v>111</v>
      </c>
      <c r="M524" s="8">
        <f t="shared" si="128"/>
        <v>1179</v>
      </c>
      <c r="N524" s="7">
        <v>1179</v>
      </c>
      <c r="O524" s="7" t="str">
        <f>'Données proba de réussite'!O519</f>
        <v/>
      </c>
      <c r="P524" s="7" t="str">
        <f>'Données proba de réussite'!P519</f>
        <v/>
      </c>
      <c r="Q524" s="7" t="str">
        <f>'Données proba de réussite'!Q519</f>
        <v/>
      </c>
      <c r="T524" s="7">
        <f>IF(AND(OR($B$2=1,$B$2=2),AND('Données brutes'!$F519&lt;&gt;"",'Données brutes'!$G519&lt;&gt;"",'Données brutes'!$H519&lt;&gt;"")),1,0)</f>
        <v>0</v>
      </c>
      <c r="U524" s="7">
        <f>IF(AND(OR($B$2=1,$B$2=2),AND('Données brutes'!$O519&lt;&gt;"",'Données brutes'!$P519&lt;&gt;"",'Données brutes'!$Q519&lt;&gt;"")),1,0)</f>
        <v>0</v>
      </c>
      <c r="V524" s="7">
        <f>IF(AND($B$2=3,'Données brutes'!$F519&lt;&gt;"",'Données brutes'!$G519&lt;&gt;"",'Données brutes'!$H519&lt;&gt;"",'Données brutes'!$O519&lt;&gt;"",'Données brutes'!$P519&lt;&gt;"",'Données brutes'!$Q519&lt;&gt;""),1,0)</f>
        <v>0</v>
      </c>
      <c r="W524" s="8" t="str">
        <f t="shared" si="129"/>
        <v/>
      </c>
      <c r="X524" s="8" t="str">
        <f t="shared" si="130"/>
        <v/>
      </c>
      <c r="Y524" s="8" t="str">
        <f t="shared" si="131"/>
        <v/>
      </c>
      <c r="Z524" s="8" t="str">
        <f t="shared" si="132"/>
        <v/>
      </c>
      <c r="AA524" s="8" t="str">
        <f t="shared" si="133"/>
        <v/>
      </c>
      <c r="AB524" s="8" t="str">
        <f t="shared" si="134"/>
        <v/>
      </c>
      <c r="AD524" s="8" t="str">
        <f t="shared" si="135"/>
        <v/>
      </c>
      <c r="AE524" s="8" t="str">
        <f t="shared" si="136"/>
        <v/>
      </c>
      <c r="AF524" s="8" t="str">
        <f t="shared" si="137"/>
        <v/>
      </c>
      <c r="AG524" s="8" t="str">
        <f t="shared" si="138"/>
        <v/>
      </c>
      <c r="AH524" s="8" t="str">
        <f t="shared" si="139"/>
        <v/>
      </c>
      <c r="AI524" s="8" t="str">
        <f t="shared" si="140"/>
        <v/>
      </c>
    </row>
    <row r="525" spans="4:35" x14ac:dyDescent="0.3">
      <c r="D525" s="8" t="s">
        <v>532</v>
      </c>
      <c r="E525" s="7">
        <v>492</v>
      </c>
      <c r="F525" s="7" t="str">
        <f>'Données proba de réussite'!F520</f>
        <v/>
      </c>
      <c r="G525" s="7" t="str">
        <f>'Données proba de réussite'!G520</f>
        <v/>
      </c>
      <c r="H525" s="7" t="str">
        <f>'Données proba de réussite'!H520</f>
        <v/>
      </c>
      <c r="K525" s="8" t="str">
        <f t="shared" si="127"/>
        <v>Elève 1bis</v>
      </c>
      <c r="L525" s="8" t="s">
        <v>111</v>
      </c>
      <c r="M525" s="8">
        <f t="shared" si="128"/>
        <v>1426</v>
      </c>
      <c r="N525" s="7">
        <v>1426</v>
      </c>
      <c r="O525" s="7" t="str">
        <f>'Données proba de réussite'!O520</f>
        <v/>
      </c>
      <c r="P525" s="7" t="str">
        <f>'Données proba de réussite'!P520</f>
        <v/>
      </c>
      <c r="Q525" s="7" t="str">
        <f>'Données proba de réussite'!Q520</f>
        <v/>
      </c>
      <c r="T525" s="7">
        <f>IF(AND(OR($B$2=1,$B$2=2),AND('Données brutes'!$F520&lt;&gt;"",'Données brutes'!$G520&lt;&gt;"",'Données brutes'!$H520&lt;&gt;"")),1,0)</f>
        <v>0</v>
      </c>
      <c r="U525" s="7">
        <f>IF(AND(OR($B$2=1,$B$2=2),AND('Données brutes'!$O520&lt;&gt;"",'Données brutes'!$P520&lt;&gt;"",'Données brutes'!$Q520&lt;&gt;"")),1,0)</f>
        <v>0</v>
      </c>
      <c r="V525" s="7">
        <f>IF(AND($B$2=3,'Données brutes'!$F520&lt;&gt;"",'Données brutes'!$G520&lt;&gt;"",'Données brutes'!$H520&lt;&gt;"",'Données brutes'!$O520&lt;&gt;"",'Données brutes'!$P520&lt;&gt;"",'Données brutes'!$Q520&lt;&gt;""),1,0)</f>
        <v>0</v>
      </c>
      <c r="W525" s="8" t="str">
        <f t="shared" si="129"/>
        <v/>
      </c>
      <c r="X525" s="8" t="str">
        <f t="shared" si="130"/>
        <v/>
      </c>
      <c r="Y525" s="8" t="str">
        <f t="shared" si="131"/>
        <v/>
      </c>
      <c r="Z525" s="8" t="str">
        <f t="shared" si="132"/>
        <v/>
      </c>
      <c r="AA525" s="8" t="str">
        <f t="shared" si="133"/>
        <v/>
      </c>
      <c r="AB525" s="8" t="str">
        <f t="shared" si="134"/>
        <v/>
      </c>
      <c r="AD525" s="8" t="str">
        <f t="shared" si="135"/>
        <v/>
      </c>
      <c r="AE525" s="8" t="str">
        <f t="shared" si="136"/>
        <v/>
      </c>
      <c r="AF525" s="8" t="str">
        <f t="shared" si="137"/>
        <v/>
      </c>
      <c r="AG525" s="8" t="str">
        <f t="shared" si="138"/>
        <v/>
      </c>
      <c r="AH525" s="8" t="str">
        <f t="shared" si="139"/>
        <v/>
      </c>
      <c r="AI525" s="8" t="str">
        <f t="shared" si="140"/>
        <v/>
      </c>
    </row>
    <row r="526" spans="4:35" x14ac:dyDescent="0.3">
      <c r="D526" s="8" t="s">
        <v>533</v>
      </c>
      <c r="E526" s="7">
        <v>540</v>
      </c>
      <c r="F526" s="7" t="str">
        <f>'Données proba de réussite'!F521</f>
        <v/>
      </c>
      <c r="G526" s="7" t="str">
        <f>'Données proba de réussite'!G521</f>
        <v/>
      </c>
      <c r="H526" s="7" t="str">
        <f>'Données proba de réussite'!H521</f>
        <v/>
      </c>
      <c r="K526" s="8" t="str">
        <f t="shared" si="127"/>
        <v>Elève 1bis</v>
      </c>
      <c r="L526" s="8" t="s">
        <v>111</v>
      </c>
      <c r="M526" s="8">
        <f t="shared" si="128"/>
        <v>1125</v>
      </c>
      <c r="N526" s="7">
        <v>1125</v>
      </c>
      <c r="O526" s="7" t="str">
        <f>'Données proba de réussite'!O521</f>
        <v/>
      </c>
      <c r="P526" s="7" t="str">
        <f>'Données proba de réussite'!P521</f>
        <v/>
      </c>
      <c r="Q526" s="7" t="str">
        <f>'Données proba de réussite'!Q521</f>
        <v/>
      </c>
      <c r="T526" s="7">
        <f>IF(AND(OR($B$2=1,$B$2=2),AND('Données brutes'!$F521&lt;&gt;"",'Données brutes'!$G521&lt;&gt;"",'Données brutes'!$H521&lt;&gt;"")),1,0)</f>
        <v>0</v>
      </c>
      <c r="U526" s="7">
        <f>IF(AND(OR($B$2=1,$B$2=2),AND('Données brutes'!$O521&lt;&gt;"",'Données brutes'!$P521&lt;&gt;"",'Données brutes'!$Q521&lt;&gt;"")),1,0)</f>
        <v>0</v>
      </c>
      <c r="V526" s="7">
        <f>IF(AND($B$2=3,'Données brutes'!$F521&lt;&gt;"",'Données brutes'!$G521&lt;&gt;"",'Données brutes'!$H521&lt;&gt;"",'Données brutes'!$O521&lt;&gt;"",'Données brutes'!$P521&lt;&gt;"",'Données brutes'!$Q521&lt;&gt;""),1,0)</f>
        <v>0</v>
      </c>
      <c r="W526" s="8" t="str">
        <f t="shared" si="129"/>
        <v/>
      </c>
      <c r="X526" s="8" t="str">
        <f t="shared" si="130"/>
        <v/>
      </c>
      <c r="Y526" s="8" t="str">
        <f t="shared" si="131"/>
        <v/>
      </c>
      <c r="Z526" s="8" t="str">
        <f t="shared" si="132"/>
        <v/>
      </c>
      <c r="AA526" s="8" t="str">
        <f t="shared" si="133"/>
        <v/>
      </c>
      <c r="AB526" s="8" t="str">
        <f t="shared" si="134"/>
        <v/>
      </c>
      <c r="AD526" s="8" t="str">
        <f t="shared" si="135"/>
        <v/>
      </c>
      <c r="AE526" s="8" t="str">
        <f t="shared" si="136"/>
        <v/>
      </c>
      <c r="AF526" s="8" t="str">
        <f t="shared" si="137"/>
        <v/>
      </c>
      <c r="AG526" s="8" t="str">
        <f t="shared" si="138"/>
        <v/>
      </c>
      <c r="AH526" s="8" t="str">
        <f t="shared" si="139"/>
        <v/>
      </c>
      <c r="AI526" s="8" t="str">
        <f t="shared" si="140"/>
        <v/>
      </c>
    </row>
    <row r="527" spans="4:35" x14ac:dyDescent="0.3">
      <c r="D527" s="8" t="s">
        <v>534</v>
      </c>
      <c r="E527" s="7">
        <v>851</v>
      </c>
      <c r="F527" s="7" t="str">
        <f>'Données proba de réussite'!F522</f>
        <v/>
      </c>
      <c r="G527" s="7" t="str">
        <f>'Données proba de réussite'!G522</f>
        <v/>
      </c>
      <c r="H527" s="7" t="str">
        <f>'Données proba de réussite'!H522</f>
        <v/>
      </c>
      <c r="K527" s="8" t="str">
        <f t="shared" si="127"/>
        <v>Elève 1bis</v>
      </c>
      <c r="L527" s="8" t="s">
        <v>111</v>
      </c>
      <c r="M527" s="8">
        <f t="shared" si="128"/>
        <v>1217</v>
      </c>
      <c r="N527" s="7">
        <v>1217</v>
      </c>
      <c r="O527" s="7" t="str">
        <f>'Données proba de réussite'!O522</f>
        <v/>
      </c>
      <c r="P527" s="7" t="str">
        <f>'Données proba de réussite'!P522</f>
        <v/>
      </c>
      <c r="Q527" s="7" t="str">
        <f>'Données proba de réussite'!Q522</f>
        <v/>
      </c>
      <c r="T527" s="7">
        <f>IF(AND(OR($B$2=1,$B$2=2),AND('Données brutes'!$F522&lt;&gt;"",'Données brutes'!$G522&lt;&gt;"",'Données brutes'!$H522&lt;&gt;"")),1,0)</f>
        <v>0</v>
      </c>
      <c r="U527" s="7">
        <f>IF(AND(OR($B$2=1,$B$2=2),AND('Données brutes'!$O522&lt;&gt;"",'Données brutes'!$P522&lt;&gt;"",'Données brutes'!$Q522&lt;&gt;"")),1,0)</f>
        <v>0</v>
      </c>
      <c r="V527" s="7">
        <f>IF(AND($B$2=3,'Données brutes'!$F522&lt;&gt;"",'Données brutes'!$G522&lt;&gt;"",'Données brutes'!$H522&lt;&gt;"",'Données brutes'!$O522&lt;&gt;"",'Données brutes'!$P522&lt;&gt;"",'Données brutes'!$Q522&lt;&gt;""),1,0)</f>
        <v>0</v>
      </c>
      <c r="W527" s="8" t="str">
        <f t="shared" si="129"/>
        <v/>
      </c>
      <c r="X527" s="8" t="str">
        <f t="shared" si="130"/>
        <v/>
      </c>
      <c r="Y527" s="8" t="str">
        <f t="shared" si="131"/>
        <v/>
      </c>
      <c r="Z527" s="8" t="str">
        <f t="shared" si="132"/>
        <v/>
      </c>
      <c r="AA527" s="8" t="str">
        <f t="shared" si="133"/>
        <v/>
      </c>
      <c r="AB527" s="8" t="str">
        <f t="shared" si="134"/>
        <v/>
      </c>
      <c r="AD527" s="8" t="str">
        <f t="shared" si="135"/>
        <v/>
      </c>
      <c r="AE527" s="8" t="str">
        <f t="shared" si="136"/>
        <v/>
      </c>
      <c r="AF527" s="8" t="str">
        <f t="shared" si="137"/>
        <v/>
      </c>
      <c r="AG527" s="8" t="str">
        <f t="shared" si="138"/>
        <v/>
      </c>
      <c r="AH527" s="8" t="str">
        <f t="shared" si="139"/>
        <v/>
      </c>
      <c r="AI527" s="8" t="str">
        <f t="shared" si="140"/>
        <v/>
      </c>
    </row>
    <row r="528" spans="4:35" x14ac:dyDescent="0.3">
      <c r="D528" s="8" t="s">
        <v>535</v>
      </c>
      <c r="E528" s="7">
        <v>796</v>
      </c>
      <c r="F528" s="7" t="str">
        <f>'Données proba de réussite'!F523</f>
        <v/>
      </c>
      <c r="G528" s="7" t="str">
        <f>'Données proba de réussite'!G523</f>
        <v/>
      </c>
      <c r="H528" s="7" t="str">
        <f>'Données proba de réussite'!H523</f>
        <v/>
      </c>
      <c r="K528" s="8" t="str">
        <f t="shared" si="127"/>
        <v>Elève 1bis</v>
      </c>
      <c r="L528" s="8" t="s">
        <v>111</v>
      </c>
      <c r="M528" s="8">
        <f t="shared" si="128"/>
        <v>1627</v>
      </c>
      <c r="N528" s="7">
        <v>1627</v>
      </c>
      <c r="O528" s="7" t="str">
        <f>'Données proba de réussite'!O523</f>
        <v/>
      </c>
      <c r="P528" s="7" t="str">
        <f>'Données proba de réussite'!P523</f>
        <v/>
      </c>
      <c r="Q528" s="7" t="str">
        <f>'Données proba de réussite'!Q523</f>
        <v/>
      </c>
      <c r="T528" s="7">
        <f>IF(AND(OR($B$2=1,$B$2=2),AND('Données brutes'!$F523&lt;&gt;"",'Données brutes'!$G523&lt;&gt;"",'Données brutes'!$H523&lt;&gt;"")),1,0)</f>
        <v>0</v>
      </c>
      <c r="U528" s="7">
        <f>IF(AND(OR($B$2=1,$B$2=2),AND('Données brutes'!$O523&lt;&gt;"",'Données brutes'!$P523&lt;&gt;"",'Données brutes'!$Q523&lt;&gt;"")),1,0)</f>
        <v>0</v>
      </c>
      <c r="V528" s="7">
        <f>IF(AND($B$2=3,'Données brutes'!$F523&lt;&gt;"",'Données brutes'!$G523&lt;&gt;"",'Données brutes'!$H523&lt;&gt;"",'Données brutes'!$O523&lt;&gt;"",'Données brutes'!$P523&lt;&gt;"",'Données brutes'!$Q523&lt;&gt;""),1,0)</f>
        <v>0</v>
      </c>
      <c r="W528" s="8" t="str">
        <f t="shared" si="129"/>
        <v/>
      </c>
      <c r="X528" s="8" t="str">
        <f t="shared" si="130"/>
        <v/>
      </c>
      <c r="Y528" s="8" t="str">
        <f t="shared" si="131"/>
        <v/>
      </c>
      <c r="Z528" s="8" t="str">
        <f t="shared" si="132"/>
        <v/>
      </c>
      <c r="AA528" s="8" t="str">
        <f t="shared" si="133"/>
        <v/>
      </c>
      <c r="AB528" s="8" t="str">
        <f t="shared" si="134"/>
        <v/>
      </c>
      <c r="AD528" s="8" t="str">
        <f t="shared" si="135"/>
        <v/>
      </c>
      <c r="AE528" s="8" t="str">
        <f t="shared" si="136"/>
        <v/>
      </c>
      <c r="AF528" s="8" t="str">
        <f t="shared" si="137"/>
        <v/>
      </c>
      <c r="AG528" s="8" t="str">
        <f t="shared" si="138"/>
        <v/>
      </c>
      <c r="AH528" s="8" t="str">
        <f t="shared" si="139"/>
        <v/>
      </c>
      <c r="AI528" s="8" t="str">
        <f t="shared" si="140"/>
        <v/>
      </c>
    </row>
    <row r="529" spans="4:35" x14ac:dyDescent="0.3">
      <c r="D529" s="8" t="s">
        <v>536</v>
      </c>
      <c r="E529" s="7">
        <v>522</v>
      </c>
      <c r="F529" s="7" t="str">
        <f>'Données proba de réussite'!F524</f>
        <v/>
      </c>
      <c r="G529" s="7" t="str">
        <f>'Données proba de réussite'!G524</f>
        <v/>
      </c>
      <c r="H529" s="7" t="str">
        <f>'Données proba de réussite'!H524</f>
        <v/>
      </c>
      <c r="K529" s="8" t="str">
        <f t="shared" si="127"/>
        <v>Elève 1bis</v>
      </c>
      <c r="L529" s="8" t="s">
        <v>111</v>
      </c>
      <c r="M529" s="8">
        <f t="shared" si="128"/>
        <v>1047</v>
      </c>
      <c r="N529" s="7">
        <v>1047</v>
      </c>
      <c r="O529" s="7" t="str">
        <f>'Données proba de réussite'!O524</f>
        <v/>
      </c>
      <c r="P529" s="7" t="str">
        <f>'Données proba de réussite'!P524</f>
        <v/>
      </c>
      <c r="Q529" s="7" t="str">
        <f>'Données proba de réussite'!Q524</f>
        <v/>
      </c>
      <c r="T529" s="7">
        <f>IF(AND(OR($B$2=1,$B$2=2),AND('Données brutes'!$F524&lt;&gt;"",'Données brutes'!$G524&lt;&gt;"",'Données brutes'!$H524&lt;&gt;"")),1,0)</f>
        <v>0</v>
      </c>
      <c r="U529" s="7">
        <f>IF(AND(OR($B$2=1,$B$2=2),AND('Données brutes'!$O524&lt;&gt;"",'Données brutes'!$P524&lt;&gt;"",'Données brutes'!$Q524&lt;&gt;"")),1,0)</f>
        <v>0</v>
      </c>
      <c r="V529" s="7">
        <f>IF(AND($B$2=3,'Données brutes'!$F524&lt;&gt;"",'Données brutes'!$G524&lt;&gt;"",'Données brutes'!$H524&lt;&gt;"",'Données brutes'!$O524&lt;&gt;"",'Données brutes'!$P524&lt;&gt;"",'Données brutes'!$Q524&lt;&gt;""),1,0)</f>
        <v>0</v>
      </c>
      <c r="W529" s="8" t="str">
        <f t="shared" si="129"/>
        <v/>
      </c>
      <c r="X529" s="8" t="str">
        <f t="shared" si="130"/>
        <v/>
      </c>
      <c r="Y529" s="8" t="str">
        <f t="shared" si="131"/>
        <v/>
      </c>
      <c r="Z529" s="8" t="str">
        <f t="shared" si="132"/>
        <v/>
      </c>
      <c r="AA529" s="8" t="str">
        <f t="shared" si="133"/>
        <v/>
      </c>
      <c r="AB529" s="8" t="str">
        <f t="shared" si="134"/>
        <v/>
      </c>
      <c r="AD529" s="8" t="str">
        <f t="shared" si="135"/>
        <v/>
      </c>
      <c r="AE529" s="8" t="str">
        <f t="shared" si="136"/>
        <v/>
      </c>
      <c r="AF529" s="8" t="str">
        <f t="shared" si="137"/>
        <v/>
      </c>
      <c r="AG529" s="8" t="str">
        <f t="shared" si="138"/>
        <v/>
      </c>
      <c r="AH529" s="8" t="str">
        <f t="shared" si="139"/>
        <v/>
      </c>
      <c r="AI529" s="8" t="str">
        <f t="shared" si="140"/>
        <v/>
      </c>
    </row>
    <row r="530" spans="4:35" x14ac:dyDescent="0.3">
      <c r="D530" s="8" t="s">
        <v>537</v>
      </c>
      <c r="E530" s="7">
        <v>421</v>
      </c>
      <c r="F530" s="7" t="str">
        <f>'Données proba de réussite'!F525</f>
        <v/>
      </c>
      <c r="G530" s="7" t="str">
        <f>'Données proba de réussite'!G525</f>
        <v/>
      </c>
      <c r="H530" s="7" t="str">
        <f>'Données proba de réussite'!H525</f>
        <v/>
      </c>
      <c r="K530" s="8" t="str">
        <f t="shared" si="127"/>
        <v>Elève 1bis</v>
      </c>
      <c r="L530" s="8" t="s">
        <v>111</v>
      </c>
      <c r="M530" s="8">
        <f t="shared" si="128"/>
        <v>1450</v>
      </c>
      <c r="N530" s="7">
        <v>1450</v>
      </c>
      <c r="O530" s="7" t="str">
        <f>'Données proba de réussite'!O525</f>
        <v/>
      </c>
      <c r="P530" s="7" t="str">
        <f>'Données proba de réussite'!P525</f>
        <v/>
      </c>
      <c r="Q530" s="7" t="str">
        <f>'Données proba de réussite'!Q525</f>
        <v/>
      </c>
      <c r="T530" s="7">
        <f>IF(AND(OR($B$2=1,$B$2=2),AND('Données brutes'!$F525&lt;&gt;"",'Données brutes'!$G525&lt;&gt;"",'Données brutes'!$H525&lt;&gt;"")),1,0)</f>
        <v>0</v>
      </c>
      <c r="U530" s="7">
        <f>IF(AND(OR($B$2=1,$B$2=2),AND('Données brutes'!$O525&lt;&gt;"",'Données brutes'!$P525&lt;&gt;"",'Données brutes'!$Q525&lt;&gt;"")),1,0)</f>
        <v>0</v>
      </c>
      <c r="V530" s="7">
        <f>IF(AND($B$2=3,'Données brutes'!$F525&lt;&gt;"",'Données brutes'!$G525&lt;&gt;"",'Données brutes'!$H525&lt;&gt;"",'Données brutes'!$O525&lt;&gt;"",'Données brutes'!$P525&lt;&gt;"",'Données brutes'!$Q525&lt;&gt;""),1,0)</f>
        <v>0</v>
      </c>
      <c r="W530" s="8" t="str">
        <f t="shared" si="129"/>
        <v/>
      </c>
      <c r="X530" s="8" t="str">
        <f t="shared" si="130"/>
        <v/>
      </c>
      <c r="Y530" s="8" t="str">
        <f t="shared" si="131"/>
        <v/>
      </c>
      <c r="Z530" s="8" t="str">
        <f t="shared" si="132"/>
        <v/>
      </c>
      <c r="AA530" s="8" t="str">
        <f t="shared" si="133"/>
        <v/>
      </c>
      <c r="AB530" s="8" t="str">
        <f t="shared" si="134"/>
        <v/>
      </c>
      <c r="AD530" s="8" t="str">
        <f t="shared" si="135"/>
        <v/>
      </c>
      <c r="AE530" s="8" t="str">
        <f t="shared" si="136"/>
        <v/>
      </c>
      <c r="AF530" s="8" t="str">
        <f t="shared" si="137"/>
        <v/>
      </c>
      <c r="AG530" s="8" t="str">
        <f t="shared" si="138"/>
        <v/>
      </c>
      <c r="AH530" s="8" t="str">
        <f t="shared" si="139"/>
        <v/>
      </c>
      <c r="AI530" s="8" t="str">
        <f t="shared" si="140"/>
        <v/>
      </c>
    </row>
    <row r="531" spans="4:35" x14ac:dyDescent="0.3">
      <c r="D531" s="8" t="s">
        <v>538</v>
      </c>
      <c r="E531" s="7">
        <v>839</v>
      </c>
      <c r="F531" s="7" t="str">
        <f>'Données proba de réussite'!F526</f>
        <v/>
      </c>
      <c r="G531" s="7" t="str">
        <f>'Données proba de réussite'!G526</f>
        <v/>
      </c>
      <c r="H531" s="7" t="str">
        <f>'Données proba de réussite'!H526</f>
        <v/>
      </c>
      <c r="K531" s="8" t="str">
        <f t="shared" si="127"/>
        <v>Elève 1bis</v>
      </c>
      <c r="L531" s="8" t="s">
        <v>111</v>
      </c>
      <c r="M531" s="8">
        <f t="shared" si="128"/>
        <v>1122</v>
      </c>
      <c r="N531" s="7">
        <v>1122</v>
      </c>
      <c r="O531" s="7" t="str">
        <f>'Données proba de réussite'!O526</f>
        <v/>
      </c>
      <c r="P531" s="7" t="str">
        <f>'Données proba de réussite'!P526</f>
        <v/>
      </c>
      <c r="Q531" s="7" t="str">
        <f>'Données proba de réussite'!Q526</f>
        <v/>
      </c>
      <c r="T531" s="7">
        <f>IF(AND(OR($B$2=1,$B$2=2),AND('Données brutes'!$F526&lt;&gt;"",'Données brutes'!$G526&lt;&gt;"",'Données brutes'!$H526&lt;&gt;"")),1,0)</f>
        <v>0</v>
      </c>
      <c r="U531" s="7">
        <f>IF(AND(OR($B$2=1,$B$2=2),AND('Données brutes'!$O526&lt;&gt;"",'Données brutes'!$P526&lt;&gt;"",'Données brutes'!$Q526&lt;&gt;"")),1,0)</f>
        <v>0</v>
      </c>
      <c r="V531" s="7">
        <f>IF(AND($B$2=3,'Données brutes'!$F526&lt;&gt;"",'Données brutes'!$G526&lt;&gt;"",'Données brutes'!$H526&lt;&gt;"",'Données brutes'!$O526&lt;&gt;"",'Données brutes'!$P526&lt;&gt;"",'Données brutes'!$Q526&lt;&gt;""),1,0)</f>
        <v>0</v>
      </c>
      <c r="W531" s="8" t="str">
        <f t="shared" si="129"/>
        <v/>
      </c>
      <c r="X531" s="8" t="str">
        <f t="shared" si="130"/>
        <v/>
      </c>
      <c r="Y531" s="8" t="str">
        <f t="shared" si="131"/>
        <v/>
      </c>
      <c r="Z531" s="8" t="str">
        <f t="shared" si="132"/>
        <v/>
      </c>
      <c r="AA531" s="8" t="str">
        <f t="shared" si="133"/>
        <v/>
      </c>
      <c r="AB531" s="8" t="str">
        <f t="shared" si="134"/>
        <v/>
      </c>
      <c r="AD531" s="8" t="str">
        <f t="shared" si="135"/>
        <v/>
      </c>
      <c r="AE531" s="8" t="str">
        <f t="shared" si="136"/>
        <v/>
      </c>
      <c r="AF531" s="8" t="str">
        <f t="shared" si="137"/>
        <v/>
      </c>
      <c r="AG531" s="8" t="str">
        <f t="shared" si="138"/>
        <v/>
      </c>
      <c r="AH531" s="8" t="str">
        <f t="shared" si="139"/>
        <v/>
      </c>
      <c r="AI531" s="8" t="str">
        <f t="shared" si="140"/>
        <v/>
      </c>
    </row>
    <row r="532" spans="4:35" x14ac:dyDescent="0.3">
      <c r="D532" s="8" t="s">
        <v>539</v>
      </c>
      <c r="E532" s="7">
        <v>793</v>
      </c>
      <c r="F532" s="7" t="str">
        <f>'Données proba de réussite'!F527</f>
        <v/>
      </c>
      <c r="G532" s="7" t="str">
        <f>'Données proba de réussite'!G527</f>
        <v/>
      </c>
      <c r="H532" s="7" t="str">
        <f>'Données proba de réussite'!H527</f>
        <v/>
      </c>
      <c r="K532" s="8" t="str">
        <f t="shared" si="127"/>
        <v>Elève 1bis</v>
      </c>
      <c r="L532" s="8" t="s">
        <v>111</v>
      </c>
      <c r="M532" s="8">
        <f t="shared" si="128"/>
        <v>1691</v>
      </c>
      <c r="N532" s="7">
        <v>1691</v>
      </c>
      <c r="O532" s="7" t="str">
        <f>'Données proba de réussite'!O527</f>
        <v/>
      </c>
      <c r="P532" s="7" t="str">
        <f>'Données proba de réussite'!P527</f>
        <v/>
      </c>
      <c r="Q532" s="7" t="str">
        <f>'Données proba de réussite'!Q527</f>
        <v/>
      </c>
      <c r="T532" s="7">
        <f>IF(AND(OR($B$2=1,$B$2=2),AND('Données brutes'!$F527&lt;&gt;"",'Données brutes'!$G527&lt;&gt;"",'Données brutes'!$H527&lt;&gt;"")),1,0)</f>
        <v>0</v>
      </c>
      <c r="U532" s="7">
        <f>IF(AND(OR($B$2=1,$B$2=2),AND('Données brutes'!$O527&lt;&gt;"",'Données brutes'!$P527&lt;&gt;"",'Données brutes'!$Q527&lt;&gt;"")),1,0)</f>
        <v>0</v>
      </c>
      <c r="V532" s="7">
        <f>IF(AND($B$2=3,'Données brutes'!$F527&lt;&gt;"",'Données brutes'!$G527&lt;&gt;"",'Données brutes'!$H527&lt;&gt;"",'Données brutes'!$O527&lt;&gt;"",'Données brutes'!$P527&lt;&gt;"",'Données brutes'!$Q527&lt;&gt;""),1,0)</f>
        <v>0</v>
      </c>
      <c r="W532" s="8" t="str">
        <f t="shared" si="129"/>
        <v/>
      </c>
      <c r="X532" s="8" t="str">
        <f t="shared" si="130"/>
        <v/>
      </c>
      <c r="Y532" s="8" t="str">
        <f t="shared" si="131"/>
        <v/>
      </c>
      <c r="Z532" s="8" t="str">
        <f t="shared" si="132"/>
        <v/>
      </c>
      <c r="AA532" s="8" t="str">
        <f t="shared" si="133"/>
        <v/>
      </c>
      <c r="AB532" s="8" t="str">
        <f t="shared" si="134"/>
        <v/>
      </c>
      <c r="AD532" s="8" t="str">
        <f t="shared" si="135"/>
        <v/>
      </c>
      <c r="AE532" s="8" t="str">
        <f t="shared" si="136"/>
        <v/>
      </c>
      <c r="AF532" s="8" t="str">
        <f t="shared" si="137"/>
        <v/>
      </c>
      <c r="AG532" s="8" t="str">
        <f t="shared" si="138"/>
        <v/>
      </c>
      <c r="AH532" s="8" t="str">
        <f t="shared" si="139"/>
        <v/>
      </c>
      <c r="AI532" s="8" t="str">
        <f t="shared" si="140"/>
        <v/>
      </c>
    </row>
    <row r="533" spans="4:35" x14ac:dyDescent="0.3">
      <c r="D533" s="8" t="s">
        <v>540</v>
      </c>
      <c r="E533" s="7">
        <v>335</v>
      </c>
      <c r="F533" s="7" t="str">
        <f>'Données proba de réussite'!F528</f>
        <v/>
      </c>
      <c r="G533" s="7" t="str">
        <f>'Données proba de réussite'!G528</f>
        <v/>
      </c>
      <c r="H533" s="7" t="str">
        <f>'Données proba de réussite'!H528</f>
        <v/>
      </c>
      <c r="K533" s="8" t="str">
        <f t="shared" si="127"/>
        <v>Elève 1bis</v>
      </c>
      <c r="L533" s="8" t="s">
        <v>111</v>
      </c>
      <c r="M533" s="8">
        <f t="shared" si="128"/>
        <v>1137</v>
      </c>
      <c r="N533" s="7">
        <v>1137</v>
      </c>
      <c r="O533" s="7" t="str">
        <f>'Données proba de réussite'!O528</f>
        <v/>
      </c>
      <c r="P533" s="7" t="str">
        <f>'Données proba de réussite'!P528</f>
        <v/>
      </c>
      <c r="Q533" s="7" t="str">
        <f>'Données proba de réussite'!Q528</f>
        <v/>
      </c>
      <c r="T533" s="7">
        <f>IF(AND(OR($B$2=1,$B$2=2),AND('Données brutes'!$F528&lt;&gt;"",'Données brutes'!$G528&lt;&gt;"",'Données brutes'!$H528&lt;&gt;"")),1,0)</f>
        <v>0</v>
      </c>
      <c r="U533" s="7">
        <f>IF(AND(OR($B$2=1,$B$2=2),AND('Données brutes'!$O528&lt;&gt;"",'Données brutes'!$P528&lt;&gt;"",'Données brutes'!$Q528&lt;&gt;"")),1,0)</f>
        <v>0</v>
      </c>
      <c r="V533" s="7">
        <f>IF(AND($B$2=3,'Données brutes'!$F528&lt;&gt;"",'Données brutes'!$G528&lt;&gt;"",'Données brutes'!$H528&lt;&gt;"",'Données brutes'!$O528&lt;&gt;"",'Données brutes'!$P528&lt;&gt;"",'Données brutes'!$Q528&lt;&gt;""),1,0)</f>
        <v>0</v>
      </c>
      <c r="W533" s="8" t="str">
        <f t="shared" si="129"/>
        <v/>
      </c>
      <c r="X533" s="8" t="str">
        <f t="shared" si="130"/>
        <v/>
      </c>
      <c r="Y533" s="8" t="str">
        <f t="shared" si="131"/>
        <v/>
      </c>
      <c r="Z533" s="8" t="str">
        <f t="shared" si="132"/>
        <v/>
      </c>
      <c r="AA533" s="8" t="str">
        <f t="shared" si="133"/>
        <v/>
      </c>
      <c r="AB533" s="8" t="str">
        <f t="shared" si="134"/>
        <v/>
      </c>
      <c r="AD533" s="8" t="str">
        <f t="shared" si="135"/>
        <v/>
      </c>
      <c r="AE533" s="8" t="str">
        <f t="shared" si="136"/>
        <v/>
      </c>
      <c r="AF533" s="8" t="str">
        <f t="shared" si="137"/>
        <v/>
      </c>
      <c r="AG533" s="8" t="str">
        <f t="shared" si="138"/>
        <v/>
      </c>
      <c r="AH533" s="8" t="str">
        <f t="shared" si="139"/>
        <v/>
      </c>
      <c r="AI533" s="8" t="str">
        <f t="shared" si="140"/>
        <v/>
      </c>
    </row>
    <row r="534" spans="4:35" x14ac:dyDescent="0.3">
      <c r="D534" s="8" t="s">
        <v>541</v>
      </c>
      <c r="E534" s="7">
        <v>986</v>
      </c>
      <c r="F534" s="7" t="str">
        <f>'Données proba de réussite'!F529</f>
        <v/>
      </c>
      <c r="G534" s="7" t="str">
        <f>'Données proba de réussite'!G529</f>
        <v/>
      </c>
      <c r="H534" s="7" t="str">
        <f>'Données proba de réussite'!H529</f>
        <v/>
      </c>
      <c r="K534" s="8" t="str">
        <f t="shared" si="127"/>
        <v>Elève 1bis</v>
      </c>
      <c r="L534" s="8" t="s">
        <v>111</v>
      </c>
      <c r="M534" s="8">
        <f t="shared" si="128"/>
        <v>1679</v>
      </c>
      <c r="N534" s="7">
        <v>1679</v>
      </c>
      <c r="O534" s="7" t="str">
        <f>'Données proba de réussite'!O529</f>
        <v/>
      </c>
      <c r="P534" s="7" t="str">
        <f>'Données proba de réussite'!P529</f>
        <v/>
      </c>
      <c r="Q534" s="7" t="str">
        <f>'Données proba de réussite'!Q529</f>
        <v/>
      </c>
      <c r="T534" s="7">
        <f>IF(AND(OR($B$2=1,$B$2=2),AND('Données brutes'!$F529&lt;&gt;"",'Données brutes'!$G529&lt;&gt;"",'Données brutes'!$H529&lt;&gt;"")),1,0)</f>
        <v>0</v>
      </c>
      <c r="U534" s="7">
        <f>IF(AND(OR($B$2=1,$B$2=2),AND('Données brutes'!$O529&lt;&gt;"",'Données brutes'!$P529&lt;&gt;"",'Données brutes'!$Q529&lt;&gt;"")),1,0)</f>
        <v>0</v>
      </c>
      <c r="V534" s="7">
        <f>IF(AND($B$2=3,'Données brutes'!$F529&lt;&gt;"",'Données brutes'!$G529&lt;&gt;"",'Données brutes'!$H529&lt;&gt;"",'Données brutes'!$O529&lt;&gt;"",'Données brutes'!$P529&lt;&gt;"",'Données brutes'!$Q529&lt;&gt;""),1,0)</f>
        <v>0</v>
      </c>
      <c r="W534" s="8" t="str">
        <f t="shared" si="129"/>
        <v/>
      </c>
      <c r="X534" s="8" t="str">
        <f t="shared" si="130"/>
        <v/>
      </c>
      <c r="Y534" s="8" t="str">
        <f t="shared" si="131"/>
        <v/>
      </c>
      <c r="Z534" s="8" t="str">
        <f t="shared" si="132"/>
        <v/>
      </c>
      <c r="AA534" s="8" t="str">
        <f t="shared" si="133"/>
        <v/>
      </c>
      <c r="AB534" s="8" t="str">
        <f t="shared" si="134"/>
        <v/>
      </c>
      <c r="AD534" s="8" t="str">
        <f t="shared" si="135"/>
        <v/>
      </c>
      <c r="AE534" s="8" t="str">
        <f t="shared" si="136"/>
        <v/>
      </c>
      <c r="AF534" s="8" t="str">
        <f t="shared" si="137"/>
        <v/>
      </c>
      <c r="AG534" s="8" t="str">
        <f t="shared" si="138"/>
        <v/>
      </c>
      <c r="AH534" s="8" t="str">
        <f t="shared" si="139"/>
        <v/>
      </c>
      <c r="AI534" s="8" t="str">
        <f t="shared" si="140"/>
        <v/>
      </c>
    </row>
    <row r="535" spans="4:35" x14ac:dyDescent="0.3">
      <c r="D535" s="8" t="s">
        <v>542</v>
      </c>
      <c r="E535" s="7">
        <v>596</v>
      </c>
      <c r="F535" s="7" t="str">
        <f>'Données proba de réussite'!F530</f>
        <v/>
      </c>
      <c r="G535" s="7" t="str">
        <f>'Données proba de réussite'!G530</f>
        <v/>
      </c>
      <c r="H535" s="7" t="str">
        <f>'Données proba de réussite'!H530</f>
        <v/>
      </c>
      <c r="K535" s="8" t="str">
        <f t="shared" si="127"/>
        <v>Elève 1bis</v>
      </c>
      <c r="L535" s="8" t="s">
        <v>111</v>
      </c>
      <c r="M535" s="8">
        <f t="shared" si="128"/>
        <v>1748</v>
      </c>
      <c r="N535" s="7">
        <v>1748</v>
      </c>
      <c r="O535" s="7" t="str">
        <f>'Données proba de réussite'!O530</f>
        <v/>
      </c>
      <c r="P535" s="7" t="str">
        <f>'Données proba de réussite'!P530</f>
        <v/>
      </c>
      <c r="Q535" s="7" t="str">
        <f>'Données proba de réussite'!Q530</f>
        <v/>
      </c>
      <c r="T535" s="7">
        <f>IF(AND(OR($B$2=1,$B$2=2),AND('Données brutes'!$F530&lt;&gt;"",'Données brutes'!$G530&lt;&gt;"",'Données brutes'!$H530&lt;&gt;"")),1,0)</f>
        <v>0</v>
      </c>
      <c r="U535" s="7">
        <f>IF(AND(OR($B$2=1,$B$2=2),AND('Données brutes'!$O530&lt;&gt;"",'Données brutes'!$P530&lt;&gt;"",'Données brutes'!$Q530&lt;&gt;"")),1,0)</f>
        <v>0</v>
      </c>
      <c r="V535" s="7">
        <f>IF(AND($B$2=3,'Données brutes'!$F530&lt;&gt;"",'Données brutes'!$G530&lt;&gt;"",'Données brutes'!$H530&lt;&gt;"",'Données brutes'!$O530&lt;&gt;"",'Données brutes'!$P530&lt;&gt;"",'Données brutes'!$Q530&lt;&gt;""),1,0)</f>
        <v>0</v>
      </c>
      <c r="W535" s="8" t="str">
        <f t="shared" si="129"/>
        <v/>
      </c>
      <c r="X535" s="8" t="str">
        <f t="shared" si="130"/>
        <v/>
      </c>
      <c r="Y535" s="8" t="str">
        <f t="shared" si="131"/>
        <v/>
      </c>
      <c r="Z535" s="8" t="str">
        <f t="shared" si="132"/>
        <v/>
      </c>
      <c r="AA535" s="8" t="str">
        <f t="shared" si="133"/>
        <v/>
      </c>
      <c r="AB535" s="8" t="str">
        <f t="shared" si="134"/>
        <v/>
      </c>
      <c r="AD535" s="8" t="str">
        <f t="shared" si="135"/>
        <v/>
      </c>
      <c r="AE535" s="8" t="str">
        <f t="shared" si="136"/>
        <v/>
      </c>
      <c r="AF535" s="8" t="str">
        <f t="shared" si="137"/>
        <v/>
      </c>
      <c r="AG535" s="8" t="str">
        <f t="shared" si="138"/>
        <v/>
      </c>
      <c r="AH535" s="8" t="str">
        <f t="shared" si="139"/>
        <v/>
      </c>
      <c r="AI535" s="8" t="str">
        <f t="shared" si="140"/>
        <v/>
      </c>
    </row>
    <row r="536" spans="4:35" x14ac:dyDescent="0.3">
      <c r="D536" s="8" t="s">
        <v>543</v>
      </c>
      <c r="E536" s="7">
        <v>444</v>
      </c>
      <c r="F536" s="7" t="str">
        <f>'Données proba de réussite'!F531</f>
        <v/>
      </c>
      <c r="G536" s="7" t="str">
        <f>'Données proba de réussite'!G531</f>
        <v/>
      </c>
      <c r="H536" s="7" t="str">
        <f>'Données proba de réussite'!H531</f>
        <v/>
      </c>
      <c r="K536" s="8" t="str">
        <f t="shared" si="127"/>
        <v>Elève 1bis</v>
      </c>
      <c r="L536" s="8" t="s">
        <v>111</v>
      </c>
      <c r="M536" s="8">
        <f t="shared" si="128"/>
        <v>1685</v>
      </c>
      <c r="N536" s="7">
        <v>1685</v>
      </c>
      <c r="O536" s="7" t="str">
        <f>'Données proba de réussite'!O531</f>
        <v/>
      </c>
      <c r="P536" s="7" t="str">
        <f>'Données proba de réussite'!P531</f>
        <v/>
      </c>
      <c r="Q536" s="7" t="str">
        <f>'Données proba de réussite'!Q531</f>
        <v/>
      </c>
      <c r="T536" s="7">
        <f>IF(AND(OR($B$2=1,$B$2=2),AND('Données brutes'!$F531&lt;&gt;"",'Données brutes'!$G531&lt;&gt;"",'Données brutes'!$H531&lt;&gt;"")),1,0)</f>
        <v>0</v>
      </c>
      <c r="U536" s="7">
        <f>IF(AND(OR($B$2=1,$B$2=2),AND('Données brutes'!$O531&lt;&gt;"",'Données brutes'!$P531&lt;&gt;"",'Données brutes'!$Q531&lt;&gt;"")),1,0)</f>
        <v>0</v>
      </c>
      <c r="V536" s="7">
        <f>IF(AND($B$2=3,'Données brutes'!$F531&lt;&gt;"",'Données brutes'!$G531&lt;&gt;"",'Données brutes'!$H531&lt;&gt;"",'Données brutes'!$O531&lt;&gt;"",'Données brutes'!$P531&lt;&gt;"",'Données brutes'!$Q531&lt;&gt;""),1,0)</f>
        <v>0</v>
      </c>
      <c r="W536" s="8" t="str">
        <f t="shared" si="129"/>
        <v/>
      </c>
      <c r="X536" s="8" t="str">
        <f t="shared" si="130"/>
        <v/>
      </c>
      <c r="Y536" s="8" t="str">
        <f t="shared" si="131"/>
        <v/>
      </c>
      <c r="Z536" s="8" t="str">
        <f t="shared" si="132"/>
        <v/>
      </c>
      <c r="AA536" s="8" t="str">
        <f t="shared" si="133"/>
        <v/>
      </c>
      <c r="AB536" s="8" t="str">
        <f t="shared" si="134"/>
        <v/>
      </c>
      <c r="AD536" s="8" t="str">
        <f t="shared" si="135"/>
        <v/>
      </c>
      <c r="AE536" s="8" t="str">
        <f t="shared" si="136"/>
        <v/>
      </c>
      <c r="AF536" s="8" t="str">
        <f t="shared" si="137"/>
        <v/>
      </c>
      <c r="AG536" s="8" t="str">
        <f t="shared" si="138"/>
        <v/>
      </c>
      <c r="AH536" s="8" t="str">
        <f t="shared" si="139"/>
        <v/>
      </c>
      <c r="AI536" s="8" t="str">
        <f t="shared" si="140"/>
        <v/>
      </c>
    </row>
    <row r="537" spans="4:35" x14ac:dyDescent="0.3">
      <c r="D537" s="8" t="s">
        <v>544</v>
      </c>
      <c r="E537" s="7">
        <v>294</v>
      </c>
      <c r="F537" s="7" t="str">
        <f>'Données proba de réussite'!F532</f>
        <v/>
      </c>
      <c r="G537" s="7" t="str">
        <f>'Données proba de réussite'!G532</f>
        <v/>
      </c>
      <c r="H537" s="7" t="str">
        <f>'Données proba de réussite'!H532</f>
        <v/>
      </c>
      <c r="K537" s="8" t="str">
        <f t="shared" si="127"/>
        <v>Elève 1bis</v>
      </c>
      <c r="L537" s="8" t="s">
        <v>111</v>
      </c>
      <c r="M537" s="8">
        <f t="shared" si="128"/>
        <v>1274</v>
      </c>
      <c r="N537" s="7">
        <v>1274</v>
      </c>
      <c r="O537" s="7" t="str">
        <f>'Données proba de réussite'!O532</f>
        <v/>
      </c>
      <c r="P537" s="7" t="str">
        <f>'Données proba de réussite'!P532</f>
        <v/>
      </c>
      <c r="Q537" s="7" t="str">
        <f>'Données proba de réussite'!Q532</f>
        <v/>
      </c>
      <c r="T537" s="7">
        <f>IF(AND(OR($B$2=1,$B$2=2),AND('Données brutes'!$F532&lt;&gt;"",'Données brutes'!$G532&lt;&gt;"",'Données brutes'!$H532&lt;&gt;"")),1,0)</f>
        <v>0</v>
      </c>
      <c r="U537" s="7">
        <f>IF(AND(OR($B$2=1,$B$2=2),AND('Données brutes'!$O532&lt;&gt;"",'Données brutes'!$P532&lt;&gt;"",'Données brutes'!$Q532&lt;&gt;"")),1,0)</f>
        <v>0</v>
      </c>
      <c r="V537" s="7">
        <f>IF(AND($B$2=3,'Données brutes'!$F532&lt;&gt;"",'Données brutes'!$G532&lt;&gt;"",'Données brutes'!$H532&lt;&gt;"",'Données brutes'!$O532&lt;&gt;"",'Données brutes'!$P532&lt;&gt;"",'Données brutes'!$Q532&lt;&gt;""),1,0)</f>
        <v>0</v>
      </c>
      <c r="W537" s="8" t="str">
        <f t="shared" si="129"/>
        <v/>
      </c>
      <c r="X537" s="8" t="str">
        <f t="shared" si="130"/>
        <v/>
      </c>
      <c r="Y537" s="8" t="str">
        <f t="shared" si="131"/>
        <v/>
      </c>
      <c r="Z537" s="8" t="str">
        <f t="shared" si="132"/>
        <v/>
      </c>
      <c r="AA537" s="8" t="str">
        <f t="shared" si="133"/>
        <v/>
      </c>
      <c r="AB537" s="8" t="str">
        <f t="shared" si="134"/>
        <v/>
      </c>
      <c r="AD537" s="8" t="str">
        <f t="shared" si="135"/>
        <v/>
      </c>
      <c r="AE537" s="8" t="str">
        <f t="shared" si="136"/>
        <v/>
      </c>
      <c r="AF537" s="8" t="str">
        <f t="shared" si="137"/>
        <v/>
      </c>
      <c r="AG537" s="8" t="str">
        <f t="shared" si="138"/>
        <v/>
      </c>
      <c r="AH537" s="8" t="str">
        <f t="shared" si="139"/>
        <v/>
      </c>
      <c r="AI537" s="8" t="str">
        <f t="shared" si="140"/>
        <v/>
      </c>
    </row>
    <row r="538" spans="4:35" x14ac:dyDescent="0.3">
      <c r="D538" s="8" t="s">
        <v>545</v>
      </c>
      <c r="E538" s="7">
        <v>627</v>
      </c>
      <c r="F538" s="7" t="str">
        <f>'Données proba de réussite'!F533</f>
        <v/>
      </c>
      <c r="G538" s="7" t="str">
        <f>'Données proba de réussite'!G533</f>
        <v/>
      </c>
      <c r="H538" s="7" t="str">
        <f>'Données proba de réussite'!H533</f>
        <v/>
      </c>
      <c r="K538" s="8" t="str">
        <f t="shared" si="127"/>
        <v>Elève 1bis</v>
      </c>
      <c r="L538" s="8" t="s">
        <v>111</v>
      </c>
      <c r="M538" s="8">
        <f t="shared" si="128"/>
        <v>1028</v>
      </c>
      <c r="N538" s="7">
        <v>1028</v>
      </c>
      <c r="O538" s="7" t="str">
        <f>'Données proba de réussite'!O533</f>
        <v/>
      </c>
      <c r="P538" s="7" t="str">
        <f>'Données proba de réussite'!P533</f>
        <v/>
      </c>
      <c r="Q538" s="7" t="str">
        <f>'Données proba de réussite'!Q533</f>
        <v/>
      </c>
      <c r="T538" s="7">
        <f>IF(AND(OR($B$2=1,$B$2=2),AND('Données brutes'!$F533&lt;&gt;"",'Données brutes'!$G533&lt;&gt;"",'Données brutes'!$H533&lt;&gt;"")),1,0)</f>
        <v>0</v>
      </c>
      <c r="U538" s="7">
        <f>IF(AND(OR($B$2=1,$B$2=2),AND('Données brutes'!$O533&lt;&gt;"",'Données brutes'!$P533&lt;&gt;"",'Données brutes'!$Q533&lt;&gt;"")),1,0)</f>
        <v>0</v>
      </c>
      <c r="V538" s="7">
        <f>IF(AND($B$2=3,'Données brutes'!$F533&lt;&gt;"",'Données brutes'!$G533&lt;&gt;"",'Données brutes'!$H533&lt;&gt;"",'Données brutes'!$O533&lt;&gt;"",'Données brutes'!$P533&lt;&gt;"",'Données brutes'!$Q533&lt;&gt;""),1,0)</f>
        <v>0</v>
      </c>
      <c r="W538" s="8" t="str">
        <f t="shared" si="129"/>
        <v/>
      </c>
      <c r="X538" s="8" t="str">
        <f t="shared" si="130"/>
        <v/>
      </c>
      <c r="Y538" s="8" t="str">
        <f t="shared" si="131"/>
        <v/>
      </c>
      <c r="Z538" s="8" t="str">
        <f t="shared" si="132"/>
        <v/>
      </c>
      <c r="AA538" s="8" t="str">
        <f t="shared" si="133"/>
        <v/>
      </c>
      <c r="AB538" s="8" t="str">
        <f t="shared" si="134"/>
        <v/>
      </c>
      <c r="AD538" s="8" t="str">
        <f t="shared" si="135"/>
        <v/>
      </c>
      <c r="AE538" s="8" t="str">
        <f t="shared" si="136"/>
        <v/>
      </c>
      <c r="AF538" s="8" t="str">
        <f t="shared" si="137"/>
        <v/>
      </c>
      <c r="AG538" s="8" t="str">
        <f t="shared" si="138"/>
        <v/>
      </c>
      <c r="AH538" s="8" t="str">
        <f t="shared" si="139"/>
        <v/>
      </c>
      <c r="AI538" s="8" t="str">
        <f t="shared" si="140"/>
        <v/>
      </c>
    </row>
    <row r="539" spans="4:35" x14ac:dyDescent="0.3">
      <c r="D539" s="8" t="s">
        <v>546</v>
      </c>
      <c r="E539" s="7">
        <v>416</v>
      </c>
      <c r="F539" s="7" t="str">
        <f>'Données proba de réussite'!F534</f>
        <v/>
      </c>
      <c r="G539" s="7" t="str">
        <f>'Données proba de réussite'!G534</f>
        <v/>
      </c>
      <c r="H539" s="7" t="str">
        <f>'Données proba de réussite'!H534</f>
        <v/>
      </c>
      <c r="K539" s="8" t="str">
        <f t="shared" si="127"/>
        <v>Elève 1bis</v>
      </c>
      <c r="L539" s="8" t="s">
        <v>111</v>
      </c>
      <c r="M539" s="8">
        <f t="shared" si="128"/>
        <v>1958</v>
      </c>
      <c r="N539" s="7">
        <v>1958</v>
      </c>
      <c r="O539" s="7" t="str">
        <f>'Données proba de réussite'!O534</f>
        <v/>
      </c>
      <c r="P539" s="7" t="str">
        <f>'Données proba de réussite'!P534</f>
        <v/>
      </c>
      <c r="Q539" s="7" t="str">
        <f>'Données proba de réussite'!Q534</f>
        <v/>
      </c>
      <c r="T539" s="7">
        <f>IF(AND(OR($B$2=1,$B$2=2),AND('Données brutes'!$F534&lt;&gt;"",'Données brutes'!$G534&lt;&gt;"",'Données brutes'!$H534&lt;&gt;"")),1,0)</f>
        <v>0</v>
      </c>
      <c r="U539" s="7">
        <f>IF(AND(OR($B$2=1,$B$2=2),AND('Données brutes'!$O534&lt;&gt;"",'Données brutes'!$P534&lt;&gt;"",'Données brutes'!$Q534&lt;&gt;"")),1,0)</f>
        <v>0</v>
      </c>
      <c r="V539" s="7">
        <f>IF(AND($B$2=3,'Données brutes'!$F534&lt;&gt;"",'Données brutes'!$G534&lt;&gt;"",'Données brutes'!$H534&lt;&gt;"",'Données brutes'!$O534&lt;&gt;"",'Données brutes'!$P534&lt;&gt;"",'Données brutes'!$Q534&lt;&gt;""),1,0)</f>
        <v>0</v>
      </c>
      <c r="W539" s="8" t="str">
        <f t="shared" si="129"/>
        <v/>
      </c>
      <c r="X539" s="8" t="str">
        <f t="shared" si="130"/>
        <v/>
      </c>
      <c r="Y539" s="8" t="str">
        <f t="shared" si="131"/>
        <v/>
      </c>
      <c r="Z539" s="8" t="str">
        <f t="shared" si="132"/>
        <v/>
      </c>
      <c r="AA539" s="8" t="str">
        <f t="shared" si="133"/>
        <v/>
      </c>
      <c r="AB539" s="8" t="str">
        <f t="shared" si="134"/>
        <v/>
      </c>
      <c r="AD539" s="8" t="str">
        <f t="shared" si="135"/>
        <v/>
      </c>
      <c r="AE539" s="8" t="str">
        <f t="shared" si="136"/>
        <v/>
      </c>
      <c r="AF539" s="8" t="str">
        <f t="shared" si="137"/>
        <v/>
      </c>
      <c r="AG539" s="8" t="str">
        <f t="shared" si="138"/>
        <v/>
      </c>
      <c r="AH539" s="8" t="str">
        <f t="shared" si="139"/>
        <v/>
      </c>
      <c r="AI539" s="8" t="str">
        <f t="shared" si="140"/>
        <v/>
      </c>
    </row>
    <row r="540" spans="4:35" x14ac:dyDescent="0.3">
      <c r="D540" s="8" t="s">
        <v>547</v>
      </c>
      <c r="E540" s="7">
        <v>606</v>
      </c>
      <c r="F540" s="7" t="str">
        <f>'Données proba de réussite'!F535</f>
        <v/>
      </c>
      <c r="G540" s="7" t="str">
        <f>'Données proba de réussite'!G535</f>
        <v/>
      </c>
      <c r="H540" s="7" t="str">
        <f>'Données proba de réussite'!H535</f>
        <v/>
      </c>
      <c r="K540" s="8" t="str">
        <f t="shared" si="127"/>
        <v>Elève 1bis</v>
      </c>
      <c r="L540" s="8" t="s">
        <v>111</v>
      </c>
      <c r="M540" s="8">
        <f t="shared" si="128"/>
        <v>1014</v>
      </c>
      <c r="N540" s="7">
        <v>1014</v>
      </c>
      <c r="O540" s="7" t="str">
        <f>'Données proba de réussite'!O535</f>
        <v/>
      </c>
      <c r="P540" s="7" t="str">
        <f>'Données proba de réussite'!P535</f>
        <v/>
      </c>
      <c r="Q540" s="7" t="str">
        <f>'Données proba de réussite'!Q535</f>
        <v/>
      </c>
      <c r="T540" s="7">
        <f>IF(AND(OR($B$2=1,$B$2=2),AND('Données brutes'!$F535&lt;&gt;"",'Données brutes'!$G535&lt;&gt;"",'Données brutes'!$H535&lt;&gt;"")),1,0)</f>
        <v>0</v>
      </c>
      <c r="U540" s="7">
        <f>IF(AND(OR($B$2=1,$B$2=2),AND('Données brutes'!$O535&lt;&gt;"",'Données brutes'!$P535&lt;&gt;"",'Données brutes'!$Q535&lt;&gt;"")),1,0)</f>
        <v>0</v>
      </c>
      <c r="V540" s="7">
        <f>IF(AND($B$2=3,'Données brutes'!$F535&lt;&gt;"",'Données brutes'!$G535&lt;&gt;"",'Données brutes'!$H535&lt;&gt;"",'Données brutes'!$O535&lt;&gt;"",'Données brutes'!$P535&lt;&gt;"",'Données brutes'!$Q535&lt;&gt;""),1,0)</f>
        <v>0</v>
      </c>
      <c r="W540" s="8" t="str">
        <f t="shared" si="129"/>
        <v/>
      </c>
      <c r="X540" s="8" t="str">
        <f t="shared" si="130"/>
        <v/>
      </c>
      <c r="Y540" s="8" t="str">
        <f t="shared" si="131"/>
        <v/>
      </c>
      <c r="Z540" s="8" t="str">
        <f t="shared" si="132"/>
        <v/>
      </c>
      <c r="AA540" s="8" t="str">
        <f t="shared" si="133"/>
        <v/>
      </c>
      <c r="AB540" s="8" t="str">
        <f t="shared" si="134"/>
        <v/>
      </c>
      <c r="AD540" s="8" t="str">
        <f t="shared" si="135"/>
        <v/>
      </c>
      <c r="AE540" s="8" t="str">
        <f t="shared" si="136"/>
        <v/>
      </c>
      <c r="AF540" s="8" t="str">
        <f t="shared" si="137"/>
        <v/>
      </c>
      <c r="AG540" s="8" t="str">
        <f t="shared" si="138"/>
        <v/>
      </c>
      <c r="AH540" s="8" t="str">
        <f t="shared" si="139"/>
        <v/>
      </c>
      <c r="AI540" s="8" t="str">
        <f t="shared" si="140"/>
        <v/>
      </c>
    </row>
    <row r="541" spans="4:35" x14ac:dyDescent="0.3">
      <c r="D541" s="8" t="s">
        <v>548</v>
      </c>
      <c r="E541" s="7">
        <v>491</v>
      </c>
      <c r="F541" s="7" t="str">
        <f>'Données proba de réussite'!F536</f>
        <v/>
      </c>
      <c r="G541" s="7" t="str">
        <f>'Données proba de réussite'!G536</f>
        <v/>
      </c>
      <c r="H541" s="7" t="str">
        <f>'Données proba de réussite'!H536</f>
        <v/>
      </c>
      <c r="K541" s="8" t="str">
        <f t="shared" si="127"/>
        <v>Elève 1bis</v>
      </c>
      <c r="L541" s="8" t="s">
        <v>111</v>
      </c>
      <c r="M541" s="8">
        <f t="shared" si="128"/>
        <v>1709</v>
      </c>
      <c r="N541" s="7">
        <v>1709</v>
      </c>
      <c r="O541" s="7" t="str">
        <f>'Données proba de réussite'!O536</f>
        <v/>
      </c>
      <c r="P541" s="7" t="str">
        <f>'Données proba de réussite'!P536</f>
        <v/>
      </c>
      <c r="Q541" s="7" t="str">
        <f>'Données proba de réussite'!Q536</f>
        <v/>
      </c>
      <c r="T541" s="7">
        <f>IF(AND(OR($B$2=1,$B$2=2),AND('Données brutes'!$F536&lt;&gt;"",'Données brutes'!$G536&lt;&gt;"",'Données brutes'!$H536&lt;&gt;"")),1,0)</f>
        <v>0</v>
      </c>
      <c r="U541" s="7">
        <f>IF(AND(OR($B$2=1,$B$2=2),AND('Données brutes'!$O536&lt;&gt;"",'Données brutes'!$P536&lt;&gt;"",'Données brutes'!$Q536&lt;&gt;"")),1,0)</f>
        <v>0</v>
      </c>
      <c r="V541" s="7">
        <f>IF(AND($B$2=3,'Données brutes'!$F536&lt;&gt;"",'Données brutes'!$G536&lt;&gt;"",'Données brutes'!$H536&lt;&gt;"",'Données brutes'!$O536&lt;&gt;"",'Données brutes'!$P536&lt;&gt;"",'Données brutes'!$Q536&lt;&gt;""),1,0)</f>
        <v>0</v>
      </c>
      <c r="W541" s="8" t="str">
        <f t="shared" si="129"/>
        <v/>
      </c>
      <c r="X541" s="8" t="str">
        <f t="shared" si="130"/>
        <v/>
      </c>
      <c r="Y541" s="8" t="str">
        <f t="shared" si="131"/>
        <v/>
      </c>
      <c r="Z541" s="8" t="str">
        <f t="shared" si="132"/>
        <v/>
      </c>
      <c r="AA541" s="8" t="str">
        <f t="shared" si="133"/>
        <v/>
      </c>
      <c r="AB541" s="8" t="str">
        <f t="shared" si="134"/>
        <v/>
      </c>
      <c r="AD541" s="8" t="str">
        <f t="shared" si="135"/>
        <v/>
      </c>
      <c r="AE541" s="8" t="str">
        <f t="shared" si="136"/>
        <v/>
      </c>
      <c r="AF541" s="8" t="str">
        <f t="shared" si="137"/>
        <v/>
      </c>
      <c r="AG541" s="8" t="str">
        <f t="shared" si="138"/>
        <v/>
      </c>
      <c r="AH541" s="8" t="str">
        <f t="shared" si="139"/>
        <v/>
      </c>
      <c r="AI541" s="8" t="str">
        <f t="shared" si="140"/>
        <v/>
      </c>
    </row>
    <row r="542" spans="4:35" x14ac:dyDescent="0.3">
      <c r="D542" s="8" t="s">
        <v>549</v>
      </c>
      <c r="E542" s="7">
        <v>906</v>
      </c>
      <c r="F542" s="7" t="str">
        <f>'Données proba de réussite'!F537</f>
        <v/>
      </c>
      <c r="G542" s="7" t="str">
        <f>'Données proba de réussite'!G537</f>
        <v/>
      </c>
      <c r="H542" s="7" t="str">
        <f>'Données proba de réussite'!H537</f>
        <v/>
      </c>
      <c r="K542" s="8" t="str">
        <f t="shared" si="127"/>
        <v>Elève 1bis</v>
      </c>
      <c r="L542" s="8" t="s">
        <v>111</v>
      </c>
      <c r="M542" s="8">
        <f t="shared" si="128"/>
        <v>1069</v>
      </c>
      <c r="N542" s="7">
        <v>1069</v>
      </c>
      <c r="O542" s="7" t="str">
        <f>'Données proba de réussite'!O537</f>
        <v/>
      </c>
      <c r="P542" s="7" t="str">
        <f>'Données proba de réussite'!P537</f>
        <v/>
      </c>
      <c r="Q542" s="7" t="str">
        <f>'Données proba de réussite'!Q537</f>
        <v/>
      </c>
      <c r="T542" s="7">
        <f>IF(AND(OR($B$2=1,$B$2=2),AND('Données brutes'!$F537&lt;&gt;"",'Données brutes'!$G537&lt;&gt;"",'Données brutes'!$H537&lt;&gt;"")),1,0)</f>
        <v>0</v>
      </c>
      <c r="U542" s="7">
        <f>IF(AND(OR($B$2=1,$B$2=2),AND('Données brutes'!$O537&lt;&gt;"",'Données brutes'!$P537&lt;&gt;"",'Données brutes'!$Q537&lt;&gt;"")),1,0)</f>
        <v>0</v>
      </c>
      <c r="V542" s="7">
        <f>IF(AND($B$2=3,'Données brutes'!$F537&lt;&gt;"",'Données brutes'!$G537&lt;&gt;"",'Données brutes'!$H537&lt;&gt;"",'Données brutes'!$O537&lt;&gt;"",'Données brutes'!$P537&lt;&gt;"",'Données brutes'!$Q537&lt;&gt;""),1,0)</f>
        <v>0</v>
      </c>
      <c r="W542" s="8" t="str">
        <f t="shared" si="129"/>
        <v/>
      </c>
      <c r="X542" s="8" t="str">
        <f t="shared" si="130"/>
        <v/>
      </c>
      <c r="Y542" s="8" t="str">
        <f t="shared" si="131"/>
        <v/>
      </c>
      <c r="Z542" s="8" t="str">
        <f t="shared" si="132"/>
        <v/>
      </c>
      <c r="AA542" s="8" t="str">
        <f t="shared" si="133"/>
        <v/>
      </c>
      <c r="AB542" s="8" t="str">
        <f t="shared" si="134"/>
        <v/>
      </c>
      <c r="AD542" s="8" t="str">
        <f t="shared" si="135"/>
        <v/>
      </c>
      <c r="AE542" s="8" t="str">
        <f t="shared" si="136"/>
        <v/>
      </c>
      <c r="AF542" s="8" t="str">
        <f t="shared" si="137"/>
        <v/>
      </c>
      <c r="AG542" s="8" t="str">
        <f t="shared" si="138"/>
        <v/>
      </c>
      <c r="AH542" s="8" t="str">
        <f t="shared" si="139"/>
        <v/>
      </c>
      <c r="AI542" s="8" t="str">
        <f t="shared" si="140"/>
        <v/>
      </c>
    </row>
    <row r="543" spans="4:35" x14ac:dyDescent="0.3">
      <c r="D543" s="8" t="s">
        <v>550</v>
      </c>
      <c r="E543" s="7">
        <v>804</v>
      </c>
      <c r="F543" s="7" t="str">
        <f>'Données proba de réussite'!F538</f>
        <v/>
      </c>
      <c r="G543" s="7" t="str">
        <f>'Données proba de réussite'!G538</f>
        <v/>
      </c>
      <c r="H543" s="7" t="str">
        <f>'Données proba de réussite'!H538</f>
        <v/>
      </c>
      <c r="K543" s="8" t="str">
        <f t="shared" si="127"/>
        <v>Elève 1bis</v>
      </c>
      <c r="L543" s="8" t="s">
        <v>111</v>
      </c>
      <c r="M543" s="8">
        <f t="shared" si="128"/>
        <v>1015</v>
      </c>
      <c r="N543" s="7">
        <v>1015</v>
      </c>
      <c r="O543" s="7" t="str">
        <f>'Données proba de réussite'!O538</f>
        <v/>
      </c>
      <c r="P543" s="7" t="str">
        <f>'Données proba de réussite'!P538</f>
        <v/>
      </c>
      <c r="Q543" s="7" t="str">
        <f>'Données proba de réussite'!Q538</f>
        <v/>
      </c>
      <c r="T543" s="7">
        <f>IF(AND(OR($B$2=1,$B$2=2),AND('Données brutes'!$F538&lt;&gt;"",'Données brutes'!$G538&lt;&gt;"",'Données brutes'!$H538&lt;&gt;"")),1,0)</f>
        <v>0</v>
      </c>
      <c r="U543" s="7">
        <f>IF(AND(OR($B$2=1,$B$2=2),AND('Données brutes'!$O538&lt;&gt;"",'Données brutes'!$P538&lt;&gt;"",'Données brutes'!$Q538&lt;&gt;"")),1,0)</f>
        <v>0</v>
      </c>
      <c r="V543" s="7">
        <f>IF(AND($B$2=3,'Données brutes'!$F538&lt;&gt;"",'Données brutes'!$G538&lt;&gt;"",'Données brutes'!$H538&lt;&gt;"",'Données brutes'!$O538&lt;&gt;"",'Données brutes'!$P538&lt;&gt;"",'Données brutes'!$Q538&lt;&gt;""),1,0)</f>
        <v>0</v>
      </c>
      <c r="W543" s="8" t="str">
        <f t="shared" si="129"/>
        <v/>
      </c>
      <c r="X543" s="8" t="str">
        <f t="shared" si="130"/>
        <v/>
      </c>
      <c r="Y543" s="8" t="str">
        <f t="shared" si="131"/>
        <v/>
      </c>
      <c r="Z543" s="8" t="str">
        <f t="shared" si="132"/>
        <v/>
      </c>
      <c r="AA543" s="8" t="str">
        <f t="shared" si="133"/>
        <v/>
      </c>
      <c r="AB543" s="8" t="str">
        <f t="shared" si="134"/>
        <v/>
      </c>
      <c r="AD543" s="8" t="str">
        <f t="shared" si="135"/>
        <v/>
      </c>
      <c r="AE543" s="8" t="str">
        <f t="shared" si="136"/>
        <v/>
      </c>
      <c r="AF543" s="8" t="str">
        <f t="shared" si="137"/>
        <v/>
      </c>
      <c r="AG543" s="8" t="str">
        <f t="shared" si="138"/>
        <v/>
      </c>
      <c r="AH543" s="8" t="str">
        <f t="shared" si="139"/>
        <v/>
      </c>
      <c r="AI543" s="8" t="str">
        <f t="shared" si="140"/>
        <v/>
      </c>
    </row>
    <row r="544" spans="4:35" x14ac:dyDescent="0.3">
      <c r="D544" s="8" t="s">
        <v>551</v>
      </c>
      <c r="E544" s="7">
        <v>686</v>
      </c>
      <c r="F544" s="7" t="str">
        <f>'Données proba de réussite'!F539</f>
        <v/>
      </c>
      <c r="G544" s="7" t="str">
        <f>'Données proba de réussite'!G539</f>
        <v/>
      </c>
      <c r="H544" s="7" t="str">
        <f>'Données proba de réussite'!H539</f>
        <v/>
      </c>
      <c r="K544" s="8" t="str">
        <f t="shared" si="127"/>
        <v>Elève 1bis</v>
      </c>
      <c r="L544" s="8" t="s">
        <v>111</v>
      </c>
      <c r="M544" s="8">
        <f t="shared" si="128"/>
        <v>1521</v>
      </c>
      <c r="N544" s="7">
        <v>1521</v>
      </c>
      <c r="O544" s="7" t="str">
        <f>'Données proba de réussite'!O539</f>
        <v/>
      </c>
      <c r="P544" s="7" t="str">
        <f>'Données proba de réussite'!P539</f>
        <v/>
      </c>
      <c r="Q544" s="7" t="str">
        <f>'Données proba de réussite'!Q539</f>
        <v/>
      </c>
      <c r="T544" s="7">
        <f>IF(AND(OR($B$2=1,$B$2=2),AND('Données brutes'!$F539&lt;&gt;"",'Données brutes'!$G539&lt;&gt;"",'Données brutes'!$H539&lt;&gt;"")),1,0)</f>
        <v>0</v>
      </c>
      <c r="U544" s="7">
        <f>IF(AND(OR($B$2=1,$B$2=2),AND('Données brutes'!$O539&lt;&gt;"",'Données brutes'!$P539&lt;&gt;"",'Données brutes'!$Q539&lt;&gt;"")),1,0)</f>
        <v>0</v>
      </c>
      <c r="V544" s="7">
        <f>IF(AND($B$2=3,'Données brutes'!$F539&lt;&gt;"",'Données brutes'!$G539&lt;&gt;"",'Données brutes'!$H539&lt;&gt;"",'Données brutes'!$O539&lt;&gt;"",'Données brutes'!$P539&lt;&gt;"",'Données brutes'!$Q539&lt;&gt;""),1,0)</f>
        <v>0</v>
      </c>
      <c r="W544" s="8" t="str">
        <f t="shared" si="129"/>
        <v/>
      </c>
      <c r="X544" s="8" t="str">
        <f t="shared" si="130"/>
        <v/>
      </c>
      <c r="Y544" s="8" t="str">
        <f t="shared" si="131"/>
        <v/>
      </c>
      <c r="Z544" s="8" t="str">
        <f t="shared" si="132"/>
        <v/>
      </c>
      <c r="AA544" s="8" t="str">
        <f t="shared" si="133"/>
        <v/>
      </c>
      <c r="AB544" s="8" t="str">
        <f t="shared" si="134"/>
        <v/>
      </c>
      <c r="AD544" s="8" t="str">
        <f t="shared" si="135"/>
        <v/>
      </c>
      <c r="AE544" s="8" t="str">
        <f t="shared" si="136"/>
        <v/>
      </c>
      <c r="AF544" s="8" t="str">
        <f t="shared" si="137"/>
        <v/>
      </c>
      <c r="AG544" s="8" t="str">
        <f t="shared" si="138"/>
        <v/>
      </c>
      <c r="AH544" s="8" t="str">
        <f t="shared" si="139"/>
        <v/>
      </c>
      <c r="AI544" s="8" t="str">
        <f t="shared" si="140"/>
        <v/>
      </c>
    </row>
    <row r="545" spans="4:35" x14ac:dyDescent="0.3">
      <c r="D545" s="8" t="s">
        <v>552</v>
      </c>
      <c r="E545" s="7">
        <v>12</v>
      </c>
      <c r="F545" s="7" t="str">
        <f>'Données proba de réussite'!F540</f>
        <v/>
      </c>
      <c r="G545" s="7" t="str">
        <f>'Données proba de réussite'!G540</f>
        <v/>
      </c>
      <c r="H545" s="7" t="str">
        <f>'Données proba de réussite'!H540</f>
        <v/>
      </c>
      <c r="K545" s="8" t="str">
        <f t="shared" si="127"/>
        <v>Elève 1bis</v>
      </c>
      <c r="L545" s="8" t="s">
        <v>111</v>
      </c>
      <c r="M545" s="8">
        <f t="shared" si="128"/>
        <v>1954</v>
      </c>
      <c r="N545" s="7">
        <v>1954</v>
      </c>
      <c r="O545" s="7" t="str">
        <f>'Données proba de réussite'!O540</f>
        <v/>
      </c>
      <c r="P545" s="7" t="str">
        <f>'Données proba de réussite'!P540</f>
        <v/>
      </c>
      <c r="Q545" s="7" t="str">
        <f>'Données proba de réussite'!Q540</f>
        <v/>
      </c>
      <c r="T545" s="7">
        <f>IF(AND(OR($B$2=1,$B$2=2),AND('Données brutes'!$F540&lt;&gt;"",'Données brutes'!$G540&lt;&gt;"",'Données brutes'!$H540&lt;&gt;"")),1,0)</f>
        <v>0</v>
      </c>
      <c r="U545" s="7">
        <f>IF(AND(OR($B$2=1,$B$2=2),AND('Données brutes'!$O540&lt;&gt;"",'Données brutes'!$P540&lt;&gt;"",'Données brutes'!$Q540&lt;&gt;"")),1,0)</f>
        <v>0</v>
      </c>
      <c r="V545" s="7">
        <f>IF(AND($B$2=3,'Données brutes'!$F540&lt;&gt;"",'Données brutes'!$G540&lt;&gt;"",'Données brutes'!$H540&lt;&gt;"",'Données brutes'!$O540&lt;&gt;"",'Données brutes'!$P540&lt;&gt;"",'Données brutes'!$Q540&lt;&gt;""),1,0)</f>
        <v>0</v>
      </c>
      <c r="W545" s="8" t="str">
        <f t="shared" si="129"/>
        <v/>
      </c>
      <c r="X545" s="8" t="str">
        <f t="shared" si="130"/>
        <v/>
      </c>
      <c r="Y545" s="8" t="str">
        <f t="shared" si="131"/>
        <v/>
      </c>
      <c r="Z545" s="8" t="str">
        <f t="shared" si="132"/>
        <v/>
      </c>
      <c r="AA545" s="8" t="str">
        <f t="shared" si="133"/>
        <v/>
      </c>
      <c r="AB545" s="8" t="str">
        <f t="shared" si="134"/>
        <v/>
      </c>
      <c r="AD545" s="8" t="str">
        <f t="shared" si="135"/>
        <v/>
      </c>
      <c r="AE545" s="8" t="str">
        <f t="shared" si="136"/>
        <v/>
      </c>
      <c r="AF545" s="8" t="str">
        <f t="shared" si="137"/>
        <v/>
      </c>
      <c r="AG545" s="8" t="str">
        <f t="shared" si="138"/>
        <v/>
      </c>
      <c r="AH545" s="8" t="str">
        <f t="shared" si="139"/>
        <v/>
      </c>
      <c r="AI545" s="8" t="str">
        <f t="shared" si="140"/>
        <v/>
      </c>
    </row>
    <row r="546" spans="4:35" x14ac:dyDescent="0.3">
      <c r="D546" s="8" t="s">
        <v>553</v>
      </c>
      <c r="E546" s="7">
        <v>505</v>
      </c>
      <c r="F546" s="7" t="str">
        <f>'Données proba de réussite'!F541</f>
        <v/>
      </c>
      <c r="G546" s="7" t="str">
        <f>'Données proba de réussite'!G541</f>
        <v/>
      </c>
      <c r="H546" s="7" t="str">
        <f>'Données proba de réussite'!H541</f>
        <v/>
      </c>
      <c r="K546" s="8" t="str">
        <f t="shared" si="127"/>
        <v>Elève 1bis</v>
      </c>
      <c r="L546" s="8" t="s">
        <v>111</v>
      </c>
      <c r="M546" s="8">
        <f t="shared" si="128"/>
        <v>1763</v>
      </c>
      <c r="N546" s="7">
        <v>1763</v>
      </c>
      <c r="O546" s="7" t="str">
        <f>'Données proba de réussite'!O541</f>
        <v/>
      </c>
      <c r="P546" s="7" t="str">
        <f>'Données proba de réussite'!P541</f>
        <v/>
      </c>
      <c r="Q546" s="7" t="str">
        <f>'Données proba de réussite'!Q541</f>
        <v/>
      </c>
      <c r="T546" s="7">
        <f>IF(AND(OR($B$2=1,$B$2=2),AND('Données brutes'!$F541&lt;&gt;"",'Données brutes'!$G541&lt;&gt;"",'Données brutes'!$H541&lt;&gt;"")),1,0)</f>
        <v>0</v>
      </c>
      <c r="U546" s="7">
        <f>IF(AND(OR($B$2=1,$B$2=2),AND('Données brutes'!$O541&lt;&gt;"",'Données brutes'!$P541&lt;&gt;"",'Données brutes'!$Q541&lt;&gt;"")),1,0)</f>
        <v>0</v>
      </c>
      <c r="V546" s="7">
        <f>IF(AND($B$2=3,'Données brutes'!$F541&lt;&gt;"",'Données brutes'!$G541&lt;&gt;"",'Données brutes'!$H541&lt;&gt;"",'Données brutes'!$O541&lt;&gt;"",'Données brutes'!$P541&lt;&gt;"",'Données brutes'!$Q541&lt;&gt;""),1,0)</f>
        <v>0</v>
      </c>
      <c r="W546" s="8" t="str">
        <f t="shared" si="129"/>
        <v/>
      </c>
      <c r="X546" s="8" t="str">
        <f t="shared" si="130"/>
        <v/>
      </c>
      <c r="Y546" s="8" t="str">
        <f t="shared" si="131"/>
        <v/>
      </c>
      <c r="Z546" s="8" t="str">
        <f t="shared" si="132"/>
        <v/>
      </c>
      <c r="AA546" s="8" t="str">
        <f t="shared" si="133"/>
        <v/>
      </c>
      <c r="AB546" s="8" t="str">
        <f t="shared" si="134"/>
        <v/>
      </c>
      <c r="AD546" s="8" t="str">
        <f t="shared" si="135"/>
        <v/>
      </c>
      <c r="AE546" s="8" t="str">
        <f t="shared" si="136"/>
        <v/>
      </c>
      <c r="AF546" s="8" t="str">
        <f t="shared" si="137"/>
        <v/>
      </c>
      <c r="AG546" s="8" t="str">
        <f t="shared" si="138"/>
        <v/>
      </c>
      <c r="AH546" s="8" t="str">
        <f t="shared" si="139"/>
        <v/>
      </c>
      <c r="AI546" s="8" t="str">
        <f t="shared" si="140"/>
        <v/>
      </c>
    </row>
    <row r="547" spans="4:35" x14ac:dyDescent="0.3">
      <c r="D547" s="8" t="s">
        <v>554</v>
      </c>
      <c r="E547" s="7">
        <v>832</v>
      </c>
      <c r="F547" s="7" t="str">
        <f>'Données proba de réussite'!F542</f>
        <v/>
      </c>
      <c r="G547" s="7" t="str">
        <f>'Données proba de réussite'!G542</f>
        <v/>
      </c>
      <c r="H547" s="7" t="str">
        <f>'Données proba de réussite'!H542</f>
        <v/>
      </c>
      <c r="K547" s="8" t="str">
        <f t="shared" si="127"/>
        <v>Elève 1bis</v>
      </c>
      <c r="L547" s="8" t="s">
        <v>111</v>
      </c>
      <c r="M547" s="8">
        <f t="shared" si="128"/>
        <v>1859</v>
      </c>
      <c r="N547" s="7">
        <v>1859</v>
      </c>
      <c r="O547" s="7" t="str">
        <f>'Données proba de réussite'!O542</f>
        <v/>
      </c>
      <c r="P547" s="7" t="str">
        <f>'Données proba de réussite'!P542</f>
        <v/>
      </c>
      <c r="Q547" s="7" t="str">
        <f>'Données proba de réussite'!Q542</f>
        <v/>
      </c>
      <c r="T547" s="7">
        <f>IF(AND(OR($B$2=1,$B$2=2),AND('Données brutes'!$F542&lt;&gt;"",'Données brutes'!$G542&lt;&gt;"",'Données brutes'!$H542&lt;&gt;"")),1,0)</f>
        <v>0</v>
      </c>
      <c r="U547" s="7">
        <f>IF(AND(OR($B$2=1,$B$2=2),AND('Données brutes'!$O542&lt;&gt;"",'Données brutes'!$P542&lt;&gt;"",'Données brutes'!$Q542&lt;&gt;"")),1,0)</f>
        <v>0</v>
      </c>
      <c r="V547" s="7">
        <f>IF(AND($B$2=3,'Données brutes'!$F542&lt;&gt;"",'Données brutes'!$G542&lt;&gt;"",'Données brutes'!$H542&lt;&gt;"",'Données brutes'!$O542&lt;&gt;"",'Données brutes'!$P542&lt;&gt;"",'Données brutes'!$Q542&lt;&gt;""),1,0)</f>
        <v>0</v>
      </c>
      <c r="W547" s="8" t="str">
        <f t="shared" si="129"/>
        <v/>
      </c>
      <c r="X547" s="8" t="str">
        <f t="shared" si="130"/>
        <v/>
      </c>
      <c r="Y547" s="8" t="str">
        <f t="shared" si="131"/>
        <v/>
      </c>
      <c r="Z547" s="8" t="str">
        <f t="shared" si="132"/>
        <v/>
      </c>
      <c r="AA547" s="8" t="str">
        <f t="shared" si="133"/>
        <v/>
      </c>
      <c r="AB547" s="8" t="str">
        <f t="shared" si="134"/>
        <v/>
      </c>
      <c r="AD547" s="8" t="str">
        <f t="shared" si="135"/>
        <v/>
      </c>
      <c r="AE547" s="8" t="str">
        <f t="shared" si="136"/>
        <v/>
      </c>
      <c r="AF547" s="8" t="str">
        <f t="shared" si="137"/>
        <v/>
      </c>
      <c r="AG547" s="8" t="str">
        <f t="shared" si="138"/>
        <v/>
      </c>
      <c r="AH547" s="8" t="str">
        <f t="shared" si="139"/>
        <v/>
      </c>
      <c r="AI547" s="8" t="str">
        <f t="shared" si="140"/>
        <v/>
      </c>
    </row>
    <row r="548" spans="4:35" x14ac:dyDescent="0.3">
      <c r="D548" s="8" t="s">
        <v>555</v>
      </c>
      <c r="E548" s="7">
        <v>642</v>
      </c>
      <c r="F548" s="7" t="str">
        <f>'Données proba de réussite'!F543</f>
        <v/>
      </c>
      <c r="G548" s="7" t="str">
        <f>'Données proba de réussite'!G543</f>
        <v/>
      </c>
      <c r="H548" s="7" t="str">
        <f>'Données proba de réussite'!H543</f>
        <v/>
      </c>
      <c r="K548" s="8" t="str">
        <f t="shared" si="127"/>
        <v>Elève 1bis</v>
      </c>
      <c r="L548" s="8" t="s">
        <v>111</v>
      </c>
      <c r="M548" s="8">
        <f t="shared" si="128"/>
        <v>1440</v>
      </c>
      <c r="N548" s="7">
        <v>1440</v>
      </c>
      <c r="O548" s="7" t="str">
        <f>'Données proba de réussite'!O543</f>
        <v/>
      </c>
      <c r="P548" s="7" t="str">
        <f>'Données proba de réussite'!P543</f>
        <v/>
      </c>
      <c r="Q548" s="7" t="str">
        <f>'Données proba de réussite'!Q543</f>
        <v/>
      </c>
      <c r="T548" s="7">
        <f>IF(AND(OR($B$2=1,$B$2=2),AND('Données brutes'!$F543&lt;&gt;"",'Données brutes'!$G543&lt;&gt;"",'Données brutes'!$H543&lt;&gt;"")),1,0)</f>
        <v>0</v>
      </c>
      <c r="U548" s="7">
        <f>IF(AND(OR($B$2=1,$B$2=2),AND('Données brutes'!$O543&lt;&gt;"",'Données brutes'!$P543&lt;&gt;"",'Données brutes'!$Q543&lt;&gt;"")),1,0)</f>
        <v>0</v>
      </c>
      <c r="V548" s="7">
        <f>IF(AND($B$2=3,'Données brutes'!$F543&lt;&gt;"",'Données brutes'!$G543&lt;&gt;"",'Données brutes'!$H543&lt;&gt;"",'Données brutes'!$O543&lt;&gt;"",'Données brutes'!$P543&lt;&gt;"",'Données brutes'!$Q543&lt;&gt;""),1,0)</f>
        <v>0</v>
      </c>
      <c r="W548" s="8" t="str">
        <f t="shared" si="129"/>
        <v/>
      </c>
      <c r="X548" s="8" t="str">
        <f t="shared" si="130"/>
        <v/>
      </c>
      <c r="Y548" s="8" t="str">
        <f t="shared" si="131"/>
        <v/>
      </c>
      <c r="Z548" s="8" t="str">
        <f t="shared" si="132"/>
        <v/>
      </c>
      <c r="AA548" s="8" t="str">
        <f t="shared" si="133"/>
        <v/>
      </c>
      <c r="AB548" s="8" t="str">
        <f t="shared" si="134"/>
        <v/>
      </c>
      <c r="AD548" s="8" t="str">
        <f t="shared" si="135"/>
        <v/>
      </c>
      <c r="AE548" s="8" t="str">
        <f t="shared" si="136"/>
        <v/>
      </c>
      <c r="AF548" s="8" t="str">
        <f t="shared" si="137"/>
        <v/>
      </c>
      <c r="AG548" s="8" t="str">
        <f t="shared" si="138"/>
        <v/>
      </c>
      <c r="AH548" s="8" t="str">
        <f t="shared" si="139"/>
        <v/>
      </c>
      <c r="AI548" s="8" t="str">
        <f t="shared" si="140"/>
        <v/>
      </c>
    </row>
    <row r="549" spans="4:35" x14ac:dyDescent="0.3">
      <c r="D549" s="8" t="s">
        <v>556</v>
      </c>
      <c r="E549" s="7">
        <v>582</v>
      </c>
      <c r="F549" s="7" t="str">
        <f>'Données proba de réussite'!F544</f>
        <v/>
      </c>
      <c r="G549" s="7" t="str">
        <f>'Données proba de réussite'!G544</f>
        <v/>
      </c>
      <c r="H549" s="7" t="str">
        <f>'Données proba de réussite'!H544</f>
        <v/>
      </c>
      <c r="K549" s="8" t="str">
        <f t="shared" si="127"/>
        <v>Elève 1bis</v>
      </c>
      <c r="L549" s="8" t="s">
        <v>111</v>
      </c>
      <c r="M549" s="8">
        <f t="shared" si="128"/>
        <v>1207</v>
      </c>
      <c r="N549" s="7">
        <v>1207</v>
      </c>
      <c r="O549" s="7" t="str">
        <f>'Données proba de réussite'!O544</f>
        <v/>
      </c>
      <c r="P549" s="7" t="str">
        <f>'Données proba de réussite'!P544</f>
        <v/>
      </c>
      <c r="Q549" s="7" t="str">
        <f>'Données proba de réussite'!Q544</f>
        <v/>
      </c>
      <c r="T549" s="7">
        <f>IF(AND(OR($B$2=1,$B$2=2),AND('Données brutes'!$F544&lt;&gt;"",'Données brutes'!$G544&lt;&gt;"",'Données brutes'!$H544&lt;&gt;"")),1,0)</f>
        <v>0</v>
      </c>
      <c r="U549" s="7">
        <f>IF(AND(OR($B$2=1,$B$2=2),AND('Données brutes'!$O544&lt;&gt;"",'Données brutes'!$P544&lt;&gt;"",'Données brutes'!$Q544&lt;&gt;"")),1,0)</f>
        <v>0</v>
      </c>
      <c r="V549" s="7">
        <f>IF(AND($B$2=3,'Données brutes'!$F544&lt;&gt;"",'Données brutes'!$G544&lt;&gt;"",'Données brutes'!$H544&lt;&gt;"",'Données brutes'!$O544&lt;&gt;"",'Données brutes'!$P544&lt;&gt;"",'Données brutes'!$Q544&lt;&gt;""),1,0)</f>
        <v>0</v>
      </c>
      <c r="W549" s="8" t="str">
        <f t="shared" si="129"/>
        <v/>
      </c>
      <c r="X549" s="8" t="str">
        <f t="shared" si="130"/>
        <v/>
      </c>
      <c r="Y549" s="8" t="str">
        <f t="shared" si="131"/>
        <v/>
      </c>
      <c r="Z549" s="8" t="str">
        <f t="shared" si="132"/>
        <v/>
      </c>
      <c r="AA549" s="8" t="str">
        <f t="shared" si="133"/>
        <v/>
      </c>
      <c r="AB549" s="8" t="str">
        <f t="shared" si="134"/>
        <v/>
      </c>
      <c r="AD549" s="8" t="str">
        <f t="shared" si="135"/>
        <v/>
      </c>
      <c r="AE549" s="8" t="str">
        <f t="shared" si="136"/>
        <v/>
      </c>
      <c r="AF549" s="8" t="str">
        <f t="shared" si="137"/>
        <v/>
      </c>
      <c r="AG549" s="8" t="str">
        <f t="shared" si="138"/>
        <v/>
      </c>
      <c r="AH549" s="8" t="str">
        <f t="shared" si="139"/>
        <v/>
      </c>
      <c r="AI549" s="8" t="str">
        <f t="shared" si="140"/>
        <v/>
      </c>
    </row>
    <row r="550" spans="4:35" x14ac:dyDescent="0.3">
      <c r="D550" s="8" t="s">
        <v>557</v>
      </c>
      <c r="E550" s="7">
        <v>66</v>
      </c>
      <c r="F550" s="7" t="str">
        <f>'Données proba de réussite'!F545</f>
        <v/>
      </c>
      <c r="G550" s="7" t="str">
        <f>'Données proba de réussite'!G545</f>
        <v/>
      </c>
      <c r="H550" s="7" t="str">
        <f>'Données proba de réussite'!H545</f>
        <v/>
      </c>
      <c r="K550" s="8" t="str">
        <f t="shared" si="127"/>
        <v>Elève 1bis</v>
      </c>
      <c r="L550" s="8" t="s">
        <v>111</v>
      </c>
      <c r="M550" s="8">
        <f t="shared" si="128"/>
        <v>1772</v>
      </c>
      <c r="N550" s="7">
        <v>1772</v>
      </c>
      <c r="O550" s="7" t="str">
        <f>'Données proba de réussite'!O545</f>
        <v/>
      </c>
      <c r="P550" s="7" t="str">
        <f>'Données proba de réussite'!P545</f>
        <v/>
      </c>
      <c r="Q550" s="7" t="str">
        <f>'Données proba de réussite'!Q545</f>
        <v/>
      </c>
      <c r="T550" s="7">
        <f>IF(AND(OR($B$2=1,$B$2=2),AND('Données brutes'!$F545&lt;&gt;"",'Données brutes'!$G545&lt;&gt;"",'Données brutes'!$H545&lt;&gt;"")),1,0)</f>
        <v>0</v>
      </c>
      <c r="U550" s="7">
        <f>IF(AND(OR($B$2=1,$B$2=2),AND('Données brutes'!$O545&lt;&gt;"",'Données brutes'!$P545&lt;&gt;"",'Données brutes'!$Q545&lt;&gt;"")),1,0)</f>
        <v>0</v>
      </c>
      <c r="V550" s="7">
        <f>IF(AND($B$2=3,'Données brutes'!$F545&lt;&gt;"",'Données brutes'!$G545&lt;&gt;"",'Données brutes'!$H545&lt;&gt;"",'Données brutes'!$O545&lt;&gt;"",'Données brutes'!$P545&lt;&gt;"",'Données brutes'!$Q545&lt;&gt;""),1,0)</f>
        <v>0</v>
      </c>
      <c r="W550" s="8" t="str">
        <f t="shared" si="129"/>
        <v/>
      </c>
      <c r="X550" s="8" t="str">
        <f t="shared" si="130"/>
        <v/>
      </c>
      <c r="Y550" s="8" t="str">
        <f t="shared" si="131"/>
        <v/>
      </c>
      <c r="Z550" s="8" t="str">
        <f t="shared" si="132"/>
        <v/>
      </c>
      <c r="AA550" s="8" t="str">
        <f t="shared" si="133"/>
        <v/>
      </c>
      <c r="AB550" s="8" t="str">
        <f t="shared" si="134"/>
        <v/>
      </c>
      <c r="AD550" s="8" t="str">
        <f t="shared" si="135"/>
        <v/>
      </c>
      <c r="AE550" s="8" t="str">
        <f t="shared" si="136"/>
        <v/>
      </c>
      <c r="AF550" s="8" t="str">
        <f t="shared" si="137"/>
        <v/>
      </c>
      <c r="AG550" s="8" t="str">
        <f t="shared" si="138"/>
        <v/>
      </c>
      <c r="AH550" s="8" t="str">
        <f t="shared" si="139"/>
        <v/>
      </c>
      <c r="AI550" s="8" t="str">
        <f t="shared" si="140"/>
        <v/>
      </c>
    </row>
    <row r="551" spans="4:35" x14ac:dyDescent="0.3">
      <c r="D551" s="8" t="s">
        <v>558</v>
      </c>
      <c r="E551" s="7">
        <v>43</v>
      </c>
      <c r="F551" s="7" t="str">
        <f>'Données proba de réussite'!F546</f>
        <v/>
      </c>
      <c r="G551" s="7" t="str">
        <f>'Données proba de réussite'!G546</f>
        <v/>
      </c>
      <c r="H551" s="7" t="str">
        <f>'Données proba de réussite'!H546</f>
        <v/>
      </c>
      <c r="K551" s="8" t="str">
        <f t="shared" si="127"/>
        <v>Elève 1bis</v>
      </c>
      <c r="L551" s="8" t="s">
        <v>111</v>
      </c>
      <c r="M551" s="8">
        <f t="shared" si="128"/>
        <v>1882</v>
      </c>
      <c r="N551" s="7">
        <v>1882</v>
      </c>
      <c r="O551" s="7" t="str">
        <f>'Données proba de réussite'!O546</f>
        <v/>
      </c>
      <c r="P551" s="7" t="str">
        <f>'Données proba de réussite'!P546</f>
        <v/>
      </c>
      <c r="Q551" s="7" t="str">
        <f>'Données proba de réussite'!Q546</f>
        <v/>
      </c>
      <c r="T551" s="7">
        <f>IF(AND(OR($B$2=1,$B$2=2),AND('Données brutes'!$F546&lt;&gt;"",'Données brutes'!$G546&lt;&gt;"",'Données brutes'!$H546&lt;&gt;"")),1,0)</f>
        <v>0</v>
      </c>
      <c r="U551" s="7">
        <f>IF(AND(OR($B$2=1,$B$2=2),AND('Données brutes'!$O546&lt;&gt;"",'Données brutes'!$P546&lt;&gt;"",'Données brutes'!$Q546&lt;&gt;"")),1,0)</f>
        <v>0</v>
      </c>
      <c r="V551" s="7">
        <f>IF(AND($B$2=3,'Données brutes'!$F546&lt;&gt;"",'Données brutes'!$G546&lt;&gt;"",'Données brutes'!$H546&lt;&gt;"",'Données brutes'!$O546&lt;&gt;"",'Données brutes'!$P546&lt;&gt;"",'Données brutes'!$Q546&lt;&gt;""),1,0)</f>
        <v>0</v>
      </c>
      <c r="W551" s="8" t="str">
        <f t="shared" si="129"/>
        <v/>
      </c>
      <c r="X551" s="8" t="str">
        <f t="shared" si="130"/>
        <v/>
      </c>
      <c r="Y551" s="8" t="str">
        <f t="shared" si="131"/>
        <v/>
      </c>
      <c r="Z551" s="8" t="str">
        <f t="shared" si="132"/>
        <v/>
      </c>
      <c r="AA551" s="8" t="str">
        <f t="shared" si="133"/>
        <v/>
      </c>
      <c r="AB551" s="8" t="str">
        <f t="shared" si="134"/>
        <v/>
      </c>
      <c r="AD551" s="8" t="str">
        <f t="shared" si="135"/>
        <v/>
      </c>
      <c r="AE551" s="8" t="str">
        <f t="shared" si="136"/>
        <v/>
      </c>
      <c r="AF551" s="8" t="str">
        <f t="shared" si="137"/>
        <v/>
      </c>
      <c r="AG551" s="8" t="str">
        <f t="shared" si="138"/>
        <v/>
      </c>
      <c r="AH551" s="8" t="str">
        <f t="shared" si="139"/>
        <v/>
      </c>
      <c r="AI551" s="8" t="str">
        <f t="shared" si="140"/>
        <v/>
      </c>
    </row>
    <row r="552" spans="4:35" x14ac:dyDescent="0.3">
      <c r="D552" s="8" t="s">
        <v>559</v>
      </c>
      <c r="E552" s="7">
        <v>960</v>
      </c>
      <c r="F552" s="7" t="str">
        <f>'Données proba de réussite'!F547</f>
        <v/>
      </c>
      <c r="G552" s="7" t="str">
        <f>'Données proba de réussite'!G547</f>
        <v/>
      </c>
      <c r="H552" s="7" t="str">
        <f>'Données proba de réussite'!H547</f>
        <v/>
      </c>
      <c r="K552" s="8" t="str">
        <f t="shared" si="127"/>
        <v>Elève 1bis</v>
      </c>
      <c r="L552" s="8" t="s">
        <v>111</v>
      </c>
      <c r="M552" s="8">
        <f t="shared" si="128"/>
        <v>1153</v>
      </c>
      <c r="N552" s="7">
        <v>1153</v>
      </c>
      <c r="O552" s="7" t="str">
        <f>'Données proba de réussite'!O547</f>
        <v/>
      </c>
      <c r="P552" s="7" t="str">
        <f>'Données proba de réussite'!P547</f>
        <v/>
      </c>
      <c r="Q552" s="7" t="str">
        <f>'Données proba de réussite'!Q547</f>
        <v/>
      </c>
      <c r="T552" s="7">
        <f>IF(AND(OR($B$2=1,$B$2=2),AND('Données brutes'!$F547&lt;&gt;"",'Données brutes'!$G547&lt;&gt;"",'Données brutes'!$H547&lt;&gt;"")),1,0)</f>
        <v>0</v>
      </c>
      <c r="U552" s="7">
        <f>IF(AND(OR($B$2=1,$B$2=2),AND('Données brutes'!$O547&lt;&gt;"",'Données brutes'!$P547&lt;&gt;"",'Données brutes'!$Q547&lt;&gt;"")),1,0)</f>
        <v>0</v>
      </c>
      <c r="V552" s="7">
        <f>IF(AND($B$2=3,'Données brutes'!$F547&lt;&gt;"",'Données brutes'!$G547&lt;&gt;"",'Données brutes'!$H547&lt;&gt;"",'Données brutes'!$O547&lt;&gt;"",'Données brutes'!$P547&lt;&gt;"",'Données brutes'!$Q547&lt;&gt;""),1,0)</f>
        <v>0</v>
      </c>
      <c r="W552" s="8" t="str">
        <f t="shared" si="129"/>
        <v/>
      </c>
      <c r="X552" s="8" t="str">
        <f t="shared" si="130"/>
        <v/>
      </c>
      <c r="Y552" s="8" t="str">
        <f t="shared" si="131"/>
        <v/>
      </c>
      <c r="Z552" s="8" t="str">
        <f t="shared" si="132"/>
        <v/>
      </c>
      <c r="AA552" s="8" t="str">
        <f t="shared" si="133"/>
        <v/>
      </c>
      <c r="AB552" s="8" t="str">
        <f t="shared" si="134"/>
        <v/>
      </c>
      <c r="AD552" s="8" t="str">
        <f t="shared" si="135"/>
        <v/>
      </c>
      <c r="AE552" s="8" t="str">
        <f t="shared" si="136"/>
        <v/>
      </c>
      <c r="AF552" s="8" t="str">
        <f t="shared" si="137"/>
        <v/>
      </c>
      <c r="AG552" s="8" t="str">
        <f t="shared" si="138"/>
        <v/>
      </c>
      <c r="AH552" s="8" t="str">
        <f t="shared" si="139"/>
        <v/>
      </c>
      <c r="AI552" s="8" t="str">
        <f t="shared" si="140"/>
        <v/>
      </c>
    </row>
    <row r="553" spans="4:35" x14ac:dyDescent="0.3">
      <c r="D553" s="8" t="s">
        <v>560</v>
      </c>
      <c r="E553" s="7">
        <v>46</v>
      </c>
      <c r="F553" s="7" t="str">
        <f>'Données proba de réussite'!F548</f>
        <v/>
      </c>
      <c r="G553" s="7" t="str">
        <f>'Données proba de réussite'!G548</f>
        <v/>
      </c>
      <c r="H553" s="7" t="str">
        <f>'Données proba de réussite'!H548</f>
        <v/>
      </c>
      <c r="K553" s="8" t="str">
        <f t="shared" si="127"/>
        <v>Elève 1bis</v>
      </c>
      <c r="L553" s="8" t="s">
        <v>111</v>
      </c>
      <c r="M553" s="8">
        <f t="shared" si="128"/>
        <v>1849</v>
      </c>
      <c r="N553" s="7">
        <v>1849</v>
      </c>
      <c r="O553" s="7" t="str">
        <f>'Données proba de réussite'!O548</f>
        <v/>
      </c>
      <c r="P553" s="7" t="str">
        <f>'Données proba de réussite'!P548</f>
        <v/>
      </c>
      <c r="Q553" s="7" t="str">
        <f>'Données proba de réussite'!Q548</f>
        <v/>
      </c>
      <c r="T553" s="7">
        <f>IF(AND(OR($B$2=1,$B$2=2),AND('Données brutes'!$F548&lt;&gt;"",'Données brutes'!$G548&lt;&gt;"",'Données brutes'!$H548&lt;&gt;"")),1,0)</f>
        <v>0</v>
      </c>
      <c r="U553" s="7">
        <f>IF(AND(OR($B$2=1,$B$2=2),AND('Données brutes'!$O548&lt;&gt;"",'Données brutes'!$P548&lt;&gt;"",'Données brutes'!$Q548&lt;&gt;"")),1,0)</f>
        <v>0</v>
      </c>
      <c r="V553" s="7">
        <f>IF(AND($B$2=3,'Données brutes'!$F548&lt;&gt;"",'Données brutes'!$G548&lt;&gt;"",'Données brutes'!$H548&lt;&gt;"",'Données brutes'!$O548&lt;&gt;"",'Données brutes'!$P548&lt;&gt;"",'Données brutes'!$Q548&lt;&gt;""),1,0)</f>
        <v>0</v>
      </c>
      <c r="W553" s="8" t="str">
        <f t="shared" si="129"/>
        <v/>
      </c>
      <c r="X553" s="8" t="str">
        <f t="shared" si="130"/>
        <v/>
      </c>
      <c r="Y553" s="8" t="str">
        <f t="shared" si="131"/>
        <v/>
      </c>
      <c r="Z553" s="8" t="str">
        <f t="shared" si="132"/>
        <v/>
      </c>
      <c r="AA553" s="8" t="str">
        <f t="shared" si="133"/>
        <v/>
      </c>
      <c r="AB553" s="8" t="str">
        <f t="shared" si="134"/>
        <v/>
      </c>
      <c r="AD553" s="8" t="str">
        <f t="shared" si="135"/>
        <v/>
      </c>
      <c r="AE553" s="8" t="str">
        <f t="shared" si="136"/>
        <v/>
      </c>
      <c r="AF553" s="8" t="str">
        <f t="shared" si="137"/>
        <v/>
      </c>
      <c r="AG553" s="8" t="str">
        <f t="shared" si="138"/>
        <v/>
      </c>
      <c r="AH553" s="8" t="str">
        <f t="shared" si="139"/>
        <v/>
      </c>
      <c r="AI553" s="8" t="str">
        <f t="shared" si="140"/>
        <v/>
      </c>
    </row>
    <row r="554" spans="4:35" x14ac:dyDescent="0.3">
      <c r="D554" s="8" t="s">
        <v>561</v>
      </c>
      <c r="E554" s="7">
        <v>931</v>
      </c>
      <c r="F554" s="7" t="str">
        <f>'Données proba de réussite'!F549</f>
        <v/>
      </c>
      <c r="G554" s="7" t="str">
        <f>'Données proba de réussite'!G549</f>
        <v/>
      </c>
      <c r="H554" s="7" t="str">
        <f>'Données proba de réussite'!H549</f>
        <v/>
      </c>
      <c r="K554" s="8" t="str">
        <f t="shared" si="127"/>
        <v>Elève 1bis</v>
      </c>
      <c r="L554" s="8" t="s">
        <v>111</v>
      </c>
      <c r="M554" s="8">
        <f t="shared" si="128"/>
        <v>1830</v>
      </c>
      <c r="N554" s="7">
        <v>1830</v>
      </c>
      <c r="O554" s="7" t="str">
        <f>'Données proba de réussite'!O549</f>
        <v/>
      </c>
      <c r="P554" s="7" t="str">
        <f>'Données proba de réussite'!P549</f>
        <v/>
      </c>
      <c r="Q554" s="7" t="str">
        <f>'Données proba de réussite'!Q549</f>
        <v/>
      </c>
      <c r="T554" s="7">
        <f>IF(AND(OR($B$2=1,$B$2=2),AND('Données brutes'!$F549&lt;&gt;"",'Données brutes'!$G549&lt;&gt;"",'Données brutes'!$H549&lt;&gt;"")),1,0)</f>
        <v>0</v>
      </c>
      <c r="U554" s="7">
        <f>IF(AND(OR($B$2=1,$B$2=2),AND('Données brutes'!$O549&lt;&gt;"",'Données brutes'!$P549&lt;&gt;"",'Données brutes'!$Q549&lt;&gt;"")),1,0)</f>
        <v>0</v>
      </c>
      <c r="V554" s="7">
        <f>IF(AND($B$2=3,'Données brutes'!$F549&lt;&gt;"",'Données brutes'!$G549&lt;&gt;"",'Données brutes'!$H549&lt;&gt;"",'Données brutes'!$O549&lt;&gt;"",'Données brutes'!$P549&lt;&gt;"",'Données brutes'!$Q549&lt;&gt;""),1,0)</f>
        <v>0</v>
      </c>
      <c r="W554" s="8" t="str">
        <f t="shared" si="129"/>
        <v/>
      </c>
      <c r="X554" s="8" t="str">
        <f t="shared" si="130"/>
        <v/>
      </c>
      <c r="Y554" s="8" t="str">
        <f t="shared" si="131"/>
        <v/>
      </c>
      <c r="Z554" s="8" t="str">
        <f t="shared" si="132"/>
        <v/>
      </c>
      <c r="AA554" s="8" t="str">
        <f t="shared" si="133"/>
        <v/>
      </c>
      <c r="AB554" s="8" t="str">
        <f t="shared" si="134"/>
        <v/>
      </c>
      <c r="AD554" s="8" t="str">
        <f t="shared" si="135"/>
        <v/>
      </c>
      <c r="AE554" s="8" t="str">
        <f t="shared" si="136"/>
        <v/>
      </c>
      <c r="AF554" s="8" t="str">
        <f t="shared" si="137"/>
        <v/>
      </c>
      <c r="AG554" s="8" t="str">
        <f t="shared" si="138"/>
        <v/>
      </c>
      <c r="AH554" s="8" t="str">
        <f t="shared" si="139"/>
        <v/>
      </c>
      <c r="AI554" s="8" t="str">
        <f t="shared" si="140"/>
        <v/>
      </c>
    </row>
    <row r="555" spans="4:35" x14ac:dyDescent="0.3">
      <c r="D555" s="8" t="s">
        <v>562</v>
      </c>
      <c r="E555" s="7">
        <v>252</v>
      </c>
      <c r="F555" s="7" t="str">
        <f>'Données proba de réussite'!F550</f>
        <v/>
      </c>
      <c r="G555" s="7" t="str">
        <f>'Données proba de réussite'!G550</f>
        <v/>
      </c>
      <c r="H555" s="7" t="str">
        <f>'Données proba de réussite'!H550</f>
        <v/>
      </c>
      <c r="K555" s="8" t="str">
        <f t="shared" si="127"/>
        <v>Elève 1bis</v>
      </c>
      <c r="L555" s="8" t="s">
        <v>111</v>
      </c>
      <c r="M555" s="8">
        <f t="shared" si="128"/>
        <v>1980</v>
      </c>
      <c r="N555" s="7">
        <v>1980</v>
      </c>
      <c r="O555" s="7" t="str">
        <f>'Données proba de réussite'!O550</f>
        <v/>
      </c>
      <c r="P555" s="7" t="str">
        <f>'Données proba de réussite'!P550</f>
        <v/>
      </c>
      <c r="Q555" s="7" t="str">
        <f>'Données proba de réussite'!Q550</f>
        <v/>
      </c>
      <c r="T555" s="7">
        <f>IF(AND(OR($B$2=1,$B$2=2),AND('Données brutes'!$F550&lt;&gt;"",'Données brutes'!$G550&lt;&gt;"",'Données brutes'!$H550&lt;&gt;"")),1,0)</f>
        <v>0</v>
      </c>
      <c r="U555" s="7">
        <f>IF(AND(OR($B$2=1,$B$2=2),AND('Données brutes'!$O550&lt;&gt;"",'Données brutes'!$P550&lt;&gt;"",'Données brutes'!$Q550&lt;&gt;"")),1,0)</f>
        <v>0</v>
      </c>
      <c r="V555" s="7">
        <f>IF(AND($B$2=3,'Données brutes'!$F550&lt;&gt;"",'Données brutes'!$G550&lt;&gt;"",'Données brutes'!$H550&lt;&gt;"",'Données brutes'!$O550&lt;&gt;"",'Données brutes'!$P550&lt;&gt;"",'Données brutes'!$Q550&lt;&gt;""),1,0)</f>
        <v>0</v>
      </c>
      <c r="W555" s="8" t="str">
        <f t="shared" si="129"/>
        <v/>
      </c>
      <c r="X555" s="8" t="str">
        <f t="shared" si="130"/>
        <v/>
      </c>
      <c r="Y555" s="8" t="str">
        <f t="shared" si="131"/>
        <v/>
      </c>
      <c r="Z555" s="8" t="str">
        <f t="shared" si="132"/>
        <v/>
      </c>
      <c r="AA555" s="8" t="str">
        <f t="shared" si="133"/>
        <v/>
      </c>
      <c r="AB555" s="8" t="str">
        <f t="shared" si="134"/>
        <v/>
      </c>
      <c r="AD555" s="8" t="str">
        <f t="shared" si="135"/>
        <v/>
      </c>
      <c r="AE555" s="8" t="str">
        <f t="shared" si="136"/>
        <v/>
      </c>
      <c r="AF555" s="8" t="str">
        <f t="shared" si="137"/>
        <v/>
      </c>
      <c r="AG555" s="8" t="str">
        <f t="shared" si="138"/>
        <v/>
      </c>
      <c r="AH555" s="8" t="str">
        <f t="shared" si="139"/>
        <v/>
      </c>
      <c r="AI555" s="8" t="str">
        <f t="shared" si="140"/>
        <v/>
      </c>
    </row>
    <row r="556" spans="4:35" x14ac:dyDescent="0.3">
      <c r="D556" s="8" t="s">
        <v>563</v>
      </c>
      <c r="E556" s="7">
        <v>258</v>
      </c>
      <c r="F556" s="7" t="str">
        <f>'Données proba de réussite'!F551</f>
        <v/>
      </c>
      <c r="G556" s="7" t="str">
        <f>'Données proba de réussite'!G551</f>
        <v/>
      </c>
      <c r="H556" s="7" t="str">
        <f>'Données proba de réussite'!H551</f>
        <v/>
      </c>
      <c r="K556" s="8" t="str">
        <f t="shared" si="127"/>
        <v>Elève 1bis</v>
      </c>
      <c r="L556" s="8" t="s">
        <v>111</v>
      </c>
      <c r="M556" s="8">
        <f t="shared" si="128"/>
        <v>1982</v>
      </c>
      <c r="N556" s="7">
        <v>1982</v>
      </c>
      <c r="O556" s="7" t="str">
        <f>'Données proba de réussite'!O551</f>
        <v/>
      </c>
      <c r="P556" s="7" t="str">
        <f>'Données proba de réussite'!P551</f>
        <v/>
      </c>
      <c r="Q556" s="7" t="str">
        <f>'Données proba de réussite'!Q551</f>
        <v/>
      </c>
      <c r="T556" s="7">
        <f>IF(AND(OR($B$2=1,$B$2=2),AND('Données brutes'!$F551&lt;&gt;"",'Données brutes'!$G551&lt;&gt;"",'Données brutes'!$H551&lt;&gt;"")),1,0)</f>
        <v>0</v>
      </c>
      <c r="U556" s="7">
        <f>IF(AND(OR($B$2=1,$B$2=2),AND('Données brutes'!$O551&lt;&gt;"",'Données brutes'!$P551&lt;&gt;"",'Données brutes'!$Q551&lt;&gt;"")),1,0)</f>
        <v>0</v>
      </c>
      <c r="V556" s="7">
        <f>IF(AND($B$2=3,'Données brutes'!$F551&lt;&gt;"",'Données brutes'!$G551&lt;&gt;"",'Données brutes'!$H551&lt;&gt;"",'Données brutes'!$O551&lt;&gt;"",'Données brutes'!$P551&lt;&gt;"",'Données brutes'!$Q551&lt;&gt;""),1,0)</f>
        <v>0</v>
      </c>
      <c r="W556" s="8" t="str">
        <f t="shared" si="129"/>
        <v/>
      </c>
      <c r="X556" s="8" t="str">
        <f t="shared" si="130"/>
        <v/>
      </c>
      <c r="Y556" s="8" t="str">
        <f t="shared" si="131"/>
        <v/>
      </c>
      <c r="Z556" s="8" t="str">
        <f t="shared" si="132"/>
        <v/>
      </c>
      <c r="AA556" s="8" t="str">
        <f t="shared" si="133"/>
        <v/>
      </c>
      <c r="AB556" s="8" t="str">
        <f t="shared" si="134"/>
        <v/>
      </c>
      <c r="AD556" s="8" t="str">
        <f t="shared" si="135"/>
        <v/>
      </c>
      <c r="AE556" s="8" t="str">
        <f t="shared" si="136"/>
        <v/>
      </c>
      <c r="AF556" s="8" t="str">
        <f t="shared" si="137"/>
        <v/>
      </c>
      <c r="AG556" s="8" t="str">
        <f t="shared" si="138"/>
        <v/>
      </c>
      <c r="AH556" s="8" t="str">
        <f t="shared" si="139"/>
        <v/>
      </c>
      <c r="AI556" s="8" t="str">
        <f t="shared" si="140"/>
        <v/>
      </c>
    </row>
    <row r="557" spans="4:35" x14ac:dyDescent="0.3">
      <c r="D557" s="8" t="s">
        <v>564</v>
      </c>
      <c r="E557" s="7">
        <v>334</v>
      </c>
      <c r="F557" s="7" t="str">
        <f>'Données proba de réussite'!F552</f>
        <v/>
      </c>
      <c r="G557" s="7" t="str">
        <f>'Données proba de réussite'!G552</f>
        <v/>
      </c>
      <c r="H557" s="7" t="str">
        <f>'Données proba de réussite'!H552</f>
        <v/>
      </c>
      <c r="K557" s="8" t="str">
        <f t="shared" si="127"/>
        <v>Elève 1bis</v>
      </c>
      <c r="L557" s="8" t="s">
        <v>111</v>
      </c>
      <c r="M557" s="8">
        <f t="shared" si="128"/>
        <v>1870</v>
      </c>
      <c r="N557" s="7">
        <v>1870</v>
      </c>
      <c r="O557" s="7" t="str">
        <f>'Données proba de réussite'!O552</f>
        <v/>
      </c>
      <c r="P557" s="7" t="str">
        <f>'Données proba de réussite'!P552</f>
        <v/>
      </c>
      <c r="Q557" s="7" t="str">
        <f>'Données proba de réussite'!Q552</f>
        <v/>
      </c>
      <c r="T557" s="7">
        <f>IF(AND(OR($B$2=1,$B$2=2),AND('Données brutes'!$F552&lt;&gt;"",'Données brutes'!$G552&lt;&gt;"",'Données brutes'!$H552&lt;&gt;"")),1,0)</f>
        <v>0</v>
      </c>
      <c r="U557" s="7">
        <f>IF(AND(OR($B$2=1,$B$2=2),AND('Données brutes'!$O552&lt;&gt;"",'Données brutes'!$P552&lt;&gt;"",'Données brutes'!$Q552&lt;&gt;"")),1,0)</f>
        <v>0</v>
      </c>
      <c r="V557" s="7">
        <f>IF(AND($B$2=3,'Données brutes'!$F552&lt;&gt;"",'Données brutes'!$G552&lt;&gt;"",'Données brutes'!$H552&lt;&gt;"",'Données brutes'!$O552&lt;&gt;"",'Données brutes'!$P552&lt;&gt;"",'Données brutes'!$Q552&lt;&gt;""),1,0)</f>
        <v>0</v>
      </c>
      <c r="W557" s="8" t="str">
        <f t="shared" si="129"/>
        <v/>
      </c>
      <c r="X557" s="8" t="str">
        <f t="shared" si="130"/>
        <v/>
      </c>
      <c r="Y557" s="8" t="str">
        <f t="shared" si="131"/>
        <v/>
      </c>
      <c r="Z557" s="8" t="str">
        <f t="shared" si="132"/>
        <v/>
      </c>
      <c r="AA557" s="8" t="str">
        <f t="shared" si="133"/>
        <v/>
      </c>
      <c r="AB557" s="8" t="str">
        <f t="shared" si="134"/>
        <v/>
      </c>
      <c r="AD557" s="8" t="str">
        <f t="shared" si="135"/>
        <v/>
      </c>
      <c r="AE557" s="8" t="str">
        <f t="shared" si="136"/>
        <v/>
      </c>
      <c r="AF557" s="8" t="str">
        <f t="shared" si="137"/>
        <v/>
      </c>
      <c r="AG557" s="8" t="str">
        <f t="shared" si="138"/>
        <v/>
      </c>
      <c r="AH557" s="8" t="str">
        <f t="shared" si="139"/>
        <v/>
      </c>
      <c r="AI557" s="8" t="str">
        <f t="shared" si="140"/>
        <v/>
      </c>
    </row>
    <row r="558" spans="4:35" x14ac:dyDescent="0.3">
      <c r="D558" s="8" t="s">
        <v>565</v>
      </c>
      <c r="E558" s="7">
        <v>78</v>
      </c>
      <c r="F558" s="7" t="str">
        <f>'Données proba de réussite'!F553</f>
        <v/>
      </c>
      <c r="G558" s="7" t="str">
        <f>'Données proba de réussite'!G553</f>
        <v/>
      </c>
      <c r="H558" s="7" t="str">
        <f>'Données proba de réussite'!H553</f>
        <v/>
      </c>
      <c r="K558" s="8" t="str">
        <f t="shared" si="127"/>
        <v>Elève 1bis</v>
      </c>
      <c r="L558" s="8" t="s">
        <v>111</v>
      </c>
      <c r="M558" s="8">
        <f t="shared" si="128"/>
        <v>1524</v>
      </c>
      <c r="N558" s="7">
        <v>1524</v>
      </c>
      <c r="O558" s="7" t="str">
        <f>'Données proba de réussite'!O553</f>
        <v/>
      </c>
      <c r="P558" s="7" t="str">
        <f>'Données proba de réussite'!P553</f>
        <v/>
      </c>
      <c r="Q558" s="7" t="str">
        <f>'Données proba de réussite'!Q553</f>
        <v/>
      </c>
      <c r="T558" s="7">
        <f>IF(AND(OR($B$2=1,$B$2=2),AND('Données brutes'!$F553&lt;&gt;"",'Données brutes'!$G553&lt;&gt;"",'Données brutes'!$H553&lt;&gt;"")),1,0)</f>
        <v>0</v>
      </c>
      <c r="U558" s="7">
        <f>IF(AND(OR($B$2=1,$B$2=2),AND('Données brutes'!$O553&lt;&gt;"",'Données brutes'!$P553&lt;&gt;"",'Données brutes'!$Q553&lt;&gt;"")),1,0)</f>
        <v>0</v>
      </c>
      <c r="V558" s="7">
        <f>IF(AND($B$2=3,'Données brutes'!$F553&lt;&gt;"",'Données brutes'!$G553&lt;&gt;"",'Données brutes'!$H553&lt;&gt;"",'Données brutes'!$O553&lt;&gt;"",'Données brutes'!$P553&lt;&gt;"",'Données brutes'!$Q553&lt;&gt;""),1,0)</f>
        <v>0</v>
      </c>
      <c r="W558" s="8" t="str">
        <f t="shared" si="129"/>
        <v/>
      </c>
      <c r="X558" s="8" t="str">
        <f t="shared" si="130"/>
        <v/>
      </c>
      <c r="Y558" s="8" t="str">
        <f t="shared" si="131"/>
        <v/>
      </c>
      <c r="Z558" s="8" t="str">
        <f t="shared" si="132"/>
        <v/>
      </c>
      <c r="AA558" s="8" t="str">
        <f t="shared" si="133"/>
        <v/>
      </c>
      <c r="AB558" s="8" t="str">
        <f t="shared" si="134"/>
        <v/>
      </c>
      <c r="AD558" s="8" t="str">
        <f t="shared" si="135"/>
        <v/>
      </c>
      <c r="AE558" s="8" t="str">
        <f t="shared" si="136"/>
        <v/>
      </c>
      <c r="AF558" s="8" t="str">
        <f t="shared" si="137"/>
        <v/>
      </c>
      <c r="AG558" s="8" t="str">
        <f t="shared" si="138"/>
        <v/>
      </c>
      <c r="AH558" s="8" t="str">
        <f t="shared" si="139"/>
        <v/>
      </c>
      <c r="AI558" s="8" t="str">
        <f t="shared" si="140"/>
        <v/>
      </c>
    </row>
    <row r="559" spans="4:35" x14ac:dyDescent="0.3">
      <c r="D559" s="8" t="s">
        <v>566</v>
      </c>
      <c r="E559" s="7">
        <v>885</v>
      </c>
      <c r="F559" s="7" t="str">
        <f>'Données proba de réussite'!F554</f>
        <v/>
      </c>
      <c r="G559" s="7" t="str">
        <f>'Données proba de réussite'!G554</f>
        <v/>
      </c>
      <c r="H559" s="7" t="str">
        <f>'Données proba de réussite'!H554</f>
        <v/>
      </c>
      <c r="K559" s="8" t="str">
        <f t="shared" si="127"/>
        <v>Elève 1bis</v>
      </c>
      <c r="L559" s="8" t="s">
        <v>111</v>
      </c>
      <c r="M559" s="8">
        <f t="shared" si="128"/>
        <v>1694</v>
      </c>
      <c r="N559" s="7">
        <v>1694</v>
      </c>
      <c r="O559" s="7" t="str">
        <f>'Données proba de réussite'!O554</f>
        <v/>
      </c>
      <c r="P559" s="7" t="str">
        <f>'Données proba de réussite'!P554</f>
        <v/>
      </c>
      <c r="Q559" s="7" t="str">
        <f>'Données proba de réussite'!Q554</f>
        <v/>
      </c>
      <c r="T559" s="7">
        <f>IF(AND(OR($B$2=1,$B$2=2),AND('Données brutes'!$F554&lt;&gt;"",'Données brutes'!$G554&lt;&gt;"",'Données brutes'!$H554&lt;&gt;"")),1,0)</f>
        <v>0</v>
      </c>
      <c r="U559" s="7">
        <f>IF(AND(OR($B$2=1,$B$2=2),AND('Données brutes'!$O554&lt;&gt;"",'Données brutes'!$P554&lt;&gt;"",'Données brutes'!$Q554&lt;&gt;"")),1,0)</f>
        <v>0</v>
      </c>
      <c r="V559" s="7">
        <f>IF(AND($B$2=3,'Données brutes'!$F554&lt;&gt;"",'Données brutes'!$G554&lt;&gt;"",'Données brutes'!$H554&lt;&gt;"",'Données brutes'!$O554&lt;&gt;"",'Données brutes'!$P554&lt;&gt;"",'Données brutes'!$Q554&lt;&gt;""),1,0)</f>
        <v>0</v>
      </c>
      <c r="W559" s="8" t="str">
        <f t="shared" si="129"/>
        <v/>
      </c>
      <c r="X559" s="8" t="str">
        <f t="shared" si="130"/>
        <v/>
      </c>
      <c r="Y559" s="8" t="str">
        <f t="shared" si="131"/>
        <v/>
      </c>
      <c r="Z559" s="8" t="str">
        <f t="shared" si="132"/>
        <v/>
      </c>
      <c r="AA559" s="8" t="str">
        <f t="shared" si="133"/>
        <v/>
      </c>
      <c r="AB559" s="8" t="str">
        <f t="shared" si="134"/>
        <v/>
      </c>
      <c r="AD559" s="8" t="str">
        <f t="shared" si="135"/>
        <v/>
      </c>
      <c r="AE559" s="8" t="str">
        <f t="shared" si="136"/>
        <v/>
      </c>
      <c r="AF559" s="8" t="str">
        <f t="shared" si="137"/>
        <v/>
      </c>
      <c r="AG559" s="8" t="str">
        <f t="shared" si="138"/>
        <v/>
      </c>
      <c r="AH559" s="8" t="str">
        <f t="shared" si="139"/>
        <v/>
      </c>
      <c r="AI559" s="8" t="str">
        <f t="shared" si="140"/>
        <v/>
      </c>
    </row>
    <row r="560" spans="4:35" x14ac:dyDescent="0.3">
      <c r="D560" s="8" t="s">
        <v>567</v>
      </c>
      <c r="E560" s="7">
        <v>366</v>
      </c>
      <c r="F560" s="7" t="str">
        <f>'Données proba de réussite'!F555</f>
        <v/>
      </c>
      <c r="G560" s="7" t="str">
        <f>'Données proba de réussite'!G555</f>
        <v/>
      </c>
      <c r="H560" s="7" t="str">
        <f>'Données proba de réussite'!H555</f>
        <v/>
      </c>
      <c r="K560" s="8" t="str">
        <f t="shared" si="127"/>
        <v>Elève 1bis</v>
      </c>
      <c r="L560" s="8" t="s">
        <v>111</v>
      </c>
      <c r="M560" s="8">
        <f t="shared" si="128"/>
        <v>1515</v>
      </c>
      <c r="N560" s="7">
        <v>1515</v>
      </c>
      <c r="O560" s="7" t="str">
        <f>'Données proba de réussite'!O555</f>
        <v/>
      </c>
      <c r="P560" s="7" t="str">
        <f>'Données proba de réussite'!P555</f>
        <v/>
      </c>
      <c r="Q560" s="7" t="str">
        <f>'Données proba de réussite'!Q555</f>
        <v/>
      </c>
      <c r="T560" s="7">
        <f>IF(AND(OR($B$2=1,$B$2=2),AND('Données brutes'!$F555&lt;&gt;"",'Données brutes'!$G555&lt;&gt;"",'Données brutes'!$H555&lt;&gt;"")),1,0)</f>
        <v>0</v>
      </c>
      <c r="U560" s="7">
        <f>IF(AND(OR($B$2=1,$B$2=2),AND('Données brutes'!$O555&lt;&gt;"",'Données brutes'!$P555&lt;&gt;"",'Données brutes'!$Q555&lt;&gt;"")),1,0)</f>
        <v>0</v>
      </c>
      <c r="V560" s="7">
        <f>IF(AND($B$2=3,'Données brutes'!$F555&lt;&gt;"",'Données brutes'!$G555&lt;&gt;"",'Données brutes'!$H555&lt;&gt;"",'Données brutes'!$O555&lt;&gt;"",'Données brutes'!$P555&lt;&gt;"",'Données brutes'!$Q555&lt;&gt;""),1,0)</f>
        <v>0</v>
      </c>
      <c r="W560" s="8" t="str">
        <f t="shared" si="129"/>
        <v/>
      </c>
      <c r="X560" s="8" t="str">
        <f t="shared" si="130"/>
        <v/>
      </c>
      <c r="Y560" s="8" t="str">
        <f t="shared" si="131"/>
        <v/>
      </c>
      <c r="Z560" s="8" t="str">
        <f t="shared" si="132"/>
        <v/>
      </c>
      <c r="AA560" s="8" t="str">
        <f t="shared" si="133"/>
        <v/>
      </c>
      <c r="AB560" s="8" t="str">
        <f t="shared" si="134"/>
        <v/>
      </c>
      <c r="AD560" s="8" t="str">
        <f t="shared" si="135"/>
        <v/>
      </c>
      <c r="AE560" s="8" t="str">
        <f t="shared" si="136"/>
        <v/>
      </c>
      <c r="AF560" s="8" t="str">
        <f t="shared" si="137"/>
        <v/>
      </c>
      <c r="AG560" s="8" t="str">
        <f t="shared" si="138"/>
        <v/>
      </c>
      <c r="AH560" s="8" t="str">
        <f t="shared" si="139"/>
        <v/>
      </c>
      <c r="AI560" s="8" t="str">
        <f t="shared" si="140"/>
        <v/>
      </c>
    </row>
    <row r="561" spans="4:35" x14ac:dyDescent="0.3">
      <c r="D561" s="8" t="s">
        <v>568</v>
      </c>
      <c r="E561" s="7">
        <v>997</v>
      </c>
      <c r="F561" s="7" t="str">
        <f>'Données proba de réussite'!F556</f>
        <v/>
      </c>
      <c r="G561" s="7" t="str">
        <f>'Données proba de réussite'!G556</f>
        <v/>
      </c>
      <c r="H561" s="7" t="str">
        <f>'Données proba de réussite'!H556</f>
        <v/>
      </c>
      <c r="K561" s="8" t="str">
        <f t="shared" si="127"/>
        <v>Elève 1bis</v>
      </c>
      <c r="L561" s="8" t="s">
        <v>111</v>
      </c>
      <c r="M561" s="8">
        <f t="shared" si="128"/>
        <v>1078</v>
      </c>
      <c r="N561" s="7">
        <v>1078</v>
      </c>
      <c r="O561" s="7" t="str">
        <f>'Données proba de réussite'!O556</f>
        <v/>
      </c>
      <c r="P561" s="7" t="str">
        <f>'Données proba de réussite'!P556</f>
        <v/>
      </c>
      <c r="Q561" s="7" t="str">
        <f>'Données proba de réussite'!Q556</f>
        <v/>
      </c>
      <c r="T561" s="7">
        <f>IF(AND(OR($B$2=1,$B$2=2),AND('Données brutes'!$F556&lt;&gt;"",'Données brutes'!$G556&lt;&gt;"",'Données brutes'!$H556&lt;&gt;"")),1,0)</f>
        <v>0</v>
      </c>
      <c r="U561" s="7">
        <f>IF(AND(OR($B$2=1,$B$2=2),AND('Données brutes'!$O556&lt;&gt;"",'Données brutes'!$P556&lt;&gt;"",'Données brutes'!$Q556&lt;&gt;"")),1,0)</f>
        <v>0</v>
      </c>
      <c r="V561" s="7">
        <f>IF(AND($B$2=3,'Données brutes'!$F556&lt;&gt;"",'Données brutes'!$G556&lt;&gt;"",'Données brutes'!$H556&lt;&gt;"",'Données brutes'!$O556&lt;&gt;"",'Données brutes'!$P556&lt;&gt;"",'Données brutes'!$Q556&lt;&gt;""),1,0)</f>
        <v>0</v>
      </c>
      <c r="W561" s="8" t="str">
        <f t="shared" si="129"/>
        <v/>
      </c>
      <c r="X561" s="8" t="str">
        <f t="shared" si="130"/>
        <v/>
      </c>
      <c r="Y561" s="8" t="str">
        <f t="shared" si="131"/>
        <v/>
      </c>
      <c r="Z561" s="8" t="str">
        <f t="shared" si="132"/>
        <v/>
      </c>
      <c r="AA561" s="8" t="str">
        <f t="shared" si="133"/>
        <v/>
      </c>
      <c r="AB561" s="8" t="str">
        <f t="shared" si="134"/>
        <v/>
      </c>
      <c r="AD561" s="8" t="str">
        <f t="shared" si="135"/>
        <v/>
      </c>
      <c r="AE561" s="8" t="str">
        <f t="shared" si="136"/>
        <v/>
      </c>
      <c r="AF561" s="8" t="str">
        <f t="shared" si="137"/>
        <v/>
      </c>
      <c r="AG561" s="8" t="str">
        <f t="shared" si="138"/>
        <v/>
      </c>
      <c r="AH561" s="8" t="str">
        <f t="shared" si="139"/>
        <v/>
      </c>
      <c r="AI561" s="8" t="str">
        <f t="shared" si="140"/>
        <v/>
      </c>
    </row>
    <row r="562" spans="4:35" x14ac:dyDescent="0.3">
      <c r="D562" s="8" t="s">
        <v>569</v>
      </c>
      <c r="E562" s="7">
        <v>58</v>
      </c>
      <c r="F562" s="7" t="str">
        <f>'Données proba de réussite'!F557</f>
        <v/>
      </c>
      <c r="G562" s="7" t="str">
        <f>'Données proba de réussite'!G557</f>
        <v/>
      </c>
      <c r="H562" s="7" t="str">
        <f>'Données proba de réussite'!H557</f>
        <v/>
      </c>
      <c r="K562" s="8" t="str">
        <f t="shared" si="127"/>
        <v>Elève 1bis</v>
      </c>
      <c r="L562" s="8" t="s">
        <v>111</v>
      </c>
      <c r="M562" s="8">
        <f t="shared" si="128"/>
        <v>1112</v>
      </c>
      <c r="N562" s="7">
        <v>1112</v>
      </c>
      <c r="O562" s="7" t="str">
        <f>'Données proba de réussite'!O557</f>
        <v/>
      </c>
      <c r="P562" s="7" t="str">
        <f>'Données proba de réussite'!P557</f>
        <v/>
      </c>
      <c r="Q562" s="7" t="str">
        <f>'Données proba de réussite'!Q557</f>
        <v/>
      </c>
      <c r="T562" s="7">
        <f>IF(AND(OR($B$2=1,$B$2=2),AND('Données brutes'!$F557&lt;&gt;"",'Données brutes'!$G557&lt;&gt;"",'Données brutes'!$H557&lt;&gt;"")),1,0)</f>
        <v>0</v>
      </c>
      <c r="U562" s="7">
        <f>IF(AND(OR($B$2=1,$B$2=2),AND('Données brutes'!$O557&lt;&gt;"",'Données brutes'!$P557&lt;&gt;"",'Données brutes'!$Q557&lt;&gt;"")),1,0)</f>
        <v>0</v>
      </c>
      <c r="V562" s="7">
        <f>IF(AND($B$2=3,'Données brutes'!$F557&lt;&gt;"",'Données brutes'!$G557&lt;&gt;"",'Données brutes'!$H557&lt;&gt;"",'Données brutes'!$O557&lt;&gt;"",'Données brutes'!$P557&lt;&gt;"",'Données brutes'!$Q557&lt;&gt;""),1,0)</f>
        <v>0</v>
      </c>
      <c r="W562" s="8" t="str">
        <f t="shared" si="129"/>
        <v/>
      </c>
      <c r="X562" s="8" t="str">
        <f t="shared" si="130"/>
        <v/>
      </c>
      <c r="Y562" s="8" t="str">
        <f t="shared" si="131"/>
        <v/>
      </c>
      <c r="Z562" s="8" t="str">
        <f t="shared" si="132"/>
        <v/>
      </c>
      <c r="AA562" s="8" t="str">
        <f t="shared" si="133"/>
        <v/>
      </c>
      <c r="AB562" s="8" t="str">
        <f t="shared" si="134"/>
        <v/>
      </c>
      <c r="AD562" s="8" t="str">
        <f t="shared" si="135"/>
        <v/>
      </c>
      <c r="AE562" s="8" t="str">
        <f t="shared" si="136"/>
        <v/>
      </c>
      <c r="AF562" s="8" t="str">
        <f t="shared" si="137"/>
        <v/>
      </c>
      <c r="AG562" s="8" t="str">
        <f t="shared" si="138"/>
        <v/>
      </c>
      <c r="AH562" s="8" t="str">
        <f t="shared" si="139"/>
        <v/>
      </c>
      <c r="AI562" s="8" t="str">
        <f t="shared" si="140"/>
        <v/>
      </c>
    </row>
    <row r="563" spans="4:35" x14ac:dyDescent="0.3">
      <c r="D563" s="8" t="s">
        <v>570</v>
      </c>
      <c r="E563" s="7">
        <v>400</v>
      </c>
      <c r="F563" s="7" t="str">
        <f>'Données proba de réussite'!F558</f>
        <v/>
      </c>
      <c r="G563" s="7" t="str">
        <f>'Données proba de réussite'!G558</f>
        <v/>
      </c>
      <c r="H563" s="7" t="str">
        <f>'Données proba de réussite'!H558</f>
        <v/>
      </c>
      <c r="K563" s="8" t="str">
        <f t="shared" si="127"/>
        <v>Elève 1bis</v>
      </c>
      <c r="L563" s="8" t="s">
        <v>111</v>
      </c>
      <c r="M563" s="8">
        <f t="shared" si="128"/>
        <v>1599</v>
      </c>
      <c r="N563" s="7">
        <v>1599</v>
      </c>
      <c r="O563" s="7" t="str">
        <f>'Données proba de réussite'!O558</f>
        <v/>
      </c>
      <c r="P563" s="7" t="str">
        <f>'Données proba de réussite'!P558</f>
        <v/>
      </c>
      <c r="Q563" s="7" t="str">
        <f>'Données proba de réussite'!Q558</f>
        <v/>
      </c>
      <c r="T563" s="7">
        <f>IF(AND(OR($B$2=1,$B$2=2),AND('Données brutes'!$F558&lt;&gt;"",'Données brutes'!$G558&lt;&gt;"",'Données brutes'!$H558&lt;&gt;"")),1,0)</f>
        <v>0</v>
      </c>
      <c r="U563" s="7">
        <f>IF(AND(OR($B$2=1,$B$2=2),AND('Données brutes'!$O558&lt;&gt;"",'Données brutes'!$P558&lt;&gt;"",'Données brutes'!$Q558&lt;&gt;"")),1,0)</f>
        <v>0</v>
      </c>
      <c r="V563" s="7">
        <f>IF(AND($B$2=3,'Données brutes'!$F558&lt;&gt;"",'Données brutes'!$G558&lt;&gt;"",'Données brutes'!$H558&lt;&gt;"",'Données brutes'!$O558&lt;&gt;"",'Données brutes'!$P558&lt;&gt;"",'Données brutes'!$Q558&lt;&gt;""),1,0)</f>
        <v>0</v>
      </c>
      <c r="W563" s="8" t="str">
        <f t="shared" si="129"/>
        <v/>
      </c>
      <c r="X563" s="8" t="str">
        <f t="shared" si="130"/>
        <v/>
      </c>
      <c r="Y563" s="8" t="str">
        <f t="shared" si="131"/>
        <v/>
      </c>
      <c r="Z563" s="8" t="str">
        <f t="shared" si="132"/>
        <v/>
      </c>
      <c r="AA563" s="8" t="str">
        <f t="shared" si="133"/>
        <v/>
      </c>
      <c r="AB563" s="8" t="str">
        <f t="shared" si="134"/>
        <v/>
      </c>
      <c r="AD563" s="8" t="str">
        <f t="shared" si="135"/>
        <v/>
      </c>
      <c r="AE563" s="8" t="str">
        <f t="shared" si="136"/>
        <v/>
      </c>
      <c r="AF563" s="8" t="str">
        <f t="shared" si="137"/>
        <v/>
      </c>
      <c r="AG563" s="8" t="str">
        <f t="shared" si="138"/>
        <v/>
      </c>
      <c r="AH563" s="8" t="str">
        <f t="shared" si="139"/>
        <v/>
      </c>
      <c r="AI563" s="8" t="str">
        <f t="shared" si="140"/>
        <v/>
      </c>
    </row>
    <row r="564" spans="4:35" x14ac:dyDescent="0.3">
      <c r="D564" s="8" t="s">
        <v>571</v>
      </c>
      <c r="E564" s="7">
        <v>176</v>
      </c>
      <c r="F564" s="7" t="str">
        <f>'Données proba de réussite'!F559</f>
        <v/>
      </c>
      <c r="G564" s="7" t="str">
        <f>'Données proba de réussite'!G559</f>
        <v/>
      </c>
      <c r="H564" s="7" t="str">
        <f>'Données proba de réussite'!H559</f>
        <v/>
      </c>
      <c r="K564" s="8" t="str">
        <f t="shared" si="127"/>
        <v>Elève 1bis</v>
      </c>
      <c r="L564" s="8" t="s">
        <v>111</v>
      </c>
      <c r="M564" s="8">
        <f t="shared" si="128"/>
        <v>1382</v>
      </c>
      <c r="N564" s="7">
        <v>1382</v>
      </c>
      <c r="O564" s="7" t="str">
        <f>'Données proba de réussite'!O559</f>
        <v/>
      </c>
      <c r="P564" s="7" t="str">
        <f>'Données proba de réussite'!P559</f>
        <v/>
      </c>
      <c r="Q564" s="7" t="str">
        <f>'Données proba de réussite'!Q559</f>
        <v/>
      </c>
      <c r="T564" s="7">
        <f>IF(AND(OR($B$2=1,$B$2=2),AND('Données brutes'!$F559&lt;&gt;"",'Données brutes'!$G559&lt;&gt;"",'Données brutes'!$H559&lt;&gt;"")),1,0)</f>
        <v>0</v>
      </c>
      <c r="U564" s="7">
        <f>IF(AND(OR($B$2=1,$B$2=2),AND('Données brutes'!$O559&lt;&gt;"",'Données brutes'!$P559&lt;&gt;"",'Données brutes'!$Q559&lt;&gt;"")),1,0)</f>
        <v>0</v>
      </c>
      <c r="V564" s="7">
        <f>IF(AND($B$2=3,'Données brutes'!$F559&lt;&gt;"",'Données brutes'!$G559&lt;&gt;"",'Données brutes'!$H559&lt;&gt;"",'Données brutes'!$O559&lt;&gt;"",'Données brutes'!$P559&lt;&gt;"",'Données brutes'!$Q559&lt;&gt;""),1,0)</f>
        <v>0</v>
      </c>
      <c r="W564" s="8" t="str">
        <f t="shared" si="129"/>
        <v/>
      </c>
      <c r="X564" s="8" t="str">
        <f t="shared" si="130"/>
        <v/>
      </c>
      <c r="Y564" s="8" t="str">
        <f t="shared" si="131"/>
        <v/>
      </c>
      <c r="Z564" s="8" t="str">
        <f t="shared" si="132"/>
        <v/>
      </c>
      <c r="AA564" s="8" t="str">
        <f t="shared" si="133"/>
        <v/>
      </c>
      <c r="AB564" s="8" t="str">
        <f t="shared" si="134"/>
        <v/>
      </c>
      <c r="AD564" s="8" t="str">
        <f t="shared" si="135"/>
        <v/>
      </c>
      <c r="AE564" s="8" t="str">
        <f t="shared" si="136"/>
        <v/>
      </c>
      <c r="AF564" s="8" t="str">
        <f t="shared" si="137"/>
        <v/>
      </c>
      <c r="AG564" s="8" t="str">
        <f t="shared" si="138"/>
        <v/>
      </c>
      <c r="AH564" s="8" t="str">
        <f t="shared" si="139"/>
        <v/>
      </c>
      <c r="AI564" s="8" t="str">
        <f t="shared" si="140"/>
        <v/>
      </c>
    </row>
    <row r="565" spans="4:35" x14ac:dyDescent="0.3">
      <c r="D565" s="8" t="s">
        <v>572</v>
      </c>
      <c r="E565" s="7">
        <v>932</v>
      </c>
      <c r="F565" s="7" t="str">
        <f>'Données proba de réussite'!F560</f>
        <v/>
      </c>
      <c r="G565" s="7" t="str">
        <f>'Données proba de réussite'!G560</f>
        <v/>
      </c>
      <c r="H565" s="7" t="str">
        <f>'Données proba de réussite'!H560</f>
        <v/>
      </c>
      <c r="K565" s="8" t="str">
        <f t="shared" si="127"/>
        <v>Elève 1bis</v>
      </c>
      <c r="L565" s="8" t="s">
        <v>111</v>
      </c>
      <c r="M565" s="8">
        <f t="shared" si="128"/>
        <v>1294</v>
      </c>
      <c r="N565" s="7">
        <v>1294</v>
      </c>
      <c r="O565" s="7" t="str">
        <f>'Données proba de réussite'!O560</f>
        <v/>
      </c>
      <c r="P565" s="7" t="str">
        <f>'Données proba de réussite'!P560</f>
        <v/>
      </c>
      <c r="Q565" s="7" t="str">
        <f>'Données proba de réussite'!Q560</f>
        <v/>
      </c>
      <c r="T565" s="7">
        <f>IF(AND(OR($B$2=1,$B$2=2),AND('Données brutes'!$F560&lt;&gt;"",'Données brutes'!$G560&lt;&gt;"",'Données brutes'!$H560&lt;&gt;"")),1,0)</f>
        <v>0</v>
      </c>
      <c r="U565" s="7">
        <f>IF(AND(OR($B$2=1,$B$2=2),AND('Données brutes'!$O560&lt;&gt;"",'Données brutes'!$P560&lt;&gt;"",'Données brutes'!$Q560&lt;&gt;"")),1,0)</f>
        <v>0</v>
      </c>
      <c r="V565" s="7">
        <f>IF(AND($B$2=3,'Données brutes'!$F560&lt;&gt;"",'Données brutes'!$G560&lt;&gt;"",'Données brutes'!$H560&lt;&gt;"",'Données brutes'!$O560&lt;&gt;"",'Données brutes'!$P560&lt;&gt;"",'Données brutes'!$Q560&lt;&gt;""),1,0)</f>
        <v>0</v>
      </c>
      <c r="W565" s="8" t="str">
        <f t="shared" si="129"/>
        <v/>
      </c>
      <c r="X565" s="8" t="str">
        <f t="shared" si="130"/>
        <v/>
      </c>
      <c r="Y565" s="8" t="str">
        <f t="shared" si="131"/>
        <v/>
      </c>
      <c r="Z565" s="8" t="str">
        <f t="shared" si="132"/>
        <v/>
      </c>
      <c r="AA565" s="8" t="str">
        <f t="shared" si="133"/>
        <v/>
      </c>
      <c r="AB565" s="8" t="str">
        <f t="shared" si="134"/>
        <v/>
      </c>
      <c r="AD565" s="8" t="str">
        <f t="shared" si="135"/>
        <v/>
      </c>
      <c r="AE565" s="8" t="str">
        <f t="shared" si="136"/>
        <v/>
      </c>
      <c r="AF565" s="8" t="str">
        <f t="shared" si="137"/>
        <v/>
      </c>
      <c r="AG565" s="8" t="str">
        <f t="shared" si="138"/>
        <v/>
      </c>
      <c r="AH565" s="8" t="str">
        <f t="shared" si="139"/>
        <v/>
      </c>
      <c r="AI565" s="8" t="str">
        <f t="shared" si="140"/>
        <v/>
      </c>
    </row>
    <row r="566" spans="4:35" x14ac:dyDescent="0.3">
      <c r="D566" s="8" t="s">
        <v>573</v>
      </c>
      <c r="E566" s="7">
        <v>548</v>
      </c>
      <c r="F566" s="7" t="str">
        <f>'Données proba de réussite'!F561</f>
        <v/>
      </c>
      <c r="G566" s="7" t="str">
        <f>'Données proba de réussite'!G561</f>
        <v/>
      </c>
      <c r="H566" s="7" t="str">
        <f>'Données proba de réussite'!H561</f>
        <v/>
      </c>
      <c r="K566" s="8" t="str">
        <f t="shared" si="127"/>
        <v>Elève 1bis</v>
      </c>
      <c r="L566" s="8" t="s">
        <v>111</v>
      </c>
      <c r="M566" s="8">
        <f t="shared" si="128"/>
        <v>1541</v>
      </c>
      <c r="N566" s="7">
        <v>1541</v>
      </c>
      <c r="O566" s="7" t="str">
        <f>'Données proba de réussite'!O561</f>
        <v/>
      </c>
      <c r="P566" s="7" t="str">
        <f>'Données proba de réussite'!P561</f>
        <v/>
      </c>
      <c r="Q566" s="7" t="str">
        <f>'Données proba de réussite'!Q561</f>
        <v/>
      </c>
      <c r="T566" s="7">
        <f>IF(AND(OR($B$2=1,$B$2=2),AND('Données brutes'!$F561&lt;&gt;"",'Données brutes'!$G561&lt;&gt;"",'Données brutes'!$H561&lt;&gt;"")),1,0)</f>
        <v>0</v>
      </c>
      <c r="U566" s="7">
        <f>IF(AND(OR($B$2=1,$B$2=2),AND('Données brutes'!$O561&lt;&gt;"",'Données brutes'!$P561&lt;&gt;"",'Données brutes'!$Q561&lt;&gt;"")),1,0)</f>
        <v>0</v>
      </c>
      <c r="V566" s="7">
        <f>IF(AND($B$2=3,'Données brutes'!$F561&lt;&gt;"",'Données brutes'!$G561&lt;&gt;"",'Données brutes'!$H561&lt;&gt;"",'Données brutes'!$O561&lt;&gt;"",'Données brutes'!$P561&lt;&gt;"",'Données brutes'!$Q561&lt;&gt;""),1,0)</f>
        <v>0</v>
      </c>
      <c r="W566" s="8" t="str">
        <f t="shared" si="129"/>
        <v/>
      </c>
      <c r="X566" s="8" t="str">
        <f t="shared" si="130"/>
        <v/>
      </c>
      <c r="Y566" s="8" t="str">
        <f t="shared" si="131"/>
        <v/>
      </c>
      <c r="Z566" s="8" t="str">
        <f t="shared" si="132"/>
        <v/>
      </c>
      <c r="AA566" s="8" t="str">
        <f t="shared" si="133"/>
        <v/>
      </c>
      <c r="AB566" s="8" t="str">
        <f t="shared" si="134"/>
        <v/>
      </c>
      <c r="AD566" s="8" t="str">
        <f t="shared" si="135"/>
        <v/>
      </c>
      <c r="AE566" s="8" t="str">
        <f t="shared" si="136"/>
        <v/>
      </c>
      <c r="AF566" s="8" t="str">
        <f t="shared" si="137"/>
        <v/>
      </c>
      <c r="AG566" s="8" t="str">
        <f t="shared" si="138"/>
        <v/>
      </c>
      <c r="AH566" s="8" t="str">
        <f t="shared" si="139"/>
        <v/>
      </c>
      <c r="AI566" s="8" t="str">
        <f t="shared" si="140"/>
        <v/>
      </c>
    </row>
    <row r="567" spans="4:35" x14ac:dyDescent="0.3">
      <c r="D567" s="8" t="s">
        <v>574</v>
      </c>
      <c r="E567" s="7">
        <v>597</v>
      </c>
      <c r="F567" s="7" t="str">
        <f>'Données proba de réussite'!F562</f>
        <v/>
      </c>
      <c r="G567" s="7" t="str">
        <f>'Données proba de réussite'!G562</f>
        <v/>
      </c>
      <c r="H567" s="7" t="str">
        <f>'Données proba de réussite'!H562</f>
        <v/>
      </c>
      <c r="K567" s="8" t="str">
        <f t="shared" si="127"/>
        <v>Elève 1bis</v>
      </c>
      <c r="L567" s="8" t="s">
        <v>111</v>
      </c>
      <c r="M567" s="8">
        <f t="shared" si="128"/>
        <v>1837</v>
      </c>
      <c r="N567" s="7">
        <v>1837</v>
      </c>
      <c r="O567" s="7" t="str">
        <f>'Données proba de réussite'!O562</f>
        <v/>
      </c>
      <c r="P567" s="7" t="str">
        <f>'Données proba de réussite'!P562</f>
        <v/>
      </c>
      <c r="Q567" s="7" t="str">
        <f>'Données proba de réussite'!Q562</f>
        <v/>
      </c>
      <c r="T567" s="7">
        <f>IF(AND(OR($B$2=1,$B$2=2),AND('Données brutes'!$F562&lt;&gt;"",'Données brutes'!$G562&lt;&gt;"",'Données brutes'!$H562&lt;&gt;"")),1,0)</f>
        <v>0</v>
      </c>
      <c r="U567" s="7">
        <f>IF(AND(OR($B$2=1,$B$2=2),AND('Données brutes'!$O562&lt;&gt;"",'Données brutes'!$P562&lt;&gt;"",'Données brutes'!$Q562&lt;&gt;"")),1,0)</f>
        <v>0</v>
      </c>
      <c r="V567" s="7">
        <f>IF(AND($B$2=3,'Données brutes'!$F562&lt;&gt;"",'Données brutes'!$G562&lt;&gt;"",'Données brutes'!$H562&lt;&gt;"",'Données brutes'!$O562&lt;&gt;"",'Données brutes'!$P562&lt;&gt;"",'Données brutes'!$Q562&lt;&gt;""),1,0)</f>
        <v>0</v>
      </c>
      <c r="W567" s="8" t="str">
        <f t="shared" si="129"/>
        <v/>
      </c>
      <c r="X567" s="8" t="str">
        <f t="shared" si="130"/>
        <v/>
      </c>
      <c r="Y567" s="8" t="str">
        <f t="shared" si="131"/>
        <v/>
      </c>
      <c r="Z567" s="8" t="str">
        <f t="shared" si="132"/>
        <v/>
      </c>
      <c r="AA567" s="8" t="str">
        <f t="shared" si="133"/>
        <v/>
      </c>
      <c r="AB567" s="8" t="str">
        <f t="shared" si="134"/>
        <v/>
      </c>
      <c r="AD567" s="8" t="str">
        <f t="shared" si="135"/>
        <v/>
      </c>
      <c r="AE567" s="8" t="str">
        <f t="shared" si="136"/>
        <v/>
      </c>
      <c r="AF567" s="8" t="str">
        <f t="shared" si="137"/>
        <v/>
      </c>
      <c r="AG567" s="8" t="str">
        <f t="shared" si="138"/>
        <v/>
      </c>
      <c r="AH567" s="8" t="str">
        <f t="shared" si="139"/>
        <v/>
      </c>
      <c r="AI567" s="8" t="str">
        <f t="shared" si="140"/>
        <v/>
      </c>
    </row>
    <row r="568" spans="4:35" x14ac:dyDescent="0.3">
      <c r="D568" s="8" t="s">
        <v>575</v>
      </c>
      <c r="E568" s="7">
        <v>17</v>
      </c>
      <c r="F568" s="7" t="str">
        <f>'Données proba de réussite'!F563</f>
        <v/>
      </c>
      <c r="G568" s="7" t="str">
        <f>'Données proba de réussite'!G563</f>
        <v/>
      </c>
      <c r="H568" s="7" t="str">
        <f>'Données proba de réussite'!H563</f>
        <v/>
      </c>
      <c r="K568" s="8" t="str">
        <f t="shared" si="127"/>
        <v>Elève 1bis</v>
      </c>
      <c r="L568" s="8" t="s">
        <v>111</v>
      </c>
      <c r="M568" s="8">
        <f t="shared" si="128"/>
        <v>1597</v>
      </c>
      <c r="N568" s="7">
        <v>1597</v>
      </c>
      <c r="O568" s="7" t="str">
        <f>'Données proba de réussite'!O563</f>
        <v/>
      </c>
      <c r="P568" s="7" t="str">
        <f>'Données proba de réussite'!P563</f>
        <v/>
      </c>
      <c r="Q568" s="7" t="str">
        <f>'Données proba de réussite'!Q563</f>
        <v/>
      </c>
      <c r="T568" s="7">
        <f>IF(AND(OR($B$2=1,$B$2=2),AND('Données brutes'!$F563&lt;&gt;"",'Données brutes'!$G563&lt;&gt;"",'Données brutes'!$H563&lt;&gt;"")),1,0)</f>
        <v>0</v>
      </c>
      <c r="U568" s="7">
        <f>IF(AND(OR($B$2=1,$B$2=2),AND('Données brutes'!$O563&lt;&gt;"",'Données brutes'!$P563&lt;&gt;"",'Données brutes'!$Q563&lt;&gt;"")),1,0)</f>
        <v>0</v>
      </c>
      <c r="V568" s="7">
        <f>IF(AND($B$2=3,'Données brutes'!$F563&lt;&gt;"",'Données brutes'!$G563&lt;&gt;"",'Données brutes'!$H563&lt;&gt;"",'Données brutes'!$O563&lt;&gt;"",'Données brutes'!$P563&lt;&gt;"",'Données brutes'!$Q563&lt;&gt;""),1,0)</f>
        <v>0</v>
      </c>
      <c r="W568" s="8" t="str">
        <f t="shared" si="129"/>
        <v/>
      </c>
      <c r="X568" s="8" t="str">
        <f t="shared" si="130"/>
        <v/>
      </c>
      <c r="Y568" s="8" t="str">
        <f t="shared" si="131"/>
        <v/>
      </c>
      <c r="Z568" s="8" t="str">
        <f t="shared" si="132"/>
        <v/>
      </c>
      <c r="AA568" s="8" t="str">
        <f t="shared" si="133"/>
        <v/>
      </c>
      <c r="AB568" s="8" t="str">
        <f t="shared" si="134"/>
        <v/>
      </c>
      <c r="AD568" s="8" t="str">
        <f t="shared" si="135"/>
        <v/>
      </c>
      <c r="AE568" s="8" t="str">
        <f t="shared" si="136"/>
        <v/>
      </c>
      <c r="AF568" s="8" t="str">
        <f t="shared" si="137"/>
        <v/>
      </c>
      <c r="AG568" s="8" t="str">
        <f t="shared" si="138"/>
        <v/>
      </c>
      <c r="AH568" s="8" t="str">
        <f t="shared" si="139"/>
        <v/>
      </c>
      <c r="AI568" s="8" t="str">
        <f t="shared" si="140"/>
        <v/>
      </c>
    </row>
    <row r="569" spans="4:35" x14ac:dyDescent="0.3">
      <c r="D569" s="8" t="s">
        <v>576</v>
      </c>
      <c r="E569" s="7">
        <v>414</v>
      </c>
      <c r="F569" s="7" t="str">
        <f>'Données proba de réussite'!F564</f>
        <v/>
      </c>
      <c r="G569" s="7" t="str">
        <f>'Données proba de réussite'!G564</f>
        <v/>
      </c>
      <c r="H569" s="7" t="str">
        <f>'Données proba de réussite'!H564</f>
        <v/>
      </c>
      <c r="K569" s="8" t="str">
        <f t="shared" si="127"/>
        <v>Elève 1bis</v>
      </c>
      <c r="L569" s="8" t="s">
        <v>111</v>
      </c>
      <c r="M569" s="8">
        <f t="shared" si="128"/>
        <v>1012</v>
      </c>
      <c r="N569" s="7">
        <v>1012</v>
      </c>
      <c r="O569" s="7" t="str">
        <f>'Données proba de réussite'!O564</f>
        <v/>
      </c>
      <c r="P569" s="7" t="str">
        <f>'Données proba de réussite'!P564</f>
        <v/>
      </c>
      <c r="Q569" s="7" t="str">
        <f>'Données proba de réussite'!Q564</f>
        <v/>
      </c>
      <c r="T569" s="7">
        <f>IF(AND(OR($B$2=1,$B$2=2),AND('Données brutes'!$F564&lt;&gt;"",'Données brutes'!$G564&lt;&gt;"",'Données brutes'!$H564&lt;&gt;"")),1,0)</f>
        <v>0</v>
      </c>
      <c r="U569" s="7">
        <f>IF(AND(OR($B$2=1,$B$2=2),AND('Données brutes'!$O564&lt;&gt;"",'Données brutes'!$P564&lt;&gt;"",'Données brutes'!$Q564&lt;&gt;"")),1,0)</f>
        <v>0</v>
      </c>
      <c r="V569" s="7">
        <f>IF(AND($B$2=3,'Données brutes'!$F564&lt;&gt;"",'Données brutes'!$G564&lt;&gt;"",'Données brutes'!$H564&lt;&gt;"",'Données brutes'!$O564&lt;&gt;"",'Données brutes'!$P564&lt;&gt;"",'Données brutes'!$Q564&lt;&gt;""),1,0)</f>
        <v>0</v>
      </c>
      <c r="W569" s="8" t="str">
        <f t="shared" si="129"/>
        <v/>
      </c>
      <c r="X569" s="8" t="str">
        <f t="shared" si="130"/>
        <v/>
      </c>
      <c r="Y569" s="8" t="str">
        <f t="shared" si="131"/>
        <v/>
      </c>
      <c r="Z569" s="8" t="str">
        <f t="shared" si="132"/>
        <v/>
      </c>
      <c r="AA569" s="8" t="str">
        <f t="shared" si="133"/>
        <v/>
      </c>
      <c r="AB569" s="8" t="str">
        <f t="shared" si="134"/>
        <v/>
      </c>
      <c r="AD569" s="8" t="str">
        <f t="shared" si="135"/>
        <v/>
      </c>
      <c r="AE569" s="8" t="str">
        <f t="shared" si="136"/>
        <v/>
      </c>
      <c r="AF569" s="8" t="str">
        <f t="shared" si="137"/>
        <v/>
      </c>
      <c r="AG569" s="8" t="str">
        <f t="shared" si="138"/>
        <v/>
      </c>
      <c r="AH569" s="8" t="str">
        <f t="shared" si="139"/>
        <v/>
      </c>
      <c r="AI569" s="8" t="str">
        <f t="shared" si="140"/>
        <v/>
      </c>
    </row>
    <row r="570" spans="4:35" x14ac:dyDescent="0.3">
      <c r="D570" s="8" t="s">
        <v>577</v>
      </c>
      <c r="E570" s="7">
        <v>821</v>
      </c>
      <c r="F570" s="7" t="str">
        <f>'Données proba de réussite'!F565</f>
        <v/>
      </c>
      <c r="G570" s="7" t="str">
        <f>'Données proba de réussite'!G565</f>
        <v/>
      </c>
      <c r="H570" s="7" t="str">
        <f>'Données proba de réussite'!H565</f>
        <v/>
      </c>
      <c r="K570" s="8" t="str">
        <f t="shared" si="127"/>
        <v>Elève 1bis</v>
      </c>
      <c r="L570" s="8" t="s">
        <v>111</v>
      </c>
      <c r="M570" s="8">
        <f t="shared" si="128"/>
        <v>1972</v>
      </c>
      <c r="N570" s="7">
        <v>1972</v>
      </c>
      <c r="O570" s="7" t="str">
        <f>'Données proba de réussite'!O565</f>
        <v/>
      </c>
      <c r="P570" s="7" t="str">
        <f>'Données proba de réussite'!P565</f>
        <v/>
      </c>
      <c r="Q570" s="7" t="str">
        <f>'Données proba de réussite'!Q565</f>
        <v/>
      </c>
      <c r="T570" s="7">
        <f>IF(AND(OR($B$2=1,$B$2=2),AND('Données brutes'!$F565&lt;&gt;"",'Données brutes'!$G565&lt;&gt;"",'Données brutes'!$H565&lt;&gt;"")),1,0)</f>
        <v>0</v>
      </c>
      <c r="U570" s="7">
        <f>IF(AND(OR($B$2=1,$B$2=2),AND('Données brutes'!$O565&lt;&gt;"",'Données brutes'!$P565&lt;&gt;"",'Données brutes'!$Q565&lt;&gt;"")),1,0)</f>
        <v>0</v>
      </c>
      <c r="V570" s="7">
        <f>IF(AND($B$2=3,'Données brutes'!$F565&lt;&gt;"",'Données brutes'!$G565&lt;&gt;"",'Données brutes'!$H565&lt;&gt;"",'Données brutes'!$O565&lt;&gt;"",'Données brutes'!$P565&lt;&gt;"",'Données brutes'!$Q565&lt;&gt;""),1,0)</f>
        <v>0</v>
      </c>
      <c r="W570" s="8" t="str">
        <f t="shared" si="129"/>
        <v/>
      </c>
      <c r="X570" s="8" t="str">
        <f t="shared" si="130"/>
        <v/>
      </c>
      <c r="Y570" s="8" t="str">
        <f t="shared" si="131"/>
        <v/>
      </c>
      <c r="Z570" s="8" t="str">
        <f t="shared" si="132"/>
        <v/>
      </c>
      <c r="AA570" s="8" t="str">
        <f t="shared" si="133"/>
        <v/>
      </c>
      <c r="AB570" s="8" t="str">
        <f t="shared" si="134"/>
        <v/>
      </c>
      <c r="AD570" s="8" t="str">
        <f t="shared" si="135"/>
        <v/>
      </c>
      <c r="AE570" s="8" t="str">
        <f t="shared" si="136"/>
        <v/>
      </c>
      <c r="AF570" s="8" t="str">
        <f t="shared" si="137"/>
        <v/>
      </c>
      <c r="AG570" s="8" t="str">
        <f t="shared" si="138"/>
        <v/>
      </c>
      <c r="AH570" s="8" t="str">
        <f t="shared" si="139"/>
        <v/>
      </c>
      <c r="AI570" s="8" t="str">
        <f t="shared" si="140"/>
        <v/>
      </c>
    </row>
    <row r="571" spans="4:35" x14ac:dyDescent="0.3">
      <c r="D571" s="8" t="s">
        <v>578</v>
      </c>
      <c r="E571" s="7">
        <v>684</v>
      </c>
      <c r="F571" s="7" t="str">
        <f>'Données proba de réussite'!F566</f>
        <v/>
      </c>
      <c r="G571" s="7" t="str">
        <f>'Données proba de réussite'!G566</f>
        <v/>
      </c>
      <c r="H571" s="7" t="str">
        <f>'Données proba de réussite'!H566</f>
        <v/>
      </c>
      <c r="K571" s="8" t="str">
        <f t="shared" si="127"/>
        <v>Elève 1bis</v>
      </c>
      <c r="L571" s="8" t="s">
        <v>111</v>
      </c>
      <c r="M571" s="8">
        <f t="shared" si="128"/>
        <v>1534</v>
      </c>
      <c r="N571" s="7">
        <v>1534</v>
      </c>
      <c r="O571" s="7" t="str">
        <f>'Données proba de réussite'!O566</f>
        <v/>
      </c>
      <c r="P571" s="7" t="str">
        <f>'Données proba de réussite'!P566</f>
        <v/>
      </c>
      <c r="Q571" s="7" t="str">
        <f>'Données proba de réussite'!Q566</f>
        <v/>
      </c>
      <c r="T571" s="7">
        <f>IF(AND(OR($B$2=1,$B$2=2),AND('Données brutes'!$F566&lt;&gt;"",'Données brutes'!$G566&lt;&gt;"",'Données brutes'!$H566&lt;&gt;"")),1,0)</f>
        <v>0</v>
      </c>
      <c r="U571" s="7">
        <f>IF(AND(OR($B$2=1,$B$2=2),AND('Données brutes'!$O566&lt;&gt;"",'Données brutes'!$P566&lt;&gt;"",'Données brutes'!$Q566&lt;&gt;"")),1,0)</f>
        <v>0</v>
      </c>
      <c r="V571" s="7">
        <f>IF(AND($B$2=3,'Données brutes'!$F566&lt;&gt;"",'Données brutes'!$G566&lt;&gt;"",'Données brutes'!$H566&lt;&gt;"",'Données brutes'!$O566&lt;&gt;"",'Données brutes'!$P566&lt;&gt;"",'Données brutes'!$Q566&lt;&gt;""),1,0)</f>
        <v>0</v>
      </c>
      <c r="W571" s="8" t="str">
        <f t="shared" si="129"/>
        <v/>
      </c>
      <c r="X571" s="8" t="str">
        <f t="shared" si="130"/>
        <v/>
      </c>
      <c r="Y571" s="8" t="str">
        <f t="shared" si="131"/>
        <v/>
      </c>
      <c r="Z571" s="8" t="str">
        <f t="shared" si="132"/>
        <v/>
      </c>
      <c r="AA571" s="8" t="str">
        <f t="shared" si="133"/>
        <v/>
      </c>
      <c r="AB571" s="8" t="str">
        <f t="shared" si="134"/>
        <v/>
      </c>
      <c r="AD571" s="8" t="str">
        <f t="shared" si="135"/>
        <v/>
      </c>
      <c r="AE571" s="8" t="str">
        <f t="shared" si="136"/>
        <v/>
      </c>
      <c r="AF571" s="8" t="str">
        <f t="shared" si="137"/>
        <v/>
      </c>
      <c r="AG571" s="8" t="str">
        <f t="shared" si="138"/>
        <v/>
      </c>
      <c r="AH571" s="8" t="str">
        <f t="shared" si="139"/>
        <v/>
      </c>
      <c r="AI571" s="8" t="str">
        <f t="shared" si="140"/>
        <v/>
      </c>
    </row>
    <row r="572" spans="4:35" x14ac:dyDescent="0.3">
      <c r="D572" s="8" t="s">
        <v>579</v>
      </c>
      <c r="E572" s="7">
        <v>49</v>
      </c>
      <c r="F572" s="7" t="str">
        <f>'Données proba de réussite'!F567</f>
        <v/>
      </c>
      <c r="G572" s="7" t="str">
        <f>'Données proba de réussite'!G567</f>
        <v/>
      </c>
      <c r="H572" s="7" t="str">
        <f>'Données proba de réussite'!H567</f>
        <v/>
      </c>
      <c r="K572" s="8" t="str">
        <f t="shared" si="127"/>
        <v>Elève 1bis</v>
      </c>
      <c r="L572" s="8" t="s">
        <v>111</v>
      </c>
      <c r="M572" s="8">
        <f t="shared" si="128"/>
        <v>1559</v>
      </c>
      <c r="N572" s="7">
        <v>1559</v>
      </c>
      <c r="O572" s="7" t="str">
        <f>'Données proba de réussite'!O567</f>
        <v/>
      </c>
      <c r="P572" s="7" t="str">
        <f>'Données proba de réussite'!P567</f>
        <v/>
      </c>
      <c r="Q572" s="7" t="str">
        <f>'Données proba de réussite'!Q567</f>
        <v/>
      </c>
      <c r="T572" s="7">
        <f>IF(AND(OR($B$2=1,$B$2=2),AND('Données brutes'!$F567&lt;&gt;"",'Données brutes'!$G567&lt;&gt;"",'Données brutes'!$H567&lt;&gt;"")),1,0)</f>
        <v>0</v>
      </c>
      <c r="U572" s="7">
        <f>IF(AND(OR($B$2=1,$B$2=2),AND('Données brutes'!$O567&lt;&gt;"",'Données brutes'!$P567&lt;&gt;"",'Données brutes'!$Q567&lt;&gt;"")),1,0)</f>
        <v>0</v>
      </c>
      <c r="V572" s="7">
        <f>IF(AND($B$2=3,'Données brutes'!$F567&lt;&gt;"",'Données brutes'!$G567&lt;&gt;"",'Données brutes'!$H567&lt;&gt;"",'Données brutes'!$O567&lt;&gt;"",'Données brutes'!$P567&lt;&gt;"",'Données brutes'!$Q567&lt;&gt;""),1,0)</f>
        <v>0</v>
      </c>
      <c r="W572" s="8" t="str">
        <f t="shared" si="129"/>
        <v/>
      </c>
      <c r="X572" s="8" t="str">
        <f t="shared" si="130"/>
        <v/>
      </c>
      <c r="Y572" s="8" t="str">
        <f t="shared" si="131"/>
        <v/>
      </c>
      <c r="Z572" s="8" t="str">
        <f t="shared" si="132"/>
        <v/>
      </c>
      <c r="AA572" s="8" t="str">
        <f t="shared" si="133"/>
        <v/>
      </c>
      <c r="AB572" s="8" t="str">
        <f t="shared" si="134"/>
        <v/>
      </c>
      <c r="AD572" s="8" t="str">
        <f t="shared" si="135"/>
        <v/>
      </c>
      <c r="AE572" s="8" t="str">
        <f t="shared" si="136"/>
        <v/>
      </c>
      <c r="AF572" s="8" t="str">
        <f t="shared" si="137"/>
        <v/>
      </c>
      <c r="AG572" s="8" t="str">
        <f t="shared" si="138"/>
        <v/>
      </c>
      <c r="AH572" s="8" t="str">
        <f t="shared" si="139"/>
        <v/>
      </c>
      <c r="AI572" s="8" t="str">
        <f t="shared" si="140"/>
        <v/>
      </c>
    </row>
    <row r="573" spans="4:35" x14ac:dyDescent="0.3">
      <c r="D573" s="8" t="s">
        <v>580</v>
      </c>
      <c r="E573" s="7">
        <v>715</v>
      </c>
      <c r="F573" s="7" t="str">
        <f>'Données proba de réussite'!F568</f>
        <v/>
      </c>
      <c r="G573" s="7" t="str">
        <f>'Données proba de réussite'!G568</f>
        <v/>
      </c>
      <c r="H573" s="7" t="str">
        <f>'Données proba de réussite'!H568</f>
        <v/>
      </c>
      <c r="K573" s="8" t="str">
        <f t="shared" si="127"/>
        <v>Elève 1bis</v>
      </c>
      <c r="L573" s="8" t="s">
        <v>111</v>
      </c>
      <c r="M573" s="8">
        <f t="shared" si="128"/>
        <v>1968</v>
      </c>
      <c r="N573" s="7">
        <v>1968</v>
      </c>
      <c r="O573" s="7" t="str">
        <f>'Données proba de réussite'!O568</f>
        <v/>
      </c>
      <c r="P573" s="7" t="str">
        <f>'Données proba de réussite'!P568</f>
        <v/>
      </c>
      <c r="Q573" s="7" t="str">
        <f>'Données proba de réussite'!Q568</f>
        <v/>
      </c>
      <c r="T573" s="7">
        <f>IF(AND(OR($B$2=1,$B$2=2),AND('Données brutes'!$F568&lt;&gt;"",'Données brutes'!$G568&lt;&gt;"",'Données brutes'!$H568&lt;&gt;"")),1,0)</f>
        <v>0</v>
      </c>
      <c r="U573" s="7">
        <f>IF(AND(OR($B$2=1,$B$2=2),AND('Données brutes'!$O568&lt;&gt;"",'Données brutes'!$P568&lt;&gt;"",'Données brutes'!$Q568&lt;&gt;"")),1,0)</f>
        <v>0</v>
      </c>
      <c r="V573" s="7">
        <f>IF(AND($B$2=3,'Données brutes'!$F568&lt;&gt;"",'Données brutes'!$G568&lt;&gt;"",'Données brutes'!$H568&lt;&gt;"",'Données brutes'!$O568&lt;&gt;"",'Données brutes'!$P568&lt;&gt;"",'Données brutes'!$Q568&lt;&gt;""),1,0)</f>
        <v>0</v>
      </c>
      <c r="W573" s="8" t="str">
        <f t="shared" si="129"/>
        <v/>
      </c>
      <c r="X573" s="8" t="str">
        <f t="shared" si="130"/>
        <v/>
      </c>
      <c r="Y573" s="8" t="str">
        <f t="shared" si="131"/>
        <v/>
      </c>
      <c r="Z573" s="8" t="str">
        <f t="shared" si="132"/>
        <v/>
      </c>
      <c r="AA573" s="8" t="str">
        <f t="shared" si="133"/>
        <v/>
      </c>
      <c r="AB573" s="8" t="str">
        <f t="shared" si="134"/>
        <v/>
      </c>
      <c r="AD573" s="8" t="str">
        <f t="shared" si="135"/>
        <v/>
      </c>
      <c r="AE573" s="8" t="str">
        <f t="shared" si="136"/>
        <v/>
      </c>
      <c r="AF573" s="8" t="str">
        <f t="shared" si="137"/>
        <v/>
      </c>
      <c r="AG573" s="8" t="str">
        <f t="shared" si="138"/>
        <v/>
      </c>
      <c r="AH573" s="8" t="str">
        <f t="shared" si="139"/>
        <v/>
      </c>
      <c r="AI573" s="8" t="str">
        <f t="shared" si="140"/>
        <v/>
      </c>
    </row>
    <row r="574" spans="4:35" x14ac:dyDescent="0.3">
      <c r="D574" s="8" t="s">
        <v>581</v>
      </c>
      <c r="E574" s="7">
        <v>727</v>
      </c>
      <c r="F574" s="7" t="str">
        <f>'Données proba de réussite'!F569</f>
        <v/>
      </c>
      <c r="G574" s="7" t="str">
        <f>'Données proba de réussite'!G569</f>
        <v/>
      </c>
      <c r="H574" s="7" t="str">
        <f>'Données proba de réussite'!H569</f>
        <v/>
      </c>
      <c r="K574" s="8" t="str">
        <f t="shared" si="127"/>
        <v>Elève 1bis</v>
      </c>
      <c r="L574" s="8" t="s">
        <v>111</v>
      </c>
      <c r="M574" s="8">
        <f t="shared" si="128"/>
        <v>1131</v>
      </c>
      <c r="N574" s="7">
        <v>1131</v>
      </c>
      <c r="O574" s="7" t="str">
        <f>'Données proba de réussite'!O569</f>
        <v/>
      </c>
      <c r="P574" s="7" t="str">
        <f>'Données proba de réussite'!P569</f>
        <v/>
      </c>
      <c r="Q574" s="7" t="str">
        <f>'Données proba de réussite'!Q569</f>
        <v/>
      </c>
      <c r="T574" s="7">
        <f>IF(AND(OR($B$2=1,$B$2=2),AND('Données brutes'!$F569&lt;&gt;"",'Données brutes'!$G569&lt;&gt;"",'Données brutes'!$H569&lt;&gt;"")),1,0)</f>
        <v>0</v>
      </c>
      <c r="U574" s="7">
        <f>IF(AND(OR($B$2=1,$B$2=2),AND('Données brutes'!$O569&lt;&gt;"",'Données brutes'!$P569&lt;&gt;"",'Données brutes'!$Q569&lt;&gt;"")),1,0)</f>
        <v>0</v>
      </c>
      <c r="V574" s="7">
        <f>IF(AND($B$2=3,'Données brutes'!$F569&lt;&gt;"",'Données brutes'!$G569&lt;&gt;"",'Données brutes'!$H569&lt;&gt;"",'Données brutes'!$O569&lt;&gt;"",'Données brutes'!$P569&lt;&gt;"",'Données brutes'!$Q569&lt;&gt;""),1,0)</f>
        <v>0</v>
      </c>
      <c r="W574" s="8" t="str">
        <f t="shared" si="129"/>
        <v/>
      </c>
      <c r="X574" s="8" t="str">
        <f t="shared" si="130"/>
        <v/>
      </c>
      <c r="Y574" s="8" t="str">
        <f t="shared" si="131"/>
        <v/>
      </c>
      <c r="Z574" s="8" t="str">
        <f t="shared" si="132"/>
        <v/>
      </c>
      <c r="AA574" s="8" t="str">
        <f t="shared" si="133"/>
        <v/>
      </c>
      <c r="AB574" s="8" t="str">
        <f t="shared" si="134"/>
        <v/>
      </c>
      <c r="AD574" s="8" t="str">
        <f t="shared" si="135"/>
        <v/>
      </c>
      <c r="AE574" s="8" t="str">
        <f t="shared" si="136"/>
        <v/>
      </c>
      <c r="AF574" s="8" t="str">
        <f t="shared" si="137"/>
        <v/>
      </c>
      <c r="AG574" s="8" t="str">
        <f t="shared" si="138"/>
        <v/>
      </c>
      <c r="AH574" s="8" t="str">
        <f t="shared" si="139"/>
        <v/>
      </c>
      <c r="AI574" s="8" t="str">
        <f t="shared" si="140"/>
        <v/>
      </c>
    </row>
    <row r="575" spans="4:35" x14ac:dyDescent="0.3">
      <c r="D575" s="8" t="s">
        <v>582</v>
      </c>
      <c r="E575" s="7">
        <v>537</v>
      </c>
      <c r="F575" s="7" t="str">
        <f>'Données proba de réussite'!F570</f>
        <v/>
      </c>
      <c r="G575" s="7" t="str">
        <f>'Données proba de réussite'!G570</f>
        <v/>
      </c>
      <c r="H575" s="7" t="str">
        <f>'Données proba de réussite'!H570</f>
        <v/>
      </c>
      <c r="K575" s="8" t="str">
        <f t="shared" si="127"/>
        <v>Elève 1bis</v>
      </c>
      <c r="L575" s="8" t="s">
        <v>111</v>
      </c>
      <c r="M575" s="8">
        <f t="shared" si="128"/>
        <v>1796</v>
      </c>
      <c r="N575" s="7">
        <v>1796</v>
      </c>
      <c r="O575" s="7" t="str">
        <f>'Données proba de réussite'!O570</f>
        <v/>
      </c>
      <c r="P575" s="7" t="str">
        <f>'Données proba de réussite'!P570</f>
        <v/>
      </c>
      <c r="Q575" s="7" t="str">
        <f>'Données proba de réussite'!Q570</f>
        <v/>
      </c>
      <c r="T575" s="7">
        <f>IF(AND(OR($B$2=1,$B$2=2),AND('Données brutes'!$F570&lt;&gt;"",'Données brutes'!$G570&lt;&gt;"",'Données brutes'!$H570&lt;&gt;"")),1,0)</f>
        <v>0</v>
      </c>
      <c r="U575" s="7">
        <f>IF(AND(OR($B$2=1,$B$2=2),AND('Données brutes'!$O570&lt;&gt;"",'Données brutes'!$P570&lt;&gt;"",'Données brutes'!$Q570&lt;&gt;"")),1,0)</f>
        <v>0</v>
      </c>
      <c r="V575" s="7">
        <f>IF(AND($B$2=3,'Données brutes'!$F570&lt;&gt;"",'Données brutes'!$G570&lt;&gt;"",'Données brutes'!$H570&lt;&gt;"",'Données brutes'!$O570&lt;&gt;"",'Données brutes'!$P570&lt;&gt;"",'Données brutes'!$Q570&lt;&gt;""),1,0)</f>
        <v>0</v>
      </c>
      <c r="W575" s="8" t="str">
        <f t="shared" si="129"/>
        <v/>
      </c>
      <c r="X575" s="8" t="str">
        <f t="shared" si="130"/>
        <v/>
      </c>
      <c r="Y575" s="8" t="str">
        <f t="shared" si="131"/>
        <v/>
      </c>
      <c r="Z575" s="8" t="str">
        <f t="shared" si="132"/>
        <v/>
      </c>
      <c r="AA575" s="8" t="str">
        <f t="shared" si="133"/>
        <v/>
      </c>
      <c r="AB575" s="8" t="str">
        <f t="shared" si="134"/>
        <v/>
      </c>
      <c r="AD575" s="8" t="str">
        <f t="shared" si="135"/>
        <v/>
      </c>
      <c r="AE575" s="8" t="str">
        <f t="shared" si="136"/>
        <v/>
      </c>
      <c r="AF575" s="8" t="str">
        <f t="shared" si="137"/>
        <v/>
      </c>
      <c r="AG575" s="8" t="str">
        <f t="shared" si="138"/>
        <v/>
      </c>
      <c r="AH575" s="8" t="str">
        <f t="shared" si="139"/>
        <v/>
      </c>
      <c r="AI575" s="8" t="str">
        <f t="shared" si="140"/>
        <v/>
      </c>
    </row>
    <row r="576" spans="4:35" x14ac:dyDescent="0.3">
      <c r="D576" s="8" t="s">
        <v>583</v>
      </c>
      <c r="E576" s="7">
        <v>756</v>
      </c>
      <c r="F576" s="7" t="str">
        <f>'Données proba de réussite'!F571</f>
        <v/>
      </c>
      <c r="G576" s="7" t="str">
        <f>'Données proba de réussite'!G571</f>
        <v/>
      </c>
      <c r="H576" s="7" t="str">
        <f>'Données proba de réussite'!H571</f>
        <v/>
      </c>
      <c r="K576" s="8" t="str">
        <f t="shared" si="127"/>
        <v>Elève 1bis</v>
      </c>
      <c r="L576" s="8" t="s">
        <v>111</v>
      </c>
      <c r="M576" s="8">
        <f t="shared" si="128"/>
        <v>1933</v>
      </c>
      <c r="N576" s="7">
        <v>1933</v>
      </c>
      <c r="O576" s="7" t="str">
        <f>'Données proba de réussite'!O571</f>
        <v/>
      </c>
      <c r="P576" s="7" t="str">
        <f>'Données proba de réussite'!P571</f>
        <v/>
      </c>
      <c r="Q576" s="7" t="str">
        <f>'Données proba de réussite'!Q571</f>
        <v/>
      </c>
      <c r="T576" s="7">
        <f>IF(AND(OR($B$2=1,$B$2=2),AND('Données brutes'!$F571&lt;&gt;"",'Données brutes'!$G571&lt;&gt;"",'Données brutes'!$H571&lt;&gt;"")),1,0)</f>
        <v>0</v>
      </c>
      <c r="U576" s="7">
        <f>IF(AND(OR($B$2=1,$B$2=2),AND('Données brutes'!$O571&lt;&gt;"",'Données brutes'!$P571&lt;&gt;"",'Données brutes'!$Q571&lt;&gt;"")),1,0)</f>
        <v>0</v>
      </c>
      <c r="V576" s="7">
        <f>IF(AND($B$2=3,'Données brutes'!$F571&lt;&gt;"",'Données brutes'!$G571&lt;&gt;"",'Données brutes'!$H571&lt;&gt;"",'Données brutes'!$O571&lt;&gt;"",'Données brutes'!$P571&lt;&gt;"",'Données brutes'!$Q571&lt;&gt;""),1,0)</f>
        <v>0</v>
      </c>
      <c r="W576" s="8" t="str">
        <f t="shared" si="129"/>
        <v/>
      </c>
      <c r="X576" s="8" t="str">
        <f t="shared" si="130"/>
        <v/>
      </c>
      <c r="Y576" s="8" t="str">
        <f t="shared" si="131"/>
        <v/>
      </c>
      <c r="Z576" s="8" t="str">
        <f t="shared" si="132"/>
        <v/>
      </c>
      <c r="AA576" s="8" t="str">
        <f t="shared" si="133"/>
        <v/>
      </c>
      <c r="AB576" s="8" t="str">
        <f t="shared" si="134"/>
        <v/>
      </c>
      <c r="AD576" s="8" t="str">
        <f t="shared" si="135"/>
        <v/>
      </c>
      <c r="AE576" s="8" t="str">
        <f t="shared" si="136"/>
        <v/>
      </c>
      <c r="AF576" s="8" t="str">
        <f t="shared" si="137"/>
        <v/>
      </c>
      <c r="AG576" s="8" t="str">
        <f t="shared" si="138"/>
        <v/>
      </c>
      <c r="AH576" s="8" t="str">
        <f t="shared" si="139"/>
        <v/>
      </c>
      <c r="AI576" s="8" t="str">
        <f t="shared" si="140"/>
        <v/>
      </c>
    </row>
    <row r="577" spans="4:35" x14ac:dyDescent="0.3">
      <c r="D577" s="8" t="s">
        <v>584</v>
      </c>
      <c r="E577" s="7">
        <v>732</v>
      </c>
      <c r="F577" s="7" t="str">
        <f>'Données proba de réussite'!F572</f>
        <v/>
      </c>
      <c r="G577" s="7" t="str">
        <f>'Données proba de réussite'!G572</f>
        <v/>
      </c>
      <c r="H577" s="7" t="str">
        <f>'Données proba de réussite'!H572</f>
        <v/>
      </c>
      <c r="K577" s="8" t="str">
        <f t="shared" si="127"/>
        <v>Elève 1bis</v>
      </c>
      <c r="L577" s="8" t="s">
        <v>111</v>
      </c>
      <c r="M577" s="8">
        <f t="shared" si="128"/>
        <v>1070</v>
      </c>
      <c r="N577" s="7">
        <v>1070</v>
      </c>
      <c r="O577" s="7" t="str">
        <f>'Données proba de réussite'!O572</f>
        <v/>
      </c>
      <c r="P577" s="7" t="str">
        <f>'Données proba de réussite'!P572</f>
        <v/>
      </c>
      <c r="Q577" s="7" t="str">
        <f>'Données proba de réussite'!Q572</f>
        <v/>
      </c>
      <c r="T577" s="7">
        <f>IF(AND(OR($B$2=1,$B$2=2),AND('Données brutes'!$F572&lt;&gt;"",'Données brutes'!$G572&lt;&gt;"",'Données brutes'!$H572&lt;&gt;"")),1,0)</f>
        <v>0</v>
      </c>
      <c r="U577" s="7">
        <f>IF(AND(OR($B$2=1,$B$2=2),AND('Données brutes'!$O572&lt;&gt;"",'Données brutes'!$P572&lt;&gt;"",'Données brutes'!$Q572&lt;&gt;"")),1,0)</f>
        <v>0</v>
      </c>
      <c r="V577" s="7">
        <f>IF(AND($B$2=3,'Données brutes'!$F572&lt;&gt;"",'Données brutes'!$G572&lt;&gt;"",'Données brutes'!$H572&lt;&gt;"",'Données brutes'!$O572&lt;&gt;"",'Données brutes'!$P572&lt;&gt;"",'Données brutes'!$Q572&lt;&gt;""),1,0)</f>
        <v>0</v>
      </c>
      <c r="W577" s="8" t="str">
        <f t="shared" si="129"/>
        <v/>
      </c>
      <c r="X577" s="8" t="str">
        <f t="shared" si="130"/>
        <v/>
      </c>
      <c r="Y577" s="8" t="str">
        <f t="shared" si="131"/>
        <v/>
      </c>
      <c r="Z577" s="8" t="str">
        <f t="shared" si="132"/>
        <v/>
      </c>
      <c r="AA577" s="8" t="str">
        <f t="shared" si="133"/>
        <v/>
      </c>
      <c r="AB577" s="8" t="str">
        <f t="shared" si="134"/>
        <v/>
      </c>
      <c r="AD577" s="8" t="str">
        <f t="shared" si="135"/>
        <v/>
      </c>
      <c r="AE577" s="8" t="str">
        <f t="shared" si="136"/>
        <v/>
      </c>
      <c r="AF577" s="8" t="str">
        <f t="shared" si="137"/>
        <v/>
      </c>
      <c r="AG577" s="8" t="str">
        <f t="shared" si="138"/>
        <v/>
      </c>
      <c r="AH577" s="8" t="str">
        <f t="shared" si="139"/>
        <v/>
      </c>
      <c r="AI577" s="8" t="str">
        <f t="shared" si="140"/>
        <v/>
      </c>
    </row>
    <row r="578" spans="4:35" x14ac:dyDescent="0.3">
      <c r="D578" s="8" t="s">
        <v>585</v>
      </c>
      <c r="E578" s="7">
        <v>536</v>
      </c>
      <c r="F578" s="7" t="str">
        <f>'Données proba de réussite'!F573</f>
        <v/>
      </c>
      <c r="G578" s="7" t="str">
        <f>'Données proba de réussite'!G573</f>
        <v/>
      </c>
      <c r="H578" s="7" t="str">
        <f>'Données proba de réussite'!H573</f>
        <v/>
      </c>
      <c r="K578" s="8" t="str">
        <f t="shared" si="127"/>
        <v>Elève 1bis</v>
      </c>
      <c r="L578" s="8" t="s">
        <v>111</v>
      </c>
      <c r="M578" s="8">
        <f t="shared" si="128"/>
        <v>1091</v>
      </c>
      <c r="N578" s="7">
        <v>1091</v>
      </c>
      <c r="O578" s="7" t="str">
        <f>'Données proba de réussite'!O573</f>
        <v/>
      </c>
      <c r="P578" s="7" t="str">
        <f>'Données proba de réussite'!P573</f>
        <v/>
      </c>
      <c r="Q578" s="7" t="str">
        <f>'Données proba de réussite'!Q573</f>
        <v/>
      </c>
      <c r="T578" s="7">
        <f>IF(AND(OR($B$2=1,$B$2=2),AND('Données brutes'!$F573&lt;&gt;"",'Données brutes'!$G573&lt;&gt;"",'Données brutes'!$H573&lt;&gt;"")),1,0)</f>
        <v>0</v>
      </c>
      <c r="U578" s="7">
        <f>IF(AND(OR($B$2=1,$B$2=2),AND('Données brutes'!$O573&lt;&gt;"",'Données brutes'!$P573&lt;&gt;"",'Données brutes'!$Q573&lt;&gt;"")),1,0)</f>
        <v>0</v>
      </c>
      <c r="V578" s="7">
        <f>IF(AND($B$2=3,'Données brutes'!$F573&lt;&gt;"",'Données brutes'!$G573&lt;&gt;"",'Données brutes'!$H573&lt;&gt;"",'Données brutes'!$O573&lt;&gt;"",'Données brutes'!$P573&lt;&gt;"",'Données brutes'!$Q573&lt;&gt;""),1,0)</f>
        <v>0</v>
      </c>
      <c r="W578" s="8" t="str">
        <f t="shared" si="129"/>
        <v/>
      </c>
      <c r="X578" s="8" t="str">
        <f t="shared" si="130"/>
        <v/>
      </c>
      <c r="Y578" s="8" t="str">
        <f t="shared" si="131"/>
        <v/>
      </c>
      <c r="Z578" s="8" t="str">
        <f t="shared" si="132"/>
        <v/>
      </c>
      <c r="AA578" s="8" t="str">
        <f t="shared" si="133"/>
        <v/>
      </c>
      <c r="AB578" s="8" t="str">
        <f t="shared" si="134"/>
        <v/>
      </c>
      <c r="AD578" s="8" t="str">
        <f t="shared" si="135"/>
        <v/>
      </c>
      <c r="AE578" s="8" t="str">
        <f t="shared" si="136"/>
        <v/>
      </c>
      <c r="AF578" s="8" t="str">
        <f t="shared" si="137"/>
        <v/>
      </c>
      <c r="AG578" s="8" t="str">
        <f t="shared" si="138"/>
        <v/>
      </c>
      <c r="AH578" s="8" t="str">
        <f t="shared" si="139"/>
        <v/>
      </c>
      <c r="AI578" s="8" t="str">
        <f t="shared" si="140"/>
        <v/>
      </c>
    </row>
    <row r="579" spans="4:35" x14ac:dyDescent="0.3">
      <c r="D579" s="8" t="s">
        <v>586</v>
      </c>
      <c r="E579" s="7">
        <v>835</v>
      </c>
      <c r="F579" s="7" t="str">
        <f>'Données proba de réussite'!F574</f>
        <v/>
      </c>
      <c r="G579" s="7" t="str">
        <f>'Données proba de réussite'!G574</f>
        <v/>
      </c>
      <c r="H579" s="7" t="str">
        <f>'Données proba de réussite'!H574</f>
        <v/>
      </c>
      <c r="K579" s="8" t="str">
        <f t="shared" si="127"/>
        <v>Elève 1bis</v>
      </c>
      <c r="L579" s="8" t="s">
        <v>111</v>
      </c>
      <c r="M579" s="8">
        <f t="shared" si="128"/>
        <v>1624</v>
      </c>
      <c r="N579" s="7">
        <v>1624</v>
      </c>
      <c r="O579" s="7" t="str">
        <f>'Données proba de réussite'!O574</f>
        <v/>
      </c>
      <c r="P579" s="7" t="str">
        <f>'Données proba de réussite'!P574</f>
        <v/>
      </c>
      <c r="Q579" s="7" t="str">
        <f>'Données proba de réussite'!Q574</f>
        <v/>
      </c>
      <c r="T579" s="7">
        <f>IF(AND(OR($B$2=1,$B$2=2),AND('Données brutes'!$F574&lt;&gt;"",'Données brutes'!$G574&lt;&gt;"",'Données brutes'!$H574&lt;&gt;"")),1,0)</f>
        <v>0</v>
      </c>
      <c r="U579" s="7">
        <f>IF(AND(OR($B$2=1,$B$2=2),AND('Données brutes'!$O574&lt;&gt;"",'Données brutes'!$P574&lt;&gt;"",'Données brutes'!$Q574&lt;&gt;"")),1,0)</f>
        <v>0</v>
      </c>
      <c r="V579" s="7">
        <f>IF(AND($B$2=3,'Données brutes'!$F574&lt;&gt;"",'Données brutes'!$G574&lt;&gt;"",'Données brutes'!$H574&lt;&gt;"",'Données brutes'!$O574&lt;&gt;"",'Données brutes'!$P574&lt;&gt;"",'Données brutes'!$Q574&lt;&gt;""),1,0)</f>
        <v>0</v>
      </c>
      <c r="W579" s="8" t="str">
        <f t="shared" si="129"/>
        <v/>
      </c>
      <c r="X579" s="8" t="str">
        <f t="shared" si="130"/>
        <v/>
      </c>
      <c r="Y579" s="8" t="str">
        <f t="shared" si="131"/>
        <v/>
      </c>
      <c r="Z579" s="8" t="str">
        <f t="shared" si="132"/>
        <v/>
      </c>
      <c r="AA579" s="8" t="str">
        <f t="shared" si="133"/>
        <v/>
      </c>
      <c r="AB579" s="8" t="str">
        <f t="shared" si="134"/>
        <v/>
      </c>
      <c r="AD579" s="8" t="str">
        <f t="shared" si="135"/>
        <v/>
      </c>
      <c r="AE579" s="8" t="str">
        <f t="shared" si="136"/>
        <v/>
      </c>
      <c r="AF579" s="8" t="str">
        <f t="shared" si="137"/>
        <v/>
      </c>
      <c r="AG579" s="8" t="str">
        <f t="shared" si="138"/>
        <v/>
      </c>
      <c r="AH579" s="8" t="str">
        <f t="shared" si="139"/>
        <v/>
      </c>
      <c r="AI579" s="8" t="str">
        <f t="shared" si="140"/>
        <v/>
      </c>
    </row>
    <row r="580" spans="4:35" x14ac:dyDescent="0.3">
      <c r="D580" s="8" t="s">
        <v>587</v>
      </c>
      <c r="E580" s="7">
        <v>150</v>
      </c>
      <c r="F580" s="7" t="str">
        <f>'Données proba de réussite'!F575</f>
        <v/>
      </c>
      <c r="G580" s="7" t="str">
        <f>'Données proba de réussite'!G575</f>
        <v/>
      </c>
      <c r="H580" s="7" t="str">
        <f>'Données proba de réussite'!H575</f>
        <v/>
      </c>
      <c r="K580" s="8" t="str">
        <f t="shared" si="127"/>
        <v>Elève 1bis</v>
      </c>
      <c r="L580" s="8" t="s">
        <v>111</v>
      </c>
      <c r="M580" s="8">
        <f t="shared" si="128"/>
        <v>1155</v>
      </c>
      <c r="N580" s="7">
        <v>1155</v>
      </c>
      <c r="O580" s="7" t="str">
        <f>'Données proba de réussite'!O575</f>
        <v/>
      </c>
      <c r="P580" s="7" t="str">
        <f>'Données proba de réussite'!P575</f>
        <v/>
      </c>
      <c r="Q580" s="7" t="str">
        <f>'Données proba de réussite'!Q575</f>
        <v/>
      </c>
      <c r="T580" s="7">
        <f>IF(AND(OR($B$2=1,$B$2=2),AND('Données brutes'!$F575&lt;&gt;"",'Données brutes'!$G575&lt;&gt;"",'Données brutes'!$H575&lt;&gt;"")),1,0)</f>
        <v>0</v>
      </c>
      <c r="U580" s="7">
        <f>IF(AND(OR($B$2=1,$B$2=2),AND('Données brutes'!$O575&lt;&gt;"",'Données brutes'!$P575&lt;&gt;"",'Données brutes'!$Q575&lt;&gt;"")),1,0)</f>
        <v>0</v>
      </c>
      <c r="V580" s="7">
        <f>IF(AND($B$2=3,'Données brutes'!$F575&lt;&gt;"",'Données brutes'!$G575&lt;&gt;"",'Données brutes'!$H575&lt;&gt;"",'Données brutes'!$O575&lt;&gt;"",'Données brutes'!$P575&lt;&gt;"",'Données brutes'!$Q575&lt;&gt;""),1,0)</f>
        <v>0</v>
      </c>
      <c r="W580" s="8" t="str">
        <f t="shared" si="129"/>
        <v/>
      </c>
      <c r="X580" s="8" t="str">
        <f t="shared" si="130"/>
        <v/>
      </c>
      <c r="Y580" s="8" t="str">
        <f t="shared" si="131"/>
        <v/>
      </c>
      <c r="Z580" s="8" t="str">
        <f t="shared" si="132"/>
        <v/>
      </c>
      <c r="AA580" s="8" t="str">
        <f t="shared" si="133"/>
        <v/>
      </c>
      <c r="AB580" s="8" t="str">
        <f t="shared" si="134"/>
        <v/>
      </c>
      <c r="AD580" s="8" t="str">
        <f t="shared" si="135"/>
        <v/>
      </c>
      <c r="AE580" s="8" t="str">
        <f t="shared" si="136"/>
        <v/>
      </c>
      <c r="AF580" s="8" t="str">
        <f t="shared" si="137"/>
        <v/>
      </c>
      <c r="AG580" s="8" t="str">
        <f t="shared" si="138"/>
        <v/>
      </c>
      <c r="AH580" s="8" t="str">
        <f t="shared" si="139"/>
        <v/>
      </c>
      <c r="AI580" s="8" t="str">
        <f t="shared" si="140"/>
        <v/>
      </c>
    </row>
    <row r="581" spans="4:35" x14ac:dyDescent="0.3">
      <c r="D581" s="8" t="s">
        <v>588</v>
      </c>
      <c r="E581" s="7">
        <v>539</v>
      </c>
      <c r="F581" s="7" t="str">
        <f>'Données proba de réussite'!F576</f>
        <v/>
      </c>
      <c r="G581" s="7" t="str">
        <f>'Données proba de réussite'!G576</f>
        <v/>
      </c>
      <c r="H581" s="7" t="str">
        <f>'Données proba de réussite'!H576</f>
        <v/>
      </c>
      <c r="K581" s="8" t="str">
        <f t="shared" si="127"/>
        <v>Elève 1bis</v>
      </c>
      <c r="L581" s="8" t="s">
        <v>111</v>
      </c>
      <c r="M581" s="8">
        <f t="shared" si="128"/>
        <v>1453</v>
      </c>
      <c r="N581" s="7">
        <v>1453</v>
      </c>
      <c r="O581" s="7" t="str">
        <f>'Données proba de réussite'!O576</f>
        <v/>
      </c>
      <c r="P581" s="7" t="str">
        <f>'Données proba de réussite'!P576</f>
        <v/>
      </c>
      <c r="Q581" s="7" t="str">
        <f>'Données proba de réussite'!Q576</f>
        <v/>
      </c>
      <c r="T581" s="7">
        <f>IF(AND(OR($B$2=1,$B$2=2),AND('Données brutes'!$F576&lt;&gt;"",'Données brutes'!$G576&lt;&gt;"",'Données brutes'!$H576&lt;&gt;"")),1,0)</f>
        <v>0</v>
      </c>
      <c r="U581" s="7">
        <f>IF(AND(OR($B$2=1,$B$2=2),AND('Données brutes'!$O576&lt;&gt;"",'Données brutes'!$P576&lt;&gt;"",'Données brutes'!$Q576&lt;&gt;"")),1,0)</f>
        <v>0</v>
      </c>
      <c r="V581" s="7">
        <f>IF(AND($B$2=3,'Données brutes'!$F576&lt;&gt;"",'Données brutes'!$G576&lt;&gt;"",'Données brutes'!$H576&lt;&gt;"",'Données brutes'!$O576&lt;&gt;"",'Données brutes'!$P576&lt;&gt;"",'Données brutes'!$Q576&lt;&gt;""),1,0)</f>
        <v>0</v>
      </c>
      <c r="W581" s="8" t="str">
        <f t="shared" si="129"/>
        <v/>
      </c>
      <c r="X581" s="8" t="str">
        <f t="shared" si="130"/>
        <v/>
      </c>
      <c r="Y581" s="8" t="str">
        <f t="shared" si="131"/>
        <v/>
      </c>
      <c r="Z581" s="8" t="str">
        <f t="shared" si="132"/>
        <v/>
      </c>
      <c r="AA581" s="8" t="str">
        <f t="shared" si="133"/>
        <v/>
      </c>
      <c r="AB581" s="8" t="str">
        <f t="shared" si="134"/>
        <v/>
      </c>
      <c r="AD581" s="8" t="str">
        <f t="shared" si="135"/>
        <v/>
      </c>
      <c r="AE581" s="8" t="str">
        <f t="shared" si="136"/>
        <v/>
      </c>
      <c r="AF581" s="8" t="str">
        <f t="shared" si="137"/>
        <v/>
      </c>
      <c r="AG581" s="8" t="str">
        <f t="shared" si="138"/>
        <v/>
      </c>
      <c r="AH581" s="8" t="str">
        <f t="shared" si="139"/>
        <v/>
      </c>
      <c r="AI581" s="8" t="str">
        <f t="shared" si="140"/>
        <v/>
      </c>
    </row>
    <row r="582" spans="4:35" x14ac:dyDescent="0.3">
      <c r="D582" s="8" t="s">
        <v>589</v>
      </c>
      <c r="E582" s="7">
        <v>572</v>
      </c>
      <c r="F582" s="7" t="str">
        <f>'Données proba de réussite'!F577</f>
        <v/>
      </c>
      <c r="G582" s="7" t="str">
        <f>'Données proba de réussite'!G577</f>
        <v/>
      </c>
      <c r="H582" s="7" t="str">
        <f>'Données proba de réussite'!H577</f>
        <v/>
      </c>
      <c r="K582" s="8" t="str">
        <f t="shared" si="127"/>
        <v>Elève 1bis</v>
      </c>
      <c r="L582" s="8" t="s">
        <v>111</v>
      </c>
      <c r="M582" s="8">
        <f t="shared" si="128"/>
        <v>1531</v>
      </c>
      <c r="N582" s="7">
        <v>1531</v>
      </c>
      <c r="O582" s="7" t="str">
        <f>'Données proba de réussite'!O577</f>
        <v/>
      </c>
      <c r="P582" s="7" t="str">
        <f>'Données proba de réussite'!P577</f>
        <v/>
      </c>
      <c r="Q582" s="7" t="str">
        <f>'Données proba de réussite'!Q577</f>
        <v/>
      </c>
      <c r="T582" s="7">
        <f>IF(AND(OR($B$2=1,$B$2=2),AND('Données brutes'!$F577&lt;&gt;"",'Données brutes'!$G577&lt;&gt;"",'Données brutes'!$H577&lt;&gt;"")),1,0)</f>
        <v>0</v>
      </c>
      <c r="U582" s="7">
        <f>IF(AND(OR($B$2=1,$B$2=2),AND('Données brutes'!$O577&lt;&gt;"",'Données brutes'!$P577&lt;&gt;"",'Données brutes'!$Q577&lt;&gt;"")),1,0)</f>
        <v>0</v>
      </c>
      <c r="V582" s="7">
        <f>IF(AND($B$2=3,'Données brutes'!$F577&lt;&gt;"",'Données brutes'!$G577&lt;&gt;"",'Données brutes'!$H577&lt;&gt;"",'Données brutes'!$O577&lt;&gt;"",'Données brutes'!$P577&lt;&gt;"",'Données brutes'!$Q577&lt;&gt;""),1,0)</f>
        <v>0</v>
      </c>
      <c r="W582" s="8" t="str">
        <f t="shared" si="129"/>
        <v/>
      </c>
      <c r="X582" s="8" t="str">
        <f t="shared" si="130"/>
        <v/>
      </c>
      <c r="Y582" s="8" t="str">
        <f t="shared" si="131"/>
        <v/>
      </c>
      <c r="Z582" s="8" t="str">
        <f t="shared" si="132"/>
        <v/>
      </c>
      <c r="AA582" s="8" t="str">
        <f t="shared" si="133"/>
        <v/>
      </c>
      <c r="AB582" s="8" t="str">
        <f t="shared" si="134"/>
        <v/>
      </c>
      <c r="AD582" s="8" t="str">
        <f t="shared" si="135"/>
        <v/>
      </c>
      <c r="AE582" s="8" t="str">
        <f t="shared" si="136"/>
        <v/>
      </c>
      <c r="AF582" s="8" t="str">
        <f t="shared" si="137"/>
        <v/>
      </c>
      <c r="AG582" s="8" t="str">
        <f t="shared" si="138"/>
        <v/>
      </c>
      <c r="AH582" s="8" t="str">
        <f t="shared" si="139"/>
        <v/>
      </c>
      <c r="AI582" s="8" t="str">
        <f t="shared" si="140"/>
        <v/>
      </c>
    </row>
    <row r="583" spans="4:35" x14ac:dyDescent="0.3">
      <c r="D583" s="8" t="s">
        <v>590</v>
      </c>
      <c r="E583" s="7">
        <v>298</v>
      </c>
      <c r="F583" s="7" t="str">
        <f>'Données proba de réussite'!F578</f>
        <v/>
      </c>
      <c r="G583" s="7" t="str">
        <f>'Données proba de réussite'!G578</f>
        <v/>
      </c>
      <c r="H583" s="7" t="str">
        <f>'Données proba de réussite'!H578</f>
        <v/>
      </c>
      <c r="K583" s="8" t="str">
        <f t="shared" si="127"/>
        <v>Elève 1bis</v>
      </c>
      <c r="L583" s="8" t="s">
        <v>111</v>
      </c>
      <c r="M583" s="8">
        <f t="shared" si="128"/>
        <v>1609</v>
      </c>
      <c r="N583" s="7">
        <v>1609</v>
      </c>
      <c r="O583" s="7" t="str">
        <f>'Données proba de réussite'!O578</f>
        <v/>
      </c>
      <c r="P583" s="7" t="str">
        <f>'Données proba de réussite'!P578</f>
        <v/>
      </c>
      <c r="Q583" s="7" t="str">
        <f>'Données proba de réussite'!Q578</f>
        <v/>
      </c>
      <c r="T583" s="7">
        <f>IF(AND(OR($B$2=1,$B$2=2),AND('Données brutes'!$F578&lt;&gt;"",'Données brutes'!$G578&lt;&gt;"",'Données brutes'!$H578&lt;&gt;"")),1,0)</f>
        <v>0</v>
      </c>
      <c r="U583" s="7">
        <f>IF(AND(OR($B$2=1,$B$2=2),AND('Données brutes'!$O578&lt;&gt;"",'Données brutes'!$P578&lt;&gt;"",'Données brutes'!$Q578&lt;&gt;"")),1,0)</f>
        <v>0</v>
      </c>
      <c r="V583" s="7">
        <f>IF(AND($B$2=3,'Données brutes'!$F578&lt;&gt;"",'Données brutes'!$G578&lt;&gt;"",'Données brutes'!$H578&lt;&gt;"",'Données brutes'!$O578&lt;&gt;"",'Données brutes'!$P578&lt;&gt;"",'Données brutes'!$Q578&lt;&gt;""),1,0)</f>
        <v>0</v>
      </c>
      <c r="W583" s="8" t="str">
        <f t="shared" si="129"/>
        <v/>
      </c>
      <c r="X583" s="8" t="str">
        <f t="shared" si="130"/>
        <v/>
      </c>
      <c r="Y583" s="8" t="str">
        <f t="shared" si="131"/>
        <v/>
      </c>
      <c r="Z583" s="8" t="str">
        <f t="shared" si="132"/>
        <v/>
      </c>
      <c r="AA583" s="8" t="str">
        <f t="shared" si="133"/>
        <v/>
      </c>
      <c r="AB583" s="8" t="str">
        <f t="shared" si="134"/>
        <v/>
      </c>
      <c r="AD583" s="8" t="str">
        <f t="shared" si="135"/>
        <v/>
      </c>
      <c r="AE583" s="8" t="str">
        <f t="shared" si="136"/>
        <v/>
      </c>
      <c r="AF583" s="8" t="str">
        <f t="shared" si="137"/>
        <v/>
      </c>
      <c r="AG583" s="8" t="str">
        <f t="shared" si="138"/>
        <v/>
      </c>
      <c r="AH583" s="8" t="str">
        <f t="shared" si="139"/>
        <v/>
      </c>
      <c r="AI583" s="8" t="str">
        <f t="shared" si="140"/>
        <v/>
      </c>
    </row>
    <row r="584" spans="4:35" x14ac:dyDescent="0.3">
      <c r="D584" s="8" t="s">
        <v>591</v>
      </c>
      <c r="E584" s="7">
        <v>787</v>
      </c>
      <c r="F584" s="7" t="str">
        <f>'Données proba de réussite'!F579</f>
        <v/>
      </c>
      <c r="G584" s="7" t="str">
        <f>'Données proba de réussite'!G579</f>
        <v/>
      </c>
      <c r="H584" s="7" t="str">
        <f>'Données proba de réussite'!H579</f>
        <v/>
      </c>
      <c r="K584" s="8" t="str">
        <f t="shared" ref="K584:K647" si="141">IF($B$2=3,D584,L584)</f>
        <v>Elève 1bis</v>
      </c>
      <c r="L584" s="8" t="s">
        <v>111</v>
      </c>
      <c r="M584" s="8">
        <f t="shared" ref="M584:M647" si="142">IF($B$2=3,E584,N584)</f>
        <v>1704</v>
      </c>
      <c r="N584" s="7">
        <v>1704</v>
      </c>
      <c r="O584" s="7" t="str">
        <f>'Données proba de réussite'!O579</f>
        <v/>
      </c>
      <c r="P584" s="7" t="str">
        <f>'Données proba de réussite'!P579</f>
        <v/>
      </c>
      <c r="Q584" s="7" t="str">
        <f>'Données proba de réussite'!Q579</f>
        <v/>
      </c>
      <c r="T584" s="7">
        <f>IF(AND(OR($B$2=1,$B$2=2),AND('Données brutes'!$F579&lt;&gt;"",'Données brutes'!$G579&lt;&gt;"",'Données brutes'!$H579&lt;&gt;"")),1,0)</f>
        <v>0</v>
      </c>
      <c r="U584" s="7">
        <f>IF(AND(OR($B$2=1,$B$2=2),AND('Données brutes'!$O579&lt;&gt;"",'Données brutes'!$P579&lt;&gt;"",'Données brutes'!$Q579&lt;&gt;"")),1,0)</f>
        <v>0</v>
      </c>
      <c r="V584" s="7">
        <f>IF(AND($B$2=3,'Données brutes'!$F579&lt;&gt;"",'Données brutes'!$G579&lt;&gt;"",'Données brutes'!$H579&lt;&gt;"",'Données brutes'!$O579&lt;&gt;"",'Données brutes'!$P579&lt;&gt;"",'Données brutes'!$Q579&lt;&gt;""),1,0)</f>
        <v>0</v>
      </c>
      <c r="W584" s="8" t="str">
        <f t="shared" si="129"/>
        <v/>
      </c>
      <c r="X584" s="8" t="str">
        <f t="shared" si="130"/>
        <v/>
      </c>
      <c r="Y584" s="8" t="str">
        <f t="shared" si="131"/>
        <v/>
      </c>
      <c r="Z584" s="8" t="str">
        <f t="shared" si="132"/>
        <v/>
      </c>
      <c r="AA584" s="8" t="str">
        <f t="shared" si="133"/>
        <v/>
      </c>
      <c r="AB584" s="8" t="str">
        <f t="shared" si="134"/>
        <v/>
      </c>
      <c r="AD584" s="8" t="str">
        <f t="shared" si="135"/>
        <v/>
      </c>
      <c r="AE584" s="8" t="str">
        <f t="shared" si="136"/>
        <v/>
      </c>
      <c r="AF584" s="8" t="str">
        <f t="shared" si="137"/>
        <v/>
      </c>
      <c r="AG584" s="8" t="str">
        <f t="shared" si="138"/>
        <v/>
      </c>
      <c r="AH584" s="8" t="str">
        <f t="shared" si="139"/>
        <v/>
      </c>
      <c r="AI584" s="8" t="str">
        <f t="shared" si="140"/>
        <v/>
      </c>
    </row>
    <row r="585" spans="4:35" x14ac:dyDescent="0.3">
      <c r="D585" s="8" t="s">
        <v>592</v>
      </c>
      <c r="E585" s="7">
        <v>207</v>
      </c>
      <c r="F585" s="7" t="str">
        <f>'Données proba de réussite'!F580</f>
        <v/>
      </c>
      <c r="G585" s="7" t="str">
        <f>'Données proba de réussite'!G580</f>
        <v/>
      </c>
      <c r="H585" s="7" t="str">
        <f>'Données proba de réussite'!H580</f>
        <v/>
      </c>
      <c r="K585" s="8" t="str">
        <f t="shared" si="141"/>
        <v>Elève 1bis</v>
      </c>
      <c r="L585" s="8" t="s">
        <v>111</v>
      </c>
      <c r="M585" s="8">
        <f t="shared" si="142"/>
        <v>1504</v>
      </c>
      <c r="N585" s="7">
        <v>1504</v>
      </c>
      <c r="O585" s="7" t="str">
        <f>'Données proba de réussite'!O580</f>
        <v/>
      </c>
      <c r="P585" s="7" t="str">
        <f>'Données proba de réussite'!P580</f>
        <v/>
      </c>
      <c r="Q585" s="7" t="str">
        <f>'Données proba de réussite'!Q580</f>
        <v/>
      </c>
      <c r="T585" s="7">
        <f>IF(AND(OR($B$2=1,$B$2=2),AND('Données brutes'!$F580&lt;&gt;"",'Données brutes'!$G580&lt;&gt;"",'Données brutes'!$H580&lt;&gt;"")),1,0)</f>
        <v>0</v>
      </c>
      <c r="U585" s="7">
        <f>IF(AND(OR($B$2=1,$B$2=2),AND('Données brutes'!$O580&lt;&gt;"",'Données brutes'!$P580&lt;&gt;"",'Données brutes'!$Q580&lt;&gt;"")),1,0)</f>
        <v>0</v>
      </c>
      <c r="V585" s="7">
        <f>IF(AND($B$2=3,'Données brutes'!$F580&lt;&gt;"",'Données brutes'!$G580&lt;&gt;"",'Données brutes'!$H580&lt;&gt;"",'Données brutes'!$O580&lt;&gt;"",'Données brutes'!$P580&lt;&gt;"",'Données brutes'!$Q580&lt;&gt;""),1,0)</f>
        <v>0</v>
      </c>
      <c r="W585" s="8" t="str">
        <f t="shared" ref="W585:W648" si="143">IF(F585&lt;&gt;"",ABS(F585-F$4),"")</f>
        <v/>
      </c>
      <c r="X585" s="8" t="str">
        <f t="shared" ref="X585:X648" si="144">IF(G585&lt;&gt;"",ABS(G585-G$4),"")</f>
        <v/>
      </c>
      <c r="Y585" s="8" t="str">
        <f t="shared" ref="Y585:Y648" si="145">IF(H585&lt;&gt;"",ABS(H585-H$4),"")</f>
        <v/>
      </c>
      <c r="Z585" s="8" t="str">
        <f t="shared" ref="Z585:Z648" si="146">IF(O585&lt;&gt;"",ABS(O585-O$4),"")</f>
        <v/>
      </c>
      <c r="AA585" s="8" t="str">
        <f t="shared" ref="AA585:AA648" si="147">IF(P585&lt;&gt;"",ABS(P585-P$4),"")</f>
        <v/>
      </c>
      <c r="AB585" s="8" t="str">
        <f t="shared" ref="AB585:AB648" si="148">IF(Q585&lt;&gt;"",ABS(Q585-Q$4),"")</f>
        <v/>
      </c>
      <c r="AD585" s="8" t="str">
        <f t="shared" ref="AD585:AD648" si="149">IF(AND(F585&lt;&gt;"",G585&lt;&gt;""),G585-F585,"")</f>
        <v/>
      </c>
      <c r="AE585" s="8" t="str">
        <f t="shared" ref="AE585:AE648" si="150">IF(AND(G585&lt;&gt;"",H585&lt;&gt;""),H585-G585,"")</f>
        <v/>
      </c>
      <c r="AF585" s="8" t="str">
        <f t="shared" ref="AF585:AF648" si="151">IF(AND(F585&lt;&gt;"",H585&lt;&gt;""),H585-F585,"")</f>
        <v/>
      </c>
      <c r="AG585" s="8" t="str">
        <f t="shared" ref="AG585:AG648" si="152">IF(AND(O585&lt;&gt;"",P585&lt;&gt;""),P585-O585,"")</f>
        <v/>
      </c>
      <c r="AH585" s="8" t="str">
        <f t="shared" ref="AH585:AH648" si="153">IF(AND(P585&lt;&gt;"",Q585&lt;&gt;""),Q585-P585,"")</f>
        <v/>
      </c>
      <c r="AI585" s="8" t="str">
        <f t="shared" ref="AI585:AI648" si="154">IF(AND(O585&lt;&gt;"",Q585&lt;&gt;""),Q585-O585,"")</f>
        <v/>
      </c>
    </row>
    <row r="586" spans="4:35" x14ac:dyDescent="0.3">
      <c r="D586" s="8" t="s">
        <v>593</v>
      </c>
      <c r="E586" s="7">
        <v>108</v>
      </c>
      <c r="F586" s="7" t="str">
        <f>'Données proba de réussite'!F581</f>
        <v/>
      </c>
      <c r="G586" s="7" t="str">
        <f>'Données proba de réussite'!G581</f>
        <v/>
      </c>
      <c r="H586" s="7" t="str">
        <f>'Données proba de réussite'!H581</f>
        <v/>
      </c>
      <c r="K586" s="8" t="str">
        <f t="shared" si="141"/>
        <v>Elève 1bis</v>
      </c>
      <c r="L586" s="8" t="s">
        <v>111</v>
      </c>
      <c r="M586" s="8">
        <f t="shared" si="142"/>
        <v>1736</v>
      </c>
      <c r="N586" s="7">
        <v>1736</v>
      </c>
      <c r="O586" s="7" t="str">
        <f>'Données proba de réussite'!O581</f>
        <v/>
      </c>
      <c r="P586" s="7" t="str">
        <f>'Données proba de réussite'!P581</f>
        <v/>
      </c>
      <c r="Q586" s="7" t="str">
        <f>'Données proba de réussite'!Q581</f>
        <v/>
      </c>
      <c r="T586" s="7">
        <f>IF(AND(OR($B$2=1,$B$2=2),AND('Données brutes'!$F581&lt;&gt;"",'Données brutes'!$G581&lt;&gt;"",'Données brutes'!$H581&lt;&gt;"")),1,0)</f>
        <v>0</v>
      </c>
      <c r="U586" s="7">
        <f>IF(AND(OR($B$2=1,$B$2=2),AND('Données brutes'!$O581&lt;&gt;"",'Données brutes'!$P581&lt;&gt;"",'Données brutes'!$Q581&lt;&gt;"")),1,0)</f>
        <v>0</v>
      </c>
      <c r="V586" s="7">
        <f>IF(AND($B$2=3,'Données brutes'!$F581&lt;&gt;"",'Données brutes'!$G581&lt;&gt;"",'Données brutes'!$H581&lt;&gt;"",'Données brutes'!$O581&lt;&gt;"",'Données brutes'!$P581&lt;&gt;"",'Données brutes'!$Q581&lt;&gt;""),1,0)</f>
        <v>0</v>
      </c>
      <c r="W586" s="8" t="str">
        <f t="shared" si="143"/>
        <v/>
      </c>
      <c r="X586" s="8" t="str">
        <f t="shared" si="144"/>
        <v/>
      </c>
      <c r="Y586" s="8" t="str">
        <f t="shared" si="145"/>
        <v/>
      </c>
      <c r="Z586" s="8" t="str">
        <f t="shared" si="146"/>
        <v/>
      </c>
      <c r="AA586" s="8" t="str">
        <f t="shared" si="147"/>
        <v/>
      </c>
      <c r="AB586" s="8" t="str">
        <f t="shared" si="148"/>
        <v/>
      </c>
      <c r="AD586" s="8" t="str">
        <f t="shared" si="149"/>
        <v/>
      </c>
      <c r="AE586" s="8" t="str">
        <f t="shared" si="150"/>
        <v/>
      </c>
      <c r="AF586" s="8" t="str">
        <f t="shared" si="151"/>
        <v/>
      </c>
      <c r="AG586" s="8" t="str">
        <f t="shared" si="152"/>
        <v/>
      </c>
      <c r="AH586" s="8" t="str">
        <f t="shared" si="153"/>
        <v/>
      </c>
      <c r="AI586" s="8" t="str">
        <f t="shared" si="154"/>
        <v/>
      </c>
    </row>
    <row r="587" spans="4:35" x14ac:dyDescent="0.3">
      <c r="D587" s="8" t="s">
        <v>594</v>
      </c>
      <c r="E587" s="7">
        <v>654</v>
      </c>
      <c r="F587" s="7" t="str">
        <f>'Données proba de réussite'!F582</f>
        <v/>
      </c>
      <c r="G587" s="7" t="str">
        <f>'Données proba de réussite'!G582</f>
        <v/>
      </c>
      <c r="H587" s="7" t="str">
        <f>'Données proba de réussite'!H582</f>
        <v/>
      </c>
      <c r="K587" s="8" t="str">
        <f t="shared" si="141"/>
        <v>Elève 1bis</v>
      </c>
      <c r="L587" s="8" t="s">
        <v>111</v>
      </c>
      <c r="M587" s="8">
        <f t="shared" si="142"/>
        <v>1899</v>
      </c>
      <c r="N587" s="7">
        <v>1899</v>
      </c>
      <c r="O587" s="7" t="str">
        <f>'Données proba de réussite'!O582</f>
        <v/>
      </c>
      <c r="P587" s="7" t="str">
        <f>'Données proba de réussite'!P582</f>
        <v/>
      </c>
      <c r="Q587" s="7" t="str">
        <f>'Données proba de réussite'!Q582</f>
        <v/>
      </c>
      <c r="T587" s="7">
        <f>IF(AND(OR($B$2=1,$B$2=2),AND('Données brutes'!$F582&lt;&gt;"",'Données brutes'!$G582&lt;&gt;"",'Données brutes'!$H582&lt;&gt;"")),1,0)</f>
        <v>0</v>
      </c>
      <c r="U587" s="7">
        <f>IF(AND(OR($B$2=1,$B$2=2),AND('Données brutes'!$O582&lt;&gt;"",'Données brutes'!$P582&lt;&gt;"",'Données brutes'!$Q582&lt;&gt;"")),1,0)</f>
        <v>0</v>
      </c>
      <c r="V587" s="7">
        <f>IF(AND($B$2=3,'Données brutes'!$F582&lt;&gt;"",'Données brutes'!$G582&lt;&gt;"",'Données brutes'!$H582&lt;&gt;"",'Données brutes'!$O582&lt;&gt;"",'Données brutes'!$P582&lt;&gt;"",'Données brutes'!$Q582&lt;&gt;""),1,0)</f>
        <v>0</v>
      </c>
      <c r="W587" s="8" t="str">
        <f t="shared" si="143"/>
        <v/>
      </c>
      <c r="X587" s="8" t="str">
        <f t="shared" si="144"/>
        <v/>
      </c>
      <c r="Y587" s="8" t="str">
        <f t="shared" si="145"/>
        <v/>
      </c>
      <c r="Z587" s="8" t="str">
        <f t="shared" si="146"/>
        <v/>
      </c>
      <c r="AA587" s="8" t="str">
        <f t="shared" si="147"/>
        <v/>
      </c>
      <c r="AB587" s="8" t="str">
        <f t="shared" si="148"/>
        <v/>
      </c>
      <c r="AD587" s="8" t="str">
        <f t="shared" si="149"/>
        <v/>
      </c>
      <c r="AE587" s="8" t="str">
        <f t="shared" si="150"/>
        <v/>
      </c>
      <c r="AF587" s="8" t="str">
        <f t="shared" si="151"/>
        <v/>
      </c>
      <c r="AG587" s="8" t="str">
        <f t="shared" si="152"/>
        <v/>
      </c>
      <c r="AH587" s="8" t="str">
        <f t="shared" si="153"/>
        <v/>
      </c>
      <c r="AI587" s="8" t="str">
        <f t="shared" si="154"/>
        <v/>
      </c>
    </row>
    <row r="588" spans="4:35" x14ac:dyDescent="0.3">
      <c r="D588" s="8" t="s">
        <v>595</v>
      </c>
      <c r="E588" s="7">
        <v>447</v>
      </c>
      <c r="F588" s="7" t="str">
        <f>'Données proba de réussite'!F583</f>
        <v/>
      </c>
      <c r="G588" s="7" t="str">
        <f>'Données proba de réussite'!G583</f>
        <v/>
      </c>
      <c r="H588" s="7" t="str">
        <f>'Données proba de réussite'!H583</f>
        <v/>
      </c>
      <c r="K588" s="8" t="str">
        <f t="shared" si="141"/>
        <v>Elève 1bis</v>
      </c>
      <c r="L588" s="8" t="s">
        <v>111</v>
      </c>
      <c r="M588" s="8">
        <f t="shared" si="142"/>
        <v>1263</v>
      </c>
      <c r="N588" s="7">
        <v>1263</v>
      </c>
      <c r="O588" s="7" t="str">
        <f>'Données proba de réussite'!O583</f>
        <v/>
      </c>
      <c r="P588" s="7" t="str">
        <f>'Données proba de réussite'!P583</f>
        <v/>
      </c>
      <c r="Q588" s="7" t="str">
        <f>'Données proba de réussite'!Q583</f>
        <v/>
      </c>
      <c r="T588" s="7">
        <f>IF(AND(OR($B$2=1,$B$2=2),AND('Données brutes'!$F583&lt;&gt;"",'Données brutes'!$G583&lt;&gt;"",'Données brutes'!$H583&lt;&gt;"")),1,0)</f>
        <v>0</v>
      </c>
      <c r="U588" s="7">
        <f>IF(AND(OR($B$2=1,$B$2=2),AND('Données brutes'!$O583&lt;&gt;"",'Données brutes'!$P583&lt;&gt;"",'Données brutes'!$Q583&lt;&gt;"")),1,0)</f>
        <v>0</v>
      </c>
      <c r="V588" s="7">
        <f>IF(AND($B$2=3,'Données brutes'!$F583&lt;&gt;"",'Données brutes'!$G583&lt;&gt;"",'Données brutes'!$H583&lt;&gt;"",'Données brutes'!$O583&lt;&gt;"",'Données brutes'!$P583&lt;&gt;"",'Données brutes'!$Q583&lt;&gt;""),1,0)</f>
        <v>0</v>
      </c>
      <c r="W588" s="8" t="str">
        <f t="shared" si="143"/>
        <v/>
      </c>
      <c r="X588" s="8" t="str">
        <f t="shared" si="144"/>
        <v/>
      </c>
      <c r="Y588" s="8" t="str">
        <f t="shared" si="145"/>
        <v/>
      </c>
      <c r="Z588" s="8" t="str">
        <f t="shared" si="146"/>
        <v/>
      </c>
      <c r="AA588" s="8" t="str">
        <f t="shared" si="147"/>
        <v/>
      </c>
      <c r="AB588" s="8" t="str">
        <f t="shared" si="148"/>
        <v/>
      </c>
      <c r="AD588" s="8" t="str">
        <f t="shared" si="149"/>
        <v/>
      </c>
      <c r="AE588" s="8" t="str">
        <f t="shared" si="150"/>
        <v/>
      </c>
      <c r="AF588" s="8" t="str">
        <f t="shared" si="151"/>
        <v/>
      </c>
      <c r="AG588" s="8" t="str">
        <f t="shared" si="152"/>
        <v/>
      </c>
      <c r="AH588" s="8" t="str">
        <f t="shared" si="153"/>
        <v/>
      </c>
      <c r="AI588" s="8" t="str">
        <f t="shared" si="154"/>
        <v/>
      </c>
    </row>
    <row r="589" spans="4:35" x14ac:dyDescent="0.3">
      <c r="D589" s="8" t="s">
        <v>596</v>
      </c>
      <c r="E589" s="7">
        <v>972</v>
      </c>
      <c r="F589" s="7" t="str">
        <f>'Données proba de réussite'!F584</f>
        <v/>
      </c>
      <c r="G589" s="7" t="str">
        <f>'Données proba de réussite'!G584</f>
        <v/>
      </c>
      <c r="H589" s="7" t="str">
        <f>'Données proba de réussite'!H584</f>
        <v/>
      </c>
      <c r="K589" s="8" t="str">
        <f t="shared" si="141"/>
        <v>Elève 1bis</v>
      </c>
      <c r="L589" s="8" t="s">
        <v>111</v>
      </c>
      <c r="M589" s="8">
        <f t="shared" si="142"/>
        <v>1613</v>
      </c>
      <c r="N589" s="7">
        <v>1613</v>
      </c>
      <c r="O589" s="7" t="str">
        <f>'Données proba de réussite'!O584</f>
        <v/>
      </c>
      <c r="P589" s="7" t="str">
        <f>'Données proba de réussite'!P584</f>
        <v/>
      </c>
      <c r="Q589" s="7" t="str">
        <f>'Données proba de réussite'!Q584</f>
        <v/>
      </c>
      <c r="T589" s="7">
        <f>IF(AND(OR($B$2=1,$B$2=2),AND('Données brutes'!$F584&lt;&gt;"",'Données brutes'!$G584&lt;&gt;"",'Données brutes'!$H584&lt;&gt;"")),1,0)</f>
        <v>0</v>
      </c>
      <c r="U589" s="7">
        <f>IF(AND(OR($B$2=1,$B$2=2),AND('Données brutes'!$O584&lt;&gt;"",'Données brutes'!$P584&lt;&gt;"",'Données brutes'!$Q584&lt;&gt;"")),1,0)</f>
        <v>0</v>
      </c>
      <c r="V589" s="7">
        <f>IF(AND($B$2=3,'Données brutes'!$F584&lt;&gt;"",'Données brutes'!$G584&lt;&gt;"",'Données brutes'!$H584&lt;&gt;"",'Données brutes'!$O584&lt;&gt;"",'Données brutes'!$P584&lt;&gt;"",'Données brutes'!$Q584&lt;&gt;""),1,0)</f>
        <v>0</v>
      </c>
      <c r="W589" s="8" t="str">
        <f t="shared" si="143"/>
        <v/>
      </c>
      <c r="X589" s="8" t="str">
        <f t="shared" si="144"/>
        <v/>
      </c>
      <c r="Y589" s="8" t="str">
        <f t="shared" si="145"/>
        <v/>
      </c>
      <c r="Z589" s="8" t="str">
        <f t="shared" si="146"/>
        <v/>
      </c>
      <c r="AA589" s="8" t="str">
        <f t="shared" si="147"/>
        <v/>
      </c>
      <c r="AB589" s="8" t="str">
        <f t="shared" si="148"/>
        <v/>
      </c>
      <c r="AD589" s="8" t="str">
        <f t="shared" si="149"/>
        <v/>
      </c>
      <c r="AE589" s="8" t="str">
        <f t="shared" si="150"/>
        <v/>
      </c>
      <c r="AF589" s="8" t="str">
        <f t="shared" si="151"/>
        <v/>
      </c>
      <c r="AG589" s="8" t="str">
        <f t="shared" si="152"/>
        <v/>
      </c>
      <c r="AH589" s="8" t="str">
        <f t="shared" si="153"/>
        <v/>
      </c>
      <c r="AI589" s="8" t="str">
        <f t="shared" si="154"/>
        <v/>
      </c>
    </row>
    <row r="590" spans="4:35" x14ac:dyDescent="0.3">
      <c r="D590" s="8" t="s">
        <v>597</v>
      </c>
      <c r="E590" s="7">
        <v>776</v>
      </c>
      <c r="F590" s="7" t="str">
        <f>'Données proba de réussite'!F585</f>
        <v/>
      </c>
      <c r="G590" s="7" t="str">
        <f>'Données proba de réussite'!G585</f>
        <v/>
      </c>
      <c r="H590" s="7" t="str">
        <f>'Données proba de réussite'!H585</f>
        <v/>
      </c>
      <c r="K590" s="8" t="str">
        <f t="shared" si="141"/>
        <v>Elève 1bis</v>
      </c>
      <c r="L590" s="8" t="s">
        <v>111</v>
      </c>
      <c r="M590" s="8">
        <f t="shared" si="142"/>
        <v>1255</v>
      </c>
      <c r="N590" s="7">
        <v>1255</v>
      </c>
      <c r="O590" s="7" t="str">
        <f>'Données proba de réussite'!O585</f>
        <v/>
      </c>
      <c r="P590" s="7" t="str">
        <f>'Données proba de réussite'!P585</f>
        <v/>
      </c>
      <c r="Q590" s="7" t="str">
        <f>'Données proba de réussite'!Q585</f>
        <v/>
      </c>
      <c r="T590" s="7">
        <f>IF(AND(OR($B$2=1,$B$2=2),AND('Données brutes'!$F585&lt;&gt;"",'Données brutes'!$G585&lt;&gt;"",'Données brutes'!$H585&lt;&gt;"")),1,0)</f>
        <v>0</v>
      </c>
      <c r="U590" s="7">
        <f>IF(AND(OR($B$2=1,$B$2=2),AND('Données brutes'!$O585&lt;&gt;"",'Données brutes'!$P585&lt;&gt;"",'Données brutes'!$Q585&lt;&gt;"")),1,0)</f>
        <v>0</v>
      </c>
      <c r="V590" s="7">
        <f>IF(AND($B$2=3,'Données brutes'!$F585&lt;&gt;"",'Données brutes'!$G585&lt;&gt;"",'Données brutes'!$H585&lt;&gt;"",'Données brutes'!$O585&lt;&gt;"",'Données brutes'!$P585&lt;&gt;"",'Données brutes'!$Q585&lt;&gt;""),1,0)</f>
        <v>0</v>
      </c>
      <c r="W590" s="8" t="str">
        <f t="shared" si="143"/>
        <v/>
      </c>
      <c r="X590" s="8" t="str">
        <f t="shared" si="144"/>
        <v/>
      </c>
      <c r="Y590" s="8" t="str">
        <f t="shared" si="145"/>
        <v/>
      </c>
      <c r="Z590" s="8" t="str">
        <f t="shared" si="146"/>
        <v/>
      </c>
      <c r="AA590" s="8" t="str">
        <f t="shared" si="147"/>
        <v/>
      </c>
      <c r="AB590" s="8" t="str">
        <f t="shared" si="148"/>
        <v/>
      </c>
      <c r="AD590" s="8" t="str">
        <f t="shared" si="149"/>
        <v/>
      </c>
      <c r="AE590" s="8" t="str">
        <f t="shared" si="150"/>
        <v/>
      </c>
      <c r="AF590" s="8" t="str">
        <f t="shared" si="151"/>
        <v/>
      </c>
      <c r="AG590" s="8" t="str">
        <f t="shared" si="152"/>
        <v/>
      </c>
      <c r="AH590" s="8" t="str">
        <f t="shared" si="153"/>
        <v/>
      </c>
      <c r="AI590" s="8" t="str">
        <f t="shared" si="154"/>
        <v/>
      </c>
    </row>
    <row r="591" spans="4:35" x14ac:dyDescent="0.3">
      <c r="D591" s="8" t="s">
        <v>598</v>
      </c>
      <c r="E591" s="7">
        <v>418</v>
      </c>
      <c r="F591" s="7" t="str">
        <f>'Données proba de réussite'!F586</f>
        <v/>
      </c>
      <c r="G591" s="7" t="str">
        <f>'Données proba de réussite'!G586</f>
        <v/>
      </c>
      <c r="H591" s="7" t="str">
        <f>'Données proba de réussite'!H586</f>
        <v/>
      </c>
      <c r="K591" s="8" t="str">
        <f t="shared" si="141"/>
        <v>Elève 1bis</v>
      </c>
      <c r="L591" s="8" t="s">
        <v>111</v>
      </c>
      <c r="M591" s="8">
        <f t="shared" si="142"/>
        <v>1510</v>
      </c>
      <c r="N591" s="7">
        <v>1510</v>
      </c>
      <c r="O591" s="7" t="str">
        <f>'Données proba de réussite'!O586</f>
        <v/>
      </c>
      <c r="P591" s="7" t="str">
        <f>'Données proba de réussite'!P586</f>
        <v/>
      </c>
      <c r="Q591" s="7" t="str">
        <f>'Données proba de réussite'!Q586</f>
        <v/>
      </c>
      <c r="T591" s="7">
        <f>IF(AND(OR($B$2=1,$B$2=2),AND('Données brutes'!$F586&lt;&gt;"",'Données brutes'!$G586&lt;&gt;"",'Données brutes'!$H586&lt;&gt;"")),1,0)</f>
        <v>0</v>
      </c>
      <c r="U591" s="7">
        <f>IF(AND(OR($B$2=1,$B$2=2),AND('Données brutes'!$O586&lt;&gt;"",'Données brutes'!$P586&lt;&gt;"",'Données brutes'!$Q586&lt;&gt;"")),1,0)</f>
        <v>0</v>
      </c>
      <c r="V591" s="7">
        <f>IF(AND($B$2=3,'Données brutes'!$F586&lt;&gt;"",'Données brutes'!$G586&lt;&gt;"",'Données brutes'!$H586&lt;&gt;"",'Données brutes'!$O586&lt;&gt;"",'Données brutes'!$P586&lt;&gt;"",'Données brutes'!$Q586&lt;&gt;""),1,0)</f>
        <v>0</v>
      </c>
      <c r="W591" s="8" t="str">
        <f t="shared" si="143"/>
        <v/>
      </c>
      <c r="X591" s="8" t="str">
        <f t="shared" si="144"/>
        <v/>
      </c>
      <c r="Y591" s="8" t="str">
        <f t="shared" si="145"/>
        <v/>
      </c>
      <c r="Z591" s="8" t="str">
        <f t="shared" si="146"/>
        <v/>
      </c>
      <c r="AA591" s="8" t="str">
        <f t="shared" si="147"/>
        <v/>
      </c>
      <c r="AB591" s="8" t="str">
        <f t="shared" si="148"/>
        <v/>
      </c>
      <c r="AD591" s="8" t="str">
        <f t="shared" si="149"/>
        <v/>
      </c>
      <c r="AE591" s="8" t="str">
        <f t="shared" si="150"/>
        <v/>
      </c>
      <c r="AF591" s="8" t="str">
        <f t="shared" si="151"/>
        <v/>
      </c>
      <c r="AG591" s="8" t="str">
        <f t="shared" si="152"/>
        <v/>
      </c>
      <c r="AH591" s="8" t="str">
        <f t="shared" si="153"/>
        <v/>
      </c>
      <c r="AI591" s="8" t="str">
        <f t="shared" si="154"/>
        <v/>
      </c>
    </row>
    <row r="592" spans="4:35" x14ac:dyDescent="0.3">
      <c r="D592" s="8" t="s">
        <v>599</v>
      </c>
      <c r="E592" s="7">
        <v>916</v>
      </c>
      <c r="F592" s="7" t="str">
        <f>'Données proba de réussite'!F587</f>
        <v/>
      </c>
      <c r="G592" s="7" t="str">
        <f>'Données proba de réussite'!G587</f>
        <v/>
      </c>
      <c r="H592" s="7" t="str">
        <f>'Données proba de réussite'!H587</f>
        <v/>
      </c>
      <c r="K592" s="8" t="str">
        <f t="shared" si="141"/>
        <v>Elève 1bis</v>
      </c>
      <c r="L592" s="8" t="s">
        <v>111</v>
      </c>
      <c r="M592" s="8">
        <f t="shared" si="142"/>
        <v>1393</v>
      </c>
      <c r="N592" s="7">
        <v>1393</v>
      </c>
      <c r="O592" s="7" t="str">
        <f>'Données proba de réussite'!O587</f>
        <v/>
      </c>
      <c r="P592" s="7" t="str">
        <f>'Données proba de réussite'!P587</f>
        <v/>
      </c>
      <c r="Q592" s="7" t="str">
        <f>'Données proba de réussite'!Q587</f>
        <v/>
      </c>
      <c r="T592" s="7">
        <f>IF(AND(OR($B$2=1,$B$2=2),AND('Données brutes'!$F587&lt;&gt;"",'Données brutes'!$G587&lt;&gt;"",'Données brutes'!$H587&lt;&gt;"")),1,0)</f>
        <v>0</v>
      </c>
      <c r="U592" s="7">
        <f>IF(AND(OR($B$2=1,$B$2=2),AND('Données brutes'!$O587&lt;&gt;"",'Données brutes'!$P587&lt;&gt;"",'Données brutes'!$Q587&lt;&gt;"")),1,0)</f>
        <v>0</v>
      </c>
      <c r="V592" s="7">
        <f>IF(AND($B$2=3,'Données brutes'!$F587&lt;&gt;"",'Données brutes'!$G587&lt;&gt;"",'Données brutes'!$H587&lt;&gt;"",'Données brutes'!$O587&lt;&gt;"",'Données brutes'!$P587&lt;&gt;"",'Données brutes'!$Q587&lt;&gt;""),1,0)</f>
        <v>0</v>
      </c>
      <c r="W592" s="8" t="str">
        <f t="shared" si="143"/>
        <v/>
      </c>
      <c r="X592" s="8" t="str">
        <f t="shared" si="144"/>
        <v/>
      </c>
      <c r="Y592" s="8" t="str">
        <f t="shared" si="145"/>
        <v/>
      </c>
      <c r="Z592" s="8" t="str">
        <f t="shared" si="146"/>
        <v/>
      </c>
      <c r="AA592" s="8" t="str">
        <f t="shared" si="147"/>
        <v/>
      </c>
      <c r="AB592" s="8" t="str">
        <f t="shared" si="148"/>
        <v/>
      </c>
      <c r="AD592" s="8" t="str">
        <f t="shared" si="149"/>
        <v/>
      </c>
      <c r="AE592" s="8" t="str">
        <f t="shared" si="150"/>
        <v/>
      </c>
      <c r="AF592" s="8" t="str">
        <f t="shared" si="151"/>
        <v/>
      </c>
      <c r="AG592" s="8" t="str">
        <f t="shared" si="152"/>
        <v/>
      </c>
      <c r="AH592" s="8" t="str">
        <f t="shared" si="153"/>
        <v/>
      </c>
      <c r="AI592" s="8" t="str">
        <f t="shared" si="154"/>
        <v/>
      </c>
    </row>
    <row r="593" spans="4:35" x14ac:dyDescent="0.3">
      <c r="D593" s="8" t="s">
        <v>600</v>
      </c>
      <c r="E593" s="7">
        <v>459</v>
      </c>
      <c r="F593" s="7" t="str">
        <f>'Données proba de réussite'!F588</f>
        <v/>
      </c>
      <c r="G593" s="7" t="str">
        <f>'Données proba de réussite'!G588</f>
        <v/>
      </c>
      <c r="H593" s="7" t="str">
        <f>'Données proba de réussite'!H588</f>
        <v/>
      </c>
      <c r="K593" s="8" t="str">
        <f t="shared" si="141"/>
        <v>Elève 1bis</v>
      </c>
      <c r="L593" s="8" t="s">
        <v>111</v>
      </c>
      <c r="M593" s="8">
        <f t="shared" si="142"/>
        <v>1076</v>
      </c>
      <c r="N593" s="7">
        <v>1076</v>
      </c>
      <c r="O593" s="7" t="str">
        <f>'Données proba de réussite'!O588</f>
        <v/>
      </c>
      <c r="P593" s="7" t="str">
        <f>'Données proba de réussite'!P588</f>
        <v/>
      </c>
      <c r="Q593" s="7" t="str">
        <f>'Données proba de réussite'!Q588</f>
        <v/>
      </c>
      <c r="T593" s="7">
        <f>IF(AND(OR($B$2=1,$B$2=2),AND('Données brutes'!$F588&lt;&gt;"",'Données brutes'!$G588&lt;&gt;"",'Données brutes'!$H588&lt;&gt;"")),1,0)</f>
        <v>0</v>
      </c>
      <c r="U593" s="7">
        <f>IF(AND(OR($B$2=1,$B$2=2),AND('Données brutes'!$O588&lt;&gt;"",'Données brutes'!$P588&lt;&gt;"",'Données brutes'!$Q588&lt;&gt;"")),1,0)</f>
        <v>0</v>
      </c>
      <c r="V593" s="7">
        <f>IF(AND($B$2=3,'Données brutes'!$F588&lt;&gt;"",'Données brutes'!$G588&lt;&gt;"",'Données brutes'!$H588&lt;&gt;"",'Données brutes'!$O588&lt;&gt;"",'Données brutes'!$P588&lt;&gt;"",'Données brutes'!$Q588&lt;&gt;""),1,0)</f>
        <v>0</v>
      </c>
      <c r="W593" s="8" t="str">
        <f t="shared" si="143"/>
        <v/>
      </c>
      <c r="X593" s="8" t="str">
        <f t="shared" si="144"/>
        <v/>
      </c>
      <c r="Y593" s="8" t="str">
        <f t="shared" si="145"/>
        <v/>
      </c>
      <c r="Z593" s="8" t="str">
        <f t="shared" si="146"/>
        <v/>
      </c>
      <c r="AA593" s="8" t="str">
        <f t="shared" si="147"/>
        <v/>
      </c>
      <c r="AB593" s="8" t="str">
        <f t="shared" si="148"/>
        <v/>
      </c>
      <c r="AD593" s="8" t="str">
        <f t="shared" si="149"/>
        <v/>
      </c>
      <c r="AE593" s="8" t="str">
        <f t="shared" si="150"/>
        <v/>
      </c>
      <c r="AF593" s="8" t="str">
        <f t="shared" si="151"/>
        <v/>
      </c>
      <c r="AG593" s="8" t="str">
        <f t="shared" si="152"/>
        <v/>
      </c>
      <c r="AH593" s="8" t="str">
        <f t="shared" si="153"/>
        <v/>
      </c>
      <c r="AI593" s="8" t="str">
        <f t="shared" si="154"/>
        <v/>
      </c>
    </row>
    <row r="594" spans="4:35" x14ac:dyDescent="0.3">
      <c r="D594" s="8" t="s">
        <v>601</v>
      </c>
      <c r="E594" s="7">
        <v>204</v>
      </c>
      <c r="F594" s="7" t="str">
        <f>'Données proba de réussite'!F589</f>
        <v/>
      </c>
      <c r="G594" s="7" t="str">
        <f>'Données proba de réussite'!G589</f>
        <v/>
      </c>
      <c r="H594" s="7" t="str">
        <f>'Données proba de réussite'!H589</f>
        <v/>
      </c>
      <c r="K594" s="8" t="str">
        <f t="shared" si="141"/>
        <v>Elève 1bis</v>
      </c>
      <c r="L594" s="8" t="s">
        <v>111</v>
      </c>
      <c r="M594" s="8">
        <f t="shared" si="142"/>
        <v>1815</v>
      </c>
      <c r="N594" s="7">
        <v>1815</v>
      </c>
      <c r="O594" s="7" t="str">
        <f>'Données proba de réussite'!O589</f>
        <v/>
      </c>
      <c r="P594" s="7" t="str">
        <f>'Données proba de réussite'!P589</f>
        <v/>
      </c>
      <c r="Q594" s="7" t="str">
        <f>'Données proba de réussite'!Q589</f>
        <v/>
      </c>
      <c r="T594" s="7">
        <f>IF(AND(OR($B$2=1,$B$2=2),AND('Données brutes'!$F589&lt;&gt;"",'Données brutes'!$G589&lt;&gt;"",'Données brutes'!$H589&lt;&gt;"")),1,0)</f>
        <v>0</v>
      </c>
      <c r="U594" s="7">
        <f>IF(AND(OR($B$2=1,$B$2=2),AND('Données brutes'!$O589&lt;&gt;"",'Données brutes'!$P589&lt;&gt;"",'Données brutes'!$Q589&lt;&gt;"")),1,0)</f>
        <v>0</v>
      </c>
      <c r="V594" s="7">
        <f>IF(AND($B$2=3,'Données brutes'!$F589&lt;&gt;"",'Données brutes'!$G589&lt;&gt;"",'Données brutes'!$H589&lt;&gt;"",'Données brutes'!$O589&lt;&gt;"",'Données brutes'!$P589&lt;&gt;"",'Données brutes'!$Q589&lt;&gt;""),1,0)</f>
        <v>0</v>
      </c>
      <c r="W594" s="8" t="str">
        <f t="shared" si="143"/>
        <v/>
      </c>
      <c r="X594" s="8" t="str">
        <f t="shared" si="144"/>
        <v/>
      </c>
      <c r="Y594" s="8" t="str">
        <f t="shared" si="145"/>
        <v/>
      </c>
      <c r="Z594" s="8" t="str">
        <f t="shared" si="146"/>
        <v/>
      </c>
      <c r="AA594" s="8" t="str">
        <f t="shared" si="147"/>
        <v/>
      </c>
      <c r="AB594" s="8" t="str">
        <f t="shared" si="148"/>
        <v/>
      </c>
      <c r="AD594" s="8" t="str">
        <f t="shared" si="149"/>
        <v/>
      </c>
      <c r="AE594" s="8" t="str">
        <f t="shared" si="150"/>
        <v/>
      </c>
      <c r="AF594" s="8" t="str">
        <f t="shared" si="151"/>
        <v/>
      </c>
      <c r="AG594" s="8" t="str">
        <f t="shared" si="152"/>
        <v/>
      </c>
      <c r="AH594" s="8" t="str">
        <f t="shared" si="153"/>
        <v/>
      </c>
      <c r="AI594" s="8" t="str">
        <f t="shared" si="154"/>
        <v/>
      </c>
    </row>
    <row r="595" spans="4:35" x14ac:dyDescent="0.3">
      <c r="D595" s="8" t="s">
        <v>602</v>
      </c>
      <c r="E595" s="7">
        <v>356</v>
      </c>
      <c r="F595" s="7" t="str">
        <f>'Données proba de réussite'!F590</f>
        <v/>
      </c>
      <c r="G595" s="7" t="str">
        <f>'Données proba de réussite'!G590</f>
        <v/>
      </c>
      <c r="H595" s="7" t="str">
        <f>'Données proba de réussite'!H590</f>
        <v/>
      </c>
      <c r="K595" s="8" t="str">
        <f t="shared" si="141"/>
        <v>Elève 1bis</v>
      </c>
      <c r="L595" s="8" t="s">
        <v>111</v>
      </c>
      <c r="M595" s="8">
        <f t="shared" si="142"/>
        <v>1205</v>
      </c>
      <c r="N595" s="7">
        <v>1205</v>
      </c>
      <c r="O595" s="7" t="str">
        <f>'Données proba de réussite'!O590</f>
        <v/>
      </c>
      <c r="P595" s="7" t="str">
        <f>'Données proba de réussite'!P590</f>
        <v/>
      </c>
      <c r="Q595" s="7" t="str">
        <f>'Données proba de réussite'!Q590</f>
        <v/>
      </c>
      <c r="T595" s="7">
        <f>IF(AND(OR($B$2=1,$B$2=2),AND('Données brutes'!$F590&lt;&gt;"",'Données brutes'!$G590&lt;&gt;"",'Données brutes'!$H590&lt;&gt;"")),1,0)</f>
        <v>0</v>
      </c>
      <c r="U595" s="7">
        <f>IF(AND(OR($B$2=1,$B$2=2),AND('Données brutes'!$O590&lt;&gt;"",'Données brutes'!$P590&lt;&gt;"",'Données brutes'!$Q590&lt;&gt;"")),1,0)</f>
        <v>0</v>
      </c>
      <c r="V595" s="7">
        <f>IF(AND($B$2=3,'Données brutes'!$F590&lt;&gt;"",'Données brutes'!$G590&lt;&gt;"",'Données brutes'!$H590&lt;&gt;"",'Données brutes'!$O590&lt;&gt;"",'Données brutes'!$P590&lt;&gt;"",'Données brutes'!$Q590&lt;&gt;""),1,0)</f>
        <v>0</v>
      </c>
      <c r="W595" s="8" t="str">
        <f t="shared" si="143"/>
        <v/>
      </c>
      <c r="X595" s="8" t="str">
        <f t="shared" si="144"/>
        <v/>
      </c>
      <c r="Y595" s="8" t="str">
        <f t="shared" si="145"/>
        <v/>
      </c>
      <c r="Z595" s="8" t="str">
        <f t="shared" si="146"/>
        <v/>
      </c>
      <c r="AA595" s="8" t="str">
        <f t="shared" si="147"/>
        <v/>
      </c>
      <c r="AB595" s="8" t="str">
        <f t="shared" si="148"/>
        <v/>
      </c>
      <c r="AD595" s="8" t="str">
        <f t="shared" si="149"/>
        <v/>
      </c>
      <c r="AE595" s="8" t="str">
        <f t="shared" si="150"/>
        <v/>
      </c>
      <c r="AF595" s="8" t="str">
        <f t="shared" si="151"/>
        <v/>
      </c>
      <c r="AG595" s="8" t="str">
        <f t="shared" si="152"/>
        <v/>
      </c>
      <c r="AH595" s="8" t="str">
        <f t="shared" si="153"/>
        <v/>
      </c>
      <c r="AI595" s="8" t="str">
        <f t="shared" si="154"/>
        <v/>
      </c>
    </row>
    <row r="596" spans="4:35" x14ac:dyDescent="0.3">
      <c r="D596" s="8" t="s">
        <v>603</v>
      </c>
      <c r="E596" s="7">
        <v>570</v>
      </c>
      <c r="F596" s="7" t="str">
        <f>'Données proba de réussite'!F591</f>
        <v/>
      </c>
      <c r="G596" s="7" t="str">
        <f>'Données proba de réussite'!G591</f>
        <v/>
      </c>
      <c r="H596" s="7" t="str">
        <f>'Données proba de réussite'!H591</f>
        <v/>
      </c>
      <c r="K596" s="8" t="str">
        <f t="shared" si="141"/>
        <v>Elève 1bis</v>
      </c>
      <c r="L596" s="8" t="s">
        <v>111</v>
      </c>
      <c r="M596" s="8">
        <f t="shared" si="142"/>
        <v>1444</v>
      </c>
      <c r="N596" s="7">
        <v>1444</v>
      </c>
      <c r="O596" s="7" t="str">
        <f>'Données proba de réussite'!O591</f>
        <v/>
      </c>
      <c r="P596" s="7" t="str">
        <f>'Données proba de réussite'!P591</f>
        <v/>
      </c>
      <c r="Q596" s="7" t="str">
        <f>'Données proba de réussite'!Q591</f>
        <v/>
      </c>
      <c r="T596" s="7">
        <f>IF(AND(OR($B$2=1,$B$2=2),AND('Données brutes'!$F591&lt;&gt;"",'Données brutes'!$G591&lt;&gt;"",'Données brutes'!$H591&lt;&gt;"")),1,0)</f>
        <v>0</v>
      </c>
      <c r="U596" s="7">
        <f>IF(AND(OR($B$2=1,$B$2=2),AND('Données brutes'!$O591&lt;&gt;"",'Données brutes'!$P591&lt;&gt;"",'Données brutes'!$Q591&lt;&gt;"")),1,0)</f>
        <v>0</v>
      </c>
      <c r="V596" s="7">
        <f>IF(AND($B$2=3,'Données brutes'!$F591&lt;&gt;"",'Données brutes'!$G591&lt;&gt;"",'Données brutes'!$H591&lt;&gt;"",'Données brutes'!$O591&lt;&gt;"",'Données brutes'!$P591&lt;&gt;"",'Données brutes'!$Q591&lt;&gt;""),1,0)</f>
        <v>0</v>
      </c>
      <c r="W596" s="8" t="str">
        <f t="shared" si="143"/>
        <v/>
      </c>
      <c r="X596" s="8" t="str">
        <f t="shared" si="144"/>
        <v/>
      </c>
      <c r="Y596" s="8" t="str">
        <f t="shared" si="145"/>
        <v/>
      </c>
      <c r="Z596" s="8" t="str">
        <f t="shared" si="146"/>
        <v/>
      </c>
      <c r="AA596" s="8" t="str">
        <f t="shared" si="147"/>
        <v/>
      </c>
      <c r="AB596" s="8" t="str">
        <f t="shared" si="148"/>
        <v/>
      </c>
      <c r="AD596" s="8" t="str">
        <f t="shared" si="149"/>
        <v/>
      </c>
      <c r="AE596" s="8" t="str">
        <f t="shared" si="150"/>
        <v/>
      </c>
      <c r="AF596" s="8" t="str">
        <f t="shared" si="151"/>
        <v/>
      </c>
      <c r="AG596" s="8" t="str">
        <f t="shared" si="152"/>
        <v/>
      </c>
      <c r="AH596" s="8" t="str">
        <f t="shared" si="153"/>
        <v/>
      </c>
      <c r="AI596" s="8" t="str">
        <f t="shared" si="154"/>
        <v/>
      </c>
    </row>
    <row r="597" spans="4:35" x14ac:dyDescent="0.3">
      <c r="D597" s="8" t="s">
        <v>604</v>
      </c>
      <c r="E597" s="7">
        <v>689</v>
      </c>
      <c r="F597" s="7" t="str">
        <f>'Données proba de réussite'!F592</f>
        <v/>
      </c>
      <c r="G597" s="7" t="str">
        <f>'Données proba de réussite'!G592</f>
        <v/>
      </c>
      <c r="H597" s="7" t="str">
        <f>'Données proba de réussite'!H592</f>
        <v/>
      </c>
      <c r="K597" s="8" t="str">
        <f t="shared" si="141"/>
        <v>Elève 1bis</v>
      </c>
      <c r="L597" s="8" t="s">
        <v>111</v>
      </c>
      <c r="M597" s="8">
        <f t="shared" si="142"/>
        <v>1468</v>
      </c>
      <c r="N597" s="7">
        <v>1468</v>
      </c>
      <c r="O597" s="7" t="str">
        <f>'Données proba de réussite'!O592</f>
        <v/>
      </c>
      <c r="P597" s="7" t="str">
        <f>'Données proba de réussite'!P592</f>
        <v/>
      </c>
      <c r="Q597" s="7" t="str">
        <f>'Données proba de réussite'!Q592</f>
        <v/>
      </c>
      <c r="T597" s="7">
        <f>IF(AND(OR($B$2=1,$B$2=2),AND('Données brutes'!$F592&lt;&gt;"",'Données brutes'!$G592&lt;&gt;"",'Données brutes'!$H592&lt;&gt;"")),1,0)</f>
        <v>0</v>
      </c>
      <c r="U597" s="7">
        <f>IF(AND(OR($B$2=1,$B$2=2),AND('Données brutes'!$O592&lt;&gt;"",'Données brutes'!$P592&lt;&gt;"",'Données brutes'!$Q592&lt;&gt;"")),1,0)</f>
        <v>0</v>
      </c>
      <c r="V597" s="7">
        <f>IF(AND($B$2=3,'Données brutes'!$F592&lt;&gt;"",'Données brutes'!$G592&lt;&gt;"",'Données brutes'!$H592&lt;&gt;"",'Données brutes'!$O592&lt;&gt;"",'Données brutes'!$P592&lt;&gt;"",'Données brutes'!$Q592&lt;&gt;""),1,0)</f>
        <v>0</v>
      </c>
      <c r="W597" s="8" t="str">
        <f t="shared" si="143"/>
        <v/>
      </c>
      <c r="X597" s="8" t="str">
        <f t="shared" si="144"/>
        <v/>
      </c>
      <c r="Y597" s="8" t="str">
        <f t="shared" si="145"/>
        <v/>
      </c>
      <c r="Z597" s="8" t="str">
        <f t="shared" si="146"/>
        <v/>
      </c>
      <c r="AA597" s="8" t="str">
        <f t="shared" si="147"/>
        <v/>
      </c>
      <c r="AB597" s="8" t="str">
        <f t="shared" si="148"/>
        <v/>
      </c>
      <c r="AD597" s="8" t="str">
        <f t="shared" si="149"/>
        <v/>
      </c>
      <c r="AE597" s="8" t="str">
        <f t="shared" si="150"/>
        <v/>
      </c>
      <c r="AF597" s="8" t="str">
        <f t="shared" si="151"/>
        <v/>
      </c>
      <c r="AG597" s="8" t="str">
        <f t="shared" si="152"/>
        <v/>
      </c>
      <c r="AH597" s="8" t="str">
        <f t="shared" si="153"/>
        <v/>
      </c>
      <c r="AI597" s="8" t="str">
        <f t="shared" si="154"/>
        <v/>
      </c>
    </row>
    <row r="598" spans="4:35" x14ac:dyDescent="0.3">
      <c r="D598" s="8" t="s">
        <v>605</v>
      </c>
      <c r="E598" s="7">
        <v>641</v>
      </c>
      <c r="F598" s="7" t="str">
        <f>'Données proba de réussite'!F593</f>
        <v/>
      </c>
      <c r="G598" s="7" t="str">
        <f>'Données proba de réussite'!G593</f>
        <v/>
      </c>
      <c r="H598" s="7" t="str">
        <f>'Données proba de réussite'!H593</f>
        <v/>
      </c>
      <c r="K598" s="8" t="str">
        <f t="shared" si="141"/>
        <v>Elève 1bis</v>
      </c>
      <c r="L598" s="8" t="s">
        <v>111</v>
      </c>
      <c r="M598" s="8">
        <f t="shared" si="142"/>
        <v>1465</v>
      </c>
      <c r="N598" s="7">
        <v>1465</v>
      </c>
      <c r="O598" s="7" t="str">
        <f>'Données proba de réussite'!O593</f>
        <v/>
      </c>
      <c r="P598" s="7" t="str">
        <f>'Données proba de réussite'!P593</f>
        <v/>
      </c>
      <c r="Q598" s="7" t="str">
        <f>'Données proba de réussite'!Q593</f>
        <v/>
      </c>
      <c r="T598" s="7">
        <f>IF(AND(OR($B$2=1,$B$2=2),AND('Données brutes'!$F593&lt;&gt;"",'Données brutes'!$G593&lt;&gt;"",'Données brutes'!$H593&lt;&gt;"")),1,0)</f>
        <v>0</v>
      </c>
      <c r="U598" s="7">
        <f>IF(AND(OR($B$2=1,$B$2=2),AND('Données brutes'!$O593&lt;&gt;"",'Données brutes'!$P593&lt;&gt;"",'Données brutes'!$Q593&lt;&gt;"")),1,0)</f>
        <v>0</v>
      </c>
      <c r="V598" s="7">
        <f>IF(AND($B$2=3,'Données brutes'!$F593&lt;&gt;"",'Données brutes'!$G593&lt;&gt;"",'Données brutes'!$H593&lt;&gt;"",'Données brutes'!$O593&lt;&gt;"",'Données brutes'!$P593&lt;&gt;"",'Données brutes'!$Q593&lt;&gt;""),1,0)</f>
        <v>0</v>
      </c>
      <c r="W598" s="8" t="str">
        <f t="shared" si="143"/>
        <v/>
      </c>
      <c r="X598" s="8" t="str">
        <f t="shared" si="144"/>
        <v/>
      </c>
      <c r="Y598" s="8" t="str">
        <f t="shared" si="145"/>
        <v/>
      </c>
      <c r="Z598" s="8" t="str">
        <f t="shared" si="146"/>
        <v/>
      </c>
      <c r="AA598" s="8" t="str">
        <f t="shared" si="147"/>
        <v/>
      </c>
      <c r="AB598" s="8" t="str">
        <f t="shared" si="148"/>
        <v/>
      </c>
      <c r="AD598" s="8" t="str">
        <f t="shared" si="149"/>
        <v/>
      </c>
      <c r="AE598" s="8" t="str">
        <f t="shared" si="150"/>
        <v/>
      </c>
      <c r="AF598" s="8" t="str">
        <f t="shared" si="151"/>
        <v/>
      </c>
      <c r="AG598" s="8" t="str">
        <f t="shared" si="152"/>
        <v/>
      </c>
      <c r="AH598" s="8" t="str">
        <f t="shared" si="153"/>
        <v/>
      </c>
      <c r="AI598" s="8" t="str">
        <f t="shared" si="154"/>
        <v/>
      </c>
    </row>
    <row r="599" spans="4:35" x14ac:dyDescent="0.3">
      <c r="D599" s="8" t="s">
        <v>606</v>
      </c>
      <c r="E599" s="7">
        <v>472</v>
      </c>
      <c r="F599" s="7" t="str">
        <f>'Données proba de réussite'!F594</f>
        <v/>
      </c>
      <c r="G599" s="7" t="str">
        <f>'Données proba de réussite'!G594</f>
        <v/>
      </c>
      <c r="H599" s="7" t="str">
        <f>'Données proba de réussite'!H594</f>
        <v/>
      </c>
      <c r="K599" s="8" t="str">
        <f t="shared" si="141"/>
        <v>Elève 1bis</v>
      </c>
      <c r="L599" s="8" t="s">
        <v>111</v>
      </c>
      <c r="M599" s="8">
        <f t="shared" si="142"/>
        <v>1831</v>
      </c>
      <c r="N599" s="7">
        <v>1831</v>
      </c>
      <c r="O599" s="7" t="str">
        <f>'Données proba de réussite'!O594</f>
        <v/>
      </c>
      <c r="P599" s="7" t="str">
        <f>'Données proba de réussite'!P594</f>
        <v/>
      </c>
      <c r="Q599" s="7" t="str">
        <f>'Données proba de réussite'!Q594</f>
        <v/>
      </c>
      <c r="T599" s="7">
        <f>IF(AND(OR($B$2=1,$B$2=2),AND('Données brutes'!$F594&lt;&gt;"",'Données brutes'!$G594&lt;&gt;"",'Données brutes'!$H594&lt;&gt;"")),1,0)</f>
        <v>0</v>
      </c>
      <c r="U599" s="7">
        <f>IF(AND(OR($B$2=1,$B$2=2),AND('Données brutes'!$O594&lt;&gt;"",'Données brutes'!$P594&lt;&gt;"",'Données brutes'!$Q594&lt;&gt;"")),1,0)</f>
        <v>0</v>
      </c>
      <c r="V599" s="7">
        <f>IF(AND($B$2=3,'Données brutes'!$F594&lt;&gt;"",'Données brutes'!$G594&lt;&gt;"",'Données brutes'!$H594&lt;&gt;"",'Données brutes'!$O594&lt;&gt;"",'Données brutes'!$P594&lt;&gt;"",'Données brutes'!$Q594&lt;&gt;""),1,0)</f>
        <v>0</v>
      </c>
      <c r="W599" s="8" t="str">
        <f t="shared" si="143"/>
        <v/>
      </c>
      <c r="X599" s="8" t="str">
        <f t="shared" si="144"/>
        <v/>
      </c>
      <c r="Y599" s="8" t="str">
        <f t="shared" si="145"/>
        <v/>
      </c>
      <c r="Z599" s="8" t="str">
        <f t="shared" si="146"/>
        <v/>
      </c>
      <c r="AA599" s="8" t="str">
        <f t="shared" si="147"/>
        <v/>
      </c>
      <c r="AB599" s="8" t="str">
        <f t="shared" si="148"/>
        <v/>
      </c>
      <c r="AD599" s="8" t="str">
        <f t="shared" si="149"/>
        <v/>
      </c>
      <c r="AE599" s="8" t="str">
        <f t="shared" si="150"/>
        <v/>
      </c>
      <c r="AF599" s="8" t="str">
        <f t="shared" si="151"/>
        <v/>
      </c>
      <c r="AG599" s="8" t="str">
        <f t="shared" si="152"/>
        <v/>
      </c>
      <c r="AH599" s="8" t="str">
        <f t="shared" si="153"/>
        <v/>
      </c>
      <c r="AI599" s="8" t="str">
        <f t="shared" si="154"/>
        <v/>
      </c>
    </row>
    <row r="600" spans="4:35" x14ac:dyDescent="0.3">
      <c r="D600" s="8" t="s">
        <v>607</v>
      </c>
      <c r="E600" s="7">
        <v>99</v>
      </c>
      <c r="F600" s="7" t="str">
        <f>'Données proba de réussite'!F595</f>
        <v/>
      </c>
      <c r="G600" s="7" t="str">
        <f>'Données proba de réussite'!G595</f>
        <v/>
      </c>
      <c r="H600" s="7" t="str">
        <f>'Données proba de réussite'!H595</f>
        <v/>
      </c>
      <c r="K600" s="8" t="str">
        <f t="shared" si="141"/>
        <v>Elève 1bis</v>
      </c>
      <c r="L600" s="8" t="s">
        <v>111</v>
      </c>
      <c r="M600" s="8">
        <f t="shared" si="142"/>
        <v>1995</v>
      </c>
      <c r="N600" s="7">
        <v>1995</v>
      </c>
      <c r="O600" s="7" t="str">
        <f>'Données proba de réussite'!O595</f>
        <v/>
      </c>
      <c r="P600" s="7" t="str">
        <f>'Données proba de réussite'!P595</f>
        <v/>
      </c>
      <c r="Q600" s="7" t="str">
        <f>'Données proba de réussite'!Q595</f>
        <v/>
      </c>
      <c r="T600" s="7">
        <f>IF(AND(OR($B$2=1,$B$2=2),AND('Données brutes'!$F595&lt;&gt;"",'Données brutes'!$G595&lt;&gt;"",'Données brutes'!$H595&lt;&gt;"")),1,0)</f>
        <v>0</v>
      </c>
      <c r="U600" s="7">
        <f>IF(AND(OR($B$2=1,$B$2=2),AND('Données brutes'!$O595&lt;&gt;"",'Données brutes'!$P595&lt;&gt;"",'Données brutes'!$Q595&lt;&gt;"")),1,0)</f>
        <v>0</v>
      </c>
      <c r="V600" s="7">
        <f>IF(AND($B$2=3,'Données brutes'!$F595&lt;&gt;"",'Données brutes'!$G595&lt;&gt;"",'Données brutes'!$H595&lt;&gt;"",'Données brutes'!$O595&lt;&gt;"",'Données brutes'!$P595&lt;&gt;"",'Données brutes'!$Q595&lt;&gt;""),1,0)</f>
        <v>0</v>
      </c>
      <c r="W600" s="8" t="str">
        <f t="shared" si="143"/>
        <v/>
      </c>
      <c r="X600" s="8" t="str">
        <f t="shared" si="144"/>
        <v/>
      </c>
      <c r="Y600" s="8" t="str">
        <f t="shared" si="145"/>
        <v/>
      </c>
      <c r="Z600" s="8" t="str">
        <f t="shared" si="146"/>
        <v/>
      </c>
      <c r="AA600" s="8" t="str">
        <f t="shared" si="147"/>
        <v/>
      </c>
      <c r="AB600" s="8" t="str">
        <f t="shared" si="148"/>
        <v/>
      </c>
      <c r="AD600" s="8" t="str">
        <f t="shared" si="149"/>
        <v/>
      </c>
      <c r="AE600" s="8" t="str">
        <f t="shared" si="150"/>
        <v/>
      </c>
      <c r="AF600" s="8" t="str">
        <f t="shared" si="151"/>
        <v/>
      </c>
      <c r="AG600" s="8" t="str">
        <f t="shared" si="152"/>
        <v/>
      </c>
      <c r="AH600" s="8" t="str">
        <f t="shared" si="153"/>
        <v/>
      </c>
      <c r="AI600" s="8" t="str">
        <f t="shared" si="154"/>
        <v/>
      </c>
    </row>
    <row r="601" spans="4:35" x14ac:dyDescent="0.3">
      <c r="D601" s="8" t="s">
        <v>608</v>
      </c>
      <c r="E601" s="7">
        <v>947</v>
      </c>
      <c r="F601" s="7" t="str">
        <f>'Données proba de réussite'!F596</f>
        <v/>
      </c>
      <c r="G601" s="7" t="str">
        <f>'Données proba de réussite'!G596</f>
        <v/>
      </c>
      <c r="H601" s="7" t="str">
        <f>'Données proba de réussite'!H596</f>
        <v/>
      </c>
      <c r="K601" s="8" t="str">
        <f t="shared" si="141"/>
        <v>Elève 1bis</v>
      </c>
      <c r="L601" s="8" t="s">
        <v>111</v>
      </c>
      <c r="M601" s="8">
        <f t="shared" si="142"/>
        <v>1546</v>
      </c>
      <c r="N601" s="7">
        <v>1546</v>
      </c>
      <c r="O601" s="7" t="str">
        <f>'Données proba de réussite'!O596</f>
        <v/>
      </c>
      <c r="P601" s="7" t="str">
        <f>'Données proba de réussite'!P596</f>
        <v/>
      </c>
      <c r="Q601" s="7" t="str">
        <f>'Données proba de réussite'!Q596</f>
        <v/>
      </c>
      <c r="T601" s="7">
        <f>IF(AND(OR($B$2=1,$B$2=2),AND('Données brutes'!$F596&lt;&gt;"",'Données brutes'!$G596&lt;&gt;"",'Données brutes'!$H596&lt;&gt;"")),1,0)</f>
        <v>0</v>
      </c>
      <c r="U601" s="7">
        <f>IF(AND(OR($B$2=1,$B$2=2),AND('Données brutes'!$O596&lt;&gt;"",'Données brutes'!$P596&lt;&gt;"",'Données brutes'!$Q596&lt;&gt;"")),1,0)</f>
        <v>0</v>
      </c>
      <c r="V601" s="7">
        <f>IF(AND($B$2=3,'Données brutes'!$F596&lt;&gt;"",'Données brutes'!$G596&lt;&gt;"",'Données brutes'!$H596&lt;&gt;"",'Données brutes'!$O596&lt;&gt;"",'Données brutes'!$P596&lt;&gt;"",'Données brutes'!$Q596&lt;&gt;""),1,0)</f>
        <v>0</v>
      </c>
      <c r="W601" s="8" t="str">
        <f t="shared" si="143"/>
        <v/>
      </c>
      <c r="X601" s="8" t="str">
        <f t="shared" si="144"/>
        <v/>
      </c>
      <c r="Y601" s="8" t="str">
        <f t="shared" si="145"/>
        <v/>
      </c>
      <c r="Z601" s="8" t="str">
        <f t="shared" si="146"/>
        <v/>
      </c>
      <c r="AA601" s="8" t="str">
        <f t="shared" si="147"/>
        <v/>
      </c>
      <c r="AB601" s="8" t="str">
        <f t="shared" si="148"/>
        <v/>
      </c>
      <c r="AD601" s="8" t="str">
        <f t="shared" si="149"/>
        <v/>
      </c>
      <c r="AE601" s="8" t="str">
        <f t="shared" si="150"/>
        <v/>
      </c>
      <c r="AF601" s="8" t="str">
        <f t="shared" si="151"/>
        <v/>
      </c>
      <c r="AG601" s="8" t="str">
        <f t="shared" si="152"/>
        <v/>
      </c>
      <c r="AH601" s="8" t="str">
        <f t="shared" si="153"/>
        <v/>
      </c>
      <c r="AI601" s="8" t="str">
        <f t="shared" si="154"/>
        <v/>
      </c>
    </row>
    <row r="602" spans="4:35" x14ac:dyDescent="0.3">
      <c r="D602" s="8" t="s">
        <v>609</v>
      </c>
      <c r="E602" s="7">
        <v>250</v>
      </c>
      <c r="F602" s="7" t="str">
        <f>'Données proba de réussite'!F597</f>
        <v/>
      </c>
      <c r="G602" s="7" t="str">
        <f>'Données proba de réussite'!G597</f>
        <v/>
      </c>
      <c r="H602" s="7" t="str">
        <f>'Données proba de réussite'!H597</f>
        <v/>
      </c>
      <c r="K602" s="8" t="str">
        <f t="shared" si="141"/>
        <v>Elève 1bis</v>
      </c>
      <c r="L602" s="8" t="s">
        <v>111</v>
      </c>
      <c r="M602" s="8">
        <f t="shared" si="142"/>
        <v>1947</v>
      </c>
      <c r="N602" s="7">
        <v>1947</v>
      </c>
      <c r="O602" s="7" t="str">
        <f>'Données proba de réussite'!O597</f>
        <v/>
      </c>
      <c r="P602" s="7" t="str">
        <f>'Données proba de réussite'!P597</f>
        <v/>
      </c>
      <c r="Q602" s="7" t="str">
        <f>'Données proba de réussite'!Q597</f>
        <v/>
      </c>
      <c r="T602" s="7">
        <f>IF(AND(OR($B$2=1,$B$2=2),AND('Données brutes'!$F597&lt;&gt;"",'Données brutes'!$G597&lt;&gt;"",'Données brutes'!$H597&lt;&gt;"")),1,0)</f>
        <v>0</v>
      </c>
      <c r="U602" s="7">
        <f>IF(AND(OR($B$2=1,$B$2=2),AND('Données brutes'!$O597&lt;&gt;"",'Données brutes'!$P597&lt;&gt;"",'Données brutes'!$Q597&lt;&gt;"")),1,0)</f>
        <v>0</v>
      </c>
      <c r="V602" s="7">
        <f>IF(AND($B$2=3,'Données brutes'!$F597&lt;&gt;"",'Données brutes'!$G597&lt;&gt;"",'Données brutes'!$H597&lt;&gt;"",'Données brutes'!$O597&lt;&gt;"",'Données brutes'!$P597&lt;&gt;"",'Données brutes'!$Q597&lt;&gt;""),1,0)</f>
        <v>0</v>
      </c>
      <c r="W602" s="8" t="str">
        <f t="shared" si="143"/>
        <v/>
      </c>
      <c r="X602" s="8" t="str">
        <f t="shared" si="144"/>
        <v/>
      </c>
      <c r="Y602" s="8" t="str">
        <f t="shared" si="145"/>
        <v/>
      </c>
      <c r="Z602" s="8" t="str">
        <f t="shared" si="146"/>
        <v/>
      </c>
      <c r="AA602" s="8" t="str">
        <f t="shared" si="147"/>
        <v/>
      </c>
      <c r="AB602" s="8" t="str">
        <f t="shared" si="148"/>
        <v/>
      </c>
      <c r="AD602" s="8" t="str">
        <f t="shared" si="149"/>
        <v/>
      </c>
      <c r="AE602" s="8" t="str">
        <f t="shared" si="150"/>
        <v/>
      </c>
      <c r="AF602" s="8" t="str">
        <f t="shared" si="151"/>
        <v/>
      </c>
      <c r="AG602" s="8" t="str">
        <f t="shared" si="152"/>
        <v/>
      </c>
      <c r="AH602" s="8" t="str">
        <f t="shared" si="153"/>
        <v/>
      </c>
      <c r="AI602" s="8" t="str">
        <f t="shared" si="154"/>
        <v/>
      </c>
    </row>
    <row r="603" spans="4:35" x14ac:dyDescent="0.3">
      <c r="D603" s="8" t="s">
        <v>610</v>
      </c>
      <c r="E603" s="7">
        <v>82</v>
      </c>
      <c r="F603" s="7" t="str">
        <f>'Données proba de réussite'!F598</f>
        <v/>
      </c>
      <c r="G603" s="7" t="str">
        <f>'Données proba de réussite'!G598</f>
        <v/>
      </c>
      <c r="H603" s="7" t="str">
        <f>'Données proba de réussite'!H598</f>
        <v/>
      </c>
      <c r="K603" s="8" t="str">
        <f t="shared" si="141"/>
        <v>Elève 1bis</v>
      </c>
      <c r="L603" s="8" t="s">
        <v>111</v>
      </c>
      <c r="M603" s="8">
        <f t="shared" si="142"/>
        <v>1943</v>
      </c>
      <c r="N603" s="7">
        <v>1943</v>
      </c>
      <c r="O603" s="7" t="str">
        <f>'Données proba de réussite'!O598</f>
        <v/>
      </c>
      <c r="P603" s="7" t="str">
        <f>'Données proba de réussite'!P598</f>
        <v/>
      </c>
      <c r="Q603" s="7" t="str">
        <f>'Données proba de réussite'!Q598</f>
        <v/>
      </c>
      <c r="T603" s="7">
        <f>IF(AND(OR($B$2=1,$B$2=2),AND('Données brutes'!$F598&lt;&gt;"",'Données brutes'!$G598&lt;&gt;"",'Données brutes'!$H598&lt;&gt;"")),1,0)</f>
        <v>0</v>
      </c>
      <c r="U603" s="7">
        <f>IF(AND(OR($B$2=1,$B$2=2),AND('Données brutes'!$O598&lt;&gt;"",'Données brutes'!$P598&lt;&gt;"",'Données brutes'!$Q598&lt;&gt;"")),1,0)</f>
        <v>0</v>
      </c>
      <c r="V603" s="7">
        <f>IF(AND($B$2=3,'Données brutes'!$F598&lt;&gt;"",'Données brutes'!$G598&lt;&gt;"",'Données brutes'!$H598&lt;&gt;"",'Données brutes'!$O598&lt;&gt;"",'Données brutes'!$P598&lt;&gt;"",'Données brutes'!$Q598&lt;&gt;""),1,0)</f>
        <v>0</v>
      </c>
      <c r="W603" s="8" t="str">
        <f t="shared" si="143"/>
        <v/>
      </c>
      <c r="X603" s="8" t="str">
        <f t="shared" si="144"/>
        <v/>
      </c>
      <c r="Y603" s="8" t="str">
        <f t="shared" si="145"/>
        <v/>
      </c>
      <c r="Z603" s="8" t="str">
        <f t="shared" si="146"/>
        <v/>
      </c>
      <c r="AA603" s="8" t="str">
        <f t="shared" si="147"/>
        <v/>
      </c>
      <c r="AB603" s="8" t="str">
        <f t="shared" si="148"/>
        <v/>
      </c>
      <c r="AD603" s="8" t="str">
        <f t="shared" si="149"/>
        <v/>
      </c>
      <c r="AE603" s="8" t="str">
        <f t="shared" si="150"/>
        <v/>
      </c>
      <c r="AF603" s="8" t="str">
        <f t="shared" si="151"/>
        <v/>
      </c>
      <c r="AG603" s="8" t="str">
        <f t="shared" si="152"/>
        <v/>
      </c>
      <c r="AH603" s="8" t="str">
        <f t="shared" si="153"/>
        <v/>
      </c>
      <c r="AI603" s="8" t="str">
        <f t="shared" si="154"/>
        <v/>
      </c>
    </row>
    <row r="604" spans="4:35" x14ac:dyDescent="0.3">
      <c r="D604" s="8" t="s">
        <v>611</v>
      </c>
      <c r="E604" s="7">
        <v>119</v>
      </c>
      <c r="F604" s="7" t="str">
        <f>'Données proba de réussite'!F599</f>
        <v/>
      </c>
      <c r="G604" s="7" t="str">
        <f>'Données proba de réussite'!G599</f>
        <v/>
      </c>
      <c r="H604" s="7" t="str">
        <f>'Données proba de réussite'!H599</f>
        <v/>
      </c>
      <c r="K604" s="8" t="str">
        <f t="shared" si="141"/>
        <v>Elève 1bis</v>
      </c>
      <c r="L604" s="8" t="s">
        <v>111</v>
      </c>
      <c r="M604" s="8">
        <f t="shared" si="142"/>
        <v>1571</v>
      </c>
      <c r="N604" s="7">
        <v>1571</v>
      </c>
      <c r="O604" s="7" t="str">
        <f>'Données proba de réussite'!O599</f>
        <v/>
      </c>
      <c r="P604" s="7" t="str">
        <f>'Données proba de réussite'!P599</f>
        <v/>
      </c>
      <c r="Q604" s="7" t="str">
        <f>'Données proba de réussite'!Q599</f>
        <v/>
      </c>
      <c r="T604" s="7">
        <f>IF(AND(OR($B$2=1,$B$2=2),AND('Données brutes'!$F599&lt;&gt;"",'Données brutes'!$G599&lt;&gt;"",'Données brutes'!$H599&lt;&gt;"")),1,0)</f>
        <v>0</v>
      </c>
      <c r="U604" s="7">
        <f>IF(AND(OR($B$2=1,$B$2=2),AND('Données brutes'!$O599&lt;&gt;"",'Données brutes'!$P599&lt;&gt;"",'Données brutes'!$Q599&lt;&gt;"")),1,0)</f>
        <v>0</v>
      </c>
      <c r="V604" s="7">
        <f>IF(AND($B$2=3,'Données brutes'!$F599&lt;&gt;"",'Données brutes'!$G599&lt;&gt;"",'Données brutes'!$H599&lt;&gt;"",'Données brutes'!$O599&lt;&gt;"",'Données brutes'!$P599&lt;&gt;"",'Données brutes'!$Q599&lt;&gt;""),1,0)</f>
        <v>0</v>
      </c>
      <c r="W604" s="8" t="str">
        <f t="shared" si="143"/>
        <v/>
      </c>
      <c r="X604" s="8" t="str">
        <f t="shared" si="144"/>
        <v/>
      </c>
      <c r="Y604" s="8" t="str">
        <f t="shared" si="145"/>
        <v/>
      </c>
      <c r="Z604" s="8" t="str">
        <f t="shared" si="146"/>
        <v/>
      </c>
      <c r="AA604" s="8" t="str">
        <f t="shared" si="147"/>
        <v/>
      </c>
      <c r="AB604" s="8" t="str">
        <f t="shared" si="148"/>
        <v/>
      </c>
      <c r="AD604" s="8" t="str">
        <f t="shared" si="149"/>
        <v/>
      </c>
      <c r="AE604" s="8" t="str">
        <f t="shared" si="150"/>
        <v/>
      </c>
      <c r="AF604" s="8" t="str">
        <f t="shared" si="151"/>
        <v/>
      </c>
      <c r="AG604" s="8" t="str">
        <f t="shared" si="152"/>
        <v/>
      </c>
      <c r="AH604" s="8" t="str">
        <f t="shared" si="153"/>
        <v/>
      </c>
      <c r="AI604" s="8" t="str">
        <f t="shared" si="154"/>
        <v/>
      </c>
    </row>
    <row r="605" spans="4:35" x14ac:dyDescent="0.3">
      <c r="D605" s="8" t="s">
        <v>612</v>
      </c>
      <c r="E605" s="7">
        <v>945</v>
      </c>
      <c r="F605" s="7" t="str">
        <f>'Données proba de réussite'!F600</f>
        <v/>
      </c>
      <c r="G605" s="7" t="str">
        <f>'Données proba de réussite'!G600</f>
        <v/>
      </c>
      <c r="H605" s="7" t="str">
        <f>'Données proba de réussite'!H600</f>
        <v/>
      </c>
      <c r="K605" s="8" t="str">
        <f t="shared" si="141"/>
        <v>Elève 1bis</v>
      </c>
      <c r="L605" s="8" t="s">
        <v>111</v>
      </c>
      <c r="M605" s="8">
        <f t="shared" si="142"/>
        <v>1030</v>
      </c>
      <c r="N605" s="7">
        <v>1030</v>
      </c>
      <c r="O605" s="7" t="str">
        <f>'Données proba de réussite'!O600</f>
        <v/>
      </c>
      <c r="P605" s="7" t="str">
        <f>'Données proba de réussite'!P600</f>
        <v/>
      </c>
      <c r="Q605" s="7" t="str">
        <f>'Données proba de réussite'!Q600</f>
        <v/>
      </c>
      <c r="T605" s="7">
        <f>IF(AND(OR($B$2=1,$B$2=2),AND('Données brutes'!$F600&lt;&gt;"",'Données brutes'!$G600&lt;&gt;"",'Données brutes'!$H600&lt;&gt;"")),1,0)</f>
        <v>0</v>
      </c>
      <c r="U605" s="7">
        <f>IF(AND(OR($B$2=1,$B$2=2),AND('Données brutes'!$O600&lt;&gt;"",'Données brutes'!$P600&lt;&gt;"",'Données brutes'!$Q600&lt;&gt;"")),1,0)</f>
        <v>0</v>
      </c>
      <c r="V605" s="7">
        <f>IF(AND($B$2=3,'Données brutes'!$F600&lt;&gt;"",'Données brutes'!$G600&lt;&gt;"",'Données brutes'!$H600&lt;&gt;"",'Données brutes'!$O600&lt;&gt;"",'Données brutes'!$P600&lt;&gt;"",'Données brutes'!$Q600&lt;&gt;""),1,0)</f>
        <v>0</v>
      </c>
      <c r="W605" s="8" t="str">
        <f t="shared" si="143"/>
        <v/>
      </c>
      <c r="X605" s="8" t="str">
        <f t="shared" si="144"/>
        <v/>
      </c>
      <c r="Y605" s="8" t="str">
        <f t="shared" si="145"/>
        <v/>
      </c>
      <c r="Z605" s="8" t="str">
        <f t="shared" si="146"/>
        <v/>
      </c>
      <c r="AA605" s="8" t="str">
        <f t="shared" si="147"/>
        <v/>
      </c>
      <c r="AB605" s="8" t="str">
        <f t="shared" si="148"/>
        <v/>
      </c>
      <c r="AD605" s="8" t="str">
        <f t="shared" si="149"/>
        <v/>
      </c>
      <c r="AE605" s="8" t="str">
        <f t="shared" si="150"/>
        <v/>
      </c>
      <c r="AF605" s="8" t="str">
        <f t="shared" si="151"/>
        <v/>
      </c>
      <c r="AG605" s="8" t="str">
        <f t="shared" si="152"/>
        <v/>
      </c>
      <c r="AH605" s="8" t="str">
        <f t="shared" si="153"/>
        <v/>
      </c>
      <c r="AI605" s="8" t="str">
        <f t="shared" si="154"/>
        <v/>
      </c>
    </row>
    <row r="606" spans="4:35" x14ac:dyDescent="0.3">
      <c r="D606" s="8" t="s">
        <v>613</v>
      </c>
      <c r="E606" s="7">
        <v>2</v>
      </c>
      <c r="F606" s="7" t="str">
        <f>'Données proba de réussite'!F601</f>
        <v/>
      </c>
      <c r="G606" s="7" t="str">
        <f>'Données proba de réussite'!G601</f>
        <v/>
      </c>
      <c r="H606" s="7" t="str">
        <f>'Données proba de réussite'!H601</f>
        <v/>
      </c>
      <c r="K606" s="8" t="str">
        <f t="shared" si="141"/>
        <v>Elève 1bis</v>
      </c>
      <c r="L606" s="8" t="s">
        <v>111</v>
      </c>
      <c r="M606" s="8">
        <f t="shared" si="142"/>
        <v>1684</v>
      </c>
      <c r="N606" s="7">
        <v>1684</v>
      </c>
      <c r="O606" s="7" t="str">
        <f>'Données proba de réussite'!O601</f>
        <v/>
      </c>
      <c r="P606" s="7" t="str">
        <f>'Données proba de réussite'!P601</f>
        <v/>
      </c>
      <c r="Q606" s="7" t="str">
        <f>'Données proba de réussite'!Q601</f>
        <v/>
      </c>
      <c r="T606" s="7">
        <f>IF(AND(OR($B$2=1,$B$2=2),AND('Données brutes'!$F601&lt;&gt;"",'Données brutes'!$G601&lt;&gt;"",'Données brutes'!$H601&lt;&gt;"")),1,0)</f>
        <v>0</v>
      </c>
      <c r="U606" s="7">
        <f>IF(AND(OR($B$2=1,$B$2=2),AND('Données brutes'!$O601&lt;&gt;"",'Données brutes'!$P601&lt;&gt;"",'Données brutes'!$Q601&lt;&gt;"")),1,0)</f>
        <v>0</v>
      </c>
      <c r="V606" s="7">
        <f>IF(AND($B$2=3,'Données brutes'!$F601&lt;&gt;"",'Données brutes'!$G601&lt;&gt;"",'Données brutes'!$H601&lt;&gt;"",'Données brutes'!$O601&lt;&gt;"",'Données brutes'!$P601&lt;&gt;"",'Données brutes'!$Q601&lt;&gt;""),1,0)</f>
        <v>0</v>
      </c>
      <c r="W606" s="8" t="str">
        <f t="shared" si="143"/>
        <v/>
      </c>
      <c r="X606" s="8" t="str">
        <f t="shared" si="144"/>
        <v/>
      </c>
      <c r="Y606" s="8" t="str">
        <f t="shared" si="145"/>
        <v/>
      </c>
      <c r="Z606" s="8" t="str">
        <f t="shared" si="146"/>
        <v/>
      </c>
      <c r="AA606" s="8" t="str">
        <f t="shared" si="147"/>
        <v/>
      </c>
      <c r="AB606" s="8" t="str">
        <f t="shared" si="148"/>
        <v/>
      </c>
      <c r="AD606" s="8" t="str">
        <f t="shared" si="149"/>
        <v/>
      </c>
      <c r="AE606" s="8" t="str">
        <f t="shared" si="150"/>
        <v/>
      </c>
      <c r="AF606" s="8" t="str">
        <f t="shared" si="151"/>
        <v/>
      </c>
      <c r="AG606" s="8" t="str">
        <f t="shared" si="152"/>
        <v/>
      </c>
      <c r="AH606" s="8" t="str">
        <f t="shared" si="153"/>
        <v/>
      </c>
      <c r="AI606" s="8" t="str">
        <f t="shared" si="154"/>
        <v/>
      </c>
    </row>
    <row r="607" spans="4:35" x14ac:dyDescent="0.3">
      <c r="D607" s="8" t="s">
        <v>614</v>
      </c>
      <c r="E607" s="7">
        <v>465</v>
      </c>
      <c r="F607" s="7" t="str">
        <f>'Données proba de réussite'!F602</f>
        <v/>
      </c>
      <c r="G607" s="7" t="str">
        <f>'Données proba de réussite'!G602</f>
        <v/>
      </c>
      <c r="H607" s="7" t="str">
        <f>'Données proba de réussite'!H602</f>
        <v/>
      </c>
      <c r="K607" s="8" t="str">
        <f t="shared" si="141"/>
        <v>Elève 1bis</v>
      </c>
      <c r="L607" s="8" t="s">
        <v>111</v>
      </c>
      <c r="M607" s="8">
        <f t="shared" si="142"/>
        <v>1338</v>
      </c>
      <c r="N607" s="7">
        <v>1338</v>
      </c>
      <c r="O607" s="7" t="str">
        <f>'Données proba de réussite'!O602</f>
        <v/>
      </c>
      <c r="P607" s="7" t="str">
        <f>'Données proba de réussite'!P602</f>
        <v/>
      </c>
      <c r="Q607" s="7" t="str">
        <f>'Données proba de réussite'!Q602</f>
        <v/>
      </c>
      <c r="T607" s="7">
        <f>IF(AND(OR($B$2=1,$B$2=2),AND('Données brutes'!$F602&lt;&gt;"",'Données brutes'!$G602&lt;&gt;"",'Données brutes'!$H602&lt;&gt;"")),1,0)</f>
        <v>0</v>
      </c>
      <c r="U607" s="7">
        <f>IF(AND(OR($B$2=1,$B$2=2),AND('Données brutes'!$O602&lt;&gt;"",'Données brutes'!$P602&lt;&gt;"",'Données brutes'!$Q602&lt;&gt;"")),1,0)</f>
        <v>0</v>
      </c>
      <c r="V607" s="7">
        <f>IF(AND($B$2=3,'Données brutes'!$F602&lt;&gt;"",'Données brutes'!$G602&lt;&gt;"",'Données brutes'!$H602&lt;&gt;"",'Données brutes'!$O602&lt;&gt;"",'Données brutes'!$P602&lt;&gt;"",'Données brutes'!$Q602&lt;&gt;""),1,0)</f>
        <v>0</v>
      </c>
      <c r="W607" s="8" t="str">
        <f t="shared" si="143"/>
        <v/>
      </c>
      <c r="X607" s="8" t="str">
        <f t="shared" si="144"/>
        <v/>
      </c>
      <c r="Y607" s="8" t="str">
        <f t="shared" si="145"/>
        <v/>
      </c>
      <c r="Z607" s="8" t="str">
        <f t="shared" si="146"/>
        <v/>
      </c>
      <c r="AA607" s="8" t="str">
        <f t="shared" si="147"/>
        <v/>
      </c>
      <c r="AB607" s="8" t="str">
        <f t="shared" si="148"/>
        <v/>
      </c>
      <c r="AD607" s="8" t="str">
        <f t="shared" si="149"/>
        <v/>
      </c>
      <c r="AE607" s="8" t="str">
        <f t="shared" si="150"/>
        <v/>
      </c>
      <c r="AF607" s="8" t="str">
        <f t="shared" si="151"/>
        <v/>
      </c>
      <c r="AG607" s="8" t="str">
        <f t="shared" si="152"/>
        <v/>
      </c>
      <c r="AH607" s="8" t="str">
        <f t="shared" si="153"/>
        <v/>
      </c>
      <c r="AI607" s="8" t="str">
        <f t="shared" si="154"/>
        <v/>
      </c>
    </row>
    <row r="608" spans="4:35" x14ac:dyDescent="0.3">
      <c r="D608" s="8" t="s">
        <v>615</v>
      </c>
      <c r="E608" s="7">
        <v>257</v>
      </c>
      <c r="F608" s="7" t="str">
        <f>'Données proba de réussite'!F603</f>
        <v/>
      </c>
      <c r="G608" s="7" t="str">
        <f>'Données proba de réussite'!G603</f>
        <v/>
      </c>
      <c r="H608" s="7" t="str">
        <f>'Données proba de réussite'!H603</f>
        <v/>
      </c>
      <c r="K608" s="8" t="str">
        <f t="shared" si="141"/>
        <v>Elève 1bis</v>
      </c>
      <c r="L608" s="8" t="s">
        <v>111</v>
      </c>
      <c r="M608" s="8">
        <f t="shared" si="142"/>
        <v>1413</v>
      </c>
      <c r="N608" s="7">
        <v>1413</v>
      </c>
      <c r="O608" s="7" t="str">
        <f>'Données proba de réussite'!O603</f>
        <v/>
      </c>
      <c r="P608" s="7" t="str">
        <f>'Données proba de réussite'!P603</f>
        <v/>
      </c>
      <c r="Q608" s="7" t="str">
        <f>'Données proba de réussite'!Q603</f>
        <v/>
      </c>
      <c r="T608" s="7">
        <f>IF(AND(OR($B$2=1,$B$2=2),AND('Données brutes'!$F603&lt;&gt;"",'Données brutes'!$G603&lt;&gt;"",'Données brutes'!$H603&lt;&gt;"")),1,0)</f>
        <v>0</v>
      </c>
      <c r="U608" s="7">
        <f>IF(AND(OR($B$2=1,$B$2=2),AND('Données brutes'!$O603&lt;&gt;"",'Données brutes'!$P603&lt;&gt;"",'Données brutes'!$Q603&lt;&gt;"")),1,0)</f>
        <v>0</v>
      </c>
      <c r="V608" s="7">
        <f>IF(AND($B$2=3,'Données brutes'!$F603&lt;&gt;"",'Données brutes'!$G603&lt;&gt;"",'Données brutes'!$H603&lt;&gt;"",'Données brutes'!$O603&lt;&gt;"",'Données brutes'!$P603&lt;&gt;"",'Données brutes'!$Q603&lt;&gt;""),1,0)</f>
        <v>0</v>
      </c>
      <c r="W608" s="8" t="str">
        <f t="shared" si="143"/>
        <v/>
      </c>
      <c r="X608" s="8" t="str">
        <f t="shared" si="144"/>
        <v/>
      </c>
      <c r="Y608" s="8" t="str">
        <f t="shared" si="145"/>
        <v/>
      </c>
      <c r="Z608" s="8" t="str">
        <f t="shared" si="146"/>
        <v/>
      </c>
      <c r="AA608" s="8" t="str">
        <f t="shared" si="147"/>
        <v/>
      </c>
      <c r="AB608" s="8" t="str">
        <f t="shared" si="148"/>
        <v/>
      </c>
      <c r="AD608" s="8" t="str">
        <f t="shared" si="149"/>
        <v/>
      </c>
      <c r="AE608" s="8" t="str">
        <f t="shared" si="150"/>
        <v/>
      </c>
      <c r="AF608" s="8" t="str">
        <f t="shared" si="151"/>
        <v/>
      </c>
      <c r="AG608" s="8" t="str">
        <f t="shared" si="152"/>
        <v/>
      </c>
      <c r="AH608" s="8" t="str">
        <f t="shared" si="153"/>
        <v/>
      </c>
      <c r="AI608" s="8" t="str">
        <f t="shared" si="154"/>
        <v/>
      </c>
    </row>
    <row r="609" spans="4:35" x14ac:dyDescent="0.3">
      <c r="D609" s="8" t="s">
        <v>616</v>
      </c>
      <c r="E609" s="7">
        <v>460</v>
      </c>
      <c r="F609" s="7" t="str">
        <f>'Données proba de réussite'!F604</f>
        <v/>
      </c>
      <c r="G609" s="7" t="str">
        <f>'Données proba de réussite'!G604</f>
        <v/>
      </c>
      <c r="H609" s="7" t="str">
        <f>'Données proba de réussite'!H604</f>
        <v/>
      </c>
      <c r="K609" s="8" t="str">
        <f t="shared" si="141"/>
        <v>Elève 1bis</v>
      </c>
      <c r="L609" s="8" t="s">
        <v>111</v>
      </c>
      <c r="M609" s="8">
        <f t="shared" si="142"/>
        <v>1707</v>
      </c>
      <c r="N609" s="7">
        <v>1707</v>
      </c>
      <c r="O609" s="7" t="str">
        <f>'Données proba de réussite'!O604</f>
        <v/>
      </c>
      <c r="P609" s="7" t="str">
        <f>'Données proba de réussite'!P604</f>
        <v/>
      </c>
      <c r="Q609" s="7" t="str">
        <f>'Données proba de réussite'!Q604</f>
        <v/>
      </c>
      <c r="T609" s="7">
        <f>IF(AND(OR($B$2=1,$B$2=2),AND('Données brutes'!$F604&lt;&gt;"",'Données brutes'!$G604&lt;&gt;"",'Données brutes'!$H604&lt;&gt;"")),1,0)</f>
        <v>0</v>
      </c>
      <c r="U609" s="7">
        <f>IF(AND(OR($B$2=1,$B$2=2),AND('Données brutes'!$O604&lt;&gt;"",'Données brutes'!$P604&lt;&gt;"",'Données brutes'!$Q604&lt;&gt;"")),1,0)</f>
        <v>0</v>
      </c>
      <c r="V609" s="7">
        <f>IF(AND($B$2=3,'Données brutes'!$F604&lt;&gt;"",'Données brutes'!$G604&lt;&gt;"",'Données brutes'!$H604&lt;&gt;"",'Données brutes'!$O604&lt;&gt;"",'Données brutes'!$P604&lt;&gt;"",'Données brutes'!$Q604&lt;&gt;""),1,0)</f>
        <v>0</v>
      </c>
      <c r="W609" s="8" t="str">
        <f t="shared" si="143"/>
        <v/>
      </c>
      <c r="X609" s="8" t="str">
        <f t="shared" si="144"/>
        <v/>
      </c>
      <c r="Y609" s="8" t="str">
        <f t="shared" si="145"/>
        <v/>
      </c>
      <c r="Z609" s="8" t="str">
        <f t="shared" si="146"/>
        <v/>
      </c>
      <c r="AA609" s="8" t="str">
        <f t="shared" si="147"/>
        <v/>
      </c>
      <c r="AB609" s="8" t="str">
        <f t="shared" si="148"/>
        <v/>
      </c>
      <c r="AD609" s="8" t="str">
        <f t="shared" si="149"/>
        <v/>
      </c>
      <c r="AE609" s="8" t="str">
        <f t="shared" si="150"/>
        <v/>
      </c>
      <c r="AF609" s="8" t="str">
        <f t="shared" si="151"/>
        <v/>
      </c>
      <c r="AG609" s="8" t="str">
        <f t="shared" si="152"/>
        <v/>
      </c>
      <c r="AH609" s="8" t="str">
        <f t="shared" si="153"/>
        <v/>
      </c>
      <c r="AI609" s="8" t="str">
        <f t="shared" si="154"/>
        <v/>
      </c>
    </row>
    <row r="610" spans="4:35" x14ac:dyDescent="0.3">
      <c r="D610" s="8" t="s">
        <v>617</v>
      </c>
      <c r="E610" s="7">
        <v>995</v>
      </c>
      <c r="F610" s="7" t="str">
        <f>'Données proba de réussite'!F605</f>
        <v/>
      </c>
      <c r="G610" s="7" t="str">
        <f>'Données proba de réussite'!G605</f>
        <v/>
      </c>
      <c r="H610" s="7" t="str">
        <f>'Données proba de réussite'!H605</f>
        <v/>
      </c>
      <c r="K610" s="8" t="str">
        <f t="shared" si="141"/>
        <v>Elève 1bis</v>
      </c>
      <c r="L610" s="8" t="s">
        <v>111</v>
      </c>
      <c r="M610" s="8">
        <f t="shared" si="142"/>
        <v>1696</v>
      </c>
      <c r="N610" s="7">
        <v>1696</v>
      </c>
      <c r="O610" s="7" t="str">
        <f>'Données proba de réussite'!O605</f>
        <v/>
      </c>
      <c r="P610" s="7" t="str">
        <f>'Données proba de réussite'!P605</f>
        <v/>
      </c>
      <c r="Q610" s="7" t="str">
        <f>'Données proba de réussite'!Q605</f>
        <v/>
      </c>
      <c r="T610" s="7">
        <f>IF(AND(OR($B$2=1,$B$2=2),AND('Données brutes'!$F605&lt;&gt;"",'Données brutes'!$G605&lt;&gt;"",'Données brutes'!$H605&lt;&gt;"")),1,0)</f>
        <v>0</v>
      </c>
      <c r="U610" s="7">
        <f>IF(AND(OR($B$2=1,$B$2=2),AND('Données brutes'!$O605&lt;&gt;"",'Données brutes'!$P605&lt;&gt;"",'Données brutes'!$Q605&lt;&gt;"")),1,0)</f>
        <v>0</v>
      </c>
      <c r="V610" s="7">
        <f>IF(AND($B$2=3,'Données brutes'!$F605&lt;&gt;"",'Données brutes'!$G605&lt;&gt;"",'Données brutes'!$H605&lt;&gt;"",'Données brutes'!$O605&lt;&gt;"",'Données brutes'!$P605&lt;&gt;"",'Données brutes'!$Q605&lt;&gt;""),1,0)</f>
        <v>0</v>
      </c>
      <c r="W610" s="8" t="str">
        <f t="shared" si="143"/>
        <v/>
      </c>
      <c r="X610" s="8" t="str">
        <f t="shared" si="144"/>
        <v/>
      </c>
      <c r="Y610" s="8" t="str">
        <f t="shared" si="145"/>
        <v/>
      </c>
      <c r="Z610" s="8" t="str">
        <f t="shared" si="146"/>
        <v/>
      </c>
      <c r="AA610" s="8" t="str">
        <f t="shared" si="147"/>
        <v/>
      </c>
      <c r="AB610" s="8" t="str">
        <f t="shared" si="148"/>
        <v/>
      </c>
      <c r="AD610" s="8" t="str">
        <f t="shared" si="149"/>
        <v/>
      </c>
      <c r="AE610" s="8" t="str">
        <f t="shared" si="150"/>
        <v/>
      </c>
      <c r="AF610" s="8" t="str">
        <f t="shared" si="151"/>
        <v/>
      </c>
      <c r="AG610" s="8" t="str">
        <f t="shared" si="152"/>
        <v/>
      </c>
      <c r="AH610" s="8" t="str">
        <f t="shared" si="153"/>
        <v/>
      </c>
      <c r="AI610" s="8" t="str">
        <f t="shared" si="154"/>
        <v/>
      </c>
    </row>
    <row r="611" spans="4:35" x14ac:dyDescent="0.3">
      <c r="D611" s="8" t="s">
        <v>618</v>
      </c>
      <c r="E611" s="7">
        <v>898</v>
      </c>
      <c r="F611" s="7" t="str">
        <f>'Données proba de réussite'!F606</f>
        <v/>
      </c>
      <c r="G611" s="7" t="str">
        <f>'Données proba de réussite'!G606</f>
        <v/>
      </c>
      <c r="H611" s="7" t="str">
        <f>'Données proba de réussite'!H606</f>
        <v/>
      </c>
      <c r="K611" s="8" t="str">
        <f t="shared" si="141"/>
        <v>Elève 1bis</v>
      </c>
      <c r="L611" s="8" t="s">
        <v>111</v>
      </c>
      <c r="M611" s="8">
        <f t="shared" si="142"/>
        <v>1860</v>
      </c>
      <c r="N611" s="7">
        <v>1860</v>
      </c>
      <c r="O611" s="7" t="str">
        <f>'Données proba de réussite'!O606</f>
        <v/>
      </c>
      <c r="P611" s="7" t="str">
        <f>'Données proba de réussite'!P606</f>
        <v/>
      </c>
      <c r="Q611" s="7" t="str">
        <f>'Données proba de réussite'!Q606</f>
        <v/>
      </c>
      <c r="T611" s="7">
        <f>IF(AND(OR($B$2=1,$B$2=2),AND('Données brutes'!$F606&lt;&gt;"",'Données brutes'!$G606&lt;&gt;"",'Données brutes'!$H606&lt;&gt;"")),1,0)</f>
        <v>0</v>
      </c>
      <c r="U611" s="7">
        <f>IF(AND(OR($B$2=1,$B$2=2),AND('Données brutes'!$O606&lt;&gt;"",'Données brutes'!$P606&lt;&gt;"",'Données brutes'!$Q606&lt;&gt;"")),1,0)</f>
        <v>0</v>
      </c>
      <c r="V611" s="7">
        <f>IF(AND($B$2=3,'Données brutes'!$F606&lt;&gt;"",'Données brutes'!$G606&lt;&gt;"",'Données brutes'!$H606&lt;&gt;"",'Données brutes'!$O606&lt;&gt;"",'Données brutes'!$P606&lt;&gt;"",'Données brutes'!$Q606&lt;&gt;""),1,0)</f>
        <v>0</v>
      </c>
      <c r="W611" s="8" t="str">
        <f t="shared" si="143"/>
        <v/>
      </c>
      <c r="X611" s="8" t="str">
        <f t="shared" si="144"/>
        <v/>
      </c>
      <c r="Y611" s="8" t="str">
        <f t="shared" si="145"/>
        <v/>
      </c>
      <c r="Z611" s="8" t="str">
        <f t="shared" si="146"/>
        <v/>
      </c>
      <c r="AA611" s="8" t="str">
        <f t="shared" si="147"/>
        <v/>
      </c>
      <c r="AB611" s="8" t="str">
        <f t="shared" si="148"/>
        <v/>
      </c>
      <c r="AD611" s="8" t="str">
        <f t="shared" si="149"/>
        <v/>
      </c>
      <c r="AE611" s="8" t="str">
        <f t="shared" si="150"/>
        <v/>
      </c>
      <c r="AF611" s="8" t="str">
        <f t="shared" si="151"/>
        <v/>
      </c>
      <c r="AG611" s="8" t="str">
        <f t="shared" si="152"/>
        <v/>
      </c>
      <c r="AH611" s="8" t="str">
        <f t="shared" si="153"/>
        <v/>
      </c>
      <c r="AI611" s="8" t="str">
        <f t="shared" si="154"/>
        <v/>
      </c>
    </row>
    <row r="612" spans="4:35" x14ac:dyDescent="0.3">
      <c r="D612" s="8" t="s">
        <v>619</v>
      </c>
      <c r="E612" s="7">
        <v>580</v>
      </c>
      <c r="F612" s="7" t="str">
        <f>'Données proba de réussite'!F607</f>
        <v/>
      </c>
      <c r="G612" s="7" t="str">
        <f>'Données proba de réussite'!G607</f>
        <v/>
      </c>
      <c r="H612" s="7" t="str">
        <f>'Données proba de réussite'!H607</f>
        <v/>
      </c>
      <c r="K612" s="8" t="str">
        <f t="shared" si="141"/>
        <v>Elève 1bis</v>
      </c>
      <c r="L612" s="8" t="s">
        <v>111</v>
      </c>
      <c r="M612" s="8">
        <f t="shared" si="142"/>
        <v>1251</v>
      </c>
      <c r="N612" s="7">
        <v>1251</v>
      </c>
      <c r="O612" s="7" t="str">
        <f>'Données proba de réussite'!O607</f>
        <v/>
      </c>
      <c r="P612" s="7" t="str">
        <f>'Données proba de réussite'!P607</f>
        <v/>
      </c>
      <c r="Q612" s="7" t="str">
        <f>'Données proba de réussite'!Q607</f>
        <v/>
      </c>
      <c r="T612" s="7">
        <f>IF(AND(OR($B$2=1,$B$2=2),AND('Données brutes'!$F607&lt;&gt;"",'Données brutes'!$G607&lt;&gt;"",'Données brutes'!$H607&lt;&gt;"")),1,0)</f>
        <v>0</v>
      </c>
      <c r="U612" s="7">
        <f>IF(AND(OR($B$2=1,$B$2=2),AND('Données brutes'!$O607&lt;&gt;"",'Données brutes'!$P607&lt;&gt;"",'Données brutes'!$Q607&lt;&gt;"")),1,0)</f>
        <v>0</v>
      </c>
      <c r="V612" s="7">
        <f>IF(AND($B$2=3,'Données brutes'!$F607&lt;&gt;"",'Données brutes'!$G607&lt;&gt;"",'Données brutes'!$H607&lt;&gt;"",'Données brutes'!$O607&lt;&gt;"",'Données brutes'!$P607&lt;&gt;"",'Données brutes'!$Q607&lt;&gt;""),1,0)</f>
        <v>0</v>
      </c>
      <c r="W612" s="8" t="str">
        <f t="shared" si="143"/>
        <v/>
      </c>
      <c r="X612" s="8" t="str">
        <f t="shared" si="144"/>
        <v/>
      </c>
      <c r="Y612" s="8" t="str">
        <f t="shared" si="145"/>
        <v/>
      </c>
      <c r="Z612" s="8" t="str">
        <f t="shared" si="146"/>
        <v/>
      </c>
      <c r="AA612" s="8" t="str">
        <f t="shared" si="147"/>
        <v/>
      </c>
      <c r="AB612" s="8" t="str">
        <f t="shared" si="148"/>
        <v/>
      </c>
      <c r="AD612" s="8" t="str">
        <f t="shared" si="149"/>
        <v/>
      </c>
      <c r="AE612" s="8" t="str">
        <f t="shared" si="150"/>
        <v/>
      </c>
      <c r="AF612" s="8" t="str">
        <f t="shared" si="151"/>
        <v/>
      </c>
      <c r="AG612" s="8" t="str">
        <f t="shared" si="152"/>
        <v/>
      </c>
      <c r="AH612" s="8" t="str">
        <f t="shared" si="153"/>
        <v/>
      </c>
      <c r="AI612" s="8" t="str">
        <f t="shared" si="154"/>
        <v/>
      </c>
    </row>
    <row r="613" spans="4:35" x14ac:dyDescent="0.3">
      <c r="D613" s="8" t="s">
        <v>620</v>
      </c>
      <c r="E613" s="7">
        <v>970</v>
      </c>
      <c r="F613" s="7" t="str">
        <f>'Données proba de réussite'!F608</f>
        <v/>
      </c>
      <c r="G613" s="7" t="str">
        <f>'Données proba de réussite'!G608</f>
        <v/>
      </c>
      <c r="H613" s="7" t="str">
        <f>'Données proba de réussite'!H608</f>
        <v/>
      </c>
      <c r="K613" s="8" t="str">
        <f t="shared" si="141"/>
        <v>Elève 1bis</v>
      </c>
      <c r="L613" s="8" t="s">
        <v>111</v>
      </c>
      <c r="M613" s="8">
        <f t="shared" si="142"/>
        <v>1414</v>
      </c>
      <c r="N613" s="7">
        <v>1414</v>
      </c>
      <c r="O613" s="7" t="str">
        <f>'Données proba de réussite'!O608</f>
        <v/>
      </c>
      <c r="P613" s="7" t="str">
        <f>'Données proba de réussite'!P608</f>
        <v/>
      </c>
      <c r="Q613" s="7" t="str">
        <f>'Données proba de réussite'!Q608</f>
        <v/>
      </c>
      <c r="T613" s="7">
        <f>IF(AND(OR($B$2=1,$B$2=2),AND('Données brutes'!$F608&lt;&gt;"",'Données brutes'!$G608&lt;&gt;"",'Données brutes'!$H608&lt;&gt;"")),1,0)</f>
        <v>0</v>
      </c>
      <c r="U613" s="7">
        <f>IF(AND(OR($B$2=1,$B$2=2),AND('Données brutes'!$O608&lt;&gt;"",'Données brutes'!$P608&lt;&gt;"",'Données brutes'!$Q608&lt;&gt;"")),1,0)</f>
        <v>0</v>
      </c>
      <c r="V613" s="7">
        <f>IF(AND($B$2=3,'Données brutes'!$F608&lt;&gt;"",'Données brutes'!$G608&lt;&gt;"",'Données brutes'!$H608&lt;&gt;"",'Données brutes'!$O608&lt;&gt;"",'Données brutes'!$P608&lt;&gt;"",'Données brutes'!$Q608&lt;&gt;""),1,0)</f>
        <v>0</v>
      </c>
      <c r="W613" s="8" t="str">
        <f t="shared" si="143"/>
        <v/>
      </c>
      <c r="X613" s="8" t="str">
        <f t="shared" si="144"/>
        <v/>
      </c>
      <c r="Y613" s="8" t="str">
        <f t="shared" si="145"/>
        <v/>
      </c>
      <c r="Z613" s="8" t="str">
        <f t="shared" si="146"/>
        <v/>
      </c>
      <c r="AA613" s="8" t="str">
        <f t="shared" si="147"/>
        <v/>
      </c>
      <c r="AB613" s="8" t="str">
        <f t="shared" si="148"/>
        <v/>
      </c>
      <c r="AD613" s="8" t="str">
        <f t="shared" si="149"/>
        <v/>
      </c>
      <c r="AE613" s="8" t="str">
        <f t="shared" si="150"/>
        <v/>
      </c>
      <c r="AF613" s="8" t="str">
        <f t="shared" si="151"/>
        <v/>
      </c>
      <c r="AG613" s="8" t="str">
        <f t="shared" si="152"/>
        <v/>
      </c>
      <c r="AH613" s="8" t="str">
        <f t="shared" si="153"/>
        <v/>
      </c>
      <c r="AI613" s="8" t="str">
        <f t="shared" si="154"/>
        <v/>
      </c>
    </row>
    <row r="614" spans="4:35" x14ac:dyDescent="0.3">
      <c r="D614" s="8" t="s">
        <v>621</v>
      </c>
      <c r="E614" s="7">
        <v>369</v>
      </c>
      <c r="F614" s="7" t="str">
        <f>'Données proba de réussite'!F609</f>
        <v/>
      </c>
      <c r="G614" s="7" t="str">
        <f>'Données proba de réussite'!G609</f>
        <v/>
      </c>
      <c r="H614" s="7" t="str">
        <f>'Données proba de réussite'!H609</f>
        <v/>
      </c>
      <c r="K614" s="8" t="str">
        <f t="shared" si="141"/>
        <v>Elève 1bis</v>
      </c>
      <c r="L614" s="8" t="s">
        <v>111</v>
      </c>
      <c r="M614" s="8">
        <f t="shared" si="142"/>
        <v>1584</v>
      </c>
      <c r="N614" s="7">
        <v>1584</v>
      </c>
      <c r="O614" s="7" t="str">
        <f>'Données proba de réussite'!O609</f>
        <v/>
      </c>
      <c r="P614" s="7" t="str">
        <f>'Données proba de réussite'!P609</f>
        <v/>
      </c>
      <c r="Q614" s="7" t="str">
        <f>'Données proba de réussite'!Q609</f>
        <v/>
      </c>
      <c r="T614" s="7">
        <f>IF(AND(OR($B$2=1,$B$2=2),AND('Données brutes'!$F609&lt;&gt;"",'Données brutes'!$G609&lt;&gt;"",'Données brutes'!$H609&lt;&gt;"")),1,0)</f>
        <v>0</v>
      </c>
      <c r="U614" s="7">
        <f>IF(AND(OR($B$2=1,$B$2=2),AND('Données brutes'!$O609&lt;&gt;"",'Données brutes'!$P609&lt;&gt;"",'Données brutes'!$Q609&lt;&gt;"")),1,0)</f>
        <v>0</v>
      </c>
      <c r="V614" s="7">
        <f>IF(AND($B$2=3,'Données brutes'!$F609&lt;&gt;"",'Données brutes'!$G609&lt;&gt;"",'Données brutes'!$H609&lt;&gt;"",'Données brutes'!$O609&lt;&gt;"",'Données brutes'!$P609&lt;&gt;"",'Données brutes'!$Q609&lt;&gt;""),1,0)</f>
        <v>0</v>
      </c>
      <c r="W614" s="8" t="str">
        <f t="shared" si="143"/>
        <v/>
      </c>
      <c r="X614" s="8" t="str">
        <f t="shared" si="144"/>
        <v/>
      </c>
      <c r="Y614" s="8" t="str">
        <f t="shared" si="145"/>
        <v/>
      </c>
      <c r="Z614" s="8" t="str">
        <f t="shared" si="146"/>
        <v/>
      </c>
      <c r="AA614" s="8" t="str">
        <f t="shared" si="147"/>
        <v/>
      </c>
      <c r="AB614" s="8" t="str">
        <f t="shared" si="148"/>
        <v/>
      </c>
      <c r="AD614" s="8" t="str">
        <f t="shared" si="149"/>
        <v/>
      </c>
      <c r="AE614" s="8" t="str">
        <f t="shared" si="150"/>
        <v/>
      </c>
      <c r="AF614" s="8" t="str">
        <f t="shared" si="151"/>
        <v/>
      </c>
      <c r="AG614" s="8" t="str">
        <f t="shared" si="152"/>
        <v/>
      </c>
      <c r="AH614" s="8" t="str">
        <f t="shared" si="153"/>
        <v/>
      </c>
      <c r="AI614" s="8" t="str">
        <f t="shared" si="154"/>
        <v/>
      </c>
    </row>
    <row r="615" spans="4:35" x14ac:dyDescent="0.3">
      <c r="D615" s="8" t="s">
        <v>622</v>
      </c>
      <c r="E615" s="7">
        <v>791</v>
      </c>
      <c r="F615" s="7" t="str">
        <f>'Données proba de réussite'!F610</f>
        <v/>
      </c>
      <c r="G615" s="7" t="str">
        <f>'Données proba de réussite'!G610</f>
        <v/>
      </c>
      <c r="H615" s="7" t="str">
        <f>'Données proba de réussite'!H610</f>
        <v/>
      </c>
      <c r="K615" s="8" t="str">
        <f t="shared" si="141"/>
        <v>Elève 1bis</v>
      </c>
      <c r="L615" s="8" t="s">
        <v>111</v>
      </c>
      <c r="M615" s="8">
        <f t="shared" si="142"/>
        <v>1075</v>
      </c>
      <c r="N615" s="7">
        <v>1075</v>
      </c>
      <c r="O615" s="7" t="str">
        <f>'Données proba de réussite'!O610</f>
        <v/>
      </c>
      <c r="P615" s="7" t="str">
        <f>'Données proba de réussite'!P610</f>
        <v/>
      </c>
      <c r="Q615" s="7" t="str">
        <f>'Données proba de réussite'!Q610</f>
        <v/>
      </c>
      <c r="T615" s="7">
        <f>IF(AND(OR($B$2=1,$B$2=2),AND('Données brutes'!$F610&lt;&gt;"",'Données brutes'!$G610&lt;&gt;"",'Données brutes'!$H610&lt;&gt;"")),1,0)</f>
        <v>0</v>
      </c>
      <c r="U615" s="7">
        <f>IF(AND(OR($B$2=1,$B$2=2),AND('Données brutes'!$O610&lt;&gt;"",'Données brutes'!$P610&lt;&gt;"",'Données brutes'!$Q610&lt;&gt;"")),1,0)</f>
        <v>0</v>
      </c>
      <c r="V615" s="7">
        <f>IF(AND($B$2=3,'Données brutes'!$F610&lt;&gt;"",'Données brutes'!$G610&lt;&gt;"",'Données brutes'!$H610&lt;&gt;"",'Données brutes'!$O610&lt;&gt;"",'Données brutes'!$P610&lt;&gt;"",'Données brutes'!$Q610&lt;&gt;""),1,0)</f>
        <v>0</v>
      </c>
      <c r="W615" s="8" t="str">
        <f t="shared" si="143"/>
        <v/>
      </c>
      <c r="X615" s="8" t="str">
        <f t="shared" si="144"/>
        <v/>
      </c>
      <c r="Y615" s="8" t="str">
        <f t="shared" si="145"/>
        <v/>
      </c>
      <c r="Z615" s="8" t="str">
        <f t="shared" si="146"/>
        <v/>
      </c>
      <c r="AA615" s="8" t="str">
        <f t="shared" si="147"/>
        <v/>
      </c>
      <c r="AB615" s="8" t="str">
        <f t="shared" si="148"/>
        <v/>
      </c>
      <c r="AD615" s="8" t="str">
        <f t="shared" si="149"/>
        <v/>
      </c>
      <c r="AE615" s="8" t="str">
        <f t="shared" si="150"/>
        <v/>
      </c>
      <c r="AF615" s="8" t="str">
        <f t="shared" si="151"/>
        <v/>
      </c>
      <c r="AG615" s="8" t="str">
        <f t="shared" si="152"/>
        <v/>
      </c>
      <c r="AH615" s="8" t="str">
        <f t="shared" si="153"/>
        <v/>
      </c>
      <c r="AI615" s="8" t="str">
        <f t="shared" si="154"/>
        <v/>
      </c>
    </row>
    <row r="616" spans="4:35" x14ac:dyDescent="0.3">
      <c r="D616" s="8" t="s">
        <v>623</v>
      </c>
      <c r="E616" s="7">
        <v>320</v>
      </c>
      <c r="F616" s="7" t="str">
        <f>'Données proba de réussite'!F611</f>
        <v/>
      </c>
      <c r="G616" s="7" t="str">
        <f>'Données proba de réussite'!G611</f>
        <v/>
      </c>
      <c r="H616" s="7" t="str">
        <f>'Données proba de réussite'!H611</f>
        <v/>
      </c>
      <c r="K616" s="8" t="str">
        <f t="shared" si="141"/>
        <v>Elève 1bis</v>
      </c>
      <c r="L616" s="8" t="s">
        <v>111</v>
      </c>
      <c r="M616" s="8">
        <f t="shared" si="142"/>
        <v>1488</v>
      </c>
      <c r="N616" s="7">
        <v>1488</v>
      </c>
      <c r="O616" s="7" t="str">
        <f>'Données proba de réussite'!O611</f>
        <v/>
      </c>
      <c r="P616" s="7" t="str">
        <f>'Données proba de réussite'!P611</f>
        <v/>
      </c>
      <c r="Q616" s="7" t="str">
        <f>'Données proba de réussite'!Q611</f>
        <v/>
      </c>
      <c r="T616" s="7">
        <f>IF(AND(OR($B$2=1,$B$2=2),AND('Données brutes'!$F611&lt;&gt;"",'Données brutes'!$G611&lt;&gt;"",'Données brutes'!$H611&lt;&gt;"")),1,0)</f>
        <v>0</v>
      </c>
      <c r="U616" s="7">
        <f>IF(AND(OR($B$2=1,$B$2=2),AND('Données brutes'!$O611&lt;&gt;"",'Données brutes'!$P611&lt;&gt;"",'Données brutes'!$Q611&lt;&gt;"")),1,0)</f>
        <v>0</v>
      </c>
      <c r="V616" s="7">
        <f>IF(AND($B$2=3,'Données brutes'!$F611&lt;&gt;"",'Données brutes'!$G611&lt;&gt;"",'Données brutes'!$H611&lt;&gt;"",'Données brutes'!$O611&lt;&gt;"",'Données brutes'!$P611&lt;&gt;"",'Données brutes'!$Q611&lt;&gt;""),1,0)</f>
        <v>0</v>
      </c>
      <c r="W616" s="8" t="str">
        <f t="shared" si="143"/>
        <v/>
      </c>
      <c r="X616" s="8" t="str">
        <f t="shared" si="144"/>
        <v/>
      </c>
      <c r="Y616" s="8" t="str">
        <f t="shared" si="145"/>
        <v/>
      </c>
      <c r="Z616" s="8" t="str">
        <f t="shared" si="146"/>
        <v/>
      </c>
      <c r="AA616" s="8" t="str">
        <f t="shared" si="147"/>
        <v/>
      </c>
      <c r="AB616" s="8" t="str">
        <f t="shared" si="148"/>
        <v/>
      </c>
      <c r="AD616" s="8" t="str">
        <f t="shared" si="149"/>
        <v/>
      </c>
      <c r="AE616" s="8" t="str">
        <f t="shared" si="150"/>
        <v/>
      </c>
      <c r="AF616" s="8" t="str">
        <f t="shared" si="151"/>
        <v/>
      </c>
      <c r="AG616" s="8" t="str">
        <f t="shared" si="152"/>
        <v/>
      </c>
      <c r="AH616" s="8" t="str">
        <f t="shared" si="153"/>
        <v/>
      </c>
      <c r="AI616" s="8" t="str">
        <f t="shared" si="154"/>
        <v/>
      </c>
    </row>
    <row r="617" spans="4:35" x14ac:dyDescent="0.3">
      <c r="D617" s="8" t="s">
        <v>624</v>
      </c>
      <c r="E617" s="7">
        <v>299</v>
      </c>
      <c r="F617" s="7" t="str">
        <f>'Données proba de réussite'!F612</f>
        <v/>
      </c>
      <c r="G617" s="7" t="str">
        <f>'Données proba de réussite'!G612</f>
        <v/>
      </c>
      <c r="H617" s="7" t="str">
        <f>'Données proba de réussite'!H612</f>
        <v/>
      </c>
      <c r="K617" s="8" t="str">
        <f t="shared" si="141"/>
        <v>Elève 1bis</v>
      </c>
      <c r="L617" s="8" t="s">
        <v>111</v>
      </c>
      <c r="M617" s="8">
        <f t="shared" si="142"/>
        <v>1929</v>
      </c>
      <c r="N617" s="7">
        <v>1929</v>
      </c>
      <c r="O617" s="7" t="str">
        <f>'Données proba de réussite'!O612</f>
        <v/>
      </c>
      <c r="P617" s="7" t="str">
        <f>'Données proba de réussite'!P612</f>
        <v/>
      </c>
      <c r="Q617" s="7" t="str">
        <f>'Données proba de réussite'!Q612</f>
        <v/>
      </c>
      <c r="T617" s="7">
        <f>IF(AND(OR($B$2=1,$B$2=2),AND('Données brutes'!$F612&lt;&gt;"",'Données brutes'!$G612&lt;&gt;"",'Données brutes'!$H612&lt;&gt;"")),1,0)</f>
        <v>0</v>
      </c>
      <c r="U617" s="7">
        <f>IF(AND(OR($B$2=1,$B$2=2),AND('Données brutes'!$O612&lt;&gt;"",'Données brutes'!$P612&lt;&gt;"",'Données brutes'!$Q612&lt;&gt;"")),1,0)</f>
        <v>0</v>
      </c>
      <c r="V617" s="7">
        <f>IF(AND($B$2=3,'Données brutes'!$F612&lt;&gt;"",'Données brutes'!$G612&lt;&gt;"",'Données brutes'!$H612&lt;&gt;"",'Données brutes'!$O612&lt;&gt;"",'Données brutes'!$P612&lt;&gt;"",'Données brutes'!$Q612&lt;&gt;""),1,0)</f>
        <v>0</v>
      </c>
      <c r="W617" s="8" t="str">
        <f t="shared" si="143"/>
        <v/>
      </c>
      <c r="X617" s="8" t="str">
        <f t="shared" si="144"/>
        <v/>
      </c>
      <c r="Y617" s="8" t="str">
        <f t="shared" si="145"/>
        <v/>
      </c>
      <c r="Z617" s="8" t="str">
        <f t="shared" si="146"/>
        <v/>
      </c>
      <c r="AA617" s="8" t="str">
        <f t="shared" si="147"/>
        <v/>
      </c>
      <c r="AB617" s="8" t="str">
        <f t="shared" si="148"/>
        <v/>
      </c>
      <c r="AD617" s="8" t="str">
        <f t="shared" si="149"/>
        <v/>
      </c>
      <c r="AE617" s="8" t="str">
        <f t="shared" si="150"/>
        <v/>
      </c>
      <c r="AF617" s="8" t="str">
        <f t="shared" si="151"/>
        <v/>
      </c>
      <c r="AG617" s="8" t="str">
        <f t="shared" si="152"/>
        <v/>
      </c>
      <c r="AH617" s="8" t="str">
        <f t="shared" si="153"/>
        <v/>
      </c>
      <c r="AI617" s="8" t="str">
        <f t="shared" si="154"/>
        <v/>
      </c>
    </row>
    <row r="618" spans="4:35" x14ac:dyDescent="0.3">
      <c r="D618" s="8" t="s">
        <v>625</v>
      </c>
      <c r="E618" s="7">
        <v>67</v>
      </c>
      <c r="F618" s="7" t="str">
        <f>'Données proba de réussite'!F613</f>
        <v/>
      </c>
      <c r="G618" s="7" t="str">
        <f>'Données proba de réussite'!G613</f>
        <v/>
      </c>
      <c r="H618" s="7" t="str">
        <f>'Données proba de réussite'!H613</f>
        <v/>
      </c>
      <c r="K618" s="8" t="str">
        <f t="shared" si="141"/>
        <v>Elève 1bis</v>
      </c>
      <c r="L618" s="8" t="s">
        <v>111</v>
      </c>
      <c r="M618" s="8">
        <f t="shared" si="142"/>
        <v>1695</v>
      </c>
      <c r="N618" s="7">
        <v>1695</v>
      </c>
      <c r="O618" s="7" t="str">
        <f>'Données proba de réussite'!O613</f>
        <v/>
      </c>
      <c r="P618" s="7" t="str">
        <f>'Données proba de réussite'!P613</f>
        <v/>
      </c>
      <c r="Q618" s="7" t="str">
        <f>'Données proba de réussite'!Q613</f>
        <v/>
      </c>
      <c r="T618" s="7">
        <f>IF(AND(OR($B$2=1,$B$2=2),AND('Données brutes'!$F613&lt;&gt;"",'Données brutes'!$G613&lt;&gt;"",'Données brutes'!$H613&lt;&gt;"")),1,0)</f>
        <v>0</v>
      </c>
      <c r="U618" s="7">
        <f>IF(AND(OR($B$2=1,$B$2=2),AND('Données brutes'!$O613&lt;&gt;"",'Données brutes'!$P613&lt;&gt;"",'Données brutes'!$Q613&lt;&gt;"")),1,0)</f>
        <v>0</v>
      </c>
      <c r="V618" s="7">
        <f>IF(AND($B$2=3,'Données brutes'!$F613&lt;&gt;"",'Données brutes'!$G613&lt;&gt;"",'Données brutes'!$H613&lt;&gt;"",'Données brutes'!$O613&lt;&gt;"",'Données brutes'!$P613&lt;&gt;"",'Données brutes'!$Q613&lt;&gt;""),1,0)</f>
        <v>0</v>
      </c>
      <c r="W618" s="8" t="str">
        <f t="shared" si="143"/>
        <v/>
      </c>
      <c r="X618" s="8" t="str">
        <f t="shared" si="144"/>
        <v/>
      </c>
      <c r="Y618" s="8" t="str">
        <f t="shared" si="145"/>
        <v/>
      </c>
      <c r="Z618" s="8" t="str">
        <f t="shared" si="146"/>
        <v/>
      </c>
      <c r="AA618" s="8" t="str">
        <f t="shared" si="147"/>
        <v/>
      </c>
      <c r="AB618" s="8" t="str">
        <f t="shared" si="148"/>
        <v/>
      </c>
      <c r="AD618" s="8" t="str">
        <f t="shared" si="149"/>
        <v/>
      </c>
      <c r="AE618" s="8" t="str">
        <f t="shared" si="150"/>
        <v/>
      </c>
      <c r="AF618" s="8" t="str">
        <f t="shared" si="151"/>
        <v/>
      </c>
      <c r="AG618" s="8" t="str">
        <f t="shared" si="152"/>
        <v/>
      </c>
      <c r="AH618" s="8" t="str">
        <f t="shared" si="153"/>
        <v/>
      </c>
      <c r="AI618" s="8" t="str">
        <f t="shared" si="154"/>
        <v/>
      </c>
    </row>
    <row r="619" spans="4:35" x14ac:dyDescent="0.3">
      <c r="D619" s="8" t="s">
        <v>626</v>
      </c>
      <c r="E619" s="7">
        <v>324</v>
      </c>
      <c r="F619" s="7" t="str">
        <f>'Données proba de réussite'!F614</f>
        <v/>
      </c>
      <c r="G619" s="7" t="str">
        <f>'Données proba de réussite'!G614</f>
        <v/>
      </c>
      <c r="H619" s="7" t="str">
        <f>'Données proba de réussite'!H614</f>
        <v/>
      </c>
      <c r="K619" s="8" t="str">
        <f t="shared" si="141"/>
        <v>Elève 1bis</v>
      </c>
      <c r="L619" s="8" t="s">
        <v>111</v>
      </c>
      <c r="M619" s="8">
        <f t="shared" si="142"/>
        <v>1646</v>
      </c>
      <c r="N619" s="7">
        <v>1646</v>
      </c>
      <c r="O619" s="7" t="str">
        <f>'Données proba de réussite'!O614</f>
        <v/>
      </c>
      <c r="P619" s="7" t="str">
        <f>'Données proba de réussite'!P614</f>
        <v/>
      </c>
      <c r="Q619" s="7" t="str">
        <f>'Données proba de réussite'!Q614</f>
        <v/>
      </c>
      <c r="T619" s="7">
        <f>IF(AND(OR($B$2=1,$B$2=2),AND('Données brutes'!$F614&lt;&gt;"",'Données brutes'!$G614&lt;&gt;"",'Données brutes'!$H614&lt;&gt;"")),1,0)</f>
        <v>0</v>
      </c>
      <c r="U619" s="7">
        <f>IF(AND(OR($B$2=1,$B$2=2),AND('Données brutes'!$O614&lt;&gt;"",'Données brutes'!$P614&lt;&gt;"",'Données brutes'!$Q614&lt;&gt;"")),1,0)</f>
        <v>0</v>
      </c>
      <c r="V619" s="7">
        <f>IF(AND($B$2=3,'Données brutes'!$F614&lt;&gt;"",'Données brutes'!$G614&lt;&gt;"",'Données brutes'!$H614&lt;&gt;"",'Données brutes'!$O614&lt;&gt;"",'Données brutes'!$P614&lt;&gt;"",'Données brutes'!$Q614&lt;&gt;""),1,0)</f>
        <v>0</v>
      </c>
      <c r="W619" s="8" t="str">
        <f t="shared" si="143"/>
        <v/>
      </c>
      <c r="X619" s="8" t="str">
        <f t="shared" si="144"/>
        <v/>
      </c>
      <c r="Y619" s="8" t="str">
        <f t="shared" si="145"/>
        <v/>
      </c>
      <c r="Z619" s="8" t="str">
        <f t="shared" si="146"/>
        <v/>
      </c>
      <c r="AA619" s="8" t="str">
        <f t="shared" si="147"/>
        <v/>
      </c>
      <c r="AB619" s="8" t="str">
        <f t="shared" si="148"/>
        <v/>
      </c>
      <c r="AD619" s="8" t="str">
        <f t="shared" si="149"/>
        <v/>
      </c>
      <c r="AE619" s="8" t="str">
        <f t="shared" si="150"/>
        <v/>
      </c>
      <c r="AF619" s="8" t="str">
        <f t="shared" si="151"/>
        <v/>
      </c>
      <c r="AG619" s="8" t="str">
        <f t="shared" si="152"/>
        <v/>
      </c>
      <c r="AH619" s="8" t="str">
        <f t="shared" si="153"/>
        <v/>
      </c>
      <c r="AI619" s="8" t="str">
        <f t="shared" si="154"/>
        <v/>
      </c>
    </row>
    <row r="620" spans="4:35" x14ac:dyDescent="0.3">
      <c r="D620" s="8" t="s">
        <v>627</v>
      </c>
      <c r="E620" s="7">
        <v>14</v>
      </c>
      <c r="F620" s="7" t="str">
        <f>'Données proba de réussite'!F615</f>
        <v/>
      </c>
      <c r="G620" s="7" t="str">
        <f>'Données proba de réussite'!G615</f>
        <v/>
      </c>
      <c r="H620" s="7" t="str">
        <f>'Données proba de réussite'!H615</f>
        <v/>
      </c>
      <c r="K620" s="8" t="str">
        <f t="shared" si="141"/>
        <v>Elève 1bis</v>
      </c>
      <c r="L620" s="8" t="s">
        <v>111</v>
      </c>
      <c r="M620" s="8">
        <f t="shared" si="142"/>
        <v>1761</v>
      </c>
      <c r="N620" s="7">
        <v>1761</v>
      </c>
      <c r="O620" s="7" t="str">
        <f>'Données proba de réussite'!O615</f>
        <v/>
      </c>
      <c r="P620" s="7" t="str">
        <f>'Données proba de réussite'!P615</f>
        <v/>
      </c>
      <c r="Q620" s="7" t="str">
        <f>'Données proba de réussite'!Q615</f>
        <v/>
      </c>
      <c r="T620" s="7">
        <f>IF(AND(OR($B$2=1,$B$2=2),AND('Données brutes'!$F615&lt;&gt;"",'Données brutes'!$G615&lt;&gt;"",'Données brutes'!$H615&lt;&gt;"")),1,0)</f>
        <v>0</v>
      </c>
      <c r="U620" s="7">
        <f>IF(AND(OR($B$2=1,$B$2=2),AND('Données brutes'!$O615&lt;&gt;"",'Données brutes'!$P615&lt;&gt;"",'Données brutes'!$Q615&lt;&gt;"")),1,0)</f>
        <v>0</v>
      </c>
      <c r="V620" s="7">
        <f>IF(AND($B$2=3,'Données brutes'!$F615&lt;&gt;"",'Données brutes'!$G615&lt;&gt;"",'Données brutes'!$H615&lt;&gt;"",'Données brutes'!$O615&lt;&gt;"",'Données brutes'!$P615&lt;&gt;"",'Données brutes'!$Q615&lt;&gt;""),1,0)</f>
        <v>0</v>
      </c>
      <c r="W620" s="8" t="str">
        <f t="shared" si="143"/>
        <v/>
      </c>
      <c r="X620" s="8" t="str">
        <f t="shared" si="144"/>
        <v/>
      </c>
      <c r="Y620" s="8" t="str">
        <f t="shared" si="145"/>
        <v/>
      </c>
      <c r="Z620" s="8" t="str">
        <f t="shared" si="146"/>
        <v/>
      </c>
      <c r="AA620" s="8" t="str">
        <f t="shared" si="147"/>
        <v/>
      </c>
      <c r="AB620" s="8" t="str">
        <f t="shared" si="148"/>
        <v/>
      </c>
      <c r="AD620" s="8" t="str">
        <f t="shared" si="149"/>
        <v/>
      </c>
      <c r="AE620" s="8" t="str">
        <f t="shared" si="150"/>
        <v/>
      </c>
      <c r="AF620" s="8" t="str">
        <f t="shared" si="151"/>
        <v/>
      </c>
      <c r="AG620" s="8" t="str">
        <f t="shared" si="152"/>
        <v/>
      </c>
      <c r="AH620" s="8" t="str">
        <f t="shared" si="153"/>
        <v/>
      </c>
      <c r="AI620" s="8" t="str">
        <f t="shared" si="154"/>
        <v/>
      </c>
    </row>
    <row r="621" spans="4:35" x14ac:dyDescent="0.3">
      <c r="D621" s="8" t="s">
        <v>628</v>
      </c>
      <c r="E621" s="7">
        <v>766</v>
      </c>
      <c r="F621" s="7" t="str">
        <f>'Données proba de réussite'!F616</f>
        <v/>
      </c>
      <c r="G621" s="7" t="str">
        <f>'Données proba de réussite'!G616</f>
        <v/>
      </c>
      <c r="H621" s="7" t="str">
        <f>'Données proba de réussite'!H616</f>
        <v/>
      </c>
      <c r="K621" s="8" t="str">
        <f t="shared" si="141"/>
        <v>Elève 1bis</v>
      </c>
      <c r="L621" s="8" t="s">
        <v>111</v>
      </c>
      <c r="M621" s="8">
        <f t="shared" si="142"/>
        <v>1406</v>
      </c>
      <c r="N621" s="7">
        <v>1406</v>
      </c>
      <c r="O621" s="7" t="str">
        <f>'Données proba de réussite'!O616</f>
        <v/>
      </c>
      <c r="P621" s="7" t="str">
        <f>'Données proba de réussite'!P616</f>
        <v/>
      </c>
      <c r="Q621" s="7" t="str">
        <f>'Données proba de réussite'!Q616</f>
        <v/>
      </c>
      <c r="T621" s="7">
        <f>IF(AND(OR($B$2=1,$B$2=2),AND('Données brutes'!$F616&lt;&gt;"",'Données brutes'!$G616&lt;&gt;"",'Données brutes'!$H616&lt;&gt;"")),1,0)</f>
        <v>0</v>
      </c>
      <c r="U621" s="7">
        <f>IF(AND(OR($B$2=1,$B$2=2),AND('Données brutes'!$O616&lt;&gt;"",'Données brutes'!$P616&lt;&gt;"",'Données brutes'!$Q616&lt;&gt;"")),1,0)</f>
        <v>0</v>
      </c>
      <c r="V621" s="7">
        <f>IF(AND($B$2=3,'Données brutes'!$F616&lt;&gt;"",'Données brutes'!$G616&lt;&gt;"",'Données brutes'!$H616&lt;&gt;"",'Données brutes'!$O616&lt;&gt;"",'Données brutes'!$P616&lt;&gt;"",'Données brutes'!$Q616&lt;&gt;""),1,0)</f>
        <v>0</v>
      </c>
      <c r="W621" s="8" t="str">
        <f t="shared" si="143"/>
        <v/>
      </c>
      <c r="X621" s="8" t="str">
        <f t="shared" si="144"/>
        <v/>
      </c>
      <c r="Y621" s="8" t="str">
        <f t="shared" si="145"/>
        <v/>
      </c>
      <c r="Z621" s="8" t="str">
        <f t="shared" si="146"/>
        <v/>
      </c>
      <c r="AA621" s="8" t="str">
        <f t="shared" si="147"/>
        <v/>
      </c>
      <c r="AB621" s="8" t="str">
        <f t="shared" si="148"/>
        <v/>
      </c>
      <c r="AD621" s="8" t="str">
        <f t="shared" si="149"/>
        <v/>
      </c>
      <c r="AE621" s="8" t="str">
        <f t="shared" si="150"/>
        <v/>
      </c>
      <c r="AF621" s="8" t="str">
        <f t="shared" si="151"/>
        <v/>
      </c>
      <c r="AG621" s="8" t="str">
        <f t="shared" si="152"/>
        <v/>
      </c>
      <c r="AH621" s="8" t="str">
        <f t="shared" si="153"/>
        <v/>
      </c>
      <c r="AI621" s="8" t="str">
        <f t="shared" si="154"/>
        <v/>
      </c>
    </row>
    <row r="622" spans="4:35" x14ac:dyDescent="0.3">
      <c r="D622" s="8" t="s">
        <v>629</v>
      </c>
      <c r="E622" s="7">
        <v>288</v>
      </c>
      <c r="F622" s="7" t="str">
        <f>'Données proba de réussite'!F617</f>
        <v/>
      </c>
      <c r="G622" s="7" t="str">
        <f>'Données proba de réussite'!G617</f>
        <v/>
      </c>
      <c r="H622" s="7" t="str">
        <f>'Données proba de réussite'!H617</f>
        <v/>
      </c>
      <c r="K622" s="8" t="str">
        <f t="shared" si="141"/>
        <v>Elève 1bis</v>
      </c>
      <c r="L622" s="8" t="s">
        <v>111</v>
      </c>
      <c r="M622" s="8">
        <f t="shared" si="142"/>
        <v>1564</v>
      </c>
      <c r="N622" s="7">
        <v>1564</v>
      </c>
      <c r="O622" s="7" t="str">
        <f>'Données proba de réussite'!O617</f>
        <v/>
      </c>
      <c r="P622" s="7" t="str">
        <f>'Données proba de réussite'!P617</f>
        <v/>
      </c>
      <c r="Q622" s="7" t="str">
        <f>'Données proba de réussite'!Q617</f>
        <v/>
      </c>
      <c r="T622" s="7">
        <f>IF(AND(OR($B$2=1,$B$2=2),AND('Données brutes'!$F617&lt;&gt;"",'Données brutes'!$G617&lt;&gt;"",'Données brutes'!$H617&lt;&gt;"")),1,0)</f>
        <v>0</v>
      </c>
      <c r="U622" s="7">
        <f>IF(AND(OR($B$2=1,$B$2=2),AND('Données brutes'!$O617&lt;&gt;"",'Données brutes'!$P617&lt;&gt;"",'Données brutes'!$Q617&lt;&gt;"")),1,0)</f>
        <v>0</v>
      </c>
      <c r="V622" s="7">
        <f>IF(AND($B$2=3,'Données brutes'!$F617&lt;&gt;"",'Données brutes'!$G617&lt;&gt;"",'Données brutes'!$H617&lt;&gt;"",'Données brutes'!$O617&lt;&gt;"",'Données brutes'!$P617&lt;&gt;"",'Données brutes'!$Q617&lt;&gt;""),1,0)</f>
        <v>0</v>
      </c>
      <c r="W622" s="8" t="str">
        <f t="shared" si="143"/>
        <v/>
      </c>
      <c r="X622" s="8" t="str">
        <f t="shared" si="144"/>
        <v/>
      </c>
      <c r="Y622" s="8" t="str">
        <f t="shared" si="145"/>
        <v/>
      </c>
      <c r="Z622" s="8" t="str">
        <f t="shared" si="146"/>
        <v/>
      </c>
      <c r="AA622" s="8" t="str">
        <f t="shared" si="147"/>
        <v/>
      </c>
      <c r="AB622" s="8" t="str">
        <f t="shared" si="148"/>
        <v/>
      </c>
      <c r="AD622" s="8" t="str">
        <f t="shared" si="149"/>
        <v/>
      </c>
      <c r="AE622" s="8" t="str">
        <f t="shared" si="150"/>
        <v/>
      </c>
      <c r="AF622" s="8" t="str">
        <f t="shared" si="151"/>
        <v/>
      </c>
      <c r="AG622" s="8" t="str">
        <f t="shared" si="152"/>
        <v/>
      </c>
      <c r="AH622" s="8" t="str">
        <f t="shared" si="153"/>
        <v/>
      </c>
      <c r="AI622" s="8" t="str">
        <f t="shared" si="154"/>
        <v/>
      </c>
    </row>
    <row r="623" spans="4:35" x14ac:dyDescent="0.3">
      <c r="D623" s="8" t="s">
        <v>630</v>
      </c>
      <c r="E623" s="7">
        <v>975</v>
      </c>
      <c r="F623" s="7" t="str">
        <f>'Données proba de réussite'!F618</f>
        <v/>
      </c>
      <c r="G623" s="7" t="str">
        <f>'Données proba de réussite'!G618</f>
        <v/>
      </c>
      <c r="H623" s="7" t="str">
        <f>'Données proba de réussite'!H618</f>
        <v/>
      </c>
      <c r="K623" s="8" t="str">
        <f t="shared" si="141"/>
        <v>Elève 1bis</v>
      </c>
      <c r="L623" s="8" t="s">
        <v>111</v>
      </c>
      <c r="M623" s="8">
        <f t="shared" si="142"/>
        <v>1220</v>
      </c>
      <c r="N623" s="7">
        <v>1220</v>
      </c>
      <c r="O623" s="7" t="str">
        <f>'Données proba de réussite'!O618</f>
        <v/>
      </c>
      <c r="P623" s="7" t="str">
        <f>'Données proba de réussite'!P618</f>
        <v/>
      </c>
      <c r="Q623" s="7" t="str">
        <f>'Données proba de réussite'!Q618</f>
        <v/>
      </c>
      <c r="T623" s="7">
        <f>IF(AND(OR($B$2=1,$B$2=2),AND('Données brutes'!$F618&lt;&gt;"",'Données brutes'!$G618&lt;&gt;"",'Données brutes'!$H618&lt;&gt;"")),1,0)</f>
        <v>0</v>
      </c>
      <c r="U623" s="7">
        <f>IF(AND(OR($B$2=1,$B$2=2),AND('Données brutes'!$O618&lt;&gt;"",'Données brutes'!$P618&lt;&gt;"",'Données brutes'!$Q618&lt;&gt;"")),1,0)</f>
        <v>0</v>
      </c>
      <c r="V623" s="7">
        <f>IF(AND($B$2=3,'Données brutes'!$F618&lt;&gt;"",'Données brutes'!$G618&lt;&gt;"",'Données brutes'!$H618&lt;&gt;"",'Données brutes'!$O618&lt;&gt;"",'Données brutes'!$P618&lt;&gt;"",'Données brutes'!$Q618&lt;&gt;""),1,0)</f>
        <v>0</v>
      </c>
      <c r="W623" s="8" t="str">
        <f t="shared" si="143"/>
        <v/>
      </c>
      <c r="X623" s="8" t="str">
        <f t="shared" si="144"/>
        <v/>
      </c>
      <c r="Y623" s="8" t="str">
        <f t="shared" si="145"/>
        <v/>
      </c>
      <c r="Z623" s="8" t="str">
        <f t="shared" si="146"/>
        <v/>
      </c>
      <c r="AA623" s="8" t="str">
        <f t="shared" si="147"/>
        <v/>
      </c>
      <c r="AB623" s="8" t="str">
        <f t="shared" si="148"/>
        <v/>
      </c>
      <c r="AD623" s="8" t="str">
        <f t="shared" si="149"/>
        <v/>
      </c>
      <c r="AE623" s="8" t="str">
        <f t="shared" si="150"/>
        <v/>
      </c>
      <c r="AF623" s="8" t="str">
        <f t="shared" si="151"/>
        <v/>
      </c>
      <c r="AG623" s="8" t="str">
        <f t="shared" si="152"/>
        <v/>
      </c>
      <c r="AH623" s="8" t="str">
        <f t="shared" si="153"/>
        <v/>
      </c>
      <c r="AI623" s="8" t="str">
        <f t="shared" si="154"/>
        <v/>
      </c>
    </row>
    <row r="624" spans="4:35" x14ac:dyDescent="0.3">
      <c r="D624" s="8" t="s">
        <v>631</v>
      </c>
      <c r="E624" s="7">
        <v>657</v>
      </c>
      <c r="F624" s="7" t="str">
        <f>'Données proba de réussite'!F619</f>
        <v/>
      </c>
      <c r="G624" s="7" t="str">
        <f>'Données proba de réussite'!G619</f>
        <v/>
      </c>
      <c r="H624" s="7" t="str">
        <f>'Données proba de réussite'!H619</f>
        <v/>
      </c>
      <c r="K624" s="8" t="str">
        <f t="shared" si="141"/>
        <v>Elève 1bis</v>
      </c>
      <c r="L624" s="8" t="s">
        <v>111</v>
      </c>
      <c r="M624" s="8">
        <f t="shared" si="142"/>
        <v>1671</v>
      </c>
      <c r="N624" s="7">
        <v>1671</v>
      </c>
      <c r="O624" s="7" t="str">
        <f>'Données proba de réussite'!O619</f>
        <v/>
      </c>
      <c r="P624" s="7" t="str">
        <f>'Données proba de réussite'!P619</f>
        <v/>
      </c>
      <c r="Q624" s="7" t="str">
        <f>'Données proba de réussite'!Q619</f>
        <v/>
      </c>
      <c r="T624" s="7">
        <f>IF(AND(OR($B$2=1,$B$2=2),AND('Données brutes'!$F619&lt;&gt;"",'Données brutes'!$G619&lt;&gt;"",'Données brutes'!$H619&lt;&gt;"")),1,0)</f>
        <v>0</v>
      </c>
      <c r="U624" s="7">
        <f>IF(AND(OR($B$2=1,$B$2=2),AND('Données brutes'!$O619&lt;&gt;"",'Données brutes'!$P619&lt;&gt;"",'Données brutes'!$Q619&lt;&gt;"")),1,0)</f>
        <v>0</v>
      </c>
      <c r="V624" s="7">
        <f>IF(AND($B$2=3,'Données brutes'!$F619&lt;&gt;"",'Données brutes'!$G619&lt;&gt;"",'Données brutes'!$H619&lt;&gt;"",'Données brutes'!$O619&lt;&gt;"",'Données brutes'!$P619&lt;&gt;"",'Données brutes'!$Q619&lt;&gt;""),1,0)</f>
        <v>0</v>
      </c>
      <c r="W624" s="8" t="str">
        <f t="shared" si="143"/>
        <v/>
      </c>
      <c r="X624" s="8" t="str">
        <f t="shared" si="144"/>
        <v/>
      </c>
      <c r="Y624" s="8" t="str">
        <f t="shared" si="145"/>
        <v/>
      </c>
      <c r="Z624" s="8" t="str">
        <f t="shared" si="146"/>
        <v/>
      </c>
      <c r="AA624" s="8" t="str">
        <f t="shared" si="147"/>
        <v/>
      </c>
      <c r="AB624" s="8" t="str">
        <f t="shared" si="148"/>
        <v/>
      </c>
      <c r="AD624" s="8" t="str">
        <f t="shared" si="149"/>
        <v/>
      </c>
      <c r="AE624" s="8" t="str">
        <f t="shared" si="150"/>
        <v/>
      </c>
      <c r="AF624" s="8" t="str">
        <f t="shared" si="151"/>
        <v/>
      </c>
      <c r="AG624" s="8" t="str">
        <f t="shared" si="152"/>
        <v/>
      </c>
      <c r="AH624" s="8" t="str">
        <f t="shared" si="153"/>
        <v/>
      </c>
      <c r="AI624" s="8" t="str">
        <f t="shared" si="154"/>
        <v/>
      </c>
    </row>
    <row r="625" spans="4:35" x14ac:dyDescent="0.3">
      <c r="D625" s="8" t="s">
        <v>632</v>
      </c>
      <c r="E625" s="7">
        <v>427</v>
      </c>
      <c r="F625" s="7" t="str">
        <f>'Données proba de réussite'!F620</f>
        <v/>
      </c>
      <c r="G625" s="7" t="str">
        <f>'Données proba de réussite'!G620</f>
        <v/>
      </c>
      <c r="H625" s="7" t="str">
        <f>'Données proba de réussite'!H620</f>
        <v/>
      </c>
      <c r="K625" s="8" t="str">
        <f t="shared" si="141"/>
        <v>Elève 1bis</v>
      </c>
      <c r="L625" s="8" t="s">
        <v>111</v>
      </c>
      <c r="M625" s="8">
        <f t="shared" si="142"/>
        <v>1760</v>
      </c>
      <c r="N625" s="7">
        <v>1760</v>
      </c>
      <c r="O625" s="7" t="str">
        <f>'Données proba de réussite'!O620</f>
        <v/>
      </c>
      <c r="P625" s="7" t="str">
        <f>'Données proba de réussite'!P620</f>
        <v/>
      </c>
      <c r="Q625" s="7" t="str">
        <f>'Données proba de réussite'!Q620</f>
        <v/>
      </c>
      <c r="T625" s="7">
        <f>IF(AND(OR($B$2=1,$B$2=2),AND('Données brutes'!$F620&lt;&gt;"",'Données brutes'!$G620&lt;&gt;"",'Données brutes'!$H620&lt;&gt;"")),1,0)</f>
        <v>0</v>
      </c>
      <c r="U625" s="7">
        <f>IF(AND(OR($B$2=1,$B$2=2),AND('Données brutes'!$O620&lt;&gt;"",'Données brutes'!$P620&lt;&gt;"",'Données brutes'!$Q620&lt;&gt;"")),1,0)</f>
        <v>0</v>
      </c>
      <c r="V625" s="7">
        <f>IF(AND($B$2=3,'Données brutes'!$F620&lt;&gt;"",'Données brutes'!$G620&lt;&gt;"",'Données brutes'!$H620&lt;&gt;"",'Données brutes'!$O620&lt;&gt;"",'Données brutes'!$P620&lt;&gt;"",'Données brutes'!$Q620&lt;&gt;""),1,0)</f>
        <v>0</v>
      </c>
      <c r="W625" s="8" t="str">
        <f t="shared" si="143"/>
        <v/>
      </c>
      <c r="X625" s="8" t="str">
        <f t="shared" si="144"/>
        <v/>
      </c>
      <c r="Y625" s="8" t="str">
        <f t="shared" si="145"/>
        <v/>
      </c>
      <c r="Z625" s="8" t="str">
        <f t="shared" si="146"/>
        <v/>
      </c>
      <c r="AA625" s="8" t="str">
        <f t="shared" si="147"/>
        <v/>
      </c>
      <c r="AB625" s="8" t="str">
        <f t="shared" si="148"/>
        <v/>
      </c>
      <c r="AD625" s="8" t="str">
        <f t="shared" si="149"/>
        <v/>
      </c>
      <c r="AE625" s="8" t="str">
        <f t="shared" si="150"/>
        <v/>
      </c>
      <c r="AF625" s="8" t="str">
        <f t="shared" si="151"/>
        <v/>
      </c>
      <c r="AG625" s="8" t="str">
        <f t="shared" si="152"/>
        <v/>
      </c>
      <c r="AH625" s="8" t="str">
        <f t="shared" si="153"/>
        <v/>
      </c>
      <c r="AI625" s="8" t="str">
        <f t="shared" si="154"/>
        <v/>
      </c>
    </row>
    <row r="626" spans="4:35" x14ac:dyDescent="0.3">
      <c r="D626" s="8" t="s">
        <v>633</v>
      </c>
      <c r="E626" s="7">
        <v>677</v>
      </c>
      <c r="F626" s="7" t="str">
        <f>'Données proba de réussite'!F621</f>
        <v/>
      </c>
      <c r="G626" s="7" t="str">
        <f>'Données proba de réussite'!G621</f>
        <v/>
      </c>
      <c r="H626" s="7" t="str">
        <f>'Données proba de réussite'!H621</f>
        <v/>
      </c>
      <c r="K626" s="8" t="str">
        <f t="shared" si="141"/>
        <v>Elève 1bis</v>
      </c>
      <c r="L626" s="8" t="s">
        <v>111</v>
      </c>
      <c r="M626" s="8">
        <f t="shared" si="142"/>
        <v>1368</v>
      </c>
      <c r="N626" s="7">
        <v>1368</v>
      </c>
      <c r="O626" s="7" t="str">
        <f>'Données proba de réussite'!O621</f>
        <v/>
      </c>
      <c r="P626" s="7" t="str">
        <f>'Données proba de réussite'!P621</f>
        <v/>
      </c>
      <c r="Q626" s="7" t="str">
        <f>'Données proba de réussite'!Q621</f>
        <v/>
      </c>
      <c r="T626" s="7">
        <f>IF(AND(OR($B$2=1,$B$2=2),AND('Données brutes'!$F621&lt;&gt;"",'Données brutes'!$G621&lt;&gt;"",'Données brutes'!$H621&lt;&gt;"")),1,0)</f>
        <v>0</v>
      </c>
      <c r="U626" s="7">
        <f>IF(AND(OR($B$2=1,$B$2=2),AND('Données brutes'!$O621&lt;&gt;"",'Données brutes'!$P621&lt;&gt;"",'Données brutes'!$Q621&lt;&gt;"")),1,0)</f>
        <v>0</v>
      </c>
      <c r="V626" s="7">
        <f>IF(AND($B$2=3,'Données brutes'!$F621&lt;&gt;"",'Données brutes'!$G621&lt;&gt;"",'Données brutes'!$H621&lt;&gt;"",'Données brutes'!$O621&lt;&gt;"",'Données brutes'!$P621&lt;&gt;"",'Données brutes'!$Q621&lt;&gt;""),1,0)</f>
        <v>0</v>
      </c>
      <c r="W626" s="8" t="str">
        <f t="shared" si="143"/>
        <v/>
      </c>
      <c r="X626" s="8" t="str">
        <f t="shared" si="144"/>
        <v/>
      </c>
      <c r="Y626" s="8" t="str">
        <f t="shared" si="145"/>
        <v/>
      </c>
      <c r="Z626" s="8" t="str">
        <f t="shared" si="146"/>
        <v/>
      </c>
      <c r="AA626" s="8" t="str">
        <f t="shared" si="147"/>
        <v/>
      </c>
      <c r="AB626" s="8" t="str">
        <f t="shared" si="148"/>
        <v/>
      </c>
      <c r="AD626" s="8" t="str">
        <f t="shared" si="149"/>
        <v/>
      </c>
      <c r="AE626" s="8" t="str">
        <f t="shared" si="150"/>
        <v/>
      </c>
      <c r="AF626" s="8" t="str">
        <f t="shared" si="151"/>
        <v/>
      </c>
      <c r="AG626" s="8" t="str">
        <f t="shared" si="152"/>
        <v/>
      </c>
      <c r="AH626" s="8" t="str">
        <f t="shared" si="153"/>
        <v/>
      </c>
      <c r="AI626" s="8" t="str">
        <f t="shared" si="154"/>
        <v/>
      </c>
    </row>
    <row r="627" spans="4:35" x14ac:dyDescent="0.3">
      <c r="D627" s="8" t="s">
        <v>634</v>
      </c>
      <c r="E627" s="7">
        <v>785</v>
      </c>
      <c r="F627" s="7" t="str">
        <f>'Données proba de réussite'!F622</f>
        <v/>
      </c>
      <c r="G627" s="7" t="str">
        <f>'Données proba de réussite'!G622</f>
        <v/>
      </c>
      <c r="H627" s="7" t="str">
        <f>'Données proba de réussite'!H622</f>
        <v/>
      </c>
      <c r="K627" s="8" t="str">
        <f t="shared" si="141"/>
        <v>Elève 1bis</v>
      </c>
      <c r="L627" s="8" t="s">
        <v>111</v>
      </c>
      <c r="M627" s="8">
        <f t="shared" si="142"/>
        <v>1668</v>
      </c>
      <c r="N627" s="7">
        <v>1668</v>
      </c>
      <c r="O627" s="7" t="str">
        <f>'Données proba de réussite'!O622</f>
        <v/>
      </c>
      <c r="P627" s="7" t="str">
        <f>'Données proba de réussite'!P622</f>
        <v/>
      </c>
      <c r="Q627" s="7" t="str">
        <f>'Données proba de réussite'!Q622</f>
        <v/>
      </c>
      <c r="T627" s="7">
        <f>IF(AND(OR($B$2=1,$B$2=2),AND('Données brutes'!$F622&lt;&gt;"",'Données brutes'!$G622&lt;&gt;"",'Données brutes'!$H622&lt;&gt;"")),1,0)</f>
        <v>0</v>
      </c>
      <c r="U627" s="7">
        <f>IF(AND(OR($B$2=1,$B$2=2),AND('Données brutes'!$O622&lt;&gt;"",'Données brutes'!$P622&lt;&gt;"",'Données brutes'!$Q622&lt;&gt;"")),1,0)</f>
        <v>0</v>
      </c>
      <c r="V627" s="7">
        <f>IF(AND($B$2=3,'Données brutes'!$F622&lt;&gt;"",'Données brutes'!$G622&lt;&gt;"",'Données brutes'!$H622&lt;&gt;"",'Données brutes'!$O622&lt;&gt;"",'Données brutes'!$P622&lt;&gt;"",'Données brutes'!$Q622&lt;&gt;""),1,0)</f>
        <v>0</v>
      </c>
      <c r="W627" s="8" t="str">
        <f t="shared" si="143"/>
        <v/>
      </c>
      <c r="X627" s="8" t="str">
        <f t="shared" si="144"/>
        <v/>
      </c>
      <c r="Y627" s="8" t="str">
        <f t="shared" si="145"/>
        <v/>
      </c>
      <c r="Z627" s="8" t="str">
        <f t="shared" si="146"/>
        <v/>
      </c>
      <c r="AA627" s="8" t="str">
        <f t="shared" si="147"/>
        <v/>
      </c>
      <c r="AB627" s="8" t="str">
        <f t="shared" si="148"/>
        <v/>
      </c>
      <c r="AD627" s="8" t="str">
        <f t="shared" si="149"/>
        <v/>
      </c>
      <c r="AE627" s="8" t="str">
        <f t="shared" si="150"/>
        <v/>
      </c>
      <c r="AF627" s="8" t="str">
        <f t="shared" si="151"/>
        <v/>
      </c>
      <c r="AG627" s="8" t="str">
        <f t="shared" si="152"/>
        <v/>
      </c>
      <c r="AH627" s="8" t="str">
        <f t="shared" si="153"/>
        <v/>
      </c>
      <c r="AI627" s="8" t="str">
        <f t="shared" si="154"/>
        <v/>
      </c>
    </row>
    <row r="628" spans="4:35" x14ac:dyDescent="0.3">
      <c r="D628" s="8" t="s">
        <v>635</v>
      </c>
      <c r="E628" s="7">
        <v>318</v>
      </c>
      <c r="F628" s="7" t="str">
        <f>'Données proba de réussite'!F623</f>
        <v/>
      </c>
      <c r="G628" s="7" t="str">
        <f>'Données proba de réussite'!G623</f>
        <v/>
      </c>
      <c r="H628" s="7" t="str">
        <f>'Données proba de réussite'!H623</f>
        <v/>
      </c>
      <c r="K628" s="8" t="str">
        <f t="shared" si="141"/>
        <v>Elève 1bis</v>
      </c>
      <c r="L628" s="8" t="s">
        <v>111</v>
      </c>
      <c r="M628" s="8">
        <f t="shared" si="142"/>
        <v>1799</v>
      </c>
      <c r="N628" s="7">
        <v>1799</v>
      </c>
      <c r="O628" s="7" t="str">
        <f>'Données proba de réussite'!O623</f>
        <v/>
      </c>
      <c r="P628" s="7" t="str">
        <f>'Données proba de réussite'!P623</f>
        <v/>
      </c>
      <c r="Q628" s="7" t="str">
        <f>'Données proba de réussite'!Q623</f>
        <v/>
      </c>
      <c r="T628" s="7">
        <f>IF(AND(OR($B$2=1,$B$2=2),AND('Données brutes'!$F623&lt;&gt;"",'Données brutes'!$G623&lt;&gt;"",'Données brutes'!$H623&lt;&gt;"")),1,0)</f>
        <v>0</v>
      </c>
      <c r="U628" s="7">
        <f>IF(AND(OR($B$2=1,$B$2=2),AND('Données brutes'!$O623&lt;&gt;"",'Données brutes'!$P623&lt;&gt;"",'Données brutes'!$Q623&lt;&gt;"")),1,0)</f>
        <v>0</v>
      </c>
      <c r="V628" s="7">
        <f>IF(AND($B$2=3,'Données brutes'!$F623&lt;&gt;"",'Données brutes'!$G623&lt;&gt;"",'Données brutes'!$H623&lt;&gt;"",'Données brutes'!$O623&lt;&gt;"",'Données brutes'!$P623&lt;&gt;"",'Données brutes'!$Q623&lt;&gt;""),1,0)</f>
        <v>0</v>
      </c>
      <c r="W628" s="8" t="str">
        <f t="shared" si="143"/>
        <v/>
      </c>
      <c r="X628" s="8" t="str">
        <f t="shared" si="144"/>
        <v/>
      </c>
      <c r="Y628" s="8" t="str">
        <f t="shared" si="145"/>
        <v/>
      </c>
      <c r="Z628" s="8" t="str">
        <f t="shared" si="146"/>
        <v/>
      </c>
      <c r="AA628" s="8" t="str">
        <f t="shared" si="147"/>
        <v/>
      </c>
      <c r="AB628" s="8" t="str">
        <f t="shared" si="148"/>
        <v/>
      </c>
      <c r="AD628" s="8" t="str">
        <f t="shared" si="149"/>
        <v/>
      </c>
      <c r="AE628" s="8" t="str">
        <f t="shared" si="150"/>
        <v/>
      </c>
      <c r="AF628" s="8" t="str">
        <f t="shared" si="151"/>
        <v/>
      </c>
      <c r="AG628" s="8" t="str">
        <f t="shared" si="152"/>
        <v/>
      </c>
      <c r="AH628" s="8" t="str">
        <f t="shared" si="153"/>
        <v/>
      </c>
      <c r="AI628" s="8" t="str">
        <f t="shared" si="154"/>
        <v/>
      </c>
    </row>
    <row r="629" spans="4:35" x14ac:dyDescent="0.3">
      <c r="D629" s="8" t="s">
        <v>636</v>
      </c>
      <c r="E629" s="7">
        <v>775</v>
      </c>
      <c r="F629" s="7" t="str">
        <f>'Données proba de réussite'!F624</f>
        <v/>
      </c>
      <c r="G629" s="7" t="str">
        <f>'Données proba de réussite'!G624</f>
        <v/>
      </c>
      <c r="H629" s="7" t="str">
        <f>'Données proba de réussite'!H624</f>
        <v/>
      </c>
      <c r="K629" s="8" t="str">
        <f t="shared" si="141"/>
        <v>Elève 1bis</v>
      </c>
      <c r="L629" s="8" t="s">
        <v>111</v>
      </c>
      <c r="M629" s="8">
        <f t="shared" si="142"/>
        <v>1728</v>
      </c>
      <c r="N629" s="7">
        <v>1728</v>
      </c>
      <c r="O629" s="7" t="str">
        <f>'Données proba de réussite'!O624</f>
        <v/>
      </c>
      <c r="P629" s="7" t="str">
        <f>'Données proba de réussite'!P624</f>
        <v/>
      </c>
      <c r="Q629" s="7" t="str">
        <f>'Données proba de réussite'!Q624</f>
        <v/>
      </c>
      <c r="T629" s="7">
        <f>IF(AND(OR($B$2=1,$B$2=2),AND('Données brutes'!$F624&lt;&gt;"",'Données brutes'!$G624&lt;&gt;"",'Données brutes'!$H624&lt;&gt;"")),1,0)</f>
        <v>0</v>
      </c>
      <c r="U629" s="7">
        <f>IF(AND(OR($B$2=1,$B$2=2),AND('Données brutes'!$O624&lt;&gt;"",'Données brutes'!$P624&lt;&gt;"",'Données brutes'!$Q624&lt;&gt;"")),1,0)</f>
        <v>0</v>
      </c>
      <c r="V629" s="7">
        <f>IF(AND($B$2=3,'Données brutes'!$F624&lt;&gt;"",'Données brutes'!$G624&lt;&gt;"",'Données brutes'!$H624&lt;&gt;"",'Données brutes'!$O624&lt;&gt;"",'Données brutes'!$P624&lt;&gt;"",'Données brutes'!$Q624&lt;&gt;""),1,0)</f>
        <v>0</v>
      </c>
      <c r="W629" s="8" t="str">
        <f t="shared" si="143"/>
        <v/>
      </c>
      <c r="X629" s="8" t="str">
        <f t="shared" si="144"/>
        <v/>
      </c>
      <c r="Y629" s="8" t="str">
        <f t="shared" si="145"/>
        <v/>
      </c>
      <c r="Z629" s="8" t="str">
        <f t="shared" si="146"/>
        <v/>
      </c>
      <c r="AA629" s="8" t="str">
        <f t="shared" si="147"/>
        <v/>
      </c>
      <c r="AB629" s="8" t="str">
        <f t="shared" si="148"/>
        <v/>
      </c>
      <c r="AD629" s="8" t="str">
        <f t="shared" si="149"/>
        <v/>
      </c>
      <c r="AE629" s="8" t="str">
        <f t="shared" si="150"/>
        <v/>
      </c>
      <c r="AF629" s="8" t="str">
        <f t="shared" si="151"/>
        <v/>
      </c>
      <c r="AG629" s="8" t="str">
        <f t="shared" si="152"/>
        <v/>
      </c>
      <c r="AH629" s="8" t="str">
        <f t="shared" si="153"/>
        <v/>
      </c>
      <c r="AI629" s="8" t="str">
        <f t="shared" si="154"/>
        <v/>
      </c>
    </row>
    <row r="630" spans="4:35" x14ac:dyDescent="0.3">
      <c r="D630" s="8" t="s">
        <v>637</v>
      </c>
      <c r="E630" s="7">
        <v>466</v>
      </c>
      <c r="F630" s="7" t="str">
        <f>'Données proba de réussite'!F625</f>
        <v/>
      </c>
      <c r="G630" s="7" t="str">
        <f>'Données proba de réussite'!G625</f>
        <v/>
      </c>
      <c r="H630" s="7" t="str">
        <f>'Données proba de réussite'!H625</f>
        <v/>
      </c>
      <c r="K630" s="8" t="str">
        <f t="shared" si="141"/>
        <v>Elève 1bis</v>
      </c>
      <c r="L630" s="8" t="s">
        <v>111</v>
      </c>
      <c r="M630" s="8">
        <f t="shared" si="142"/>
        <v>1842</v>
      </c>
      <c r="N630" s="7">
        <v>1842</v>
      </c>
      <c r="O630" s="7" t="str">
        <f>'Données proba de réussite'!O625</f>
        <v/>
      </c>
      <c r="P630" s="7" t="str">
        <f>'Données proba de réussite'!P625</f>
        <v/>
      </c>
      <c r="Q630" s="7" t="str">
        <f>'Données proba de réussite'!Q625</f>
        <v/>
      </c>
      <c r="T630" s="7">
        <f>IF(AND(OR($B$2=1,$B$2=2),AND('Données brutes'!$F625&lt;&gt;"",'Données brutes'!$G625&lt;&gt;"",'Données brutes'!$H625&lt;&gt;"")),1,0)</f>
        <v>0</v>
      </c>
      <c r="U630" s="7">
        <f>IF(AND(OR($B$2=1,$B$2=2),AND('Données brutes'!$O625&lt;&gt;"",'Données brutes'!$P625&lt;&gt;"",'Données brutes'!$Q625&lt;&gt;"")),1,0)</f>
        <v>0</v>
      </c>
      <c r="V630" s="7">
        <f>IF(AND($B$2=3,'Données brutes'!$F625&lt;&gt;"",'Données brutes'!$G625&lt;&gt;"",'Données brutes'!$H625&lt;&gt;"",'Données brutes'!$O625&lt;&gt;"",'Données brutes'!$P625&lt;&gt;"",'Données brutes'!$Q625&lt;&gt;""),1,0)</f>
        <v>0</v>
      </c>
      <c r="W630" s="8" t="str">
        <f t="shared" si="143"/>
        <v/>
      </c>
      <c r="X630" s="8" t="str">
        <f t="shared" si="144"/>
        <v/>
      </c>
      <c r="Y630" s="8" t="str">
        <f t="shared" si="145"/>
        <v/>
      </c>
      <c r="Z630" s="8" t="str">
        <f t="shared" si="146"/>
        <v/>
      </c>
      <c r="AA630" s="8" t="str">
        <f t="shared" si="147"/>
        <v/>
      </c>
      <c r="AB630" s="8" t="str">
        <f t="shared" si="148"/>
        <v/>
      </c>
      <c r="AD630" s="8" t="str">
        <f t="shared" si="149"/>
        <v/>
      </c>
      <c r="AE630" s="8" t="str">
        <f t="shared" si="150"/>
        <v/>
      </c>
      <c r="AF630" s="8" t="str">
        <f t="shared" si="151"/>
        <v/>
      </c>
      <c r="AG630" s="8" t="str">
        <f t="shared" si="152"/>
        <v/>
      </c>
      <c r="AH630" s="8" t="str">
        <f t="shared" si="153"/>
        <v/>
      </c>
      <c r="AI630" s="8" t="str">
        <f t="shared" si="154"/>
        <v/>
      </c>
    </row>
    <row r="631" spans="4:35" x14ac:dyDescent="0.3">
      <c r="D631" s="8" t="s">
        <v>638</v>
      </c>
      <c r="E631" s="7">
        <v>939</v>
      </c>
      <c r="F631" s="7" t="str">
        <f>'Données proba de réussite'!F626</f>
        <v/>
      </c>
      <c r="G631" s="7" t="str">
        <f>'Données proba de réussite'!G626</f>
        <v/>
      </c>
      <c r="H631" s="7" t="str">
        <f>'Données proba de réussite'!H626</f>
        <v/>
      </c>
      <c r="K631" s="8" t="str">
        <f t="shared" si="141"/>
        <v>Elève 1bis</v>
      </c>
      <c r="L631" s="8" t="s">
        <v>111</v>
      </c>
      <c r="M631" s="8">
        <f t="shared" si="142"/>
        <v>1655</v>
      </c>
      <c r="N631" s="7">
        <v>1655</v>
      </c>
      <c r="O631" s="7" t="str">
        <f>'Données proba de réussite'!O626</f>
        <v/>
      </c>
      <c r="P631" s="7" t="str">
        <f>'Données proba de réussite'!P626</f>
        <v/>
      </c>
      <c r="Q631" s="7" t="str">
        <f>'Données proba de réussite'!Q626</f>
        <v/>
      </c>
      <c r="T631" s="7">
        <f>IF(AND(OR($B$2=1,$B$2=2),AND('Données brutes'!$F626&lt;&gt;"",'Données brutes'!$G626&lt;&gt;"",'Données brutes'!$H626&lt;&gt;"")),1,0)</f>
        <v>0</v>
      </c>
      <c r="U631" s="7">
        <f>IF(AND(OR($B$2=1,$B$2=2),AND('Données brutes'!$O626&lt;&gt;"",'Données brutes'!$P626&lt;&gt;"",'Données brutes'!$Q626&lt;&gt;"")),1,0)</f>
        <v>0</v>
      </c>
      <c r="V631" s="7">
        <f>IF(AND($B$2=3,'Données brutes'!$F626&lt;&gt;"",'Données brutes'!$G626&lt;&gt;"",'Données brutes'!$H626&lt;&gt;"",'Données brutes'!$O626&lt;&gt;"",'Données brutes'!$P626&lt;&gt;"",'Données brutes'!$Q626&lt;&gt;""),1,0)</f>
        <v>0</v>
      </c>
      <c r="W631" s="8" t="str">
        <f t="shared" si="143"/>
        <v/>
      </c>
      <c r="X631" s="8" t="str">
        <f t="shared" si="144"/>
        <v/>
      </c>
      <c r="Y631" s="8" t="str">
        <f t="shared" si="145"/>
        <v/>
      </c>
      <c r="Z631" s="8" t="str">
        <f t="shared" si="146"/>
        <v/>
      </c>
      <c r="AA631" s="8" t="str">
        <f t="shared" si="147"/>
        <v/>
      </c>
      <c r="AB631" s="8" t="str">
        <f t="shared" si="148"/>
        <v/>
      </c>
      <c r="AD631" s="8" t="str">
        <f t="shared" si="149"/>
        <v/>
      </c>
      <c r="AE631" s="8" t="str">
        <f t="shared" si="150"/>
        <v/>
      </c>
      <c r="AF631" s="8" t="str">
        <f t="shared" si="151"/>
        <v/>
      </c>
      <c r="AG631" s="8" t="str">
        <f t="shared" si="152"/>
        <v/>
      </c>
      <c r="AH631" s="8" t="str">
        <f t="shared" si="153"/>
        <v/>
      </c>
      <c r="AI631" s="8" t="str">
        <f t="shared" si="154"/>
        <v/>
      </c>
    </row>
    <row r="632" spans="4:35" x14ac:dyDescent="0.3">
      <c r="D632" s="8" t="s">
        <v>639</v>
      </c>
      <c r="E632" s="7">
        <v>391</v>
      </c>
      <c r="F632" s="7" t="str">
        <f>'Données proba de réussite'!F627</f>
        <v/>
      </c>
      <c r="G632" s="7" t="str">
        <f>'Données proba de réussite'!G627</f>
        <v/>
      </c>
      <c r="H632" s="7" t="str">
        <f>'Données proba de réussite'!H627</f>
        <v/>
      </c>
      <c r="K632" s="8" t="str">
        <f t="shared" si="141"/>
        <v>Elève 1bis</v>
      </c>
      <c r="L632" s="8" t="s">
        <v>111</v>
      </c>
      <c r="M632" s="8">
        <f t="shared" si="142"/>
        <v>1142</v>
      </c>
      <c r="N632" s="7">
        <v>1142</v>
      </c>
      <c r="O632" s="7" t="str">
        <f>'Données proba de réussite'!O627</f>
        <v/>
      </c>
      <c r="P632" s="7" t="str">
        <f>'Données proba de réussite'!P627</f>
        <v/>
      </c>
      <c r="Q632" s="7" t="str">
        <f>'Données proba de réussite'!Q627</f>
        <v/>
      </c>
      <c r="T632" s="7">
        <f>IF(AND(OR($B$2=1,$B$2=2),AND('Données brutes'!$F627&lt;&gt;"",'Données brutes'!$G627&lt;&gt;"",'Données brutes'!$H627&lt;&gt;"")),1,0)</f>
        <v>0</v>
      </c>
      <c r="U632" s="7">
        <f>IF(AND(OR($B$2=1,$B$2=2),AND('Données brutes'!$O627&lt;&gt;"",'Données brutes'!$P627&lt;&gt;"",'Données brutes'!$Q627&lt;&gt;"")),1,0)</f>
        <v>0</v>
      </c>
      <c r="V632" s="7">
        <f>IF(AND($B$2=3,'Données brutes'!$F627&lt;&gt;"",'Données brutes'!$G627&lt;&gt;"",'Données brutes'!$H627&lt;&gt;"",'Données brutes'!$O627&lt;&gt;"",'Données brutes'!$P627&lt;&gt;"",'Données brutes'!$Q627&lt;&gt;""),1,0)</f>
        <v>0</v>
      </c>
      <c r="W632" s="8" t="str">
        <f t="shared" si="143"/>
        <v/>
      </c>
      <c r="X632" s="8" t="str">
        <f t="shared" si="144"/>
        <v/>
      </c>
      <c r="Y632" s="8" t="str">
        <f t="shared" si="145"/>
        <v/>
      </c>
      <c r="Z632" s="8" t="str">
        <f t="shared" si="146"/>
        <v/>
      </c>
      <c r="AA632" s="8" t="str">
        <f t="shared" si="147"/>
        <v/>
      </c>
      <c r="AB632" s="8" t="str">
        <f t="shared" si="148"/>
        <v/>
      </c>
      <c r="AD632" s="8" t="str">
        <f t="shared" si="149"/>
        <v/>
      </c>
      <c r="AE632" s="8" t="str">
        <f t="shared" si="150"/>
        <v/>
      </c>
      <c r="AF632" s="8" t="str">
        <f t="shared" si="151"/>
        <v/>
      </c>
      <c r="AG632" s="8" t="str">
        <f t="shared" si="152"/>
        <v/>
      </c>
      <c r="AH632" s="8" t="str">
        <f t="shared" si="153"/>
        <v/>
      </c>
      <c r="AI632" s="8" t="str">
        <f t="shared" si="154"/>
        <v/>
      </c>
    </row>
    <row r="633" spans="4:35" x14ac:dyDescent="0.3">
      <c r="D633" s="8" t="s">
        <v>640</v>
      </c>
      <c r="E633" s="7">
        <v>623</v>
      </c>
      <c r="F633" s="7" t="str">
        <f>'Données proba de réussite'!F628</f>
        <v/>
      </c>
      <c r="G633" s="7" t="str">
        <f>'Données proba de réussite'!G628</f>
        <v/>
      </c>
      <c r="H633" s="7" t="str">
        <f>'Données proba de réussite'!H628</f>
        <v/>
      </c>
      <c r="K633" s="8" t="str">
        <f t="shared" si="141"/>
        <v>Elève 1bis</v>
      </c>
      <c r="L633" s="8" t="s">
        <v>111</v>
      </c>
      <c r="M633" s="8">
        <f t="shared" si="142"/>
        <v>1319</v>
      </c>
      <c r="N633" s="7">
        <v>1319</v>
      </c>
      <c r="O633" s="7" t="str">
        <f>'Données proba de réussite'!O628</f>
        <v/>
      </c>
      <c r="P633" s="7" t="str">
        <f>'Données proba de réussite'!P628</f>
        <v/>
      </c>
      <c r="Q633" s="7" t="str">
        <f>'Données proba de réussite'!Q628</f>
        <v/>
      </c>
      <c r="T633" s="7">
        <f>IF(AND(OR($B$2=1,$B$2=2),AND('Données brutes'!$F628&lt;&gt;"",'Données brutes'!$G628&lt;&gt;"",'Données brutes'!$H628&lt;&gt;"")),1,0)</f>
        <v>0</v>
      </c>
      <c r="U633" s="7">
        <f>IF(AND(OR($B$2=1,$B$2=2),AND('Données brutes'!$O628&lt;&gt;"",'Données brutes'!$P628&lt;&gt;"",'Données brutes'!$Q628&lt;&gt;"")),1,0)</f>
        <v>0</v>
      </c>
      <c r="V633" s="7">
        <f>IF(AND($B$2=3,'Données brutes'!$F628&lt;&gt;"",'Données brutes'!$G628&lt;&gt;"",'Données brutes'!$H628&lt;&gt;"",'Données brutes'!$O628&lt;&gt;"",'Données brutes'!$P628&lt;&gt;"",'Données brutes'!$Q628&lt;&gt;""),1,0)</f>
        <v>0</v>
      </c>
      <c r="W633" s="8" t="str">
        <f t="shared" si="143"/>
        <v/>
      </c>
      <c r="X633" s="8" t="str">
        <f t="shared" si="144"/>
        <v/>
      </c>
      <c r="Y633" s="8" t="str">
        <f t="shared" si="145"/>
        <v/>
      </c>
      <c r="Z633" s="8" t="str">
        <f t="shared" si="146"/>
        <v/>
      </c>
      <c r="AA633" s="8" t="str">
        <f t="shared" si="147"/>
        <v/>
      </c>
      <c r="AB633" s="8" t="str">
        <f t="shared" si="148"/>
        <v/>
      </c>
      <c r="AD633" s="8" t="str">
        <f t="shared" si="149"/>
        <v/>
      </c>
      <c r="AE633" s="8" t="str">
        <f t="shared" si="150"/>
        <v/>
      </c>
      <c r="AF633" s="8" t="str">
        <f t="shared" si="151"/>
        <v/>
      </c>
      <c r="AG633" s="8" t="str">
        <f t="shared" si="152"/>
        <v/>
      </c>
      <c r="AH633" s="8" t="str">
        <f t="shared" si="153"/>
        <v/>
      </c>
      <c r="AI633" s="8" t="str">
        <f t="shared" si="154"/>
        <v/>
      </c>
    </row>
    <row r="634" spans="4:35" x14ac:dyDescent="0.3">
      <c r="D634" s="8" t="s">
        <v>641</v>
      </c>
      <c r="E634" s="7">
        <v>362</v>
      </c>
      <c r="F634" s="7" t="str">
        <f>'Données proba de réussite'!F629</f>
        <v/>
      </c>
      <c r="G634" s="7" t="str">
        <f>'Données proba de réussite'!G629</f>
        <v/>
      </c>
      <c r="H634" s="7" t="str">
        <f>'Données proba de réussite'!H629</f>
        <v/>
      </c>
      <c r="K634" s="8" t="str">
        <f t="shared" si="141"/>
        <v>Elève 1bis</v>
      </c>
      <c r="L634" s="8" t="s">
        <v>111</v>
      </c>
      <c r="M634" s="8">
        <f t="shared" si="142"/>
        <v>1423</v>
      </c>
      <c r="N634" s="7">
        <v>1423</v>
      </c>
      <c r="O634" s="7" t="str">
        <f>'Données proba de réussite'!O629</f>
        <v/>
      </c>
      <c r="P634" s="7" t="str">
        <f>'Données proba de réussite'!P629</f>
        <v/>
      </c>
      <c r="Q634" s="7" t="str">
        <f>'Données proba de réussite'!Q629</f>
        <v/>
      </c>
      <c r="T634" s="7">
        <f>IF(AND(OR($B$2=1,$B$2=2),AND('Données brutes'!$F629&lt;&gt;"",'Données brutes'!$G629&lt;&gt;"",'Données brutes'!$H629&lt;&gt;"")),1,0)</f>
        <v>0</v>
      </c>
      <c r="U634" s="7">
        <f>IF(AND(OR($B$2=1,$B$2=2),AND('Données brutes'!$O629&lt;&gt;"",'Données brutes'!$P629&lt;&gt;"",'Données brutes'!$Q629&lt;&gt;"")),1,0)</f>
        <v>0</v>
      </c>
      <c r="V634" s="7">
        <f>IF(AND($B$2=3,'Données brutes'!$F629&lt;&gt;"",'Données brutes'!$G629&lt;&gt;"",'Données brutes'!$H629&lt;&gt;"",'Données brutes'!$O629&lt;&gt;"",'Données brutes'!$P629&lt;&gt;"",'Données brutes'!$Q629&lt;&gt;""),1,0)</f>
        <v>0</v>
      </c>
      <c r="W634" s="8" t="str">
        <f t="shared" si="143"/>
        <v/>
      </c>
      <c r="X634" s="8" t="str">
        <f t="shared" si="144"/>
        <v/>
      </c>
      <c r="Y634" s="8" t="str">
        <f t="shared" si="145"/>
        <v/>
      </c>
      <c r="Z634" s="8" t="str">
        <f t="shared" si="146"/>
        <v/>
      </c>
      <c r="AA634" s="8" t="str">
        <f t="shared" si="147"/>
        <v/>
      </c>
      <c r="AB634" s="8" t="str">
        <f t="shared" si="148"/>
        <v/>
      </c>
      <c r="AD634" s="8" t="str">
        <f t="shared" si="149"/>
        <v/>
      </c>
      <c r="AE634" s="8" t="str">
        <f t="shared" si="150"/>
        <v/>
      </c>
      <c r="AF634" s="8" t="str">
        <f t="shared" si="151"/>
        <v/>
      </c>
      <c r="AG634" s="8" t="str">
        <f t="shared" si="152"/>
        <v/>
      </c>
      <c r="AH634" s="8" t="str">
        <f t="shared" si="153"/>
        <v/>
      </c>
      <c r="AI634" s="8" t="str">
        <f t="shared" si="154"/>
        <v/>
      </c>
    </row>
    <row r="635" spans="4:35" x14ac:dyDescent="0.3">
      <c r="D635" s="8" t="s">
        <v>642</v>
      </c>
      <c r="E635" s="7">
        <v>875</v>
      </c>
      <c r="F635" s="7" t="str">
        <f>'Données proba de réussite'!F630</f>
        <v/>
      </c>
      <c r="G635" s="7" t="str">
        <f>'Données proba de réussite'!G630</f>
        <v/>
      </c>
      <c r="H635" s="7" t="str">
        <f>'Données proba de réussite'!H630</f>
        <v/>
      </c>
      <c r="K635" s="8" t="str">
        <f t="shared" si="141"/>
        <v>Elève 1bis</v>
      </c>
      <c r="L635" s="8" t="s">
        <v>111</v>
      </c>
      <c r="M635" s="8">
        <f t="shared" si="142"/>
        <v>1777</v>
      </c>
      <c r="N635" s="7">
        <v>1777</v>
      </c>
      <c r="O635" s="7" t="str">
        <f>'Données proba de réussite'!O630</f>
        <v/>
      </c>
      <c r="P635" s="7" t="str">
        <f>'Données proba de réussite'!P630</f>
        <v/>
      </c>
      <c r="Q635" s="7" t="str">
        <f>'Données proba de réussite'!Q630</f>
        <v/>
      </c>
      <c r="T635" s="7">
        <f>IF(AND(OR($B$2=1,$B$2=2),AND('Données brutes'!$F630&lt;&gt;"",'Données brutes'!$G630&lt;&gt;"",'Données brutes'!$H630&lt;&gt;"")),1,0)</f>
        <v>0</v>
      </c>
      <c r="U635" s="7">
        <f>IF(AND(OR($B$2=1,$B$2=2),AND('Données brutes'!$O630&lt;&gt;"",'Données brutes'!$P630&lt;&gt;"",'Données brutes'!$Q630&lt;&gt;"")),1,0)</f>
        <v>0</v>
      </c>
      <c r="V635" s="7">
        <f>IF(AND($B$2=3,'Données brutes'!$F630&lt;&gt;"",'Données brutes'!$G630&lt;&gt;"",'Données brutes'!$H630&lt;&gt;"",'Données brutes'!$O630&lt;&gt;"",'Données brutes'!$P630&lt;&gt;"",'Données brutes'!$Q630&lt;&gt;""),1,0)</f>
        <v>0</v>
      </c>
      <c r="W635" s="8" t="str">
        <f t="shared" si="143"/>
        <v/>
      </c>
      <c r="X635" s="8" t="str">
        <f t="shared" si="144"/>
        <v/>
      </c>
      <c r="Y635" s="8" t="str">
        <f t="shared" si="145"/>
        <v/>
      </c>
      <c r="Z635" s="8" t="str">
        <f t="shared" si="146"/>
        <v/>
      </c>
      <c r="AA635" s="8" t="str">
        <f t="shared" si="147"/>
        <v/>
      </c>
      <c r="AB635" s="8" t="str">
        <f t="shared" si="148"/>
        <v/>
      </c>
      <c r="AD635" s="8" t="str">
        <f t="shared" si="149"/>
        <v/>
      </c>
      <c r="AE635" s="8" t="str">
        <f t="shared" si="150"/>
        <v/>
      </c>
      <c r="AF635" s="8" t="str">
        <f t="shared" si="151"/>
        <v/>
      </c>
      <c r="AG635" s="8" t="str">
        <f t="shared" si="152"/>
        <v/>
      </c>
      <c r="AH635" s="8" t="str">
        <f t="shared" si="153"/>
        <v/>
      </c>
      <c r="AI635" s="8" t="str">
        <f t="shared" si="154"/>
        <v/>
      </c>
    </row>
    <row r="636" spans="4:35" x14ac:dyDescent="0.3">
      <c r="D636" s="8" t="s">
        <v>643</v>
      </c>
      <c r="E636" s="7">
        <v>114</v>
      </c>
      <c r="F636" s="7" t="str">
        <f>'Données proba de réussite'!F631</f>
        <v/>
      </c>
      <c r="G636" s="7" t="str">
        <f>'Données proba de réussite'!G631</f>
        <v/>
      </c>
      <c r="H636" s="7" t="str">
        <f>'Données proba de réussite'!H631</f>
        <v/>
      </c>
      <c r="K636" s="8" t="str">
        <f t="shared" si="141"/>
        <v>Elève 1bis</v>
      </c>
      <c r="L636" s="8" t="s">
        <v>111</v>
      </c>
      <c r="M636" s="8">
        <f t="shared" si="142"/>
        <v>1056</v>
      </c>
      <c r="N636" s="7">
        <v>1056</v>
      </c>
      <c r="O636" s="7" t="str">
        <f>'Données proba de réussite'!O631</f>
        <v/>
      </c>
      <c r="P636" s="7" t="str">
        <f>'Données proba de réussite'!P631</f>
        <v/>
      </c>
      <c r="Q636" s="7" t="str">
        <f>'Données proba de réussite'!Q631</f>
        <v/>
      </c>
      <c r="T636" s="7">
        <f>IF(AND(OR($B$2=1,$B$2=2),AND('Données brutes'!$F631&lt;&gt;"",'Données brutes'!$G631&lt;&gt;"",'Données brutes'!$H631&lt;&gt;"")),1,0)</f>
        <v>0</v>
      </c>
      <c r="U636" s="7">
        <f>IF(AND(OR($B$2=1,$B$2=2),AND('Données brutes'!$O631&lt;&gt;"",'Données brutes'!$P631&lt;&gt;"",'Données brutes'!$Q631&lt;&gt;"")),1,0)</f>
        <v>0</v>
      </c>
      <c r="V636" s="7">
        <f>IF(AND($B$2=3,'Données brutes'!$F631&lt;&gt;"",'Données brutes'!$G631&lt;&gt;"",'Données brutes'!$H631&lt;&gt;"",'Données brutes'!$O631&lt;&gt;"",'Données brutes'!$P631&lt;&gt;"",'Données brutes'!$Q631&lt;&gt;""),1,0)</f>
        <v>0</v>
      </c>
      <c r="W636" s="8" t="str">
        <f t="shared" si="143"/>
        <v/>
      </c>
      <c r="X636" s="8" t="str">
        <f t="shared" si="144"/>
        <v/>
      </c>
      <c r="Y636" s="8" t="str">
        <f t="shared" si="145"/>
        <v/>
      </c>
      <c r="Z636" s="8" t="str">
        <f t="shared" si="146"/>
        <v/>
      </c>
      <c r="AA636" s="8" t="str">
        <f t="shared" si="147"/>
        <v/>
      </c>
      <c r="AB636" s="8" t="str">
        <f t="shared" si="148"/>
        <v/>
      </c>
      <c r="AD636" s="8" t="str">
        <f t="shared" si="149"/>
        <v/>
      </c>
      <c r="AE636" s="8" t="str">
        <f t="shared" si="150"/>
        <v/>
      </c>
      <c r="AF636" s="8" t="str">
        <f t="shared" si="151"/>
        <v/>
      </c>
      <c r="AG636" s="8" t="str">
        <f t="shared" si="152"/>
        <v/>
      </c>
      <c r="AH636" s="8" t="str">
        <f t="shared" si="153"/>
        <v/>
      </c>
      <c r="AI636" s="8" t="str">
        <f t="shared" si="154"/>
        <v/>
      </c>
    </row>
    <row r="637" spans="4:35" x14ac:dyDescent="0.3">
      <c r="D637" s="8" t="s">
        <v>644</v>
      </c>
      <c r="E637" s="7">
        <v>994</v>
      </c>
      <c r="F637" s="7" t="str">
        <f>'Données proba de réussite'!F632</f>
        <v/>
      </c>
      <c r="G637" s="7" t="str">
        <f>'Données proba de réussite'!G632</f>
        <v/>
      </c>
      <c r="H637" s="7" t="str">
        <f>'Données proba de réussite'!H632</f>
        <v/>
      </c>
      <c r="K637" s="8" t="str">
        <f t="shared" si="141"/>
        <v>Elève 1bis</v>
      </c>
      <c r="L637" s="8" t="s">
        <v>111</v>
      </c>
      <c r="M637" s="8">
        <f t="shared" si="142"/>
        <v>1184</v>
      </c>
      <c r="N637" s="7">
        <v>1184</v>
      </c>
      <c r="O637" s="7" t="str">
        <f>'Données proba de réussite'!O632</f>
        <v/>
      </c>
      <c r="P637" s="7" t="str">
        <f>'Données proba de réussite'!P632</f>
        <v/>
      </c>
      <c r="Q637" s="7" t="str">
        <f>'Données proba de réussite'!Q632</f>
        <v/>
      </c>
      <c r="T637" s="7">
        <f>IF(AND(OR($B$2=1,$B$2=2),AND('Données brutes'!$F632&lt;&gt;"",'Données brutes'!$G632&lt;&gt;"",'Données brutes'!$H632&lt;&gt;"")),1,0)</f>
        <v>0</v>
      </c>
      <c r="U637" s="7">
        <f>IF(AND(OR($B$2=1,$B$2=2),AND('Données brutes'!$O632&lt;&gt;"",'Données brutes'!$P632&lt;&gt;"",'Données brutes'!$Q632&lt;&gt;"")),1,0)</f>
        <v>0</v>
      </c>
      <c r="V637" s="7">
        <f>IF(AND($B$2=3,'Données brutes'!$F632&lt;&gt;"",'Données brutes'!$G632&lt;&gt;"",'Données brutes'!$H632&lt;&gt;"",'Données brutes'!$O632&lt;&gt;"",'Données brutes'!$P632&lt;&gt;"",'Données brutes'!$Q632&lt;&gt;""),1,0)</f>
        <v>0</v>
      </c>
      <c r="W637" s="8" t="str">
        <f t="shared" si="143"/>
        <v/>
      </c>
      <c r="X637" s="8" t="str">
        <f t="shared" si="144"/>
        <v/>
      </c>
      <c r="Y637" s="8" t="str">
        <f t="shared" si="145"/>
        <v/>
      </c>
      <c r="Z637" s="8" t="str">
        <f t="shared" si="146"/>
        <v/>
      </c>
      <c r="AA637" s="8" t="str">
        <f t="shared" si="147"/>
        <v/>
      </c>
      <c r="AB637" s="8" t="str">
        <f t="shared" si="148"/>
        <v/>
      </c>
      <c r="AD637" s="8" t="str">
        <f t="shared" si="149"/>
        <v/>
      </c>
      <c r="AE637" s="8" t="str">
        <f t="shared" si="150"/>
        <v/>
      </c>
      <c r="AF637" s="8" t="str">
        <f t="shared" si="151"/>
        <v/>
      </c>
      <c r="AG637" s="8" t="str">
        <f t="shared" si="152"/>
        <v/>
      </c>
      <c r="AH637" s="8" t="str">
        <f t="shared" si="153"/>
        <v/>
      </c>
      <c r="AI637" s="8" t="str">
        <f t="shared" si="154"/>
        <v/>
      </c>
    </row>
    <row r="638" spans="4:35" x14ac:dyDescent="0.3">
      <c r="D638" s="8" t="s">
        <v>645</v>
      </c>
      <c r="E638" s="7">
        <v>930</v>
      </c>
      <c r="F638" s="7" t="str">
        <f>'Données proba de réussite'!F633</f>
        <v/>
      </c>
      <c r="G638" s="7" t="str">
        <f>'Données proba de réussite'!G633</f>
        <v/>
      </c>
      <c r="H638" s="7" t="str">
        <f>'Données proba de réussite'!H633</f>
        <v/>
      </c>
      <c r="K638" s="8" t="str">
        <f t="shared" si="141"/>
        <v>Elève 1bis</v>
      </c>
      <c r="L638" s="8" t="s">
        <v>111</v>
      </c>
      <c r="M638" s="8">
        <f t="shared" si="142"/>
        <v>1658</v>
      </c>
      <c r="N638" s="7">
        <v>1658</v>
      </c>
      <c r="O638" s="7" t="str">
        <f>'Données proba de réussite'!O633</f>
        <v/>
      </c>
      <c r="P638" s="7" t="str">
        <f>'Données proba de réussite'!P633</f>
        <v/>
      </c>
      <c r="Q638" s="7" t="str">
        <f>'Données proba de réussite'!Q633</f>
        <v/>
      </c>
      <c r="T638" s="7">
        <f>IF(AND(OR($B$2=1,$B$2=2),AND('Données brutes'!$F633&lt;&gt;"",'Données brutes'!$G633&lt;&gt;"",'Données brutes'!$H633&lt;&gt;"")),1,0)</f>
        <v>0</v>
      </c>
      <c r="U638" s="7">
        <f>IF(AND(OR($B$2=1,$B$2=2),AND('Données brutes'!$O633&lt;&gt;"",'Données brutes'!$P633&lt;&gt;"",'Données brutes'!$Q633&lt;&gt;"")),1,0)</f>
        <v>0</v>
      </c>
      <c r="V638" s="7">
        <f>IF(AND($B$2=3,'Données brutes'!$F633&lt;&gt;"",'Données brutes'!$G633&lt;&gt;"",'Données brutes'!$H633&lt;&gt;"",'Données brutes'!$O633&lt;&gt;"",'Données brutes'!$P633&lt;&gt;"",'Données brutes'!$Q633&lt;&gt;""),1,0)</f>
        <v>0</v>
      </c>
      <c r="W638" s="8" t="str">
        <f t="shared" si="143"/>
        <v/>
      </c>
      <c r="X638" s="8" t="str">
        <f t="shared" si="144"/>
        <v/>
      </c>
      <c r="Y638" s="8" t="str">
        <f t="shared" si="145"/>
        <v/>
      </c>
      <c r="Z638" s="8" t="str">
        <f t="shared" si="146"/>
        <v/>
      </c>
      <c r="AA638" s="8" t="str">
        <f t="shared" si="147"/>
        <v/>
      </c>
      <c r="AB638" s="8" t="str">
        <f t="shared" si="148"/>
        <v/>
      </c>
      <c r="AD638" s="8" t="str">
        <f t="shared" si="149"/>
        <v/>
      </c>
      <c r="AE638" s="8" t="str">
        <f t="shared" si="150"/>
        <v/>
      </c>
      <c r="AF638" s="8" t="str">
        <f t="shared" si="151"/>
        <v/>
      </c>
      <c r="AG638" s="8" t="str">
        <f t="shared" si="152"/>
        <v/>
      </c>
      <c r="AH638" s="8" t="str">
        <f t="shared" si="153"/>
        <v/>
      </c>
      <c r="AI638" s="8" t="str">
        <f t="shared" si="154"/>
        <v/>
      </c>
    </row>
    <row r="639" spans="4:35" x14ac:dyDescent="0.3">
      <c r="D639" s="8" t="s">
        <v>646</v>
      </c>
      <c r="E639" s="7">
        <v>538</v>
      </c>
      <c r="F639" s="7" t="str">
        <f>'Données proba de réussite'!F634</f>
        <v/>
      </c>
      <c r="G639" s="7" t="str">
        <f>'Données proba de réussite'!G634</f>
        <v/>
      </c>
      <c r="H639" s="7" t="str">
        <f>'Données proba de réussite'!H634</f>
        <v/>
      </c>
      <c r="K639" s="8" t="str">
        <f t="shared" si="141"/>
        <v>Elève 1bis</v>
      </c>
      <c r="L639" s="8" t="s">
        <v>111</v>
      </c>
      <c r="M639" s="8">
        <f t="shared" si="142"/>
        <v>1801</v>
      </c>
      <c r="N639" s="7">
        <v>1801</v>
      </c>
      <c r="O639" s="7" t="str">
        <f>'Données proba de réussite'!O634</f>
        <v/>
      </c>
      <c r="P639" s="7" t="str">
        <f>'Données proba de réussite'!P634</f>
        <v/>
      </c>
      <c r="Q639" s="7" t="str">
        <f>'Données proba de réussite'!Q634</f>
        <v/>
      </c>
      <c r="T639" s="7">
        <f>IF(AND(OR($B$2=1,$B$2=2),AND('Données brutes'!$F634&lt;&gt;"",'Données brutes'!$G634&lt;&gt;"",'Données brutes'!$H634&lt;&gt;"")),1,0)</f>
        <v>0</v>
      </c>
      <c r="U639" s="7">
        <f>IF(AND(OR($B$2=1,$B$2=2),AND('Données brutes'!$O634&lt;&gt;"",'Données brutes'!$P634&lt;&gt;"",'Données brutes'!$Q634&lt;&gt;"")),1,0)</f>
        <v>0</v>
      </c>
      <c r="V639" s="7">
        <f>IF(AND($B$2=3,'Données brutes'!$F634&lt;&gt;"",'Données brutes'!$G634&lt;&gt;"",'Données brutes'!$H634&lt;&gt;"",'Données brutes'!$O634&lt;&gt;"",'Données brutes'!$P634&lt;&gt;"",'Données brutes'!$Q634&lt;&gt;""),1,0)</f>
        <v>0</v>
      </c>
      <c r="W639" s="8" t="str">
        <f t="shared" si="143"/>
        <v/>
      </c>
      <c r="X639" s="8" t="str">
        <f t="shared" si="144"/>
        <v/>
      </c>
      <c r="Y639" s="8" t="str">
        <f t="shared" si="145"/>
        <v/>
      </c>
      <c r="Z639" s="8" t="str">
        <f t="shared" si="146"/>
        <v/>
      </c>
      <c r="AA639" s="8" t="str">
        <f t="shared" si="147"/>
        <v/>
      </c>
      <c r="AB639" s="8" t="str">
        <f t="shared" si="148"/>
        <v/>
      </c>
      <c r="AD639" s="8" t="str">
        <f t="shared" si="149"/>
        <v/>
      </c>
      <c r="AE639" s="8" t="str">
        <f t="shared" si="150"/>
        <v/>
      </c>
      <c r="AF639" s="8" t="str">
        <f t="shared" si="151"/>
        <v/>
      </c>
      <c r="AG639" s="8" t="str">
        <f t="shared" si="152"/>
        <v/>
      </c>
      <c r="AH639" s="8" t="str">
        <f t="shared" si="153"/>
        <v/>
      </c>
      <c r="AI639" s="8" t="str">
        <f t="shared" si="154"/>
        <v/>
      </c>
    </row>
    <row r="640" spans="4:35" x14ac:dyDescent="0.3">
      <c r="D640" s="8" t="s">
        <v>647</v>
      </c>
      <c r="E640" s="7">
        <v>281</v>
      </c>
      <c r="F640" s="7" t="str">
        <f>'Données proba de réussite'!F635</f>
        <v/>
      </c>
      <c r="G640" s="7" t="str">
        <f>'Données proba de réussite'!G635</f>
        <v/>
      </c>
      <c r="H640" s="7" t="str">
        <f>'Données proba de réussite'!H635</f>
        <v/>
      </c>
      <c r="K640" s="8" t="str">
        <f t="shared" si="141"/>
        <v>Elève 1bis</v>
      </c>
      <c r="L640" s="8" t="s">
        <v>111</v>
      </c>
      <c r="M640" s="8">
        <f t="shared" si="142"/>
        <v>1648</v>
      </c>
      <c r="N640" s="7">
        <v>1648</v>
      </c>
      <c r="O640" s="7" t="str">
        <f>'Données proba de réussite'!O635</f>
        <v/>
      </c>
      <c r="P640" s="7" t="str">
        <f>'Données proba de réussite'!P635</f>
        <v/>
      </c>
      <c r="Q640" s="7" t="str">
        <f>'Données proba de réussite'!Q635</f>
        <v/>
      </c>
      <c r="T640" s="7">
        <f>IF(AND(OR($B$2=1,$B$2=2),AND('Données brutes'!$F635&lt;&gt;"",'Données brutes'!$G635&lt;&gt;"",'Données brutes'!$H635&lt;&gt;"")),1,0)</f>
        <v>0</v>
      </c>
      <c r="U640" s="7">
        <f>IF(AND(OR($B$2=1,$B$2=2),AND('Données brutes'!$O635&lt;&gt;"",'Données brutes'!$P635&lt;&gt;"",'Données brutes'!$Q635&lt;&gt;"")),1,0)</f>
        <v>0</v>
      </c>
      <c r="V640" s="7">
        <f>IF(AND($B$2=3,'Données brutes'!$F635&lt;&gt;"",'Données brutes'!$G635&lt;&gt;"",'Données brutes'!$H635&lt;&gt;"",'Données brutes'!$O635&lt;&gt;"",'Données brutes'!$P635&lt;&gt;"",'Données brutes'!$Q635&lt;&gt;""),1,0)</f>
        <v>0</v>
      </c>
      <c r="W640" s="8" t="str">
        <f t="shared" si="143"/>
        <v/>
      </c>
      <c r="X640" s="8" t="str">
        <f t="shared" si="144"/>
        <v/>
      </c>
      <c r="Y640" s="8" t="str">
        <f t="shared" si="145"/>
        <v/>
      </c>
      <c r="Z640" s="8" t="str">
        <f t="shared" si="146"/>
        <v/>
      </c>
      <c r="AA640" s="8" t="str">
        <f t="shared" si="147"/>
        <v/>
      </c>
      <c r="AB640" s="8" t="str">
        <f t="shared" si="148"/>
        <v/>
      </c>
      <c r="AD640" s="8" t="str">
        <f t="shared" si="149"/>
        <v/>
      </c>
      <c r="AE640" s="8" t="str">
        <f t="shared" si="150"/>
        <v/>
      </c>
      <c r="AF640" s="8" t="str">
        <f t="shared" si="151"/>
        <v/>
      </c>
      <c r="AG640" s="8" t="str">
        <f t="shared" si="152"/>
        <v/>
      </c>
      <c r="AH640" s="8" t="str">
        <f t="shared" si="153"/>
        <v/>
      </c>
      <c r="AI640" s="8" t="str">
        <f t="shared" si="154"/>
        <v/>
      </c>
    </row>
    <row r="641" spans="4:35" x14ac:dyDescent="0.3">
      <c r="D641" s="8" t="s">
        <v>648</v>
      </c>
      <c r="E641" s="7">
        <v>736</v>
      </c>
      <c r="F641" s="7" t="str">
        <f>'Données proba de réussite'!F636</f>
        <v/>
      </c>
      <c r="G641" s="7" t="str">
        <f>'Données proba de réussite'!G636</f>
        <v/>
      </c>
      <c r="H641" s="7" t="str">
        <f>'Données proba de réussite'!H636</f>
        <v/>
      </c>
      <c r="K641" s="8" t="str">
        <f t="shared" si="141"/>
        <v>Elève 1bis</v>
      </c>
      <c r="L641" s="8" t="s">
        <v>111</v>
      </c>
      <c r="M641" s="8">
        <f t="shared" si="142"/>
        <v>1544</v>
      </c>
      <c r="N641" s="7">
        <v>1544</v>
      </c>
      <c r="O641" s="7" t="str">
        <f>'Données proba de réussite'!O636</f>
        <v/>
      </c>
      <c r="P641" s="7" t="str">
        <f>'Données proba de réussite'!P636</f>
        <v/>
      </c>
      <c r="Q641" s="7" t="str">
        <f>'Données proba de réussite'!Q636</f>
        <v/>
      </c>
      <c r="T641" s="7">
        <f>IF(AND(OR($B$2=1,$B$2=2),AND('Données brutes'!$F636&lt;&gt;"",'Données brutes'!$G636&lt;&gt;"",'Données brutes'!$H636&lt;&gt;"")),1,0)</f>
        <v>0</v>
      </c>
      <c r="U641" s="7">
        <f>IF(AND(OR($B$2=1,$B$2=2),AND('Données brutes'!$O636&lt;&gt;"",'Données brutes'!$P636&lt;&gt;"",'Données brutes'!$Q636&lt;&gt;"")),1,0)</f>
        <v>0</v>
      </c>
      <c r="V641" s="7">
        <f>IF(AND($B$2=3,'Données brutes'!$F636&lt;&gt;"",'Données brutes'!$G636&lt;&gt;"",'Données brutes'!$H636&lt;&gt;"",'Données brutes'!$O636&lt;&gt;"",'Données brutes'!$P636&lt;&gt;"",'Données brutes'!$Q636&lt;&gt;""),1,0)</f>
        <v>0</v>
      </c>
      <c r="W641" s="8" t="str">
        <f t="shared" si="143"/>
        <v/>
      </c>
      <c r="X641" s="8" t="str">
        <f t="shared" si="144"/>
        <v/>
      </c>
      <c r="Y641" s="8" t="str">
        <f t="shared" si="145"/>
        <v/>
      </c>
      <c r="Z641" s="8" t="str">
        <f t="shared" si="146"/>
        <v/>
      </c>
      <c r="AA641" s="8" t="str">
        <f t="shared" si="147"/>
        <v/>
      </c>
      <c r="AB641" s="8" t="str">
        <f t="shared" si="148"/>
        <v/>
      </c>
      <c r="AD641" s="8" t="str">
        <f t="shared" si="149"/>
        <v/>
      </c>
      <c r="AE641" s="8" t="str">
        <f t="shared" si="150"/>
        <v/>
      </c>
      <c r="AF641" s="8" t="str">
        <f t="shared" si="151"/>
        <v/>
      </c>
      <c r="AG641" s="8" t="str">
        <f t="shared" si="152"/>
        <v/>
      </c>
      <c r="AH641" s="8" t="str">
        <f t="shared" si="153"/>
        <v/>
      </c>
      <c r="AI641" s="8" t="str">
        <f t="shared" si="154"/>
        <v/>
      </c>
    </row>
    <row r="642" spans="4:35" x14ac:dyDescent="0.3">
      <c r="D642" s="8" t="s">
        <v>649</v>
      </c>
      <c r="E642" s="7">
        <v>779</v>
      </c>
      <c r="F642" s="7" t="str">
        <f>'Données proba de réussite'!F637</f>
        <v/>
      </c>
      <c r="G642" s="7" t="str">
        <f>'Données proba de réussite'!G637</f>
        <v/>
      </c>
      <c r="H642" s="7" t="str">
        <f>'Données proba de réussite'!H637</f>
        <v/>
      </c>
      <c r="K642" s="8" t="str">
        <f t="shared" si="141"/>
        <v>Elève 1bis</v>
      </c>
      <c r="L642" s="8" t="s">
        <v>111</v>
      </c>
      <c r="M642" s="8">
        <f t="shared" si="142"/>
        <v>1301</v>
      </c>
      <c r="N642" s="7">
        <v>1301</v>
      </c>
      <c r="O642" s="7" t="str">
        <f>'Données proba de réussite'!O637</f>
        <v/>
      </c>
      <c r="P642" s="7" t="str">
        <f>'Données proba de réussite'!P637</f>
        <v/>
      </c>
      <c r="Q642" s="7" t="str">
        <f>'Données proba de réussite'!Q637</f>
        <v/>
      </c>
      <c r="T642" s="7">
        <f>IF(AND(OR($B$2=1,$B$2=2),AND('Données brutes'!$F637&lt;&gt;"",'Données brutes'!$G637&lt;&gt;"",'Données brutes'!$H637&lt;&gt;"")),1,0)</f>
        <v>0</v>
      </c>
      <c r="U642" s="7">
        <f>IF(AND(OR($B$2=1,$B$2=2),AND('Données brutes'!$O637&lt;&gt;"",'Données brutes'!$P637&lt;&gt;"",'Données brutes'!$Q637&lt;&gt;"")),1,0)</f>
        <v>0</v>
      </c>
      <c r="V642" s="7">
        <f>IF(AND($B$2=3,'Données brutes'!$F637&lt;&gt;"",'Données brutes'!$G637&lt;&gt;"",'Données brutes'!$H637&lt;&gt;"",'Données brutes'!$O637&lt;&gt;"",'Données brutes'!$P637&lt;&gt;"",'Données brutes'!$Q637&lt;&gt;""),1,0)</f>
        <v>0</v>
      </c>
      <c r="W642" s="8" t="str">
        <f t="shared" si="143"/>
        <v/>
      </c>
      <c r="X642" s="8" t="str">
        <f t="shared" si="144"/>
        <v/>
      </c>
      <c r="Y642" s="8" t="str">
        <f t="shared" si="145"/>
        <v/>
      </c>
      <c r="Z642" s="8" t="str">
        <f t="shared" si="146"/>
        <v/>
      </c>
      <c r="AA642" s="8" t="str">
        <f t="shared" si="147"/>
        <v/>
      </c>
      <c r="AB642" s="8" t="str">
        <f t="shared" si="148"/>
        <v/>
      </c>
      <c r="AD642" s="8" t="str">
        <f t="shared" si="149"/>
        <v/>
      </c>
      <c r="AE642" s="8" t="str">
        <f t="shared" si="150"/>
        <v/>
      </c>
      <c r="AF642" s="8" t="str">
        <f t="shared" si="151"/>
        <v/>
      </c>
      <c r="AG642" s="8" t="str">
        <f t="shared" si="152"/>
        <v/>
      </c>
      <c r="AH642" s="8" t="str">
        <f t="shared" si="153"/>
        <v/>
      </c>
      <c r="AI642" s="8" t="str">
        <f t="shared" si="154"/>
        <v/>
      </c>
    </row>
    <row r="643" spans="4:35" x14ac:dyDescent="0.3">
      <c r="D643" s="8" t="s">
        <v>650</v>
      </c>
      <c r="E643" s="7">
        <v>767</v>
      </c>
      <c r="F643" s="7" t="str">
        <f>'Données proba de réussite'!F638</f>
        <v/>
      </c>
      <c r="G643" s="7" t="str">
        <f>'Données proba de réussite'!G638</f>
        <v/>
      </c>
      <c r="H643" s="7" t="str">
        <f>'Données proba de réussite'!H638</f>
        <v/>
      </c>
      <c r="K643" s="8" t="str">
        <f t="shared" si="141"/>
        <v>Elève 1bis</v>
      </c>
      <c r="L643" s="8" t="s">
        <v>111</v>
      </c>
      <c r="M643" s="8">
        <f t="shared" si="142"/>
        <v>1639</v>
      </c>
      <c r="N643" s="7">
        <v>1639</v>
      </c>
      <c r="O643" s="7" t="str">
        <f>'Données proba de réussite'!O638</f>
        <v/>
      </c>
      <c r="P643" s="7" t="str">
        <f>'Données proba de réussite'!P638</f>
        <v/>
      </c>
      <c r="Q643" s="7" t="str">
        <f>'Données proba de réussite'!Q638</f>
        <v/>
      </c>
      <c r="T643" s="7">
        <f>IF(AND(OR($B$2=1,$B$2=2),AND('Données brutes'!$F638&lt;&gt;"",'Données brutes'!$G638&lt;&gt;"",'Données brutes'!$H638&lt;&gt;"")),1,0)</f>
        <v>0</v>
      </c>
      <c r="U643" s="7">
        <f>IF(AND(OR($B$2=1,$B$2=2),AND('Données brutes'!$O638&lt;&gt;"",'Données brutes'!$P638&lt;&gt;"",'Données brutes'!$Q638&lt;&gt;"")),1,0)</f>
        <v>0</v>
      </c>
      <c r="V643" s="7">
        <f>IF(AND($B$2=3,'Données brutes'!$F638&lt;&gt;"",'Données brutes'!$G638&lt;&gt;"",'Données brutes'!$H638&lt;&gt;"",'Données brutes'!$O638&lt;&gt;"",'Données brutes'!$P638&lt;&gt;"",'Données brutes'!$Q638&lt;&gt;""),1,0)</f>
        <v>0</v>
      </c>
      <c r="W643" s="8" t="str">
        <f t="shared" si="143"/>
        <v/>
      </c>
      <c r="X643" s="8" t="str">
        <f t="shared" si="144"/>
        <v/>
      </c>
      <c r="Y643" s="8" t="str">
        <f t="shared" si="145"/>
        <v/>
      </c>
      <c r="Z643" s="8" t="str">
        <f t="shared" si="146"/>
        <v/>
      </c>
      <c r="AA643" s="8" t="str">
        <f t="shared" si="147"/>
        <v/>
      </c>
      <c r="AB643" s="8" t="str">
        <f t="shared" si="148"/>
        <v/>
      </c>
      <c r="AD643" s="8" t="str">
        <f t="shared" si="149"/>
        <v/>
      </c>
      <c r="AE643" s="8" t="str">
        <f t="shared" si="150"/>
        <v/>
      </c>
      <c r="AF643" s="8" t="str">
        <f t="shared" si="151"/>
        <v/>
      </c>
      <c r="AG643" s="8" t="str">
        <f t="shared" si="152"/>
        <v/>
      </c>
      <c r="AH643" s="8" t="str">
        <f t="shared" si="153"/>
        <v/>
      </c>
      <c r="AI643" s="8" t="str">
        <f t="shared" si="154"/>
        <v/>
      </c>
    </row>
    <row r="644" spans="4:35" x14ac:dyDescent="0.3">
      <c r="D644" s="8" t="s">
        <v>651</v>
      </c>
      <c r="E644" s="7">
        <v>786</v>
      </c>
      <c r="F644" s="7" t="str">
        <f>'Données proba de réussite'!F639</f>
        <v/>
      </c>
      <c r="G644" s="7" t="str">
        <f>'Données proba de réussite'!G639</f>
        <v/>
      </c>
      <c r="H644" s="7" t="str">
        <f>'Données proba de réussite'!H639</f>
        <v/>
      </c>
      <c r="K644" s="8" t="str">
        <f t="shared" si="141"/>
        <v>Elève 1bis</v>
      </c>
      <c r="L644" s="8" t="s">
        <v>111</v>
      </c>
      <c r="M644" s="8">
        <f t="shared" si="142"/>
        <v>1769</v>
      </c>
      <c r="N644" s="7">
        <v>1769</v>
      </c>
      <c r="O644" s="7" t="str">
        <f>'Données proba de réussite'!O639</f>
        <v/>
      </c>
      <c r="P644" s="7" t="str">
        <f>'Données proba de réussite'!P639</f>
        <v/>
      </c>
      <c r="Q644" s="7" t="str">
        <f>'Données proba de réussite'!Q639</f>
        <v/>
      </c>
      <c r="T644" s="7">
        <f>IF(AND(OR($B$2=1,$B$2=2),AND('Données brutes'!$F639&lt;&gt;"",'Données brutes'!$G639&lt;&gt;"",'Données brutes'!$H639&lt;&gt;"")),1,0)</f>
        <v>0</v>
      </c>
      <c r="U644" s="7">
        <f>IF(AND(OR($B$2=1,$B$2=2),AND('Données brutes'!$O639&lt;&gt;"",'Données brutes'!$P639&lt;&gt;"",'Données brutes'!$Q639&lt;&gt;"")),1,0)</f>
        <v>0</v>
      </c>
      <c r="V644" s="7">
        <f>IF(AND($B$2=3,'Données brutes'!$F639&lt;&gt;"",'Données brutes'!$G639&lt;&gt;"",'Données brutes'!$H639&lt;&gt;"",'Données brutes'!$O639&lt;&gt;"",'Données brutes'!$P639&lt;&gt;"",'Données brutes'!$Q639&lt;&gt;""),1,0)</f>
        <v>0</v>
      </c>
      <c r="W644" s="8" t="str">
        <f t="shared" si="143"/>
        <v/>
      </c>
      <c r="X644" s="8" t="str">
        <f t="shared" si="144"/>
        <v/>
      </c>
      <c r="Y644" s="8" t="str">
        <f t="shared" si="145"/>
        <v/>
      </c>
      <c r="Z644" s="8" t="str">
        <f t="shared" si="146"/>
        <v/>
      </c>
      <c r="AA644" s="8" t="str">
        <f t="shared" si="147"/>
        <v/>
      </c>
      <c r="AB644" s="8" t="str">
        <f t="shared" si="148"/>
        <v/>
      </c>
      <c r="AD644" s="8" t="str">
        <f t="shared" si="149"/>
        <v/>
      </c>
      <c r="AE644" s="8" t="str">
        <f t="shared" si="150"/>
        <v/>
      </c>
      <c r="AF644" s="8" t="str">
        <f t="shared" si="151"/>
        <v/>
      </c>
      <c r="AG644" s="8" t="str">
        <f t="shared" si="152"/>
        <v/>
      </c>
      <c r="AH644" s="8" t="str">
        <f t="shared" si="153"/>
        <v/>
      </c>
      <c r="AI644" s="8" t="str">
        <f t="shared" si="154"/>
        <v/>
      </c>
    </row>
    <row r="645" spans="4:35" x14ac:dyDescent="0.3">
      <c r="D645" s="8" t="s">
        <v>652</v>
      </c>
      <c r="E645" s="7">
        <v>377</v>
      </c>
      <c r="F645" s="7" t="str">
        <f>'Données proba de réussite'!F640</f>
        <v/>
      </c>
      <c r="G645" s="7" t="str">
        <f>'Données proba de réussite'!G640</f>
        <v/>
      </c>
      <c r="H645" s="7" t="str">
        <f>'Données proba de réussite'!H640</f>
        <v/>
      </c>
      <c r="K645" s="8" t="str">
        <f t="shared" si="141"/>
        <v>Elève 1bis</v>
      </c>
      <c r="L645" s="8" t="s">
        <v>111</v>
      </c>
      <c r="M645" s="8">
        <f t="shared" si="142"/>
        <v>1729</v>
      </c>
      <c r="N645" s="7">
        <v>1729</v>
      </c>
      <c r="O645" s="7" t="str">
        <f>'Données proba de réussite'!O640</f>
        <v/>
      </c>
      <c r="P645" s="7" t="str">
        <f>'Données proba de réussite'!P640</f>
        <v/>
      </c>
      <c r="Q645" s="7" t="str">
        <f>'Données proba de réussite'!Q640</f>
        <v/>
      </c>
      <c r="T645" s="7">
        <f>IF(AND(OR($B$2=1,$B$2=2),AND('Données brutes'!$F640&lt;&gt;"",'Données brutes'!$G640&lt;&gt;"",'Données brutes'!$H640&lt;&gt;"")),1,0)</f>
        <v>0</v>
      </c>
      <c r="U645" s="7">
        <f>IF(AND(OR($B$2=1,$B$2=2),AND('Données brutes'!$O640&lt;&gt;"",'Données brutes'!$P640&lt;&gt;"",'Données brutes'!$Q640&lt;&gt;"")),1,0)</f>
        <v>0</v>
      </c>
      <c r="V645" s="7">
        <f>IF(AND($B$2=3,'Données brutes'!$F640&lt;&gt;"",'Données brutes'!$G640&lt;&gt;"",'Données brutes'!$H640&lt;&gt;"",'Données brutes'!$O640&lt;&gt;"",'Données brutes'!$P640&lt;&gt;"",'Données brutes'!$Q640&lt;&gt;""),1,0)</f>
        <v>0</v>
      </c>
      <c r="W645" s="8" t="str">
        <f t="shared" si="143"/>
        <v/>
      </c>
      <c r="X645" s="8" t="str">
        <f t="shared" si="144"/>
        <v/>
      </c>
      <c r="Y645" s="8" t="str">
        <f t="shared" si="145"/>
        <v/>
      </c>
      <c r="Z645" s="8" t="str">
        <f t="shared" si="146"/>
        <v/>
      </c>
      <c r="AA645" s="8" t="str">
        <f t="shared" si="147"/>
        <v/>
      </c>
      <c r="AB645" s="8" t="str">
        <f t="shared" si="148"/>
        <v/>
      </c>
      <c r="AD645" s="8" t="str">
        <f t="shared" si="149"/>
        <v/>
      </c>
      <c r="AE645" s="8" t="str">
        <f t="shared" si="150"/>
        <v/>
      </c>
      <c r="AF645" s="8" t="str">
        <f t="shared" si="151"/>
        <v/>
      </c>
      <c r="AG645" s="8" t="str">
        <f t="shared" si="152"/>
        <v/>
      </c>
      <c r="AH645" s="8" t="str">
        <f t="shared" si="153"/>
        <v/>
      </c>
      <c r="AI645" s="8" t="str">
        <f t="shared" si="154"/>
        <v/>
      </c>
    </row>
    <row r="646" spans="4:35" x14ac:dyDescent="0.3">
      <c r="D646" s="8" t="s">
        <v>653</v>
      </c>
      <c r="E646" s="7">
        <v>56</v>
      </c>
      <c r="F646" s="7" t="str">
        <f>'Données proba de réussite'!F641</f>
        <v/>
      </c>
      <c r="G646" s="7" t="str">
        <f>'Données proba de réussite'!G641</f>
        <v/>
      </c>
      <c r="H646" s="7" t="str">
        <f>'Données proba de réussite'!H641</f>
        <v/>
      </c>
      <c r="K646" s="8" t="str">
        <f t="shared" si="141"/>
        <v>Elève 1bis</v>
      </c>
      <c r="L646" s="8" t="s">
        <v>111</v>
      </c>
      <c r="M646" s="8">
        <f t="shared" si="142"/>
        <v>1395</v>
      </c>
      <c r="N646" s="7">
        <v>1395</v>
      </c>
      <c r="O646" s="7" t="str">
        <f>'Données proba de réussite'!O641</f>
        <v/>
      </c>
      <c r="P646" s="7" t="str">
        <f>'Données proba de réussite'!P641</f>
        <v/>
      </c>
      <c r="Q646" s="7" t="str">
        <f>'Données proba de réussite'!Q641</f>
        <v/>
      </c>
      <c r="T646" s="7">
        <f>IF(AND(OR($B$2=1,$B$2=2),AND('Données brutes'!$F641&lt;&gt;"",'Données brutes'!$G641&lt;&gt;"",'Données brutes'!$H641&lt;&gt;"")),1,0)</f>
        <v>0</v>
      </c>
      <c r="U646" s="7">
        <f>IF(AND(OR($B$2=1,$B$2=2),AND('Données brutes'!$O641&lt;&gt;"",'Données brutes'!$P641&lt;&gt;"",'Données brutes'!$Q641&lt;&gt;"")),1,0)</f>
        <v>0</v>
      </c>
      <c r="V646" s="7">
        <f>IF(AND($B$2=3,'Données brutes'!$F641&lt;&gt;"",'Données brutes'!$G641&lt;&gt;"",'Données brutes'!$H641&lt;&gt;"",'Données brutes'!$O641&lt;&gt;"",'Données brutes'!$P641&lt;&gt;"",'Données brutes'!$Q641&lt;&gt;""),1,0)</f>
        <v>0</v>
      </c>
      <c r="W646" s="8" t="str">
        <f t="shared" si="143"/>
        <v/>
      </c>
      <c r="X646" s="8" t="str">
        <f t="shared" si="144"/>
        <v/>
      </c>
      <c r="Y646" s="8" t="str">
        <f t="shared" si="145"/>
        <v/>
      </c>
      <c r="Z646" s="8" t="str">
        <f t="shared" si="146"/>
        <v/>
      </c>
      <c r="AA646" s="8" t="str">
        <f t="shared" si="147"/>
        <v/>
      </c>
      <c r="AB646" s="8" t="str">
        <f t="shared" si="148"/>
        <v/>
      </c>
      <c r="AD646" s="8" t="str">
        <f t="shared" si="149"/>
        <v/>
      </c>
      <c r="AE646" s="8" t="str">
        <f t="shared" si="150"/>
        <v/>
      </c>
      <c r="AF646" s="8" t="str">
        <f t="shared" si="151"/>
        <v/>
      </c>
      <c r="AG646" s="8" t="str">
        <f t="shared" si="152"/>
        <v/>
      </c>
      <c r="AH646" s="8" t="str">
        <f t="shared" si="153"/>
        <v/>
      </c>
      <c r="AI646" s="8" t="str">
        <f t="shared" si="154"/>
        <v/>
      </c>
    </row>
    <row r="647" spans="4:35" x14ac:dyDescent="0.3">
      <c r="D647" s="8" t="s">
        <v>654</v>
      </c>
      <c r="E647" s="7">
        <v>419</v>
      </c>
      <c r="F647" s="7" t="str">
        <f>'Données proba de réussite'!F642</f>
        <v/>
      </c>
      <c r="G647" s="7" t="str">
        <f>'Données proba de réussite'!G642</f>
        <v/>
      </c>
      <c r="H647" s="7" t="str">
        <f>'Données proba de réussite'!H642</f>
        <v/>
      </c>
      <c r="K647" s="8" t="str">
        <f t="shared" si="141"/>
        <v>Elève 1bis</v>
      </c>
      <c r="L647" s="8" t="s">
        <v>111</v>
      </c>
      <c r="M647" s="8">
        <f t="shared" si="142"/>
        <v>1575</v>
      </c>
      <c r="N647" s="7">
        <v>1575</v>
      </c>
      <c r="O647" s="7" t="str">
        <f>'Données proba de réussite'!O642</f>
        <v/>
      </c>
      <c r="P647" s="7" t="str">
        <f>'Données proba de réussite'!P642</f>
        <v/>
      </c>
      <c r="Q647" s="7" t="str">
        <f>'Données proba de réussite'!Q642</f>
        <v/>
      </c>
      <c r="T647" s="7">
        <f>IF(AND(OR($B$2=1,$B$2=2),AND('Données brutes'!$F642&lt;&gt;"",'Données brutes'!$G642&lt;&gt;"",'Données brutes'!$H642&lt;&gt;"")),1,0)</f>
        <v>0</v>
      </c>
      <c r="U647" s="7">
        <f>IF(AND(OR($B$2=1,$B$2=2),AND('Données brutes'!$O642&lt;&gt;"",'Données brutes'!$P642&lt;&gt;"",'Données brutes'!$Q642&lt;&gt;"")),1,0)</f>
        <v>0</v>
      </c>
      <c r="V647" s="7">
        <f>IF(AND($B$2=3,'Données brutes'!$F642&lt;&gt;"",'Données brutes'!$G642&lt;&gt;"",'Données brutes'!$H642&lt;&gt;"",'Données brutes'!$O642&lt;&gt;"",'Données brutes'!$P642&lt;&gt;"",'Données brutes'!$Q642&lt;&gt;""),1,0)</f>
        <v>0</v>
      </c>
      <c r="W647" s="8" t="str">
        <f t="shared" si="143"/>
        <v/>
      </c>
      <c r="X647" s="8" t="str">
        <f t="shared" si="144"/>
        <v/>
      </c>
      <c r="Y647" s="8" t="str">
        <f t="shared" si="145"/>
        <v/>
      </c>
      <c r="Z647" s="8" t="str">
        <f t="shared" si="146"/>
        <v/>
      </c>
      <c r="AA647" s="8" t="str">
        <f t="shared" si="147"/>
        <v/>
      </c>
      <c r="AB647" s="8" t="str">
        <f t="shared" si="148"/>
        <v/>
      </c>
      <c r="AD647" s="8" t="str">
        <f t="shared" si="149"/>
        <v/>
      </c>
      <c r="AE647" s="8" t="str">
        <f t="shared" si="150"/>
        <v/>
      </c>
      <c r="AF647" s="8" t="str">
        <f t="shared" si="151"/>
        <v/>
      </c>
      <c r="AG647" s="8" t="str">
        <f t="shared" si="152"/>
        <v/>
      </c>
      <c r="AH647" s="8" t="str">
        <f t="shared" si="153"/>
        <v/>
      </c>
      <c r="AI647" s="8" t="str">
        <f t="shared" si="154"/>
        <v/>
      </c>
    </row>
    <row r="648" spans="4:35" x14ac:dyDescent="0.3">
      <c r="D648" s="8" t="s">
        <v>655</v>
      </c>
      <c r="E648" s="7">
        <v>184</v>
      </c>
      <c r="F648" s="7" t="str">
        <f>'Données proba de réussite'!F643</f>
        <v/>
      </c>
      <c r="G648" s="7" t="str">
        <f>'Données proba de réussite'!G643</f>
        <v/>
      </c>
      <c r="H648" s="7" t="str">
        <f>'Données proba de réussite'!H643</f>
        <v/>
      </c>
      <c r="K648" s="8" t="str">
        <f t="shared" ref="K648:K711" si="155">IF($B$2=3,D648,L648)</f>
        <v>Elève 1bis</v>
      </c>
      <c r="L648" s="8" t="s">
        <v>111</v>
      </c>
      <c r="M648" s="8">
        <f t="shared" ref="M648:M711" si="156">IF($B$2=3,E648,N648)</f>
        <v>1055</v>
      </c>
      <c r="N648" s="7">
        <v>1055</v>
      </c>
      <c r="O648" s="7" t="str">
        <f>'Données proba de réussite'!O643</f>
        <v/>
      </c>
      <c r="P648" s="7" t="str">
        <f>'Données proba de réussite'!P643</f>
        <v/>
      </c>
      <c r="Q648" s="7" t="str">
        <f>'Données proba de réussite'!Q643</f>
        <v/>
      </c>
      <c r="T648" s="7">
        <f>IF(AND(OR($B$2=1,$B$2=2),AND('Données brutes'!$F643&lt;&gt;"",'Données brutes'!$G643&lt;&gt;"",'Données brutes'!$H643&lt;&gt;"")),1,0)</f>
        <v>0</v>
      </c>
      <c r="U648" s="7">
        <f>IF(AND(OR($B$2=1,$B$2=2),AND('Données brutes'!$O643&lt;&gt;"",'Données brutes'!$P643&lt;&gt;"",'Données brutes'!$Q643&lt;&gt;"")),1,0)</f>
        <v>0</v>
      </c>
      <c r="V648" s="7">
        <f>IF(AND($B$2=3,'Données brutes'!$F643&lt;&gt;"",'Données brutes'!$G643&lt;&gt;"",'Données brutes'!$H643&lt;&gt;"",'Données brutes'!$O643&lt;&gt;"",'Données brutes'!$P643&lt;&gt;"",'Données brutes'!$Q643&lt;&gt;""),1,0)</f>
        <v>0</v>
      </c>
      <c r="W648" s="8" t="str">
        <f t="shared" si="143"/>
        <v/>
      </c>
      <c r="X648" s="8" t="str">
        <f t="shared" si="144"/>
        <v/>
      </c>
      <c r="Y648" s="8" t="str">
        <f t="shared" si="145"/>
        <v/>
      </c>
      <c r="Z648" s="8" t="str">
        <f t="shared" si="146"/>
        <v/>
      </c>
      <c r="AA648" s="8" t="str">
        <f t="shared" si="147"/>
        <v/>
      </c>
      <c r="AB648" s="8" t="str">
        <f t="shared" si="148"/>
        <v/>
      </c>
      <c r="AD648" s="8" t="str">
        <f t="shared" si="149"/>
        <v/>
      </c>
      <c r="AE648" s="8" t="str">
        <f t="shared" si="150"/>
        <v/>
      </c>
      <c r="AF648" s="8" t="str">
        <f t="shared" si="151"/>
        <v/>
      </c>
      <c r="AG648" s="8" t="str">
        <f t="shared" si="152"/>
        <v/>
      </c>
      <c r="AH648" s="8" t="str">
        <f t="shared" si="153"/>
        <v/>
      </c>
      <c r="AI648" s="8" t="str">
        <f t="shared" si="154"/>
        <v/>
      </c>
    </row>
    <row r="649" spans="4:35" x14ac:dyDescent="0.3">
      <c r="D649" s="8" t="s">
        <v>656</v>
      </c>
      <c r="E649" s="7">
        <v>375</v>
      </c>
      <c r="F649" s="7" t="str">
        <f>'Données proba de réussite'!F644</f>
        <v/>
      </c>
      <c r="G649" s="7" t="str">
        <f>'Données proba de réussite'!G644</f>
        <v/>
      </c>
      <c r="H649" s="7" t="str">
        <f>'Données proba de réussite'!H644</f>
        <v/>
      </c>
      <c r="K649" s="8" t="str">
        <f t="shared" si="155"/>
        <v>Elève 1bis</v>
      </c>
      <c r="L649" s="8" t="s">
        <v>111</v>
      </c>
      <c r="M649" s="8">
        <f t="shared" si="156"/>
        <v>1392</v>
      </c>
      <c r="N649" s="7">
        <v>1392</v>
      </c>
      <c r="O649" s="7" t="str">
        <f>'Données proba de réussite'!O644</f>
        <v/>
      </c>
      <c r="P649" s="7" t="str">
        <f>'Données proba de réussite'!P644</f>
        <v/>
      </c>
      <c r="Q649" s="7" t="str">
        <f>'Données proba de réussite'!Q644</f>
        <v/>
      </c>
      <c r="T649" s="7">
        <f>IF(AND(OR($B$2=1,$B$2=2),AND('Données brutes'!$F644&lt;&gt;"",'Données brutes'!$G644&lt;&gt;"",'Données brutes'!$H644&lt;&gt;"")),1,0)</f>
        <v>0</v>
      </c>
      <c r="U649" s="7">
        <f>IF(AND(OR($B$2=1,$B$2=2),AND('Données brutes'!$O644&lt;&gt;"",'Données brutes'!$P644&lt;&gt;"",'Données brutes'!$Q644&lt;&gt;"")),1,0)</f>
        <v>0</v>
      </c>
      <c r="V649" s="7">
        <f>IF(AND($B$2=3,'Données brutes'!$F644&lt;&gt;"",'Données brutes'!$G644&lt;&gt;"",'Données brutes'!$H644&lt;&gt;"",'Données brutes'!$O644&lt;&gt;"",'Données brutes'!$P644&lt;&gt;"",'Données brutes'!$Q644&lt;&gt;""),1,0)</f>
        <v>0</v>
      </c>
      <c r="W649" s="8" t="str">
        <f t="shared" ref="W649:W712" si="157">IF(F649&lt;&gt;"",ABS(F649-F$4),"")</f>
        <v/>
      </c>
      <c r="X649" s="8" t="str">
        <f t="shared" ref="X649:X712" si="158">IF(G649&lt;&gt;"",ABS(G649-G$4),"")</f>
        <v/>
      </c>
      <c r="Y649" s="8" t="str">
        <f t="shared" ref="Y649:Y712" si="159">IF(H649&lt;&gt;"",ABS(H649-H$4),"")</f>
        <v/>
      </c>
      <c r="Z649" s="8" t="str">
        <f t="shared" ref="Z649:Z712" si="160">IF(O649&lt;&gt;"",ABS(O649-O$4),"")</f>
        <v/>
      </c>
      <c r="AA649" s="8" t="str">
        <f t="shared" ref="AA649:AA712" si="161">IF(P649&lt;&gt;"",ABS(P649-P$4),"")</f>
        <v/>
      </c>
      <c r="AB649" s="8" t="str">
        <f t="shared" ref="AB649:AB712" si="162">IF(Q649&lt;&gt;"",ABS(Q649-Q$4),"")</f>
        <v/>
      </c>
      <c r="AD649" s="8" t="str">
        <f t="shared" ref="AD649:AD712" si="163">IF(AND(F649&lt;&gt;"",G649&lt;&gt;""),G649-F649,"")</f>
        <v/>
      </c>
      <c r="AE649" s="8" t="str">
        <f t="shared" ref="AE649:AE712" si="164">IF(AND(G649&lt;&gt;"",H649&lt;&gt;""),H649-G649,"")</f>
        <v/>
      </c>
      <c r="AF649" s="8" t="str">
        <f t="shared" ref="AF649:AF712" si="165">IF(AND(F649&lt;&gt;"",H649&lt;&gt;""),H649-F649,"")</f>
        <v/>
      </c>
      <c r="AG649" s="8" t="str">
        <f t="shared" ref="AG649:AG712" si="166">IF(AND(O649&lt;&gt;"",P649&lt;&gt;""),P649-O649,"")</f>
        <v/>
      </c>
      <c r="AH649" s="8" t="str">
        <f t="shared" ref="AH649:AH712" si="167">IF(AND(P649&lt;&gt;"",Q649&lt;&gt;""),Q649-P649,"")</f>
        <v/>
      </c>
      <c r="AI649" s="8" t="str">
        <f t="shared" ref="AI649:AI712" si="168">IF(AND(O649&lt;&gt;"",Q649&lt;&gt;""),Q649-O649,"")</f>
        <v/>
      </c>
    </row>
    <row r="650" spans="4:35" x14ac:dyDescent="0.3">
      <c r="D650" s="8" t="s">
        <v>657</v>
      </c>
      <c r="E650" s="7">
        <v>316</v>
      </c>
      <c r="F650" s="7" t="str">
        <f>'Données proba de réussite'!F645</f>
        <v/>
      </c>
      <c r="G650" s="7" t="str">
        <f>'Données proba de réussite'!G645</f>
        <v/>
      </c>
      <c r="H650" s="7" t="str">
        <f>'Données proba de réussite'!H645</f>
        <v/>
      </c>
      <c r="K650" s="8" t="str">
        <f t="shared" si="155"/>
        <v>Elève 1bis</v>
      </c>
      <c r="L650" s="8" t="s">
        <v>111</v>
      </c>
      <c r="M650" s="8">
        <f t="shared" si="156"/>
        <v>1764</v>
      </c>
      <c r="N650" s="7">
        <v>1764</v>
      </c>
      <c r="O650" s="7" t="str">
        <f>'Données proba de réussite'!O645</f>
        <v/>
      </c>
      <c r="P650" s="7" t="str">
        <f>'Données proba de réussite'!P645</f>
        <v/>
      </c>
      <c r="Q650" s="7" t="str">
        <f>'Données proba de réussite'!Q645</f>
        <v/>
      </c>
      <c r="T650" s="7">
        <f>IF(AND(OR($B$2=1,$B$2=2),AND('Données brutes'!$F645&lt;&gt;"",'Données brutes'!$G645&lt;&gt;"",'Données brutes'!$H645&lt;&gt;"")),1,0)</f>
        <v>0</v>
      </c>
      <c r="U650" s="7">
        <f>IF(AND(OR($B$2=1,$B$2=2),AND('Données brutes'!$O645&lt;&gt;"",'Données brutes'!$P645&lt;&gt;"",'Données brutes'!$Q645&lt;&gt;"")),1,0)</f>
        <v>0</v>
      </c>
      <c r="V650" s="7">
        <f>IF(AND($B$2=3,'Données brutes'!$F645&lt;&gt;"",'Données brutes'!$G645&lt;&gt;"",'Données brutes'!$H645&lt;&gt;"",'Données brutes'!$O645&lt;&gt;"",'Données brutes'!$P645&lt;&gt;"",'Données brutes'!$Q645&lt;&gt;""),1,0)</f>
        <v>0</v>
      </c>
      <c r="W650" s="8" t="str">
        <f t="shared" si="157"/>
        <v/>
      </c>
      <c r="X650" s="8" t="str">
        <f t="shared" si="158"/>
        <v/>
      </c>
      <c r="Y650" s="8" t="str">
        <f t="shared" si="159"/>
        <v/>
      </c>
      <c r="Z650" s="8" t="str">
        <f t="shared" si="160"/>
        <v/>
      </c>
      <c r="AA650" s="8" t="str">
        <f t="shared" si="161"/>
        <v/>
      </c>
      <c r="AB650" s="8" t="str">
        <f t="shared" si="162"/>
        <v/>
      </c>
      <c r="AD650" s="8" t="str">
        <f t="shared" si="163"/>
        <v/>
      </c>
      <c r="AE650" s="8" t="str">
        <f t="shared" si="164"/>
        <v/>
      </c>
      <c r="AF650" s="8" t="str">
        <f t="shared" si="165"/>
        <v/>
      </c>
      <c r="AG650" s="8" t="str">
        <f t="shared" si="166"/>
        <v/>
      </c>
      <c r="AH650" s="8" t="str">
        <f t="shared" si="167"/>
        <v/>
      </c>
      <c r="AI650" s="8" t="str">
        <f t="shared" si="168"/>
        <v/>
      </c>
    </row>
    <row r="651" spans="4:35" x14ac:dyDescent="0.3">
      <c r="D651" s="8" t="s">
        <v>658</v>
      </c>
      <c r="E651" s="7">
        <v>381</v>
      </c>
      <c r="F651" s="7" t="str">
        <f>'Données proba de réussite'!F646</f>
        <v/>
      </c>
      <c r="G651" s="7" t="str">
        <f>'Données proba de réussite'!G646</f>
        <v/>
      </c>
      <c r="H651" s="7" t="str">
        <f>'Données proba de réussite'!H646</f>
        <v/>
      </c>
      <c r="K651" s="8" t="str">
        <f t="shared" si="155"/>
        <v>Elève 1bis</v>
      </c>
      <c r="L651" s="8" t="s">
        <v>111</v>
      </c>
      <c r="M651" s="8">
        <f t="shared" si="156"/>
        <v>1327</v>
      </c>
      <c r="N651" s="7">
        <v>1327</v>
      </c>
      <c r="O651" s="7" t="str">
        <f>'Données proba de réussite'!O646</f>
        <v/>
      </c>
      <c r="P651" s="7" t="str">
        <f>'Données proba de réussite'!P646</f>
        <v/>
      </c>
      <c r="Q651" s="7" t="str">
        <f>'Données proba de réussite'!Q646</f>
        <v/>
      </c>
      <c r="T651" s="7">
        <f>IF(AND(OR($B$2=1,$B$2=2),AND('Données brutes'!$F646&lt;&gt;"",'Données brutes'!$G646&lt;&gt;"",'Données brutes'!$H646&lt;&gt;"")),1,0)</f>
        <v>0</v>
      </c>
      <c r="U651" s="7">
        <f>IF(AND(OR($B$2=1,$B$2=2),AND('Données brutes'!$O646&lt;&gt;"",'Données brutes'!$P646&lt;&gt;"",'Données brutes'!$Q646&lt;&gt;"")),1,0)</f>
        <v>0</v>
      </c>
      <c r="V651" s="7">
        <f>IF(AND($B$2=3,'Données brutes'!$F646&lt;&gt;"",'Données brutes'!$G646&lt;&gt;"",'Données brutes'!$H646&lt;&gt;"",'Données brutes'!$O646&lt;&gt;"",'Données brutes'!$P646&lt;&gt;"",'Données brutes'!$Q646&lt;&gt;""),1,0)</f>
        <v>0</v>
      </c>
      <c r="W651" s="8" t="str">
        <f t="shared" si="157"/>
        <v/>
      </c>
      <c r="X651" s="8" t="str">
        <f t="shared" si="158"/>
        <v/>
      </c>
      <c r="Y651" s="8" t="str">
        <f t="shared" si="159"/>
        <v/>
      </c>
      <c r="Z651" s="8" t="str">
        <f t="shared" si="160"/>
        <v/>
      </c>
      <c r="AA651" s="8" t="str">
        <f t="shared" si="161"/>
        <v/>
      </c>
      <c r="AB651" s="8" t="str">
        <f t="shared" si="162"/>
        <v/>
      </c>
      <c r="AD651" s="8" t="str">
        <f t="shared" si="163"/>
        <v/>
      </c>
      <c r="AE651" s="8" t="str">
        <f t="shared" si="164"/>
        <v/>
      </c>
      <c r="AF651" s="8" t="str">
        <f t="shared" si="165"/>
        <v/>
      </c>
      <c r="AG651" s="8" t="str">
        <f t="shared" si="166"/>
        <v/>
      </c>
      <c r="AH651" s="8" t="str">
        <f t="shared" si="167"/>
        <v/>
      </c>
      <c r="AI651" s="8" t="str">
        <f t="shared" si="168"/>
        <v/>
      </c>
    </row>
    <row r="652" spans="4:35" x14ac:dyDescent="0.3">
      <c r="D652" s="8" t="s">
        <v>659</v>
      </c>
      <c r="E652" s="7">
        <v>373</v>
      </c>
      <c r="F652" s="7" t="str">
        <f>'Données proba de réussite'!F647</f>
        <v/>
      </c>
      <c r="G652" s="7" t="str">
        <f>'Données proba de réussite'!G647</f>
        <v/>
      </c>
      <c r="H652" s="7" t="str">
        <f>'Données proba de réussite'!H647</f>
        <v/>
      </c>
      <c r="K652" s="8" t="str">
        <f t="shared" si="155"/>
        <v>Elève 1bis</v>
      </c>
      <c r="L652" s="8" t="s">
        <v>111</v>
      </c>
      <c r="M652" s="8">
        <f t="shared" si="156"/>
        <v>1124</v>
      </c>
      <c r="N652" s="7">
        <v>1124</v>
      </c>
      <c r="O652" s="7" t="str">
        <f>'Données proba de réussite'!O647</f>
        <v/>
      </c>
      <c r="P652" s="7" t="str">
        <f>'Données proba de réussite'!P647</f>
        <v/>
      </c>
      <c r="Q652" s="7" t="str">
        <f>'Données proba de réussite'!Q647</f>
        <v/>
      </c>
      <c r="T652" s="7">
        <f>IF(AND(OR($B$2=1,$B$2=2),AND('Données brutes'!$F647&lt;&gt;"",'Données brutes'!$G647&lt;&gt;"",'Données brutes'!$H647&lt;&gt;"")),1,0)</f>
        <v>0</v>
      </c>
      <c r="U652" s="7">
        <f>IF(AND(OR($B$2=1,$B$2=2),AND('Données brutes'!$O647&lt;&gt;"",'Données brutes'!$P647&lt;&gt;"",'Données brutes'!$Q647&lt;&gt;"")),1,0)</f>
        <v>0</v>
      </c>
      <c r="V652" s="7">
        <f>IF(AND($B$2=3,'Données brutes'!$F647&lt;&gt;"",'Données brutes'!$G647&lt;&gt;"",'Données brutes'!$H647&lt;&gt;"",'Données brutes'!$O647&lt;&gt;"",'Données brutes'!$P647&lt;&gt;"",'Données brutes'!$Q647&lt;&gt;""),1,0)</f>
        <v>0</v>
      </c>
      <c r="W652" s="8" t="str">
        <f t="shared" si="157"/>
        <v/>
      </c>
      <c r="X652" s="8" t="str">
        <f t="shared" si="158"/>
        <v/>
      </c>
      <c r="Y652" s="8" t="str">
        <f t="shared" si="159"/>
        <v/>
      </c>
      <c r="Z652" s="8" t="str">
        <f t="shared" si="160"/>
        <v/>
      </c>
      <c r="AA652" s="8" t="str">
        <f t="shared" si="161"/>
        <v/>
      </c>
      <c r="AB652" s="8" t="str">
        <f t="shared" si="162"/>
        <v/>
      </c>
      <c r="AD652" s="8" t="str">
        <f t="shared" si="163"/>
        <v/>
      </c>
      <c r="AE652" s="8" t="str">
        <f t="shared" si="164"/>
        <v/>
      </c>
      <c r="AF652" s="8" t="str">
        <f t="shared" si="165"/>
        <v/>
      </c>
      <c r="AG652" s="8" t="str">
        <f t="shared" si="166"/>
        <v/>
      </c>
      <c r="AH652" s="8" t="str">
        <f t="shared" si="167"/>
        <v/>
      </c>
      <c r="AI652" s="8" t="str">
        <f t="shared" si="168"/>
        <v/>
      </c>
    </row>
    <row r="653" spans="4:35" x14ac:dyDescent="0.3">
      <c r="D653" s="8" t="s">
        <v>660</v>
      </c>
      <c r="E653" s="7">
        <v>959</v>
      </c>
      <c r="F653" s="7" t="str">
        <f>'Données proba de réussite'!F648</f>
        <v/>
      </c>
      <c r="G653" s="7" t="str">
        <f>'Données proba de réussite'!G648</f>
        <v/>
      </c>
      <c r="H653" s="7" t="str">
        <f>'Données proba de réussite'!H648</f>
        <v/>
      </c>
      <c r="K653" s="8" t="str">
        <f t="shared" si="155"/>
        <v>Elève 1bis</v>
      </c>
      <c r="L653" s="8" t="s">
        <v>111</v>
      </c>
      <c r="M653" s="8">
        <f t="shared" si="156"/>
        <v>1266</v>
      </c>
      <c r="N653" s="7">
        <v>1266</v>
      </c>
      <c r="O653" s="7" t="str">
        <f>'Données proba de réussite'!O648</f>
        <v/>
      </c>
      <c r="P653" s="7" t="str">
        <f>'Données proba de réussite'!P648</f>
        <v/>
      </c>
      <c r="Q653" s="7" t="str">
        <f>'Données proba de réussite'!Q648</f>
        <v/>
      </c>
      <c r="T653" s="7">
        <f>IF(AND(OR($B$2=1,$B$2=2),AND('Données brutes'!$F648&lt;&gt;"",'Données brutes'!$G648&lt;&gt;"",'Données brutes'!$H648&lt;&gt;"")),1,0)</f>
        <v>0</v>
      </c>
      <c r="U653" s="7">
        <f>IF(AND(OR($B$2=1,$B$2=2),AND('Données brutes'!$O648&lt;&gt;"",'Données brutes'!$P648&lt;&gt;"",'Données brutes'!$Q648&lt;&gt;"")),1,0)</f>
        <v>0</v>
      </c>
      <c r="V653" s="7">
        <f>IF(AND($B$2=3,'Données brutes'!$F648&lt;&gt;"",'Données brutes'!$G648&lt;&gt;"",'Données brutes'!$H648&lt;&gt;"",'Données brutes'!$O648&lt;&gt;"",'Données brutes'!$P648&lt;&gt;"",'Données brutes'!$Q648&lt;&gt;""),1,0)</f>
        <v>0</v>
      </c>
      <c r="W653" s="8" t="str">
        <f t="shared" si="157"/>
        <v/>
      </c>
      <c r="X653" s="8" t="str">
        <f t="shared" si="158"/>
        <v/>
      </c>
      <c r="Y653" s="8" t="str">
        <f t="shared" si="159"/>
        <v/>
      </c>
      <c r="Z653" s="8" t="str">
        <f t="shared" si="160"/>
        <v/>
      </c>
      <c r="AA653" s="8" t="str">
        <f t="shared" si="161"/>
        <v/>
      </c>
      <c r="AB653" s="8" t="str">
        <f t="shared" si="162"/>
        <v/>
      </c>
      <c r="AD653" s="8" t="str">
        <f t="shared" si="163"/>
        <v/>
      </c>
      <c r="AE653" s="8" t="str">
        <f t="shared" si="164"/>
        <v/>
      </c>
      <c r="AF653" s="8" t="str">
        <f t="shared" si="165"/>
        <v/>
      </c>
      <c r="AG653" s="8" t="str">
        <f t="shared" si="166"/>
        <v/>
      </c>
      <c r="AH653" s="8" t="str">
        <f t="shared" si="167"/>
        <v/>
      </c>
      <c r="AI653" s="8" t="str">
        <f t="shared" si="168"/>
        <v/>
      </c>
    </row>
    <row r="654" spans="4:35" x14ac:dyDescent="0.3">
      <c r="D654" s="8" t="s">
        <v>661</v>
      </c>
      <c r="E654" s="7">
        <v>695</v>
      </c>
      <c r="F654" s="7" t="str">
        <f>'Données proba de réussite'!F649</f>
        <v/>
      </c>
      <c r="G654" s="7" t="str">
        <f>'Données proba de réussite'!G649</f>
        <v/>
      </c>
      <c r="H654" s="7" t="str">
        <f>'Données proba de réussite'!H649</f>
        <v/>
      </c>
      <c r="K654" s="8" t="str">
        <f t="shared" si="155"/>
        <v>Elève 1bis</v>
      </c>
      <c r="L654" s="8" t="s">
        <v>111</v>
      </c>
      <c r="M654" s="8">
        <f t="shared" si="156"/>
        <v>1334</v>
      </c>
      <c r="N654" s="7">
        <v>1334</v>
      </c>
      <c r="O654" s="7" t="str">
        <f>'Données proba de réussite'!O649</f>
        <v/>
      </c>
      <c r="P654" s="7" t="str">
        <f>'Données proba de réussite'!P649</f>
        <v/>
      </c>
      <c r="Q654" s="7" t="str">
        <f>'Données proba de réussite'!Q649</f>
        <v/>
      </c>
      <c r="T654" s="7">
        <f>IF(AND(OR($B$2=1,$B$2=2),AND('Données brutes'!$F649&lt;&gt;"",'Données brutes'!$G649&lt;&gt;"",'Données brutes'!$H649&lt;&gt;"")),1,0)</f>
        <v>0</v>
      </c>
      <c r="U654" s="7">
        <f>IF(AND(OR($B$2=1,$B$2=2),AND('Données brutes'!$O649&lt;&gt;"",'Données brutes'!$P649&lt;&gt;"",'Données brutes'!$Q649&lt;&gt;"")),1,0)</f>
        <v>0</v>
      </c>
      <c r="V654" s="7">
        <f>IF(AND($B$2=3,'Données brutes'!$F649&lt;&gt;"",'Données brutes'!$G649&lt;&gt;"",'Données brutes'!$H649&lt;&gt;"",'Données brutes'!$O649&lt;&gt;"",'Données brutes'!$P649&lt;&gt;"",'Données brutes'!$Q649&lt;&gt;""),1,0)</f>
        <v>0</v>
      </c>
      <c r="W654" s="8" t="str">
        <f t="shared" si="157"/>
        <v/>
      </c>
      <c r="X654" s="8" t="str">
        <f t="shared" si="158"/>
        <v/>
      </c>
      <c r="Y654" s="8" t="str">
        <f t="shared" si="159"/>
        <v/>
      </c>
      <c r="Z654" s="8" t="str">
        <f t="shared" si="160"/>
        <v/>
      </c>
      <c r="AA654" s="8" t="str">
        <f t="shared" si="161"/>
        <v/>
      </c>
      <c r="AB654" s="8" t="str">
        <f t="shared" si="162"/>
        <v/>
      </c>
      <c r="AD654" s="8" t="str">
        <f t="shared" si="163"/>
        <v/>
      </c>
      <c r="AE654" s="8" t="str">
        <f t="shared" si="164"/>
        <v/>
      </c>
      <c r="AF654" s="8" t="str">
        <f t="shared" si="165"/>
        <v/>
      </c>
      <c r="AG654" s="8" t="str">
        <f t="shared" si="166"/>
        <v/>
      </c>
      <c r="AH654" s="8" t="str">
        <f t="shared" si="167"/>
        <v/>
      </c>
      <c r="AI654" s="8" t="str">
        <f t="shared" si="168"/>
        <v/>
      </c>
    </row>
    <row r="655" spans="4:35" x14ac:dyDescent="0.3">
      <c r="D655" s="8" t="s">
        <v>662</v>
      </c>
      <c r="E655" s="7">
        <v>653</v>
      </c>
      <c r="F655" s="7" t="str">
        <f>'Données proba de réussite'!F650</f>
        <v/>
      </c>
      <c r="G655" s="7" t="str">
        <f>'Données proba de réussite'!G650</f>
        <v/>
      </c>
      <c r="H655" s="7" t="str">
        <f>'Données proba de réussite'!H650</f>
        <v/>
      </c>
      <c r="K655" s="8" t="str">
        <f t="shared" si="155"/>
        <v>Elève 1bis</v>
      </c>
      <c r="L655" s="8" t="s">
        <v>111</v>
      </c>
      <c r="M655" s="8">
        <f t="shared" si="156"/>
        <v>1032</v>
      </c>
      <c r="N655" s="7">
        <v>1032</v>
      </c>
      <c r="O655" s="7" t="str">
        <f>'Données proba de réussite'!O650</f>
        <v/>
      </c>
      <c r="P655" s="7" t="str">
        <f>'Données proba de réussite'!P650</f>
        <v/>
      </c>
      <c r="Q655" s="7" t="str">
        <f>'Données proba de réussite'!Q650</f>
        <v/>
      </c>
      <c r="T655" s="7">
        <f>IF(AND(OR($B$2=1,$B$2=2),AND('Données brutes'!$F650&lt;&gt;"",'Données brutes'!$G650&lt;&gt;"",'Données brutes'!$H650&lt;&gt;"")),1,0)</f>
        <v>0</v>
      </c>
      <c r="U655" s="7">
        <f>IF(AND(OR($B$2=1,$B$2=2),AND('Données brutes'!$O650&lt;&gt;"",'Données brutes'!$P650&lt;&gt;"",'Données brutes'!$Q650&lt;&gt;"")),1,0)</f>
        <v>0</v>
      </c>
      <c r="V655" s="7">
        <f>IF(AND($B$2=3,'Données brutes'!$F650&lt;&gt;"",'Données brutes'!$G650&lt;&gt;"",'Données brutes'!$H650&lt;&gt;"",'Données brutes'!$O650&lt;&gt;"",'Données brutes'!$P650&lt;&gt;"",'Données brutes'!$Q650&lt;&gt;""),1,0)</f>
        <v>0</v>
      </c>
      <c r="W655" s="8" t="str">
        <f t="shared" si="157"/>
        <v/>
      </c>
      <c r="X655" s="8" t="str">
        <f t="shared" si="158"/>
        <v/>
      </c>
      <c r="Y655" s="8" t="str">
        <f t="shared" si="159"/>
        <v/>
      </c>
      <c r="Z655" s="8" t="str">
        <f t="shared" si="160"/>
        <v/>
      </c>
      <c r="AA655" s="8" t="str">
        <f t="shared" si="161"/>
        <v/>
      </c>
      <c r="AB655" s="8" t="str">
        <f t="shared" si="162"/>
        <v/>
      </c>
      <c r="AD655" s="8" t="str">
        <f t="shared" si="163"/>
        <v/>
      </c>
      <c r="AE655" s="8" t="str">
        <f t="shared" si="164"/>
        <v/>
      </c>
      <c r="AF655" s="8" t="str">
        <f t="shared" si="165"/>
        <v/>
      </c>
      <c r="AG655" s="8" t="str">
        <f t="shared" si="166"/>
        <v/>
      </c>
      <c r="AH655" s="8" t="str">
        <f t="shared" si="167"/>
        <v/>
      </c>
      <c r="AI655" s="8" t="str">
        <f t="shared" si="168"/>
        <v/>
      </c>
    </row>
    <row r="656" spans="4:35" x14ac:dyDescent="0.3">
      <c r="D656" s="8" t="s">
        <v>663</v>
      </c>
      <c r="E656" s="7">
        <v>368</v>
      </c>
      <c r="F656" s="7" t="str">
        <f>'Données proba de réussite'!F651</f>
        <v/>
      </c>
      <c r="G656" s="7" t="str">
        <f>'Données proba de réussite'!G651</f>
        <v/>
      </c>
      <c r="H656" s="7" t="str">
        <f>'Données proba de réussite'!H651</f>
        <v/>
      </c>
      <c r="K656" s="8" t="str">
        <f t="shared" si="155"/>
        <v>Elève 1bis</v>
      </c>
      <c r="L656" s="8" t="s">
        <v>111</v>
      </c>
      <c r="M656" s="8">
        <f t="shared" si="156"/>
        <v>1602</v>
      </c>
      <c r="N656" s="7">
        <v>1602</v>
      </c>
      <c r="O656" s="7" t="str">
        <f>'Données proba de réussite'!O651</f>
        <v/>
      </c>
      <c r="P656" s="7" t="str">
        <f>'Données proba de réussite'!P651</f>
        <v/>
      </c>
      <c r="Q656" s="7" t="str">
        <f>'Données proba de réussite'!Q651</f>
        <v/>
      </c>
      <c r="T656" s="7">
        <f>IF(AND(OR($B$2=1,$B$2=2),AND('Données brutes'!$F651&lt;&gt;"",'Données brutes'!$G651&lt;&gt;"",'Données brutes'!$H651&lt;&gt;"")),1,0)</f>
        <v>0</v>
      </c>
      <c r="U656" s="7">
        <f>IF(AND(OR($B$2=1,$B$2=2),AND('Données brutes'!$O651&lt;&gt;"",'Données brutes'!$P651&lt;&gt;"",'Données brutes'!$Q651&lt;&gt;"")),1,0)</f>
        <v>0</v>
      </c>
      <c r="V656" s="7">
        <f>IF(AND($B$2=3,'Données brutes'!$F651&lt;&gt;"",'Données brutes'!$G651&lt;&gt;"",'Données brutes'!$H651&lt;&gt;"",'Données brutes'!$O651&lt;&gt;"",'Données brutes'!$P651&lt;&gt;"",'Données brutes'!$Q651&lt;&gt;""),1,0)</f>
        <v>0</v>
      </c>
      <c r="W656" s="8" t="str">
        <f t="shared" si="157"/>
        <v/>
      </c>
      <c r="X656" s="8" t="str">
        <f t="shared" si="158"/>
        <v/>
      </c>
      <c r="Y656" s="8" t="str">
        <f t="shared" si="159"/>
        <v/>
      </c>
      <c r="Z656" s="8" t="str">
        <f t="shared" si="160"/>
        <v/>
      </c>
      <c r="AA656" s="8" t="str">
        <f t="shared" si="161"/>
        <v/>
      </c>
      <c r="AB656" s="8" t="str">
        <f t="shared" si="162"/>
        <v/>
      </c>
      <c r="AD656" s="8" t="str">
        <f t="shared" si="163"/>
        <v/>
      </c>
      <c r="AE656" s="8" t="str">
        <f t="shared" si="164"/>
        <v/>
      </c>
      <c r="AF656" s="8" t="str">
        <f t="shared" si="165"/>
        <v/>
      </c>
      <c r="AG656" s="8" t="str">
        <f t="shared" si="166"/>
        <v/>
      </c>
      <c r="AH656" s="8" t="str">
        <f t="shared" si="167"/>
        <v/>
      </c>
      <c r="AI656" s="8" t="str">
        <f t="shared" si="168"/>
        <v/>
      </c>
    </row>
    <row r="657" spans="4:35" x14ac:dyDescent="0.3">
      <c r="D657" s="8" t="s">
        <v>664</v>
      </c>
      <c r="E657" s="7">
        <v>731</v>
      </c>
      <c r="F657" s="7" t="str">
        <f>'Données proba de réussite'!F652</f>
        <v/>
      </c>
      <c r="G657" s="7" t="str">
        <f>'Données proba de réussite'!G652</f>
        <v/>
      </c>
      <c r="H657" s="7" t="str">
        <f>'Données proba de réussite'!H652</f>
        <v/>
      </c>
      <c r="K657" s="8" t="str">
        <f t="shared" si="155"/>
        <v>Elève 1bis</v>
      </c>
      <c r="L657" s="8" t="s">
        <v>111</v>
      </c>
      <c r="M657" s="8">
        <f t="shared" si="156"/>
        <v>1672</v>
      </c>
      <c r="N657" s="7">
        <v>1672</v>
      </c>
      <c r="O657" s="7" t="str">
        <f>'Données proba de réussite'!O652</f>
        <v/>
      </c>
      <c r="P657" s="7" t="str">
        <f>'Données proba de réussite'!P652</f>
        <v/>
      </c>
      <c r="Q657" s="7" t="str">
        <f>'Données proba de réussite'!Q652</f>
        <v/>
      </c>
      <c r="T657" s="7">
        <f>IF(AND(OR($B$2=1,$B$2=2),AND('Données brutes'!$F652&lt;&gt;"",'Données brutes'!$G652&lt;&gt;"",'Données brutes'!$H652&lt;&gt;"")),1,0)</f>
        <v>0</v>
      </c>
      <c r="U657" s="7">
        <f>IF(AND(OR($B$2=1,$B$2=2),AND('Données brutes'!$O652&lt;&gt;"",'Données brutes'!$P652&lt;&gt;"",'Données brutes'!$Q652&lt;&gt;"")),1,0)</f>
        <v>0</v>
      </c>
      <c r="V657" s="7">
        <f>IF(AND($B$2=3,'Données brutes'!$F652&lt;&gt;"",'Données brutes'!$G652&lt;&gt;"",'Données brutes'!$H652&lt;&gt;"",'Données brutes'!$O652&lt;&gt;"",'Données brutes'!$P652&lt;&gt;"",'Données brutes'!$Q652&lt;&gt;""),1,0)</f>
        <v>0</v>
      </c>
      <c r="W657" s="8" t="str">
        <f t="shared" si="157"/>
        <v/>
      </c>
      <c r="X657" s="8" t="str">
        <f t="shared" si="158"/>
        <v/>
      </c>
      <c r="Y657" s="8" t="str">
        <f t="shared" si="159"/>
        <v/>
      </c>
      <c r="Z657" s="8" t="str">
        <f t="shared" si="160"/>
        <v/>
      </c>
      <c r="AA657" s="8" t="str">
        <f t="shared" si="161"/>
        <v/>
      </c>
      <c r="AB657" s="8" t="str">
        <f t="shared" si="162"/>
        <v/>
      </c>
      <c r="AD657" s="8" t="str">
        <f t="shared" si="163"/>
        <v/>
      </c>
      <c r="AE657" s="8" t="str">
        <f t="shared" si="164"/>
        <v/>
      </c>
      <c r="AF657" s="8" t="str">
        <f t="shared" si="165"/>
        <v/>
      </c>
      <c r="AG657" s="8" t="str">
        <f t="shared" si="166"/>
        <v/>
      </c>
      <c r="AH657" s="8" t="str">
        <f t="shared" si="167"/>
        <v/>
      </c>
      <c r="AI657" s="8" t="str">
        <f t="shared" si="168"/>
        <v/>
      </c>
    </row>
    <row r="658" spans="4:35" x14ac:dyDescent="0.3">
      <c r="D658" s="8" t="s">
        <v>665</v>
      </c>
      <c r="E658" s="7">
        <v>815</v>
      </c>
      <c r="F658" s="7" t="str">
        <f>'Données proba de réussite'!F653</f>
        <v/>
      </c>
      <c r="G658" s="7" t="str">
        <f>'Données proba de réussite'!G653</f>
        <v/>
      </c>
      <c r="H658" s="7" t="str">
        <f>'Données proba de réussite'!H653</f>
        <v/>
      </c>
      <c r="K658" s="8" t="str">
        <f t="shared" si="155"/>
        <v>Elève 1bis</v>
      </c>
      <c r="L658" s="8" t="s">
        <v>111</v>
      </c>
      <c r="M658" s="8">
        <f t="shared" si="156"/>
        <v>1360</v>
      </c>
      <c r="N658" s="7">
        <v>1360</v>
      </c>
      <c r="O658" s="7" t="str">
        <f>'Données proba de réussite'!O653</f>
        <v/>
      </c>
      <c r="P658" s="7" t="str">
        <f>'Données proba de réussite'!P653</f>
        <v/>
      </c>
      <c r="Q658" s="7" t="str">
        <f>'Données proba de réussite'!Q653</f>
        <v/>
      </c>
      <c r="T658" s="7">
        <f>IF(AND(OR($B$2=1,$B$2=2),AND('Données brutes'!$F653&lt;&gt;"",'Données brutes'!$G653&lt;&gt;"",'Données brutes'!$H653&lt;&gt;"")),1,0)</f>
        <v>0</v>
      </c>
      <c r="U658" s="7">
        <f>IF(AND(OR($B$2=1,$B$2=2),AND('Données brutes'!$O653&lt;&gt;"",'Données brutes'!$P653&lt;&gt;"",'Données brutes'!$Q653&lt;&gt;"")),1,0)</f>
        <v>0</v>
      </c>
      <c r="V658" s="7">
        <f>IF(AND($B$2=3,'Données brutes'!$F653&lt;&gt;"",'Données brutes'!$G653&lt;&gt;"",'Données brutes'!$H653&lt;&gt;"",'Données brutes'!$O653&lt;&gt;"",'Données brutes'!$P653&lt;&gt;"",'Données brutes'!$Q653&lt;&gt;""),1,0)</f>
        <v>0</v>
      </c>
      <c r="W658" s="8" t="str">
        <f t="shared" si="157"/>
        <v/>
      </c>
      <c r="X658" s="8" t="str">
        <f t="shared" si="158"/>
        <v/>
      </c>
      <c r="Y658" s="8" t="str">
        <f t="shared" si="159"/>
        <v/>
      </c>
      <c r="Z658" s="8" t="str">
        <f t="shared" si="160"/>
        <v/>
      </c>
      <c r="AA658" s="8" t="str">
        <f t="shared" si="161"/>
        <v/>
      </c>
      <c r="AB658" s="8" t="str">
        <f t="shared" si="162"/>
        <v/>
      </c>
      <c r="AD658" s="8" t="str">
        <f t="shared" si="163"/>
        <v/>
      </c>
      <c r="AE658" s="8" t="str">
        <f t="shared" si="164"/>
        <v/>
      </c>
      <c r="AF658" s="8" t="str">
        <f t="shared" si="165"/>
        <v/>
      </c>
      <c r="AG658" s="8" t="str">
        <f t="shared" si="166"/>
        <v/>
      </c>
      <c r="AH658" s="8" t="str">
        <f t="shared" si="167"/>
        <v/>
      </c>
      <c r="AI658" s="8" t="str">
        <f t="shared" si="168"/>
        <v/>
      </c>
    </row>
    <row r="659" spans="4:35" x14ac:dyDescent="0.3">
      <c r="D659" s="8" t="s">
        <v>666</v>
      </c>
      <c r="E659" s="7">
        <v>909</v>
      </c>
      <c r="F659" s="7" t="str">
        <f>'Données proba de réussite'!F654</f>
        <v/>
      </c>
      <c r="G659" s="7" t="str">
        <f>'Données proba de réussite'!G654</f>
        <v/>
      </c>
      <c r="H659" s="7" t="str">
        <f>'Données proba de réussite'!H654</f>
        <v/>
      </c>
      <c r="K659" s="8" t="str">
        <f t="shared" si="155"/>
        <v>Elève 1bis</v>
      </c>
      <c r="L659" s="8" t="s">
        <v>111</v>
      </c>
      <c r="M659" s="8">
        <f t="shared" si="156"/>
        <v>1915</v>
      </c>
      <c r="N659" s="7">
        <v>1915</v>
      </c>
      <c r="O659" s="7" t="str">
        <f>'Données proba de réussite'!O654</f>
        <v/>
      </c>
      <c r="P659" s="7" t="str">
        <f>'Données proba de réussite'!P654</f>
        <v/>
      </c>
      <c r="Q659" s="7" t="str">
        <f>'Données proba de réussite'!Q654</f>
        <v/>
      </c>
      <c r="T659" s="7">
        <f>IF(AND(OR($B$2=1,$B$2=2),AND('Données brutes'!$F654&lt;&gt;"",'Données brutes'!$G654&lt;&gt;"",'Données brutes'!$H654&lt;&gt;"")),1,0)</f>
        <v>0</v>
      </c>
      <c r="U659" s="7">
        <f>IF(AND(OR($B$2=1,$B$2=2),AND('Données brutes'!$O654&lt;&gt;"",'Données brutes'!$P654&lt;&gt;"",'Données brutes'!$Q654&lt;&gt;"")),1,0)</f>
        <v>0</v>
      </c>
      <c r="V659" s="7">
        <f>IF(AND($B$2=3,'Données brutes'!$F654&lt;&gt;"",'Données brutes'!$G654&lt;&gt;"",'Données brutes'!$H654&lt;&gt;"",'Données brutes'!$O654&lt;&gt;"",'Données brutes'!$P654&lt;&gt;"",'Données brutes'!$Q654&lt;&gt;""),1,0)</f>
        <v>0</v>
      </c>
      <c r="W659" s="8" t="str">
        <f t="shared" si="157"/>
        <v/>
      </c>
      <c r="X659" s="8" t="str">
        <f t="shared" si="158"/>
        <v/>
      </c>
      <c r="Y659" s="8" t="str">
        <f t="shared" si="159"/>
        <v/>
      </c>
      <c r="Z659" s="8" t="str">
        <f t="shared" si="160"/>
        <v/>
      </c>
      <c r="AA659" s="8" t="str">
        <f t="shared" si="161"/>
        <v/>
      </c>
      <c r="AB659" s="8" t="str">
        <f t="shared" si="162"/>
        <v/>
      </c>
      <c r="AD659" s="8" t="str">
        <f t="shared" si="163"/>
        <v/>
      </c>
      <c r="AE659" s="8" t="str">
        <f t="shared" si="164"/>
        <v/>
      </c>
      <c r="AF659" s="8" t="str">
        <f t="shared" si="165"/>
        <v/>
      </c>
      <c r="AG659" s="8" t="str">
        <f t="shared" si="166"/>
        <v/>
      </c>
      <c r="AH659" s="8" t="str">
        <f t="shared" si="167"/>
        <v/>
      </c>
      <c r="AI659" s="8" t="str">
        <f t="shared" si="168"/>
        <v/>
      </c>
    </row>
    <row r="660" spans="4:35" x14ac:dyDescent="0.3">
      <c r="D660" s="8" t="s">
        <v>667</v>
      </c>
      <c r="E660" s="7">
        <v>149</v>
      </c>
      <c r="F660" s="7" t="str">
        <f>'Données proba de réussite'!F655</f>
        <v/>
      </c>
      <c r="G660" s="7" t="str">
        <f>'Données proba de réussite'!G655</f>
        <v/>
      </c>
      <c r="H660" s="7" t="str">
        <f>'Données proba de réussite'!H655</f>
        <v/>
      </c>
      <c r="K660" s="8" t="str">
        <f t="shared" si="155"/>
        <v>Elève 1bis</v>
      </c>
      <c r="L660" s="8" t="s">
        <v>111</v>
      </c>
      <c r="M660" s="8">
        <f t="shared" si="156"/>
        <v>1394</v>
      </c>
      <c r="N660" s="7">
        <v>1394</v>
      </c>
      <c r="O660" s="7" t="str">
        <f>'Données proba de réussite'!O655</f>
        <v/>
      </c>
      <c r="P660" s="7" t="str">
        <f>'Données proba de réussite'!P655</f>
        <v/>
      </c>
      <c r="Q660" s="7" t="str">
        <f>'Données proba de réussite'!Q655</f>
        <v/>
      </c>
      <c r="T660" s="7">
        <f>IF(AND(OR($B$2=1,$B$2=2),AND('Données brutes'!$F655&lt;&gt;"",'Données brutes'!$G655&lt;&gt;"",'Données brutes'!$H655&lt;&gt;"")),1,0)</f>
        <v>0</v>
      </c>
      <c r="U660" s="7">
        <f>IF(AND(OR($B$2=1,$B$2=2),AND('Données brutes'!$O655&lt;&gt;"",'Données brutes'!$P655&lt;&gt;"",'Données brutes'!$Q655&lt;&gt;"")),1,0)</f>
        <v>0</v>
      </c>
      <c r="V660" s="7">
        <f>IF(AND($B$2=3,'Données brutes'!$F655&lt;&gt;"",'Données brutes'!$G655&lt;&gt;"",'Données brutes'!$H655&lt;&gt;"",'Données brutes'!$O655&lt;&gt;"",'Données brutes'!$P655&lt;&gt;"",'Données brutes'!$Q655&lt;&gt;""),1,0)</f>
        <v>0</v>
      </c>
      <c r="W660" s="8" t="str">
        <f t="shared" si="157"/>
        <v/>
      </c>
      <c r="X660" s="8" t="str">
        <f t="shared" si="158"/>
        <v/>
      </c>
      <c r="Y660" s="8" t="str">
        <f t="shared" si="159"/>
        <v/>
      </c>
      <c r="Z660" s="8" t="str">
        <f t="shared" si="160"/>
        <v/>
      </c>
      <c r="AA660" s="8" t="str">
        <f t="shared" si="161"/>
        <v/>
      </c>
      <c r="AB660" s="8" t="str">
        <f t="shared" si="162"/>
        <v/>
      </c>
      <c r="AD660" s="8" t="str">
        <f t="shared" si="163"/>
        <v/>
      </c>
      <c r="AE660" s="8" t="str">
        <f t="shared" si="164"/>
        <v/>
      </c>
      <c r="AF660" s="8" t="str">
        <f t="shared" si="165"/>
        <v/>
      </c>
      <c r="AG660" s="8" t="str">
        <f t="shared" si="166"/>
        <v/>
      </c>
      <c r="AH660" s="8" t="str">
        <f t="shared" si="167"/>
        <v/>
      </c>
      <c r="AI660" s="8" t="str">
        <f t="shared" si="168"/>
        <v/>
      </c>
    </row>
    <row r="661" spans="4:35" x14ac:dyDescent="0.3">
      <c r="D661" s="8" t="s">
        <v>668</v>
      </c>
      <c r="E661" s="7">
        <v>52</v>
      </c>
      <c r="F661" s="7" t="str">
        <f>'Données proba de réussite'!F656</f>
        <v/>
      </c>
      <c r="G661" s="7" t="str">
        <f>'Données proba de réussite'!G656</f>
        <v/>
      </c>
      <c r="H661" s="7" t="str">
        <f>'Données proba de réussite'!H656</f>
        <v/>
      </c>
      <c r="K661" s="8" t="str">
        <f t="shared" si="155"/>
        <v>Elève 1bis</v>
      </c>
      <c r="L661" s="8" t="s">
        <v>111</v>
      </c>
      <c r="M661" s="8">
        <f t="shared" si="156"/>
        <v>1753</v>
      </c>
      <c r="N661" s="7">
        <v>1753</v>
      </c>
      <c r="O661" s="7" t="str">
        <f>'Données proba de réussite'!O656</f>
        <v/>
      </c>
      <c r="P661" s="7" t="str">
        <f>'Données proba de réussite'!P656</f>
        <v/>
      </c>
      <c r="Q661" s="7" t="str">
        <f>'Données proba de réussite'!Q656</f>
        <v/>
      </c>
      <c r="T661" s="7">
        <f>IF(AND(OR($B$2=1,$B$2=2),AND('Données brutes'!$F656&lt;&gt;"",'Données brutes'!$G656&lt;&gt;"",'Données brutes'!$H656&lt;&gt;"")),1,0)</f>
        <v>0</v>
      </c>
      <c r="U661" s="7">
        <f>IF(AND(OR($B$2=1,$B$2=2),AND('Données brutes'!$O656&lt;&gt;"",'Données brutes'!$P656&lt;&gt;"",'Données brutes'!$Q656&lt;&gt;"")),1,0)</f>
        <v>0</v>
      </c>
      <c r="V661" s="7">
        <f>IF(AND($B$2=3,'Données brutes'!$F656&lt;&gt;"",'Données brutes'!$G656&lt;&gt;"",'Données brutes'!$H656&lt;&gt;"",'Données brutes'!$O656&lt;&gt;"",'Données brutes'!$P656&lt;&gt;"",'Données brutes'!$Q656&lt;&gt;""),1,0)</f>
        <v>0</v>
      </c>
      <c r="W661" s="8" t="str">
        <f t="shared" si="157"/>
        <v/>
      </c>
      <c r="X661" s="8" t="str">
        <f t="shared" si="158"/>
        <v/>
      </c>
      <c r="Y661" s="8" t="str">
        <f t="shared" si="159"/>
        <v/>
      </c>
      <c r="Z661" s="8" t="str">
        <f t="shared" si="160"/>
        <v/>
      </c>
      <c r="AA661" s="8" t="str">
        <f t="shared" si="161"/>
        <v/>
      </c>
      <c r="AB661" s="8" t="str">
        <f t="shared" si="162"/>
        <v/>
      </c>
      <c r="AD661" s="8" t="str">
        <f t="shared" si="163"/>
        <v/>
      </c>
      <c r="AE661" s="8" t="str">
        <f t="shared" si="164"/>
        <v/>
      </c>
      <c r="AF661" s="8" t="str">
        <f t="shared" si="165"/>
        <v/>
      </c>
      <c r="AG661" s="8" t="str">
        <f t="shared" si="166"/>
        <v/>
      </c>
      <c r="AH661" s="8" t="str">
        <f t="shared" si="167"/>
        <v/>
      </c>
      <c r="AI661" s="8" t="str">
        <f t="shared" si="168"/>
        <v/>
      </c>
    </row>
    <row r="662" spans="4:35" x14ac:dyDescent="0.3">
      <c r="D662" s="8" t="s">
        <v>669</v>
      </c>
      <c r="E662" s="7">
        <v>15</v>
      </c>
      <c r="F662" s="7" t="str">
        <f>'Données proba de réussite'!F657</f>
        <v/>
      </c>
      <c r="G662" s="7" t="str">
        <f>'Données proba de réussite'!G657</f>
        <v/>
      </c>
      <c r="H662" s="7" t="str">
        <f>'Données proba de réussite'!H657</f>
        <v/>
      </c>
      <c r="K662" s="8" t="str">
        <f t="shared" si="155"/>
        <v>Elève 1bis</v>
      </c>
      <c r="L662" s="8" t="s">
        <v>111</v>
      </c>
      <c r="M662" s="8">
        <f t="shared" si="156"/>
        <v>1732</v>
      </c>
      <c r="N662" s="7">
        <v>1732</v>
      </c>
      <c r="O662" s="7" t="str">
        <f>'Données proba de réussite'!O657</f>
        <v/>
      </c>
      <c r="P662" s="7" t="str">
        <f>'Données proba de réussite'!P657</f>
        <v/>
      </c>
      <c r="Q662" s="7" t="str">
        <f>'Données proba de réussite'!Q657</f>
        <v/>
      </c>
      <c r="T662" s="7">
        <f>IF(AND(OR($B$2=1,$B$2=2),AND('Données brutes'!$F657&lt;&gt;"",'Données brutes'!$G657&lt;&gt;"",'Données brutes'!$H657&lt;&gt;"")),1,0)</f>
        <v>0</v>
      </c>
      <c r="U662" s="7">
        <f>IF(AND(OR($B$2=1,$B$2=2),AND('Données brutes'!$O657&lt;&gt;"",'Données brutes'!$P657&lt;&gt;"",'Données brutes'!$Q657&lt;&gt;"")),1,0)</f>
        <v>0</v>
      </c>
      <c r="V662" s="7">
        <f>IF(AND($B$2=3,'Données brutes'!$F657&lt;&gt;"",'Données brutes'!$G657&lt;&gt;"",'Données brutes'!$H657&lt;&gt;"",'Données brutes'!$O657&lt;&gt;"",'Données brutes'!$P657&lt;&gt;"",'Données brutes'!$Q657&lt;&gt;""),1,0)</f>
        <v>0</v>
      </c>
      <c r="W662" s="8" t="str">
        <f t="shared" si="157"/>
        <v/>
      </c>
      <c r="X662" s="8" t="str">
        <f t="shared" si="158"/>
        <v/>
      </c>
      <c r="Y662" s="8" t="str">
        <f t="shared" si="159"/>
        <v/>
      </c>
      <c r="Z662" s="8" t="str">
        <f t="shared" si="160"/>
        <v/>
      </c>
      <c r="AA662" s="8" t="str">
        <f t="shared" si="161"/>
        <v/>
      </c>
      <c r="AB662" s="8" t="str">
        <f t="shared" si="162"/>
        <v/>
      </c>
      <c r="AD662" s="8" t="str">
        <f t="shared" si="163"/>
        <v/>
      </c>
      <c r="AE662" s="8" t="str">
        <f t="shared" si="164"/>
        <v/>
      </c>
      <c r="AF662" s="8" t="str">
        <f t="shared" si="165"/>
        <v/>
      </c>
      <c r="AG662" s="8" t="str">
        <f t="shared" si="166"/>
        <v/>
      </c>
      <c r="AH662" s="8" t="str">
        <f t="shared" si="167"/>
        <v/>
      </c>
      <c r="AI662" s="8" t="str">
        <f t="shared" si="168"/>
        <v/>
      </c>
    </row>
    <row r="663" spans="4:35" x14ac:dyDescent="0.3">
      <c r="D663" s="8" t="s">
        <v>670</v>
      </c>
      <c r="E663" s="7">
        <v>996</v>
      </c>
      <c r="F663" s="7" t="str">
        <f>'Données proba de réussite'!F658</f>
        <v/>
      </c>
      <c r="G663" s="7" t="str">
        <f>'Données proba de réussite'!G658</f>
        <v/>
      </c>
      <c r="H663" s="7" t="str">
        <f>'Données proba de réussite'!H658</f>
        <v/>
      </c>
      <c r="K663" s="8" t="str">
        <f t="shared" si="155"/>
        <v>Elève 1bis</v>
      </c>
      <c r="L663" s="8" t="s">
        <v>111</v>
      </c>
      <c r="M663" s="8">
        <f t="shared" si="156"/>
        <v>1042</v>
      </c>
      <c r="N663" s="7">
        <v>1042</v>
      </c>
      <c r="O663" s="7" t="str">
        <f>'Données proba de réussite'!O658</f>
        <v/>
      </c>
      <c r="P663" s="7" t="str">
        <f>'Données proba de réussite'!P658</f>
        <v/>
      </c>
      <c r="Q663" s="7" t="str">
        <f>'Données proba de réussite'!Q658</f>
        <v/>
      </c>
      <c r="T663" s="7">
        <f>IF(AND(OR($B$2=1,$B$2=2),AND('Données brutes'!$F658&lt;&gt;"",'Données brutes'!$G658&lt;&gt;"",'Données brutes'!$H658&lt;&gt;"")),1,0)</f>
        <v>0</v>
      </c>
      <c r="U663" s="7">
        <f>IF(AND(OR($B$2=1,$B$2=2),AND('Données brutes'!$O658&lt;&gt;"",'Données brutes'!$P658&lt;&gt;"",'Données brutes'!$Q658&lt;&gt;"")),1,0)</f>
        <v>0</v>
      </c>
      <c r="V663" s="7">
        <f>IF(AND($B$2=3,'Données brutes'!$F658&lt;&gt;"",'Données brutes'!$G658&lt;&gt;"",'Données brutes'!$H658&lt;&gt;"",'Données brutes'!$O658&lt;&gt;"",'Données brutes'!$P658&lt;&gt;"",'Données brutes'!$Q658&lt;&gt;""),1,0)</f>
        <v>0</v>
      </c>
      <c r="W663" s="8" t="str">
        <f t="shared" si="157"/>
        <v/>
      </c>
      <c r="X663" s="8" t="str">
        <f t="shared" si="158"/>
        <v/>
      </c>
      <c r="Y663" s="8" t="str">
        <f t="shared" si="159"/>
        <v/>
      </c>
      <c r="Z663" s="8" t="str">
        <f t="shared" si="160"/>
        <v/>
      </c>
      <c r="AA663" s="8" t="str">
        <f t="shared" si="161"/>
        <v/>
      </c>
      <c r="AB663" s="8" t="str">
        <f t="shared" si="162"/>
        <v/>
      </c>
      <c r="AD663" s="8" t="str">
        <f t="shared" si="163"/>
        <v/>
      </c>
      <c r="AE663" s="8" t="str">
        <f t="shared" si="164"/>
        <v/>
      </c>
      <c r="AF663" s="8" t="str">
        <f t="shared" si="165"/>
        <v/>
      </c>
      <c r="AG663" s="8" t="str">
        <f t="shared" si="166"/>
        <v/>
      </c>
      <c r="AH663" s="8" t="str">
        <f t="shared" si="167"/>
        <v/>
      </c>
      <c r="AI663" s="8" t="str">
        <f t="shared" si="168"/>
        <v/>
      </c>
    </row>
    <row r="664" spans="4:35" x14ac:dyDescent="0.3">
      <c r="D664" s="8" t="s">
        <v>671</v>
      </c>
      <c r="E664" s="7">
        <v>918</v>
      </c>
      <c r="F664" s="7" t="str">
        <f>'Données proba de réussite'!F659</f>
        <v/>
      </c>
      <c r="G664" s="7" t="str">
        <f>'Données proba de réussite'!G659</f>
        <v/>
      </c>
      <c r="H664" s="7" t="str">
        <f>'Données proba de réussite'!H659</f>
        <v/>
      </c>
      <c r="K664" s="8" t="str">
        <f t="shared" si="155"/>
        <v>Elève 1bis</v>
      </c>
      <c r="L664" s="8" t="s">
        <v>111</v>
      </c>
      <c r="M664" s="8">
        <f t="shared" si="156"/>
        <v>1724</v>
      </c>
      <c r="N664" s="7">
        <v>1724</v>
      </c>
      <c r="O664" s="7" t="str">
        <f>'Données proba de réussite'!O659</f>
        <v/>
      </c>
      <c r="P664" s="7" t="str">
        <f>'Données proba de réussite'!P659</f>
        <v/>
      </c>
      <c r="Q664" s="7" t="str">
        <f>'Données proba de réussite'!Q659</f>
        <v/>
      </c>
      <c r="T664" s="7">
        <f>IF(AND(OR($B$2=1,$B$2=2),AND('Données brutes'!$F659&lt;&gt;"",'Données brutes'!$G659&lt;&gt;"",'Données brutes'!$H659&lt;&gt;"")),1,0)</f>
        <v>0</v>
      </c>
      <c r="U664" s="7">
        <f>IF(AND(OR($B$2=1,$B$2=2),AND('Données brutes'!$O659&lt;&gt;"",'Données brutes'!$P659&lt;&gt;"",'Données brutes'!$Q659&lt;&gt;"")),1,0)</f>
        <v>0</v>
      </c>
      <c r="V664" s="7">
        <f>IF(AND($B$2=3,'Données brutes'!$F659&lt;&gt;"",'Données brutes'!$G659&lt;&gt;"",'Données brutes'!$H659&lt;&gt;"",'Données brutes'!$O659&lt;&gt;"",'Données brutes'!$P659&lt;&gt;"",'Données brutes'!$Q659&lt;&gt;""),1,0)</f>
        <v>0</v>
      </c>
      <c r="W664" s="8" t="str">
        <f t="shared" si="157"/>
        <v/>
      </c>
      <c r="X664" s="8" t="str">
        <f t="shared" si="158"/>
        <v/>
      </c>
      <c r="Y664" s="8" t="str">
        <f t="shared" si="159"/>
        <v/>
      </c>
      <c r="Z664" s="8" t="str">
        <f t="shared" si="160"/>
        <v/>
      </c>
      <c r="AA664" s="8" t="str">
        <f t="shared" si="161"/>
        <v/>
      </c>
      <c r="AB664" s="8" t="str">
        <f t="shared" si="162"/>
        <v/>
      </c>
      <c r="AD664" s="8" t="str">
        <f t="shared" si="163"/>
        <v/>
      </c>
      <c r="AE664" s="8" t="str">
        <f t="shared" si="164"/>
        <v/>
      </c>
      <c r="AF664" s="8" t="str">
        <f t="shared" si="165"/>
        <v/>
      </c>
      <c r="AG664" s="8" t="str">
        <f t="shared" si="166"/>
        <v/>
      </c>
      <c r="AH664" s="8" t="str">
        <f t="shared" si="167"/>
        <v/>
      </c>
      <c r="AI664" s="8" t="str">
        <f t="shared" si="168"/>
        <v/>
      </c>
    </row>
    <row r="665" spans="4:35" x14ac:dyDescent="0.3">
      <c r="D665" s="8" t="s">
        <v>672</v>
      </c>
      <c r="E665" s="7">
        <v>750</v>
      </c>
      <c r="F665" s="7" t="str">
        <f>'Données proba de réussite'!F660</f>
        <v/>
      </c>
      <c r="G665" s="7" t="str">
        <f>'Données proba de réussite'!G660</f>
        <v/>
      </c>
      <c r="H665" s="7" t="str">
        <f>'Données proba de réussite'!H660</f>
        <v/>
      </c>
      <c r="K665" s="8" t="str">
        <f t="shared" si="155"/>
        <v>Elève 1bis</v>
      </c>
      <c r="L665" s="8" t="s">
        <v>111</v>
      </c>
      <c r="M665" s="8">
        <f t="shared" si="156"/>
        <v>1275</v>
      </c>
      <c r="N665" s="7">
        <v>1275</v>
      </c>
      <c r="O665" s="7" t="str">
        <f>'Données proba de réussite'!O660</f>
        <v/>
      </c>
      <c r="P665" s="7" t="str">
        <f>'Données proba de réussite'!P660</f>
        <v/>
      </c>
      <c r="Q665" s="7" t="str">
        <f>'Données proba de réussite'!Q660</f>
        <v/>
      </c>
      <c r="T665" s="7">
        <f>IF(AND(OR($B$2=1,$B$2=2),AND('Données brutes'!$F660&lt;&gt;"",'Données brutes'!$G660&lt;&gt;"",'Données brutes'!$H660&lt;&gt;"")),1,0)</f>
        <v>0</v>
      </c>
      <c r="U665" s="7">
        <f>IF(AND(OR($B$2=1,$B$2=2),AND('Données brutes'!$O660&lt;&gt;"",'Données brutes'!$P660&lt;&gt;"",'Données brutes'!$Q660&lt;&gt;"")),1,0)</f>
        <v>0</v>
      </c>
      <c r="V665" s="7">
        <f>IF(AND($B$2=3,'Données brutes'!$F660&lt;&gt;"",'Données brutes'!$G660&lt;&gt;"",'Données brutes'!$H660&lt;&gt;"",'Données brutes'!$O660&lt;&gt;"",'Données brutes'!$P660&lt;&gt;"",'Données brutes'!$Q660&lt;&gt;""),1,0)</f>
        <v>0</v>
      </c>
      <c r="W665" s="8" t="str">
        <f t="shared" si="157"/>
        <v/>
      </c>
      <c r="X665" s="8" t="str">
        <f t="shared" si="158"/>
        <v/>
      </c>
      <c r="Y665" s="8" t="str">
        <f t="shared" si="159"/>
        <v/>
      </c>
      <c r="Z665" s="8" t="str">
        <f t="shared" si="160"/>
        <v/>
      </c>
      <c r="AA665" s="8" t="str">
        <f t="shared" si="161"/>
        <v/>
      </c>
      <c r="AB665" s="8" t="str">
        <f t="shared" si="162"/>
        <v/>
      </c>
      <c r="AD665" s="8" t="str">
        <f t="shared" si="163"/>
        <v/>
      </c>
      <c r="AE665" s="8" t="str">
        <f t="shared" si="164"/>
        <v/>
      </c>
      <c r="AF665" s="8" t="str">
        <f t="shared" si="165"/>
        <v/>
      </c>
      <c r="AG665" s="8" t="str">
        <f t="shared" si="166"/>
        <v/>
      </c>
      <c r="AH665" s="8" t="str">
        <f t="shared" si="167"/>
        <v/>
      </c>
      <c r="AI665" s="8" t="str">
        <f t="shared" si="168"/>
        <v/>
      </c>
    </row>
    <row r="666" spans="4:35" x14ac:dyDescent="0.3">
      <c r="D666" s="8" t="s">
        <v>673</v>
      </c>
      <c r="E666" s="7">
        <v>48</v>
      </c>
      <c r="F666" s="7" t="str">
        <f>'Données proba de réussite'!F661</f>
        <v/>
      </c>
      <c r="G666" s="7" t="str">
        <f>'Données proba de réussite'!G661</f>
        <v/>
      </c>
      <c r="H666" s="7" t="str">
        <f>'Données proba de réussite'!H661</f>
        <v/>
      </c>
      <c r="K666" s="8" t="str">
        <f t="shared" si="155"/>
        <v>Elève 1bis</v>
      </c>
      <c r="L666" s="8" t="s">
        <v>111</v>
      </c>
      <c r="M666" s="8">
        <f t="shared" si="156"/>
        <v>1612</v>
      </c>
      <c r="N666" s="7">
        <v>1612</v>
      </c>
      <c r="O666" s="7" t="str">
        <f>'Données proba de réussite'!O661</f>
        <v/>
      </c>
      <c r="P666" s="7" t="str">
        <f>'Données proba de réussite'!P661</f>
        <v/>
      </c>
      <c r="Q666" s="7" t="str">
        <f>'Données proba de réussite'!Q661</f>
        <v/>
      </c>
      <c r="T666" s="7">
        <f>IF(AND(OR($B$2=1,$B$2=2),AND('Données brutes'!$F661&lt;&gt;"",'Données brutes'!$G661&lt;&gt;"",'Données brutes'!$H661&lt;&gt;"")),1,0)</f>
        <v>0</v>
      </c>
      <c r="U666" s="7">
        <f>IF(AND(OR($B$2=1,$B$2=2),AND('Données brutes'!$O661&lt;&gt;"",'Données brutes'!$P661&lt;&gt;"",'Données brutes'!$Q661&lt;&gt;"")),1,0)</f>
        <v>0</v>
      </c>
      <c r="V666" s="7">
        <f>IF(AND($B$2=3,'Données brutes'!$F661&lt;&gt;"",'Données brutes'!$G661&lt;&gt;"",'Données brutes'!$H661&lt;&gt;"",'Données brutes'!$O661&lt;&gt;"",'Données brutes'!$P661&lt;&gt;"",'Données brutes'!$Q661&lt;&gt;""),1,0)</f>
        <v>0</v>
      </c>
      <c r="W666" s="8" t="str">
        <f t="shared" si="157"/>
        <v/>
      </c>
      <c r="X666" s="8" t="str">
        <f t="shared" si="158"/>
        <v/>
      </c>
      <c r="Y666" s="8" t="str">
        <f t="shared" si="159"/>
        <v/>
      </c>
      <c r="Z666" s="8" t="str">
        <f t="shared" si="160"/>
        <v/>
      </c>
      <c r="AA666" s="8" t="str">
        <f t="shared" si="161"/>
        <v/>
      </c>
      <c r="AB666" s="8" t="str">
        <f t="shared" si="162"/>
        <v/>
      </c>
      <c r="AD666" s="8" t="str">
        <f t="shared" si="163"/>
        <v/>
      </c>
      <c r="AE666" s="8" t="str">
        <f t="shared" si="164"/>
        <v/>
      </c>
      <c r="AF666" s="8" t="str">
        <f t="shared" si="165"/>
        <v/>
      </c>
      <c r="AG666" s="8" t="str">
        <f t="shared" si="166"/>
        <v/>
      </c>
      <c r="AH666" s="8" t="str">
        <f t="shared" si="167"/>
        <v/>
      </c>
      <c r="AI666" s="8" t="str">
        <f t="shared" si="168"/>
        <v/>
      </c>
    </row>
    <row r="667" spans="4:35" x14ac:dyDescent="0.3">
      <c r="D667" s="8" t="s">
        <v>674</v>
      </c>
      <c r="E667" s="7">
        <v>510</v>
      </c>
      <c r="F667" s="7" t="str">
        <f>'Données proba de réussite'!F662</f>
        <v/>
      </c>
      <c r="G667" s="7" t="str">
        <f>'Données proba de réussite'!G662</f>
        <v/>
      </c>
      <c r="H667" s="7" t="str">
        <f>'Données proba de réussite'!H662</f>
        <v/>
      </c>
      <c r="K667" s="8" t="str">
        <f t="shared" si="155"/>
        <v>Elève 1bis</v>
      </c>
      <c r="L667" s="8" t="s">
        <v>111</v>
      </c>
      <c r="M667" s="8">
        <f t="shared" si="156"/>
        <v>1747</v>
      </c>
      <c r="N667" s="7">
        <v>1747</v>
      </c>
      <c r="O667" s="7" t="str">
        <f>'Données proba de réussite'!O662</f>
        <v/>
      </c>
      <c r="P667" s="7" t="str">
        <f>'Données proba de réussite'!P662</f>
        <v/>
      </c>
      <c r="Q667" s="7" t="str">
        <f>'Données proba de réussite'!Q662</f>
        <v/>
      </c>
      <c r="T667" s="7">
        <f>IF(AND(OR($B$2=1,$B$2=2),AND('Données brutes'!$F662&lt;&gt;"",'Données brutes'!$G662&lt;&gt;"",'Données brutes'!$H662&lt;&gt;"")),1,0)</f>
        <v>0</v>
      </c>
      <c r="U667" s="7">
        <f>IF(AND(OR($B$2=1,$B$2=2),AND('Données brutes'!$O662&lt;&gt;"",'Données brutes'!$P662&lt;&gt;"",'Données brutes'!$Q662&lt;&gt;"")),1,0)</f>
        <v>0</v>
      </c>
      <c r="V667" s="7">
        <f>IF(AND($B$2=3,'Données brutes'!$F662&lt;&gt;"",'Données brutes'!$G662&lt;&gt;"",'Données brutes'!$H662&lt;&gt;"",'Données brutes'!$O662&lt;&gt;"",'Données brutes'!$P662&lt;&gt;"",'Données brutes'!$Q662&lt;&gt;""),1,0)</f>
        <v>0</v>
      </c>
      <c r="W667" s="8" t="str">
        <f t="shared" si="157"/>
        <v/>
      </c>
      <c r="X667" s="8" t="str">
        <f t="shared" si="158"/>
        <v/>
      </c>
      <c r="Y667" s="8" t="str">
        <f t="shared" si="159"/>
        <v/>
      </c>
      <c r="Z667" s="8" t="str">
        <f t="shared" si="160"/>
        <v/>
      </c>
      <c r="AA667" s="8" t="str">
        <f t="shared" si="161"/>
        <v/>
      </c>
      <c r="AB667" s="8" t="str">
        <f t="shared" si="162"/>
        <v/>
      </c>
      <c r="AD667" s="8" t="str">
        <f t="shared" si="163"/>
        <v/>
      </c>
      <c r="AE667" s="8" t="str">
        <f t="shared" si="164"/>
        <v/>
      </c>
      <c r="AF667" s="8" t="str">
        <f t="shared" si="165"/>
        <v/>
      </c>
      <c r="AG667" s="8" t="str">
        <f t="shared" si="166"/>
        <v/>
      </c>
      <c r="AH667" s="8" t="str">
        <f t="shared" si="167"/>
        <v/>
      </c>
      <c r="AI667" s="8" t="str">
        <f t="shared" si="168"/>
        <v/>
      </c>
    </row>
    <row r="668" spans="4:35" x14ac:dyDescent="0.3">
      <c r="D668" s="8" t="s">
        <v>675</v>
      </c>
      <c r="E668" s="7">
        <v>788</v>
      </c>
      <c r="F668" s="7" t="str">
        <f>'Données proba de réussite'!F663</f>
        <v/>
      </c>
      <c r="G668" s="7" t="str">
        <f>'Données proba de réussite'!G663</f>
        <v/>
      </c>
      <c r="H668" s="7" t="str">
        <f>'Données proba de réussite'!H663</f>
        <v/>
      </c>
      <c r="K668" s="8" t="str">
        <f t="shared" si="155"/>
        <v>Elève 1bis</v>
      </c>
      <c r="L668" s="8" t="s">
        <v>111</v>
      </c>
      <c r="M668" s="8">
        <f t="shared" si="156"/>
        <v>1366</v>
      </c>
      <c r="N668" s="7">
        <v>1366</v>
      </c>
      <c r="O668" s="7" t="str">
        <f>'Données proba de réussite'!O663</f>
        <v/>
      </c>
      <c r="P668" s="7" t="str">
        <f>'Données proba de réussite'!P663</f>
        <v/>
      </c>
      <c r="Q668" s="7" t="str">
        <f>'Données proba de réussite'!Q663</f>
        <v/>
      </c>
      <c r="T668" s="7">
        <f>IF(AND(OR($B$2=1,$B$2=2),AND('Données brutes'!$F663&lt;&gt;"",'Données brutes'!$G663&lt;&gt;"",'Données brutes'!$H663&lt;&gt;"")),1,0)</f>
        <v>0</v>
      </c>
      <c r="U668" s="7">
        <f>IF(AND(OR($B$2=1,$B$2=2),AND('Données brutes'!$O663&lt;&gt;"",'Données brutes'!$P663&lt;&gt;"",'Données brutes'!$Q663&lt;&gt;"")),1,0)</f>
        <v>0</v>
      </c>
      <c r="V668" s="7">
        <f>IF(AND($B$2=3,'Données brutes'!$F663&lt;&gt;"",'Données brutes'!$G663&lt;&gt;"",'Données brutes'!$H663&lt;&gt;"",'Données brutes'!$O663&lt;&gt;"",'Données brutes'!$P663&lt;&gt;"",'Données brutes'!$Q663&lt;&gt;""),1,0)</f>
        <v>0</v>
      </c>
      <c r="W668" s="8" t="str">
        <f t="shared" si="157"/>
        <v/>
      </c>
      <c r="X668" s="8" t="str">
        <f t="shared" si="158"/>
        <v/>
      </c>
      <c r="Y668" s="8" t="str">
        <f t="shared" si="159"/>
        <v/>
      </c>
      <c r="Z668" s="8" t="str">
        <f t="shared" si="160"/>
        <v/>
      </c>
      <c r="AA668" s="8" t="str">
        <f t="shared" si="161"/>
        <v/>
      </c>
      <c r="AB668" s="8" t="str">
        <f t="shared" si="162"/>
        <v/>
      </c>
      <c r="AD668" s="8" t="str">
        <f t="shared" si="163"/>
        <v/>
      </c>
      <c r="AE668" s="8" t="str">
        <f t="shared" si="164"/>
        <v/>
      </c>
      <c r="AF668" s="8" t="str">
        <f t="shared" si="165"/>
        <v/>
      </c>
      <c r="AG668" s="8" t="str">
        <f t="shared" si="166"/>
        <v/>
      </c>
      <c r="AH668" s="8" t="str">
        <f t="shared" si="167"/>
        <v/>
      </c>
      <c r="AI668" s="8" t="str">
        <f t="shared" si="168"/>
        <v/>
      </c>
    </row>
    <row r="669" spans="4:35" x14ac:dyDescent="0.3">
      <c r="D669" s="8" t="s">
        <v>676</v>
      </c>
      <c r="E669" s="7">
        <v>87</v>
      </c>
      <c r="F669" s="7" t="str">
        <f>'Données proba de réussite'!F664</f>
        <v/>
      </c>
      <c r="G669" s="7" t="str">
        <f>'Données proba de réussite'!G664</f>
        <v/>
      </c>
      <c r="H669" s="7" t="str">
        <f>'Données proba de réussite'!H664</f>
        <v/>
      </c>
      <c r="K669" s="8" t="str">
        <f t="shared" si="155"/>
        <v>Elève 1bis</v>
      </c>
      <c r="L669" s="8" t="s">
        <v>111</v>
      </c>
      <c r="M669" s="8">
        <f t="shared" si="156"/>
        <v>1755</v>
      </c>
      <c r="N669" s="7">
        <v>1755</v>
      </c>
      <c r="O669" s="7" t="str">
        <f>'Données proba de réussite'!O664</f>
        <v/>
      </c>
      <c r="P669" s="7" t="str">
        <f>'Données proba de réussite'!P664</f>
        <v/>
      </c>
      <c r="Q669" s="7" t="str">
        <f>'Données proba de réussite'!Q664</f>
        <v/>
      </c>
      <c r="T669" s="7">
        <f>IF(AND(OR($B$2=1,$B$2=2),AND('Données brutes'!$F664&lt;&gt;"",'Données brutes'!$G664&lt;&gt;"",'Données brutes'!$H664&lt;&gt;"")),1,0)</f>
        <v>0</v>
      </c>
      <c r="U669" s="7">
        <f>IF(AND(OR($B$2=1,$B$2=2),AND('Données brutes'!$O664&lt;&gt;"",'Données brutes'!$P664&lt;&gt;"",'Données brutes'!$Q664&lt;&gt;"")),1,0)</f>
        <v>0</v>
      </c>
      <c r="V669" s="7">
        <f>IF(AND($B$2=3,'Données brutes'!$F664&lt;&gt;"",'Données brutes'!$G664&lt;&gt;"",'Données brutes'!$H664&lt;&gt;"",'Données brutes'!$O664&lt;&gt;"",'Données brutes'!$P664&lt;&gt;"",'Données brutes'!$Q664&lt;&gt;""),1,0)</f>
        <v>0</v>
      </c>
      <c r="W669" s="8" t="str">
        <f t="shared" si="157"/>
        <v/>
      </c>
      <c r="X669" s="8" t="str">
        <f t="shared" si="158"/>
        <v/>
      </c>
      <c r="Y669" s="8" t="str">
        <f t="shared" si="159"/>
        <v/>
      </c>
      <c r="Z669" s="8" t="str">
        <f t="shared" si="160"/>
        <v/>
      </c>
      <c r="AA669" s="8" t="str">
        <f t="shared" si="161"/>
        <v/>
      </c>
      <c r="AB669" s="8" t="str">
        <f t="shared" si="162"/>
        <v/>
      </c>
      <c r="AD669" s="8" t="str">
        <f t="shared" si="163"/>
        <v/>
      </c>
      <c r="AE669" s="8" t="str">
        <f t="shared" si="164"/>
        <v/>
      </c>
      <c r="AF669" s="8" t="str">
        <f t="shared" si="165"/>
        <v/>
      </c>
      <c r="AG669" s="8" t="str">
        <f t="shared" si="166"/>
        <v/>
      </c>
      <c r="AH669" s="8" t="str">
        <f t="shared" si="167"/>
        <v/>
      </c>
      <c r="AI669" s="8" t="str">
        <f t="shared" si="168"/>
        <v/>
      </c>
    </row>
    <row r="670" spans="4:35" x14ac:dyDescent="0.3">
      <c r="D670" s="8" t="s">
        <v>677</v>
      </c>
      <c r="E670" s="7">
        <v>782</v>
      </c>
      <c r="F670" s="7" t="str">
        <f>'Données proba de réussite'!F665</f>
        <v/>
      </c>
      <c r="G670" s="7" t="str">
        <f>'Données proba de réussite'!G665</f>
        <v/>
      </c>
      <c r="H670" s="7" t="str">
        <f>'Données proba de réussite'!H665</f>
        <v/>
      </c>
      <c r="K670" s="8" t="str">
        <f t="shared" si="155"/>
        <v>Elève 1bis</v>
      </c>
      <c r="L670" s="8" t="s">
        <v>111</v>
      </c>
      <c r="M670" s="8">
        <f t="shared" si="156"/>
        <v>1992</v>
      </c>
      <c r="N670" s="7">
        <v>1992</v>
      </c>
      <c r="O670" s="7" t="str">
        <f>'Données proba de réussite'!O665</f>
        <v/>
      </c>
      <c r="P670" s="7" t="str">
        <f>'Données proba de réussite'!P665</f>
        <v/>
      </c>
      <c r="Q670" s="7" t="str">
        <f>'Données proba de réussite'!Q665</f>
        <v/>
      </c>
      <c r="T670" s="7">
        <f>IF(AND(OR($B$2=1,$B$2=2),AND('Données brutes'!$F665&lt;&gt;"",'Données brutes'!$G665&lt;&gt;"",'Données brutes'!$H665&lt;&gt;"")),1,0)</f>
        <v>0</v>
      </c>
      <c r="U670" s="7">
        <f>IF(AND(OR($B$2=1,$B$2=2),AND('Données brutes'!$O665&lt;&gt;"",'Données brutes'!$P665&lt;&gt;"",'Données brutes'!$Q665&lt;&gt;"")),1,0)</f>
        <v>0</v>
      </c>
      <c r="V670" s="7">
        <f>IF(AND($B$2=3,'Données brutes'!$F665&lt;&gt;"",'Données brutes'!$G665&lt;&gt;"",'Données brutes'!$H665&lt;&gt;"",'Données brutes'!$O665&lt;&gt;"",'Données brutes'!$P665&lt;&gt;"",'Données brutes'!$Q665&lt;&gt;""),1,0)</f>
        <v>0</v>
      </c>
      <c r="W670" s="8" t="str">
        <f t="shared" si="157"/>
        <v/>
      </c>
      <c r="X670" s="8" t="str">
        <f t="shared" si="158"/>
        <v/>
      </c>
      <c r="Y670" s="8" t="str">
        <f t="shared" si="159"/>
        <v/>
      </c>
      <c r="Z670" s="8" t="str">
        <f t="shared" si="160"/>
        <v/>
      </c>
      <c r="AA670" s="8" t="str">
        <f t="shared" si="161"/>
        <v/>
      </c>
      <c r="AB670" s="8" t="str">
        <f t="shared" si="162"/>
        <v/>
      </c>
      <c r="AD670" s="8" t="str">
        <f t="shared" si="163"/>
        <v/>
      </c>
      <c r="AE670" s="8" t="str">
        <f t="shared" si="164"/>
        <v/>
      </c>
      <c r="AF670" s="8" t="str">
        <f t="shared" si="165"/>
        <v/>
      </c>
      <c r="AG670" s="8" t="str">
        <f t="shared" si="166"/>
        <v/>
      </c>
      <c r="AH670" s="8" t="str">
        <f t="shared" si="167"/>
        <v/>
      </c>
      <c r="AI670" s="8" t="str">
        <f t="shared" si="168"/>
        <v/>
      </c>
    </row>
    <row r="671" spans="4:35" x14ac:dyDescent="0.3">
      <c r="D671" s="8" t="s">
        <v>678</v>
      </c>
      <c r="E671" s="7">
        <v>774</v>
      </c>
      <c r="F671" s="7" t="str">
        <f>'Données proba de réussite'!F666</f>
        <v/>
      </c>
      <c r="G671" s="7" t="str">
        <f>'Données proba de réussite'!G666</f>
        <v/>
      </c>
      <c r="H671" s="7" t="str">
        <f>'Données proba de réussite'!H666</f>
        <v/>
      </c>
      <c r="K671" s="8" t="str">
        <f t="shared" si="155"/>
        <v>Elève 1bis</v>
      </c>
      <c r="L671" s="8" t="s">
        <v>111</v>
      </c>
      <c r="M671" s="8">
        <f t="shared" si="156"/>
        <v>1136</v>
      </c>
      <c r="N671" s="7">
        <v>1136</v>
      </c>
      <c r="O671" s="7" t="str">
        <f>'Données proba de réussite'!O666</f>
        <v/>
      </c>
      <c r="P671" s="7" t="str">
        <f>'Données proba de réussite'!P666</f>
        <v/>
      </c>
      <c r="Q671" s="7" t="str">
        <f>'Données proba de réussite'!Q666</f>
        <v/>
      </c>
      <c r="T671" s="7">
        <f>IF(AND(OR($B$2=1,$B$2=2),AND('Données brutes'!$F666&lt;&gt;"",'Données brutes'!$G666&lt;&gt;"",'Données brutes'!$H666&lt;&gt;"")),1,0)</f>
        <v>0</v>
      </c>
      <c r="U671" s="7">
        <f>IF(AND(OR($B$2=1,$B$2=2),AND('Données brutes'!$O666&lt;&gt;"",'Données brutes'!$P666&lt;&gt;"",'Données brutes'!$Q666&lt;&gt;"")),1,0)</f>
        <v>0</v>
      </c>
      <c r="V671" s="7">
        <f>IF(AND($B$2=3,'Données brutes'!$F666&lt;&gt;"",'Données brutes'!$G666&lt;&gt;"",'Données brutes'!$H666&lt;&gt;"",'Données brutes'!$O666&lt;&gt;"",'Données brutes'!$P666&lt;&gt;"",'Données brutes'!$Q666&lt;&gt;""),1,0)</f>
        <v>0</v>
      </c>
      <c r="W671" s="8" t="str">
        <f t="shared" si="157"/>
        <v/>
      </c>
      <c r="X671" s="8" t="str">
        <f t="shared" si="158"/>
        <v/>
      </c>
      <c r="Y671" s="8" t="str">
        <f t="shared" si="159"/>
        <v/>
      </c>
      <c r="Z671" s="8" t="str">
        <f t="shared" si="160"/>
        <v/>
      </c>
      <c r="AA671" s="8" t="str">
        <f t="shared" si="161"/>
        <v/>
      </c>
      <c r="AB671" s="8" t="str">
        <f t="shared" si="162"/>
        <v/>
      </c>
      <c r="AD671" s="8" t="str">
        <f t="shared" si="163"/>
        <v/>
      </c>
      <c r="AE671" s="8" t="str">
        <f t="shared" si="164"/>
        <v/>
      </c>
      <c r="AF671" s="8" t="str">
        <f t="shared" si="165"/>
        <v/>
      </c>
      <c r="AG671" s="8" t="str">
        <f t="shared" si="166"/>
        <v/>
      </c>
      <c r="AH671" s="8" t="str">
        <f t="shared" si="167"/>
        <v/>
      </c>
      <c r="AI671" s="8" t="str">
        <f t="shared" si="168"/>
        <v/>
      </c>
    </row>
    <row r="672" spans="4:35" x14ac:dyDescent="0.3">
      <c r="D672" s="8" t="s">
        <v>679</v>
      </c>
      <c r="E672" s="7">
        <v>532</v>
      </c>
      <c r="F672" s="7" t="str">
        <f>'Données proba de réussite'!F667</f>
        <v/>
      </c>
      <c r="G672" s="7" t="str">
        <f>'Données proba de réussite'!G667</f>
        <v/>
      </c>
      <c r="H672" s="7" t="str">
        <f>'Données proba de réussite'!H667</f>
        <v/>
      </c>
      <c r="K672" s="8" t="str">
        <f t="shared" si="155"/>
        <v>Elève 1bis</v>
      </c>
      <c r="L672" s="8" t="s">
        <v>111</v>
      </c>
      <c r="M672" s="8">
        <f t="shared" si="156"/>
        <v>1620</v>
      </c>
      <c r="N672" s="7">
        <v>1620</v>
      </c>
      <c r="O672" s="7" t="str">
        <f>'Données proba de réussite'!O667</f>
        <v/>
      </c>
      <c r="P672" s="7" t="str">
        <f>'Données proba de réussite'!P667</f>
        <v/>
      </c>
      <c r="Q672" s="7" t="str">
        <f>'Données proba de réussite'!Q667</f>
        <v/>
      </c>
      <c r="T672" s="7">
        <f>IF(AND(OR($B$2=1,$B$2=2),AND('Données brutes'!$F667&lt;&gt;"",'Données brutes'!$G667&lt;&gt;"",'Données brutes'!$H667&lt;&gt;"")),1,0)</f>
        <v>0</v>
      </c>
      <c r="U672" s="7">
        <f>IF(AND(OR($B$2=1,$B$2=2),AND('Données brutes'!$O667&lt;&gt;"",'Données brutes'!$P667&lt;&gt;"",'Données brutes'!$Q667&lt;&gt;"")),1,0)</f>
        <v>0</v>
      </c>
      <c r="V672" s="7">
        <f>IF(AND($B$2=3,'Données brutes'!$F667&lt;&gt;"",'Données brutes'!$G667&lt;&gt;"",'Données brutes'!$H667&lt;&gt;"",'Données brutes'!$O667&lt;&gt;"",'Données brutes'!$P667&lt;&gt;"",'Données brutes'!$Q667&lt;&gt;""),1,0)</f>
        <v>0</v>
      </c>
      <c r="W672" s="8" t="str">
        <f t="shared" si="157"/>
        <v/>
      </c>
      <c r="X672" s="8" t="str">
        <f t="shared" si="158"/>
        <v/>
      </c>
      <c r="Y672" s="8" t="str">
        <f t="shared" si="159"/>
        <v/>
      </c>
      <c r="Z672" s="8" t="str">
        <f t="shared" si="160"/>
        <v/>
      </c>
      <c r="AA672" s="8" t="str">
        <f t="shared" si="161"/>
        <v/>
      </c>
      <c r="AB672" s="8" t="str">
        <f t="shared" si="162"/>
        <v/>
      </c>
      <c r="AD672" s="8" t="str">
        <f t="shared" si="163"/>
        <v/>
      </c>
      <c r="AE672" s="8" t="str">
        <f t="shared" si="164"/>
        <v/>
      </c>
      <c r="AF672" s="8" t="str">
        <f t="shared" si="165"/>
        <v/>
      </c>
      <c r="AG672" s="8" t="str">
        <f t="shared" si="166"/>
        <v/>
      </c>
      <c r="AH672" s="8" t="str">
        <f t="shared" si="167"/>
        <v/>
      </c>
      <c r="AI672" s="8" t="str">
        <f t="shared" si="168"/>
        <v/>
      </c>
    </row>
    <row r="673" spans="4:35" x14ac:dyDescent="0.3">
      <c r="D673" s="8" t="s">
        <v>680</v>
      </c>
      <c r="E673" s="7">
        <v>450</v>
      </c>
      <c r="F673" s="7" t="str">
        <f>'Données proba de réussite'!F668</f>
        <v/>
      </c>
      <c r="G673" s="7" t="str">
        <f>'Données proba de réussite'!G668</f>
        <v/>
      </c>
      <c r="H673" s="7" t="str">
        <f>'Données proba de réussite'!H668</f>
        <v/>
      </c>
      <c r="K673" s="8" t="str">
        <f t="shared" si="155"/>
        <v>Elève 1bis</v>
      </c>
      <c r="L673" s="8" t="s">
        <v>111</v>
      </c>
      <c r="M673" s="8">
        <f t="shared" si="156"/>
        <v>1701</v>
      </c>
      <c r="N673" s="7">
        <v>1701</v>
      </c>
      <c r="O673" s="7" t="str">
        <f>'Données proba de réussite'!O668</f>
        <v/>
      </c>
      <c r="P673" s="7" t="str">
        <f>'Données proba de réussite'!P668</f>
        <v/>
      </c>
      <c r="Q673" s="7" t="str">
        <f>'Données proba de réussite'!Q668</f>
        <v/>
      </c>
      <c r="T673" s="7">
        <f>IF(AND(OR($B$2=1,$B$2=2),AND('Données brutes'!$F668&lt;&gt;"",'Données brutes'!$G668&lt;&gt;"",'Données brutes'!$H668&lt;&gt;"")),1,0)</f>
        <v>0</v>
      </c>
      <c r="U673" s="7">
        <f>IF(AND(OR($B$2=1,$B$2=2),AND('Données brutes'!$O668&lt;&gt;"",'Données brutes'!$P668&lt;&gt;"",'Données brutes'!$Q668&lt;&gt;"")),1,0)</f>
        <v>0</v>
      </c>
      <c r="V673" s="7">
        <f>IF(AND($B$2=3,'Données brutes'!$F668&lt;&gt;"",'Données brutes'!$G668&lt;&gt;"",'Données brutes'!$H668&lt;&gt;"",'Données brutes'!$O668&lt;&gt;"",'Données brutes'!$P668&lt;&gt;"",'Données brutes'!$Q668&lt;&gt;""),1,0)</f>
        <v>0</v>
      </c>
      <c r="W673" s="8" t="str">
        <f t="shared" si="157"/>
        <v/>
      </c>
      <c r="X673" s="8" t="str">
        <f t="shared" si="158"/>
        <v/>
      </c>
      <c r="Y673" s="8" t="str">
        <f t="shared" si="159"/>
        <v/>
      </c>
      <c r="Z673" s="8" t="str">
        <f t="shared" si="160"/>
        <v/>
      </c>
      <c r="AA673" s="8" t="str">
        <f t="shared" si="161"/>
        <v/>
      </c>
      <c r="AB673" s="8" t="str">
        <f t="shared" si="162"/>
        <v/>
      </c>
      <c r="AD673" s="8" t="str">
        <f t="shared" si="163"/>
        <v/>
      </c>
      <c r="AE673" s="8" t="str">
        <f t="shared" si="164"/>
        <v/>
      </c>
      <c r="AF673" s="8" t="str">
        <f t="shared" si="165"/>
        <v/>
      </c>
      <c r="AG673" s="8" t="str">
        <f t="shared" si="166"/>
        <v/>
      </c>
      <c r="AH673" s="8" t="str">
        <f t="shared" si="167"/>
        <v/>
      </c>
      <c r="AI673" s="8" t="str">
        <f t="shared" si="168"/>
        <v/>
      </c>
    </row>
    <row r="674" spans="4:35" x14ac:dyDescent="0.3">
      <c r="D674" s="8" t="s">
        <v>681</v>
      </c>
      <c r="E674" s="7">
        <v>194</v>
      </c>
      <c r="F674" s="7" t="str">
        <f>'Données proba de réussite'!F669</f>
        <v/>
      </c>
      <c r="G674" s="7" t="str">
        <f>'Données proba de réussite'!G669</f>
        <v/>
      </c>
      <c r="H674" s="7" t="str">
        <f>'Données proba de réussite'!H669</f>
        <v/>
      </c>
      <c r="K674" s="8" t="str">
        <f t="shared" si="155"/>
        <v>Elève 1bis</v>
      </c>
      <c r="L674" s="8" t="s">
        <v>111</v>
      </c>
      <c r="M674" s="8">
        <f t="shared" si="156"/>
        <v>1547</v>
      </c>
      <c r="N674" s="7">
        <v>1547</v>
      </c>
      <c r="O674" s="7" t="str">
        <f>'Données proba de réussite'!O669</f>
        <v/>
      </c>
      <c r="P674" s="7" t="str">
        <f>'Données proba de réussite'!P669</f>
        <v/>
      </c>
      <c r="Q674" s="7" t="str">
        <f>'Données proba de réussite'!Q669</f>
        <v/>
      </c>
      <c r="T674" s="7">
        <f>IF(AND(OR($B$2=1,$B$2=2),AND('Données brutes'!$F669&lt;&gt;"",'Données brutes'!$G669&lt;&gt;"",'Données brutes'!$H669&lt;&gt;"")),1,0)</f>
        <v>0</v>
      </c>
      <c r="U674" s="7">
        <f>IF(AND(OR($B$2=1,$B$2=2),AND('Données brutes'!$O669&lt;&gt;"",'Données brutes'!$P669&lt;&gt;"",'Données brutes'!$Q669&lt;&gt;"")),1,0)</f>
        <v>0</v>
      </c>
      <c r="V674" s="7">
        <f>IF(AND($B$2=3,'Données brutes'!$F669&lt;&gt;"",'Données brutes'!$G669&lt;&gt;"",'Données brutes'!$H669&lt;&gt;"",'Données brutes'!$O669&lt;&gt;"",'Données brutes'!$P669&lt;&gt;"",'Données brutes'!$Q669&lt;&gt;""),1,0)</f>
        <v>0</v>
      </c>
      <c r="W674" s="8" t="str">
        <f t="shared" si="157"/>
        <v/>
      </c>
      <c r="X674" s="8" t="str">
        <f t="shared" si="158"/>
        <v/>
      </c>
      <c r="Y674" s="8" t="str">
        <f t="shared" si="159"/>
        <v/>
      </c>
      <c r="Z674" s="8" t="str">
        <f t="shared" si="160"/>
        <v/>
      </c>
      <c r="AA674" s="8" t="str">
        <f t="shared" si="161"/>
        <v/>
      </c>
      <c r="AB674" s="8" t="str">
        <f t="shared" si="162"/>
        <v/>
      </c>
      <c r="AD674" s="8" t="str">
        <f t="shared" si="163"/>
        <v/>
      </c>
      <c r="AE674" s="8" t="str">
        <f t="shared" si="164"/>
        <v/>
      </c>
      <c r="AF674" s="8" t="str">
        <f t="shared" si="165"/>
        <v/>
      </c>
      <c r="AG674" s="8" t="str">
        <f t="shared" si="166"/>
        <v/>
      </c>
      <c r="AH674" s="8" t="str">
        <f t="shared" si="167"/>
        <v/>
      </c>
      <c r="AI674" s="8" t="str">
        <f t="shared" si="168"/>
        <v/>
      </c>
    </row>
    <row r="675" spans="4:35" x14ac:dyDescent="0.3">
      <c r="D675" s="8" t="s">
        <v>682</v>
      </c>
      <c r="E675" s="7">
        <v>592</v>
      </c>
      <c r="F675" s="7" t="str">
        <f>'Données proba de réussite'!F670</f>
        <v/>
      </c>
      <c r="G675" s="7" t="str">
        <f>'Données proba de réussite'!G670</f>
        <v/>
      </c>
      <c r="H675" s="7" t="str">
        <f>'Données proba de réussite'!H670</f>
        <v/>
      </c>
      <c r="K675" s="8" t="str">
        <f t="shared" si="155"/>
        <v>Elève 1bis</v>
      </c>
      <c r="L675" s="8" t="s">
        <v>111</v>
      </c>
      <c r="M675" s="8">
        <f t="shared" si="156"/>
        <v>1917</v>
      </c>
      <c r="N675" s="7">
        <v>1917</v>
      </c>
      <c r="O675" s="7" t="str">
        <f>'Données proba de réussite'!O670</f>
        <v/>
      </c>
      <c r="P675" s="7" t="str">
        <f>'Données proba de réussite'!P670</f>
        <v/>
      </c>
      <c r="Q675" s="7" t="str">
        <f>'Données proba de réussite'!Q670</f>
        <v/>
      </c>
      <c r="T675" s="7">
        <f>IF(AND(OR($B$2=1,$B$2=2),AND('Données brutes'!$F670&lt;&gt;"",'Données brutes'!$G670&lt;&gt;"",'Données brutes'!$H670&lt;&gt;"")),1,0)</f>
        <v>0</v>
      </c>
      <c r="U675" s="7">
        <f>IF(AND(OR($B$2=1,$B$2=2),AND('Données brutes'!$O670&lt;&gt;"",'Données brutes'!$P670&lt;&gt;"",'Données brutes'!$Q670&lt;&gt;"")),1,0)</f>
        <v>0</v>
      </c>
      <c r="V675" s="7">
        <f>IF(AND($B$2=3,'Données brutes'!$F670&lt;&gt;"",'Données brutes'!$G670&lt;&gt;"",'Données brutes'!$H670&lt;&gt;"",'Données brutes'!$O670&lt;&gt;"",'Données brutes'!$P670&lt;&gt;"",'Données brutes'!$Q670&lt;&gt;""),1,0)</f>
        <v>0</v>
      </c>
      <c r="W675" s="8" t="str">
        <f t="shared" si="157"/>
        <v/>
      </c>
      <c r="X675" s="8" t="str">
        <f t="shared" si="158"/>
        <v/>
      </c>
      <c r="Y675" s="8" t="str">
        <f t="shared" si="159"/>
        <v/>
      </c>
      <c r="Z675" s="8" t="str">
        <f t="shared" si="160"/>
        <v/>
      </c>
      <c r="AA675" s="8" t="str">
        <f t="shared" si="161"/>
        <v/>
      </c>
      <c r="AB675" s="8" t="str">
        <f t="shared" si="162"/>
        <v/>
      </c>
      <c r="AD675" s="8" t="str">
        <f t="shared" si="163"/>
        <v/>
      </c>
      <c r="AE675" s="8" t="str">
        <f t="shared" si="164"/>
        <v/>
      </c>
      <c r="AF675" s="8" t="str">
        <f t="shared" si="165"/>
        <v/>
      </c>
      <c r="AG675" s="8" t="str">
        <f t="shared" si="166"/>
        <v/>
      </c>
      <c r="AH675" s="8" t="str">
        <f t="shared" si="167"/>
        <v/>
      </c>
      <c r="AI675" s="8" t="str">
        <f t="shared" si="168"/>
        <v/>
      </c>
    </row>
    <row r="676" spans="4:35" x14ac:dyDescent="0.3">
      <c r="D676" s="8" t="s">
        <v>683</v>
      </c>
      <c r="E676" s="7">
        <v>352</v>
      </c>
      <c r="F676" s="7" t="str">
        <f>'Données proba de réussite'!F671</f>
        <v/>
      </c>
      <c r="G676" s="7" t="str">
        <f>'Données proba de réussite'!G671</f>
        <v/>
      </c>
      <c r="H676" s="7" t="str">
        <f>'Données proba de réussite'!H671</f>
        <v/>
      </c>
      <c r="K676" s="8" t="str">
        <f t="shared" si="155"/>
        <v>Elève 1bis</v>
      </c>
      <c r="L676" s="8" t="s">
        <v>111</v>
      </c>
      <c r="M676" s="8">
        <f t="shared" si="156"/>
        <v>1369</v>
      </c>
      <c r="N676" s="7">
        <v>1369</v>
      </c>
      <c r="O676" s="7" t="str">
        <f>'Données proba de réussite'!O671</f>
        <v/>
      </c>
      <c r="P676" s="7" t="str">
        <f>'Données proba de réussite'!P671</f>
        <v/>
      </c>
      <c r="Q676" s="7" t="str">
        <f>'Données proba de réussite'!Q671</f>
        <v/>
      </c>
      <c r="T676" s="7">
        <f>IF(AND(OR($B$2=1,$B$2=2),AND('Données brutes'!$F671&lt;&gt;"",'Données brutes'!$G671&lt;&gt;"",'Données brutes'!$H671&lt;&gt;"")),1,0)</f>
        <v>0</v>
      </c>
      <c r="U676" s="7">
        <f>IF(AND(OR($B$2=1,$B$2=2),AND('Données brutes'!$O671&lt;&gt;"",'Données brutes'!$P671&lt;&gt;"",'Données brutes'!$Q671&lt;&gt;"")),1,0)</f>
        <v>0</v>
      </c>
      <c r="V676" s="7">
        <f>IF(AND($B$2=3,'Données brutes'!$F671&lt;&gt;"",'Données brutes'!$G671&lt;&gt;"",'Données brutes'!$H671&lt;&gt;"",'Données brutes'!$O671&lt;&gt;"",'Données brutes'!$P671&lt;&gt;"",'Données brutes'!$Q671&lt;&gt;""),1,0)</f>
        <v>0</v>
      </c>
      <c r="W676" s="8" t="str">
        <f t="shared" si="157"/>
        <v/>
      </c>
      <c r="X676" s="8" t="str">
        <f t="shared" si="158"/>
        <v/>
      </c>
      <c r="Y676" s="8" t="str">
        <f t="shared" si="159"/>
        <v/>
      </c>
      <c r="Z676" s="8" t="str">
        <f t="shared" si="160"/>
        <v/>
      </c>
      <c r="AA676" s="8" t="str">
        <f t="shared" si="161"/>
        <v/>
      </c>
      <c r="AB676" s="8" t="str">
        <f t="shared" si="162"/>
        <v/>
      </c>
      <c r="AD676" s="8" t="str">
        <f t="shared" si="163"/>
        <v/>
      </c>
      <c r="AE676" s="8" t="str">
        <f t="shared" si="164"/>
        <v/>
      </c>
      <c r="AF676" s="8" t="str">
        <f t="shared" si="165"/>
        <v/>
      </c>
      <c r="AG676" s="8" t="str">
        <f t="shared" si="166"/>
        <v/>
      </c>
      <c r="AH676" s="8" t="str">
        <f t="shared" si="167"/>
        <v/>
      </c>
      <c r="AI676" s="8" t="str">
        <f t="shared" si="168"/>
        <v/>
      </c>
    </row>
    <row r="677" spans="4:35" x14ac:dyDescent="0.3">
      <c r="D677" s="8" t="s">
        <v>684</v>
      </c>
      <c r="E677" s="7">
        <v>850</v>
      </c>
      <c r="F677" s="7" t="str">
        <f>'Données proba de réussite'!F672</f>
        <v/>
      </c>
      <c r="G677" s="7" t="str">
        <f>'Données proba de réussite'!G672</f>
        <v/>
      </c>
      <c r="H677" s="7" t="str">
        <f>'Données proba de réussite'!H672</f>
        <v/>
      </c>
      <c r="K677" s="8" t="str">
        <f t="shared" si="155"/>
        <v>Elève 1bis</v>
      </c>
      <c r="L677" s="8" t="s">
        <v>111</v>
      </c>
      <c r="M677" s="8">
        <f t="shared" si="156"/>
        <v>1872</v>
      </c>
      <c r="N677" s="7">
        <v>1872</v>
      </c>
      <c r="O677" s="7" t="str">
        <f>'Données proba de réussite'!O672</f>
        <v/>
      </c>
      <c r="P677" s="7" t="str">
        <f>'Données proba de réussite'!P672</f>
        <v/>
      </c>
      <c r="Q677" s="7" t="str">
        <f>'Données proba de réussite'!Q672</f>
        <v/>
      </c>
      <c r="T677" s="7">
        <f>IF(AND(OR($B$2=1,$B$2=2),AND('Données brutes'!$F672&lt;&gt;"",'Données brutes'!$G672&lt;&gt;"",'Données brutes'!$H672&lt;&gt;"")),1,0)</f>
        <v>0</v>
      </c>
      <c r="U677" s="7">
        <f>IF(AND(OR($B$2=1,$B$2=2),AND('Données brutes'!$O672&lt;&gt;"",'Données brutes'!$P672&lt;&gt;"",'Données brutes'!$Q672&lt;&gt;"")),1,0)</f>
        <v>0</v>
      </c>
      <c r="V677" s="7">
        <f>IF(AND($B$2=3,'Données brutes'!$F672&lt;&gt;"",'Données brutes'!$G672&lt;&gt;"",'Données brutes'!$H672&lt;&gt;"",'Données brutes'!$O672&lt;&gt;"",'Données brutes'!$P672&lt;&gt;"",'Données brutes'!$Q672&lt;&gt;""),1,0)</f>
        <v>0</v>
      </c>
      <c r="W677" s="8" t="str">
        <f t="shared" si="157"/>
        <v/>
      </c>
      <c r="X677" s="8" t="str">
        <f t="shared" si="158"/>
        <v/>
      </c>
      <c r="Y677" s="8" t="str">
        <f t="shared" si="159"/>
        <v/>
      </c>
      <c r="Z677" s="8" t="str">
        <f t="shared" si="160"/>
        <v/>
      </c>
      <c r="AA677" s="8" t="str">
        <f t="shared" si="161"/>
        <v/>
      </c>
      <c r="AB677" s="8" t="str">
        <f t="shared" si="162"/>
        <v/>
      </c>
      <c r="AD677" s="8" t="str">
        <f t="shared" si="163"/>
        <v/>
      </c>
      <c r="AE677" s="8" t="str">
        <f t="shared" si="164"/>
        <v/>
      </c>
      <c r="AF677" s="8" t="str">
        <f t="shared" si="165"/>
        <v/>
      </c>
      <c r="AG677" s="8" t="str">
        <f t="shared" si="166"/>
        <v/>
      </c>
      <c r="AH677" s="8" t="str">
        <f t="shared" si="167"/>
        <v/>
      </c>
      <c r="AI677" s="8" t="str">
        <f t="shared" si="168"/>
        <v/>
      </c>
    </row>
    <row r="678" spans="4:35" x14ac:dyDescent="0.3">
      <c r="D678" s="8" t="s">
        <v>685</v>
      </c>
      <c r="E678" s="7">
        <v>614</v>
      </c>
      <c r="F678" s="7" t="str">
        <f>'Données proba de réussite'!F673</f>
        <v/>
      </c>
      <c r="G678" s="7" t="str">
        <f>'Données proba de réussite'!G673</f>
        <v/>
      </c>
      <c r="H678" s="7" t="str">
        <f>'Données proba de réussite'!H673</f>
        <v/>
      </c>
      <c r="K678" s="8" t="str">
        <f t="shared" si="155"/>
        <v>Elève 1bis</v>
      </c>
      <c r="L678" s="8" t="s">
        <v>111</v>
      </c>
      <c r="M678" s="8">
        <f t="shared" si="156"/>
        <v>1162</v>
      </c>
      <c r="N678" s="7">
        <v>1162</v>
      </c>
      <c r="O678" s="7" t="str">
        <f>'Données proba de réussite'!O673</f>
        <v/>
      </c>
      <c r="P678" s="7" t="str">
        <f>'Données proba de réussite'!P673</f>
        <v/>
      </c>
      <c r="Q678" s="7" t="str">
        <f>'Données proba de réussite'!Q673</f>
        <v/>
      </c>
      <c r="T678" s="7">
        <f>IF(AND(OR($B$2=1,$B$2=2),AND('Données brutes'!$F673&lt;&gt;"",'Données brutes'!$G673&lt;&gt;"",'Données brutes'!$H673&lt;&gt;"")),1,0)</f>
        <v>0</v>
      </c>
      <c r="U678" s="7">
        <f>IF(AND(OR($B$2=1,$B$2=2),AND('Données brutes'!$O673&lt;&gt;"",'Données brutes'!$P673&lt;&gt;"",'Données brutes'!$Q673&lt;&gt;"")),1,0)</f>
        <v>0</v>
      </c>
      <c r="V678" s="7">
        <f>IF(AND($B$2=3,'Données brutes'!$F673&lt;&gt;"",'Données brutes'!$G673&lt;&gt;"",'Données brutes'!$H673&lt;&gt;"",'Données brutes'!$O673&lt;&gt;"",'Données brutes'!$P673&lt;&gt;"",'Données brutes'!$Q673&lt;&gt;""),1,0)</f>
        <v>0</v>
      </c>
      <c r="W678" s="8" t="str">
        <f t="shared" si="157"/>
        <v/>
      </c>
      <c r="X678" s="8" t="str">
        <f t="shared" si="158"/>
        <v/>
      </c>
      <c r="Y678" s="8" t="str">
        <f t="shared" si="159"/>
        <v/>
      </c>
      <c r="Z678" s="8" t="str">
        <f t="shared" si="160"/>
        <v/>
      </c>
      <c r="AA678" s="8" t="str">
        <f t="shared" si="161"/>
        <v/>
      </c>
      <c r="AB678" s="8" t="str">
        <f t="shared" si="162"/>
        <v/>
      </c>
      <c r="AD678" s="8" t="str">
        <f t="shared" si="163"/>
        <v/>
      </c>
      <c r="AE678" s="8" t="str">
        <f t="shared" si="164"/>
        <v/>
      </c>
      <c r="AF678" s="8" t="str">
        <f t="shared" si="165"/>
        <v/>
      </c>
      <c r="AG678" s="8" t="str">
        <f t="shared" si="166"/>
        <v/>
      </c>
      <c r="AH678" s="8" t="str">
        <f t="shared" si="167"/>
        <v/>
      </c>
      <c r="AI678" s="8" t="str">
        <f t="shared" si="168"/>
        <v/>
      </c>
    </row>
    <row r="679" spans="4:35" x14ac:dyDescent="0.3">
      <c r="D679" s="8" t="s">
        <v>686</v>
      </c>
      <c r="E679" s="7">
        <v>647</v>
      </c>
      <c r="F679" s="7" t="str">
        <f>'Données proba de réussite'!F674</f>
        <v/>
      </c>
      <c r="G679" s="7" t="str">
        <f>'Données proba de réussite'!G674</f>
        <v/>
      </c>
      <c r="H679" s="7" t="str">
        <f>'Données proba de réussite'!H674</f>
        <v/>
      </c>
      <c r="K679" s="8" t="str">
        <f t="shared" si="155"/>
        <v>Elève 1bis</v>
      </c>
      <c r="L679" s="8" t="s">
        <v>111</v>
      </c>
      <c r="M679" s="8">
        <f t="shared" si="156"/>
        <v>1713</v>
      </c>
      <c r="N679" s="7">
        <v>1713</v>
      </c>
      <c r="O679" s="7" t="str">
        <f>'Données proba de réussite'!O674</f>
        <v/>
      </c>
      <c r="P679" s="7" t="str">
        <f>'Données proba de réussite'!P674</f>
        <v/>
      </c>
      <c r="Q679" s="7" t="str">
        <f>'Données proba de réussite'!Q674</f>
        <v/>
      </c>
      <c r="T679" s="7">
        <f>IF(AND(OR($B$2=1,$B$2=2),AND('Données brutes'!$F674&lt;&gt;"",'Données brutes'!$G674&lt;&gt;"",'Données brutes'!$H674&lt;&gt;"")),1,0)</f>
        <v>0</v>
      </c>
      <c r="U679" s="7">
        <f>IF(AND(OR($B$2=1,$B$2=2),AND('Données brutes'!$O674&lt;&gt;"",'Données brutes'!$P674&lt;&gt;"",'Données brutes'!$Q674&lt;&gt;"")),1,0)</f>
        <v>0</v>
      </c>
      <c r="V679" s="7">
        <f>IF(AND($B$2=3,'Données brutes'!$F674&lt;&gt;"",'Données brutes'!$G674&lt;&gt;"",'Données brutes'!$H674&lt;&gt;"",'Données brutes'!$O674&lt;&gt;"",'Données brutes'!$P674&lt;&gt;"",'Données brutes'!$Q674&lt;&gt;""),1,0)</f>
        <v>0</v>
      </c>
      <c r="W679" s="8" t="str">
        <f t="shared" si="157"/>
        <v/>
      </c>
      <c r="X679" s="8" t="str">
        <f t="shared" si="158"/>
        <v/>
      </c>
      <c r="Y679" s="8" t="str">
        <f t="shared" si="159"/>
        <v/>
      </c>
      <c r="Z679" s="8" t="str">
        <f t="shared" si="160"/>
        <v/>
      </c>
      <c r="AA679" s="8" t="str">
        <f t="shared" si="161"/>
        <v/>
      </c>
      <c r="AB679" s="8" t="str">
        <f t="shared" si="162"/>
        <v/>
      </c>
      <c r="AD679" s="8" t="str">
        <f t="shared" si="163"/>
        <v/>
      </c>
      <c r="AE679" s="8" t="str">
        <f t="shared" si="164"/>
        <v/>
      </c>
      <c r="AF679" s="8" t="str">
        <f t="shared" si="165"/>
        <v/>
      </c>
      <c r="AG679" s="8" t="str">
        <f t="shared" si="166"/>
        <v/>
      </c>
      <c r="AH679" s="8" t="str">
        <f t="shared" si="167"/>
        <v/>
      </c>
      <c r="AI679" s="8" t="str">
        <f t="shared" si="168"/>
        <v/>
      </c>
    </row>
    <row r="680" spans="4:35" x14ac:dyDescent="0.3">
      <c r="D680" s="8" t="s">
        <v>687</v>
      </c>
      <c r="E680" s="7">
        <v>578</v>
      </c>
      <c r="F680" s="7" t="str">
        <f>'Données proba de réussite'!F675</f>
        <v/>
      </c>
      <c r="G680" s="7" t="str">
        <f>'Données proba de réussite'!G675</f>
        <v/>
      </c>
      <c r="H680" s="7" t="str">
        <f>'Données proba de réussite'!H675</f>
        <v/>
      </c>
      <c r="K680" s="8" t="str">
        <f t="shared" si="155"/>
        <v>Elève 1bis</v>
      </c>
      <c r="L680" s="8" t="s">
        <v>111</v>
      </c>
      <c r="M680" s="8">
        <f t="shared" si="156"/>
        <v>1311</v>
      </c>
      <c r="N680" s="7">
        <v>1311</v>
      </c>
      <c r="O680" s="7" t="str">
        <f>'Données proba de réussite'!O675</f>
        <v/>
      </c>
      <c r="P680" s="7" t="str">
        <f>'Données proba de réussite'!P675</f>
        <v/>
      </c>
      <c r="Q680" s="7" t="str">
        <f>'Données proba de réussite'!Q675</f>
        <v/>
      </c>
      <c r="T680" s="7">
        <f>IF(AND(OR($B$2=1,$B$2=2),AND('Données brutes'!$F675&lt;&gt;"",'Données brutes'!$G675&lt;&gt;"",'Données brutes'!$H675&lt;&gt;"")),1,0)</f>
        <v>0</v>
      </c>
      <c r="U680" s="7">
        <f>IF(AND(OR($B$2=1,$B$2=2),AND('Données brutes'!$O675&lt;&gt;"",'Données brutes'!$P675&lt;&gt;"",'Données brutes'!$Q675&lt;&gt;"")),1,0)</f>
        <v>0</v>
      </c>
      <c r="V680" s="7">
        <f>IF(AND($B$2=3,'Données brutes'!$F675&lt;&gt;"",'Données brutes'!$G675&lt;&gt;"",'Données brutes'!$H675&lt;&gt;"",'Données brutes'!$O675&lt;&gt;"",'Données brutes'!$P675&lt;&gt;"",'Données brutes'!$Q675&lt;&gt;""),1,0)</f>
        <v>0</v>
      </c>
      <c r="W680" s="8" t="str">
        <f t="shared" si="157"/>
        <v/>
      </c>
      <c r="X680" s="8" t="str">
        <f t="shared" si="158"/>
        <v/>
      </c>
      <c r="Y680" s="8" t="str">
        <f t="shared" si="159"/>
        <v/>
      </c>
      <c r="Z680" s="8" t="str">
        <f t="shared" si="160"/>
        <v/>
      </c>
      <c r="AA680" s="8" t="str">
        <f t="shared" si="161"/>
        <v/>
      </c>
      <c r="AB680" s="8" t="str">
        <f t="shared" si="162"/>
        <v/>
      </c>
      <c r="AD680" s="8" t="str">
        <f t="shared" si="163"/>
        <v/>
      </c>
      <c r="AE680" s="8" t="str">
        <f t="shared" si="164"/>
        <v/>
      </c>
      <c r="AF680" s="8" t="str">
        <f t="shared" si="165"/>
        <v/>
      </c>
      <c r="AG680" s="8" t="str">
        <f t="shared" si="166"/>
        <v/>
      </c>
      <c r="AH680" s="8" t="str">
        <f t="shared" si="167"/>
        <v/>
      </c>
      <c r="AI680" s="8" t="str">
        <f t="shared" si="168"/>
        <v/>
      </c>
    </row>
    <row r="681" spans="4:35" x14ac:dyDescent="0.3">
      <c r="D681" s="8" t="s">
        <v>688</v>
      </c>
      <c r="E681" s="7">
        <v>232</v>
      </c>
      <c r="F681" s="7" t="str">
        <f>'Données proba de réussite'!F676</f>
        <v/>
      </c>
      <c r="G681" s="7" t="str">
        <f>'Données proba de réussite'!G676</f>
        <v/>
      </c>
      <c r="H681" s="7" t="str">
        <f>'Données proba de réussite'!H676</f>
        <v/>
      </c>
      <c r="K681" s="8" t="str">
        <f t="shared" si="155"/>
        <v>Elève 1bis</v>
      </c>
      <c r="L681" s="8" t="s">
        <v>111</v>
      </c>
      <c r="M681" s="8">
        <f t="shared" si="156"/>
        <v>1993</v>
      </c>
      <c r="N681" s="7">
        <v>1993</v>
      </c>
      <c r="O681" s="7" t="str">
        <f>'Données proba de réussite'!O676</f>
        <v/>
      </c>
      <c r="P681" s="7" t="str">
        <f>'Données proba de réussite'!P676</f>
        <v/>
      </c>
      <c r="Q681" s="7" t="str">
        <f>'Données proba de réussite'!Q676</f>
        <v/>
      </c>
      <c r="T681" s="7">
        <f>IF(AND(OR($B$2=1,$B$2=2),AND('Données brutes'!$F676&lt;&gt;"",'Données brutes'!$G676&lt;&gt;"",'Données brutes'!$H676&lt;&gt;"")),1,0)</f>
        <v>0</v>
      </c>
      <c r="U681" s="7">
        <f>IF(AND(OR($B$2=1,$B$2=2),AND('Données brutes'!$O676&lt;&gt;"",'Données brutes'!$P676&lt;&gt;"",'Données brutes'!$Q676&lt;&gt;"")),1,0)</f>
        <v>0</v>
      </c>
      <c r="V681" s="7">
        <f>IF(AND($B$2=3,'Données brutes'!$F676&lt;&gt;"",'Données brutes'!$G676&lt;&gt;"",'Données brutes'!$H676&lt;&gt;"",'Données brutes'!$O676&lt;&gt;"",'Données brutes'!$P676&lt;&gt;"",'Données brutes'!$Q676&lt;&gt;""),1,0)</f>
        <v>0</v>
      </c>
      <c r="W681" s="8" t="str">
        <f t="shared" si="157"/>
        <v/>
      </c>
      <c r="X681" s="8" t="str">
        <f t="shared" si="158"/>
        <v/>
      </c>
      <c r="Y681" s="8" t="str">
        <f t="shared" si="159"/>
        <v/>
      </c>
      <c r="Z681" s="8" t="str">
        <f t="shared" si="160"/>
        <v/>
      </c>
      <c r="AA681" s="8" t="str">
        <f t="shared" si="161"/>
        <v/>
      </c>
      <c r="AB681" s="8" t="str">
        <f t="shared" si="162"/>
        <v/>
      </c>
      <c r="AD681" s="8" t="str">
        <f t="shared" si="163"/>
        <v/>
      </c>
      <c r="AE681" s="8" t="str">
        <f t="shared" si="164"/>
        <v/>
      </c>
      <c r="AF681" s="8" t="str">
        <f t="shared" si="165"/>
        <v/>
      </c>
      <c r="AG681" s="8" t="str">
        <f t="shared" si="166"/>
        <v/>
      </c>
      <c r="AH681" s="8" t="str">
        <f t="shared" si="167"/>
        <v/>
      </c>
      <c r="AI681" s="8" t="str">
        <f t="shared" si="168"/>
        <v/>
      </c>
    </row>
    <row r="682" spans="4:35" x14ac:dyDescent="0.3">
      <c r="D682" s="8" t="s">
        <v>689</v>
      </c>
      <c r="E682" s="7">
        <v>122</v>
      </c>
      <c r="F682" s="7" t="str">
        <f>'Données proba de réussite'!F677</f>
        <v/>
      </c>
      <c r="G682" s="7" t="str">
        <f>'Données proba de réussite'!G677</f>
        <v/>
      </c>
      <c r="H682" s="7" t="str">
        <f>'Données proba de réussite'!H677</f>
        <v/>
      </c>
      <c r="K682" s="8" t="str">
        <f t="shared" si="155"/>
        <v>Elève 1bis</v>
      </c>
      <c r="L682" s="8" t="s">
        <v>111</v>
      </c>
      <c r="M682" s="8">
        <f t="shared" si="156"/>
        <v>1208</v>
      </c>
      <c r="N682" s="7">
        <v>1208</v>
      </c>
      <c r="O682" s="7" t="str">
        <f>'Données proba de réussite'!O677</f>
        <v/>
      </c>
      <c r="P682" s="7" t="str">
        <f>'Données proba de réussite'!P677</f>
        <v/>
      </c>
      <c r="Q682" s="7" t="str">
        <f>'Données proba de réussite'!Q677</f>
        <v/>
      </c>
      <c r="T682" s="7">
        <f>IF(AND(OR($B$2=1,$B$2=2),AND('Données brutes'!$F677&lt;&gt;"",'Données brutes'!$G677&lt;&gt;"",'Données brutes'!$H677&lt;&gt;"")),1,0)</f>
        <v>0</v>
      </c>
      <c r="U682" s="7">
        <f>IF(AND(OR($B$2=1,$B$2=2),AND('Données brutes'!$O677&lt;&gt;"",'Données brutes'!$P677&lt;&gt;"",'Données brutes'!$Q677&lt;&gt;"")),1,0)</f>
        <v>0</v>
      </c>
      <c r="V682" s="7">
        <f>IF(AND($B$2=3,'Données brutes'!$F677&lt;&gt;"",'Données brutes'!$G677&lt;&gt;"",'Données brutes'!$H677&lt;&gt;"",'Données brutes'!$O677&lt;&gt;"",'Données brutes'!$P677&lt;&gt;"",'Données brutes'!$Q677&lt;&gt;""),1,0)</f>
        <v>0</v>
      </c>
      <c r="W682" s="8" t="str">
        <f t="shared" si="157"/>
        <v/>
      </c>
      <c r="X682" s="8" t="str">
        <f t="shared" si="158"/>
        <v/>
      </c>
      <c r="Y682" s="8" t="str">
        <f t="shared" si="159"/>
        <v/>
      </c>
      <c r="Z682" s="8" t="str">
        <f t="shared" si="160"/>
        <v/>
      </c>
      <c r="AA682" s="8" t="str">
        <f t="shared" si="161"/>
        <v/>
      </c>
      <c r="AB682" s="8" t="str">
        <f t="shared" si="162"/>
        <v/>
      </c>
      <c r="AD682" s="8" t="str">
        <f t="shared" si="163"/>
        <v/>
      </c>
      <c r="AE682" s="8" t="str">
        <f t="shared" si="164"/>
        <v/>
      </c>
      <c r="AF682" s="8" t="str">
        <f t="shared" si="165"/>
        <v/>
      </c>
      <c r="AG682" s="8" t="str">
        <f t="shared" si="166"/>
        <v/>
      </c>
      <c r="AH682" s="8" t="str">
        <f t="shared" si="167"/>
        <v/>
      </c>
      <c r="AI682" s="8" t="str">
        <f t="shared" si="168"/>
        <v/>
      </c>
    </row>
    <row r="683" spans="4:35" x14ac:dyDescent="0.3">
      <c r="D683" s="8" t="s">
        <v>690</v>
      </c>
      <c r="E683" s="7">
        <v>708</v>
      </c>
      <c r="F683" s="7" t="str">
        <f>'Données proba de réussite'!F678</f>
        <v/>
      </c>
      <c r="G683" s="7" t="str">
        <f>'Données proba de réussite'!G678</f>
        <v/>
      </c>
      <c r="H683" s="7" t="str">
        <f>'Données proba de réussite'!H678</f>
        <v/>
      </c>
      <c r="K683" s="8" t="str">
        <f t="shared" si="155"/>
        <v>Elève 1bis</v>
      </c>
      <c r="L683" s="8" t="s">
        <v>111</v>
      </c>
      <c r="M683" s="8">
        <f t="shared" si="156"/>
        <v>1771</v>
      </c>
      <c r="N683" s="7">
        <v>1771</v>
      </c>
      <c r="O683" s="7" t="str">
        <f>'Données proba de réussite'!O678</f>
        <v/>
      </c>
      <c r="P683" s="7" t="str">
        <f>'Données proba de réussite'!P678</f>
        <v/>
      </c>
      <c r="Q683" s="7" t="str">
        <f>'Données proba de réussite'!Q678</f>
        <v/>
      </c>
      <c r="T683" s="7">
        <f>IF(AND(OR($B$2=1,$B$2=2),AND('Données brutes'!$F678&lt;&gt;"",'Données brutes'!$G678&lt;&gt;"",'Données brutes'!$H678&lt;&gt;"")),1,0)</f>
        <v>0</v>
      </c>
      <c r="U683" s="7">
        <f>IF(AND(OR($B$2=1,$B$2=2),AND('Données brutes'!$O678&lt;&gt;"",'Données brutes'!$P678&lt;&gt;"",'Données brutes'!$Q678&lt;&gt;"")),1,0)</f>
        <v>0</v>
      </c>
      <c r="V683" s="7">
        <f>IF(AND($B$2=3,'Données brutes'!$F678&lt;&gt;"",'Données brutes'!$G678&lt;&gt;"",'Données brutes'!$H678&lt;&gt;"",'Données brutes'!$O678&lt;&gt;"",'Données brutes'!$P678&lt;&gt;"",'Données brutes'!$Q678&lt;&gt;""),1,0)</f>
        <v>0</v>
      </c>
      <c r="W683" s="8" t="str">
        <f t="shared" si="157"/>
        <v/>
      </c>
      <c r="X683" s="8" t="str">
        <f t="shared" si="158"/>
        <v/>
      </c>
      <c r="Y683" s="8" t="str">
        <f t="shared" si="159"/>
        <v/>
      </c>
      <c r="Z683" s="8" t="str">
        <f t="shared" si="160"/>
        <v/>
      </c>
      <c r="AA683" s="8" t="str">
        <f t="shared" si="161"/>
        <v/>
      </c>
      <c r="AB683" s="8" t="str">
        <f t="shared" si="162"/>
        <v/>
      </c>
      <c r="AD683" s="8" t="str">
        <f t="shared" si="163"/>
        <v/>
      </c>
      <c r="AE683" s="8" t="str">
        <f t="shared" si="164"/>
        <v/>
      </c>
      <c r="AF683" s="8" t="str">
        <f t="shared" si="165"/>
        <v/>
      </c>
      <c r="AG683" s="8" t="str">
        <f t="shared" si="166"/>
        <v/>
      </c>
      <c r="AH683" s="8" t="str">
        <f t="shared" si="167"/>
        <v/>
      </c>
      <c r="AI683" s="8" t="str">
        <f t="shared" si="168"/>
        <v/>
      </c>
    </row>
    <row r="684" spans="4:35" x14ac:dyDescent="0.3">
      <c r="D684" s="8" t="s">
        <v>691</v>
      </c>
      <c r="E684" s="7">
        <v>4</v>
      </c>
      <c r="F684" s="7" t="str">
        <f>'Données proba de réussite'!F679</f>
        <v/>
      </c>
      <c r="G684" s="7" t="str">
        <f>'Données proba de réussite'!G679</f>
        <v/>
      </c>
      <c r="H684" s="7" t="str">
        <f>'Données proba de réussite'!H679</f>
        <v/>
      </c>
      <c r="K684" s="8" t="str">
        <f t="shared" si="155"/>
        <v>Elève 1bis</v>
      </c>
      <c r="L684" s="8" t="s">
        <v>111</v>
      </c>
      <c r="M684" s="8">
        <f t="shared" si="156"/>
        <v>1242</v>
      </c>
      <c r="N684" s="7">
        <v>1242</v>
      </c>
      <c r="O684" s="7" t="str">
        <f>'Données proba de réussite'!O679</f>
        <v/>
      </c>
      <c r="P684" s="7" t="str">
        <f>'Données proba de réussite'!P679</f>
        <v/>
      </c>
      <c r="Q684" s="7" t="str">
        <f>'Données proba de réussite'!Q679</f>
        <v/>
      </c>
      <c r="T684" s="7">
        <f>IF(AND(OR($B$2=1,$B$2=2),AND('Données brutes'!$F679&lt;&gt;"",'Données brutes'!$G679&lt;&gt;"",'Données brutes'!$H679&lt;&gt;"")),1,0)</f>
        <v>0</v>
      </c>
      <c r="U684" s="7">
        <f>IF(AND(OR($B$2=1,$B$2=2),AND('Données brutes'!$O679&lt;&gt;"",'Données brutes'!$P679&lt;&gt;"",'Données brutes'!$Q679&lt;&gt;"")),1,0)</f>
        <v>0</v>
      </c>
      <c r="V684" s="7">
        <f>IF(AND($B$2=3,'Données brutes'!$F679&lt;&gt;"",'Données brutes'!$G679&lt;&gt;"",'Données brutes'!$H679&lt;&gt;"",'Données brutes'!$O679&lt;&gt;"",'Données brutes'!$P679&lt;&gt;"",'Données brutes'!$Q679&lt;&gt;""),1,0)</f>
        <v>0</v>
      </c>
      <c r="W684" s="8" t="str">
        <f t="shared" si="157"/>
        <v/>
      </c>
      <c r="X684" s="8" t="str">
        <f t="shared" si="158"/>
        <v/>
      </c>
      <c r="Y684" s="8" t="str">
        <f t="shared" si="159"/>
        <v/>
      </c>
      <c r="Z684" s="8" t="str">
        <f t="shared" si="160"/>
        <v/>
      </c>
      <c r="AA684" s="8" t="str">
        <f t="shared" si="161"/>
        <v/>
      </c>
      <c r="AB684" s="8" t="str">
        <f t="shared" si="162"/>
        <v/>
      </c>
      <c r="AD684" s="8" t="str">
        <f t="shared" si="163"/>
        <v/>
      </c>
      <c r="AE684" s="8" t="str">
        <f t="shared" si="164"/>
        <v/>
      </c>
      <c r="AF684" s="8" t="str">
        <f t="shared" si="165"/>
        <v/>
      </c>
      <c r="AG684" s="8" t="str">
        <f t="shared" si="166"/>
        <v/>
      </c>
      <c r="AH684" s="8" t="str">
        <f t="shared" si="167"/>
        <v/>
      </c>
      <c r="AI684" s="8" t="str">
        <f t="shared" si="168"/>
        <v/>
      </c>
    </row>
    <row r="685" spans="4:35" x14ac:dyDescent="0.3">
      <c r="D685" s="8" t="s">
        <v>692</v>
      </c>
      <c r="E685" s="7">
        <v>354</v>
      </c>
      <c r="F685" s="7" t="str">
        <f>'Données proba de réussite'!F680</f>
        <v/>
      </c>
      <c r="G685" s="7" t="str">
        <f>'Données proba de réussite'!G680</f>
        <v/>
      </c>
      <c r="H685" s="7" t="str">
        <f>'Données proba de réussite'!H680</f>
        <v/>
      </c>
      <c r="K685" s="8" t="str">
        <f t="shared" si="155"/>
        <v>Elève 1bis</v>
      </c>
      <c r="L685" s="8" t="s">
        <v>111</v>
      </c>
      <c r="M685" s="8">
        <f t="shared" si="156"/>
        <v>1148</v>
      </c>
      <c r="N685" s="7">
        <v>1148</v>
      </c>
      <c r="O685" s="7" t="str">
        <f>'Données proba de réussite'!O680</f>
        <v/>
      </c>
      <c r="P685" s="7" t="str">
        <f>'Données proba de réussite'!P680</f>
        <v/>
      </c>
      <c r="Q685" s="7" t="str">
        <f>'Données proba de réussite'!Q680</f>
        <v/>
      </c>
      <c r="T685" s="7">
        <f>IF(AND(OR($B$2=1,$B$2=2),AND('Données brutes'!$F680&lt;&gt;"",'Données brutes'!$G680&lt;&gt;"",'Données brutes'!$H680&lt;&gt;"")),1,0)</f>
        <v>0</v>
      </c>
      <c r="U685" s="7">
        <f>IF(AND(OR($B$2=1,$B$2=2),AND('Données brutes'!$O680&lt;&gt;"",'Données brutes'!$P680&lt;&gt;"",'Données brutes'!$Q680&lt;&gt;"")),1,0)</f>
        <v>0</v>
      </c>
      <c r="V685" s="7">
        <f>IF(AND($B$2=3,'Données brutes'!$F680&lt;&gt;"",'Données brutes'!$G680&lt;&gt;"",'Données brutes'!$H680&lt;&gt;"",'Données brutes'!$O680&lt;&gt;"",'Données brutes'!$P680&lt;&gt;"",'Données brutes'!$Q680&lt;&gt;""),1,0)</f>
        <v>0</v>
      </c>
      <c r="W685" s="8" t="str">
        <f t="shared" si="157"/>
        <v/>
      </c>
      <c r="X685" s="8" t="str">
        <f t="shared" si="158"/>
        <v/>
      </c>
      <c r="Y685" s="8" t="str">
        <f t="shared" si="159"/>
        <v/>
      </c>
      <c r="Z685" s="8" t="str">
        <f t="shared" si="160"/>
        <v/>
      </c>
      <c r="AA685" s="8" t="str">
        <f t="shared" si="161"/>
        <v/>
      </c>
      <c r="AB685" s="8" t="str">
        <f t="shared" si="162"/>
        <v/>
      </c>
      <c r="AD685" s="8" t="str">
        <f t="shared" si="163"/>
        <v/>
      </c>
      <c r="AE685" s="8" t="str">
        <f t="shared" si="164"/>
        <v/>
      </c>
      <c r="AF685" s="8" t="str">
        <f t="shared" si="165"/>
        <v/>
      </c>
      <c r="AG685" s="8" t="str">
        <f t="shared" si="166"/>
        <v/>
      </c>
      <c r="AH685" s="8" t="str">
        <f t="shared" si="167"/>
        <v/>
      </c>
      <c r="AI685" s="8" t="str">
        <f t="shared" si="168"/>
        <v/>
      </c>
    </row>
    <row r="686" spans="4:35" x14ac:dyDescent="0.3">
      <c r="D686" s="8" t="s">
        <v>693</v>
      </c>
      <c r="E686" s="7">
        <v>423</v>
      </c>
      <c r="F686" s="7" t="str">
        <f>'Données proba de réussite'!F681</f>
        <v/>
      </c>
      <c r="G686" s="7" t="str">
        <f>'Données proba de réussite'!G681</f>
        <v/>
      </c>
      <c r="H686" s="7" t="str">
        <f>'Données proba de réussite'!H681</f>
        <v/>
      </c>
      <c r="K686" s="8" t="str">
        <f t="shared" si="155"/>
        <v>Elève 1bis</v>
      </c>
      <c r="L686" s="8" t="s">
        <v>111</v>
      </c>
      <c r="M686" s="8">
        <f t="shared" si="156"/>
        <v>1029</v>
      </c>
      <c r="N686" s="7">
        <v>1029</v>
      </c>
      <c r="O686" s="7" t="str">
        <f>'Données proba de réussite'!O681</f>
        <v/>
      </c>
      <c r="P686" s="7" t="str">
        <f>'Données proba de réussite'!P681</f>
        <v/>
      </c>
      <c r="Q686" s="7" t="str">
        <f>'Données proba de réussite'!Q681</f>
        <v/>
      </c>
      <c r="T686" s="7">
        <f>IF(AND(OR($B$2=1,$B$2=2),AND('Données brutes'!$F681&lt;&gt;"",'Données brutes'!$G681&lt;&gt;"",'Données brutes'!$H681&lt;&gt;"")),1,0)</f>
        <v>0</v>
      </c>
      <c r="U686" s="7">
        <f>IF(AND(OR($B$2=1,$B$2=2),AND('Données brutes'!$O681&lt;&gt;"",'Données brutes'!$P681&lt;&gt;"",'Données brutes'!$Q681&lt;&gt;"")),1,0)</f>
        <v>0</v>
      </c>
      <c r="V686" s="7">
        <f>IF(AND($B$2=3,'Données brutes'!$F681&lt;&gt;"",'Données brutes'!$G681&lt;&gt;"",'Données brutes'!$H681&lt;&gt;"",'Données brutes'!$O681&lt;&gt;"",'Données brutes'!$P681&lt;&gt;"",'Données brutes'!$Q681&lt;&gt;""),1,0)</f>
        <v>0</v>
      </c>
      <c r="W686" s="8" t="str">
        <f t="shared" si="157"/>
        <v/>
      </c>
      <c r="X686" s="8" t="str">
        <f t="shared" si="158"/>
        <v/>
      </c>
      <c r="Y686" s="8" t="str">
        <f t="shared" si="159"/>
        <v/>
      </c>
      <c r="Z686" s="8" t="str">
        <f t="shared" si="160"/>
        <v/>
      </c>
      <c r="AA686" s="8" t="str">
        <f t="shared" si="161"/>
        <v/>
      </c>
      <c r="AB686" s="8" t="str">
        <f t="shared" si="162"/>
        <v/>
      </c>
      <c r="AD686" s="8" t="str">
        <f t="shared" si="163"/>
        <v/>
      </c>
      <c r="AE686" s="8" t="str">
        <f t="shared" si="164"/>
        <v/>
      </c>
      <c r="AF686" s="8" t="str">
        <f t="shared" si="165"/>
        <v/>
      </c>
      <c r="AG686" s="8" t="str">
        <f t="shared" si="166"/>
        <v/>
      </c>
      <c r="AH686" s="8" t="str">
        <f t="shared" si="167"/>
        <v/>
      </c>
      <c r="AI686" s="8" t="str">
        <f t="shared" si="168"/>
        <v/>
      </c>
    </row>
    <row r="687" spans="4:35" x14ac:dyDescent="0.3">
      <c r="D687" s="8" t="s">
        <v>694</v>
      </c>
      <c r="E687" s="7">
        <v>912</v>
      </c>
      <c r="F687" s="7" t="str">
        <f>'Données proba de réussite'!F682</f>
        <v/>
      </c>
      <c r="G687" s="7" t="str">
        <f>'Données proba de réussite'!G682</f>
        <v/>
      </c>
      <c r="H687" s="7" t="str">
        <f>'Données proba de réussite'!H682</f>
        <v/>
      </c>
      <c r="K687" s="8" t="str">
        <f t="shared" si="155"/>
        <v>Elève 1bis</v>
      </c>
      <c r="L687" s="8" t="s">
        <v>111</v>
      </c>
      <c r="M687" s="8">
        <f t="shared" si="156"/>
        <v>1687</v>
      </c>
      <c r="N687" s="7">
        <v>1687</v>
      </c>
      <c r="O687" s="7" t="str">
        <f>'Données proba de réussite'!O682</f>
        <v/>
      </c>
      <c r="P687" s="7" t="str">
        <f>'Données proba de réussite'!P682</f>
        <v/>
      </c>
      <c r="Q687" s="7" t="str">
        <f>'Données proba de réussite'!Q682</f>
        <v/>
      </c>
      <c r="T687" s="7">
        <f>IF(AND(OR($B$2=1,$B$2=2),AND('Données brutes'!$F682&lt;&gt;"",'Données brutes'!$G682&lt;&gt;"",'Données brutes'!$H682&lt;&gt;"")),1,0)</f>
        <v>0</v>
      </c>
      <c r="U687" s="7">
        <f>IF(AND(OR($B$2=1,$B$2=2),AND('Données brutes'!$O682&lt;&gt;"",'Données brutes'!$P682&lt;&gt;"",'Données brutes'!$Q682&lt;&gt;"")),1,0)</f>
        <v>0</v>
      </c>
      <c r="V687" s="7">
        <f>IF(AND($B$2=3,'Données brutes'!$F682&lt;&gt;"",'Données brutes'!$G682&lt;&gt;"",'Données brutes'!$H682&lt;&gt;"",'Données brutes'!$O682&lt;&gt;"",'Données brutes'!$P682&lt;&gt;"",'Données brutes'!$Q682&lt;&gt;""),1,0)</f>
        <v>0</v>
      </c>
      <c r="W687" s="8" t="str">
        <f t="shared" si="157"/>
        <v/>
      </c>
      <c r="X687" s="8" t="str">
        <f t="shared" si="158"/>
        <v/>
      </c>
      <c r="Y687" s="8" t="str">
        <f t="shared" si="159"/>
        <v/>
      </c>
      <c r="Z687" s="8" t="str">
        <f t="shared" si="160"/>
        <v/>
      </c>
      <c r="AA687" s="8" t="str">
        <f t="shared" si="161"/>
        <v/>
      </c>
      <c r="AB687" s="8" t="str">
        <f t="shared" si="162"/>
        <v/>
      </c>
      <c r="AD687" s="8" t="str">
        <f t="shared" si="163"/>
        <v/>
      </c>
      <c r="AE687" s="8" t="str">
        <f t="shared" si="164"/>
        <v/>
      </c>
      <c r="AF687" s="8" t="str">
        <f t="shared" si="165"/>
        <v/>
      </c>
      <c r="AG687" s="8" t="str">
        <f t="shared" si="166"/>
        <v/>
      </c>
      <c r="AH687" s="8" t="str">
        <f t="shared" si="167"/>
        <v/>
      </c>
      <c r="AI687" s="8" t="str">
        <f t="shared" si="168"/>
        <v/>
      </c>
    </row>
    <row r="688" spans="4:35" x14ac:dyDescent="0.3">
      <c r="D688" s="8" t="s">
        <v>695</v>
      </c>
      <c r="E688" s="7">
        <v>710</v>
      </c>
      <c r="F688" s="7" t="str">
        <f>'Données proba de réussite'!F683</f>
        <v/>
      </c>
      <c r="G688" s="7" t="str">
        <f>'Données proba de réussite'!G683</f>
        <v/>
      </c>
      <c r="H688" s="7" t="str">
        <f>'Données proba de réussite'!H683</f>
        <v/>
      </c>
      <c r="K688" s="8" t="str">
        <f t="shared" si="155"/>
        <v>Elève 1bis</v>
      </c>
      <c r="L688" s="8" t="s">
        <v>111</v>
      </c>
      <c r="M688" s="8">
        <f t="shared" si="156"/>
        <v>1389</v>
      </c>
      <c r="N688" s="7">
        <v>1389</v>
      </c>
      <c r="O688" s="7" t="str">
        <f>'Données proba de réussite'!O683</f>
        <v/>
      </c>
      <c r="P688" s="7" t="str">
        <f>'Données proba de réussite'!P683</f>
        <v/>
      </c>
      <c r="Q688" s="7" t="str">
        <f>'Données proba de réussite'!Q683</f>
        <v/>
      </c>
      <c r="T688" s="7">
        <f>IF(AND(OR($B$2=1,$B$2=2),AND('Données brutes'!$F683&lt;&gt;"",'Données brutes'!$G683&lt;&gt;"",'Données brutes'!$H683&lt;&gt;"")),1,0)</f>
        <v>0</v>
      </c>
      <c r="U688" s="7">
        <f>IF(AND(OR($B$2=1,$B$2=2),AND('Données brutes'!$O683&lt;&gt;"",'Données brutes'!$P683&lt;&gt;"",'Données brutes'!$Q683&lt;&gt;"")),1,0)</f>
        <v>0</v>
      </c>
      <c r="V688" s="7">
        <f>IF(AND($B$2=3,'Données brutes'!$F683&lt;&gt;"",'Données brutes'!$G683&lt;&gt;"",'Données brutes'!$H683&lt;&gt;"",'Données brutes'!$O683&lt;&gt;"",'Données brutes'!$P683&lt;&gt;"",'Données brutes'!$Q683&lt;&gt;""),1,0)</f>
        <v>0</v>
      </c>
      <c r="W688" s="8" t="str">
        <f t="shared" si="157"/>
        <v/>
      </c>
      <c r="X688" s="8" t="str">
        <f t="shared" si="158"/>
        <v/>
      </c>
      <c r="Y688" s="8" t="str">
        <f t="shared" si="159"/>
        <v/>
      </c>
      <c r="Z688" s="8" t="str">
        <f t="shared" si="160"/>
        <v/>
      </c>
      <c r="AA688" s="8" t="str">
        <f t="shared" si="161"/>
        <v/>
      </c>
      <c r="AB688" s="8" t="str">
        <f t="shared" si="162"/>
        <v/>
      </c>
      <c r="AD688" s="8" t="str">
        <f t="shared" si="163"/>
        <v/>
      </c>
      <c r="AE688" s="8" t="str">
        <f t="shared" si="164"/>
        <v/>
      </c>
      <c r="AF688" s="8" t="str">
        <f t="shared" si="165"/>
        <v/>
      </c>
      <c r="AG688" s="8" t="str">
        <f t="shared" si="166"/>
        <v/>
      </c>
      <c r="AH688" s="8" t="str">
        <f t="shared" si="167"/>
        <v/>
      </c>
      <c r="AI688" s="8" t="str">
        <f t="shared" si="168"/>
        <v/>
      </c>
    </row>
    <row r="689" spans="4:35" x14ac:dyDescent="0.3">
      <c r="D689" s="8" t="s">
        <v>696</v>
      </c>
      <c r="E689" s="7">
        <v>733</v>
      </c>
      <c r="F689" s="7" t="str">
        <f>'Données proba de réussite'!F684</f>
        <v/>
      </c>
      <c r="G689" s="7" t="str">
        <f>'Données proba de réussite'!G684</f>
        <v/>
      </c>
      <c r="H689" s="7" t="str">
        <f>'Données proba de réussite'!H684</f>
        <v/>
      </c>
      <c r="K689" s="8" t="str">
        <f t="shared" si="155"/>
        <v>Elève 1bis</v>
      </c>
      <c r="L689" s="8" t="s">
        <v>111</v>
      </c>
      <c r="M689" s="8">
        <f t="shared" si="156"/>
        <v>1228</v>
      </c>
      <c r="N689" s="7">
        <v>1228</v>
      </c>
      <c r="O689" s="7" t="str">
        <f>'Données proba de réussite'!O684</f>
        <v/>
      </c>
      <c r="P689" s="7" t="str">
        <f>'Données proba de réussite'!P684</f>
        <v/>
      </c>
      <c r="Q689" s="7" t="str">
        <f>'Données proba de réussite'!Q684</f>
        <v/>
      </c>
      <c r="T689" s="7">
        <f>IF(AND(OR($B$2=1,$B$2=2),AND('Données brutes'!$F684&lt;&gt;"",'Données brutes'!$G684&lt;&gt;"",'Données brutes'!$H684&lt;&gt;"")),1,0)</f>
        <v>0</v>
      </c>
      <c r="U689" s="7">
        <f>IF(AND(OR($B$2=1,$B$2=2),AND('Données brutes'!$O684&lt;&gt;"",'Données brutes'!$P684&lt;&gt;"",'Données brutes'!$Q684&lt;&gt;"")),1,0)</f>
        <v>0</v>
      </c>
      <c r="V689" s="7">
        <f>IF(AND($B$2=3,'Données brutes'!$F684&lt;&gt;"",'Données brutes'!$G684&lt;&gt;"",'Données brutes'!$H684&lt;&gt;"",'Données brutes'!$O684&lt;&gt;"",'Données brutes'!$P684&lt;&gt;"",'Données brutes'!$Q684&lt;&gt;""),1,0)</f>
        <v>0</v>
      </c>
      <c r="W689" s="8" t="str">
        <f t="shared" si="157"/>
        <v/>
      </c>
      <c r="X689" s="8" t="str">
        <f t="shared" si="158"/>
        <v/>
      </c>
      <c r="Y689" s="8" t="str">
        <f t="shared" si="159"/>
        <v/>
      </c>
      <c r="Z689" s="8" t="str">
        <f t="shared" si="160"/>
        <v/>
      </c>
      <c r="AA689" s="8" t="str">
        <f t="shared" si="161"/>
        <v/>
      </c>
      <c r="AB689" s="8" t="str">
        <f t="shared" si="162"/>
        <v/>
      </c>
      <c r="AD689" s="8" t="str">
        <f t="shared" si="163"/>
        <v/>
      </c>
      <c r="AE689" s="8" t="str">
        <f t="shared" si="164"/>
        <v/>
      </c>
      <c r="AF689" s="8" t="str">
        <f t="shared" si="165"/>
        <v/>
      </c>
      <c r="AG689" s="8" t="str">
        <f t="shared" si="166"/>
        <v/>
      </c>
      <c r="AH689" s="8" t="str">
        <f t="shared" si="167"/>
        <v/>
      </c>
      <c r="AI689" s="8" t="str">
        <f t="shared" si="168"/>
        <v/>
      </c>
    </row>
    <row r="690" spans="4:35" x14ac:dyDescent="0.3">
      <c r="D690" s="8" t="s">
        <v>697</v>
      </c>
      <c r="E690" s="7">
        <v>951</v>
      </c>
      <c r="F690" s="7" t="str">
        <f>'Données proba de réussite'!F685</f>
        <v/>
      </c>
      <c r="G690" s="7" t="str">
        <f>'Données proba de réussite'!G685</f>
        <v/>
      </c>
      <c r="H690" s="7" t="str">
        <f>'Données proba de réussite'!H685</f>
        <v/>
      </c>
      <c r="K690" s="8" t="str">
        <f t="shared" si="155"/>
        <v>Elève 1bis</v>
      </c>
      <c r="L690" s="8" t="s">
        <v>111</v>
      </c>
      <c r="M690" s="8">
        <f t="shared" si="156"/>
        <v>1616</v>
      </c>
      <c r="N690" s="7">
        <v>1616</v>
      </c>
      <c r="O690" s="7" t="str">
        <f>'Données proba de réussite'!O685</f>
        <v/>
      </c>
      <c r="P690" s="7" t="str">
        <f>'Données proba de réussite'!P685</f>
        <v/>
      </c>
      <c r="Q690" s="7" t="str">
        <f>'Données proba de réussite'!Q685</f>
        <v/>
      </c>
      <c r="T690" s="7">
        <f>IF(AND(OR($B$2=1,$B$2=2),AND('Données brutes'!$F685&lt;&gt;"",'Données brutes'!$G685&lt;&gt;"",'Données brutes'!$H685&lt;&gt;"")),1,0)</f>
        <v>0</v>
      </c>
      <c r="U690" s="7">
        <f>IF(AND(OR($B$2=1,$B$2=2),AND('Données brutes'!$O685&lt;&gt;"",'Données brutes'!$P685&lt;&gt;"",'Données brutes'!$Q685&lt;&gt;"")),1,0)</f>
        <v>0</v>
      </c>
      <c r="V690" s="7">
        <f>IF(AND($B$2=3,'Données brutes'!$F685&lt;&gt;"",'Données brutes'!$G685&lt;&gt;"",'Données brutes'!$H685&lt;&gt;"",'Données brutes'!$O685&lt;&gt;"",'Données brutes'!$P685&lt;&gt;"",'Données brutes'!$Q685&lt;&gt;""),1,0)</f>
        <v>0</v>
      </c>
      <c r="W690" s="8" t="str">
        <f t="shared" si="157"/>
        <v/>
      </c>
      <c r="X690" s="8" t="str">
        <f t="shared" si="158"/>
        <v/>
      </c>
      <c r="Y690" s="8" t="str">
        <f t="shared" si="159"/>
        <v/>
      </c>
      <c r="Z690" s="8" t="str">
        <f t="shared" si="160"/>
        <v/>
      </c>
      <c r="AA690" s="8" t="str">
        <f t="shared" si="161"/>
        <v/>
      </c>
      <c r="AB690" s="8" t="str">
        <f t="shared" si="162"/>
        <v/>
      </c>
      <c r="AD690" s="8" t="str">
        <f t="shared" si="163"/>
        <v/>
      </c>
      <c r="AE690" s="8" t="str">
        <f t="shared" si="164"/>
        <v/>
      </c>
      <c r="AF690" s="8" t="str">
        <f t="shared" si="165"/>
        <v/>
      </c>
      <c r="AG690" s="8" t="str">
        <f t="shared" si="166"/>
        <v/>
      </c>
      <c r="AH690" s="8" t="str">
        <f t="shared" si="167"/>
        <v/>
      </c>
      <c r="AI690" s="8" t="str">
        <f t="shared" si="168"/>
        <v/>
      </c>
    </row>
    <row r="691" spans="4:35" x14ac:dyDescent="0.3">
      <c r="D691" s="8" t="s">
        <v>698</v>
      </c>
      <c r="E691" s="7">
        <v>33</v>
      </c>
      <c r="F691" s="7" t="str">
        <f>'Données proba de réussite'!F686</f>
        <v/>
      </c>
      <c r="G691" s="7" t="str">
        <f>'Données proba de réussite'!G686</f>
        <v/>
      </c>
      <c r="H691" s="7" t="str">
        <f>'Données proba de réussite'!H686</f>
        <v/>
      </c>
      <c r="K691" s="8" t="str">
        <f t="shared" si="155"/>
        <v>Elève 1bis</v>
      </c>
      <c r="L691" s="8" t="s">
        <v>111</v>
      </c>
      <c r="M691" s="8">
        <f t="shared" si="156"/>
        <v>1618</v>
      </c>
      <c r="N691" s="7">
        <v>1618</v>
      </c>
      <c r="O691" s="7" t="str">
        <f>'Données proba de réussite'!O686</f>
        <v/>
      </c>
      <c r="P691" s="7" t="str">
        <f>'Données proba de réussite'!P686</f>
        <v/>
      </c>
      <c r="Q691" s="7" t="str">
        <f>'Données proba de réussite'!Q686</f>
        <v/>
      </c>
      <c r="T691" s="7">
        <f>IF(AND(OR($B$2=1,$B$2=2),AND('Données brutes'!$F686&lt;&gt;"",'Données brutes'!$G686&lt;&gt;"",'Données brutes'!$H686&lt;&gt;"")),1,0)</f>
        <v>0</v>
      </c>
      <c r="U691" s="7">
        <f>IF(AND(OR($B$2=1,$B$2=2),AND('Données brutes'!$O686&lt;&gt;"",'Données brutes'!$P686&lt;&gt;"",'Données brutes'!$Q686&lt;&gt;"")),1,0)</f>
        <v>0</v>
      </c>
      <c r="V691" s="7">
        <f>IF(AND($B$2=3,'Données brutes'!$F686&lt;&gt;"",'Données brutes'!$G686&lt;&gt;"",'Données brutes'!$H686&lt;&gt;"",'Données brutes'!$O686&lt;&gt;"",'Données brutes'!$P686&lt;&gt;"",'Données brutes'!$Q686&lt;&gt;""),1,0)</f>
        <v>0</v>
      </c>
      <c r="W691" s="8" t="str">
        <f t="shared" si="157"/>
        <v/>
      </c>
      <c r="X691" s="8" t="str">
        <f t="shared" si="158"/>
        <v/>
      </c>
      <c r="Y691" s="8" t="str">
        <f t="shared" si="159"/>
        <v/>
      </c>
      <c r="Z691" s="8" t="str">
        <f t="shared" si="160"/>
        <v/>
      </c>
      <c r="AA691" s="8" t="str">
        <f t="shared" si="161"/>
        <v/>
      </c>
      <c r="AB691" s="8" t="str">
        <f t="shared" si="162"/>
        <v/>
      </c>
      <c r="AD691" s="8" t="str">
        <f t="shared" si="163"/>
        <v/>
      </c>
      <c r="AE691" s="8" t="str">
        <f t="shared" si="164"/>
        <v/>
      </c>
      <c r="AF691" s="8" t="str">
        <f t="shared" si="165"/>
        <v/>
      </c>
      <c r="AG691" s="8" t="str">
        <f t="shared" si="166"/>
        <v/>
      </c>
      <c r="AH691" s="8" t="str">
        <f t="shared" si="167"/>
        <v/>
      </c>
      <c r="AI691" s="8" t="str">
        <f t="shared" si="168"/>
        <v/>
      </c>
    </row>
    <row r="692" spans="4:35" x14ac:dyDescent="0.3">
      <c r="D692" s="8" t="s">
        <v>699</v>
      </c>
      <c r="E692" s="7">
        <v>156</v>
      </c>
      <c r="F692" s="7" t="str">
        <f>'Données proba de réussite'!F687</f>
        <v/>
      </c>
      <c r="G692" s="7" t="str">
        <f>'Données proba de réussite'!G687</f>
        <v/>
      </c>
      <c r="H692" s="7" t="str">
        <f>'Données proba de réussite'!H687</f>
        <v/>
      </c>
      <c r="K692" s="8" t="str">
        <f t="shared" si="155"/>
        <v>Elève 1bis</v>
      </c>
      <c r="L692" s="8" t="s">
        <v>111</v>
      </c>
      <c r="M692" s="8">
        <f t="shared" si="156"/>
        <v>1462</v>
      </c>
      <c r="N692" s="7">
        <v>1462</v>
      </c>
      <c r="O692" s="7" t="str">
        <f>'Données proba de réussite'!O687</f>
        <v/>
      </c>
      <c r="P692" s="7" t="str">
        <f>'Données proba de réussite'!P687</f>
        <v/>
      </c>
      <c r="Q692" s="7" t="str">
        <f>'Données proba de réussite'!Q687</f>
        <v/>
      </c>
      <c r="T692" s="7">
        <f>IF(AND(OR($B$2=1,$B$2=2),AND('Données brutes'!$F687&lt;&gt;"",'Données brutes'!$G687&lt;&gt;"",'Données brutes'!$H687&lt;&gt;"")),1,0)</f>
        <v>0</v>
      </c>
      <c r="U692" s="7">
        <f>IF(AND(OR($B$2=1,$B$2=2),AND('Données brutes'!$O687&lt;&gt;"",'Données brutes'!$P687&lt;&gt;"",'Données brutes'!$Q687&lt;&gt;"")),1,0)</f>
        <v>0</v>
      </c>
      <c r="V692" s="7">
        <f>IF(AND($B$2=3,'Données brutes'!$F687&lt;&gt;"",'Données brutes'!$G687&lt;&gt;"",'Données brutes'!$H687&lt;&gt;"",'Données brutes'!$O687&lt;&gt;"",'Données brutes'!$P687&lt;&gt;"",'Données brutes'!$Q687&lt;&gt;""),1,0)</f>
        <v>0</v>
      </c>
      <c r="W692" s="8" t="str">
        <f t="shared" si="157"/>
        <v/>
      </c>
      <c r="X692" s="8" t="str">
        <f t="shared" si="158"/>
        <v/>
      </c>
      <c r="Y692" s="8" t="str">
        <f t="shared" si="159"/>
        <v/>
      </c>
      <c r="Z692" s="8" t="str">
        <f t="shared" si="160"/>
        <v/>
      </c>
      <c r="AA692" s="8" t="str">
        <f t="shared" si="161"/>
        <v/>
      </c>
      <c r="AB692" s="8" t="str">
        <f t="shared" si="162"/>
        <v/>
      </c>
      <c r="AD692" s="8" t="str">
        <f t="shared" si="163"/>
        <v/>
      </c>
      <c r="AE692" s="8" t="str">
        <f t="shared" si="164"/>
        <v/>
      </c>
      <c r="AF692" s="8" t="str">
        <f t="shared" si="165"/>
        <v/>
      </c>
      <c r="AG692" s="8" t="str">
        <f t="shared" si="166"/>
        <v/>
      </c>
      <c r="AH692" s="8" t="str">
        <f t="shared" si="167"/>
        <v/>
      </c>
      <c r="AI692" s="8" t="str">
        <f t="shared" si="168"/>
        <v/>
      </c>
    </row>
    <row r="693" spans="4:35" x14ac:dyDescent="0.3">
      <c r="D693" s="8" t="s">
        <v>700</v>
      </c>
      <c r="E693" s="7">
        <v>950</v>
      </c>
      <c r="F693" s="7" t="str">
        <f>'Données proba de réussite'!F688</f>
        <v/>
      </c>
      <c r="G693" s="7" t="str">
        <f>'Données proba de réussite'!G688</f>
        <v/>
      </c>
      <c r="H693" s="7" t="str">
        <f>'Données proba de réussite'!H688</f>
        <v/>
      </c>
      <c r="K693" s="8" t="str">
        <f t="shared" si="155"/>
        <v>Elève 1bis</v>
      </c>
      <c r="L693" s="8" t="s">
        <v>111</v>
      </c>
      <c r="M693" s="8">
        <f t="shared" si="156"/>
        <v>1854</v>
      </c>
      <c r="N693" s="7">
        <v>1854</v>
      </c>
      <c r="O693" s="7" t="str">
        <f>'Données proba de réussite'!O688</f>
        <v/>
      </c>
      <c r="P693" s="7" t="str">
        <f>'Données proba de réussite'!P688</f>
        <v/>
      </c>
      <c r="Q693" s="7" t="str">
        <f>'Données proba de réussite'!Q688</f>
        <v/>
      </c>
      <c r="T693" s="7">
        <f>IF(AND(OR($B$2=1,$B$2=2),AND('Données brutes'!$F688&lt;&gt;"",'Données brutes'!$G688&lt;&gt;"",'Données brutes'!$H688&lt;&gt;"")),1,0)</f>
        <v>0</v>
      </c>
      <c r="U693" s="7">
        <f>IF(AND(OR($B$2=1,$B$2=2),AND('Données brutes'!$O688&lt;&gt;"",'Données brutes'!$P688&lt;&gt;"",'Données brutes'!$Q688&lt;&gt;"")),1,0)</f>
        <v>0</v>
      </c>
      <c r="V693" s="7">
        <f>IF(AND($B$2=3,'Données brutes'!$F688&lt;&gt;"",'Données brutes'!$G688&lt;&gt;"",'Données brutes'!$H688&lt;&gt;"",'Données brutes'!$O688&lt;&gt;"",'Données brutes'!$P688&lt;&gt;"",'Données brutes'!$Q688&lt;&gt;""),1,0)</f>
        <v>0</v>
      </c>
      <c r="W693" s="8" t="str">
        <f t="shared" si="157"/>
        <v/>
      </c>
      <c r="X693" s="8" t="str">
        <f t="shared" si="158"/>
        <v/>
      </c>
      <c r="Y693" s="8" t="str">
        <f t="shared" si="159"/>
        <v/>
      </c>
      <c r="Z693" s="8" t="str">
        <f t="shared" si="160"/>
        <v/>
      </c>
      <c r="AA693" s="8" t="str">
        <f t="shared" si="161"/>
        <v/>
      </c>
      <c r="AB693" s="8" t="str">
        <f t="shared" si="162"/>
        <v/>
      </c>
      <c r="AD693" s="8" t="str">
        <f t="shared" si="163"/>
        <v/>
      </c>
      <c r="AE693" s="8" t="str">
        <f t="shared" si="164"/>
        <v/>
      </c>
      <c r="AF693" s="8" t="str">
        <f t="shared" si="165"/>
        <v/>
      </c>
      <c r="AG693" s="8" t="str">
        <f t="shared" si="166"/>
        <v/>
      </c>
      <c r="AH693" s="8" t="str">
        <f t="shared" si="167"/>
        <v/>
      </c>
      <c r="AI693" s="8" t="str">
        <f t="shared" si="168"/>
        <v/>
      </c>
    </row>
    <row r="694" spans="4:35" x14ac:dyDescent="0.3">
      <c r="D694" s="8" t="s">
        <v>701</v>
      </c>
      <c r="E694" s="7">
        <v>31</v>
      </c>
      <c r="F694" s="7" t="str">
        <f>'Données proba de réussite'!F689</f>
        <v/>
      </c>
      <c r="G694" s="7" t="str">
        <f>'Données proba de réussite'!G689</f>
        <v/>
      </c>
      <c r="H694" s="7" t="str">
        <f>'Données proba de réussite'!H689</f>
        <v/>
      </c>
      <c r="K694" s="8" t="str">
        <f t="shared" si="155"/>
        <v>Elève 1bis</v>
      </c>
      <c r="L694" s="8" t="s">
        <v>111</v>
      </c>
      <c r="M694" s="8">
        <f t="shared" si="156"/>
        <v>1431</v>
      </c>
      <c r="N694" s="7">
        <v>1431</v>
      </c>
      <c r="O694" s="7" t="str">
        <f>'Données proba de réussite'!O689</f>
        <v/>
      </c>
      <c r="P694" s="7" t="str">
        <f>'Données proba de réussite'!P689</f>
        <v/>
      </c>
      <c r="Q694" s="7" t="str">
        <f>'Données proba de réussite'!Q689</f>
        <v/>
      </c>
      <c r="T694" s="7">
        <f>IF(AND(OR($B$2=1,$B$2=2),AND('Données brutes'!$F689&lt;&gt;"",'Données brutes'!$G689&lt;&gt;"",'Données brutes'!$H689&lt;&gt;"")),1,0)</f>
        <v>0</v>
      </c>
      <c r="U694" s="7">
        <f>IF(AND(OR($B$2=1,$B$2=2),AND('Données brutes'!$O689&lt;&gt;"",'Données brutes'!$P689&lt;&gt;"",'Données brutes'!$Q689&lt;&gt;"")),1,0)</f>
        <v>0</v>
      </c>
      <c r="V694" s="7">
        <f>IF(AND($B$2=3,'Données brutes'!$F689&lt;&gt;"",'Données brutes'!$G689&lt;&gt;"",'Données brutes'!$H689&lt;&gt;"",'Données brutes'!$O689&lt;&gt;"",'Données brutes'!$P689&lt;&gt;"",'Données brutes'!$Q689&lt;&gt;""),1,0)</f>
        <v>0</v>
      </c>
      <c r="W694" s="8" t="str">
        <f t="shared" si="157"/>
        <v/>
      </c>
      <c r="X694" s="8" t="str">
        <f t="shared" si="158"/>
        <v/>
      </c>
      <c r="Y694" s="8" t="str">
        <f t="shared" si="159"/>
        <v/>
      </c>
      <c r="Z694" s="8" t="str">
        <f t="shared" si="160"/>
        <v/>
      </c>
      <c r="AA694" s="8" t="str">
        <f t="shared" si="161"/>
        <v/>
      </c>
      <c r="AB694" s="8" t="str">
        <f t="shared" si="162"/>
        <v/>
      </c>
      <c r="AD694" s="8" t="str">
        <f t="shared" si="163"/>
        <v/>
      </c>
      <c r="AE694" s="8" t="str">
        <f t="shared" si="164"/>
        <v/>
      </c>
      <c r="AF694" s="8" t="str">
        <f t="shared" si="165"/>
        <v/>
      </c>
      <c r="AG694" s="8" t="str">
        <f t="shared" si="166"/>
        <v/>
      </c>
      <c r="AH694" s="8" t="str">
        <f t="shared" si="167"/>
        <v/>
      </c>
      <c r="AI694" s="8" t="str">
        <f t="shared" si="168"/>
        <v/>
      </c>
    </row>
    <row r="695" spans="4:35" x14ac:dyDescent="0.3">
      <c r="D695" s="8" t="s">
        <v>702</v>
      </c>
      <c r="E695" s="7">
        <v>11</v>
      </c>
      <c r="F695" s="7" t="str">
        <f>'Données proba de réussite'!F690</f>
        <v/>
      </c>
      <c r="G695" s="7" t="str">
        <f>'Données proba de réussite'!G690</f>
        <v/>
      </c>
      <c r="H695" s="7" t="str">
        <f>'Données proba de réussite'!H690</f>
        <v/>
      </c>
      <c r="K695" s="8" t="str">
        <f t="shared" si="155"/>
        <v>Elève 1bis</v>
      </c>
      <c r="L695" s="8" t="s">
        <v>111</v>
      </c>
      <c r="M695" s="8">
        <f t="shared" si="156"/>
        <v>1862</v>
      </c>
      <c r="N695" s="7">
        <v>1862</v>
      </c>
      <c r="O695" s="7" t="str">
        <f>'Données proba de réussite'!O690</f>
        <v/>
      </c>
      <c r="P695" s="7" t="str">
        <f>'Données proba de réussite'!P690</f>
        <v/>
      </c>
      <c r="Q695" s="7" t="str">
        <f>'Données proba de réussite'!Q690</f>
        <v/>
      </c>
      <c r="T695" s="7">
        <f>IF(AND(OR($B$2=1,$B$2=2),AND('Données brutes'!$F690&lt;&gt;"",'Données brutes'!$G690&lt;&gt;"",'Données brutes'!$H690&lt;&gt;"")),1,0)</f>
        <v>0</v>
      </c>
      <c r="U695" s="7">
        <f>IF(AND(OR($B$2=1,$B$2=2),AND('Données brutes'!$O690&lt;&gt;"",'Données brutes'!$P690&lt;&gt;"",'Données brutes'!$Q690&lt;&gt;"")),1,0)</f>
        <v>0</v>
      </c>
      <c r="V695" s="7">
        <f>IF(AND($B$2=3,'Données brutes'!$F690&lt;&gt;"",'Données brutes'!$G690&lt;&gt;"",'Données brutes'!$H690&lt;&gt;"",'Données brutes'!$O690&lt;&gt;"",'Données brutes'!$P690&lt;&gt;"",'Données brutes'!$Q690&lt;&gt;""),1,0)</f>
        <v>0</v>
      </c>
      <c r="W695" s="8" t="str">
        <f t="shared" si="157"/>
        <v/>
      </c>
      <c r="X695" s="8" t="str">
        <f t="shared" si="158"/>
        <v/>
      </c>
      <c r="Y695" s="8" t="str">
        <f t="shared" si="159"/>
        <v/>
      </c>
      <c r="Z695" s="8" t="str">
        <f t="shared" si="160"/>
        <v/>
      </c>
      <c r="AA695" s="8" t="str">
        <f t="shared" si="161"/>
        <v/>
      </c>
      <c r="AB695" s="8" t="str">
        <f t="shared" si="162"/>
        <v/>
      </c>
      <c r="AD695" s="8" t="str">
        <f t="shared" si="163"/>
        <v/>
      </c>
      <c r="AE695" s="8" t="str">
        <f t="shared" si="164"/>
        <v/>
      </c>
      <c r="AF695" s="8" t="str">
        <f t="shared" si="165"/>
        <v/>
      </c>
      <c r="AG695" s="8" t="str">
        <f t="shared" si="166"/>
        <v/>
      </c>
      <c r="AH695" s="8" t="str">
        <f t="shared" si="167"/>
        <v/>
      </c>
      <c r="AI695" s="8" t="str">
        <f t="shared" si="168"/>
        <v/>
      </c>
    </row>
    <row r="696" spans="4:35" x14ac:dyDescent="0.3">
      <c r="D696" s="8" t="s">
        <v>703</v>
      </c>
      <c r="E696" s="7">
        <v>486</v>
      </c>
      <c r="F696" s="7" t="str">
        <f>'Données proba de réussite'!F691</f>
        <v/>
      </c>
      <c r="G696" s="7" t="str">
        <f>'Données proba de réussite'!G691</f>
        <v/>
      </c>
      <c r="H696" s="7" t="str">
        <f>'Données proba de réussite'!H691</f>
        <v/>
      </c>
      <c r="K696" s="8" t="str">
        <f t="shared" si="155"/>
        <v>Elève 1bis</v>
      </c>
      <c r="L696" s="8" t="s">
        <v>111</v>
      </c>
      <c r="M696" s="8">
        <f t="shared" si="156"/>
        <v>1898</v>
      </c>
      <c r="N696" s="7">
        <v>1898</v>
      </c>
      <c r="O696" s="7" t="str">
        <f>'Données proba de réussite'!O691</f>
        <v/>
      </c>
      <c r="P696" s="7" t="str">
        <f>'Données proba de réussite'!P691</f>
        <v/>
      </c>
      <c r="Q696" s="7" t="str">
        <f>'Données proba de réussite'!Q691</f>
        <v/>
      </c>
      <c r="T696" s="7">
        <f>IF(AND(OR($B$2=1,$B$2=2),AND('Données brutes'!$F691&lt;&gt;"",'Données brutes'!$G691&lt;&gt;"",'Données brutes'!$H691&lt;&gt;"")),1,0)</f>
        <v>0</v>
      </c>
      <c r="U696" s="7">
        <f>IF(AND(OR($B$2=1,$B$2=2),AND('Données brutes'!$O691&lt;&gt;"",'Données brutes'!$P691&lt;&gt;"",'Données brutes'!$Q691&lt;&gt;"")),1,0)</f>
        <v>0</v>
      </c>
      <c r="V696" s="7">
        <f>IF(AND($B$2=3,'Données brutes'!$F691&lt;&gt;"",'Données brutes'!$G691&lt;&gt;"",'Données brutes'!$H691&lt;&gt;"",'Données brutes'!$O691&lt;&gt;"",'Données brutes'!$P691&lt;&gt;"",'Données brutes'!$Q691&lt;&gt;""),1,0)</f>
        <v>0</v>
      </c>
      <c r="W696" s="8" t="str">
        <f t="shared" si="157"/>
        <v/>
      </c>
      <c r="X696" s="8" t="str">
        <f t="shared" si="158"/>
        <v/>
      </c>
      <c r="Y696" s="8" t="str">
        <f t="shared" si="159"/>
        <v/>
      </c>
      <c r="Z696" s="8" t="str">
        <f t="shared" si="160"/>
        <v/>
      </c>
      <c r="AA696" s="8" t="str">
        <f t="shared" si="161"/>
        <v/>
      </c>
      <c r="AB696" s="8" t="str">
        <f t="shared" si="162"/>
        <v/>
      </c>
      <c r="AD696" s="8" t="str">
        <f t="shared" si="163"/>
        <v/>
      </c>
      <c r="AE696" s="8" t="str">
        <f t="shared" si="164"/>
        <v/>
      </c>
      <c r="AF696" s="8" t="str">
        <f t="shared" si="165"/>
        <v/>
      </c>
      <c r="AG696" s="8" t="str">
        <f t="shared" si="166"/>
        <v/>
      </c>
      <c r="AH696" s="8" t="str">
        <f t="shared" si="167"/>
        <v/>
      </c>
      <c r="AI696" s="8" t="str">
        <f t="shared" si="168"/>
        <v/>
      </c>
    </row>
    <row r="697" spans="4:35" x14ac:dyDescent="0.3">
      <c r="D697" s="8" t="s">
        <v>704</v>
      </c>
      <c r="E697" s="7">
        <v>19</v>
      </c>
      <c r="F697" s="7" t="str">
        <f>'Données proba de réussite'!F692</f>
        <v/>
      </c>
      <c r="G697" s="7" t="str">
        <f>'Données proba de réussite'!G692</f>
        <v/>
      </c>
      <c r="H697" s="7" t="str">
        <f>'Données proba de réussite'!H692</f>
        <v/>
      </c>
      <c r="K697" s="8" t="str">
        <f t="shared" si="155"/>
        <v>Elève 1bis</v>
      </c>
      <c r="L697" s="8" t="s">
        <v>111</v>
      </c>
      <c r="M697" s="8">
        <f t="shared" si="156"/>
        <v>1312</v>
      </c>
      <c r="N697" s="7">
        <v>1312</v>
      </c>
      <c r="O697" s="7" t="str">
        <f>'Données proba de réussite'!O692</f>
        <v/>
      </c>
      <c r="P697" s="7" t="str">
        <f>'Données proba de réussite'!P692</f>
        <v/>
      </c>
      <c r="Q697" s="7" t="str">
        <f>'Données proba de réussite'!Q692</f>
        <v/>
      </c>
      <c r="T697" s="7">
        <f>IF(AND(OR($B$2=1,$B$2=2),AND('Données brutes'!$F692&lt;&gt;"",'Données brutes'!$G692&lt;&gt;"",'Données brutes'!$H692&lt;&gt;"")),1,0)</f>
        <v>0</v>
      </c>
      <c r="U697" s="7">
        <f>IF(AND(OR($B$2=1,$B$2=2),AND('Données brutes'!$O692&lt;&gt;"",'Données brutes'!$P692&lt;&gt;"",'Données brutes'!$Q692&lt;&gt;"")),1,0)</f>
        <v>0</v>
      </c>
      <c r="V697" s="7">
        <f>IF(AND($B$2=3,'Données brutes'!$F692&lt;&gt;"",'Données brutes'!$G692&lt;&gt;"",'Données brutes'!$H692&lt;&gt;"",'Données brutes'!$O692&lt;&gt;"",'Données brutes'!$P692&lt;&gt;"",'Données brutes'!$Q692&lt;&gt;""),1,0)</f>
        <v>0</v>
      </c>
      <c r="W697" s="8" t="str">
        <f t="shared" si="157"/>
        <v/>
      </c>
      <c r="X697" s="8" t="str">
        <f t="shared" si="158"/>
        <v/>
      </c>
      <c r="Y697" s="8" t="str">
        <f t="shared" si="159"/>
        <v/>
      </c>
      <c r="Z697" s="8" t="str">
        <f t="shared" si="160"/>
        <v/>
      </c>
      <c r="AA697" s="8" t="str">
        <f t="shared" si="161"/>
        <v/>
      </c>
      <c r="AB697" s="8" t="str">
        <f t="shared" si="162"/>
        <v/>
      </c>
      <c r="AD697" s="8" t="str">
        <f t="shared" si="163"/>
        <v/>
      </c>
      <c r="AE697" s="8" t="str">
        <f t="shared" si="164"/>
        <v/>
      </c>
      <c r="AF697" s="8" t="str">
        <f t="shared" si="165"/>
        <v/>
      </c>
      <c r="AG697" s="8" t="str">
        <f t="shared" si="166"/>
        <v/>
      </c>
      <c r="AH697" s="8" t="str">
        <f t="shared" si="167"/>
        <v/>
      </c>
      <c r="AI697" s="8" t="str">
        <f t="shared" si="168"/>
        <v/>
      </c>
    </row>
    <row r="698" spans="4:35" x14ac:dyDescent="0.3">
      <c r="D698" s="8" t="s">
        <v>705</v>
      </c>
      <c r="E698" s="7">
        <v>454</v>
      </c>
      <c r="F698" s="7" t="str">
        <f>'Données proba de réussite'!F693</f>
        <v/>
      </c>
      <c r="G698" s="7" t="str">
        <f>'Données proba de réussite'!G693</f>
        <v/>
      </c>
      <c r="H698" s="7" t="str">
        <f>'Données proba de réussite'!H693</f>
        <v/>
      </c>
      <c r="K698" s="8" t="str">
        <f t="shared" si="155"/>
        <v>Elève 1bis</v>
      </c>
      <c r="L698" s="8" t="s">
        <v>111</v>
      </c>
      <c r="M698" s="8">
        <f t="shared" si="156"/>
        <v>1090</v>
      </c>
      <c r="N698" s="7">
        <v>1090</v>
      </c>
      <c r="O698" s="7" t="str">
        <f>'Données proba de réussite'!O693</f>
        <v/>
      </c>
      <c r="P698" s="7" t="str">
        <f>'Données proba de réussite'!P693</f>
        <v/>
      </c>
      <c r="Q698" s="7" t="str">
        <f>'Données proba de réussite'!Q693</f>
        <v/>
      </c>
      <c r="T698" s="7">
        <f>IF(AND(OR($B$2=1,$B$2=2),AND('Données brutes'!$F693&lt;&gt;"",'Données brutes'!$G693&lt;&gt;"",'Données brutes'!$H693&lt;&gt;"")),1,0)</f>
        <v>0</v>
      </c>
      <c r="U698" s="7">
        <f>IF(AND(OR($B$2=1,$B$2=2),AND('Données brutes'!$O693&lt;&gt;"",'Données brutes'!$P693&lt;&gt;"",'Données brutes'!$Q693&lt;&gt;"")),1,0)</f>
        <v>0</v>
      </c>
      <c r="V698" s="7">
        <f>IF(AND($B$2=3,'Données brutes'!$F693&lt;&gt;"",'Données brutes'!$G693&lt;&gt;"",'Données brutes'!$H693&lt;&gt;"",'Données brutes'!$O693&lt;&gt;"",'Données brutes'!$P693&lt;&gt;"",'Données brutes'!$Q693&lt;&gt;""),1,0)</f>
        <v>0</v>
      </c>
      <c r="W698" s="8" t="str">
        <f t="shared" si="157"/>
        <v/>
      </c>
      <c r="X698" s="8" t="str">
        <f t="shared" si="158"/>
        <v/>
      </c>
      <c r="Y698" s="8" t="str">
        <f t="shared" si="159"/>
        <v/>
      </c>
      <c r="Z698" s="8" t="str">
        <f t="shared" si="160"/>
        <v/>
      </c>
      <c r="AA698" s="8" t="str">
        <f t="shared" si="161"/>
        <v/>
      </c>
      <c r="AB698" s="8" t="str">
        <f t="shared" si="162"/>
        <v/>
      </c>
      <c r="AD698" s="8" t="str">
        <f t="shared" si="163"/>
        <v/>
      </c>
      <c r="AE698" s="8" t="str">
        <f t="shared" si="164"/>
        <v/>
      </c>
      <c r="AF698" s="8" t="str">
        <f t="shared" si="165"/>
        <v/>
      </c>
      <c r="AG698" s="8" t="str">
        <f t="shared" si="166"/>
        <v/>
      </c>
      <c r="AH698" s="8" t="str">
        <f t="shared" si="167"/>
        <v/>
      </c>
      <c r="AI698" s="8" t="str">
        <f t="shared" si="168"/>
        <v/>
      </c>
    </row>
    <row r="699" spans="4:35" x14ac:dyDescent="0.3">
      <c r="D699" s="8" t="s">
        <v>706</v>
      </c>
      <c r="E699" s="7">
        <v>824</v>
      </c>
      <c r="F699" s="7" t="str">
        <f>'Données proba de réussite'!F694</f>
        <v/>
      </c>
      <c r="G699" s="7" t="str">
        <f>'Données proba de réussite'!G694</f>
        <v/>
      </c>
      <c r="H699" s="7" t="str">
        <f>'Données proba de réussite'!H694</f>
        <v/>
      </c>
      <c r="K699" s="8" t="str">
        <f t="shared" si="155"/>
        <v>Elève 1bis</v>
      </c>
      <c r="L699" s="8" t="s">
        <v>111</v>
      </c>
      <c r="M699" s="8">
        <f t="shared" si="156"/>
        <v>1203</v>
      </c>
      <c r="N699" s="7">
        <v>1203</v>
      </c>
      <c r="O699" s="7" t="str">
        <f>'Données proba de réussite'!O694</f>
        <v/>
      </c>
      <c r="P699" s="7" t="str">
        <f>'Données proba de réussite'!P694</f>
        <v/>
      </c>
      <c r="Q699" s="7" t="str">
        <f>'Données proba de réussite'!Q694</f>
        <v/>
      </c>
      <c r="T699" s="7">
        <f>IF(AND(OR($B$2=1,$B$2=2),AND('Données brutes'!$F694&lt;&gt;"",'Données brutes'!$G694&lt;&gt;"",'Données brutes'!$H694&lt;&gt;"")),1,0)</f>
        <v>0</v>
      </c>
      <c r="U699" s="7">
        <f>IF(AND(OR($B$2=1,$B$2=2),AND('Données brutes'!$O694&lt;&gt;"",'Données brutes'!$P694&lt;&gt;"",'Données brutes'!$Q694&lt;&gt;"")),1,0)</f>
        <v>0</v>
      </c>
      <c r="V699" s="7">
        <f>IF(AND($B$2=3,'Données brutes'!$F694&lt;&gt;"",'Données brutes'!$G694&lt;&gt;"",'Données brutes'!$H694&lt;&gt;"",'Données brutes'!$O694&lt;&gt;"",'Données brutes'!$P694&lt;&gt;"",'Données brutes'!$Q694&lt;&gt;""),1,0)</f>
        <v>0</v>
      </c>
      <c r="W699" s="8" t="str">
        <f t="shared" si="157"/>
        <v/>
      </c>
      <c r="X699" s="8" t="str">
        <f t="shared" si="158"/>
        <v/>
      </c>
      <c r="Y699" s="8" t="str">
        <f t="shared" si="159"/>
        <v/>
      </c>
      <c r="Z699" s="8" t="str">
        <f t="shared" si="160"/>
        <v/>
      </c>
      <c r="AA699" s="8" t="str">
        <f t="shared" si="161"/>
        <v/>
      </c>
      <c r="AB699" s="8" t="str">
        <f t="shared" si="162"/>
        <v/>
      </c>
      <c r="AD699" s="8" t="str">
        <f t="shared" si="163"/>
        <v/>
      </c>
      <c r="AE699" s="8" t="str">
        <f t="shared" si="164"/>
        <v/>
      </c>
      <c r="AF699" s="8" t="str">
        <f t="shared" si="165"/>
        <v/>
      </c>
      <c r="AG699" s="8" t="str">
        <f t="shared" si="166"/>
        <v/>
      </c>
      <c r="AH699" s="8" t="str">
        <f t="shared" si="167"/>
        <v/>
      </c>
      <c r="AI699" s="8" t="str">
        <f t="shared" si="168"/>
        <v/>
      </c>
    </row>
    <row r="700" spans="4:35" x14ac:dyDescent="0.3">
      <c r="D700" s="8" t="s">
        <v>707</v>
      </c>
      <c r="E700" s="7">
        <v>866</v>
      </c>
      <c r="F700" s="7" t="str">
        <f>'Données proba de réussite'!F695</f>
        <v/>
      </c>
      <c r="G700" s="7" t="str">
        <f>'Données proba de réussite'!G695</f>
        <v/>
      </c>
      <c r="H700" s="7" t="str">
        <f>'Données proba de réussite'!H695</f>
        <v/>
      </c>
      <c r="K700" s="8" t="str">
        <f t="shared" si="155"/>
        <v>Elève 1bis</v>
      </c>
      <c r="L700" s="8" t="s">
        <v>111</v>
      </c>
      <c r="M700" s="8">
        <f t="shared" si="156"/>
        <v>1174</v>
      </c>
      <c r="N700" s="7">
        <v>1174</v>
      </c>
      <c r="O700" s="7" t="str">
        <f>'Données proba de réussite'!O695</f>
        <v/>
      </c>
      <c r="P700" s="7" t="str">
        <f>'Données proba de réussite'!P695</f>
        <v/>
      </c>
      <c r="Q700" s="7" t="str">
        <f>'Données proba de réussite'!Q695</f>
        <v/>
      </c>
      <c r="T700" s="7">
        <f>IF(AND(OR($B$2=1,$B$2=2),AND('Données brutes'!$F695&lt;&gt;"",'Données brutes'!$G695&lt;&gt;"",'Données brutes'!$H695&lt;&gt;"")),1,0)</f>
        <v>0</v>
      </c>
      <c r="U700" s="7">
        <f>IF(AND(OR($B$2=1,$B$2=2),AND('Données brutes'!$O695&lt;&gt;"",'Données brutes'!$P695&lt;&gt;"",'Données brutes'!$Q695&lt;&gt;"")),1,0)</f>
        <v>0</v>
      </c>
      <c r="V700" s="7">
        <f>IF(AND($B$2=3,'Données brutes'!$F695&lt;&gt;"",'Données brutes'!$G695&lt;&gt;"",'Données brutes'!$H695&lt;&gt;"",'Données brutes'!$O695&lt;&gt;"",'Données brutes'!$P695&lt;&gt;"",'Données brutes'!$Q695&lt;&gt;""),1,0)</f>
        <v>0</v>
      </c>
      <c r="W700" s="8" t="str">
        <f t="shared" si="157"/>
        <v/>
      </c>
      <c r="X700" s="8" t="str">
        <f t="shared" si="158"/>
        <v/>
      </c>
      <c r="Y700" s="8" t="str">
        <f t="shared" si="159"/>
        <v/>
      </c>
      <c r="Z700" s="8" t="str">
        <f t="shared" si="160"/>
        <v/>
      </c>
      <c r="AA700" s="8" t="str">
        <f t="shared" si="161"/>
        <v/>
      </c>
      <c r="AB700" s="8" t="str">
        <f t="shared" si="162"/>
        <v/>
      </c>
      <c r="AD700" s="8" t="str">
        <f t="shared" si="163"/>
        <v/>
      </c>
      <c r="AE700" s="8" t="str">
        <f t="shared" si="164"/>
        <v/>
      </c>
      <c r="AF700" s="8" t="str">
        <f t="shared" si="165"/>
        <v/>
      </c>
      <c r="AG700" s="8" t="str">
        <f t="shared" si="166"/>
        <v/>
      </c>
      <c r="AH700" s="8" t="str">
        <f t="shared" si="167"/>
        <v/>
      </c>
      <c r="AI700" s="8" t="str">
        <f t="shared" si="168"/>
        <v/>
      </c>
    </row>
    <row r="701" spans="4:35" x14ac:dyDescent="0.3">
      <c r="D701" s="8" t="s">
        <v>708</v>
      </c>
      <c r="E701" s="7">
        <v>687</v>
      </c>
      <c r="F701" s="7" t="str">
        <f>'Données proba de réussite'!F696</f>
        <v/>
      </c>
      <c r="G701" s="7" t="str">
        <f>'Données proba de réussite'!G696</f>
        <v/>
      </c>
      <c r="H701" s="7" t="str">
        <f>'Données proba de réussite'!H696</f>
        <v/>
      </c>
      <c r="K701" s="8" t="str">
        <f t="shared" si="155"/>
        <v>Elève 1bis</v>
      </c>
      <c r="L701" s="8" t="s">
        <v>111</v>
      </c>
      <c r="M701" s="8">
        <f t="shared" si="156"/>
        <v>1049</v>
      </c>
      <c r="N701" s="7">
        <v>1049</v>
      </c>
      <c r="O701" s="7" t="str">
        <f>'Données proba de réussite'!O696</f>
        <v/>
      </c>
      <c r="P701" s="7" t="str">
        <f>'Données proba de réussite'!P696</f>
        <v/>
      </c>
      <c r="Q701" s="7" t="str">
        <f>'Données proba de réussite'!Q696</f>
        <v/>
      </c>
      <c r="T701" s="7">
        <f>IF(AND(OR($B$2=1,$B$2=2),AND('Données brutes'!$F696&lt;&gt;"",'Données brutes'!$G696&lt;&gt;"",'Données brutes'!$H696&lt;&gt;"")),1,0)</f>
        <v>0</v>
      </c>
      <c r="U701" s="7">
        <f>IF(AND(OR($B$2=1,$B$2=2),AND('Données brutes'!$O696&lt;&gt;"",'Données brutes'!$P696&lt;&gt;"",'Données brutes'!$Q696&lt;&gt;"")),1,0)</f>
        <v>0</v>
      </c>
      <c r="V701" s="7">
        <f>IF(AND($B$2=3,'Données brutes'!$F696&lt;&gt;"",'Données brutes'!$G696&lt;&gt;"",'Données brutes'!$H696&lt;&gt;"",'Données brutes'!$O696&lt;&gt;"",'Données brutes'!$P696&lt;&gt;"",'Données brutes'!$Q696&lt;&gt;""),1,0)</f>
        <v>0</v>
      </c>
      <c r="W701" s="8" t="str">
        <f t="shared" si="157"/>
        <v/>
      </c>
      <c r="X701" s="8" t="str">
        <f t="shared" si="158"/>
        <v/>
      </c>
      <c r="Y701" s="8" t="str">
        <f t="shared" si="159"/>
        <v/>
      </c>
      <c r="Z701" s="8" t="str">
        <f t="shared" si="160"/>
        <v/>
      </c>
      <c r="AA701" s="8" t="str">
        <f t="shared" si="161"/>
        <v/>
      </c>
      <c r="AB701" s="8" t="str">
        <f t="shared" si="162"/>
        <v/>
      </c>
      <c r="AD701" s="8" t="str">
        <f t="shared" si="163"/>
        <v/>
      </c>
      <c r="AE701" s="8" t="str">
        <f t="shared" si="164"/>
        <v/>
      </c>
      <c r="AF701" s="8" t="str">
        <f t="shared" si="165"/>
        <v/>
      </c>
      <c r="AG701" s="8" t="str">
        <f t="shared" si="166"/>
        <v/>
      </c>
      <c r="AH701" s="8" t="str">
        <f t="shared" si="167"/>
        <v/>
      </c>
      <c r="AI701" s="8" t="str">
        <f t="shared" si="168"/>
        <v/>
      </c>
    </row>
    <row r="702" spans="4:35" x14ac:dyDescent="0.3">
      <c r="D702" s="8" t="s">
        <v>709</v>
      </c>
      <c r="E702" s="7">
        <v>895</v>
      </c>
      <c r="F702" s="7" t="str">
        <f>'Données proba de réussite'!F697</f>
        <v/>
      </c>
      <c r="G702" s="7" t="str">
        <f>'Données proba de réussite'!G697</f>
        <v/>
      </c>
      <c r="H702" s="7" t="str">
        <f>'Données proba de réussite'!H697</f>
        <v/>
      </c>
      <c r="K702" s="8" t="str">
        <f t="shared" si="155"/>
        <v>Elève 1bis</v>
      </c>
      <c r="L702" s="8" t="s">
        <v>111</v>
      </c>
      <c r="M702" s="8">
        <f t="shared" si="156"/>
        <v>1762</v>
      </c>
      <c r="N702" s="7">
        <v>1762</v>
      </c>
      <c r="O702" s="7" t="str">
        <f>'Données proba de réussite'!O697</f>
        <v/>
      </c>
      <c r="P702" s="7" t="str">
        <f>'Données proba de réussite'!P697</f>
        <v/>
      </c>
      <c r="Q702" s="7" t="str">
        <f>'Données proba de réussite'!Q697</f>
        <v/>
      </c>
      <c r="T702" s="7">
        <f>IF(AND(OR($B$2=1,$B$2=2),AND('Données brutes'!$F697&lt;&gt;"",'Données brutes'!$G697&lt;&gt;"",'Données brutes'!$H697&lt;&gt;"")),1,0)</f>
        <v>0</v>
      </c>
      <c r="U702" s="7">
        <f>IF(AND(OR($B$2=1,$B$2=2),AND('Données brutes'!$O697&lt;&gt;"",'Données brutes'!$P697&lt;&gt;"",'Données brutes'!$Q697&lt;&gt;"")),1,0)</f>
        <v>0</v>
      </c>
      <c r="V702" s="7">
        <f>IF(AND($B$2=3,'Données brutes'!$F697&lt;&gt;"",'Données brutes'!$G697&lt;&gt;"",'Données brutes'!$H697&lt;&gt;"",'Données brutes'!$O697&lt;&gt;"",'Données brutes'!$P697&lt;&gt;"",'Données brutes'!$Q697&lt;&gt;""),1,0)</f>
        <v>0</v>
      </c>
      <c r="W702" s="8" t="str">
        <f t="shared" si="157"/>
        <v/>
      </c>
      <c r="X702" s="8" t="str">
        <f t="shared" si="158"/>
        <v/>
      </c>
      <c r="Y702" s="8" t="str">
        <f t="shared" si="159"/>
        <v/>
      </c>
      <c r="Z702" s="8" t="str">
        <f t="shared" si="160"/>
        <v/>
      </c>
      <c r="AA702" s="8" t="str">
        <f t="shared" si="161"/>
        <v/>
      </c>
      <c r="AB702" s="8" t="str">
        <f t="shared" si="162"/>
        <v/>
      </c>
      <c r="AD702" s="8" t="str">
        <f t="shared" si="163"/>
        <v/>
      </c>
      <c r="AE702" s="8" t="str">
        <f t="shared" si="164"/>
        <v/>
      </c>
      <c r="AF702" s="8" t="str">
        <f t="shared" si="165"/>
        <v/>
      </c>
      <c r="AG702" s="8" t="str">
        <f t="shared" si="166"/>
        <v/>
      </c>
      <c r="AH702" s="8" t="str">
        <f t="shared" si="167"/>
        <v/>
      </c>
      <c r="AI702" s="8" t="str">
        <f t="shared" si="168"/>
        <v/>
      </c>
    </row>
    <row r="703" spans="4:35" x14ac:dyDescent="0.3">
      <c r="D703" s="8" t="s">
        <v>710</v>
      </c>
      <c r="E703" s="7">
        <v>954</v>
      </c>
      <c r="F703" s="7" t="str">
        <f>'Données proba de réussite'!F698</f>
        <v/>
      </c>
      <c r="G703" s="7" t="str">
        <f>'Données proba de réussite'!G698</f>
        <v/>
      </c>
      <c r="H703" s="7" t="str">
        <f>'Données proba de réussite'!H698</f>
        <v/>
      </c>
      <c r="K703" s="8" t="str">
        <f t="shared" si="155"/>
        <v>Elève 1bis</v>
      </c>
      <c r="L703" s="8" t="s">
        <v>111</v>
      </c>
      <c r="M703" s="8">
        <f t="shared" si="156"/>
        <v>1381</v>
      </c>
      <c r="N703" s="7">
        <v>1381</v>
      </c>
      <c r="O703" s="7" t="str">
        <f>'Données proba de réussite'!O698</f>
        <v/>
      </c>
      <c r="P703" s="7" t="str">
        <f>'Données proba de réussite'!P698</f>
        <v/>
      </c>
      <c r="Q703" s="7" t="str">
        <f>'Données proba de réussite'!Q698</f>
        <v/>
      </c>
      <c r="T703" s="7">
        <f>IF(AND(OR($B$2=1,$B$2=2),AND('Données brutes'!$F698&lt;&gt;"",'Données brutes'!$G698&lt;&gt;"",'Données brutes'!$H698&lt;&gt;"")),1,0)</f>
        <v>0</v>
      </c>
      <c r="U703" s="7">
        <f>IF(AND(OR($B$2=1,$B$2=2),AND('Données brutes'!$O698&lt;&gt;"",'Données brutes'!$P698&lt;&gt;"",'Données brutes'!$Q698&lt;&gt;"")),1,0)</f>
        <v>0</v>
      </c>
      <c r="V703" s="7">
        <f>IF(AND($B$2=3,'Données brutes'!$F698&lt;&gt;"",'Données brutes'!$G698&lt;&gt;"",'Données brutes'!$H698&lt;&gt;"",'Données brutes'!$O698&lt;&gt;"",'Données brutes'!$P698&lt;&gt;"",'Données brutes'!$Q698&lt;&gt;""),1,0)</f>
        <v>0</v>
      </c>
      <c r="W703" s="8" t="str">
        <f t="shared" si="157"/>
        <v/>
      </c>
      <c r="X703" s="8" t="str">
        <f t="shared" si="158"/>
        <v/>
      </c>
      <c r="Y703" s="8" t="str">
        <f t="shared" si="159"/>
        <v/>
      </c>
      <c r="Z703" s="8" t="str">
        <f t="shared" si="160"/>
        <v/>
      </c>
      <c r="AA703" s="8" t="str">
        <f t="shared" si="161"/>
        <v/>
      </c>
      <c r="AB703" s="8" t="str">
        <f t="shared" si="162"/>
        <v/>
      </c>
      <c r="AD703" s="8" t="str">
        <f t="shared" si="163"/>
        <v/>
      </c>
      <c r="AE703" s="8" t="str">
        <f t="shared" si="164"/>
        <v/>
      </c>
      <c r="AF703" s="8" t="str">
        <f t="shared" si="165"/>
        <v/>
      </c>
      <c r="AG703" s="8" t="str">
        <f t="shared" si="166"/>
        <v/>
      </c>
      <c r="AH703" s="8" t="str">
        <f t="shared" si="167"/>
        <v/>
      </c>
      <c r="AI703" s="8" t="str">
        <f t="shared" si="168"/>
        <v/>
      </c>
    </row>
    <row r="704" spans="4:35" x14ac:dyDescent="0.3">
      <c r="D704" s="8" t="s">
        <v>711</v>
      </c>
      <c r="E704" s="7">
        <v>439</v>
      </c>
      <c r="F704" s="7" t="str">
        <f>'Données proba de réussite'!F699</f>
        <v/>
      </c>
      <c r="G704" s="7" t="str">
        <f>'Données proba de réussite'!G699</f>
        <v/>
      </c>
      <c r="H704" s="7" t="str">
        <f>'Données proba de réussite'!H699</f>
        <v/>
      </c>
      <c r="K704" s="8" t="str">
        <f t="shared" si="155"/>
        <v>Elève 1bis</v>
      </c>
      <c r="L704" s="8" t="s">
        <v>111</v>
      </c>
      <c r="M704" s="8">
        <f t="shared" si="156"/>
        <v>1902</v>
      </c>
      <c r="N704" s="7">
        <v>1902</v>
      </c>
      <c r="O704" s="7" t="str">
        <f>'Données proba de réussite'!O699</f>
        <v/>
      </c>
      <c r="P704" s="7" t="str">
        <f>'Données proba de réussite'!P699</f>
        <v/>
      </c>
      <c r="Q704" s="7" t="str">
        <f>'Données proba de réussite'!Q699</f>
        <v/>
      </c>
      <c r="T704" s="7">
        <f>IF(AND(OR($B$2=1,$B$2=2),AND('Données brutes'!$F699&lt;&gt;"",'Données brutes'!$G699&lt;&gt;"",'Données brutes'!$H699&lt;&gt;"")),1,0)</f>
        <v>0</v>
      </c>
      <c r="U704" s="7">
        <f>IF(AND(OR($B$2=1,$B$2=2),AND('Données brutes'!$O699&lt;&gt;"",'Données brutes'!$P699&lt;&gt;"",'Données brutes'!$Q699&lt;&gt;"")),1,0)</f>
        <v>0</v>
      </c>
      <c r="V704" s="7">
        <f>IF(AND($B$2=3,'Données brutes'!$F699&lt;&gt;"",'Données brutes'!$G699&lt;&gt;"",'Données brutes'!$H699&lt;&gt;"",'Données brutes'!$O699&lt;&gt;"",'Données brutes'!$P699&lt;&gt;"",'Données brutes'!$Q699&lt;&gt;""),1,0)</f>
        <v>0</v>
      </c>
      <c r="W704" s="8" t="str">
        <f t="shared" si="157"/>
        <v/>
      </c>
      <c r="X704" s="8" t="str">
        <f t="shared" si="158"/>
        <v/>
      </c>
      <c r="Y704" s="8" t="str">
        <f t="shared" si="159"/>
        <v/>
      </c>
      <c r="Z704" s="8" t="str">
        <f t="shared" si="160"/>
        <v/>
      </c>
      <c r="AA704" s="8" t="str">
        <f t="shared" si="161"/>
        <v/>
      </c>
      <c r="AB704" s="8" t="str">
        <f t="shared" si="162"/>
        <v/>
      </c>
      <c r="AD704" s="8" t="str">
        <f t="shared" si="163"/>
        <v/>
      </c>
      <c r="AE704" s="8" t="str">
        <f t="shared" si="164"/>
        <v/>
      </c>
      <c r="AF704" s="8" t="str">
        <f t="shared" si="165"/>
        <v/>
      </c>
      <c r="AG704" s="8" t="str">
        <f t="shared" si="166"/>
        <v/>
      </c>
      <c r="AH704" s="8" t="str">
        <f t="shared" si="167"/>
        <v/>
      </c>
      <c r="AI704" s="8" t="str">
        <f t="shared" si="168"/>
        <v/>
      </c>
    </row>
    <row r="705" spans="4:35" x14ac:dyDescent="0.3">
      <c r="D705" s="8" t="s">
        <v>712</v>
      </c>
      <c r="E705" s="7">
        <v>698</v>
      </c>
      <c r="F705" s="7" t="str">
        <f>'Données proba de réussite'!F700</f>
        <v/>
      </c>
      <c r="G705" s="7" t="str">
        <f>'Données proba de réussite'!G700</f>
        <v/>
      </c>
      <c r="H705" s="7" t="str">
        <f>'Données proba de réussite'!H700</f>
        <v/>
      </c>
      <c r="K705" s="8" t="str">
        <f t="shared" si="155"/>
        <v>Elève 1bis</v>
      </c>
      <c r="L705" s="8" t="s">
        <v>111</v>
      </c>
      <c r="M705" s="8">
        <f t="shared" si="156"/>
        <v>1407</v>
      </c>
      <c r="N705" s="7">
        <v>1407</v>
      </c>
      <c r="O705" s="7" t="str">
        <f>'Données proba de réussite'!O700</f>
        <v/>
      </c>
      <c r="P705" s="7" t="str">
        <f>'Données proba de réussite'!P700</f>
        <v/>
      </c>
      <c r="Q705" s="7" t="str">
        <f>'Données proba de réussite'!Q700</f>
        <v/>
      </c>
      <c r="T705" s="7">
        <f>IF(AND(OR($B$2=1,$B$2=2),AND('Données brutes'!$F700&lt;&gt;"",'Données brutes'!$G700&lt;&gt;"",'Données brutes'!$H700&lt;&gt;"")),1,0)</f>
        <v>0</v>
      </c>
      <c r="U705" s="7">
        <f>IF(AND(OR($B$2=1,$B$2=2),AND('Données brutes'!$O700&lt;&gt;"",'Données brutes'!$P700&lt;&gt;"",'Données brutes'!$Q700&lt;&gt;"")),1,0)</f>
        <v>0</v>
      </c>
      <c r="V705" s="7">
        <f>IF(AND($B$2=3,'Données brutes'!$F700&lt;&gt;"",'Données brutes'!$G700&lt;&gt;"",'Données brutes'!$H700&lt;&gt;"",'Données brutes'!$O700&lt;&gt;"",'Données brutes'!$P700&lt;&gt;"",'Données brutes'!$Q700&lt;&gt;""),1,0)</f>
        <v>0</v>
      </c>
      <c r="W705" s="8" t="str">
        <f t="shared" si="157"/>
        <v/>
      </c>
      <c r="X705" s="8" t="str">
        <f t="shared" si="158"/>
        <v/>
      </c>
      <c r="Y705" s="8" t="str">
        <f t="shared" si="159"/>
        <v/>
      </c>
      <c r="Z705" s="8" t="str">
        <f t="shared" si="160"/>
        <v/>
      </c>
      <c r="AA705" s="8" t="str">
        <f t="shared" si="161"/>
        <v/>
      </c>
      <c r="AB705" s="8" t="str">
        <f t="shared" si="162"/>
        <v/>
      </c>
      <c r="AD705" s="8" t="str">
        <f t="shared" si="163"/>
        <v/>
      </c>
      <c r="AE705" s="8" t="str">
        <f t="shared" si="164"/>
        <v/>
      </c>
      <c r="AF705" s="8" t="str">
        <f t="shared" si="165"/>
        <v/>
      </c>
      <c r="AG705" s="8" t="str">
        <f t="shared" si="166"/>
        <v/>
      </c>
      <c r="AH705" s="8" t="str">
        <f t="shared" si="167"/>
        <v/>
      </c>
      <c r="AI705" s="8" t="str">
        <f t="shared" si="168"/>
        <v/>
      </c>
    </row>
    <row r="706" spans="4:35" x14ac:dyDescent="0.3">
      <c r="D706" s="8" t="s">
        <v>713</v>
      </c>
      <c r="E706" s="7">
        <v>221</v>
      </c>
      <c r="F706" s="7" t="str">
        <f>'Données proba de réussite'!F701</f>
        <v/>
      </c>
      <c r="G706" s="7" t="str">
        <f>'Données proba de réussite'!G701</f>
        <v/>
      </c>
      <c r="H706" s="7" t="str">
        <f>'Données proba de réussite'!H701</f>
        <v/>
      </c>
      <c r="K706" s="8" t="str">
        <f t="shared" si="155"/>
        <v>Elève 1bis</v>
      </c>
      <c r="L706" s="8" t="s">
        <v>111</v>
      </c>
      <c r="M706" s="8">
        <f t="shared" si="156"/>
        <v>1680</v>
      </c>
      <c r="N706" s="7">
        <v>1680</v>
      </c>
      <c r="O706" s="7" t="str">
        <f>'Données proba de réussite'!O701</f>
        <v/>
      </c>
      <c r="P706" s="7" t="str">
        <f>'Données proba de réussite'!P701</f>
        <v/>
      </c>
      <c r="Q706" s="7" t="str">
        <f>'Données proba de réussite'!Q701</f>
        <v/>
      </c>
      <c r="T706" s="7">
        <f>IF(AND(OR($B$2=1,$B$2=2),AND('Données brutes'!$F701&lt;&gt;"",'Données brutes'!$G701&lt;&gt;"",'Données brutes'!$H701&lt;&gt;"")),1,0)</f>
        <v>0</v>
      </c>
      <c r="U706" s="7">
        <f>IF(AND(OR($B$2=1,$B$2=2),AND('Données brutes'!$O701&lt;&gt;"",'Données brutes'!$P701&lt;&gt;"",'Données brutes'!$Q701&lt;&gt;"")),1,0)</f>
        <v>0</v>
      </c>
      <c r="V706" s="7">
        <f>IF(AND($B$2=3,'Données brutes'!$F701&lt;&gt;"",'Données brutes'!$G701&lt;&gt;"",'Données brutes'!$H701&lt;&gt;"",'Données brutes'!$O701&lt;&gt;"",'Données brutes'!$P701&lt;&gt;"",'Données brutes'!$Q701&lt;&gt;""),1,0)</f>
        <v>0</v>
      </c>
      <c r="W706" s="8" t="str">
        <f t="shared" si="157"/>
        <v/>
      </c>
      <c r="X706" s="8" t="str">
        <f t="shared" si="158"/>
        <v/>
      </c>
      <c r="Y706" s="8" t="str">
        <f t="shared" si="159"/>
        <v/>
      </c>
      <c r="Z706" s="8" t="str">
        <f t="shared" si="160"/>
        <v/>
      </c>
      <c r="AA706" s="8" t="str">
        <f t="shared" si="161"/>
        <v/>
      </c>
      <c r="AB706" s="8" t="str">
        <f t="shared" si="162"/>
        <v/>
      </c>
      <c r="AD706" s="8" t="str">
        <f t="shared" si="163"/>
        <v/>
      </c>
      <c r="AE706" s="8" t="str">
        <f t="shared" si="164"/>
        <v/>
      </c>
      <c r="AF706" s="8" t="str">
        <f t="shared" si="165"/>
        <v/>
      </c>
      <c r="AG706" s="8" t="str">
        <f t="shared" si="166"/>
        <v/>
      </c>
      <c r="AH706" s="8" t="str">
        <f t="shared" si="167"/>
        <v/>
      </c>
      <c r="AI706" s="8" t="str">
        <f t="shared" si="168"/>
        <v/>
      </c>
    </row>
    <row r="707" spans="4:35" x14ac:dyDescent="0.3">
      <c r="D707" s="8" t="s">
        <v>714</v>
      </c>
      <c r="E707" s="7">
        <v>411</v>
      </c>
      <c r="F707" s="7" t="str">
        <f>'Données proba de réussite'!F702</f>
        <v/>
      </c>
      <c r="G707" s="7" t="str">
        <f>'Données proba de réussite'!G702</f>
        <v/>
      </c>
      <c r="H707" s="7" t="str">
        <f>'Données proba de réussite'!H702</f>
        <v/>
      </c>
      <c r="K707" s="8" t="str">
        <f t="shared" si="155"/>
        <v>Elève 1bis</v>
      </c>
      <c r="L707" s="8" t="s">
        <v>111</v>
      </c>
      <c r="M707" s="8">
        <f t="shared" si="156"/>
        <v>1930</v>
      </c>
      <c r="N707" s="7">
        <v>1930</v>
      </c>
      <c r="O707" s="7" t="str">
        <f>'Données proba de réussite'!O702</f>
        <v/>
      </c>
      <c r="P707" s="7" t="str">
        <f>'Données proba de réussite'!P702</f>
        <v/>
      </c>
      <c r="Q707" s="7" t="str">
        <f>'Données proba de réussite'!Q702</f>
        <v/>
      </c>
      <c r="T707" s="7">
        <f>IF(AND(OR($B$2=1,$B$2=2),AND('Données brutes'!$F702&lt;&gt;"",'Données brutes'!$G702&lt;&gt;"",'Données brutes'!$H702&lt;&gt;"")),1,0)</f>
        <v>0</v>
      </c>
      <c r="U707" s="7">
        <f>IF(AND(OR($B$2=1,$B$2=2),AND('Données brutes'!$O702&lt;&gt;"",'Données brutes'!$P702&lt;&gt;"",'Données brutes'!$Q702&lt;&gt;"")),1,0)</f>
        <v>0</v>
      </c>
      <c r="V707" s="7">
        <f>IF(AND($B$2=3,'Données brutes'!$F702&lt;&gt;"",'Données brutes'!$G702&lt;&gt;"",'Données brutes'!$H702&lt;&gt;"",'Données brutes'!$O702&lt;&gt;"",'Données brutes'!$P702&lt;&gt;"",'Données brutes'!$Q702&lt;&gt;""),1,0)</f>
        <v>0</v>
      </c>
      <c r="W707" s="8" t="str">
        <f t="shared" si="157"/>
        <v/>
      </c>
      <c r="X707" s="8" t="str">
        <f t="shared" si="158"/>
        <v/>
      </c>
      <c r="Y707" s="8" t="str">
        <f t="shared" si="159"/>
        <v/>
      </c>
      <c r="Z707" s="8" t="str">
        <f t="shared" si="160"/>
        <v/>
      </c>
      <c r="AA707" s="8" t="str">
        <f t="shared" si="161"/>
        <v/>
      </c>
      <c r="AB707" s="8" t="str">
        <f t="shared" si="162"/>
        <v/>
      </c>
      <c r="AD707" s="8" t="str">
        <f t="shared" si="163"/>
        <v/>
      </c>
      <c r="AE707" s="8" t="str">
        <f t="shared" si="164"/>
        <v/>
      </c>
      <c r="AF707" s="8" t="str">
        <f t="shared" si="165"/>
        <v/>
      </c>
      <c r="AG707" s="8" t="str">
        <f t="shared" si="166"/>
        <v/>
      </c>
      <c r="AH707" s="8" t="str">
        <f t="shared" si="167"/>
        <v/>
      </c>
      <c r="AI707" s="8" t="str">
        <f t="shared" si="168"/>
        <v/>
      </c>
    </row>
    <row r="708" spans="4:35" x14ac:dyDescent="0.3">
      <c r="D708" s="8" t="s">
        <v>715</v>
      </c>
      <c r="E708" s="7">
        <v>413</v>
      </c>
      <c r="F708" s="7" t="str">
        <f>'Données proba de réussite'!F703</f>
        <v/>
      </c>
      <c r="G708" s="7" t="str">
        <f>'Données proba de réussite'!G703</f>
        <v/>
      </c>
      <c r="H708" s="7" t="str">
        <f>'Données proba de réussite'!H703</f>
        <v/>
      </c>
      <c r="K708" s="8" t="str">
        <f t="shared" si="155"/>
        <v>Elève 1bis</v>
      </c>
      <c r="L708" s="8" t="s">
        <v>111</v>
      </c>
      <c r="M708" s="8">
        <f t="shared" si="156"/>
        <v>1818</v>
      </c>
      <c r="N708" s="7">
        <v>1818</v>
      </c>
      <c r="O708" s="7" t="str">
        <f>'Données proba de réussite'!O703</f>
        <v/>
      </c>
      <c r="P708" s="7" t="str">
        <f>'Données proba de réussite'!P703</f>
        <v/>
      </c>
      <c r="Q708" s="7" t="str">
        <f>'Données proba de réussite'!Q703</f>
        <v/>
      </c>
      <c r="T708" s="7">
        <f>IF(AND(OR($B$2=1,$B$2=2),AND('Données brutes'!$F703&lt;&gt;"",'Données brutes'!$G703&lt;&gt;"",'Données brutes'!$H703&lt;&gt;"")),1,0)</f>
        <v>0</v>
      </c>
      <c r="U708" s="7">
        <f>IF(AND(OR($B$2=1,$B$2=2),AND('Données brutes'!$O703&lt;&gt;"",'Données brutes'!$P703&lt;&gt;"",'Données brutes'!$Q703&lt;&gt;"")),1,0)</f>
        <v>0</v>
      </c>
      <c r="V708" s="7">
        <f>IF(AND($B$2=3,'Données brutes'!$F703&lt;&gt;"",'Données brutes'!$G703&lt;&gt;"",'Données brutes'!$H703&lt;&gt;"",'Données brutes'!$O703&lt;&gt;"",'Données brutes'!$P703&lt;&gt;"",'Données brutes'!$Q703&lt;&gt;""),1,0)</f>
        <v>0</v>
      </c>
      <c r="W708" s="8" t="str">
        <f t="shared" si="157"/>
        <v/>
      </c>
      <c r="X708" s="8" t="str">
        <f t="shared" si="158"/>
        <v/>
      </c>
      <c r="Y708" s="8" t="str">
        <f t="shared" si="159"/>
        <v/>
      </c>
      <c r="Z708" s="8" t="str">
        <f t="shared" si="160"/>
        <v/>
      </c>
      <c r="AA708" s="8" t="str">
        <f t="shared" si="161"/>
        <v/>
      </c>
      <c r="AB708" s="8" t="str">
        <f t="shared" si="162"/>
        <v/>
      </c>
      <c r="AD708" s="8" t="str">
        <f t="shared" si="163"/>
        <v/>
      </c>
      <c r="AE708" s="8" t="str">
        <f t="shared" si="164"/>
        <v/>
      </c>
      <c r="AF708" s="8" t="str">
        <f t="shared" si="165"/>
        <v/>
      </c>
      <c r="AG708" s="8" t="str">
        <f t="shared" si="166"/>
        <v/>
      </c>
      <c r="AH708" s="8" t="str">
        <f t="shared" si="167"/>
        <v/>
      </c>
      <c r="AI708" s="8" t="str">
        <f t="shared" si="168"/>
        <v/>
      </c>
    </row>
    <row r="709" spans="4:35" x14ac:dyDescent="0.3">
      <c r="D709" s="8" t="s">
        <v>716</v>
      </c>
      <c r="E709" s="7">
        <v>507</v>
      </c>
      <c r="F709" s="7" t="str">
        <f>'Données proba de réussite'!F704</f>
        <v/>
      </c>
      <c r="G709" s="7" t="str">
        <f>'Données proba de réussite'!G704</f>
        <v/>
      </c>
      <c r="H709" s="7" t="str">
        <f>'Données proba de réussite'!H704</f>
        <v/>
      </c>
      <c r="K709" s="8" t="str">
        <f t="shared" si="155"/>
        <v>Elève 1bis</v>
      </c>
      <c r="L709" s="8" t="s">
        <v>111</v>
      </c>
      <c r="M709" s="8">
        <f t="shared" si="156"/>
        <v>1566</v>
      </c>
      <c r="N709" s="7">
        <v>1566</v>
      </c>
      <c r="O709" s="7" t="str">
        <f>'Données proba de réussite'!O704</f>
        <v/>
      </c>
      <c r="P709" s="7" t="str">
        <f>'Données proba de réussite'!P704</f>
        <v/>
      </c>
      <c r="Q709" s="7" t="str">
        <f>'Données proba de réussite'!Q704</f>
        <v/>
      </c>
      <c r="T709" s="7">
        <f>IF(AND(OR($B$2=1,$B$2=2),AND('Données brutes'!$F704&lt;&gt;"",'Données brutes'!$G704&lt;&gt;"",'Données brutes'!$H704&lt;&gt;"")),1,0)</f>
        <v>0</v>
      </c>
      <c r="U709" s="7">
        <f>IF(AND(OR($B$2=1,$B$2=2),AND('Données brutes'!$O704&lt;&gt;"",'Données brutes'!$P704&lt;&gt;"",'Données brutes'!$Q704&lt;&gt;"")),1,0)</f>
        <v>0</v>
      </c>
      <c r="V709" s="7">
        <f>IF(AND($B$2=3,'Données brutes'!$F704&lt;&gt;"",'Données brutes'!$G704&lt;&gt;"",'Données brutes'!$H704&lt;&gt;"",'Données brutes'!$O704&lt;&gt;"",'Données brutes'!$P704&lt;&gt;"",'Données brutes'!$Q704&lt;&gt;""),1,0)</f>
        <v>0</v>
      </c>
      <c r="W709" s="8" t="str">
        <f t="shared" si="157"/>
        <v/>
      </c>
      <c r="X709" s="8" t="str">
        <f t="shared" si="158"/>
        <v/>
      </c>
      <c r="Y709" s="8" t="str">
        <f t="shared" si="159"/>
        <v/>
      </c>
      <c r="Z709" s="8" t="str">
        <f t="shared" si="160"/>
        <v/>
      </c>
      <c r="AA709" s="8" t="str">
        <f t="shared" si="161"/>
        <v/>
      </c>
      <c r="AB709" s="8" t="str">
        <f t="shared" si="162"/>
        <v/>
      </c>
      <c r="AD709" s="8" t="str">
        <f t="shared" si="163"/>
        <v/>
      </c>
      <c r="AE709" s="8" t="str">
        <f t="shared" si="164"/>
        <v/>
      </c>
      <c r="AF709" s="8" t="str">
        <f t="shared" si="165"/>
        <v/>
      </c>
      <c r="AG709" s="8" t="str">
        <f t="shared" si="166"/>
        <v/>
      </c>
      <c r="AH709" s="8" t="str">
        <f t="shared" si="167"/>
        <v/>
      </c>
      <c r="AI709" s="8" t="str">
        <f t="shared" si="168"/>
        <v/>
      </c>
    </row>
    <row r="710" spans="4:35" x14ac:dyDescent="0.3">
      <c r="D710" s="8" t="s">
        <v>717</v>
      </c>
      <c r="E710" s="7">
        <v>812</v>
      </c>
      <c r="F710" s="7" t="str">
        <f>'Données proba de réussite'!F705</f>
        <v/>
      </c>
      <c r="G710" s="7" t="str">
        <f>'Données proba de réussite'!G705</f>
        <v/>
      </c>
      <c r="H710" s="7" t="str">
        <f>'Données proba de réussite'!H705</f>
        <v/>
      </c>
      <c r="K710" s="8" t="str">
        <f t="shared" si="155"/>
        <v>Elève 1bis</v>
      </c>
      <c r="L710" s="8" t="s">
        <v>111</v>
      </c>
      <c r="M710" s="8">
        <f t="shared" si="156"/>
        <v>1907</v>
      </c>
      <c r="N710" s="7">
        <v>1907</v>
      </c>
      <c r="O710" s="7" t="str">
        <f>'Données proba de réussite'!O705</f>
        <v/>
      </c>
      <c r="P710" s="7" t="str">
        <f>'Données proba de réussite'!P705</f>
        <v/>
      </c>
      <c r="Q710" s="7" t="str">
        <f>'Données proba de réussite'!Q705</f>
        <v/>
      </c>
      <c r="T710" s="7">
        <f>IF(AND(OR($B$2=1,$B$2=2),AND('Données brutes'!$F705&lt;&gt;"",'Données brutes'!$G705&lt;&gt;"",'Données brutes'!$H705&lt;&gt;"")),1,0)</f>
        <v>0</v>
      </c>
      <c r="U710" s="7">
        <f>IF(AND(OR($B$2=1,$B$2=2),AND('Données brutes'!$O705&lt;&gt;"",'Données brutes'!$P705&lt;&gt;"",'Données brutes'!$Q705&lt;&gt;"")),1,0)</f>
        <v>0</v>
      </c>
      <c r="V710" s="7">
        <f>IF(AND($B$2=3,'Données brutes'!$F705&lt;&gt;"",'Données brutes'!$G705&lt;&gt;"",'Données brutes'!$H705&lt;&gt;"",'Données brutes'!$O705&lt;&gt;"",'Données brutes'!$P705&lt;&gt;"",'Données brutes'!$Q705&lt;&gt;""),1,0)</f>
        <v>0</v>
      </c>
      <c r="W710" s="8" t="str">
        <f t="shared" si="157"/>
        <v/>
      </c>
      <c r="X710" s="8" t="str">
        <f t="shared" si="158"/>
        <v/>
      </c>
      <c r="Y710" s="8" t="str">
        <f t="shared" si="159"/>
        <v/>
      </c>
      <c r="Z710" s="8" t="str">
        <f t="shared" si="160"/>
        <v/>
      </c>
      <c r="AA710" s="8" t="str">
        <f t="shared" si="161"/>
        <v/>
      </c>
      <c r="AB710" s="8" t="str">
        <f t="shared" si="162"/>
        <v/>
      </c>
      <c r="AD710" s="8" t="str">
        <f t="shared" si="163"/>
        <v/>
      </c>
      <c r="AE710" s="8" t="str">
        <f t="shared" si="164"/>
        <v/>
      </c>
      <c r="AF710" s="8" t="str">
        <f t="shared" si="165"/>
        <v/>
      </c>
      <c r="AG710" s="8" t="str">
        <f t="shared" si="166"/>
        <v/>
      </c>
      <c r="AH710" s="8" t="str">
        <f t="shared" si="167"/>
        <v/>
      </c>
      <c r="AI710" s="8" t="str">
        <f t="shared" si="168"/>
        <v/>
      </c>
    </row>
    <row r="711" spans="4:35" x14ac:dyDescent="0.3">
      <c r="D711" s="8" t="s">
        <v>718</v>
      </c>
      <c r="E711" s="7">
        <v>201</v>
      </c>
      <c r="F711" s="7" t="str">
        <f>'Données proba de réussite'!F706</f>
        <v/>
      </c>
      <c r="G711" s="7" t="str">
        <f>'Données proba de réussite'!G706</f>
        <v/>
      </c>
      <c r="H711" s="7" t="str">
        <f>'Données proba de réussite'!H706</f>
        <v/>
      </c>
      <c r="K711" s="8" t="str">
        <f t="shared" si="155"/>
        <v>Elève 1bis</v>
      </c>
      <c r="L711" s="8" t="s">
        <v>111</v>
      </c>
      <c r="M711" s="8">
        <f t="shared" si="156"/>
        <v>1965</v>
      </c>
      <c r="N711" s="7">
        <v>1965</v>
      </c>
      <c r="O711" s="7" t="str">
        <f>'Données proba de réussite'!O706</f>
        <v/>
      </c>
      <c r="P711" s="7" t="str">
        <f>'Données proba de réussite'!P706</f>
        <v/>
      </c>
      <c r="Q711" s="7" t="str">
        <f>'Données proba de réussite'!Q706</f>
        <v/>
      </c>
      <c r="T711" s="7">
        <f>IF(AND(OR($B$2=1,$B$2=2),AND('Données brutes'!$F706&lt;&gt;"",'Données brutes'!$G706&lt;&gt;"",'Données brutes'!$H706&lt;&gt;"")),1,0)</f>
        <v>0</v>
      </c>
      <c r="U711" s="7">
        <f>IF(AND(OR($B$2=1,$B$2=2),AND('Données brutes'!$O706&lt;&gt;"",'Données brutes'!$P706&lt;&gt;"",'Données brutes'!$Q706&lt;&gt;"")),1,0)</f>
        <v>0</v>
      </c>
      <c r="V711" s="7">
        <f>IF(AND($B$2=3,'Données brutes'!$F706&lt;&gt;"",'Données brutes'!$G706&lt;&gt;"",'Données brutes'!$H706&lt;&gt;"",'Données brutes'!$O706&lt;&gt;"",'Données brutes'!$P706&lt;&gt;"",'Données brutes'!$Q706&lt;&gt;""),1,0)</f>
        <v>0</v>
      </c>
      <c r="W711" s="8" t="str">
        <f t="shared" si="157"/>
        <v/>
      </c>
      <c r="X711" s="8" t="str">
        <f t="shared" si="158"/>
        <v/>
      </c>
      <c r="Y711" s="8" t="str">
        <f t="shared" si="159"/>
        <v/>
      </c>
      <c r="Z711" s="8" t="str">
        <f t="shared" si="160"/>
        <v/>
      </c>
      <c r="AA711" s="8" t="str">
        <f t="shared" si="161"/>
        <v/>
      </c>
      <c r="AB711" s="8" t="str">
        <f t="shared" si="162"/>
        <v/>
      </c>
      <c r="AD711" s="8" t="str">
        <f t="shared" si="163"/>
        <v/>
      </c>
      <c r="AE711" s="8" t="str">
        <f t="shared" si="164"/>
        <v/>
      </c>
      <c r="AF711" s="8" t="str">
        <f t="shared" si="165"/>
        <v/>
      </c>
      <c r="AG711" s="8" t="str">
        <f t="shared" si="166"/>
        <v/>
      </c>
      <c r="AH711" s="8" t="str">
        <f t="shared" si="167"/>
        <v/>
      </c>
      <c r="AI711" s="8" t="str">
        <f t="shared" si="168"/>
        <v/>
      </c>
    </row>
    <row r="712" spans="4:35" x14ac:dyDescent="0.3">
      <c r="D712" s="8" t="s">
        <v>719</v>
      </c>
      <c r="E712" s="7">
        <v>678</v>
      </c>
      <c r="F712" s="7" t="str">
        <f>'Données proba de réussite'!F707</f>
        <v/>
      </c>
      <c r="G712" s="7" t="str">
        <f>'Données proba de réussite'!G707</f>
        <v/>
      </c>
      <c r="H712" s="7" t="str">
        <f>'Données proba de réussite'!H707</f>
        <v/>
      </c>
      <c r="K712" s="8" t="str">
        <f t="shared" ref="K712:K775" si="169">IF($B$2=3,D712,L712)</f>
        <v>Elève 1bis</v>
      </c>
      <c r="L712" s="8" t="s">
        <v>111</v>
      </c>
      <c r="M712" s="8">
        <f t="shared" ref="M712:M775" si="170">IF($B$2=3,E712,N712)</f>
        <v>1481</v>
      </c>
      <c r="N712" s="7">
        <v>1481</v>
      </c>
      <c r="O712" s="7" t="str">
        <f>'Données proba de réussite'!O707</f>
        <v/>
      </c>
      <c r="P712" s="7" t="str">
        <f>'Données proba de réussite'!P707</f>
        <v/>
      </c>
      <c r="Q712" s="7" t="str">
        <f>'Données proba de réussite'!Q707</f>
        <v/>
      </c>
      <c r="T712" s="7">
        <f>IF(AND(OR($B$2=1,$B$2=2),AND('Données brutes'!$F707&lt;&gt;"",'Données brutes'!$G707&lt;&gt;"",'Données brutes'!$H707&lt;&gt;"")),1,0)</f>
        <v>0</v>
      </c>
      <c r="U712" s="7">
        <f>IF(AND(OR($B$2=1,$B$2=2),AND('Données brutes'!$O707&lt;&gt;"",'Données brutes'!$P707&lt;&gt;"",'Données brutes'!$Q707&lt;&gt;"")),1,0)</f>
        <v>0</v>
      </c>
      <c r="V712" s="7">
        <f>IF(AND($B$2=3,'Données brutes'!$F707&lt;&gt;"",'Données brutes'!$G707&lt;&gt;"",'Données brutes'!$H707&lt;&gt;"",'Données brutes'!$O707&lt;&gt;"",'Données brutes'!$P707&lt;&gt;"",'Données brutes'!$Q707&lt;&gt;""),1,0)</f>
        <v>0</v>
      </c>
      <c r="W712" s="8" t="str">
        <f t="shared" si="157"/>
        <v/>
      </c>
      <c r="X712" s="8" t="str">
        <f t="shared" si="158"/>
        <v/>
      </c>
      <c r="Y712" s="8" t="str">
        <f t="shared" si="159"/>
        <v/>
      </c>
      <c r="Z712" s="8" t="str">
        <f t="shared" si="160"/>
        <v/>
      </c>
      <c r="AA712" s="8" t="str">
        <f t="shared" si="161"/>
        <v/>
      </c>
      <c r="AB712" s="8" t="str">
        <f t="shared" si="162"/>
        <v/>
      </c>
      <c r="AD712" s="8" t="str">
        <f t="shared" si="163"/>
        <v/>
      </c>
      <c r="AE712" s="8" t="str">
        <f t="shared" si="164"/>
        <v/>
      </c>
      <c r="AF712" s="8" t="str">
        <f t="shared" si="165"/>
        <v/>
      </c>
      <c r="AG712" s="8" t="str">
        <f t="shared" si="166"/>
        <v/>
      </c>
      <c r="AH712" s="8" t="str">
        <f t="shared" si="167"/>
        <v/>
      </c>
      <c r="AI712" s="8" t="str">
        <f t="shared" si="168"/>
        <v/>
      </c>
    </row>
    <row r="713" spans="4:35" x14ac:dyDescent="0.3">
      <c r="D713" s="8" t="s">
        <v>720</v>
      </c>
      <c r="E713" s="7">
        <v>7</v>
      </c>
      <c r="F713" s="7" t="str">
        <f>'Données proba de réussite'!F708</f>
        <v/>
      </c>
      <c r="G713" s="7" t="str">
        <f>'Données proba de réussite'!G708</f>
        <v/>
      </c>
      <c r="H713" s="7" t="str">
        <f>'Données proba de réussite'!H708</f>
        <v/>
      </c>
      <c r="K713" s="8" t="str">
        <f t="shared" si="169"/>
        <v>Elève 1bis</v>
      </c>
      <c r="L713" s="8" t="s">
        <v>111</v>
      </c>
      <c r="M713" s="8">
        <f t="shared" si="170"/>
        <v>1647</v>
      </c>
      <c r="N713" s="7">
        <v>1647</v>
      </c>
      <c r="O713" s="7" t="str">
        <f>'Données proba de réussite'!O708</f>
        <v/>
      </c>
      <c r="P713" s="7" t="str">
        <f>'Données proba de réussite'!P708</f>
        <v/>
      </c>
      <c r="Q713" s="7" t="str">
        <f>'Données proba de réussite'!Q708</f>
        <v/>
      </c>
      <c r="T713" s="7">
        <f>IF(AND(OR($B$2=1,$B$2=2),AND('Données brutes'!$F708&lt;&gt;"",'Données brutes'!$G708&lt;&gt;"",'Données brutes'!$H708&lt;&gt;"")),1,0)</f>
        <v>0</v>
      </c>
      <c r="U713" s="7">
        <f>IF(AND(OR($B$2=1,$B$2=2),AND('Données brutes'!$O708&lt;&gt;"",'Données brutes'!$P708&lt;&gt;"",'Données brutes'!$Q708&lt;&gt;"")),1,0)</f>
        <v>0</v>
      </c>
      <c r="V713" s="7">
        <f>IF(AND($B$2=3,'Données brutes'!$F708&lt;&gt;"",'Données brutes'!$G708&lt;&gt;"",'Données brutes'!$H708&lt;&gt;"",'Données brutes'!$O708&lt;&gt;"",'Données brutes'!$P708&lt;&gt;"",'Données brutes'!$Q708&lt;&gt;""),1,0)</f>
        <v>0</v>
      </c>
      <c r="W713" s="8" t="str">
        <f t="shared" ref="W713:W776" si="171">IF(F713&lt;&gt;"",ABS(F713-F$4),"")</f>
        <v/>
      </c>
      <c r="X713" s="8" t="str">
        <f t="shared" ref="X713:X776" si="172">IF(G713&lt;&gt;"",ABS(G713-G$4),"")</f>
        <v/>
      </c>
      <c r="Y713" s="8" t="str">
        <f t="shared" ref="Y713:Y776" si="173">IF(H713&lt;&gt;"",ABS(H713-H$4),"")</f>
        <v/>
      </c>
      <c r="Z713" s="8" t="str">
        <f t="shared" ref="Z713:Z776" si="174">IF(O713&lt;&gt;"",ABS(O713-O$4),"")</f>
        <v/>
      </c>
      <c r="AA713" s="8" t="str">
        <f t="shared" ref="AA713:AA776" si="175">IF(P713&lt;&gt;"",ABS(P713-P$4),"")</f>
        <v/>
      </c>
      <c r="AB713" s="8" t="str">
        <f t="shared" ref="AB713:AB776" si="176">IF(Q713&lt;&gt;"",ABS(Q713-Q$4),"")</f>
        <v/>
      </c>
      <c r="AD713" s="8" t="str">
        <f t="shared" ref="AD713:AD776" si="177">IF(AND(F713&lt;&gt;"",G713&lt;&gt;""),G713-F713,"")</f>
        <v/>
      </c>
      <c r="AE713" s="8" t="str">
        <f t="shared" ref="AE713:AE776" si="178">IF(AND(G713&lt;&gt;"",H713&lt;&gt;""),H713-G713,"")</f>
        <v/>
      </c>
      <c r="AF713" s="8" t="str">
        <f t="shared" ref="AF713:AF776" si="179">IF(AND(F713&lt;&gt;"",H713&lt;&gt;""),H713-F713,"")</f>
        <v/>
      </c>
      <c r="AG713" s="8" t="str">
        <f t="shared" ref="AG713:AG776" si="180">IF(AND(O713&lt;&gt;"",P713&lt;&gt;""),P713-O713,"")</f>
        <v/>
      </c>
      <c r="AH713" s="8" t="str">
        <f t="shared" ref="AH713:AH776" si="181">IF(AND(P713&lt;&gt;"",Q713&lt;&gt;""),Q713-P713,"")</f>
        <v/>
      </c>
      <c r="AI713" s="8" t="str">
        <f t="shared" ref="AI713:AI776" si="182">IF(AND(O713&lt;&gt;"",Q713&lt;&gt;""),Q713-O713,"")</f>
        <v/>
      </c>
    </row>
    <row r="714" spans="4:35" x14ac:dyDescent="0.3">
      <c r="D714" s="8" t="s">
        <v>721</v>
      </c>
      <c r="E714" s="7">
        <v>892</v>
      </c>
      <c r="F714" s="7" t="str">
        <f>'Données proba de réussite'!F709</f>
        <v/>
      </c>
      <c r="G714" s="7" t="str">
        <f>'Données proba de réussite'!G709</f>
        <v/>
      </c>
      <c r="H714" s="7" t="str">
        <f>'Données proba de réussite'!H709</f>
        <v/>
      </c>
      <c r="K714" s="8" t="str">
        <f t="shared" si="169"/>
        <v>Elève 1bis</v>
      </c>
      <c r="L714" s="8" t="s">
        <v>111</v>
      </c>
      <c r="M714" s="8">
        <f t="shared" si="170"/>
        <v>1260</v>
      </c>
      <c r="N714" s="7">
        <v>1260</v>
      </c>
      <c r="O714" s="7" t="str">
        <f>'Données proba de réussite'!O709</f>
        <v/>
      </c>
      <c r="P714" s="7" t="str">
        <f>'Données proba de réussite'!P709</f>
        <v/>
      </c>
      <c r="Q714" s="7" t="str">
        <f>'Données proba de réussite'!Q709</f>
        <v/>
      </c>
      <c r="T714" s="7">
        <f>IF(AND(OR($B$2=1,$B$2=2),AND('Données brutes'!$F709&lt;&gt;"",'Données brutes'!$G709&lt;&gt;"",'Données brutes'!$H709&lt;&gt;"")),1,0)</f>
        <v>0</v>
      </c>
      <c r="U714" s="7">
        <f>IF(AND(OR($B$2=1,$B$2=2),AND('Données brutes'!$O709&lt;&gt;"",'Données brutes'!$P709&lt;&gt;"",'Données brutes'!$Q709&lt;&gt;"")),1,0)</f>
        <v>0</v>
      </c>
      <c r="V714" s="7">
        <f>IF(AND($B$2=3,'Données brutes'!$F709&lt;&gt;"",'Données brutes'!$G709&lt;&gt;"",'Données brutes'!$H709&lt;&gt;"",'Données brutes'!$O709&lt;&gt;"",'Données brutes'!$P709&lt;&gt;"",'Données brutes'!$Q709&lt;&gt;""),1,0)</f>
        <v>0</v>
      </c>
      <c r="W714" s="8" t="str">
        <f t="shared" si="171"/>
        <v/>
      </c>
      <c r="X714" s="8" t="str">
        <f t="shared" si="172"/>
        <v/>
      </c>
      <c r="Y714" s="8" t="str">
        <f t="shared" si="173"/>
        <v/>
      </c>
      <c r="Z714" s="8" t="str">
        <f t="shared" si="174"/>
        <v/>
      </c>
      <c r="AA714" s="8" t="str">
        <f t="shared" si="175"/>
        <v/>
      </c>
      <c r="AB714" s="8" t="str">
        <f t="shared" si="176"/>
        <v/>
      </c>
      <c r="AD714" s="8" t="str">
        <f t="shared" si="177"/>
        <v/>
      </c>
      <c r="AE714" s="8" t="str">
        <f t="shared" si="178"/>
        <v/>
      </c>
      <c r="AF714" s="8" t="str">
        <f t="shared" si="179"/>
        <v/>
      </c>
      <c r="AG714" s="8" t="str">
        <f t="shared" si="180"/>
        <v/>
      </c>
      <c r="AH714" s="8" t="str">
        <f t="shared" si="181"/>
        <v/>
      </c>
      <c r="AI714" s="8" t="str">
        <f t="shared" si="182"/>
        <v/>
      </c>
    </row>
    <row r="715" spans="4:35" x14ac:dyDescent="0.3">
      <c r="D715" s="8" t="s">
        <v>722</v>
      </c>
      <c r="E715" s="7">
        <v>203</v>
      </c>
      <c r="F715" s="7" t="str">
        <f>'Données proba de réussite'!F710</f>
        <v/>
      </c>
      <c r="G715" s="7" t="str">
        <f>'Données proba de réussite'!G710</f>
        <v/>
      </c>
      <c r="H715" s="7" t="str">
        <f>'Données proba de réussite'!H710</f>
        <v/>
      </c>
      <c r="K715" s="8" t="str">
        <f t="shared" si="169"/>
        <v>Elève 1bis</v>
      </c>
      <c r="L715" s="8" t="s">
        <v>111</v>
      </c>
      <c r="M715" s="8">
        <f t="shared" si="170"/>
        <v>1256</v>
      </c>
      <c r="N715" s="7">
        <v>1256</v>
      </c>
      <c r="O715" s="7" t="str">
        <f>'Données proba de réussite'!O710</f>
        <v/>
      </c>
      <c r="P715" s="7" t="str">
        <f>'Données proba de réussite'!P710</f>
        <v/>
      </c>
      <c r="Q715" s="7" t="str">
        <f>'Données proba de réussite'!Q710</f>
        <v/>
      </c>
      <c r="T715" s="7">
        <f>IF(AND(OR($B$2=1,$B$2=2),AND('Données brutes'!$F710&lt;&gt;"",'Données brutes'!$G710&lt;&gt;"",'Données brutes'!$H710&lt;&gt;"")),1,0)</f>
        <v>0</v>
      </c>
      <c r="U715" s="7">
        <f>IF(AND(OR($B$2=1,$B$2=2),AND('Données brutes'!$O710&lt;&gt;"",'Données brutes'!$P710&lt;&gt;"",'Données brutes'!$Q710&lt;&gt;"")),1,0)</f>
        <v>0</v>
      </c>
      <c r="V715" s="7">
        <f>IF(AND($B$2=3,'Données brutes'!$F710&lt;&gt;"",'Données brutes'!$G710&lt;&gt;"",'Données brutes'!$H710&lt;&gt;"",'Données brutes'!$O710&lt;&gt;"",'Données brutes'!$P710&lt;&gt;"",'Données brutes'!$Q710&lt;&gt;""),1,0)</f>
        <v>0</v>
      </c>
      <c r="W715" s="8" t="str">
        <f t="shared" si="171"/>
        <v/>
      </c>
      <c r="X715" s="8" t="str">
        <f t="shared" si="172"/>
        <v/>
      </c>
      <c r="Y715" s="8" t="str">
        <f t="shared" si="173"/>
        <v/>
      </c>
      <c r="Z715" s="8" t="str">
        <f t="shared" si="174"/>
        <v/>
      </c>
      <c r="AA715" s="8" t="str">
        <f t="shared" si="175"/>
        <v/>
      </c>
      <c r="AB715" s="8" t="str">
        <f t="shared" si="176"/>
        <v/>
      </c>
      <c r="AD715" s="8" t="str">
        <f t="shared" si="177"/>
        <v/>
      </c>
      <c r="AE715" s="8" t="str">
        <f t="shared" si="178"/>
        <v/>
      </c>
      <c r="AF715" s="8" t="str">
        <f t="shared" si="179"/>
        <v/>
      </c>
      <c r="AG715" s="8" t="str">
        <f t="shared" si="180"/>
        <v/>
      </c>
      <c r="AH715" s="8" t="str">
        <f t="shared" si="181"/>
        <v/>
      </c>
      <c r="AI715" s="8" t="str">
        <f t="shared" si="182"/>
        <v/>
      </c>
    </row>
    <row r="716" spans="4:35" x14ac:dyDescent="0.3">
      <c r="D716" s="8" t="s">
        <v>723</v>
      </c>
      <c r="E716" s="7">
        <v>816</v>
      </c>
      <c r="F716" s="7" t="str">
        <f>'Données proba de réussite'!F711</f>
        <v/>
      </c>
      <c r="G716" s="7" t="str">
        <f>'Données proba de réussite'!G711</f>
        <v/>
      </c>
      <c r="H716" s="7" t="str">
        <f>'Données proba de réussite'!H711</f>
        <v/>
      </c>
      <c r="K716" s="8" t="str">
        <f t="shared" si="169"/>
        <v>Elève 1bis</v>
      </c>
      <c r="L716" s="8" t="s">
        <v>111</v>
      </c>
      <c r="M716" s="8">
        <f t="shared" si="170"/>
        <v>1892</v>
      </c>
      <c r="N716" s="7">
        <v>1892</v>
      </c>
      <c r="O716" s="7" t="str">
        <f>'Données proba de réussite'!O711</f>
        <v/>
      </c>
      <c r="P716" s="7" t="str">
        <f>'Données proba de réussite'!P711</f>
        <v/>
      </c>
      <c r="Q716" s="7" t="str">
        <f>'Données proba de réussite'!Q711</f>
        <v/>
      </c>
      <c r="T716" s="7">
        <f>IF(AND(OR($B$2=1,$B$2=2),AND('Données brutes'!$F711&lt;&gt;"",'Données brutes'!$G711&lt;&gt;"",'Données brutes'!$H711&lt;&gt;"")),1,0)</f>
        <v>0</v>
      </c>
      <c r="U716" s="7">
        <f>IF(AND(OR($B$2=1,$B$2=2),AND('Données brutes'!$O711&lt;&gt;"",'Données brutes'!$P711&lt;&gt;"",'Données brutes'!$Q711&lt;&gt;"")),1,0)</f>
        <v>0</v>
      </c>
      <c r="V716" s="7">
        <f>IF(AND($B$2=3,'Données brutes'!$F711&lt;&gt;"",'Données brutes'!$G711&lt;&gt;"",'Données brutes'!$H711&lt;&gt;"",'Données brutes'!$O711&lt;&gt;"",'Données brutes'!$P711&lt;&gt;"",'Données brutes'!$Q711&lt;&gt;""),1,0)</f>
        <v>0</v>
      </c>
      <c r="W716" s="8" t="str">
        <f t="shared" si="171"/>
        <v/>
      </c>
      <c r="X716" s="8" t="str">
        <f t="shared" si="172"/>
        <v/>
      </c>
      <c r="Y716" s="8" t="str">
        <f t="shared" si="173"/>
        <v/>
      </c>
      <c r="Z716" s="8" t="str">
        <f t="shared" si="174"/>
        <v/>
      </c>
      <c r="AA716" s="8" t="str">
        <f t="shared" si="175"/>
        <v/>
      </c>
      <c r="AB716" s="8" t="str">
        <f t="shared" si="176"/>
        <v/>
      </c>
      <c r="AD716" s="8" t="str">
        <f t="shared" si="177"/>
        <v/>
      </c>
      <c r="AE716" s="8" t="str">
        <f t="shared" si="178"/>
        <v/>
      </c>
      <c r="AF716" s="8" t="str">
        <f t="shared" si="179"/>
        <v/>
      </c>
      <c r="AG716" s="8" t="str">
        <f t="shared" si="180"/>
        <v/>
      </c>
      <c r="AH716" s="8" t="str">
        <f t="shared" si="181"/>
        <v/>
      </c>
      <c r="AI716" s="8" t="str">
        <f t="shared" si="182"/>
        <v/>
      </c>
    </row>
    <row r="717" spans="4:35" x14ac:dyDescent="0.3">
      <c r="D717" s="8" t="s">
        <v>724</v>
      </c>
      <c r="E717" s="7">
        <v>312</v>
      </c>
      <c r="F717" s="7" t="str">
        <f>'Données proba de réussite'!F712</f>
        <v/>
      </c>
      <c r="G717" s="7" t="str">
        <f>'Données proba de réussite'!G712</f>
        <v/>
      </c>
      <c r="H717" s="7" t="str">
        <f>'Données proba de réussite'!H712</f>
        <v/>
      </c>
      <c r="K717" s="8" t="str">
        <f t="shared" si="169"/>
        <v>Elève 1bis</v>
      </c>
      <c r="L717" s="8" t="s">
        <v>111</v>
      </c>
      <c r="M717" s="8">
        <f t="shared" si="170"/>
        <v>1997</v>
      </c>
      <c r="N717" s="7">
        <v>1997</v>
      </c>
      <c r="O717" s="7" t="str">
        <f>'Données proba de réussite'!O712</f>
        <v/>
      </c>
      <c r="P717" s="7" t="str">
        <f>'Données proba de réussite'!P712</f>
        <v/>
      </c>
      <c r="Q717" s="7" t="str">
        <f>'Données proba de réussite'!Q712</f>
        <v/>
      </c>
      <c r="T717" s="7">
        <f>IF(AND(OR($B$2=1,$B$2=2),AND('Données brutes'!$F712&lt;&gt;"",'Données brutes'!$G712&lt;&gt;"",'Données brutes'!$H712&lt;&gt;"")),1,0)</f>
        <v>0</v>
      </c>
      <c r="U717" s="7">
        <f>IF(AND(OR($B$2=1,$B$2=2),AND('Données brutes'!$O712&lt;&gt;"",'Données brutes'!$P712&lt;&gt;"",'Données brutes'!$Q712&lt;&gt;"")),1,0)</f>
        <v>0</v>
      </c>
      <c r="V717" s="7">
        <f>IF(AND($B$2=3,'Données brutes'!$F712&lt;&gt;"",'Données brutes'!$G712&lt;&gt;"",'Données brutes'!$H712&lt;&gt;"",'Données brutes'!$O712&lt;&gt;"",'Données brutes'!$P712&lt;&gt;"",'Données brutes'!$Q712&lt;&gt;""),1,0)</f>
        <v>0</v>
      </c>
      <c r="W717" s="8" t="str">
        <f t="shared" si="171"/>
        <v/>
      </c>
      <c r="X717" s="8" t="str">
        <f t="shared" si="172"/>
        <v/>
      </c>
      <c r="Y717" s="8" t="str">
        <f t="shared" si="173"/>
        <v/>
      </c>
      <c r="Z717" s="8" t="str">
        <f t="shared" si="174"/>
        <v/>
      </c>
      <c r="AA717" s="8" t="str">
        <f t="shared" si="175"/>
        <v/>
      </c>
      <c r="AB717" s="8" t="str">
        <f t="shared" si="176"/>
        <v/>
      </c>
      <c r="AD717" s="8" t="str">
        <f t="shared" si="177"/>
        <v/>
      </c>
      <c r="AE717" s="8" t="str">
        <f t="shared" si="178"/>
        <v/>
      </c>
      <c r="AF717" s="8" t="str">
        <f t="shared" si="179"/>
        <v/>
      </c>
      <c r="AG717" s="8" t="str">
        <f t="shared" si="180"/>
        <v/>
      </c>
      <c r="AH717" s="8" t="str">
        <f t="shared" si="181"/>
        <v/>
      </c>
      <c r="AI717" s="8" t="str">
        <f t="shared" si="182"/>
        <v/>
      </c>
    </row>
    <row r="718" spans="4:35" x14ac:dyDescent="0.3">
      <c r="D718" s="8" t="s">
        <v>725</v>
      </c>
      <c r="E718" s="7">
        <v>971</v>
      </c>
      <c r="F718" s="7" t="str">
        <f>'Données proba de réussite'!F713</f>
        <v/>
      </c>
      <c r="G718" s="7" t="str">
        <f>'Données proba de réussite'!G713</f>
        <v/>
      </c>
      <c r="H718" s="7" t="str">
        <f>'Données proba de réussite'!H713</f>
        <v/>
      </c>
      <c r="K718" s="8" t="str">
        <f t="shared" si="169"/>
        <v>Elève 1bis</v>
      </c>
      <c r="L718" s="8" t="s">
        <v>111</v>
      </c>
      <c r="M718" s="8">
        <f t="shared" si="170"/>
        <v>1659</v>
      </c>
      <c r="N718" s="7">
        <v>1659</v>
      </c>
      <c r="O718" s="7" t="str">
        <f>'Données proba de réussite'!O713</f>
        <v/>
      </c>
      <c r="P718" s="7" t="str">
        <f>'Données proba de réussite'!P713</f>
        <v/>
      </c>
      <c r="Q718" s="7" t="str">
        <f>'Données proba de réussite'!Q713</f>
        <v/>
      </c>
      <c r="T718" s="7">
        <f>IF(AND(OR($B$2=1,$B$2=2),AND('Données brutes'!$F713&lt;&gt;"",'Données brutes'!$G713&lt;&gt;"",'Données brutes'!$H713&lt;&gt;"")),1,0)</f>
        <v>0</v>
      </c>
      <c r="U718" s="7">
        <f>IF(AND(OR($B$2=1,$B$2=2),AND('Données brutes'!$O713&lt;&gt;"",'Données brutes'!$P713&lt;&gt;"",'Données brutes'!$Q713&lt;&gt;"")),1,0)</f>
        <v>0</v>
      </c>
      <c r="V718" s="7">
        <f>IF(AND($B$2=3,'Données brutes'!$F713&lt;&gt;"",'Données brutes'!$G713&lt;&gt;"",'Données brutes'!$H713&lt;&gt;"",'Données brutes'!$O713&lt;&gt;"",'Données brutes'!$P713&lt;&gt;"",'Données brutes'!$Q713&lt;&gt;""),1,0)</f>
        <v>0</v>
      </c>
      <c r="W718" s="8" t="str">
        <f t="shared" si="171"/>
        <v/>
      </c>
      <c r="X718" s="8" t="str">
        <f t="shared" si="172"/>
        <v/>
      </c>
      <c r="Y718" s="8" t="str">
        <f t="shared" si="173"/>
        <v/>
      </c>
      <c r="Z718" s="8" t="str">
        <f t="shared" si="174"/>
        <v/>
      </c>
      <c r="AA718" s="8" t="str">
        <f t="shared" si="175"/>
        <v/>
      </c>
      <c r="AB718" s="8" t="str">
        <f t="shared" si="176"/>
        <v/>
      </c>
      <c r="AD718" s="8" t="str">
        <f t="shared" si="177"/>
        <v/>
      </c>
      <c r="AE718" s="8" t="str">
        <f t="shared" si="178"/>
        <v/>
      </c>
      <c r="AF718" s="8" t="str">
        <f t="shared" si="179"/>
        <v/>
      </c>
      <c r="AG718" s="8" t="str">
        <f t="shared" si="180"/>
        <v/>
      </c>
      <c r="AH718" s="8" t="str">
        <f t="shared" si="181"/>
        <v/>
      </c>
      <c r="AI718" s="8" t="str">
        <f t="shared" si="182"/>
        <v/>
      </c>
    </row>
    <row r="719" spans="4:35" x14ac:dyDescent="0.3">
      <c r="D719" s="8" t="s">
        <v>726</v>
      </c>
      <c r="E719" s="7">
        <v>327</v>
      </c>
      <c r="F719" s="7" t="str">
        <f>'Données proba de réussite'!F714</f>
        <v/>
      </c>
      <c r="G719" s="7" t="str">
        <f>'Données proba de réussite'!G714</f>
        <v/>
      </c>
      <c r="H719" s="7" t="str">
        <f>'Données proba de réussite'!H714</f>
        <v/>
      </c>
      <c r="K719" s="8" t="str">
        <f t="shared" si="169"/>
        <v>Elève 1bis</v>
      </c>
      <c r="L719" s="8" t="s">
        <v>111</v>
      </c>
      <c r="M719" s="8">
        <f t="shared" si="170"/>
        <v>1120</v>
      </c>
      <c r="N719" s="7">
        <v>1120</v>
      </c>
      <c r="O719" s="7" t="str">
        <f>'Données proba de réussite'!O714</f>
        <v/>
      </c>
      <c r="P719" s="7" t="str">
        <f>'Données proba de réussite'!P714</f>
        <v/>
      </c>
      <c r="Q719" s="7" t="str">
        <f>'Données proba de réussite'!Q714</f>
        <v/>
      </c>
      <c r="T719" s="7">
        <f>IF(AND(OR($B$2=1,$B$2=2),AND('Données brutes'!$F714&lt;&gt;"",'Données brutes'!$G714&lt;&gt;"",'Données brutes'!$H714&lt;&gt;"")),1,0)</f>
        <v>0</v>
      </c>
      <c r="U719" s="7">
        <f>IF(AND(OR($B$2=1,$B$2=2),AND('Données brutes'!$O714&lt;&gt;"",'Données brutes'!$P714&lt;&gt;"",'Données brutes'!$Q714&lt;&gt;"")),1,0)</f>
        <v>0</v>
      </c>
      <c r="V719" s="7">
        <f>IF(AND($B$2=3,'Données brutes'!$F714&lt;&gt;"",'Données brutes'!$G714&lt;&gt;"",'Données brutes'!$H714&lt;&gt;"",'Données brutes'!$O714&lt;&gt;"",'Données brutes'!$P714&lt;&gt;"",'Données brutes'!$Q714&lt;&gt;""),1,0)</f>
        <v>0</v>
      </c>
      <c r="W719" s="8" t="str">
        <f t="shared" si="171"/>
        <v/>
      </c>
      <c r="X719" s="8" t="str">
        <f t="shared" si="172"/>
        <v/>
      </c>
      <c r="Y719" s="8" t="str">
        <f t="shared" si="173"/>
        <v/>
      </c>
      <c r="Z719" s="8" t="str">
        <f t="shared" si="174"/>
        <v/>
      </c>
      <c r="AA719" s="8" t="str">
        <f t="shared" si="175"/>
        <v/>
      </c>
      <c r="AB719" s="8" t="str">
        <f t="shared" si="176"/>
        <v/>
      </c>
      <c r="AD719" s="8" t="str">
        <f t="shared" si="177"/>
        <v/>
      </c>
      <c r="AE719" s="8" t="str">
        <f t="shared" si="178"/>
        <v/>
      </c>
      <c r="AF719" s="8" t="str">
        <f t="shared" si="179"/>
        <v/>
      </c>
      <c r="AG719" s="8" t="str">
        <f t="shared" si="180"/>
        <v/>
      </c>
      <c r="AH719" s="8" t="str">
        <f t="shared" si="181"/>
        <v/>
      </c>
      <c r="AI719" s="8" t="str">
        <f t="shared" si="182"/>
        <v/>
      </c>
    </row>
    <row r="720" spans="4:35" x14ac:dyDescent="0.3">
      <c r="D720" s="8" t="s">
        <v>727</v>
      </c>
      <c r="E720" s="7">
        <v>527</v>
      </c>
      <c r="F720" s="7" t="str">
        <f>'Données proba de réussite'!F715</f>
        <v/>
      </c>
      <c r="G720" s="7" t="str">
        <f>'Données proba de réussite'!G715</f>
        <v/>
      </c>
      <c r="H720" s="7" t="str">
        <f>'Données proba de réussite'!H715</f>
        <v/>
      </c>
      <c r="K720" s="8" t="str">
        <f t="shared" si="169"/>
        <v>Elève 1bis</v>
      </c>
      <c r="L720" s="8" t="s">
        <v>111</v>
      </c>
      <c r="M720" s="8">
        <f t="shared" si="170"/>
        <v>1247</v>
      </c>
      <c r="N720" s="7">
        <v>1247</v>
      </c>
      <c r="O720" s="7" t="str">
        <f>'Données proba de réussite'!O715</f>
        <v/>
      </c>
      <c r="P720" s="7" t="str">
        <f>'Données proba de réussite'!P715</f>
        <v/>
      </c>
      <c r="Q720" s="7" t="str">
        <f>'Données proba de réussite'!Q715</f>
        <v/>
      </c>
      <c r="T720" s="7">
        <f>IF(AND(OR($B$2=1,$B$2=2),AND('Données brutes'!$F715&lt;&gt;"",'Données brutes'!$G715&lt;&gt;"",'Données brutes'!$H715&lt;&gt;"")),1,0)</f>
        <v>0</v>
      </c>
      <c r="U720" s="7">
        <f>IF(AND(OR($B$2=1,$B$2=2),AND('Données brutes'!$O715&lt;&gt;"",'Données brutes'!$P715&lt;&gt;"",'Données brutes'!$Q715&lt;&gt;"")),1,0)</f>
        <v>0</v>
      </c>
      <c r="V720" s="7">
        <f>IF(AND($B$2=3,'Données brutes'!$F715&lt;&gt;"",'Données brutes'!$G715&lt;&gt;"",'Données brutes'!$H715&lt;&gt;"",'Données brutes'!$O715&lt;&gt;"",'Données brutes'!$P715&lt;&gt;"",'Données brutes'!$Q715&lt;&gt;""),1,0)</f>
        <v>0</v>
      </c>
      <c r="W720" s="8" t="str">
        <f t="shared" si="171"/>
        <v/>
      </c>
      <c r="X720" s="8" t="str">
        <f t="shared" si="172"/>
        <v/>
      </c>
      <c r="Y720" s="8" t="str">
        <f t="shared" si="173"/>
        <v/>
      </c>
      <c r="Z720" s="8" t="str">
        <f t="shared" si="174"/>
        <v/>
      </c>
      <c r="AA720" s="8" t="str">
        <f t="shared" si="175"/>
        <v/>
      </c>
      <c r="AB720" s="8" t="str">
        <f t="shared" si="176"/>
        <v/>
      </c>
      <c r="AD720" s="8" t="str">
        <f t="shared" si="177"/>
        <v/>
      </c>
      <c r="AE720" s="8" t="str">
        <f t="shared" si="178"/>
        <v/>
      </c>
      <c r="AF720" s="8" t="str">
        <f t="shared" si="179"/>
        <v/>
      </c>
      <c r="AG720" s="8" t="str">
        <f t="shared" si="180"/>
        <v/>
      </c>
      <c r="AH720" s="8" t="str">
        <f t="shared" si="181"/>
        <v/>
      </c>
      <c r="AI720" s="8" t="str">
        <f t="shared" si="182"/>
        <v/>
      </c>
    </row>
    <row r="721" spans="4:35" x14ac:dyDescent="0.3">
      <c r="D721" s="8" t="s">
        <v>728</v>
      </c>
      <c r="E721" s="7">
        <v>702</v>
      </c>
      <c r="F721" s="7" t="str">
        <f>'Données proba de réussite'!F716</f>
        <v/>
      </c>
      <c r="G721" s="7" t="str">
        <f>'Données proba de réussite'!G716</f>
        <v/>
      </c>
      <c r="H721" s="7" t="str">
        <f>'Données proba de réussite'!H716</f>
        <v/>
      </c>
      <c r="K721" s="8" t="str">
        <f t="shared" si="169"/>
        <v>Elève 1bis</v>
      </c>
      <c r="L721" s="8" t="s">
        <v>111</v>
      </c>
      <c r="M721" s="8">
        <f t="shared" si="170"/>
        <v>1746</v>
      </c>
      <c r="N721" s="7">
        <v>1746</v>
      </c>
      <c r="O721" s="7" t="str">
        <f>'Données proba de réussite'!O716</f>
        <v/>
      </c>
      <c r="P721" s="7" t="str">
        <f>'Données proba de réussite'!P716</f>
        <v/>
      </c>
      <c r="Q721" s="7" t="str">
        <f>'Données proba de réussite'!Q716</f>
        <v/>
      </c>
      <c r="T721" s="7">
        <f>IF(AND(OR($B$2=1,$B$2=2),AND('Données brutes'!$F716&lt;&gt;"",'Données brutes'!$G716&lt;&gt;"",'Données brutes'!$H716&lt;&gt;"")),1,0)</f>
        <v>0</v>
      </c>
      <c r="U721" s="7">
        <f>IF(AND(OR($B$2=1,$B$2=2),AND('Données brutes'!$O716&lt;&gt;"",'Données brutes'!$P716&lt;&gt;"",'Données brutes'!$Q716&lt;&gt;"")),1,0)</f>
        <v>0</v>
      </c>
      <c r="V721" s="7">
        <f>IF(AND($B$2=3,'Données brutes'!$F716&lt;&gt;"",'Données brutes'!$G716&lt;&gt;"",'Données brutes'!$H716&lt;&gt;"",'Données brutes'!$O716&lt;&gt;"",'Données brutes'!$P716&lt;&gt;"",'Données brutes'!$Q716&lt;&gt;""),1,0)</f>
        <v>0</v>
      </c>
      <c r="W721" s="8" t="str">
        <f t="shared" si="171"/>
        <v/>
      </c>
      <c r="X721" s="8" t="str">
        <f t="shared" si="172"/>
        <v/>
      </c>
      <c r="Y721" s="8" t="str">
        <f t="shared" si="173"/>
        <v/>
      </c>
      <c r="Z721" s="8" t="str">
        <f t="shared" si="174"/>
        <v/>
      </c>
      <c r="AA721" s="8" t="str">
        <f t="shared" si="175"/>
        <v/>
      </c>
      <c r="AB721" s="8" t="str">
        <f t="shared" si="176"/>
        <v/>
      </c>
      <c r="AD721" s="8" t="str">
        <f t="shared" si="177"/>
        <v/>
      </c>
      <c r="AE721" s="8" t="str">
        <f t="shared" si="178"/>
        <v/>
      </c>
      <c r="AF721" s="8" t="str">
        <f t="shared" si="179"/>
        <v/>
      </c>
      <c r="AG721" s="8" t="str">
        <f t="shared" si="180"/>
        <v/>
      </c>
      <c r="AH721" s="8" t="str">
        <f t="shared" si="181"/>
        <v/>
      </c>
      <c r="AI721" s="8" t="str">
        <f t="shared" si="182"/>
        <v/>
      </c>
    </row>
    <row r="722" spans="4:35" x14ac:dyDescent="0.3">
      <c r="D722" s="8" t="s">
        <v>729</v>
      </c>
      <c r="E722" s="7">
        <v>170</v>
      </c>
      <c r="F722" s="7" t="str">
        <f>'Données proba de réussite'!F717</f>
        <v/>
      </c>
      <c r="G722" s="7" t="str">
        <f>'Données proba de réussite'!G717</f>
        <v/>
      </c>
      <c r="H722" s="7" t="str">
        <f>'Données proba de réussite'!H717</f>
        <v/>
      </c>
      <c r="K722" s="8" t="str">
        <f t="shared" si="169"/>
        <v>Elève 1bis</v>
      </c>
      <c r="L722" s="8" t="s">
        <v>111</v>
      </c>
      <c r="M722" s="8">
        <f t="shared" si="170"/>
        <v>1240</v>
      </c>
      <c r="N722" s="7">
        <v>1240</v>
      </c>
      <c r="O722" s="7" t="str">
        <f>'Données proba de réussite'!O717</f>
        <v/>
      </c>
      <c r="P722" s="7" t="str">
        <f>'Données proba de réussite'!P717</f>
        <v/>
      </c>
      <c r="Q722" s="7" t="str">
        <f>'Données proba de réussite'!Q717</f>
        <v/>
      </c>
      <c r="T722" s="7">
        <f>IF(AND(OR($B$2=1,$B$2=2),AND('Données brutes'!$F717&lt;&gt;"",'Données brutes'!$G717&lt;&gt;"",'Données brutes'!$H717&lt;&gt;"")),1,0)</f>
        <v>0</v>
      </c>
      <c r="U722" s="7">
        <f>IF(AND(OR($B$2=1,$B$2=2),AND('Données brutes'!$O717&lt;&gt;"",'Données brutes'!$P717&lt;&gt;"",'Données brutes'!$Q717&lt;&gt;"")),1,0)</f>
        <v>0</v>
      </c>
      <c r="V722" s="7">
        <f>IF(AND($B$2=3,'Données brutes'!$F717&lt;&gt;"",'Données brutes'!$G717&lt;&gt;"",'Données brutes'!$H717&lt;&gt;"",'Données brutes'!$O717&lt;&gt;"",'Données brutes'!$P717&lt;&gt;"",'Données brutes'!$Q717&lt;&gt;""),1,0)</f>
        <v>0</v>
      </c>
      <c r="W722" s="8" t="str">
        <f t="shared" si="171"/>
        <v/>
      </c>
      <c r="X722" s="8" t="str">
        <f t="shared" si="172"/>
        <v/>
      </c>
      <c r="Y722" s="8" t="str">
        <f t="shared" si="173"/>
        <v/>
      </c>
      <c r="Z722" s="8" t="str">
        <f t="shared" si="174"/>
        <v/>
      </c>
      <c r="AA722" s="8" t="str">
        <f t="shared" si="175"/>
        <v/>
      </c>
      <c r="AB722" s="8" t="str">
        <f t="shared" si="176"/>
        <v/>
      </c>
      <c r="AD722" s="8" t="str">
        <f t="shared" si="177"/>
        <v/>
      </c>
      <c r="AE722" s="8" t="str">
        <f t="shared" si="178"/>
        <v/>
      </c>
      <c r="AF722" s="8" t="str">
        <f t="shared" si="179"/>
        <v/>
      </c>
      <c r="AG722" s="8" t="str">
        <f t="shared" si="180"/>
        <v/>
      </c>
      <c r="AH722" s="8" t="str">
        <f t="shared" si="181"/>
        <v/>
      </c>
      <c r="AI722" s="8" t="str">
        <f t="shared" si="182"/>
        <v/>
      </c>
    </row>
    <row r="723" spans="4:35" x14ac:dyDescent="0.3">
      <c r="D723" s="8" t="s">
        <v>730</v>
      </c>
      <c r="E723" s="7">
        <v>89</v>
      </c>
      <c r="F723" s="7" t="str">
        <f>'Données proba de réussite'!F718</f>
        <v/>
      </c>
      <c r="G723" s="7" t="str">
        <f>'Données proba de réussite'!G718</f>
        <v/>
      </c>
      <c r="H723" s="7" t="str">
        <f>'Données proba de réussite'!H718</f>
        <v/>
      </c>
      <c r="K723" s="8" t="str">
        <f t="shared" si="169"/>
        <v>Elève 1bis</v>
      </c>
      <c r="L723" s="8" t="s">
        <v>111</v>
      </c>
      <c r="M723" s="8">
        <f t="shared" si="170"/>
        <v>1300</v>
      </c>
      <c r="N723" s="7">
        <v>1300</v>
      </c>
      <c r="O723" s="7" t="str">
        <f>'Données proba de réussite'!O718</f>
        <v/>
      </c>
      <c r="P723" s="7" t="str">
        <f>'Données proba de réussite'!P718</f>
        <v/>
      </c>
      <c r="Q723" s="7" t="str">
        <f>'Données proba de réussite'!Q718</f>
        <v/>
      </c>
      <c r="T723" s="7">
        <f>IF(AND(OR($B$2=1,$B$2=2),AND('Données brutes'!$F718&lt;&gt;"",'Données brutes'!$G718&lt;&gt;"",'Données brutes'!$H718&lt;&gt;"")),1,0)</f>
        <v>0</v>
      </c>
      <c r="U723" s="7">
        <f>IF(AND(OR($B$2=1,$B$2=2),AND('Données brutes'!$O718&lt;&gt;"",'Données brutes'!$P718&lt;&gt;"",'Données brutes'!$Q718&lt;&gt;"")),1,0)</f>
        <v>0</v>
      </c>
      <c r="V723" s="7">
        <f>IF(AND($B$2=3,'Données brutes'!$F718&lt;&gt;"",'Données brutes'!$G718&lt;&gt;"",'Données brutes'!$H718&lt;&gt;"",'Données brutes'!$O718&lt;&gt;"",'Données brutes'!$P718&lt;&gt;"",'Données brutes'!$Q718&lt;&gt;""),1,0)</f>
        <v>0</v>
      </c>
      <c r="W723" s="8" t="str">
        <f t="shared" si="171"/>
        <v/>
      </c>
      <c r="X723" s="8" t="str">
        <f t="shared" si="172"/>
        <v/>
      </c>
      <c r="Y723" s="8" t="str">
        <f t="shared" si="173"/>
        <v/>
      </c>
      <c r="Z723" s="8" t="str">
        <f t="shared" si="174"/>
        <v/>
      </c>
      <c r="AA723" s="8" t="str">
        <f t="shared" si="175"/>
        <v/>
      </c>
      <c r="AB723" s="8" t="str">
        <f t="shared" si="176"/>
        <v/>
      </c>
      <c r="AD723" s="8" t="str">
        <f t="shared" si="177"/>
        <v/>
      </c>
      <c r="AE723" s="8" t="str">
        <f t="shared" si="178"/>
        <v/>
      </c>
      <c r="AF723" s="8" t="str">
        <f t="shared" si="179"/>
        <v/>
      </c>
      <c r="AG723" s="8" t="str">
        <f t="shared" si="180"/>
        <v/>
      </c>
      <c r="AH723" s="8" t="str">
        <f t="shared" si="181"/>
        <v/>
      </c>
      <c r="AI723" s="8" t="str">
        <f t="shared" si="182"/>
        <v/>
      </c>
    </row>
    <row r="724" spans="4:35" x14ac:dyDescent="0.3">
      <c r="D724" s="8" t="s">
        <v>731</v>
      </c>
      <c r="E724" s="7">
        <v>738</v>
      </c>
      <c r="F724" s="7" t="str">
        <f>'Données proba de réussite'!F719</f>
        <v/>
      </c>
      <c r="G724" s="7" t="str">
        <f>'Données proba de réussite'!G719</f>
        <v/>
      </c>
      <c r="H724" s="7" t="str">
        <f>'Données proba de réussite'!H719</f>
        <v/>
      </c>
      <c r="K724" s="8" t="str">
        <f t="shared" si="169"/>
        <v>Elève 1bis</v>
      </c>
      <c r="L724" s="8" t="s">
        <v>111</v>
      </c>
      <c r="M724" s="8">
        <f t="shared" si="170"/>
        <v>1359</v>
      </c>
      <c r="N724" s="7">
        <v>1359</v>
      </c>
      <c r="O724" s="7" t="str">
        <f>'Données proba de réussite'!O719</f>
        <v/>
      </c>
      <c r="P724" s="7" t="str">
        <f>'Données proba de réussite'!P719</f>
        <v/>
      </c>
      <c r="Q724" s="7" t="str">
        <f>'Données proba de réussite'!Q719</f>
        <v/>
      </c>
      <c r="T724" s="7">
        <f>IF(AND(OR($B$2=1,$B$2=2),AND('Données brutes'!$F719&lt;&gt;"",'Données brutes'!$G719&lt;&gt;"",'Données brutes'!$H719&lt;&gt;"")),1,0)</f>
        <v>0</v>
      </c>
      <c r="U724" s="7">
        <f>IF(AND(OR($B$2=1,$B$2=2),AND('Données brutes'!$O719&lt;&gt;"",'Données brutes'!$P719&lt;&gt;"",'Données brutes'!$Q719&lt;&gt;"")),1,0)</f>
        <v>0</v>
      </c>
      <c r="V724" s="7">
        <f>IF(AND($B$2=3,'Données brutes'!$F719&lt;&gt;"",'Données brutes'!$G719&lt;&gt;"",'Données brutes'!$H719&lt;&gt;"",'Données brutes'!$O719&lt;&gt;"",'Données brutes'!$P719&lt;&gt;"",'Données brutes'!$Q719&lt;&gt;""),1,0)</f>
        <v>0</v>
      </c>
      <c r="W724" s="8" t="str">
        <f t="shared" si="171"/>
        <v/>
      </c>
      <c r="X724" s="8" t="str">
        <f t="shared" si="172"/>
        <v/>
      </c>
      <c r="Y724" s="8" t="str">
        <f t="shared" si="173"/>
        <v/>
      </c>
      <c r="Z724" s="8" t="str">
        <f t="shared" si="174"/>
        <v/>
      </c>
      <c r="AA724" s="8" t="str">
        <f t="shared" si="175"/>
        <v/>
      </c>
      <c r="AB724" s="8" t="str">
        <f t="shared" si="176"/>
        <v/>
      </c>
      <c r="AD724" s="8" t="str">
        <f t="shared" si="177"/>
        <v/>
      </c>
      <c r="AE724" s="8" t="str">
        <f t="shared" si="178"/>
        <v/>
      </c>
      <c r="AF724" s="8" t="str">
        <f t="shared" si="179"/>
        <v/>
      </c>
      <c r="AG724" s="8" t="str">
        <f t="shared" si="180"/>
        <v/>
      </c>
      <c r="AH724" s="8" t="str">
        <f t="shared" si="181"/>
        <v/>
      </c>
      <c r="AI724" s="8" t="str">
        <f t="shared" si="182"/>
        <v/>
      </c>
    </row>
    <row r="725" spans="4:35" x14ac:dyDescent="0.3">
      <c r="D725" s="8" t="s">
        <v>732</v>
      </c>
      <c r="E725" s="7">
        <v>648</v>
      </c>
      <c r="F725" s="7" t="str">
        <f>'Données proba de réussite'!F720</f>
        <v/>
      </c>
      <c r="G725" s="7" t="str">
        <f>'Données proba de réussite'!G720</f>
        <v/>
      </c>
      <c r="H725" s="7" t="str">
        <f>'Données proba de réussite'!H720</f>
        <v/>
      </c>
      <c r="K725" s="8" t="str">
        <f t="shared" si="169"/>
        <v>Elève 1bis</v>
      </c>
      <c r="L725" s="8" t="s">
        <v>111</v>
      </c>
      <c r="M725" s="8">
        <f t="shared" si="170"/>
        <v>1077</v>
      </c>
      <c r="N725" s="7">
        <v>1077</v>
      </c>
      <c r="O725" s="7" t="str">
        <f>'Données proba de réussite'!O720</f>
        <v/>
      </c>
      <c r="P725" s="7" t="str">
        <f>'Données proba de réussite'!P720</f>
        <v/>
      </c>
      <c r="Q725" s="7" t="str">
        <f>'Données proba de réussite'!Q720</f>
        <v/>
      </c>
      <c r="T725" s="7">
        <f>IF(AND(OR($B$2=1,$B$2=2),AND('Données brutes'!$F720&lt;&gt;"",'Données brutes'!$G720&lt;&gt;"",'Données brutes'!$H720&lt;&gt;"")),1,0)</f>
        <v>0</v>
      </c>
      <c r="U725" s="7">
        <f>IF(AND(OR($B$2=1,$B$2=2),AND('Données brutes'!$O720&lt;&gt;"",'Données brutes'!$P720&lt;&gt;"",'Données brutes'!$Q720&lt;&gt;"")),1,0)</f>
        <v>0</v>
      </c>
      <c r="V725" s="7">
        <f>IF(AND($B$2=3,'Données brutes'!$F720&lt;&gt;"",'Données brutes'!$G720&lt;&gt;"",'Données brutes'!$H720&lt;&gt;"",'Données brutes'!$O720&lt;&gt;"",'Données brutes'!$P720&lt;&gt;"",'Données brutes'!$Q720&lt;&gt;""),1,0)</f>
        <v>0</v>
      </c>
      <c r="W725" s="8" t="str">
        <f t="shared" si="171"/>
        <v/>
      </c>
      <c r="X725" s="8" t="str">
        <f t="shared" si="172"/>
        <v/>
      </c>
      <c r="Y725" s="8" t="str">
        <f t="shared" si="173"/>
        <v/>
      </c>
      <c r="Z725" s="8" t="str">
        <f t="shared" si="174"/>
        <v/>
      </c>
      <c r="AA725" s="8" t="str">
        <f t="shared" si="175"/>
        <v/>
      </c>
      <c r="AB725" s="8" t="str">
        <f t="shared" si="176"/>
        <v/>
      </c>
      <c r="AD725" s="8" t="str">
        <f t="shared" si="177"/>
        <v/>
      </c>
      <c r="AE725" s="8" t="str">
        <f t="shared" si="178"/>
        <v/>
      </c>
      <c r="AF725" s="8" t="str">
        <f t="shared" si="179"/>
        <v/>
      </c>
      <c r="AG725" s="8" t="str">
        <f t="shared" si="180"/>
        <v/>
      </c>
      <c r="AH725" s="8" t="str">
        <f t="shared" si="181"/>
        <v/>
      </c>
      <c r="AI725" s="8" t="str">
        <f t="shared" si="182"/>
        <v/>
      </c>
    </row>
    <row r="726" spans="4:35" x14ac:dyDescent="0.3">
      <c r="D726" s="8" t="s">
        <v>733</v>
      </c>
      <c r="E726" s="7">
        <v>928</v>
      </c>
      <c r="F726" s="7" t="str">
        <f>'Données proba de réussite'!F721</f>
        <v/>
      </c>
      <c r="G726" s="7" t="str">
        <f>'Données proba de réussite'!G721</f>
        <v/>
      </c>
      <c r="H726" s="7" t="str">
        <f>'Données proba de réussite'!H721</f>
        <v/>
      </c>
      <c r="K726" s="8" t="str">
        <f t="shared" si="169"/>
        <v>Elève 1bis</v>
      </c>
      <c r="L726" s="8" t="s">
        <v>111</v>
      </c>
      <c r="M726" s="8">
        <f t="shared" si="170"/>
        <v>1567</v>
      </c>
      <c r="N726" s="7">
        <v>1567</v>
      </c>
      <c r="O726" s="7" t="str">
        <f>'Données proba de réussite'!O721</f>
        <v/>
      </c>
      <c r="P726" s="7" t="str">
        <f>'Données proba de réussite'!P721</f>
        <v/>
      </c>
      <c r="Q726" s="7" t="str">
        <f>'Données proba de réussite'!Q721</f>
        <v/>
      </c>
      <c r="T726" s="7">
        <f>IF(AND(OR($B$2=1,$B$2=2),AND('Données brutes'!$F721&lt;&gt;"",'Données brutes'!$G721&lt;&gt;"",'Données brutes'!$H721&lt;&gt;"")),1,0)</f>
        <v>0</v>
      </c>
      <c r="U726" s="7">
        <f>IF(AND(OR($B$2=1,$B$2=2),AND('Données brutes'!$O721&lt;&gt;"",'Données brutes'!$P721&lt;&gt;"",'Données brutes'!$Q721&lt;&gt;"")),1,0)</f>
        <v>0</v>
      </c>
      <c r="V726" s="7">
        <f>IF(AND($B$2=3,'Données brutes'!$F721&lt;&gt;"",'Données brutes'!$G721&lt;&gt;"",'Données brutes'!$H721&lt;&gt;"",'Données brutes'!$O721&lt;&gt;"",'Données brutes'!$P721&lt;&gt;"",'Données brutes'!$Q721&lt;&gt;""),1,0)</f>
        <v>0</v>
      </c>
      <c r="W726" s="8" t="str">
        <f t="shared" si="171"/>
        <v/>
      </c>
      <c r="X726" s="8" t="str">
        <f t="shared" si="172"/>
        <v/>
      </c>
      <c r="Y726" s="8" t="str">
        <f t="shared" si="173"/>
        <v/>
      </c>
      <c r="Z726" s="8" t="str">
        <f t="shared" si="174"/>
        <v/>
      </c>
      <c r="AA726" s="8" t="str">
        <f t="shared" si="175"/>
        <v/>
      </c>
      <c r="AB726" s="8" t="str">
        <f t="shared" si="176"/>
        <v/>
      </c>
      <c r="AD726" s="8" t="str">
        <f t="shared" si="177"/>
        <v/>
      </c>
      <c r="AE726" s="8" t="str">
        <f t="shared" si="178"/>
        <v/>
      </c>
      <c r="AF726" s="8" t="str">
        <f t="shared" si="179"/>
        <v/>
      </c>
      <c r="AG726" s="8" t="str">
        <f t="shared" si="180"/>
        <v/>
      </c>
      <c r="AH726" s="8" t="str">
        <f t="shared" si="181"/>
        <v/>
      </c>
      <c r="AI726" s="8" t="str">
        <f t="shared" si="182"/>
        <v/>
      </c>
    </row>
    <row r="727" spans="4:35" x14ac:dyDescent="0.3">
      <c r="D727" s="8" t="s">
        <v>734</v>
      </c>
      <c r="E727" s="7">
        <v>371</v>
      </c>
      <c r="F727" s="7" t="str">
        <f>'Données proba de réussite'!F722</f>
        <v/>
      </c>
      <c r="G727" s="7" t="str">
        <f>'Données proba de réussite'!G722</f>
        <v/>
      </c>
      <c r="H727" s="7" t="str">
        <f>'Données proba de réussite'!H722</f>
        <v/>
      </c>
      <c r="K727" s="8" t="str">
        <f t="shared" si="169"/>
        <v>Elève 1bis</v>
      </c>
      <c r="L727" s="8" t="s">
        <v>111</v>
      </c>
      <c r="M727" s="8">
        <f t="shared" si="170"/>
        <v>1252</v>
      </c>
      <c r="N727" s="7">
        <v>1252</v>
      </c>
      <c r="O727" s="7" t="str">
        <f>'Données proba de réussite'!O722</f>
        <v/>
      </c>
      <c r="P727" s="7" t="str">
        <f>'Données proba de réussite'!P722</f>
        <v/>
      </c>
      <c r="Q727" s="7" t="str">
        <f>'Données proba de réussite'!Q722</f>
        <v/>
      </c>
      <c r="T727" s="7">
        <f>IF(AND(OR($B$2=1,$B$2=2),AND('Données brutes'!$F722&lt;&gt;"",'Données brutes'!$G722&lt;&gt;"",'Données brutes'!$H722&lt;&gt;"")),1,0)</f>
        <v>0</v>
      </c>
      <c r="U727" s="7">
        <f>IF(AND(OR($B$2=1,$B$2=2),AND('Données brutes'!$O722&lt;&gt;"",'Données brutes'!$P722&lt;&gt;"",'Données brutes'!$Q722&lt;&gt;"")),1,0)</f>
        <v>0</v>
      </c>
      <c r="V727" s="7">
        <f>IF(AND($B$2=3,'Données brutes'!$F722&lt;&gt;"",'Données brutes'!$G722&lt;&gt;"",'Données brutes'!$H722&lt;&gt;"",'Données brutes'!$O722&lt;&gt;"",'Données brutes'!$P722&lt;&gt;"",'Données brutes'!$Q722&lt;&gt;""),1,0)</f>
        <v>0</v>
      </c>
      <c r="W727" s="8" t="str">
        <f t="shared" si="171"/>
        <v/>
      </c>
      <c r="X727" s="8" t="str">
        <f t="shared" si="172"/>
        <v/>
      </c>
      <c r="Y727" s="8" t="str">
        <f t="shared" si="173"/>
        <v/>
      </c>
      <c r="Z727" s="8" t="str">
        <f t="shared" si="174"/>
        <v/>
      </c>
      <c r="AA727" s="8" t="str">
        <f t="shared" si="175"/>
        <v/>
      </c>
      <c r="AB727" s="8" t="str">
        <f t="shared" si="176"/>
        <v/>
      </c>
      <c r="AD727" s="8" t="str">
        <f t="shared" si="177"/>
        <v/>
      </c>
      <c r="AE727" s="8" t="str">
        <f t="shared" si="178"/>
        <v/>
      </c>
      <c r="AF727" s="8" t="str">
        <f t="shared" si="179"/>
        <v/>
      </c>
      <c r="AG727" s="8" t="str">
        <f t="shared" si="180"/>
        <v/>
      </c>
      <c r="AH727" s="8" t="str">
        <f t="shared" si="181"/>
        <v/>
      </c>
      <c r="AI727" s="8" t="str">
        <f t="shared" si="182"/>
        <v/>
      </c>
    </row>
    <row r="728" spans="4:35" x14ac:dyDescent="0.3">
      <c r="D728" s="8" t="s">
        <v>735</v>
      </c>
      <c r="E728" s="7">
        <v>20</v>
      </c>
      <c r="F728" s="7" t="str">
        <f>'Données proba de réussite'!F723</f>
        <v/>
      </c>
      <c r="G728" s="7" t="str">
        <f>'Données proba de réussite'!G723</f>
        <v/>
      </c>
      <c r="H728" s="7" t="str">
        <f>'Données proba de réussite'!H723</f>
        <v/>
      </c>
      <c r="K728" s="8" t="str">
        <f t="shared" si="169"/>
        <v>Elève 1bis</v>
      </c>
      <c r="L728" s="8" t="s">
        <v>111</v>
      </c>
      <c r="M728" s="8">
        <f t="shared" si="170"/>
        <v>1233</v>
      </c>
      <c r="N728" s="7">
        <v>1233</v>
      </c>
      <c r="O728" s="7" t="str">
        <f>'Données proba de réussite'!O723</f>
        <v/>
      </c>
      <c r="P728" s="7" t="str">
        <f>'Données proba de réussite'!P723</f>
        <v/>
      </c>
      <c r="Q728" s="7" t="str">
        <f>'Données proba de réussite'!Q723</f>
        <v/>
      </c>
      <c r="T728" s="7">
        <f>IF(AND(OR($B$2=1,$B$2=2),AND('Données brutes'!$F723&lt;&gt;"",'Données brutes'!$G723&lt;&gt;"",'Données brutes'!$H723&lt;&gt;"")),1,0)</f>
        <v>0</v>
      </c>
      <c r="U728" s="7">
        <f>IF(AND(OR($B$2=1,$B$2=2),AND('Données brutes'!$O723&lt;&gt;"",'Données brutes'!$P723&lt;&gt;"",'Données brutes'!$Q723&lt;&gt;"")),1,0)</f>
        <v>0</v>
      </c>
      <c r="V728" s="7">
        <f>IF(AND($B$2=3,'Données brutes'!$F723&lt;&gt;"",'Données brutes'!$G723&lt;&gt;"",'Données brutes'!$H723&lt;&gt;"",'Données brutes'!$O723&lt;&gt;"",'Données brutes'!$P723&lt;&gt;"",'Données brutes'!$Q723&lt;&gt;""),1,0)</f>
        <v>0</v>
      </c>
      <c r="W728" s="8" t="str">
        <f t="shared" si="171"/>
        <v/>
      </c>
      <c r="X728" s="8" t="str">
        <f t="shared" si="172"/>
        <v/>
      </c>
      <c r="Y728" s="8" t="str">
        <f t="shared" si="173"/>
        <v/>
      </c>
      <c r="Z728" s="8" t="str">
        <f t="shared" si="174"/>
        <v/>
      </c>
      <c r="AA728" s="8" t="str">
        <f t="shared" si="175"/>
        <v/>
      </c>
      <c r="AB728" s="8" t="str">
        <f t="shared" si="176"/>
        <v/>
      </c>
      <c r="AD728" s="8" t="str">
        <f t="shared" si="177"/>
        <v/>
      </c>
      <c r="AE728" s="8" t="str">
        <f t="shared" si="178"/>
        <v/>
      </c>
      <c r="AF728" s="8" t="str">
        <f t="shared" si="179"/>
        <v/>
      </c>
      <c r="AG728" s="8" t="str">
        <f t="shared" si="180"/>
        <v/>
      </c>
      <c r="AH728" s="8" t="str">
        <f t="shared" si="181"/>
        <v/>
      </c>
      <c r="AI728" s="8" t="str">
        <f t="shared" si="182"/>
        <v/>
      </c>
    </row>
    <row r="729" spans="4:35" x14ac:dyDescent="0.3">
      <c r="D729" s="8" t="s">
        <v>736</v>
      </c>
      <c r="E729" s="7">
        <v>965</v>
      </c>
      <c r="F729" s="7" t="str">
        <f>'Données proba de réussite'!F724</f>
        <v/>
      </c>
      <c r="G729" s="7" t="str">
        <f>'Données proba de réussite'!G724</f>
        <v/>
      </c>
      <c r="H729" s="7" t="str">
        <f>'Données proba de réussite'!H724</f>
        <v/>
      </c>
      <c r="K729" s="8" t="str">
        <f t="shared" si="169"/>
        <v>Elève 1bis</v>
      </c>
      <c r="L729" s="8" t="s">
        <v>111</v>
      </c>
      <c r="M729" s="8">
        <f t="shared" si="170"/>
        <v>1706</v>
      </c>
      <c r="N729" s="7">
        <v>1706</v>
      </c>
      <c r="O729" s="7" t="str">
        <f>'Données proba de réussite'!O724</f>
        <v/>
      </c>
      <c r="P729" s="7" t="str">
        <f>'Données proba de réussite'!P724</f>
        <v/>
      </c>
      <c r="Q729" s="7" t="str">
        <f>'Données proba de réussite'!Q724</f>
        <v/>
      </c>
      <c r="T729" s="7">
        <f>IF(AND(OR($B$2=1,$B$2=2),AND('Données brutes'!$F724&lt;&gt;"",'Données brutes'!$G724&lt;&gt;"",'Données brutes'!$H724&lt;&gt;"")),1,0)</f>
        <v>0</v>
      </c>
      <c r="U729" s="7">
        <f>IF(AND(OR($B$2=1,$B$2=2),AND('Données brutes'!$O724&lt;&gt;"",'Données brutes'!$P724&lt;&gt;"",'Données brutes'!$Q724&lt;&gt;"")),1,0)</f>
        <v>0</v>
      </c>
      <c r="V729" s="7">
        <f>IF(AND($B$2=3,'Données brutes'!$F724&lt;&gt;"",'Données brutes'!$G724&lt;&gt;"",'Données brutes'!$H724&lt;&gt;"",'Données brutes'!$O724&lt;&gt;"",'Données brutes'!$P724&lt;&gt;"",'Données brutes'!$Q724&lt;&gt;""),1,0)</f>
        <v>0</v>
      </c>
      <c r="W729" s="8" t="str">
        <f t="shared" si="171"/>
        <v/>
      </c>
      <c r="X729" s="8" t="str">
        <f t="shared" si="172"/>
        <v/>
      </c>
      <c r="Y729" s="8" t="str">
        <f t="shared" si="173"/>
        <v/>
      </c>
      <c r="Z729" s="8" t="str">
        <f t="shared" si="174"/>
        <v/>
      </c>
      <c r="AA729" s="8" t="str">
        <f t="shared" si="175"/>
        <v/>
      </c>
      <c r="AB729" s="8" t="str">
        <f t="shared" si="176"/>
        <v/>
      </c>
      <c r="AD729" s="8" t="str">
        <f t="shared" si="177"/>
        <v/>
      </c>
      <c r="AE729" s="8" t="str">
        <f t="shared" si="178"/>
        <v/>
      </c>
      <c r="AF729" s="8" t="str">
        <f t="shared" si="179"/>
        <v/>
      </c>
      <c r="AG729" s="8" t="str">
        <f t="shared" si="180"/>
        <v/>
      </c>
      <c r="AH729" s="8" t="str">
        <f t="shared" si="181"/>
        <v/>
      </c>
      <c r="AI729" s="8" t="str">
        <f t="shared" si="182"/>
        <v/>
      </c>
    </row>
    <row r="730" spans="4:35" x14ac:dyDescent="0.3">
      <c r="D730" s="8" t="s">
        <v>737</v>
      </c>
      <c r="E730" s="7">
        <v>717</v>
      </c>
      <c r="F730" s="7" t="str">
        <f>'Données proba de réussite'!F725</f>
        <v/>
      </c>
      <c r="G730" s="7" t="str">
        <f>'Données proba de réussite'!G725</f>
        <v/>
      </c>
      <c r="H730" s="7" t="str">
        <f>'Données proba de réussite'!H725</f>
        <v/>
      </c>
      <c r="K730" s="8" t="str">
        <f t="shared" si="169"/>
        <v>Elève 1bis</v>
      </c>
      <c r="L730" s="8" t="s">
        <v>111</v>
      </c>
      <c r="M730" s="8">
        <f t="shared" si="170"/>
        <v>1569</v>
      </c>
      <c r="N730" s="7">
        <v>1569</v>
      </c>
      <c r="O730" s="7" t="str">
        <f>'Données proba de réussite'!O725</f>
        <v/>
      </c>
      <c r="P730" s="7" t="str">
        <f>'Données proba de réussite'!P725</f>
        <v/>
      </c>
      <c r="Q730" s="7" t="str">
        <f>'Données proba de réussite'!Q725</f>
        <v/>
      </c>
      <c r="T730" s="7">
        <f>IF(AND(OR($B$2=1,$B$2=2),AND('Données brutes'!$F725&lt;&gt;"",'Données brutes'!$G725&lt;&gt;"",'Données brutes'!$H725&lt;&gt;"")),1,0)</f>
        <v>0</v>
      </c>
      <c r="U730" s="7">
        <f>IF(AND(OR($B$2=1,$B$2=2),AND('Données brutes'!$O725&lt;&gt;"",'Données brutes'!$P725&lt;&gt;"",'Données brutes'!$Q725&lt;&gt;"")),1,0)</f>
        <v>0</v>
      </c>
      <c r="V730" s="7">
        <f>IF(AND($B$2=3,'Données brutes'!$F725&lt;&gt;"",'Données brutes'!$G725&lt;&gt;"",'Données brutes'!$H725&lt;&gt;"",'Données brutes'!$O725&lt;&gt;"",'Données brutes'!$P725&lt;&gt;"",'Données brutes'!$Q725&lt;&gt;""),1,0)</f>
        <v>0</v>
      </c>
      <c r="W730" s="8" t="str">
        <f t="shared" si="171"/>
        <v/>
      </c>
      <c r="X730" s="8" t="str">
        <f t="shared" si="172"/>
        <v/>
      </c>
      <c r="Y730" s="8" t="str">
        <f t="shared" si="173"/>
        <v/>
      </c>
      <c r="Z730" s="8" t="str">
        <f t="shared" si="174"/>
        <v/>
      </c>
      <c r="AA730" s="8" t="str">
        <f t="shared" si="175"/>
        <v/>
      </c>
      <c r="AB730" s="8" t="str">
        <f t="shared" si="176"/>
        <v/>
      </c>
      <c r="AD730" s="8" t="str">
        <f t="shared" si="177"/>
        <v/>
      </c>
      <c r="AE730" s="8" t="str">
        <f t="shared" si="178"/>
        <v/>
      </c>
      <c r="AF730" s="8" t="str">
        <f t="shared" si="179"/>
        <v/>
      </c>
      <c r="AG730" s="8" t="str">
        <f t="shared" si="180"/>
        <v/>
      </c>
      <c r="AH730" s="8" t="str">
        <f t="shared" si="181"/>
        <v/>
      </c>
      <c r="AI730" s="8" t="str">
        <f t="shared" si="182"/>
        <v/>
      </c>
    </row>
    <row r="731" spans="4:35" x14ac:dyDescent="0.3">
      <c r="D731" s="8" t="s">
        <v>738</v>
      </c>
      <c r="E731" s="7">
        <v>919</v>
      </c>
      <c r="F731" s="7" t="str">
        <f>'Données proba de réussite'!F726</f>
        <v/>
      </c>
      <c r="G731" s="7" t="str">
        <f>'Données proba de réussite'!G726</f>
        <v/>
      </c>
      <c r="H731" s="7" t="str">
        <f>'Données proba de réussite'!H726</f>
        <v/>
      </c>
      <c r="K731" s="8" t="str">
        <f t="shared" si="169"/>
        <v>Elève 1bis</v>
      </c>
      <c r="L731" s="8" t="s">
        <v>111</v>
      </c>
      <c r="M731" s="8">
        <f t="shared" si="170"/>
        <v>1496</v>
      </c>
      <c r="N731" s="7">
        <v>1496</v>
      </c>
      <c r="O731" s="7" t="str">
        <f>'Données proba de réussite'!O726</f>
        <v/>
      </c>
      <c r="P731" s="7" t="str">
        <f>'Données proba de réussite'!P726</f>
        <v/>
      </c>
      <c r="Q731" s="7" t="str">
        <f>'Données proba de réussite'!Q726</f>
        <v/>
      </c>
      <c r="T731" s="7">
        <f>IF(AND(OR($B$2=1,$B$2=2),AND('Données brutes'!$F726&lt;&gt;"",'Données brutes'!$G726&lt;&gt;"",'Données brutes'!$H726&lt;&gt;"")),1,0)</f>
        <v>0</v>
      </c>
      <c r="U731" s="7">
        <f>IF(AND(OR($B$2=1,$B$2=2),AND('Données brutes'!$O726&lt;&gt;"",'Données brutes'!$P726&lt;&gt;"",'Données brutes'!$Q726&lt;&gt;"")),1,0)</f>
        <v>0</v>
      </c>
      <c r="V731" s="7">
        <f>IF(AND($B$2=3,'Données brutes'!$F726&lt;&gt;"",'Données brutes'!$G726&lt;&gt;"",'Données brutes'!$H726&lt;&gt;"",'Données brutes'!$O726&lt;&gt;"",'Données brutes'!$P726&lt;&gt;"",'Données brutes'!$Q726&lt;&gt;""),1,0)</f>
        <v>0</v>
      </c>
      <c r="W731" s="8" t="str">
        <f t="shared" si="171"/>
        <v/>
      </c>
      <c r="X731" s="8" t="str">
        <f t="shared" si="172"/>
        <v/>
      </c>
      <c r="Y731" s="8" t="str">
        <f t="shared" si="173"/>
        <v/>
      </c>
      <c r="Z731" s="8" t="str">
        <f t="shared" si="174"/>
        <v/>
      </c>
      <c r="AA731" s="8" t="str">
        <f t="shared" si="175"/>
        <v/>
      </c>
      <c r="AB731" s="8" t="str">
        <f t="shared" si="176"/>
        <v/>
      </c>
      <c r="AD731" s="8" t="str">
        <f t="shared" si="177"/>
        <v/>
      </c>
      <c r="AE731" s="8" t="str">
        <f t="shared" si="178"/>
        <v/>
      </c>
      <c r="AF731" s="8" t="str">
        <f t="shared" si="179"/>
        <v/>
      </c>
      <c r="AG731" s="8" t="str">
        <f t="shared" si="180"/>
        <v/>
      </c>
      <c r="AH731" s="8" t="str">
        <f t="shared" si="181"/>
        <v/>
      </c>
      <c r="AI731" s="8" t="str">
        <f t="shared" si="182"/>
        <v/>
      </c>
    </row>
    <row r="732" spans="4:35" x14ac:dyDescent="0.3">
      <c r="D732" s="8" t="s">
        <v>739</v>
      </c>
      <c r="E732" s="7">
        <v>534</v>
      </c>
      <c r="F732" s="7" t="str">
        <f>'Données proba de réussite'!F727</f>
        <v/>
      </c>
      <c r="G732" s="7" t="str">
        <f>'Données proba de réussite'!G727</f>
        <v/>
      </c>
      <c r="H732" s="7" t="str">
        <f>'Données proba de réussite'!H727</f>
        <v/>
      </c>
      <c r="K732" s="8" t="str">
        <f t="shared" si="169"/>
        <v>Elève 1bis</v>
      </c>
      <c r="L732" s="8" t="s">
        <v>111</v>
      </c>
      <c r="M732" s="8">
        <f t="shared" si="170"/>
        <v>1383</v>
      </c>
      <c r="N732" s="7">
        <v>1383</v>
      </c>
      <c r="O732" s="7" t="str">
        <f>'Données proba de réussite'!O727</f>
        <v/>
      </c>
      <c r="P732" s="7" t="str">
        <f>'Données proba de réussite'!P727</f>
        <v/>
      </c>
      <c r="Q732" s="7" t="str">
        <f>'Données proba de réussite'!Q727</f>
        <v/>
      </c>
      <c r="T732" s="7">
        <f>IF(AND(OR($B$2=1,$B$2=2),AND('Données brutes'!$F727&lt;&gt;"",'Données brutes'!$G727&lt;&gt;"",'Données brutes'!$H727&lt;&gt;"")),1,0)</f>
        <v>0</v>
      </c>
      <c r="U732" s="7">
        <f>IF(AND(OR($B$2=1,$B$2=2),AND('Données brutes'!$O727&lt;&gt;"",'Données brutes'!$P727&lt;&gt;"",'Données brutes'!$Q727&lt;&gt;"")),1,0)</f>
        <v>0</v>
      </c>
      <c r="V732" s="7">
        <f>IF(AND($B$2=3,'Données brutes'!$F727&lt;&gt;"",'Données brutes'!$G727&lt;&gt;"",'Données brutes'!$H727&lt;&gt;"",'Données brutes'!$O727&lt;&gt;"",'Données brutes'!$P727&lt;&gt;"",'Données brutes'!$Q727&lt;&gt;""),1,0)</f>
        <v>0</v>
      </c>
      <c r="W732" s="8" t="str">
        <f t="shared" si="171"/>
        <v/>
      </c>
      <c r="X732" s="8" t="str">
        <f t="shared" si="172"/>
        <v/>
      </c>
      <c r="Y732" s="8" t="str">
        <f t="shared" si="173"/>
        <v/>
      </c>
      <c r="Z732" s="8" t="str">
        <f t="shared" si="174"/>
        <v/>
      </c>
      <c r="AA732" s="8" t="str">
        <f t="shared" si="175"/>
        <v/>
      </c>
      <c r="AB732" s="8" t="str">
        <f t="shared" si="176"/>
        <v/>
      </c>
      <c r="AD732" s="8" t="str">
        <f t="shared" si="177"/>
        <v/>
      </c>
      <c r="AE732" s="8" t="str">
        <f t="shared" si="178"/>
        <v/>
      </c>
      <c r="AF732" s="8" t="str">
        <f t="shared" si="179"/>
        <v/>
      </c>
      <c r="AG732" s="8" t="str">
        <f t="shared" si="180"/>
        <v/>
      </c>
      <c r="AH732" s="8" t="str">
        <f t="shared" si="181"/>
        <v/>
      </c>
      <c r="AI732" s="8" t="str">
        <f t="shared" si="182"/>
        <v/>
      </c>
    </row>
    <row r="733" spans="4:35" x14ac:dyDescent="0.3">
      <c r="D733" s="8" t="s">
        <v>740</v>
      </c>
      <c r="E733" s="7">
        <v>659</v>
      </c>
      <c r="F733" s="7" t="str">
        <f>'Données proba de réussite'!F728</f>
        <v/>
      </c>
      <c r="G733" s="7" t="str">
        <f>'Données proba de réussite'!G728</f>
        <v/>
      </c>
      <c r="H733" s="7" t="str">
        <f>'Données proba de réussite'!H728</f>
        <v/>
      </c>
      <c r="K733" s="8" t="str">
        <f t="shared" si="169"/>
        <v>Elève 1bis</v>
      </c>
      <c r="L733" s="8" t="s">
        <v>111</v>
      </c>
      <c r="M733" s="8">
        <f t="shared" si="170"/>
        <v>1832</v>
      </c>
      <c r="N733" s="7">
        <v>1832</v>
      </c>
      <c r="O733" s="7" t="str">
        <f>'Données proba de réussite'!O728</f>
        <v/>
      </c>
      <c r="P733" s="7" t="str">
        <f>'Données proba de réussite'!P728</f>
        <v/>
      </c>
      <c r="Q733" s="7" t="str">
        <f>'Données proba de réussite'!Q728</f>
        <v/>
      </c>
      <c r="T733" s="7">
        <f>IF(AND(OR($B$2=1,$B$2=2),AND('Données brutes'!$F728&lt;&gt;"",'Données brutes'!$G728&lt;&gt;"",'Données brutes'!$H728&lt;&gt;"")),1,0)</f>
        <v>0</v>
      </c>
      <c r="U733" s="7">
        <f>IF(AND(OR($B$2=1,$B$2=2),AND('Données brutes'!$O728&lt;&gt;"",'Données brutes'!$P728&lt;&gt;"",'Données brutes'!$Q728&lt;&gt;"")),1,0)</f>
        <v>0</v>
      </c>
      <c r="V733" s="7">
        <f>IF(AND($B$2=3,'Données brutes'!$F728&lt;&gt;"",'Données brutes'!$G728&lt;&gt;"",'Données brutes'!$H728&lt;&gt;"",'Données brutes'!$O728&lt;&gt;"",'Données brutes'!$P728&lt;&gt;"",'Données brutes'!$Q728&lt;&gt;""),1,0)</f>
        <v>0</v>
      </c>
      <c r="W733" s="8" t="str">
        <f t="shared" si="171"/>
        <v/>
      </c>
      <c r="X733" s="8" t="str">
        <f t="shared" si="172"/>
        <v/>
      </c>
      <c r="Y733" s="8" t="str">
        <f t="shared" si="173"/>
        <v/>
      </c>
      <c r="Z733" s="8" t="str">
        <f t="shared" si="174"/>
        <v/>
      </c>
      <c r="AA733" s="8" t="str">
        <f t="shared" si="175"/>
        <v/>
      </c>
      <c r="AB733" s="8" t="str">
        <f t="shared" si="176"/>
        <v/>
      </c>
      <c r="AD733" s="8" t="str">
        <f t="shared" si="177"/>
        <v/>
      </c>
      <c r="AE733" s="8" t="str">
        <f t="shared" si="178"/>
        <v/>
      </c>
      <c r="AF733" s="8" t="str">
        <f t="shared" si="179"/>
        <v/>
      </c>
      <c r="AG733" s="8" t="str">
        <f t="shared" si="180"/>
        <v/>
      </c>
      <c r="AH733" s="8" t="str">
        <f t="shared" si="181"/>
        <v/>
      </c>
      <c r="AI733" s="8" t="str">
        <f t="shared" si="182"/>
        <v/>
      </c>
    </row>
    <row r="734" spans="4:35" x14ac:dyDescent="0.3">
      <c r="D734" s="8" t="s">
        <v>741</v>
      </c>
      <c r="E734" s="7">
        <v>325</v>
      </c>
      <c r="F734" s="7" t="str">
        <f>'Données proba de réussite'!F729</f>
        <v/>
      </c>
      <c r="G734" s="7" t="str">
        <f>'Données proba de réussite'!G729</f>
        <v/>
      </c>
      <c r="H734" s="7" t="str">
        <f>'Données proba de réussite'!H729</f>
        <v/>
      </c>
      <c r="K734" s="8" t="str">
        <f t="shared" si="169"/>
        <v>Elève 1bis</v>
      </c>
      <c r="L734" s="8" t="s">
        <v>111</v>
      </c>
      <c r="M734" s="8">
        <f t="shared" si="170"/>
        <v>1906</v>
      </c>
      <c r="N734" s="7">
        <v>1906</v>
      </c>
      <c r="O734" s="7" t="str">
        <f>'Données proba de réussite'!O729</f>
        <v/>
      </c>
      <c r="P734" s="7" t="str">
        <f>'Données proba de réussite'!P729</f>
        <v/>
      </c>
      <c r="Q734" s="7" t="str">
        <f>'Données proba de réussite'!Q729</f>
        <v/>
      </c>
      <c r="T734" s="7">
        <f>IF(AND(OR($B$2=1,$B$2=2),AND('Données brutes'!$F729&lt;&gt;"",'Données brutes'!$G729&lt;&gt;"",'Données brutes'!$H729&lt;&gt;"")),1,0)</f>
        <v>0</v>
      </c>
      <c r="U734" s="7">
        <f>IF(AND(OR($B$2=1,$B$2=2),AND('Données brutes'!$O729&lt;&gt;"",'Données brutes'!$P729&lt;&gt;"",'Données brutes'!$Q729&lt;&gt;"")),1,0)</f>
        <v>0</v>
      </c>
      <c r="V734" s="7">
        <f>IF(AND($B$2=3,'Données brutes'!$F729&lt;&gt;"",'Données brutes'!$G729&lt;&gt;"",'Données brutes'!$H729&lt;&gt;"",'Données brutes'!$O729&lt;&gt;"",'Données brutes'!$P729&lt;&gt;"",'Données brutes'!$Q729&lt;&gt;""),1,0)</f>
        <v>0</v>
      </c>
      <c r="W734" s="8" t="str">
        <f t="shared" si="171"/>
        <v/>
      </c>
      <c r="X734" s="8" t="str">
        <f t="shared" si="172"/>
        <v/>
      </c>
      <c r="Y734" s="8" t="str">
        <f t="shared" si="173"/>
        <v/>
      </c>
      <c r="Z734" s="8" t="str">
        <f t="shared" si="174"/>
        <v/>
      </c>
      <c r="AA734" s="8" t="str">
        <f t="shared" si="175"/>
        <v/>
      </c>
      <c r="AB734" s="8" t="str">
        <f t="shared" si="176"/>
        <v/>
      </c>
      <c r="AD734" s="8" t="str">
        <f t="shared" si="177"/>
        <v/>
      </c>
      <c r="AE734" s="8" t="str">
        <f t="shared" si="178"/>
        <v/>
      </c>
      <c r="AF734" s="8" t="str">
        <f t="shared" si="179"/>
        <v/>
      </c>
      <c r="AG734" s="8" t="str">
        <f t="shared" si="180"/>
        <v/>
      </c>
      <c r="AH734" s="8" t="str">
        <f t="shared" si="181"/>
        <v/>
      </c>
      <c r="AI734" s="8" t="str">
        <f t="shared" si="182"/>
        <v/>
      </c>
    </row>
    <row r="735" spans="4:35" x14ac:dyDescent="0.3">
      <c r="D735" s="8" t="s">
        <v>742</v>
      </c>
      <c r="E735" s="7">
        <v>936</v>
      </c>
      <c r="F735" s="7" t="str">
        <f>'Données proba de réussite'!F730</f>
        <v/>
      </c>
      <c r="G735" s="7" t="str">
        <f>'Données proba de réussite'!G730</f>
        <v/>
      </c>
      <c r="H735" s="7" t="str">
        <f>'Données proba de réussite'!H730</f>
        <v/>
      </c>
      <c r="K735" s="8" t="str">
        <f t="shared" si="169"/>
        <v>Elève 1bis</v>
      </c>
      <c r="L735" s="8" t="s">
        <v>111</v>
      </c>
      <c r="M735" s="8">
        <f t="shared" si="170"/>
        <v>1278</v>
      </c>
      <c r="N735" s="7">
        <v>1278</v>
      </c>
      <c r="O735" s="7" t="str">
        <f>'Données proba de réussite'!O730</f>
        <v/>
      </c>
      <c r="P735" s="7" t="str">
        <f>'Données proba de réussite'!P730</f>
        <v/>
      </c>
      <c r="Q735" s="7" t="str">
        <f>'Données proba de réussite'!Q730</f>
        <v/>
      </c>
      <c r="T735" s="7">
        <f>IF(AND(OR($B$2=1,$B$2=2),AND('Données brutes'!$F730&lt;&gt;"",'Données brutes'!$G730&lt;&gt;"",'Données brutes'!$H730&lt;&gt;"")),1,0)</f>
        <v>0</v>
      </c>
      <c r="U735" s="7">
        <f>IF(AND(OR($B$2=1,$B$2=2),AND('Données brutes'!$O730&lt;&gt;"",'Données brutes'!$P730&lt;&gt;"",'Données brutes'!$Q730&lt;&gt;"")),1,0)</f>
        <v>0</v>
      </c>
      <c r="V735" s="7">
        <f>IF(AND($B$2=3,'Données brutes'!$F730&lt;&gt;"",'Données brutes'!$G730&lt;&gt;"",'Données brutes'!$H730&lt;&gt;"",'Données brutes'!$O730&lt;&gt;"",'Données brutes'!$P730&lt;&gt;"",'Données brutes'!$Q730&lt;&gt;""),1,0)</f>
        <v>0</v>
      </c>
      <c r="W735" s="8" t="str">
        <f t="shared" si="171"/>
        <v/>
      </c>
      <c r="X735" s="8" t="str">
        <f t="shared" si="172"/>
        <v/>
      </c>
      <c r="Y735" s="8" t="str">
        <f t="shared" si="173"/>
        <v/>
      </c>
      <c r="Z735" s="8" t="str">
        <f t="shared" si="174"/>
        <v/>
      </c>
      <c r="AA735" s="8" t="str">
        <f t="shared" si="175"/>
        <v/>
      </c>
      <c r="AB735" s="8" t="str">
        <f t="shared" si="176"/>
        <v/>
      </c>
      <c r="AD735" s="8" t="str">
        <f t="shared" si="177"/>
        <v/>
      </c>
      <c r="AE735" s="8" t="str">
        <f t="shared" si="178"/>
        <v/>
      </c>
      <c r="AF735" s="8" t="str">
        <f t="shared" si="179"/>
        <v/>
      </c>
      <c r="AG735" s="8" t="str">
        <f t="shared" si="180"/>
        <v/>
      </c>
      <c r="AH735" s="8" t="str">
        <f t="shared" si="181"/>
        <v/>
      </c>
      <c r="AI735" s="8" t="str">
        <f t="shared" si="182"/>
        <v/>
      </c>
    </row>
    <row r="736" spans="4:35" x14ac:dyDescent="0.3">
      <c r="D736" s="8" t="s">
        <v>743</v>
      </c>
      <c r="E736" s="7">
        <v>600</v>
      </c>
      <c r="F736" s="7" t="str">
        <f>'Données proba de réussite'!F731</f>
        <v/>
      </c>
      <c r="G736" s="7" t="str">
        <f>'Données proba de réussite'!G731</f>
        <v/>
      </c>
      <c r="H736" s="7" t="str">
        <f>'Données proba de réussite'!H731</f>
        <v/>
      </c>
      <c r="K736" s="8" t="str">
        <f t="shared" si="169"/>
        <v>Elève 1bis</v>
      </c>
      <c r="L736" s="8" t="s">
        <v>111</v>
      </c>
      <c r="M736" s="8">
        <f t="shared" si="170"/>
        <v>1827</v>
      </c>
      <c r="N736" s="7">
        <v>1827</v>
      </c>
      <c r="O736" s="7" t="str">
        <f>'Données proba de réussite'!O731</f>
        <v/>
      </c>
      <c r="P736" s="7" t="str">
        <f>'Données proba de réussite'!P731</f>
        <v/>
      </c>
      <c r="Q736" s="7" t="str">
        <f>'Données proba de réussite'!Q731</f>
        <v/>
      </c>
      <c r="T736" s="7">
        <f>IF(AND(OR($B$2=1,$B$2=2),AND('Données brutes'!$F731&lt;&gt;"",'Données brutes'!$G731&lt;&gt;"",'Données brutes'!$H731&lt;&gt;"")),1,0)</f>
        <v>0</v>
      </c>
      <c r="U736" s="7">
        <f>IF(AND(OR($B$2=1,$B$2=2),AND('Données brutes'!$O731&lt;&gt;"",'Données brutes'!$P731&lt;&gt;"",'Données brutes'!$Q731&lt;&gt;"")),1,0)</f>
        <v>0</v>
      </c>
      <c r="V736" s="7">
        <f>IF(AND($B$2=3,'Données brutes'!$F731&lt;&gt;"",'Données brutes'!$G731&lt;&gt;"",'Données brutes'!$H731&lt;&gt;"",'Données brutes'!$O731&lt;&gt;"",'Données brutes'!$P731&lt;&gt;"",'Données brutes'!$Q731&lt;&gt;""),1,0)</f>
        <v>0</v>
      </c>
      <c r="W736" s="8" t="str">
        <f t="shared" si="171"/>
        <v/>
      </c>
      <c r="X736" s="8" t="str">
        <f t="shared" si="172"/>
        <v/>
      </c>
      <c r="Y736" s="8" t="str">
        <f t="shared" si="173"/>
        <v/>
      </c>
      <c r="Z736" s="8" t="str">
        <f t="shared" si="174"/>
        <v/>
      </c>
      <c r="AA736" s="8" t="str">
        <f t="shared" si="175"/>
        <v/>
      </c>
      <c r="AB736" s="8" t="str">
        <f t="shared" si="176"/>
        <v/>
      </c>
      <c r="AD736" s="8" t="str">
        <f t="shared" si="177"/>
        <v/>
      </c>
      <c r="AE736" s="8" t="str">
        <f t="shared" si="178"/>
        <v/>
      </c>
      <c r="AF736" s="8" t="str">
        <f t="shared" si="179"/>
        <v/>
      </c>
      <c r="AG736" s="8" t="str">
        <f t="shared" si="180"/>
        <v/>
      </c>
      <c r="AH736" s="8" t="str">
        <f t="shared" si="181"/>
        <v/>
      </c>
      <c r="AI736" s="8" t="str">
        <f t="shared" si="182"/>
        <v/>
      </c>
    </row>
    <row r="737" spans="4:35" x14ac:dyDescent="0.3">
      <c r="D737" s="8" t="s">
        <v>744</v>
      </c>
      <c r="E737" s="7">
        <v>436</v>
      </c>
      <c r="F737" s="7" t="str">
        <f>'Données proba de réussite'!F732</f>
        <v/>
      </c>
      <c r="G737" s="7" t="str">
        <f>'Données proba de réussite'!G732</f>
        <v/>
      </c>
      <c r="H737" s="7" t="str">
        <f>'Données proba de réussite'!H732</f>
        <v/>
      </c>
      <c r="K737" s="8" t="str">
        <f t="shared" si="169"/>
        <v>Elève 1bis</v>
      </c>
      <c r="L737" s="8" t="s">
        <v>111</v>
      </c>
      <c r="M737" s="8">
        <f t="shared" si="170"/>
        <v>1874</v>
      </c>
      <c r="N737" s="7">
        <v>1874</v>
      </c>
      <c r="O737" s="7" t="str">
        <f>'Données proba de réussite'!O732</f>
        <v/>
      </c>
      <c r="P737" s="7" t="str">
        <f>'Données proba de réussite'!P732</f>
        <v/>
      </c>
      <c r="Q737" s="7" t="str">
        <f>'Données proba de réussite'!Q732</f>
        <v/>
      </c>
      <c r="T737" s="7">
        <f>IF(AND(OR($B$2=1,$B$2=2),AND('Données brutes'!$F732&lt;&gt;"",'Données brutes'!$G732&lt;&gt;"",'Données brutes'!$H732&lt;&gt;"")),1,0)</f>
        <v>0</v>
      </c>
      <c r="U737" s="7">
        <f>IF(AND(OR($B$2=1,$B$2=2),AND('Données brutes'!$O732&lt;&gt;"",'Données brutes'!$P732&lt;&gt;"",'Données brutes'!$Q732&lt;&gt;"")),1,0)</f>
        <v>0</v>
      </c>
      <c r="V737" s="7">
        <f>IF(AND($B$2=3,'Données brutes'!$F732&lt;&gt;"",'Données brutes'!$G732&lt;&gt;"",'Données brutes'!$H732&lt;&gt;"",'Données brutes'!$O732&lt;&gt;"",'Données brutes'!$P732&lt;&gt;"",'Données brutes'!$Q732&lt;&gt;""),1,0)</f>
        <v>0</v>
      </c>
      <c r="W737" s="8" t="str">
        <f t="shared" si="171"/>
        <v/>
      </c>
      <c r="X737" s="8" t="str">
        <f t="shared" si="172"/>
        <v/>
      </c>
      <c r="Y737" s="8" t="str">
        <f t="shared" si="173"/>
        <v/>
      </c>
      <c r="Z737" s="8" t="str">
        <f t="shared" si="174"/>
        <v/>
      </c>
      <c r="AA737" s="8" t="str">
        <f t="shared" si="175"/>
        <v/>
      </c>
      <c r="AB737" s="8" t="str">
        <f t="shared" si="176"/>
        <v/>
      </c>
      <c r="AD737" s="8" t="str">
        <f t="shared" si="177"/>
        <v/>
      </c>
      <c r="AE737" s="8" t="str">
        <f t="shared" si="178"/>
        <v/>
      </c>
      <c r="AF737" s="8" t="str">
        <f t="shared" si="179"/>
        <v/>
      </c>
      <c r="AG737" s="8" t="str">
        <f t="shared" si="180"/>
        <v/>
      </c>
      <c r="AH737" s="8" t="str">
        <f t="shared" si="181"/>
        <v/>
      </c>
      <c r="AI737" s="8" t="str">
        <f t="shared" si="182"/>
        <v/>
      </c>
    </row>
    <row r="738" spans="4:35" x14ac:dyDescent="0.3">
      <c r="D738" s="8" t="s">
        <v>745</v>
      </c>
      <c r="E738" s="7">
        <v>697</v>
      </c>
      <c r="F738" s="7" t="str">
        <f>'Données proba de réussite'!F733</f>
        <v/>
      </c>
      <c r="G738" s="7" t="str">
        <f>'Données proba de réussite'!G733</f>
        <v/>
      </c>
      <c r="H738" s="7" t="str">
        <f>'Données proba de réussite'!H733</f>
        <v/>
      </c>
      <c r="K738" s="8" t="str">
        <f t="shared" si="169"/>
        <v>Elève 1bis</v>
      </c>
      <c r="L738" s="8" t="s">
        <v>111</v>
      </c>
      <c r="M738" s="8">
        <f t="shared" si="170"/>
        <v>1563</v>
      </c>
      <c r="N738" s="7">
        <v>1563</v>
      </c>
      <c r="O738" s="7" t="str">
        <f>'Données proba de réussite'!O733</f>
        <v/>
      </c>
      <c r="P738" s="7" t="str">
        <f>'Données proba de réussite'!P733</f>
        <v/>
      </c>
      <c r="Q738" s="7" t="str">
        <f>'Données proba de réussite'!Q733</f>
        <v/>
      </c>
      <c r="T738" s="7">
        <f>IF(AND(OR($B$2=1,$B$2=2),AND('Données brutes'!$F733&lt;&gt;"",'Données brutes'!$G733&lt;&gt;"",'Données brutes'!$H733&lt;&gt;"")),1,0)</f>
        <v>0</v>
      </c>
      <c r="U738" s="7">
        <f>IF(AND(OR($B$2=1,$B$2=2),AND('Données brutes'!$O733&lt;&gt;"",'Données brutes'!$P733&lt;&gt;"",'Données brutes'!$Q733&lt;&gt;"")),1,0)</f>
        <v>0</v>
      </c>
      <c r="V738" s="7">
        <f>IF(AND($B$2=3,'Données brutes'!$F733&lt;&gt;"",'Données brutes'!$G733&lt;&gt;"",'Données brutes'!$H733&lt;&gt;"",'Données brutes'!$O733&lt;&gt;"",'Données brutes'!$P733&lt;&gt;"",'Données brutes'!$Q733&lt;&gt;""),1,0)</f>
        <v>0</v>
      </c>
      <c r="W738" s="8" t="str">
        <f t="shared" si="171"/>
        <v/>
      </c>
      <c r="X738" s="8" t="str">
        <f t="shared" si="172"/>
        <v/>
      </c>
      <c r="Y738" s="8" t="str">
        <f t="shared" si="173"/>
        <v/>
      </c>
      <c r="Z738" s="8" t="str">
        <f t="shared" si="174"/>
        <v/>
      </c>
      <c r="AA738" s="8" t="str">
        <f t="shared" si="175"/>
        <v/>
      </c>
      <c r="AB738" s="8" t="str">
        <f t="shared" si="176"/>
        <v/>
      </c>
      <c r="AD738" s="8" t="str">
        <f t="shared" si="177"/>
        <v/>
      </c>
      <c r="AE738" s="8" t="str">
        <f t="shared" si="178"/>
        <v/>
      </c>
      <c r="AF738" s="8" t="str">
        <f t="shared" si="179"/>
        <v/>
      </c>
      <c r="AG738" s="8" t="str">
        <f t="shared" si="180"/>
        <v/>
      </c>
      <c r="AH738" s="8" t="str">
        <f t="shared" si="181"/>
        <v/>
      </c>
      <c r="AI738" s="8" t="str">
        <f t="shared" si="182"/>
        <v/>
      </c>
    </row>
    <row r="739" spans="4:35" x14ac:dyDescent="0.3">
      <c r="D739" s="8" t="s">
        <v>746</v>
      </c>
      <c r="E739" s="7">
        <v>267</v>
      </c>
      <c r="F739" s="7" t="str">
        <f>'Données proba de réussite'!F734</f>
        <v/>
      </c>
      <c r="G739" s="7" t="str">
        <f>'Données proba de réussite'!G734</f>
        <v/>
      </c>
      <c r="H739" s="7" t="str">
        <f>'Données proba de réussite'!H734</f>
        <v/>
      </c>
      <c r="K739" s="8" t="str">
        <f t="shared" si="169"/>
        <v>Elève 1bis</v>
      </c>
      <c r="L739" s="8" t="s">
        <v>111</v>
      </c>
      <c r="M739" s="8">
        <f t="shared" si="170"/>
        <v>1050</v>
      </c>
      <c r="N739" s="7">
        <v>1050</v>
      </c>
      <c r="O739" s="7" t="str">
        <f>'Données proba de réussite'!O734</f>
        <v/>
      </c>
      <c r="P739" s="7" t="str">
        <f>'Données proba de réussite'!P734</f>
        <v/>
      </c>
      <c r="Q739" s="7" t="str">
        <f>'Données proba de réussite'!Q734</f>
        <v/>
      </c>
      <c r="T739" s="7">
        <f>IF(AND(OR($B$2=1,$B$2=2),AND('Données brutes'!$F734&lt;&gt;"",'Données brutes'!$G734&lt;&gt;"",'Données brutes'!$H734&lt;&gt;"")),1,0)</f>
        <v>0</v>
      </c>
      <c r="U739" s="7">
        <f>IF(AND(OR($B$2=1,$B$2=2),AND('Données brutes'!$O734&lt;&gt;"",'Données brutes'!$P734&lt;&gt;"",'Données brutes'!$Q734&lt;&gt;"")),1,0)</f>
        <v>0</v>
      </c>
      <c r="V739" s="7">
        <f>IF(AND($B$2=3,'Données brutes'!$F734&lt;&gt;"",'Données brutes'!$G734&lt;&gt;"",'Données brutes'!$H734&lt;&gt;"",'Données brutes'!$O734&lt;&gt;"",'Données brutes'!$P734&lt;&gt;"",'Données brutes'!$Q734&lt;&gt;""),1,0)</f>
        <v>0</v>
      </c>
      <c r="W739" s="8" t="str">
        <f t="shared" si="171"/>
        <v/>
      </c>
      <c r="X739" s="8" t="str">
        <f t="shared" si="172"/>
        <v/>
      </c>
      <c r="Y739" s="8" t="str">
        <f t="shared" si="173"/>
        <v/>
      </c>
      <c r="Z739" s="8" t="str">
        <f t="shared" si="174"/>
        <v/>
      </c>
      <c r="AA739" s="8" t="str">
        <f t="shared" si="175"/>
        <v/>
      </c>
      <c r="AB739" s="8" t="str">
        <f t="shared" si="176"/>
        <v/>
      </c>
      <c r="AD739" s="8" t="str">
        <f t="shared" si="177"/>
        <v/>
      </c>
      <c r="AE739" s="8" t="str">
        <f t="shared" si="178"/>
        <v/>
      </c>
      <c r="AF739" s="8" t="str">
        <f t="shared" si="179"/>
        <v/>
      </c>
      <c r="AG739" s="8" t="str">
        <f t="shared" si="180"/>
        <v/>
      </c>
      <c r="AH739" s="8" t="str">
        <f t="shared" si="181"/>
        <v/>
      </c>
      <c r="AI739" s="8" t="str">
        <f t="shared" si="182"/>
        <v/>
      </c>
    </row>
    <row r="740" spans="4:35" x14ac:dyDescent="0.3">
      <c r="D740" s="8" t="s">
        <v>747</v>
      </c>
      <c r="E740" s="7">
        <v>586</v>
      </c>
      <c r="F740" s="7" t="str">
        <f>'Données proba de réussite'!F735</f>
        <v/>
      </c>
      <c r="G740" s="7" t="str">
        <f>'Données proba de réussite'!G735</f>
        <v/>
      </c>
      <c r="H740" s="7" t="str">
        <f>'Données proba de réussite'!H735</f>
        <v/>
      </c>
      <c r="K740" s="8" t="str">
        <f t="shared" si="169"/>
        <v>Elève 1bis</v>
      </c>
      <c r="L740" s="8" t="s">
        <v>111</v>
      </c>
      <c r="M740" s="8">
        <f t="shared" si="170"/>
        <v>1291</v>
      </c>
      <c r="N740" s="7">
        <v>1291</v>
      </c>
      <c r="O740" s="7" t="str">
        <f>'Données proba de réussite'!O735</f>
        <v/>
      </c>
      <c r="P740" s="7" t="str">
        <f>'Données proba de réussite'!P735</f>
        <v/>
      </c>
      <c r="Q740" s="7" t="str">
        <f>'Données proba de réussite'!Q735</f>
        <v/>
      </c>
      <c r="T740" s="7">
        <f>IF(AND(OR($B$2=1,$B$2=2),AND('Données brutes'!$F735&lt;&gt;"",'Données brutes'!$G735&lt;&gt;"",'Données brutes'!$H735&lt;&gt;"")),1,0)</f>
        <v>0</v>
      </c>
      <c r="U740" s="7">
        <f>IF(AND(OR($B$2=1,$B$2=2),AND('Données brutes'!$O735&lt;&gt;"",'Données brutes'!$P735&lt;&gt;"",'Données brutes'!$Q735&lt;&gt;"")),1,0)</f>
        <v>0</v>
      </c>
      <c r="V740" s="7">
        <f>IF(AND($B$2=3,'Données brutes'!$F735&lt;&gt;"",'Données brutes'!$G735&lt;&gt;"",'Données brutes'!$H735&lt;&gt;"",'Données brutes'!$O735&lt;&gt;"",'Données brutes'!$P735&lt;&gt;"",'Données brutes'!$Q735&lt;&gt;""),1,0)</f>
        <v>0</v>
      </c>
      <c r="W740" s="8" t="str">
        <f t="shared" si="171"/>
        <v/>
      </c>
      <c r="X740" s="8" t="str">
        <f t="shared" si="172"/>
        <v/>
      </c>
      <c r="Y740" s="8" t="str">
        <f t="shared" si="173"/>
        <v/>
      </c>
      <c r="Z740" s="8" t="str">
        <f t="shared" si="174"/>
        <v/>
      </c>
      <c r="AA740" s="8" t="str">
        <f t="shared" si="175"/>
        <v/>
      </c>
      <c r="AB740" s="8" t="str">
        <f t="shared" si="176"/>
        <v/>
      </c>
      <c r="AD740" s="8" t="str">
        <f t="shared" si="177"/>
        <v/>
      </c>
      <c r="AE740" s="8" t="str">
        <f t="shared" si="178"/>
        <v/>
      </c>
      <c r="AF740" s="8" t="str">
        <f t="shared" si="179"/>
        <v/>
      </c>
      <c r="AG740" s="8" t="str">
        <f t="shared" si="180"/>
        <v/>
      </c>
      <c r="AH740" s="8" t="str">
        <f t="shared" si="181"/>
        <v/>
      </c>
      <c r="AI740" s="8" t="str">
        <f t="shared" si="182"/>
        <v/>
      </c>
    </row>
    <row r="741" spans="4:35" x14ac:dyDescent="0.3">
      <c r="D741" s="8" t="s">
        <v>748</v>
      </c>
      <c r="E741" s="7">
        <v>403</v>
      </c>
      <c r="F741" s="7" t="str">
        <f>'Données proba de réussite'!F736</f>
        <v/>
      </c>
      <c r="G741" s="7" t="str">
        <f>'Données proba de réussite'!G736</f>
        <v/>
      </c>
      <c r="H741" s="7" t="str">
        <f>'Données proba de réussite'!H736</f>
        <v/>
      </c>
      <c r="K741" s="8" t="str">
        <f t="shared" si="169"/>
        <v>Elève 1bis</v>
      </c>
      <c r="L741" s="8" t="s">
        <v>111</v>
      </c>
      <c r="M741" s="8">
        <f t="shared" si="170"/>
        <v>1781</v>
      </c>
      <c r="N741" s="7">
        <v>1781</v>
      </c>
      <c r="O741" s="7" t="str">
        <f>'Données proba de réussite'!O736</f>
        <v/>
      </c>
      <c r="P741" s="7" t="str">
        <f>'Données proba de réussite'!P736</f>
        <v/>
      </c>
      <c r="Q741" s="7" t="str">
        <f>'Données proba de réussite'!Q736</f>
        <v/>
      </c>
      <c r="T741" s="7">
        <f>IF(AND(OR($B$2=1,$B$2=2),AND('Données brutes'!$F736&lt;&gt;"",'Données brutes'!$G736&lt;&gt;"",'Données brutes'!$H736&lt;&gt;"")),1,0)</f>
        <v>0</v>
      </c>
      <c r="U741" s="7">
        <f>IF(AND(OR($B$2=1,$B$2=2),AND('Données brutes'!$O736&lt;&gt;"",'Données brutes'!$P736&lt;&gt;"",'Données brutes'!$Q736&lt;&gt;"")),1,0)</f>
        <v>0</v>
      </c>
      <c r="V741" s="7">
        <f>IF(AND($B$2=3,'Données brutes'!$F736&lt;&gt;"",'Données brutes'!$G736&lt;&gt;"",'Données brutes'!$H736&lt;&gt;"",'Données brutes'!$O736&lt;&gt;"",'Données brutes'!$P736&lt;&gt;"",'Données brutes'!$Q736&lt;&gt;""),1,0)</f>
        <v>0</v>
      </c>
      <c r="W741" s="8" t="str">
        <f t="shared" si="171"/>
        <v/>
      </c>
      <c r="X741" s="8" t="str">
        <f t="shared" si="172"/>
        <v/>
      </c>
      <c r="Y741" s="8" t="str">
        <f t="shared" si="173"/>
        <v/>
      </c>
      <c r="Z741" s="8" t="str">
        <f t="shared" si="174"/>
        <v/>
      </c>
      <c r="AA741" s="8" t="str">
        <f t="shared" si="175"/>
        <v/>
      </c>
      <c r="AB741" s="8" t="str">
        <f t="shared" si="176"/>
        <v/>
      </c>
      <c r="AD741" s="8" t="str">
        <f t="shared" si="177"/>
        <v/>
      </c>
      <c r="AE741" s="8" t="str">
        <f t="shared" si="178"/>
        <v/>
      </c>
      <c r="AF741" s="8" t="str">
        <f t="shared" si="179"/>
        <v/>
      </c>
      <c r="AG741" s="8" t="str">
        <f t="shared" si="180"/>
        <v/>
      </c>
      <c r="AH741" s="8" t="str">
        <f t="shared" si="181"/>
        <v/>
      </c>
      <c r="AI741" s="8" t="str">
        <f t="shared" si="182"/>
        <v/>
      </c>
    </row>
    <row r="742" spans="4:35" x14ac:dyDescent="0.3">
      <c r="D742" s="8" t="s">
        <v>749</v>
      </c>
      <c r="E742" s="7">
        <v>529</v>
      </c>
      <c r="F742" s="7" t="str">
        <f>'Données proba de réussite'!F737</f>
        <v/>
      </c>
      <c r="G742" s="7" t="str">
        <f>'Données proba de réussite'!G737</f>
        <v/>
      </c>
      <c r="H742" s="7" t="str">
        <f>'Données proba de réussite'!H737</f>
        <v/>
      </c>
      <c r="K742" s="8" t="str">
        <f t="shared" si="169"/>
        <v>Elève 1bis</v>
      </c>
      <c r="L742" s="8" t="s">
        <v>111</v>
      </c>
      <c r="M742" s="8">
        <f t="shared" si="170"/>
        <v>1912</v>
      </c>
      <c r="N742" s="7">
        <v>1912</v>
      </c>
      <c r="O742" s="7" t="str">
        <f>'Données proba de réussite'!O737</f>
        <v/>
      </c>
      <c r="P742" s="7" t="str">
        <f>'Données proba de réussite'!P737</f>
        <v/>
      </c>
      <c r="Q742" s="7" t="str">
        <f>'Données proba de réussite'!Q737</f>
        <v/>
      </c>
      <c r="T742" s="7">
        <f>IF(AND(OR($B$2=1,$B$2=2),AND('Données brutes'!$F737&lt;&gt;"",'Données brutes'!$G737&lt;&gt;"",'Données brutes'!$H737&lt;&gt;"")),1,0)</f>
        <v>0</v>
      </c>
      <c r="U742" s="7">
        <f>IF(AND(OR($B$2=1,$B$2=2),AND('Données brutes'!$O737&lt;&gt;"",'Données brutes'!$P737&lt;&gt;"",'Données brutes'!$Q737&lt;&gt;"")),1,0)</f>
        <v>0</v>
      </c>
      <c r="V742" s="7">
        <f>IF(AND($B$2=3,'Données brutes'!$F737&lt;&gt;"",'Données brutes'!$G737&lt;&gt;"",'Données brutes'!$H737&lt;&gt;"",'Données brutes'!$O737&lt;&gt;"",'Données brutes'!$P737&lt;&gt;"",'Données brutes'!$Q737&lt;&gt;""),1,0)</f>
        <v>0</v>
      </c>
      <c r="W742" s="8" t="str">
        <f t="shared" si="171"/>
        <v/>
      </c>
      <c r="X742" s="8" t="str">
        <f t="shared" si="172"/>
        <v/>
      </c>
      <c r="Y742" s="8" t="str">
        <f t="shared" si="173"/>
        <v/>
      </c>
      <c r="Z742" s="8" t="str">
        <f t="shared" si="174"/>
        <v/>
      </c>
      <c r="AA742" s="8" t="str">
        <f t="shared" si="175"/>
        <v/>
      </c>
      <c r="AB742" s="8" t="str">
        <f t="shared" si="176"/>
        <v/>
      </c>
      <c r="AD742" s="8" t="str">
        <f t="shared" si="177"/>
        <v/>
      </c>
      <c r="AE742" s="8" t="str">
        <f t="shared" si="178"/>
        <v/>
      </c>
      <c r="AF742" s="8" t="str">
        <f t="shared" si="179"/>
        <v/>
      </c>
      <c r="AG742" s="8" t="str">
        <f t="shared" si="180"/>
        <v/>
      </c>
      <c r="AH742" s="8" t="str">
        <f t="shared" si="181"/>
        <v/>
      </c>
      <c r="AI742" s="8" t="str">
        <f t="shared" si="182"/>
        <v/>
      </c>
    </row>
    <row r="743" spans="4:35" x14ac:dyDescent="0.3">
      <c r="D743" s="8" t="s">
        <v>750</v>
      </c>
      <c r="E743" s="7">
        <v>53</v>
      </c>
      <c r="F743" s="7" t="str">
        <f>'Données proba de réussite'!F738</f>
        <v/>
      </c>
      <c r="G743" s="7" t="str">
        <f>'Données proba de réussite'!G738</f>
        <v/>
      </c>
      <c r="H743" s="7" t="str">
        <f>'Données proba de réussite'!H738</f>
        <v/>
      </c>
      <c r="K743" s="8" t="str">
        <f t="shared" si="169"/>
        <v>Elève 1bis</v>
      </c>
      <c r="L743" s="8" t="s">
        <v>111</v>
      </c>
      <c r="M743" s="8">
        <f t="shared" si="170"/>
        <v>1190</v>
      </c>
      <c r="N743" s="7">
        <v>1190</v>
      </c>
      <c r="O743" s="7" t="str">
        <f>'Données proba de réussite'!O738</f>
        <v/>
      </c>
      <c r="P743" s="7" t="str">
        <f>'Données proba de réussite'!P738</f>
        <v/>
      </c>
      <c r="Q743" s="7" t="str">
        <f>'Données proba de réussite'!Q738</f>
        <v/>
      </c>
      <c r="T743" s="7">
        <f>IF(AND(OR($B$2=1,$B$2=2),AND('Données brutes'!$F738&lt;&gt;"",'Données brutes'!$G738&lt;&gt;"",'Données brutes'!$H738&lt;&gt;"")),1,0)</f>
        <v>0</v>
      </c>
      <c r="U743" s="7">
        <f>IF(AND(OR($B$2=1,$B$2=2),AND('Données brutes'!$O738&lt;&gt;"",'Données brutes'!$P738&lt;&gt;"",'Données brutes'!$Q738&lt;&gt;"")),1,0)</f>
        <v>0</v>
      </c>
      <c r="V743" s="7">
        <f>IF(AND($B$2=3,'Données brutes'!$F738&lt;&gt;"",'Données brutes'!$G738&lt;&gt;"",'Données brutes'!$H738&lt;&gt;"",'Données brutes'!$O738&lt;&gt;"",'Données brutes'!$P738&lt;&gt;"",'Données brutes'!$Q738&lt;&gt;""),1,0)</f>
        <v>0</v>
      </c>
      <c r="W743" s="8" t="str">
        <f t="shared" si="171"/>
        <v/>
      </c>
      <c r="X743" s="8" t="str">
        <f t="shared" si="172"/>
        <v/>
      </c>
      <c r="Y743" s="8" t="str">
        <f t="shared" si="173"/>
        <v/>
      </c>
      <c r="Z743" s="8" t="str">
        <f t="shared" si="174"/>
        <v/>
      </c>
      <c r="AA743" s="8" t="str">
        <f t="shared" si="175"/>
        <v/>
      </c>
      <c r="AB743" s="8" t="str">
        <f t="shared" si="176"/>
        <v/>
      </c>
      <c r="AD743" s="8" t="str">
        <f t="shared" si="177"/>
        <v/>
      </c>
      <c r="AE743" s="8" t="str">
        <f t="shared" si="178"/>
        <v/>
      </c>
      <c r="AF743" s="8" t="str">
        <f t="shared" si="179"/>
        <v/>
      </c>
      <c r="AG743" s="8" t="str">
        <f t="shared" si="180"/>
        <v/>
      </c>
      <c r="AH743" s="8" t="str">
        <f t="shared" si="181"/>
        <v/>
      </c>
      <c r="AI743" s="8" t="str">
        <f t="shared" si="182"/>
        <v/>
      </c>
    </row>
    <row r="744" spans="4:35" x14ac:dyDescent="0.3">
      <c r="D744" s="8" t="s">
        <v>751</v>
      </c>
      <c r="E744" s="7">
        <v>886</v>
      </c>
      <c r="F744" s="7" t="str">
        <f>'Données proba de réussite'!F739</f>
        <v/>
      </c>
      <c r="G744" s="7" t="str">
        <f>'Données proba de réussite'!G739</f>
        <v/>
      </c>
      <c r="H744" s="7" t="str">
        <f>'Données proba de réussite'!H739</f>
        <v/>
      </c>
      <c r="K744" s="8" t="str">
        <f t="shared" si="169"/>
        <v>Elève 1bis</v>
      </c>
      <c r="L744" s="8" t="s">
        <v>111</v>
      </c>
      <c r="M744" s="8">
        <f t="shared" si="170"/>
        <v>1491</v>
      </c>
      <c r="N744" s="7">
        <v>1491</v>
      </c>
      <c r="O744" s="7" t="str">
        <f>'Données proba de réussite'!O739</f>
        <v/>
      </c>
      <c r="P744" s="7" t="str">
        <f>'Données proba de réussite'!P739</f>
        <v/>
      </c>
      <c r="Q744" s="7" t="str">
        <f>'Données proba de réussite'!Q739</f>
        <v/>
      </c>
      <c r="T744" s="7">
        <f>IF(AND(OR($B$2=1,$B$2=2),AND('Données brutes'!$F739&lt;&gt;"",'Données brutes'!$G739&lt;&gt;"",'Données brutes'!$H739&lt;&gt;"")),1,0)</f>
        <v>0</v>
      </c>
      <c r="U744" s="7">
        <f>IF(AND(OR($B$2=1,$B$2=2),AND('Données brutes'!$O739&lt;&gt;"",'Données brutes'!$P739&lt;&gt;"",'Données brutes'!$Q739&lt;&gt;"")),1,0)</f>
        <v>0</v>
      </c>
      <c r="V744" s="7">
        <f>IF(AND($B$2=3,'Données brutes'!$F739&lt;&gt;"",'Données brutes'!$G739&lt;&gt;"",'Données brutes'!$H739&lt;&gt;"",'Données brutes'!$O739&lt;&gt;"",'Données brutes'!$P739&lt;&gt;"",'Données brutes'!$Q739&lt;&gt;""),1,0)</f>
        <v>0</v>
      </c>
      <c r="W744" s="8" t="str">
        <f t="shared" si="171"/>
        <v/>
      </c>
      <c r="X744" s="8" t="str">
        <f t="shared" si="172"/>
        <v/>
      </c>
      <c r="Y744" s="8" t="str">
        <f t="shared" si="173"/>
        <v/>
      </c>
      <c r="Z744" s="8" t="str">
        <f t="shared" si="174"/>
        <v/>
      </c>
      <c r="AA744" s="8" t="str">
        <f t="shared" si="175"/>
        <v/>
      </c>
      <c r="AB744" s="8" t="str">
        <f t="shared" si="176"/>
        <v/>
      </c>
      <c r="AD744" s="8" t="str">
        <f t="shared" si="177"/>
        <v/>
      </c>
      <c r="AE744" s="8" t="str">
        <f t="shared" si="178"/>
        <v/>
      </c>
      <c r="AF744" s="8" t="str">
        <f t="shared" si="179"/>
        <v/>
      </c>
      <c r="AG744" s="8" t="str">
        <f t="shared" si="180"/>
        <v/>
      </c>
      <c r="AH744" s="8" t="str">
        <f t="shared" si="181"/>
        <v/>
      </c>
      <c r="AI744" s="8" t="str">
        <f t="shared" si="182"/>
        <v/>
      </c>
    </row>
    <row r="745" spans="4:35" x14ac:dyDescent="0.3">
      <c r="D745" s="8" t="s">
        <v>752</v>
      </c>
      <c r="E745" s="7">
        <v>304</v>
      </c>
      <c r="F745" s="7" t="str">
        <f>'Données proba de réussite'!F740</f>
        <v/>
      </c>
      <c r="G745" s="7" t="str">
        <f>'Données proba de réussite'!G740</f>
        <v/>
      </c>
      <c r="H745" s="7" t="str">
        <f>'Données proba de réussite'!H740</f>
        <v/>
      </c>
      <c r="K745" s="8" t="str">
        <f t="shared" si="169"/>
        <v>Elève 1bis</v>
      </c>
      <c r="L745" s="8" t="s">
        <v>111</v>
      </c>
      <c r="M745" s="8">
        <f t="shared" si="170"/>
        <v>1372</v>
      </c>
      <c r="N745" s="7">
        <v>1372</v>
      </c>
      <c r="O745" s="7" t="str">
        <f>'Données proba de réussite'!O740</f>
        <v/>
      </c>
      <c r="P745" s="7" t="str">
        <f>'Données proba de réussite'!P740</f>
        <v/>
      </c>
      <c r="Q745" s="7" t="str">
        <f>'Données proba de réussite'!Q740</f>
        <v/>
      </c>
      <c r="T745" s="7">
        <f>IF(AND(OR($B$2=1,$B$2=2),AND('Données brutes'!$F740&lt;&gt;"",'Données brutes'!$G740&lt;&gt;"",'Données brutes'!$H740&lt;&gt;"")),1,0)</f>
        <v>0</v>
      </c>
      <c r="U745" s="7">
        <f>IF(AND(OR($B$2=1,$B$2=2),AND('Données brutes'!$O740&lt;&gt;"",'Données brutes'!$P740&lt;&gt;"",'Données brutes'!$Q740&lt;&gt;"")),1,0)</f>
        <v>0</v>
      </c>
      <c r="V745" s="7">
        <f>IF(AND($B$2=3,'Données brutes'!$F740&lt;&gt;"",'Données brutes'!$G740&lt;&gt;"",'Données brutes'!$H740&lt;&gt;"",'Données brutes'!$O740&lt;&gt;"",'Données brutes'!$P740&lt;&gt;"",'Données brutes'!$Q740&lt;&gt;""),1,0)</f>
        <v>0</v>
      </c>
      <c r="W745" s="8" t="str">
        <f t="shared" si="171"/>
        <v/>
      </c>
      <c r="X745" s="8" t="str">
        <f t="shared" si="172"/>
        <v/>
      </c>
      <c r="Y745" s="8" t="str">
        <f t="shared" si="173"/>
        <v/>
      </c>
      <c r="Z745" s="8" t="str">
        <f t="shared" si="174"/>
        <v/>
      </c>
      <c r="AA745" s="8" t="str">
        <f t="shared" si="175"/>
        <v/>
      </c>
      <c r="AB745" s="8" t="str">
        <f t="shared" si="176"/>
        <v/>
      </c>
      <c r="AD745" s="8" t="str">
        <f t="shared" si="177"/>
        <v/>
      </c>
      <c r="AE745" s="8" t="str">
        <f t="shared" si="178"/>
        <v/>
      </c>
      <c r="AF745" s="8" t="str">
        <f t="shared" si="179"/>
        <v/>
      </c>
      <c r="AG745" s="8" t="str">
        <f t="shared" si="180"/>
        <v/>
      </c>
      <c r="AH745" s="8" t="str">
        <f t="shared" si="181"/>
        <v/>
      </c>
      <c r="AI745" s="8" t="str">
        <f t="shared" si="182"/>
        <v/>
      </c>
    </row>
    <row r="746" spans="4:35" x14ac:dyDescent="0.3">
      <c r="D746" s="8" t="s">
        <v>753</v>
      </c>
      <c r="E746" s="7">
        <v>234</v>
      </c>
      <c r="F746" s="7" t="str">
        <f>'Données proba de réussite'!F741</f>
        <v/>
      </c>
      <c r="G746" s="7" t="str">
        <f>'Données proba de réussite'!G741</f>
        <v/>
      </c>
      <c r="H746" s="7" t="str">
        <f>'Données proba de réussite'!H741</f>
        <v/>
      </c>
      <c r="K746" s="8" t="str">
        <f t="shared" si="169"/>
        <v>Elève 1bis</v>
      </c>
      <c r="L746" s="8" t="s">
        <v>111</v>
      </c>
      <c r="M746" s="8">
        <f t="shared" si="170"/>
        <v>1959</v>
      </c>
      <c r="N746" s="7">
        <v>1959</v>
      </c>
      <c r="O746" s="7" t="str">
        <f>'Données proba de réussite'!O741</f>
        <v/>
      </c>
      <c r="P746" s="7" t="str">
        <f>'Données proba de réussite'!P741</f>
        <v/>
      </c>
      <c r="Q746" s="7" t="str">
        <f>'Données proba de réussite'!Q741</f>
        <v/>
      </c>
      <c r="T746" s="7">
        <f>IF(AND(OR($B$2=1,$B$2=2),AND('Données brutes'!$F741&lt;&gt;"",'Données brutes'!$G741&lt;&gt;"",'Données brutes'!$H741&lt;&gt;"")),1,0)</f>
        <v>0</v>
      </c>
      <c r="U746" s="7">
        <f>IF(AND(OR($B$2=1,$B$2=2),AND('Données brutes'!$O741&lt;&gt;"",'Données brutes'!$P741&lt;&gt;"",'Données brutes'!$Q741&lt;&gt;"")),1,0)</f>
        <v>0</v>
      </c>
      <c r="V746" s="7">
        <f>IF(AND($B$2=3,'Données brutes'!$F741&lt;&gt;"",'Données brutes'!$G741&lt;&gt;"",'Données brutes'!$H741&lt;&gt;"",'Données brutes'!$O741&lt;&gt;"",'Données brutes'!$P741&lt;&gt;"",'Données brutes'!$Q741&lt;&gt;""),1,0)</f>
        <v>0</v>
      </c>
      <c r="W746" s="8" t="str">
        <f t="shared" si="171"/>
        <v/>
      </c>
      <c r="X746" s="8" t="str">
        <f t="shared" si="172"/>
        <v/>
      </c>
      <c r="Y746" s="8" t="str">
        <f t="shared" si="173"/>
        <v/>
      </c>
      <c r="Z746" s="8" t="str">
        <f t="shared" si="174"/>
        <v/>
      </c>
      <c r="AA746" s="8" t="str">
        <f t="shared" si="175"/>
        <v/>
      </c>
      <c r="AB746" s="8" t="str">
        <f t="shared" si="176"/>
        <v/>
      </c>
      <c r="AD746" s="8" t="str">
        <f t="shared" si="177"/>
        <v/>
      </c>
      <c r="AE746" s="8" t="str">
        <f t="shared" si="178"/>
        <v/>
      </c>
      <c r="AF746" s="8" t="str">
        <f t="shared" si="179"/>
        <v/>
      </c>
      <c r="AG746" s="8" t="str">
        <f t="shared" si="180"/>
        <v/>
      </c>
      <c r="AH746" s="8" t="str">
        <f t="shared" si="181"/>
        <v/>
      </c>
      <c r="AI746" s="8" t="str">
        <f t="shared" si="182"/>
        <v/>
      </c>
    </row>
    <row r="747" spans="4:35" x14ac:dyDescent="0.3">
      <c r="D747" s="8" t="s">
        <v>754</v>
      </c>
      <c r="E747" s="7">
        <v>541</v>
      </c>
      <c r="F747" s="7" t="str">
        <f>'Données proba de réussite'!F742</f>
        <v/>
      </c>
      <c r="G747" s="7" t="str">
        <f>'Données proba de réussite'!G742</f>
        <v/>
      </c>
      <c r="H747" s="7" t="str">
        <f>'Données proba de réussite'!H742</f>
        <v/>
      </c>
      <c r="K747" s="8" t="str">
        <f t="shared" si="169"/>
        <v>Elève 1bis</v>
      </c>
      <c r="L747" s="8" t="s">
        <v>111</v>
      </c>
      <c r="M747" s="8">
        <f t="shared" si="170"/>
        <v>1878</v>
      </c>
      <c r="N747" s="7">
        <v>1878</v>
      </c>
      <c r="O747" s="7" t="str">
        <f>'Données proba de réussite'!O742</f>
        <v/>
      </c>
      <c r="P747" s="7" t="str">
        <f>'Données proba de réussite'!P742</f>
        <v/>
      </c>
      <c r="Q747" s="7" t="str">
        <f>'Données proba de réussite'!Q742</f>
        <v/>
      </c>
      <c r="T747" s="7">
        <f>IF(AND(OR($B$2=1,$B$2=2),AND('Données brutes'!$F742&lt;&gt;"",'Données brutes'!$G742&lt;&gt;"",'Données brutes'!$H742&lt;&gt;"")),1,0)</f>
        <v>0</v>
      </c>
      <c r="U747" s="7">
        <f>IF(AND(OR($B$2=1,$B$2=2),AND('Données brutes'!$O742&lt;&gt;"",'Données brutes'!$P742&lt;&gt;"",'Données brutes'!$Q742&lt;&gt;"")),1,0)</f>
        <v>0</v>
      </c>
      <c r="V747" s="7">
        <f>IF(AND($B$2=3,'Données brutes'!$F742&lt;&gt;"",'Données brutes'!$G742&lt;&gt;"",'Données brutes'!$H742&lt;&gt;"",'Données brutes'!$O742&lt;&gt;"",'Données brutes'!$P742&lt;&gt;"",'Données brutes'!$Q742&lt;&gt;""),1,0)</f>
        <v>0</v>
      </c>
      <c r="W747" s="8" t="str">
        <f t="shared" si="171"/>
        <v/>
      </c>
      <c r="X747" s="8" t="str">
        <f t="shared" si="172"/>
        <v/>
      </c>
      <c r="Y747" s="8" t="str">
        <f t="shared" si="173"/>
        <v/>
      </c>
      <c r="Z747" s="8" t="str">
        <f t="shared" si="174"/>
        <v/>
      </c>
      <c r="AA747" s="8" t="str">
        <f t="shared" si="175"/>
        <v/>
      </c>
      <c r="AB747" s="8" t="str">
        <f t="shared" si="176"/>
        <v/>
      </c>
      <c r="AD747" s="8" t="str">
        <f t="shared" si="177"/>
        <v/>
      </c>
      <c r="AE747" s="8" t="str">
        <f t="shared" si="178"/>
        <v/>
      </c>
      <c r="AF747" s="8" t="str">
        <f t="shared" si="179"/>
        <v/>
      </c>
      <c r="AG747" s="8" t="str">
        <f t="shared" si="180"/>
        <v/>
      </c>
      <c r="AH747" s="8" t="str">
        <f t="shared" si="181"/>
        <v/>
      </c>
      <c r="AI747" s="8" t="str">
        <f t="shared" si="182"/>
        <v/>
      </c>
    </row>
    <row r="748" spans="4:35" x14ac:dyDescent="0.3">
      <c r="D748" s="8" t="s">
        <v>755</v>
      </c>
      <c r="E748" s="7">
        <v>651</v>
      </c>
      <c r="F748" s="7" t="str">
        <f>'Données proba de réussite'!F743</f>
        <v/>
      </c>
      <c r="G748" s="7" t="str">
        <f>'Données proba de réussite'!G743</f>
        <v/>
      </c>
      <c r="H748" s="7" t="str">
        <f>'Données proba de réussite'!H743</f>
        <v/>
      </c>
      <c r="K748" s="8" t="str">
        <f t="shared" si="169"/>
        <v>Elève 1bis</v>
      </c>
      <c r="L748" s="8" t="s">
        <v>111</v>
      </c>
      <c r="M748" s="8">
        <f t="shared" si="170"/>
        <v>1587</v>
      </c>
      <c r="N748" s="7">
        <v>1587</v>
      </c>
      <c r="O748" s="7" t="str">
        <f>'Données proba de réussite'!O743</f>
        <v/>
      </c>
      <c r="P748" s="7" t="str">
        <f>'Données proba de réussite'!P743</f>
        <v/>
      </c>
      <c r="Q748" s="7" t="str">
        <f>'Données proba de réussite'!Q743</f>
        <v/>
      </c>
      <c r="T748" s="7">
        <f>IF(AND(OR($B$2=1,$B$2=2),AND('Données brutes'!$F743&lt;&gt;"",'Données brutes'!$G743&lt;&gt;"",'Données brutes'!$H743&lt;&gt;"")),1,0)</f>
        <v>0</v>
      </c>
      <c r="U748" s="7">
        <f>IF(AND(OR($B$2=1,$B$2=2),AND('Données brutes'!$O743&lt;&gt;"",'Données brutes'!$P743&lt;&gt;"",'Données brutes'!$Q743&lt;&gt;"")),1,0)</f>
        <v>0</v>
      </c>
      <c r="V748" s="7">
        <f>IF(AND($B$2=3,'Données brutes'!$F743&lt;&gt;"",'Données brutes'!$G743&lt;&gt;"",'Données brutes'!$H743&lt;&gt;"",'Données brutes'!$O743&lt;&gt;"",'Données brutes'!$P743&lt;&gt;"",'Données brutes'!$Q743&lt;&gt;""),1,0)</f>
        <v>0</v>
      </c>
      <c r="W748" s="8" t="str">
        <f t="shared" si="171"/>
        <v/>
      </c>
      <c r="X748" s="8" t="str">
        <f t="shared" si="172"/>
        <v/>
      </c>
      <c r="Y748" s="8" t="str">
        <f t="shared" si="173"/>
        <v/>
      </c>
      <c r="Z748" s="8" t="str">
        <f t="shared" si="174"/>
        <v/>
      </c>
      <c r="AA748" s="8" t="str">
        <f t="shared" si="175"/>
        <v/>
      </c>
      <c r="AB748" s="8" t="str">
        <f t="shared" si="176"/>
        <v/>
      </c>
      <c r="AD748" s="8" t="str">
        <f t="shared" si="177"/>
        <v/>
      </c>
      <c r="AE748" s="8" t="str">
        <f t="shared" si="178"/>
        <v/>
      </c>
      <c r="AF748" s="8" t="str">
        <f t="shared" si="179"/>
        <v/>
      </c>
      <c r="AG748" s="8" t="str">
        <f t="shared" si="180"/>
        <v/>
      </c>
      <c r="AH748" s="8" t="str">
        <f t="shared" si="181"/>
        <v/>
      </c>
      <c r="AI748" s="8" t="str">
        <f t="shared" si="182"/>
        <v/>
      </c>
    </row>
    <row r="749" spans="4:35" x14ac:dyDescent="0.3">
      <c r="D749" s="8" t="s">
        <v>756</v>
      </c>
      <c r="E749" s="7">
        <v>475</v>
      </c>
      <c r="F749" s="7" t="str">
        <f>'Données proba de réussite'!F744</f>
        <v/>
      </c>
      <c r="G749" s="7" t="str">
        <f>'Données proba de réussite'!G744</f>
        <v/>
      </c>
      <c r="H749" s="7" t="str">
        <f>'Données proba de réussite'!H744</f>
        <v/>
      </c>
      <c r="K749" s="8" t="str">
        <f t="shared" si="169"/>
        <v>Elève 1bis</v>
      </c>
      <c r="L749" s="8" t="s">
        <v>111</v>
      </c>
      <c r="M749" s="8">
        <f t="shared" si="170"/>
        <v>1776</v>
      </c>
      <c r="N749" s="7">
        <v>1776</v>
      </c>
      <c r="O749" s="7" t="str">
        <f>'Données proba de réussite'!O744</f>
        <v/>
      </c>
      <c r="P749" s="7" t="str">
        <f>'Données proba de réussite'!P744</f>
        <v/>
      </c>
      <c r="Q749" s="7" t="str">
        <f>'Données proba de réussite'!Q744</f>
        <v/>
      </c>
      <c r="T749" s="7">
        <f>IF(AND(OR($B$2=1,$B$2=2),AND('Données brutes'!$F744&lt;&gt;"",'Données brutes'!$G744&lt;&gt;"",'Données brutes'!$H744&lt;&gt;"")),1,0)</f>
        <v>0</v>
      </c>
      <c r="U749" s="7">
        <f>IF(AND(OR($B$2=1,$B$2=2),AND('Données brutes'!$O744&lt;&gt;"",'Données brutes'!$P744&lt;&gt;"",'Données brutes'!$Q744&lt;&gt;"")),1,0)</f>
        <v>0</v>
      </c>
      <c r="V749" s="7">
        <f>IF(AND($B$2=3,'Données brutes'!$F744&lt;&gt;"",'Données brutes'!$G744&lt;&gt;"",'Données brutes'!$H744&lt;&gt;"",'Données brutes'!$O744&lt;&gt;"",'Données brutes'!$P744&lt;&gt;"",'Données brutes'!$Q744&lt;&gt;""),1,0)</f>
        <v>0</v>
      </c>
      <c r="W749" s="8" t="str">
        <f t="shared" si="171"/>
        <v/>
      </c>
      <c r="X749" s="8" t="str">
        <f t="shared" si="172"/>
        <v/>
      </c>
      <c r="Y749" s="8" t="str">
        <f t="shared" si="173"/>
        <v/>
      </c>
      <c r="Z749" s="8" t="str">
        <f t="shared" si="174"/>
        <v/>
      </c>
      <c r="AA749" s="8" t="str">
        <f t="shared" si="175"/>
        <v/>
      </c>
      <c r="AB749" s="8" t="str">
        <f t="shared" si="176"/>
        <v/>
      </c>
      <c r="AD749" s="8" t="str">
        <f t="shared" si="177"/>
        <v/>
      </c>
      <c r="AE749" s="8" t="str">
        <f t="shared" si="178"/>
        <v/>
      </c>
      <c r="AF749" s="8" t="str">
        <f t="shared" si="179"/>
        <v/>
      </c>
      <c r="AG749" s="8" t="str">
        <f t="shared" si="180"/>
        <v/>
      </c>
      <c r="AH749" s="8" t="str">
        <f t="shared" si="181"/>
        <v/>
      </c>
      <c r="AI749" s="8" t="str">
        <f t="shared" si="182"/>
        <v/>
      </c>
    </row>
    <row r="750" spans="4:35" x14ac:dyDescent="0.3">
      <c r="D750" s="8" t="s">
        <v>757</v>
      </c>
      <c r="E750" s="7">
        <v>118</v>
      </c>
      <c r="F750" s="7" t="str">
        <f>'Données proba de réussite'!F745</f>
        <v/>
      </c>
      <c r="G750" s="7" t="str">
        <f>'Données proba de réussite'!G745</f>
        <v/>
      </c>
      <c r="H750" s="7" t="str">
        <f>'Données proba de réussite'!H745</f>
        <v/>
      </c>
      <c r="K750" s="8" t="str">
        <f t="shared" si="169"/>
        <v>Elève 1bis</v>
      </c>
      <c r="L750" s="8" t="s">
        <v>111</v>
      </c>
      <c r="M750" s="8">
        <f t="shared" si="170"/>
        <v>1147</v>
      </c>
      <c r="N750" s="7">
        <v>1147</v>
      </c>
      <c r="O750" s="7" t="str">
        <f>'Données proba de réussite'!O745</f>
        <v/>
      </c>
      <c r="P750" s="7" t="str">
        <f>'Données proba de réussite'!P745</f>
        <v/>
      </c>
      <c r="Q750" s="7" t="str">
        <f>'Données proba de réussite'!Q745</f>
        <v/>
      </c>
      <c r="T750" s="7">
        <f>IF(AND(OR($B$2=1,$B$2=2),AND('Données brutes'!$F745&lt;&gt;"",'Données brutes'!$G745&lt;&gt;"",'Données brutes'!$H745&lt;&gt;"")),1,0)</f>
        <v>0</v>
      </c>
      <c r="U750" s="7">
        <f>IF(AND(OR($B$2=1,$B$2=2),AND('Données brutes'!$O745&lt;&gt;"",'Données brutes'!$P745&lt;&gt;"",'Données brutes'!$Q745&lt;&gt;"")),1,0)</f>
        <v>0</v>
      </c>
      <c r="V750" s="7">
        <f>IF(AND($B$2=3,'Données brutes'!$F745&lt;&gt;"",'Données brutes'!$G745&lt;&gt;"",'Données brutes'!$H745&lt;&gt;"",'Données brutes'!$O745&lt;&gt;"",'Données brutes'!$P745&lt;&gt;"",'Données brutes'!$Q745&lt;&gt;""),1,0)</f>
        <v>0</v>
      </c>
      <c r="W750" s="8" t="str">
        <f t="shared" si="171"/>
        <v/>
      </c>
      <c r="X750" s="8" t="str">
        <f t="shared" si="172"/>
        <v/>
      </c>
      <c r="Y750" s="8" t="str">
        <f t="shared" si="173"/>
        <v/>
      </c>
      <c r="Z750" s="8" t="str">
        <f t="shared" si="174"/>
        <v/>
      </c>
      <c r="AA750" s="8" t="str">
        <f t="shared" si="175"/>
        <v/>
      </c>
      <c r="AB750" s="8" t="str">
        <f t="shared" si="176"/>
        <v/>
      </c>
      <c r="AD750" s="8" t="str">
        <f t="shared" si="177"/>
        <v/>
      </c>
      <c r="AE750" s="8" t="str">
        <f t="shared" si="178"/>
        <v/>
      </c>
      <c r="AF750" s="8" t="str">
        <f t="shared" si="179"/>
        <v/>
      </c>
      <c r="AG750" s="8" t="str">
        <f t="shared" si="180"/>
        <v/>
      </c>
      <c r="AH750" s="8" t="str">
        <f t="shared" si="181"/>
        <v/>
      </c>
      <c r="AI750" s="8" t="str">
        <f t="shared" si="182"/>
        <v/>
      </c>
    </row>
    <row r="751" spans="4:35" x14ac:dyDescent="0.3">
      <c r="D751" s="8" t="s">
        <v>758</v>
      </c>
      <c r="E751" s="7">
        <v>626</v>
      </c>
      <c r="F751" s="7" t="str">
        <f>'Données proba de réussite'!F746</f>
        <v/>
      </c>
      <c r="G751" s="7" t="str">
        <f>'Données proba de réussite'!G746</f>
        <v/>
      </c>
      <c r="H751" s="7" t="str">
        <f>'Données proba de réussite'!H746</f>
        <v/>
      </c>
      <c r="K751" s="8" t="str">
        <f t="shared" si="169"/>
        <v>Elève 1bis</v>
      </c>
      <c r="L751" s="8" t="s">
        <v>111</v>
      </c>
      <c r="M751" s="8">
        <f t="shared" si="170"/>
        <v>1572</v>
      </c>
      <c r="N751" s="7">
        <v>1572</v>
      </c>
      <c r="O751" s="7" t="str">
        <f>'Données proba de réussite'!O746</f>
        <v/>
      </c>
      <c r="P751" s="7" t="str">
        <f>'Données proba de réussite'!P746</f>
        <v/>
      </c>
      <c r="Q751" s="7" t="str">
        <f>'Données proba de réussite'!Q746</f>
        <v/>
      </c>
      <c r="T751" s="7">
        <f>IF(AND(OR($B$2=1,$B$2=2),AND('Données brutes'!$F746&lt;&gt;"",'Données brutes'!$G746&lt;&gt;"",'Données brutes'!$H746&lt;&gt;"")),1,0)</f>
        <v>0</v>
      </c>
      <c r="U751" s="7">
        <f>IF(AND(OR($B$2=1,$B$2=2),AND('Données brutes'!$O746&lt;&gt;"",'Données brutes'!$P746&lt;&gt;"",'Données brutes'!$Q746&lt;&gt;"")),1,0)</f>
        <v>0</v>
      </c>
      <c r="V751" s="7">
        <f>IF(AND($B$2=3,'Données brutes'!$F746&lt;&gt;"",'Données brutes'!$G746&lt;&gt;"",'Données brutes'!$H746&lt;&gt;"",'Données brutes'!$O746&lt;&gt;"",'Données brutes'!$P746&lt;&gt;"",'Données brutes'!$Q746&lt;&gt;""),1,0)</f>
        <v>0</v>
      </c>
      <c r="W751" s="8" t="str">
        <f t="shared" si="171"/>
        <v/>
      </c>
      <c r="X751" s="8" t="str">
        <f t="shared" si="172"/>
        <v/>
      </c>
      <c r="Y751" s="8" t="str">
        <f t="shared" si="173"/>
        <v/>
      </c>
      <c r="Z751" s="8" t="str">
        <f t="shared" si="174"/>
        <v/>
      </c>
      <c r="AA751" s="8" t="str">
        <f t="shared" si="175"/>
        <v/>
      </c>
      <c r="AB751" s="8" t="str">
        <f t="shared" si="176"/>
        <v/>
      </c>
      <c r="AD751" s="8" t="str">
        <f t="shared" si="177"/>
        <v/>
      </c>
      <c r="AE751" s="8" t="str">
        <f t="shared" si="178"/>
        <v/>
      </c>
      <c r="AF751" s="8" t="str">
        <f t="shared" si="179"/>
        <v/>
      </c>
      <c r="AG751" s="8" t="str">
        <f t="shared" si="180"/>
        <v/>
      </c>
      <c r="AH751" s="8" t="str">
        <f t="shared" si="181"/>
        <v/>
      </c>
      <c r="AI751" s="8" t="str">
        <f t="shared" si="182"/>
        <v/>
      </c>
    </row>
    <row r="752" spans="4:35" x14ac:dyDescent="0.3">
      <c r="D752" s="8" t="s">
        <v>759</v>
      </c>
      <c r="E752" s="7">
        <v>40</v>
      </c>
      <c r="F752" s="7" t="str">
        <f>'Données proba de réussite'!F747</f>
        <v/>
      </c>
      <c r="G752" s="7" t="str">
        <f>'Données proba de réussite'!G747</f>
        <v/>
      </c>
      <c r="H752" s="7" t="str">
        <f>'Données proba de réussite'!H747</f>
        <v/>
      </c>
      <c r="K752" s="8" t="str">
        <f t="shared" si="169"/>
        <v>Elève 1bis</v>
      </c>
      <c r="L752" s="8" t="s">
        <v>111</v>
      </c>
      <c r="M752" s="8">
        <f t="shared" si="170"/>
        <v>1976</v>
      </c>
      <c r="N752" s="7">
        <v>1976</v>
      </c>
      <c r="O752" s="7" t="str">
        <f>'Données proba de réussite'!O747</f>
        <v/>
      </c>
      <c r="P752" s="7" t="str">
        <f>'Données proba de réussite'!P747</f>
        <v/>
      </c>
      <c r="Q752" s="7" t="str">
        <f>'Données proba de réussite'!Q747</f>
        <v/>
      </c>
      <c r="T752" s="7">
        <f>IF(AND(OR($B$2=1,$B$2=2),AND('Données brutes'!$F747&lt;&gt;"",'Données brutes'!$G747&lt;&gt;"",'Données brutes'!$H747&lt;&gt;"")),1,0)</f>
        <v>0</v>
      </c>
      <c r="U752" s="7">
        <f>IF(AND(OR($B$2=1,$B$2=2),AND('Données brutes'!$O747&lt;&gt;"",'Données brutes'!$P747&lt;&gt;"",'Données brutes'!$Q747&lt;&gt;"")),1,0)</f>
        <v>0</v>
      </c>
      <c r="V752" s="7">
        <f>IF(AND($B$2=3,'Données brutes'!$F747&lt;&gt;"",'Données brutes'!$G747&lt;&gt;"",'Données brutes'!$H747&lt;&gt;"",'Données brutes'!$O747&lt;&gt;"",'Données brutes'!$P747&lt;&gt;"",'Données brutes'!$Q747&lt;&gt;""),1,0)</f>
        <v>0</v>
      </c>
      <c r="W752" s="8" t="str">
        <f t="shared" si="171"/>
        <v/>
      </c>
      <c r="X752" s="8" t="str">
        <f t="shared" si="172"/>
        <v/>
      </c>
      <c r="Y752" s="8" t="str">
        <f t="shared" si="173"/>
        <v/>
      </c>
      <c r="Z752" s="8" t="str">
        <f t="shared" si="174"/>
        <v/>
      </c>
      <c r="AA752" s="8" t="str">
        <f t="shared" si="175"/>
        <v/>
      </c>
      <c r="AB752" s="8" t="str">
        <f t="shared" si="176"/>
        <v/>
      </c>
      <c r="AD752" s="8" t="str">
        <f t="shared" si="177"/>
        <v/>
      </c>
      <c r="AE752" s="8" t="str">
        <f t="shared" si="178"/>
        <v/>
      </c>
      <c r="AF752" s="8" t="str">
        <f t="shared" si="179"/>
        <v/>
      </c>
      <c r="AG752" s="8" t="str">
        <f t="shared" si="180"/>
        <v/>
      </c>
      <c r="AH752" s="8" t="str">
        <f t="shared" si="181"/>
        <v/>
      </c>
      <c r="AI752" s="8" t="str">
        <f t="shared" si="182"/>
        <v/>
      </c>
    </row>
    <row r="753" spans="4:35" x14ac:dyDescent="0.3">
      <c r="D753" s="8" t="s">
        <v>760</v>
      </c>
      <c r="E753" s="7">
        <v>310</v>
      </c>
      <c r="F753" s="7" t="str">
        <f>'Données proba de réussite'!F748</f>
        <v/>
      </c>
      <c r="G753" s="7" t="str">
        <f>'Données proba de réussite'!G748</f>
        <v/>
      </c>
      <c r="H753" s="7" t="str">
        <f>'Données proba de réussite'!H748</f>
        <v/>
      </c>
      <c r="K753" s="8" t="str">
        <f t="shared" si="169"/>
        <v>Elève 1bis</v>
      </c>
      <c r="L753" s="8" t="s">
        <v>111</v>
      </c>
      <c r="M753" s="8">
        <f t="shared" si="170"/>
        <v>1436</v>
      </c>
      <c r="N753" s="7">
        <v>1436</v>
      </c>
      <c r="O753" s="7" t="str">
        <f>'Données proba de réussite'!O748</f>
        <v/>
      </c>
      <c r="P753" s="7" t="str">
        <f>'Données proba de réussite'!P748</f>
        <v/>
      </c>
      <c r="Q753" s="7" t="str">
        <f>'Données proba de réussite'!Q748</f>
        <v/>
      </c>
      <c r="T753" s="7">
        <f>IF(AND(OR($B$2=1,$B$2=2),AND('Données brutes'!$F748&lt;&gt;"",'Données brutes'!$G748&lt;&gt;"",'Données brutes'!$H748&lt;&gt;"")),1,0)</f>
        <v>0</v>
      </c>
      <c r="U753" s="7">
        <f>IF(AND(OR($B$2=1,$B$2=2),AND('Données brutes'!$O748&lt;&gt;"",'Données brutes'!$P748&lt;&gt;"",'Données brutes'!$Q748&lt;&gt;"")),1,0)</f>
        <v>0</v>
      </c>
      <c r="V753" s="7">
        <f>IF(AND($B$2=3,'Données brutes'!$F748&lt;&gt;"",'Données brutes'!$G748&lt;&gt;"",'Données brutes'!$H748&lt;&gt;"",'Données brutes'!$O748&lt;&gt;"",'Données brutes'!$P748&lt;&gt;"",'Données brutes'!$Q748&lt;&gt;""),1,0)</f>
        <v>0</v>
      </c>
      <c r="W753" s="8" t="str">
        <f t="shared" si="171"/>
        <v/>
      </c>
      <c r="X753" s="8" t="str">
        <f t="shared" si="172"/>
        <v/>
      </c>
      <c r="Y753" s="8" t="str">
        <f t="shared" si="173"/>
        <v/>
      </c>
      <c r="Z753" s="8" t="str">
        <f t="shared" si="174"/>
        <v/>
      </c>
      <c r="AA753" s="8" t="str">
        <f t="shared" si="175"/>
        <v/>
      </c>
      <c r="AB753" s="8" t="str">
        <f t="shared" si="176"/>
        <v/>
      </c>
      <c r="AD753" s="8" t="str">
        <f t="shared" si="177"/>
        <v/>
      </c>
      <c r="AE753" s="8" t="str">
        <f t="shared" si="178"/>
        <v/>
      </c>
      <c r="AF753" s="8" t="str">
        <f t="shared" si="179"/>
        <v/>
      </c>
      <c r="AG753" s="8" t="str">
        <f t="shared" si="180"/>
        <v/>
      </c>
      <c r="AH753" s="8" t="str">
        <f t="shared" si="181"/>
        <v/>
      </c>
      <c r="AI753" s="8" t="str">
        <f t="shared" si="182"/>
        <v/>
      </c>
    </row>
    <row r="754" spans="4:35" x14ac:dyDescent="0.3">
      <c r="D754" s="8" t="s">
        <v>761</v>
      </c>
      <c r="E754" s="7">
        <v>660</v>
      </c>
      <c r="F754" s="7" t="str">
        <f>'Données proba de réussite'!F749</f>
        <v/>
      </c>
      <c r="G754" s="7" t="str">
        <f>'Données proba de réussite'!G749</f>
        <v/>
      </c>
      <c r="H754" s="7" t="str">
        <f>'Données proba de réussite'!H749</f>
        <v/>
      </c>
      <c r="K754" s="8" t="str">
        <f t="shared" si="169"/>
        <v>Elève 1bis</v>
      </c>
      <c r="L754" s="8" t="s">
        <v>111</v>
      </c>
      <c r="M754" s="8">
        <f t="shared" si="170"/>
        <v>1628</v>
      </c>
      <c r="N754" s="7">
        <v>1628</v>
      </c>
      <c r="O754" s="7" t="str">
        <f>'Données proba de réussite'!O749</f>
        <v/>
      </c>
      <c r="P754" s="7" t="str">
        <f>'Données proba de réussite'!P749</f>
        <v/>
      </c>
      <c r="Q754" s="7" t="str">
        <f>'Données proba de réussite'!Q749</f>
        <v/>
      </c>
      <c r="T754" s="7">
        <f>IF(AND(OR($B$2=1,$B$2=2),AND('Données brutes'!$F749&lt;&gt;"",'Données brutes'!$G749&lt;&gt;"",'Données brutes'!$H749&lt;&gt;"")),1,0)</f>
        <v>0</v>
      </c>
      <c r="U754" s="7">
        <f>IF(AND(OR($B$2=1,$B$2=2),AND('Données brutes'!$O749&lt;&gt;"",'Données brutes'!$P749&lt;&gt;"",'Données brutes'!$Q749&lt;&gt;"")),1,0)</f>
        <v>0</v>
      </c>
      <c r="V754" s="7">
        <f>IF(AND($B$2=3,'Données brutes'!$F749&lt;&gt;"",'Données brutes'!$G749&lt;&gt;"",'Données brutes'!$H749&lt;&gt;"",'Données brutes'!$O749&lt;&gt;"",'Données brutes'!$P749&lt;&gt;"",'Données brutes'!$Q749&lt;&gt;""),1,0)</f>
        <v>0</v>
      </c>
      <c r="W754" s="8" t="str">
        <f t="shared" si="171"/>
        <v/>
      </c>
      <c r="X754" s="8" t="str">
        <f t="shared" si="172"/>
        <v/>
      </c>
      <c r="Y754" s="8" t="str">
        <f t="shared" si="173"/>
        <v/>
      </c>
      <c r="Z754" s="8" t="str">
        <f t="shared" si="174"/>
        <v/>
      </c>
      <c r="AA754" s="8" t="str">
        <f t="shared" si="175"/>
        <v/>
      </c>
      <c r="AB754" s="8" t="str">
        <f t="shared" si="176"/>
        <v/>
      </c>
      <c r="AD754" s="8" t="str">
        <f t="shared" si="177"/>
        <v/>
      </c>
      <c r="AE754" s="8" t="str">
        <f t="shared" si="178"/>
        <v/>
      </c>
      <c r="AF754" s="8" t="str">
        <f t="shared" si="179"/>
        <v/>
      </c>
      <c r="AG754" s="8" t="str">
        <f t="shared" si="180"/>
        <v/>
      </c>
      <c r="AH754" s="8" t="str">
        <f t="shared" si="181"/>
        <v/>
      </c>
      <c r="AI754" s="8" t="str">
        <f t="shared" si="182"/>
        <v/>
      </c>
    </row>
    <row r="755" spans="4:35" x14ac:dyDescent="0.3">
      <c r="D755" s="8" t="s">
        <v>762</v>
      </c>
      <c r="E755" s="7">
        <v>179</v>
      </c>
      <c r="F755" s="7" t="str">
        <f>'Données proba de réussite'!F750</f>
        <v/>
      </c>
      <c r="G755" s="7" t="str">
        <f>'Données proba de réussite'!G750</f>
        <v/>
      </c>
      <c r="H755" s="7" t="str">
        <f>'Données proba de réussite'!H750</f>
        <v/>
      </c>
      <c r="K755" s="8" t="str">
        <f t="shared" si="169"/>
        <v>Elève 1bis</v>
      </c>
      <c r="L755" s="8" t="s">
        <v>111</v>
      </c>
      <c r="M755" s="8">
        <f t="shared" si="170"/>
        <v>1594</v>
      </c>
      <c r="N755" s="7">
        <v>1594</v>
      </c>
      <c r="O755" s="7" t="str">
        <f>'Données proba de réussite'!O750</f>
        <v/>
      </c>
      <c r="P755" s="7" t="str">
        <f>'Données proba de réussite'!P750</f>
        <v/>
      </c>
      <c r="Q755" s="7" t="str">
        <f>'Données proba de réussite'!Q750</f>
        <v/>
      </c>
      <c r="T755" s="7">
        <f>IF(AND(OR($B$2=1,$B$2=2),AND('Données brutes'!$F750&lt;&gt;"",'Données brutes'!$G750&lt;&gt;"",'Données brutes'!$H750&lt;&gt;"")),1,0)</f>
        <v>0</v>
      </c>
      <c r="U755" s="7">
        <f>IF(AND(OR($B$2=1,$B$2=2),AND('Données brutes'!$O750&lt;&gt;"",'Données brutes'!$P750&lt;&gt;"",'Données brutes'!$Q750&lt;&gt;"")),1,0)</f>
        <v>0</v>
      </c>
      <c r="V755" s="7">
        <f>IF(AND($B$2=3,'Données brutes'!$F750&lt;&gt;"",'Données brutes'!$G750&lt;&gt;"",'Données brutes'!$H750&lt;&gt;"",'Données brutes'!$O750&lt;&gt;"",'Données brutes'!$P750&lt;&gt;"",'Données brutes'!$Q750&lt;&gt;""),1,0)</f>
        <v>0</v>
      </c>
      <c r="W755" s="8" t="str">
        <f t="shared" si="171"/>
        <v/>
      </c>
      <c r="X755" s="8" t="str">
        <f t="shared" si="172"/>
        <v/>
      </c>
      <c r="Y755" s="8" t="str">
        <f t="shared" si="173"/>
        <v/>
      </c>
      <c r="Z755" s="8" t="str">
        <f t="shared" si="174"/>
        <v/>
      </c>
      <c r="AA755" s="8" t="str">
        <f t="shared" si="175"/>
        <v/>
      </c>
      <c r="AB755" s="8" t="str">
        <f t="shared" si="176"/>
        <v/>
      </c>
      <c r="AD755" s="8" t="str">
        <f t="shared" si="177"/>
        <v/>
      </c>
      <c r="AE755" s="8" t="str">
        <f t="shared" si="178"/>
        <v/>
      </c>
      <c r="AF755" s="8" t="str">
        <f t="shared" si="179"/>
        <v/>
      </c>
      <c r="AG755" s="8" t="str">
        <f t="shared" si="180"/>
        <v/>
      </c>
      <c r="AH755" s="8" t="str">
        <f t="shared" si="181"/>
        <v/>
      </c>
      <c r="AI755" s="8" t="str">
        <f t="shared" si="182"/>
        <v/>
      </c>
    </row>
    <row r="756" spans="4:35" x14ac:dyDescent="0.3">
      <c r="D756" s="8" t="s">
        <v>763</v>
      </c>
      <c r="E756" s="7">
        <v>941</v>
      </c>
      <c r="F756" s="7" t="str">
        <f>'Données proba de réussite'!F751</f>
        <v/>
      </c>
      <c r="G756" s="7" t="str">
        <f>'Données proba de réussite'!G751</f>
        <v/>
      </c>
      <c r="H756" s="7" t="str">
        <f>'Données proba de réussite'!H751</f>
        <v/>
      </c>
      <c r="K756" s="8" t="str">
        <f t="shared" si="169"/>
        <v>Elève 1bis</v>
      </c>
      <c r="L756" s="8" t="s">
        <v>111</v>
      </c>
      <c r="M756" s="8">
        <f t="shared" si="170"/>
        <v>1446</v>
      </c>
      <c r="N756" s="7">
        <v>1446</v>
      </c>
      <c r="O756" s="7" t="str">
        <f>'Données proba de réussite'!O751</f>
        <v/>
      </c>
      <c r="P756" s="7" t="str">
        <f>'Données proba de réussite'!P751</f>
        <v/>
      </c>
      <c r="Q756" s="7" t="str">
        <f>'Données proba de réussite'!Q751</f>
        <v/>
      </c>
      <c r="T756" s="7">
        <f>IF(AND(OR($B$2=1,$B$2=2),AND('Données brutes'!$F751&lt;&gt;"",'Données brutes'!$G751&lt;&gt;"",'Données brutes'!$H751&lt;&gt;"")),1,0)</f>
        <v>0</v>
      </c>
      <c r="U756" s="7">
        <f>IF(AND(OR($B$2=1,$B$2=2),AND('Données brutes'!$O751&lt;&gt;"",'Données brutes'!$P751&lt;&gt;"",'Données brutes'!$Q751&lt;&gt;"")),1,0)</f>
        <v>0</v>
      </c>
      <c r="V756" s="7">
        <f>IF(AND($B$2=3,'Données brutes'!$F751&lt;&gt;"",'Données brutes'!$G751&lt;&gt;"",'Données brutes'!$H751&lt;&gt;"",'Données brutes'!$O751&lt;&gt;"",'Données brutes'!$P751&lt;&gt;"",'Données brutes'!$Q751&lt;&gt;""),1,0)</f>
        <v>0</v>
      </c>
      <c r="W756" s="8" t="str">
        <f t="shared" si="171"/>
        <v/>
      </c>
      <c r="X756" s="8" t="str">
        <f t="shared" si="172"/>
        <v/>
      </c>
      <c r="Y756" s="8" t="str">
        <f t="shared" si="173"/>
        <v/>
      </c>
      <c r="Z756" s="8" t="str">
        <f t="shared" si="174"/>
        <v/>
      </c>
      <c r="AA756" s="8" t="str">
        <f t="shared" si="175"/>
        <v/>
      </c>
      <c r="AB756" s="8" t="str">
        <f t="shared" si="176"/>
        <v/>
      </c>
      <c r="AD756" s="8" t="str">
        <f t="shared" si="177"/>
        <v/>
      </c>
      <c r="AE756" s="8" t="str">
        <f t="shared" si="178"/>
        <v/>
      </c>
      <c r="AF756" s="8" t="str">
        <f t="shared" si="179"/>
        <v/>
      </c>
      <c r="AG756" s="8" t="str">
        <f t="shared" si="180"/>
        <v/>
      </c>
      <c r="AH756" s="8" t="str">
        <f t="shared" si="181"/>
        <v/>
      </c>
      <c r="AI756" s="8" t="str">
        <f t="shared" si="182"/>
        <v/>
      </c>
    </row>
    <row r="757" spans="4:35" x14ac:dyDescent="0.3">
      <c r="D757" s="8" t="s">
        <v>764</v>
      </c>
      <c r="E757" s="7">
        <v>428</v>
      </c>
      <c r="F757" s="7" t="str">
        <f>'Données proba de réussite'!F752</f>
        <v/>
      </c>
      <c r="G757" s="7" t="str">
        <f>'Données proba de réussite'!G752</f>
        <v/>
      </c>
      <c r="H757" s="7" t="str">
        <f>'Données proba de réussite'!H752</f>
        <v/>
      </c>
      <c r="K757" s="8" t="str">
        <f t="shared" si="169"/>
        <v>Elève 1bis</v>
      </c>
      <c r="L757" s="8" t="s">
        <v>111</v>
      </c>
      <c r="M757" s="8">
        <f t="shared" si="170"/>
        <v>1683</v>
      </c>
      <c r="N757" s="7">
        <v>1683</v>
      </c>
      <c r="O757" s="7" t="str">
        <f>'Données proba de réussite'!O752</f>
        <v/>
      </c>
      <c r="P757" s="7" t="str">
        <f>'Données proba de réussite'!P752</f>
        <v/>
      </c>
      <c r="Q757" s="7" t="str">
        <f>'Données proba de réussite'!Q752</f>
        <v/>
      </c>
      <c r="T757" s="7">
        <f>IF(AND(OR($B$2=1,$B$2=2),AND('Données brutes'!$F752&lt;&gt;"",'Données brutes'!$G752&lt;&gt;"",'Données brutes'!$H752&lt;&gt;"")),1,0)</f>
        <v>0</v>
      </c>
      <c r="U757" s="7">
        <f>IF(AND(OR($B$2=1,$B$2=2),AND('Données brutes'!$O752&lt;&gt;"",'Données brutes'!$P752&lt;&gt;"",'Données brutes'!$Q752&lt;&gt;"")),1,0)</f>
        <v>0</v>
      </c>
      <c r="V757" s="7">
        <f>IF(AND($B$2=3,'Données brutes'!$F752&lt;&gt;"",'Données brutes'!$G752&lt;&gt;"",'Données brutes'!$H752&lt;&gt;"",'Données brutes'!$O752&lt;&gt;"",'Données brutes'!$P752&lt;&gt;"",'Données brutes'!$Q752&lt;&gt;""),1,0)</f>
        <v>0</v>
      </c>
      <c r="W757" s="8" t="str">
        <f t="shared" si="171"/>
        <v/>
      </c>
      <c r="X757" s="8" t="str">
        <f t="shared" si="172"/>
        <v/>
      </c>
      <c r="Y757" s="8" t="str">
        <f t="shared" si="173"/>
        <v/>
      </c>
      <c r="Z757" s="8" t="str">
        <f t="shared" si="174"/>
        <v/>
      </c>
      <c r="AA757" s="8" t="str">
        <f t="shared" si="175"/>
        <v/>
      </c>
      <c r="AB757" s="8" t="str">
        <f t="shared" si="176"/>
        <v/>
      </c>
      <c r="AD757" s="8" t="str">
        <f t="shared" si="177"/>
        <v/>
      </c>
      <c r="AE757" s="8" t="str">
        <f t="shared" si="178"/>
        <v/>
      </c>
      <c r="AF757" s="8" t="str">
        <f t="shared" si="179"/>
        <v/>
      </c>
      <c r="AG757" s="8" t="str">
        <f t="shared" si="180"/>
        <v/>
      </c>
      <c r="AH757" s="8" t="str">
        <f t="shared" si="181"/>
        <v/>
      </c>
      <c r="AI757" s="8" t="str">
        <f t="shared" si="182"/>
        <v/>
      </c>
    </row>
    <row r="758" spans="4:35" x14ac:dyDescent="0.3">
      <c r="D758" s="8" t="s">
        <v>765</v>
      </c>
      <c r="E758" s="7">
        <v>303</v>
      </c>
      <c r="F758" s="7" t="str">
        <f>'Données proba de réussite'!F753</f>
        <v/>
      </c>
      <c r="G758" s="7" t="str">
        <f>'Données proba de réussite'!G753</f>
        <v/>
      </c>
      <c r="H758" s="7" t="str">
        <f>'Données proba de réussite'!H753</f>
        <v/>
      </c>
      <c r="K758" s="8" t="str">
        <f t="shared" si="169"/>
        <v>Elève 1bis</v>
      </c>
      <c r="L758" s="8" t="s">
        <v>111</v>
      </c>
      <c r="M758" s="8">
        <f t="shared" si="170"/>
        <v>1607</v>
      </c>
      <c r="N758" s="7">
        <v>1607</v>
      </c>
      <c r="O758" s="7" t="str">
        <f>'Données proba de réussite'!O753</f>
        <v/>
      </c>
      <c r="P758" s="7" t="str">
        <f>'Données proba de réussite'!P753</f>
        <v/>
      </c>
      <c r="Q758" s="7" t="str">
        <f>'Données proba de réussite'!Q753</f>
        <v/>
      </c>
      <c r="T758" s="7">
        <f>IF(AND(OR($B$2=1,$B$2=2),AND('Données brutes'!$F753&lt;&gt;"",'Données brutes'!$G753&lt;&gt;"",'Données brutes'!$H753&lt;&gt;"")),1,0)</f>
        <v>0</v>
      </c>
      <c r="U758" s="7">
        <f>IF(AND(OR($B$2=1,$B$2=2),AND('Données brutes'!$O753&lt;&gt;"",'Données brutes'!$P753&lt;&gt;"",'Données brutes'!$Q753&lt;&gt;"")),1,0)</f>
        <v>0</v>
      </c>
      <c r="V758" s="7">
        <f>IF(AND($B$2=3,'Données brutes'!$F753&lt;&gt;"",'Données brutes'!$G753&lt;&gt;"",'Données brutes'!$H753&lt;&gt;"",'Données brutes'!$O753&lt;&gt;"",'Données brutes'!$P753&lt;&gt;"",'Données brutes'!$Q753&lt;&gt;""),1,0)</f>
        <v>0</v>
      </c>
      <c r="W758" s="8" t="str">
        <f t="shared" si="171"/>
        <v/>
      </c>
      <c r="X758" s="8" t="str">
        <f t="shared" si="172"/>
        <v/>
      </c>
      <c r="Y758" s="8" t="str">
        <f t="shared" si="173"/>
        <v/>
      </c>
      <c r="Z758" s="8" t="str">
        <f t="shared" si="174"/>
        <v/>
      </c>
      <c r="AA758" s="8" t="str">
        <f t="shared" si="175"/>
        <v/>
      </c>
      <c r="AB758" s="8" t="str">
        <f t="shared" si="176"/>
        <v/>
      </c>
      <c r="AD758" s="8" t="str">
        <f t="shared" si="177"/>
        <v/>
      </c>
      <c r="AE758" s="8" t="str">
        <f t="shared" si="178"/>
        <v/>
      </c>
      <c r="AF758" s="8" t="str">
        <f t="shared" si="179"/>
        <v/>
      </c>
      <c r="AG758" s="8" t="str">
        <f t="shared" si="180"/>
        <v/>
      </c>
      <c r="AH758" s="8" t="str">
        <f t="shared" si="181"/>
        <v/>
      </c>
      <c r="AI758" s="8" t="str">
        <f t="shared" si="182"/>
        <v/>
      </c>
    </row>
    <row r="759" spans="4:35" x14ac:dyDescent="0.3">
      <c r="D759" s="8" t="s">
        <v>766</v>
      </c>
      <c r="E759" s="7">
        <v>286</v>
      </c>
      <c r="F759" s="7" t="str">
        <f>'Données proba de réussite'!F754</f>
        <v/>
      </c>
      <c r="G759" s="7" t="str">
        <f>'Données proba de réussite'!G754</f>
        <v/>
      </c>
      <c r="H759" s="7" t="str">
        <f>'Données proba de réussite'!H754</f>
        <v/>
      </c>
      <c r="K759" s="8" t="str">
        <f t="shared" si="169"/>
        <v>Elève 1bis</v>
      </c>
      <c r="L759" s="8" t="s">
        <v>111</v>
      </c>
      <c r="M759" s="8">
        <f t="shared" si="170"/>
        <v>1234</v>
      </c>
      <c r="N759" s="7">
        <v>1234</v>
      </c>
      <c r="O759" s="7" t="str">
        <f>'Données proba de réussite'!O754</f>
        <v/>
      </c>
      <c r="P759" s="7" t="str">
        <f>'Données proba de réussite'!P754</f>
        <v/>
      </c>
      <c r="Q759" s="7" t="str">
        <f>'Données proba de réussite'!Q754</f>
        <v/>
      </c>
      <c r="T759" s="7">
        <f>IF(AND(OR($B$2=1,$B$2=2),AND('Données brutes'!$F754&lt;&gt;"",'Données brutes'!$G754&lt;&gt;"",'Données brutes'!$H754&lt;&gt;"")),1,0)</f>
        <v>0</v>
      </c>
      <c r="U759" s="7">
        <f>IF(AND(OR($B$2=1,$B$2=2),AND('Données brutes'!$O754&lt;&gt;"",'Données brutes'!$P754&lt;&gt;"",'Données brutes'!$Q754&lt;&gt;"")),1,0)</f>
        <v>0</v>
      </c>
      <c r="V759" s="7">
        <f>IF(AND($B$2=3,'Données brutes'!$F754&lt;&gt;"",'Données brutes'!$G754&lt;&gt;"",'Données brutes'!$H754&lt;&gt;"",'Données brutes'!$O754&lt;&gt;"",'Données brutes'!$P754&lt;&gt;"",'Données brutes'!$Q754&lt;&gt;""),1,0)</f>
        <v>0</v>
      </c>
      <c r="W759" s="8" t="str">
        <f t="shared" si="171"/>
        <v/>
      </c>
      <c r="X759" s="8" t="str">
        <f t="shared" si="172"/>
        <v/>
      </c>
      <c r="Y759" s="8" t="str">
        <f t="shared" si="173"/>
        <v/>
      </c>
      <c r="Z759" s="8" t="str">
        <f t="shared" si="174"/>
        <v/>
      </c>
      <c r="AA759" s="8" t="str">
        <f t="shared" si="175"/>
        <v/>
      </c>
      <c r="AB759" s="8" t="str">
        <f t="shared" si="176"/>
        <v/>
      </c>
      <c r="AD759" s="8" t="str">
        <f t="shared" si="177"/>
        <v/>
      </c>
      <c r="AE759" s="8" t="str">
        <f t="shared" si="178"/>
        <v/>
      </c>
      <c r="AF759" s="8" t="str">
        <f t="shared" si="179"/>
        <v/>
      </c>
      <c r="AG759" s="8" t="str">
        <f t="shared" si="180"/>
        <v/>
      </c>
      <c r="AH759" s="8" t="str">
        <f t="shared" si="181"/>
        <v/>
      </c>
      <c r="AI759" s="8" t="str">
        <f t="shared" si="182"/>
        <v/>
      </c>
    </row>
    <row r="760" spans="4:35" x14ac:dyDescent="0.3">
      <c r="D760" s="8" t="s">
        <v>767</v>
      </c>
      <c r="E760" s="7">
        <v>847</v>
      </c>
      <c r="F760" s="7" t="str">
        <f>'Données proba de réussite'!F755</f>
        <v/>
      </c>
      <c r="G760" s="7" t="str">
        <f>'Données proba de réussite'!G755</f>
        <v/>
      </c>
      <c r="H760" s="7" t="str">
        <f>'Données proba de réussite'!H755</f>
        <v/>
      </c>
      <c r="K760" s="8" t="str">
        <f t="shared" si="169"/>
        <v>Elève 1bis</v>
      </c>
      <c r="L760" s="8" t="s">
        <v>111</v>
      </c>
      <c r="M760" s="8">
        <f t="shared" si="170"/>
        <v>1290</v>
      </c>
      <c r="N760" s="7">
        <v>1290</v>
      </c>
      <c r="O760" s="7" t="str">
        <f>'Données proba de réussite'!O755</f>
        <v/>
      </c>
      <c r="P760" s="7" t="str">
        <f>'Données proba de réussite'!P755</f>
        <v/>
      </c>
      <c r="Q760" s="7" t="str">
        <f>'Données proba de réussite'!Q755</f>
        <v/>
      </c>
      <c r="T760" s="7">
        <f>IF(AND(OR($B$2=1,$B$2=2),AND('Données brutes'!$F755&lt;&gt;"",'Données brutes'!$G755&lt;&gt;"",'Données brutes'!$H755&lt;&gt;"")),1,0)</f>
        <v>0</v>
      </c>
      <c r="U760" s="7">
        <f>IF(AND(OR($B$2=1,$B$2=2),AND('Données brutes'!$O755&lt;&gt;"",'Données brutes'!$P755&lt;&gt;"",'Données brutes'!$Q755&lt;&gt;"")),1,0)</f>
        <v>0</v>
      </c>
      <c r="V760" s="7">
        <f>IF(AND($B$2=3,'Données brutes'!$F755&lt;&gt;"",'Données brutes'!$G755&lt;&gt;"",'Données brutes'!$H755&lt;&gt;"",'Données brutes'!$O755&lt;&gt;"",'Données brutes'!$P755&lt;&gt;"",'Données brutes'!$Q755&lt;&gt;""),1,0)</f>
        <v>0</v>
      </c>
      <c r="W760" s="8" t="str">
        <f t="shared" si="171"/>
        <v/>
      </c>
      <c r="X760" s="8" t="str">
        <f t="shared" si="172"/>
        <v/>
      </c>
      <c r="Y760" s="8" t="str">
        <f t="shared" si="173"/>
        <v/>
      </c>
      <c r="Z760" s="8" t="str">
        <f t="shared" si="174"/>
        <v/>
      </c>
      <c r="AA760" s="8" t="str">
        <f t="shared" si="175"/>
        <v/>
      </c>
      <c r="AB760" s="8" t="str">
        <f t="shared" si="176"/>
        <v/>
      </c>
      <c r="AD760" s="8" t="str">
        <f t="shared" si="177"/>
        <v/>
      </c>
      <c r="AE760" s="8" t="str">
        <f t="shared" si="178"/>
        <v/>
      </c>
      <c r="AF760" s="8" t="str">
        <f t="shared" si="179"/>
        <v/>
      </c>
      <c r="AG760" s="8" t="str">
        <f t="shared" si="180"/>
        <v/>
      </c>
      <c r="AH760" s="8" t="str">
        <f t="shared" si="181"/>
        <v/>
      </c>
      <c r="AI760" s="8" t="str">
        <f t="shared" si="182"/>
        <v/>
      </c>
    </row>
    <row r="761" spans="4:35" x14ac:dyDescent="0.3">
      <c r="D761" s="8" t="s">
        <v>768</v>
      </c>
      <c r="E761" s="7">
        <v>858</v>
      </c>
      <c r="F761" s="7" t="str">
        <f>'Données proba de réussite'!F756</f>
        <v/>
      </c>
      <c r="G761" s="7" t="str">
        <f>'Données proba de réussite'!G756</f>
        <v/>
      </c>
      <c r="H761" s="7" t="str">
        <f>'Données proba de réussite'!H756</f>
        <v/>
      </c>
      <c r="K761" s="8" t="str">
        <f t="shared" si="169"/>
        <v>Elève 1bis</v>
      </c>
      <c r="L761" s="8" t="s">
        <v>111</v>
      </c>
      <c r="M761" s="8">
        <f t="shared" si="170"/>
        <v>1810</v>
      </c>
      <c r="N761" s="7">
        <v>1810</v>
      </c>
      <c r="O761" s="7" t="str">
        <f>'Données proba de réussite'!O756</f>
        <v/>
      </c>
      <c r="P761" s="7" t="str">
        <f>'Données proba de réussite'!P756</f>
        <v/>
      </c>
      <c r="Q761" s="7" t="str">
        <f>'Données proba de réussite'!Q756</f>
        <v/>
      </c>
      <c r="T761" s="7">
        <f>IF(AND(OR($B$2=1,$B$2=2),AND('Données brutes'!$F756&lt;&gt;"",'Données brutes'!$G756&lt;&gt;"",'Données brutes'!$H756&lt;&gt;"")),1,0)</f>
        <v>0</v>
      </c>
      <c r="U761" s="7">
        <f>IF(AND(OR($B$2=1,$B$2=2),AND('Données brutes'!$O756&lt;&gt;"",'Données brutes'!$P756&lt;&gt;"",'Données brutes'!$Q756&lt;&gt;"")),1,0)</f>
        <v>0</v>
      </c>
      <c r="V761" s="7">
        <f>IF(AND($B$2=3,'Données brutes'!$F756&lt;&gt;"",'Données brutes'!$G756&lt;&gt;"",'Données brutes'!$H756&lt;&gt;"",'Données brutes'!$O756&lt;&gt;"",'Données brutes'!$P756&lt;&gt;"",'Données brutes'!$Q756&lt;&gt;""),1,0)</f>
        <v>0</v>
      </c>
      <c r="W761" s="8" t="str">
        <f t="shared" si="171"/>
        <v/>
      </c>
      <c r="X761" s="8" t="str">
        <f t="shared" si="172"/>
        <v/>
      </c>
      <c r="Y761" s="8" t="str">
        <f t="shared" si="173"/>
        <v/>
      </c>
      <c r="Z761" s="8" t="str">
        <f t="shared" si="174"/>
        <v/>
      </c>
      <c r="AA761" s="8" t="str">
        <f t="shared" si="175"/>
        <v/>
      </c>
      <c r="AB761" s="8" t="str">
        <f t="shared" si="176"/>
        <v/>
      </c>
      <c r="AD761" s="8" t="str">
        <f t="shared" si="177"/>
        <v/>
      </c>
      <c r="AE761" s="8" t="str">
        <f t="shared" si="178"/>
        <v/>
      </c>
      <c r="AF761" s="8" t="str">
        <f t="shared" si="179"/>
        <v/>
      </c>
      <c r="AG761" s="8" t="str">
        <f t="shared" si="180"/>
        <v/>
      </c>
      <c r="AH761" s="8" t="str">
        <f t="shared" si="181"/>
        <v/>
      </c>
      <c r="AI761" s="8" t="str">
        <f t="shared" si="182"/>
        <v/>
      </c>
    </row>
    <row r="762" spans="4:35" x14ac:dyDescent="0.3">
      <c r="D762" s="8" t="s">
        <v>769</v>
      </c>
      <c r="E762" s="7">
        <v>111</v>
      </c>
      <c r="F762" s="7" t="str">
        <f>'Données proba de réussite'!F757</f>
        <v/>
      </c>
      <c r="G762" s="7" t="str">
        <f>'Données proba de réussite'!G757</f>
        <v/>
      </c>
      <c r="H762" s="7" t="str">
        <f>'Données proba de réussite'!H757</f>
        <v/>
      </c>
      <c r="K762" s="8" t="str">
        <f t="shared" si="169"/>
        <v>Elève 1bis</v>
      </c>
      <c r="L762" s="8" t="s">
        <v>111</v>
      </c>
      <c r="M762" s="8">
        <f t="shared" si="170"/>
        <v>1931</v>
      </c>
      <c r="N762" s="7">
        <v>1931</v>
      </c>
      <c r="O762" s="7" t="str">
        <f>'Données proba de réussite'!O757</f>
        <v/>
      </c>
      <c r="P762" s="7" t="str">
        <f>'Données proba de réussite'!P757</f>
        <v/>
      </c>
      <c r="Q762" s="7" t="str">
        <f>'Données proba de réussite'!Q757</f>
        <v/>
      </c>
      <c r="T762" s="7">
        <f>IF(AND(OR($B$2=1,$B$2=2),AND('Données brutes'!$F757&lt;&gt;"",'Données brutes'!$G757&lt;&gt;"",'Données brutes'!$H757&lt;&gt;"")),1,0)</f>
        <v>0</v>
      </c>
      <c r="U762" s="7">
        <f>IF(AND(OR($B$2=1,$B$2=2),AND('Données brutes'!$O757&lt;&gt;"",'Données brutes'!$P757&lt;&gt;"",'Données brutes'!$Q757&lt;&gt;"")),1,0)</f>
        <v>0</v>
      </c>
      <c r="V762" s="7">
        <f>IF(AND($B$2=3,'Données brutes'!$F757&lt;&gt;"",'Données brutes'!$G757&lt;&gt;"",'Données brutes'!$H757&lt;&gt;"",'Données brutes'!$O757&lt;&gt;"",'Données brutes'!$P757&lt;&gt;"",'Données brutes'!$Q757&lt;&gt;""),1,0)</f>
        <v>0</v>
      </c>
      <c r="W762" s="8" t="str">
        <f t="shared" si="171"/>
        <v/>
      </c>
      <c r="X762" s="8" t="str">
        <f t="shared" si="172"/>
        <v/>
      </c>
      <c r="Y762" s="8" t="str">
        <f t="shared" si="173"/>
        <v/>
      </c>
      <c r="Z762" s="8" t="str">
        <f t="shared" si="174"/>
        <v/>
      </c>
      <c r="AA762" s="8" t="str">
        <f t="shared" si="175"/>
        <v/>
      </c>
      <c r="AB762" s="8" t="str">
        <f t="shared" si="176"/>
        <v/>
      </c>
      <c r="AD762" s="8" t="str">
        <f t="shared" si="177"/>
        <v/>
      </c>
      <c r="AE762" s="8" t="str">
        <f t="shared" si="178"/>
        <v/>
      </c>
      <c r="AF762" s="8" t="str">
        <f t="shared" si="179"/>
        <v/>
      </c>
      <c r="AG762" s="8" t="str">
        <f t="shared" si="180"/>
        <v/>
      </c>
      <c r="AH762" s="8" t="str">
        <f t="shared" si="181"/>
        <v/>
      </c>
      <c r="AI762" s="8" t="str">
        <f t="shared" si="182"/>
        <v/>
      </c>
    </row>
    <row r="763" spans="4:35" x14ac:dyDescent="0.3">
      <c r="D763" s="8" t="s">
        <v>770</v>
      </c>
      <c r="E763" s="7">
        <v>550</v>
      </c>
      <c r="F763" s="7" t="str">
        <f>'Données proba de réussite'!F758</f>
        <v/>
      </c>
      <c r="G763" s="7" t="str">
        <f>'Données proba de réussite'!G758</f>
        <v/>
      </c>
      <c r="H763" s="7" t="str">
        <f>'Données proba de réussite'!H758</f>
        <v/>
      </c>
      <c r="K763" s="8" t="str">
        <f t="shared" si="169"/>
        <v>Elève 1bis</v>
      </c>
      <c r="L763" s="8" t="s">
        <v>111</v>
      </c>
      <c r="M763" s="8">
        <f t="shared" si="170"/>
        <v>1151</v>
      </c>
      <c r="N763" s="7">
        <v>1151</v>
      </c>
      <c r="O763" s="7" t="str">
        <f>'Données proba de réussite'!O758</f>
        <v/>
      </c>
      <c r="P763" s="7" t="str">
        <f>'Données proba de réussite'!P758</f>
        <v/>
      </c>
      <c r="Q763" s="7" t="str">
        <f>'Données proba de réussite'!Q758</f>
        <v/>
      </c>
      <c r="T763" s="7">
        <f>IF(AND(OR($B$2=1,$B$2=2),AND('Données brutes'!$F758&lt;&gt;"",'Données brutes'!$G758&lt;&gt;"",'Données brutes'!$H758&lt;&gt;"")),1,0)</f>
        <v>0</v>
      </c>
      <c r="U763" s="7">
        <f>IF(AND(OR($B$2=1,$B$2=2),AND('Données brutes'!$O758&lt;&gt;"",'Données brutes'!$P758&lt;&gt;"",'Données brutes'!$Q758&lt;&gt;"")),1,0)</f>
        <v>0</v>
      </c>
      <c r="V763" s="7">
        <f>IF(AND($B$2=3,'Données brutes'!$F758&lt;&gt;"",'Données brutes'!$G758&lt;&gt;"",'Données brutes'!$H758&lt;&gt;"",'Données brutes'!$O758&lt;&gt;"",'Données brutes'!$P758&lt;&gt;"",'Données brutes'!$Q758&lt;&gt;""),1,0)</f>
        <v>0</v>
      </c>
      <c r="W763" s="8" t="str">
        <f t="shared" si="171"/>
        <v/>
      </c>
      <c r="X763" s="8" t="str">
        <f t="shared" si="172"/>
        <v/>
      </c>
      <c r="Y763" s="8" t="str">
        <f t="shared" si="173"/>
        <v/>
      </c>
      <c r="Z763" s="8" t="str">
        <f t="shared" si="174"/>
        <v/>
      </c>
      <c r="AA763" s="8" t="str">
        <f t="shared" si="175"/>
        <v/>
      </c>
      <c r="AB763" s="8" t="str">
        <f t="shared" si="176"/>
        <v/>
      </c>
      <c r="AD763" s="8" t="str">
        <f t="shared" si="177"/>
        <v/>
      </c>
      <c r="AE763" s="8" t="str">
        <f t="shared" si="178"/>
        <v/>
      </c>
      <c r="AF763" s="8" t="str">
        <f t="shared" si="179"/>
        <v/>
      </c>
      <c r="AG763" s="8" t="str">
        <f t="shared" si="180"/>
        <v/>
      </c>
      <c r="AH763" s="8" t="str">
        <f t="shared" si="181"/>
        <v/>
      </c>
      <c r="AI763" s="8" t="str">
        <f t="shared" si="182"/>
        <v/>
      </c>
    </row>
    <row r="764" spans="4:35" x14ac:dyDescent="0.3">
      <c r="D764" s="8" t="s">
        <v>771</v>
      </c>
      <c r="E764" s="7">
        <v>18</v>
      </c>
      <c r="F764" s="7" t="str">
        <f>'Données proba de réussite'!F759</f>
        <v/>
      </c>
      <c r="G764" s="7" t="str">
        <f>'Données proba de réussite'!G759</f>
        <v/>
      </c>
      <c r="H764" s="7" t="str">
        <f>'Données proba de réussite'!H759</f>
        <v/>
      </c>
      <c r="K764" s="8" t="str">
        <f t="shared" si="169"/>
        <v>Elève 1bis</v>
      </c>
      <c r="L764" s="8" t="s">
        <v>111</v>
      </c>
      <c r="M764" s="8">
        <f t="shared" si="170"/>
        <v>1225</v>
      </c>
      <c r="N764" s="7">
        <v>1225</v>
      </c>
      <c r="O764" s="7" t="str">
        <f>'Données proba de réussite'!O759</f>
        <v/>
      </c>
      <c r="P764" s="7" t="str">
        <f>'Données proba de réussite'!P759</f>
        <v/>
      </c>
      <c r="Q764" s="7" t="str">
        <f>'Données proba de réussite'!Q759</f>
        <v/>
      </c>
      <c r="T764" s="7">
        <f>IF(AND(OR($B$2=1,$B$2=2),AND('Données brutes'!$F759&lt;&gt;"",'Données brutes'!$G759&lt;&gt;"",'Données brutes'!$H759&lt;&gt;"")),1,0)</f>
        <v>0</v>
      </c>
      <c r="U764" s="7">
        <f>IF(AND(OR($B$2=1,$B$2=2),AND('Données brutes'!$O759&lt;&gt;"",'Données brutes'!$P759&lt;&gt;"",'Données brutes'!$Q759&lt;&gt;"")),1,0)</f>
        <v>0</v>
      </c>
      <c r="V764" s="7">
        <f>IF(AND($B$2=3,'Données brutes'!$F759&lt;&gt;"",'Données brutes'!$G759&lt;&gt;"",'Données brutes'!$H759&lt;&gt;"",'Données brutes'!$O759&lt;&gt;"",'Données brutes'!$P759&lt;&gt;"",'Données brutes'!$Q759&lt;&gt;""),1,0)</f>
        <v>0</v>
      </c>
      <c r="W764" s="8" t="str">
        <f t="shared" si="171"/>
        <v/>
      </c>
      <c r="X764" s="8" t="str">
        <f t="shared" si="172"/>
        <v/>
      </c>
      <c r="Y764" s="8" t="str">
        <f t="shared" si="173"/>
        <v/>
      </c>
      <c r="Z764" s="8" t="str">
        <f t="shared" si="174"/>
        <v/>
      </c>
      <c r="AA764" s="8" t="str">
        <f t="shared" si="175"/>
        <v/>
      </c>
      <c r="AB764" s="8" t="str">
        <f t="shared" si="176"/>
        <v/>
      </c>
      <c r="AD764" s="8" t="str">
        <f t="shared" si="177"/>
        <v/>
      </c>
      <c r="AE764" s="8" t="str">
        <f t="shared" si="178"/>
        <v/>
      </c>
      <c r="AF764" s="8" t="str">
        <f t="shared" si="179"/>
        <v/>
      </c>
      <c r="AG764" s="8" t="str">
        <f t="shared" si="180"/>
        <v/>
      </c>
      <c r="AH764" s="8" t="str">
        <f t="shared" si="181"/>
        <v/>
      </c>
      <c r="AI764" s="8" t="str">
        <f t="shared" si="182"/>
        <v/>
      </c>
    </row>
    <row r="765" spans="4:35" x14ac:dyDescent="0.3">
      <c r="D765" s="8" t="s">
        <v>772</v>
      </c>
      <c r="E765" s="7">
        <v>535</v>
      </c>
      <c r="F765" s="7" t="str">
        <f>'Données proba de réussite'!F760</f>
        <v/>
      </c>
      <c r="G765" s="7" t="str">
        <f>'Données proba de réussite'!G760</f>
        <v/>
      </c>
      <c r="H765" s="7" t="str">
        <f>'Données proba de réussite'!H760</f>
        <v/>
      </c>
      <c r="K765" s="8" t="str">
        <f t="shared" si="169"/>
        <v>Elève 1bis</v>
      </c>
      <c r="L765" s="8" t="s">
        <v>111</v>
      </c>
      <c r="M765" s="8">
        <f t="shared" si="170"/>
        <v>1490</v>
      </c>
      <c r="N765" s="7">
        <v>1490</v>
      </c>
      <c r="O765" s="7" t="str">
        <f>'Données proba de réussite'!O760</f>
        <v/>
      </c>
      <c r="P765" s="7" t="str">
        <f>'Données proba de réussite'!P760</f>
        <v/>
      </c>
      <c r="Q765" s="7" t="str">
        <f>'Données proba de réussite'!Q760</f>
        <v/>
      </c>
      <c r="T765" s="7">
        <f>IF(AND(OR($B$2=1,$B$2=2),AND('Données brutes'!$F760&lt;&gt;"",'Données brutes'!$G760&lt;&gt;"",'Données brutes'!$H760&lt;&gt;"")),1,0)</f>
        <v>0</v>
      </c>
      <c r="U765" s="7">
        <f>IF(AND(OR($B$2=1,$B$2=2),AND('Données brutes'!$O760&lt;&gt;"",'Données brutes'!$P760&lt;&gt;"",'Données brutes'!$Q760&lt;&gt;"")),1,0)</f>
        <v>0</v>
      </c>
      <c r="V765" s="7">
        <f>IF(AND($B$2=3,'Données brutes'!$F760&lt;&gt;"",'Données brutes'!$G760&lt;&gt;"",'Données brutes'!$H760&lt;&gt;"",'Données brutes'!$O760&lt;&gt;"",'Données brutes'!$P760&lt;&gt;"",'Données brutes'!$Q760&lt;&gt;""),1,0)</f>
        <v>0</v>
      </c>
      <c r="W765" s="8" t="str">
        <f t="shared" si="171"/>
        <v/>
      </c>
      <c r="X765" s="8" t="str">
        <f t="shared" si="172"/>
        <v/>
      </c>
      <c r="Y765" s="8" t="str">
        <f t="shared" si="173"/>
        <v/>
      </c>
      <c r="Z765" s="8" t="str">
        <f t="shared" si="174"/>
        <v/>
      </c>
      <c r="AA765" s="8" t="str">
        <f t="shared" si="175"/>
        <v/>
      </c>
      <c r="AB765" s="8" t="str">
        <f t="shared" si="176"/>
        <v/>
      </c>
      <c r="AD765" s="8" t="str">
        <f t="shared" si="177"/>
        <v/>
      </c>
      <c r="AE765" s="8" t="str">
        <f t="shared" si="178"/>
        <v/>
      </c>
      <c r="AF765" s="8" t="str">
        <f t="shared" si="179"/>
        <v/>
      </c>
      <c r="AG765" s="8" t="str">
        <f t="shared" si="180"/>
        <v/>
      </c>
      <c r="AH765" s="8" t="str">
        <f t="shared" si="181"/>
        <v/>
      </c>
      <c r="AI765" s="8" t="str">
        <f t="shared" si="182"/>
        <v/>
      </c>
    </row>
    <row r="766" spans="4:35" x14ac:dyDescent="0.3">
      <c r="D766" s="8" t="s">
        <v>773</v>
      </c>
      <c r="E766" s="7">
        <v>923</v>
      </c>
      <c r="F766" s="7" t="str">
        <f>'Données proba de réussite'!F761</f>
        <v/>
      </c>
      <c r="G766" s="7" t="str">
        <f>'Données proba de réussite'!G761</f>
        <v/>
      </c>
      <c r="H766" s="7" t="str">
        <f>'Données proba de réussite'!H761</f>
        <v/>
      </c>
      <c r="K766" s="8" t="str">
        <f t="shared" si="169"/>
        <v>Elève 1bis</v>
      </c>
      <c r="L766" s="8" t="s">
        <v>111</v>
      </c>
      <c r="M766" s="8">
        <f t="shared" si="170"/>
        <v>1261</v>
      </c>
      <c r="N766" s="7">
        <v>1261</v>
      </c>
      <c r="O766" s="7" t="str">
        <f>'Données proba de réussite'!O761</f>
        <v/>
      </c>
      <c r="P766" s="7" t="str">
        <f>'Données proba de réussite'!P761</f>
        <v/>
      </c>
      <c r="Q766" s="7" t="str">
        <f>'Données proba de réussite'!Q761</f>
        <v/>
      </c>
      <c r="T766" s="7">
        <f>IF(AND(OR($B$2=1,$B$2=2),AND('Données brutes'!$F761&lt;&gt;"",'Données brutes'!$G761&lt;&gt;"",'Données brutes'!$H761&lt;&gt;"")),1,0)</f>
        <v>0</v>
      </c>
      <c r="U766" s="7">
        <f>IF(AND(OR($B$2=1,$B$2=2),AND('Données brutes'!$O761&lt;&gt;"",'Données brutes'!$P761&lt;&gt;"",'Données brutes'!$Q761&lt;&gt;"")),1,0)</f>
        <v>0</v>
      </c>
      <c r="V766" s="7">
        <f>IF(AND($B$2=3,'Données brutes'!$F761&lt;&gt;"",'Données brutes'!$G761&lt;&gt;"",'Données brutes'!$H761&lt;&gt;"",'Données brutes'!$O761&lt;&gt;"",'Données brutes'!$P761&lt;&gt;"",'Données brutes'!$Q761&lt;&gt;""),1,0)</f>
        <v>0</v>
      </c>
      <c r="W766" s="8" t="str">
        <f t="shared" si="171"/>
        <v/>
      </c>
      <c r="X766" s="8" t="str">
        <f t="shared" si="172"/>
        <v/>
      </c>
      <c r="Y766" s="8" t="str">
        <f t="shared" si="173"/>
        <v/>
      </c>
      <c r="Z766" s="8" t="str">
        <f t="shared" si="174"/>
        <v/>
      </c>
      <c r="AA766" s="8" t="str">
        <f t="shared" si="175"/>
        <v/>
      </c>
      <c r="AB766" s="8" t="str">
        <f t="shared" si="176"/>
        <v/>
      </c>
      <c r="AD766" s="8" t="str">
        <f t="shared" si="177"/>
        <v/>
      </c>
      <c r="AE766" s="8" t="str">
        <f t="shared" si="178"/>
        <v/>
      </c>
      <c r="AF766" s="8" t="str">
        <f t="shared" si="179"/>
        <v/>
      </c>
      <c r="AG766" s="8" t="str">
        <f t="shared" si="180"/>
        <v/>
      </c>
      <c r="AH766" s="8" t="str">
        <f t="shared" si="181"/>
        <v/>
      </c>
      <c r="AI766" s="8" t="str">
        <f t="shared" si="182"/>
        <v/>
      </c>
    </row>
    <row r="767" spans="4:35" x14ac:dyDescent="0.3">
      <c r="D767" s="8" t="s">
        <v>774</v>
      </c>
      <c r="E767" s="7">
        <v>696</v>
      </c>
      <c r="F767" s="7" t="str">
        <f>'Données proba de réussite'!F762</f>
        <v/>
      </c>
      <c r="G767" s="7" t="str">
        <f>'Données proba de réussite'!G762</f>
        <v/>
      </c>
      <c r="H767" s="7" t="str">
        <f>'Données proba de réussite'!H762</f>
        <v/>
      </c>
      <c r="K767" s="8" t="str">
        <f t="shared" si="169"/>
        <v>Elève 1bis</v>
      </c>
      <c r="L767" s="8" t="s">
        <v>111</v>
      </c>
      <c r="M767" s="8">
        <f t="shared" si="170"/>
        <v>1991</v>
      </c>
      <c r="N767" s="7">
        <v>1991</v>
      </c>
      <c r="O767" s="7" t="str">
        <f>'Données proba de réussite'!O762</f>
        <v/>
      </c>
      <c r="P767" s="7" t="str">
        <f>'Données proba de réussite'!P762</f>
        <v/>
      </c>
      <c r="Q767" s="7" t="str">
        <f>'Données proba de réussite'!Q762</f>
        <v/>
      </c>
      <c r="T767" s="7">
        <f>IF(AND(OR($B$2=1,$B$2=2),AND('Données brutes'!$F762&lt;&gt;"",'Données brutes'!$G762&lt;&gt;"",'Données brutes'!$H762&lt;&gt;"")),1,0)</f>
        <v>0</v>
      </c>
      <c r="U767" s="7">
        <f>IF(AND(OR($B$2=1,$B$2=2),AND('Données brutes'!$O762&lt;&gt;"",'Données brutes'!$P762&lt;&gt;"",'Données brutes'!$Q762&lt;&gt;"")),1,0)</f>
        <v>0</v>
      </c>
      <c r="V767" s="7">
        <f>IF(AND($B$2=3,'Données brutes'!$F762&lt;&gt;"",'Données brutes'!$G762&lt;&gt;"",'Données brutes'!$H762&lt;&gt;"",'Données brutes'!$O762&lt;&gt;"",'Données brutes'!$P762&lt;&gt;"",'Données brutes'!$Q762&lt;&gt;""),1,0)</f>
        <v>0</v>
      </c>
      <c r="W767" s="8" t="str">
        <f t="shared" si="171"/>
        <v/>
      </c>
      <c r="X767" s="8" t="str">
        <f t="shared" si="172"/>
        <v/>
      </c>
      <c r="Y767" s="8" t="str">
        <f t="shared" si="173"/>
        <v/>
      </c>
      <c r="Z767" s="8" t="str">
        <f t="shared" si="174"/>
        <v/>
      </c>
      <c r="AA767" s="8" t="str">
        <f t="shared" si="175"/>
        <v/>
      </c>
      <c r="AB767" s="8" t="str">
        <f t="shared" si="176"/>
        <v/>
      </c>
      <c r="AD767" s="8" t="str">
        <f t="shared" si="177"/>
        <v/>
      </c>
      <c r="AE767" s="8" t="str">
        <f t="shared" si="178"/>
        <v/>
      </c>
      <c r="AF767" s="8" t="str">
        <f t="shared" si="179"/>
        <v/>
      </c>
      <c r="AG767" s="8" t="str">
        <f t="shared" si="180"/>
        <v/>
      </c>
      <c r="AH767" s="8" t="str">
        <f t="shared" si="181"/>
        <v/>
      </c>
      <c r="AI767" s="8" t="str">
        <f t="shared" si="182"/>
        <v/>
      </c>
    </row>
    <row r="768" spans="4:35" x14ac:dyDescent="0.3">
      <c r="D768" s="8" t="s">
        <v>775</v>
      </c>
      <c r="E768" s="7">
        <v>230</v>
      </c>
      <c r="F768" s="7" t="str">
        <f>'Données proba de réussite'!F763</f>
        <v/>
      </c>
      <c r="G768" s="7" t="str">
        <f>'Données proba de réussite'!G763</f>
        <v/>
      </c>
      <c r="H768" s="7" t="str">
        <f>'Données proba de réussite'!H763</f>
        <v/>
      </c>
      <c r="K768" s="8" t="str">
        <f t="shared" si="169"/>
        <v>Elève 1bis</v>
      </c>
      <c r="L768" s="8" t="s">
        <v>111</v>
      </c>
      <c r="M768" s="8">
        <f t="shared" si="170"/>
        <v>1037</v>
      </c>
      <c r="N768" s="7">
        <v>1037</v>
      </c>
      <c r="O768" s="7" t="str">
        <f>'Données proba de réussite'!O763</f>
        <v/>
      </c>
      <c r="P768" s="7" t="str">
        <f>'Données proba de réussite'!P763</f>
        <v/>
      </c>
      <c r="Q768" s="7" t="str">
        <f>'Données proba de réussite'!Q763</f>
        <v/>
      </c>
      <c r="T768" s="7">
        <f>IF(AND(OR($B$2=1,$B$2=2),AND('Données brutes'!$F763&lt;&gt;"",'Données brutes'!$G763&lt;&gt;"",'Données brutes'!$H763&lt;&gt;"")),1,0)</f>
        <v>0</v>
      </c>
      <c r="U768" s="7">
        <f>IF(AND(OR($B$2=1,$B$2=2),AND('Données brutes'!$O763&lt;&gt;"",'Données brutes'!$P763&lt;&gt;"",'Données brutes'!$Q763&lt;&gt;"")),1,0)</f>
        <v>0</v>
      </c>
      <c r="V768" s="7">
        <f>IF(AND($B$2=3,'Données brutes'!$F763&lt;&gt;"",'Données brutes'!$G763&lt;&gt;"",'Données brutes'!$H763&lt;&gt;"",'Données brutes'!$O763&lt;&gt;"",'Données brutes'!$P763&lt;&gt;"",'Données brutes'!$Q763&lt;&gt;""),1,0)</f>
        <v>0</v>
      </c>
      <c r="W768" s="8" t="str">
        <f t="shared" si="171"/>
        <v/>
      </c>
      <c r="X768" s="8" t="str">
        <f t="shared" si="172"/>
        <v/>
      </c>
      <c r="Y768" s="8" t="str">
        <f t="shared" si="173"/>
        <v/>
      </c>
      <c r="Z768" s="8" t="str">
        <f t="shared" si="174"/>
        <v/>
      </c>
      <c r="AA768" s="8" t="str">
        <f t="shared" si="175"/>
        <v/>
      </c>
      <c r="AB768" s="8" t="str">
        <f t="shared" si="176"/>
        <v/>
      </c>
      <c r="AD768" s="8" t="str">
        <f t="shared" si="177"/>
        <v/>
      </c>
      <c r="AE768" s="8" t="str">
        <f t="shared" si="178"/>
        <v/>
      </c>
      <c r="AF768" s="8" t="str">
        <f t="shared" si="179"/>
        <v/>
      </c>
      <c r="AG768" s="8" t="str">
        <f t="shared" si="180"/>
        <v/>
      </c>
      <c r="AH768" s="8" t="str">
        <f t="shared" si="181"/>
        <v/>
      </c>
      <c r="AI768" s="8" t="str">
        <f t="shared" si="182"/>
        <v/>
      </c>
    </row>
    <row r="769" spans="4:35" x14ac:dyDescent="0.3">
      <c r="D769" s="8" t="s">
        <v>776</v>
      </c>
      <c r="E769" s="7">
        <v>830</v>
      </c>
      <c r="F769" s="7" t="str">
        <f>'Données proba de réussite'!F764</f>
        <v/>
      </c>
      <c r="G769" s="7" t="str">
        <f>'Données proba de réussite'!G764</f>
        <v/>
      </c>
      <c r="H769" s="7" t="str">
        <f>'Données proba de réussite'!H764</f>
        <v/>
      </c>
      <c r="K769" s="8" t="str">
        <f t="shared" si="169"/>
        <v>Elève 1bis</v>
      </c>
      <c r="L769" s="8" t="s">
        <v>111</v>
      </c>
      <c r="M769" s="8">
        <f t="shared" si="170"/>
        <v>1072</v>
      </c>
      <c r="N769" s="7">
        <v>1072</v>
      </c>
      <c r="O769" s="7" t="str">
        <f>'Données proba de réussite'!O764</f>
        <v/>
      </c>
      <c r="P769" s="7" t="str">
        <f>'Données proba de réussite'!P764</f>
        <v/>
      </c>
      <c r="Q769" s="7" t="str">
        <f>'Données proba de réussite'!Q764</f>
        <v/>
      </c>
      <c r="T769" s="7">
        <f>IF(AND(OR($B$2=1,$B$2=2),AND('Données brutes'!$F764&lt;&gt;"",'Données brutes'!$G764&lt;&gt;"",'Données brutes'!$H764&lt;&gt;"")),1,0)</f>
        <v>0</v>
      </c>
      <c r="U769" s="7">
        <f>IF(AND(OR($B$2=1,$B$2=2),AND('Données brutes'!$O764&lt;&gt;"",'Données brutes'!$P764&lt;&gt;"",'Données brutes'!$Q764&lt;&gt;"")),1,0)</f>
        <v>0</v>
      </c>
      <c r="V769" s="7">
        <f>IF(AND($B$2=3,'Données brutes'!$F764&lt;&gt;"",'Données brutes'!$G764&lt;&gt;"",'Données brutes'!$H764&lt;&gt;"",'Données brutes'!$O764&lt;&gt;"",'Données brutes'!$P764&lt;&gt;"",'Données brutes'!$Q764&lt;&gt;""),1,0)</f>
        <v>0</v>
      </c>
      <c r="W769" s="8" t="str">
        <f t="shared" si="171"/>
        <v/>
      </c>
      <c r="X769" s="8" t="str">
        <f t="shared" si="172"/>
        <v/>
      </c>
      <c r="Y769" s="8" t="str">
        <f t="shared" si="173"/>
        <v/>
      </c>
      <c r="Z769" s="8" t="str">
        <f t="shared" si="174"/>
        <v/>
      </c>
      <c r="AA769" s="8" t="str">
        <f t="shared" si="175"/>
        <v/>
      </c>
      <c r="AB769" s="8" t="str">
        <f t="shared" si="176"/>
        <v/>
      </c>
      <c r="AD769" s="8" t="str">
        <f t="shared" si="177"/>
        <v/>
      </c>
      <c r="AE769" s="8" t="str">
        <f t="shared" si="178"/>
        <v/>
      </c>
      <c r="AF769" s="8" t="str">
        <f t="shared" si="179"/>
        <v/>
      </c>
      <c r="AG769" s="8" t="str">
        <f t="shared" si="180"/>
        <v/>
      </c>
      <c r="AH769" s="8" t="str">
        <f t="shared" si="181"/>
        <v/>
      </c>
      <c r="AI769" s="8" t="str">
        <f t="shared" si="182"/>
        <v/>
      </c>
    </row>
    <row r="770" spans="4:35" x14ac:dyDescent="0.3">
      <c r="D770" s="8" t="s">
        <v>777</v>
      </c>
      <c r="E770" s="7">
        <v>855</v>
      </c>
      <c r="F770" s="7" t="str">
        <f>'Données proba de réussite'!F765</f>
        <v/>
      </c>
      <c r="G770" s="7" t="str">
        <f>'Données proba de réussite'!G765</f>
        <v/>
      </c>
      <c r="H770" s="7" t="str">
        <f>'Données proba de réussite'!H765</f>
        <v/>
      </c>
      <c r="K770" s="8" t="str">
        <f t="shared" si="169"/>
        <v>Elève 1bis</v>
      </c>
      <c r="L770" s="8" t="s">
        <v>111</v>
      </c>
      <c r="M770" s="8">
        <f t="shared" si="170"/>
        <v>1681</v>
      </c>
      <c r="N770" s="7">
        <v>1681</v>
      </c>
      <c r="O770" s="7" t="str">
        <f>'Données proba de réussite'!O765</f>
        <v/>
      </c>
      <c r="P770" s="7" t="str">
        <f>'Données proba de réussite'!P765</f>
        <v/>
      </c>
      <c r="Q770" s="7" t="str">
        <f>'Données proba de réussite'!Q765</f>
        <v/>
      </c>
      <c r="T770" s="7">
        <f>IF(AND(OR($B$2=1,$B$2=2),AND('Données brutes'!$F765&lt;&gt;"",'Données brutes'!$G765&lt;&gt;"",'Données brutes'!$H765&lt;&gt;"")),1,0)</f>
        <v>0</v>
      </c>
      <c r="U770" s="7">
        <f>IF(AND(OR($B$2=1,$B$2=2),AND('Données brutes'!$O765&lt;&gt;"",'Données brutes'!$P765&lt;&gt;"",'Données brutes'!$Q765&lt;&gt;"")),1,0)</f>
        <v>0</v>
      </c>
      <c r="V770" s="7">
        <f>IF(AND($B$2=3,'Données brutes'!$F765&lt;&gt;"",'Données brutes'!$G765&lt;&gt;"",'Données brutes'!$H765&lt;&gt;"",'Données brutes'!$O765&lt;&gt;"",'Données brutes'!$P765&lt;&gt;"",'Données brutes'!$Q765&lt;&gt;""),1,0)</f>
        <v>0</v>
      </c>
      <c r="W770" s="8" t="str">
        <f t="shared" si="171"/>
        <v/>
      </c>
      <c r="X770" s="8" t="str">
        <f t="shared" si="172"/>
        <v/>
      </c>
      <c r="Y770" s="8" t="str">
        <f t="shared" si="173"/>
        <v/>
      </c>
      <c r="Z770" s="8" t="str">
        <f t="shared" si="174"/>
        <v/>
      </c>
      <c r="AA770" s="8" t="str">
        <f t="shared" si="175"/>
        <v/>
      </c>
      <c r="AB770" s="8" t="str">
        <f t="shared" si="176"/>
        <v/>
      </c>
      <c r="AD770" s="8" t="str">
        <f t="shared" si="177"/>
        <v/>
      </c>
      <c r="AE770" s="8" t="str">
        <f t="shared" si="178"/>
        <v/>
      </c>
      <c r="AF770" s="8" t="str">
        <f t="shared" si="179"/>
        <v/>
      </c>
      <c r="AG770" s="8" t="str">
        <f t="shared" si="180"/>
        <v/>
      </c>
      <c r="AH770" s="8" t="str">
        <f t="shared" si="181"/>
        <v/>
      </c>
      <c r="AI770" s="8" t="str">
        <f t="shared" si="182"/>
        <v/>
      </c>
    </row>
    <row r="771" spans="4:35" x14ac:dyDescent="0.3">
      <c r="D771" s="8" t="s">
        <v>778</v>
      </c>
      <c r="E771" s="7">
        <v>639</v>
      </c>
      <c r="F771" s="7" t="str">
        <f>'Données proba de réussite'!F766</f>
        <v/>
      </c>
      <c r="G771" s="7" t="str">
        <f>'Données proba de réussite'!G766</f>
        <v/>
      </c>
      <c r="H771" s="7" t="str">
        <f>'Données proba de réussite'!H766</f>
        <v/>
      </c>
      <c r="K771" s="8" t="str">
        <f t="shared" si="169"/>
        <v>Elève 1bis</v>
      </c>
      <c r="L771" s="8" t="s">
        <v>111</v>
      </c>
      <c r="M771" s="8">
        <f t="shared" si="170"/>
        <v>1498</v>
      </c>
      <c r="N771" s="7">
        <v>1498</v>
      </c>
      <c r="O771" s="7" t="str">
        <f>'Données proba de réussite'!O766</f>
        <v/>
      </c>
      <c r="P771" s="7" t="str">
        <f>'Données proba de réussite'!P766</f>
        <v/>
      </c>
      <c r="Q771" s="7" t="str">
        <f>'Données proba de réussite'!Q766</f>
        <v/>
      </c>
      <c r="T771" s="7">
        <f>IF(AND(OR($B$2=1,$B$2=2),AND('Données brutes'!$F766&lt;&gt;"",'Données brutes'!$G766&lt;&gt;"",'Données brutes'!$H766&lt;&gt;"")),1,0)</f>
        <v>0</v>
      </c>
      <c r="U771" s="7">
        <f>IF(AND(OR($B$2=1,$B$2=2),AND('Données brutes'!$O766&lt;&gt;"",'Données brutes'!$P766&lt;&gt;"",'Données brutes'!$Q766&lt;&gt;"")),1,0)</f>
        <v>0</v>
      </c>
      <c r="V771" s="7">
        <f>IF(AND($B$2=3,'Données brutes'!$F766&lt;&gt;"",'Données brutes'!$G766&lt;&gt;"",'Données brutes'!$H766&lt;&gt;"",'Données brutes'!$O766&lt;&gt;"",'Données brutes'!$P766&lt;&gt;"",'Données brutes'!$Q766&lt;&gt;""),1,0)</f>
        <v>0</v>
      </c>
      <c r="W771" s="8" t="str">
        <f t="shared" si="171"/>
        <v/>
      </c>
      <c r="X771" s="8" t="str">
        <f t="shared" si="172"/>
        <v/>
      </c>
      <c r="Y771" s="8" t="str">
        <f t="shared" si="173"/>
        <v/>
      </c>
      <c r="Z771" s="8" t="str">
        <f t="shared" si="174"/>
        <v/>
      </c>
      <c r="AA771" s="8" t="str">
        <f t="shared" si="175"/>
        <v/>
      </c>
      <c r="AB771" s="8" t="str">
        <f t="shared" si="176"/>
        <v/>
      </c>
      <c r="AD771" s="8" t="str">
        <f t="shared" si="177"/>
        <v/>
      </c>
      <c r="AE771" s="8" t="str">
        <f t="shared" si="178"/>
        <v/>
      </c>
      <c r="AF771" s="8" t="str">
        <f t="shared" si="179"/>
        <v/>
      </c>
      <c r="AG771" s="8" t="str">
        <f t="shared" si="180"/>
        <v/>
      </c>
      <c r="AH771" s="8" t="str">
        <f t="shared" si="181"/>
        <v/>
      </c>
      <c r="AI771" s="8" t="str">
        <f t="shared" si="182"/>
        <v/>
      </c>
    </row>
    <row r="772" spans="4:35" x14ac:dyDescent="0.3">
      <c r="D772" s="8" t="s">
        <v>779</v>
      </c>
      <c r="E772" s="7">
        <v>953</v>
      </c>
      <c r="F772" s="7" t="str">
        <f>'Données proba de réussite'!F767</f>
        <v/>
      </c>
      <c r="G772" s="7" t="str">
        <f>'Données proba de réussite'!G767</f>
        <v/>
      </c>
      <c r="H772" s="7" t="str">
        <f>'Données proba de réussite'!H767</f>
        <v/>
      </c>
      <c r="K772" s="8" t="str">
        <f t="shared" si="169"/>
        <v>Elève 1bis</v>
      </c>
      <c r="L772" s="8" t="s">
        <v>111</v>
      </c>
      <c r="M772" s="8">
        <f t="shared" si="170"/>
        <v>1253</v>
      </c>
      <c r="N772" s="7">
        <v>1253</v>
      </c>
      <c r="O772" s="7" t="str">
        <f>'Données proba de réussite'!O767</f>
        <v/>
      </c>
      <c r="P772" s="7" t="str">
        <f>'Données proba de réussite'!P767</f>
        <v/>
      </c>
      <c r="Q772" s="7" t="str">
        <f>'Données proba de réussite'!Q767</f>
        <v/>
      </c>
      <c r="T772" s="7">
        <f>IF(AND(OR($B$2=1,$B$2=2),AND('Données brutes'!$F767&lt;&gt;"",'Données brutes'!$G767&lt;&gt;"",'Données brutes'!$H767&lt;&gt;"")),1,0)</f>
        <v>0</v>
      </c>
      <c r="U772" s="7">
        <f>IF(AND(OR($B$2=1,$B$2=2),AND('Données brutes'!$O767&lt;&gt;"",'Données brutes'!$P767&lt;&gt;"",'Données brutes'!$Q767&lt;&gt;"")),1,0)</f>
        <v>0</v>
      </c>
      <c r="V772" s="7">
        <f>IF(AND($B$2=3,'Données brutes'!$F767&lt;&gt;"",'Données brutes'!$G767&lt;&gt;"",'Données brutes'!$H767&lt;&gt;"",'Données brutes'!$O767&lt;&gt;"",'Données brutes'!$P767&lt;&gt;"",'Données brutes'!$Q767&lt;&gt;""),1,0)</f>
        <v>0</v>
      </c>
      <c r="W772" s="8" t="str">
        <f t="shared" si="171"/>
        <v/>
      </c>
      <c r="X772" s="8" t="str">
        <f t="shared" si="172"/>
        <v/>
      </c>
      <c r="Y772" s="8" t="str">
        <f t="shared" si="173"/>
        <v/>
      </c>
      <c r="Z772" s="8" t="str">
        <f t="shared" si="174"/>
        <v/>
      </c>
      <c r="AA772" s="8" t="str">
        <f t="shared" si="175"/>
        <v/>
      </c>
      <c r="AB772" s="8" t="str">
        <f t="shared" si="176"/>
        <v/>
      </c>
      <c r="AD772" s="8" t="str">
        <f t="shared" si="177"/>
        <v/>
      </c>
      <c r="AE772" s="8" t="str">
        <f t="shared" si="178"/>
        <v/>
      </c>
      <c r="AF772" s="8" t="str">
        <f t="shared" si="179"/>
        <v/>
      </c>
      <c r="AG772" s="8" t="str">
        <f t="shared" si="180"/>
        <v/>
      </c>
      <c r="AH772" s="8" t="str">
        <f t="shared" si="181"/>
        <v/>
      </c>
      <c r="AI772" s="8" t="str">
        <f t="shared" si="182"/>
        <v/>
      </c>
    </row>
    <row r="773" spans="4:35" x14ac:dyDescent="0.3">
      <c r="D773" s="8" t="s">
        <v>780</v>
      </c>
      <c r="E773" s="7">
        <v>306</v>
      </c>
      <c r="F773" s="7" t="str">
        <f>'Données proba de réussite'!F768</f>
        <v/>
      </c>
      <c r="G773" s="7" t="str">
        <f>'Données proba de réussite'!G768</f>
        <v/>
      </c>
      <c r="H773" s="7" t="str">
        <f>'Données proba de réussite'!H768</f>
        <v/>
      </c>
      <c r="K773" s="8" t="str">
        <f t="shared" si="169"/>
        <v>Elève 1bis</v>
      </c>
      <c r="L773" s="8" t="s">
        <v>111</v>
      </c>
      <c r="M773" s="8">
        <f t="shared" si="170"/>
        <v>1885</v>
      </c>
      <c r="N773" s="7">
        <v>1885</v>
      </c>
      <c r="O773" s="7" t="str">
        <f>'Données proba de réussite'!O768</f>
        <v/>
      </c>
      <c r="P773" s="7" t="str">
        <f>'Données proba de réussite'!P768</f>
        <v/>
      </c>
      <c r="Q773" s="7" t="str">
        <f>'Données proba de réussite'!Q768</f>
        <v/>
      </c>
      <c r="T773" s="7">
        <f>IF(AND(OR($B$2=1,$B$2=2),AND('Données brutes'!$F768&lt;&gt;"",'Données brutes'!$G768&lt;&gt;"",'Données brutes'!$H768&lt;&gt;"")),1,0)</f>
        <v>0</v>
      </c>
      <c r="U773" s="7">
        <f>IF(AND(OR($B$2=1,$B$2=2),AND('Données brutes'!$O768&lt;&gt;"",'Données brutes'!$P768&lt;&gt;"",'Données brutes'!$Q768&lt;&gt;"")),1,0)</f>
        <v>0</v>
      </c>
      <c r="V773" s="7">
        <f>IF(AND($B$2=3,'Données brutes'!$F768&lt;&gt;"",'Données brutes'!$G768&lt;&gt;"",'Données brutes'!$H768&lt;&gt;"",'Données brutes'!$O768&lt;&gt;"",'Données brutes'!$P768&lt;&gt;"",'Données brutes'!$Q768&lt;&gt;""),1,0)</f>
        <v>0</v>
      </c>
      <c r="W773" s="8" t="str">
        <f t="shared" si="171"/>
        <v/>
      </c>
      <c r="X773" s="8" t="str">
        <f t="shared" si="172"/>
        <v/>
      </c>
      <c r="Y773" s="8" t="str">
        <f t="shared" si="173"/>
        <v/>
      </c>
      <c r="Z773" s="8" t="str">
        <f t="shared" si="174"/>
        <v/>
      </c>
      <c r="AA773" s="8" t="str">
        <f t="shared" si="175"/>
        <v/>
      </c>
      <c r="AB773" s="8" t="str">
        <f t="shared" si="176"/>
        <v/>
      </c>
      <c r="AD773" s="8" t="str">
        <f t="shared" si="177"/>
        <v/>
      </c>
      <c r="AE773" s="8" t="str">
        <f t="shared" si="178"/>
        <v/>
      </c>
      <c r="AF773" s="8" t="str">
        <f t="shared" si="179"/>
        <v/>
      </c>
      <c r="AG773" s="8" t="str">
        <f t="shared" si="180"/>
        <v/>
      </c>
      <c r="AH773" s="8" t="str">
        <f t="shared" si="181"/>
        <v/>
      </c>
      <c r="AI773" s="8" t="str">
        <f t="shared" si="182"/>
        <v/>
      </c>
    </row>
    <row r="774" spans="4:35" x14ac:dyDescent="0.3">
      <c r="D774" s="8" t="s">
        <v>781</v>
      </c>
      <c r="E774" s="7">
        <v>799</v>
      </c>
      <c r="F774" s="7" t="str">
        <f>'Données proba de réussite'!F769</f>
        <v/>
      </c>
      <c r="G774" s="7" t="str">
        <f>'Données proba de réussite'!G769</f>
        <v/>
      </c>
      <c r="H774" s="7" t="str">
        <f>'Données proba de réussite'!H769</f>
        <v/>
      </c>
      <c r="K774" s="8" t="str">
        <f t="shared" si="169"/>
        <v>Elève 1bis</v>
      </c>
      <c r="L774" s="8" t="s">
        <v>111</v>
      </c>
      <c r="M774" s="8">
        <f t="shared" si="170"/>
        <v>1759</v>
      </c>
      <c r="N774" s="7">
        <v>1759</v>
      </c>
      <c r="O774" s="7" t="str">
        <f>'Données proba de réussite'!O769</f>
        <v/>
      </c>
      <c r="P774" s="7" t="str">
        <f>'Données proba de réussite'!P769</f>
        <v/>
      </c>
      <c r="Q774" s="7" t="str">
        <f>'Données proba de réussite'!Q769</f>
        <v/>
      </c>
      <c r="T774" s="7">
        <f>IF(AND(OR($B$2=1,$B$2=2),AND('Données brutes'!$F769&lt;&gt;"",'Données brutes'!$G769&lt;&gt;"",'Données brutes'!$H769&lt;&gt;"")),1,0)</f>
        <v>0</v>
      </c>
      <c r="U774" s="7">
        <f>IF(AND(OR($B$2=1,$B$2=2),AND('Données brutes'!$O769&lt;&gt;"",'Données brutes'!$P769&lt;&gt;"",'Données brutes'!$Q769&lt;&gt;"")),1,0)</f>
        <v>0</v>
      </c>
      <c r="V774" s="7">
        <f>IF(AND($B$2=3,'Données brutes'!$F769&lt;&gt;"",'Données brutes'!$G769&lt;&gt;"",'Données brutes'!$H769&lt;&gt;"",'Données brutes'!$O769&lt;&gt;"",'Données brutes'!$P769&lt;&gt;"",'Données brutes'!$Q769&lt;&gt;""),1,0)</f>
        <v>0</v>
      </c>
      <c r="W774" s="8" t="str">
        <f t="shared" si="171"/>
        <v/>
      </c>
      <c r="X774" s="8" t="str">
        <f t="shared" si="172"/>
        <v/>
      </c>
      <c r="Y774" s="8" t="str">
        <f t="shared" si="173"/>
        <v/>
      </c>
      <c r="Z774" s="8" t="str">
        <f t="shared" si="174"/>
        <v/>
      </c>
      <c r="AA774" s="8" t="str">
        <f t="shared" si="175"/>
        <v/>
      </c>
      <c r="AB774" s="8" t="str">
        <f t="shared" si="176"/>
        <v/>
      </c>
      <c r="AD774" s="8" t="str">
        <f t="shared" si="177"/>
        <v/>
      </c>
      <c r="AE774" s="8" t="str">
        <f t="shared" si="178"/>
        <v/>
      </c>
      <c r="AF774" s="8" t="str">
        <f t="shared" si="179"/>
        <v/>
      </c>
      <c r="AG774" s="8" t="str">
        <f t="shared" si="180"/>
        <v/>
      </c>
      <c r="AH774" s="8" t="str">
        <f t="shared" si="181"/>
        <v/>
      </c>
      <c r="AI774" s="8" t="str">
        <f t="shared" si="182"/>
        <v/>
      </c>
    </row>
    <row r="775" spans="4:35" x14ac:dyDescent="0.3">
      <c r="D775" s="8" t="s">
        <v>782</v>
      </c>
      <c r="E775" s="7">
        <v>646</v>
      </c>
      <c r="F775" s="7" t="str">
        <f>'Données proba de réussite'!F770</f>
        <v/>
      </c>
      <c r="G775" s="7" t="str">
        <f>'Données proba de réussite'!G770</f>
        <v/>
      </c>
      <c r="H775" s="7" t="str">
        <f>'Données proba de réussite'!H770</f>
        <v/>
      </c>
      <c r="K775" s="8" t="str">
        <f t="shared" si="169"/>
        <v>Elève 1bis</v>
      </c>
      <c r="L775" s="8" t="s">
        <v>111</v>
      </c>
      <c r="M775" s="8">
        <f t="shared" si="170"/>
        <v>1557</v>
      </c>
      <c r="N775" s="7">
        <v>1557</v>
      </c>
      <c r="O775" s="7" t="str">
        <f>'Données proba de réussite'!O770</f>
        <v/>
      </c>
      <c r="P775" s="7" t="str">
        <f>'Données proba de réussite'!P770</f>
        <v/>
      </c>
      <c r="Q775" s="7" t="str">
        <f>'Données proba de réussite'!Q770</f>
        <v/>
      </c>
      <c r="T775" s="7">
        <f>IF(AND(OR($B$2=1,$B$2=2),AND('Données brutes'!$F770&lt;&gt;"",'Données brutes'!$G770&lt;&gt;"",'Données brutes'!$H770&lt;&gt;"")),1,0)</f>
        <v>0</v>
      </c>
      <c r="U775" s="7">
        <f>IF(AND(OR($B$2=1,$B$2=2),AND('Données brutes'!$O770&lt;&gt;"",'Données brutes'!$P770&lt;&gt;"",'Données brutes'!$Q770&lt;&gt;"")),1,0)</f>
        <v>0</v>
      </c>
      <c r="V775" s="7">
        <f>IF(AND($B$2=3,'Données brutes'!$F770&lt;&gt;"",'Données brutes'!$G770&lt;&gt;"",'Données brutes'!$H770&lt;&gt;"",'Données brutes'!$O770&lt;&gt;"",'Données brutes'!$P770&lt;&gt;"",'Données brutes'!$Q770&lt;&gt;""),1,0)</f>
        <v>0</v>
      </c>
      <c r="W775" s="8" t="str">
        <f t="shared" si="171"/>
        <v/>
      </c>
      <c r="X775" s="8" t="str">
        <f t="shared" si="172"/>
        <v/>
      </c>
      <c r="Y775" s="8" t="str">
        <f t="shared" si="173"/>
        <v/>
      </c>
      <c r="Z775" s="8" t="str">
        <f t="shared" si="174"/>
        <v/>
      </c>
      <c r="AA775" s="8" t="str">
        <f t="shared" si="175"/>
        <v/>
      </c>
      <c r="AB775" s="8" t="str">
        <f t="shared" si="176"/>
        <v/>
      </c>
      <c r="AD775" s="8" t="str">
        <f t="shared" si="177"/>
        <v/>
      </c>
      <c r="AE775" s="8" t="str">
        <f t="shared" si="178"/>
        <v/>
      </c>
      <c r="AF775" s="8" t="str">
        <f t="shared" si="179"/>
        <v/>
      </c>
      <c r="AG775" s="8" t="str">
        <f t="shared" si="180"/>
        <v/>
      </c>
      <c r="AH775" s="8" t="str">
        <f t="shared" si="181"/>
        <v/>
      </c>
      <c r="AI775" s="8" t="str">
        <f t="shared" si="182"/>
        <v/>
      </c>
    </row>
    <row r="776" spans="4:35" x14ac:dyDescent="0.3">
      <c r="D776" s="8" t="s">
        <v>783</v>
      </c>
      <c r="E776" s="7">
        <v>51</v>
      </c>
      <c r="F776" s="7" t="str">
        <f>'Données proba de réussite'!F771</f>
        <v/>
      </c>
      <c r="G776" s="7" t="str">
        <f>'Données proba de réussite'!G771</f>
        <v/>
      </c>
      <c r="H776" s="7" t="str">
        <f>'Données proba de réussite'!H771</f>
        <v/>
      </c>
      <c r="K776" s="8" t="str">
        <f t="shared" ref="K776:K839" si="183">IF($B$2=3,D776,L776)</f>
        <v>Elève 1bis</v>
      </c>
      <c r="L776" s="8" t="s">
        <v>111</v>
      </c>
      <c r="M776" s="8">
        <f t="shared" ref="M776:M839" si="184">IF($B$2=3,E776,N776)</f>
        <v>1140</v>
      </c>
      <c r="N776" s="7">
        <v>1140</v>
      </c>
      <c r="O776" s="7" t="str">
        <f>'Données proba de réussite'!O771</f>
        <v/>
      </c>
      <c r="P776" s="7" t="str">
        <f>'Données proba de réussite'!P771</f>
        <v/>
      </c>
      <c r="Q776" s="7" t="str">
        <f>'Données proba de réussite'!Q771</f>
        <v/>
      </c>
      <c r="T776" s="7">
        <f>IF(AND(OR($B$2=1,$B$2=2),AND('Données brutes'!$F771&lt;&gt;"",'Données brutes'!$G771&lt;&gt;"",'Données brutes'!$H771&lt;&gt;"")),1,0)</f>
        <v>0</v>
      </c>
      <c r="U776" s="7">
        <f>IF(AND(OR($B$2=1,$B$2=2),AND('Données brutes'!$O771&lt;&gt;"",'Données brutes'!$P771&lt;&gt;"",'Données brutes'!$Q771&lt;&gt;"")),1,0)</f>
        <v>0</v>
      </c>
      <c r="V776" s="7">
        <f>IF(AND($B$2=3,'Données brutes'!$F771&lt;&gt;"",'Données brutes'!$G771&lt;&gt;"",'Données brutes'!$H771&lt;&gt;"",'Données brutes'!$O771&lt;&gt;"",'Données brutes'!$P771&lt;&gt;"",'Données brutes'!$Q771&lt;&gt;""),1,0)</f>
        <v>0</v>
      </c>
      <c r="W776" s="8" t="str">
        <f t="shared" si="171"/>
        <v/>
      </c>
      <c r="X776" s="8" t="str">
        <f t="shared" si="172"/>
        <v/>
      </c>
      <c r="Y776" s="8" t="str">
        <f t="shared" si="173"/>
        <v/>
      </c>
      <c r="Z776" s="8" t="str">
        <f t="shared" si="174"/>
        <v/>
      </c>
      <c r="AA776" s="8" t="str">
        <f t="shared" si="175"/>
        <v/>
      </c>
      <c r="AB776" s="8" t="str">
        <f t="shared" si="176"/>
        <v/>
      </c>
      <c r="AD776" s="8" t="str">
        <f t="shared" si="177"/>
        <v/>
      </c>
      <c r="AE776" s="8" t="str">
        <f t="shared" si="178"/>
        <v/>
      </c>
      <c r="AF776" s="8" t="str">
        <f t="shared" si="179"/>
        <v/>
      </c>
      <c r="AG776" s="8" t="str">
        <f t="shared" si="180"/>
        <v/>
      </c>
      <c r="AH776" s="8" t="str">
        <f t="shared" si="181"/>
        <v/>
      </c>
      <c r="AI776" s="8" t="str">
        <f t="shared" si="182"/>
        <v/>
      </c>
    </row>
    <row r="777" spans="4:35" x14ac:dyDescent="0.3">
      <c r="D777" s="8" t="s">
        <v>784</v>
      </c>
      <c r="E777" s="7">
        <v>920</v>
      </c>
      <c r="F777" s="7" t="str">
        <f>'Données proba de réussite'!F772</f>
        <v/>
      </c>
      <c r="G777" s="7" t="str">
        <f>'Données proba de réussite'!G772</f>
        <v/>
      </c>
      <c r="H777" s="7" t="str">
        <f>'Données proba de réussite'!H772</f>
        <v/>
      </c>
      <c r="K777" s="8" t="str">
        <f t="shared" si="183"/>
        <v>Elève 1bis</v>
      </c>
      <c r="L777" s="8" t="s">
        <v>111</v>
      </c>
      <c r="M777" s="8">
        <f t="shared" si="184"/>
        <v>1492</v>
      </c>
      <c r="N777" s="7">
        <v>1492</v>
      </c>
      <c r="O777" s="7" t="str">
        <f>'Données proba de réussite'!O772</f>
        <v/>
      </c>
      <c r="P777" s="7" t="str">
        <f>'Données proba de réussite'!P772</f>
        <v/>
      </c>
      <c r="Q777" s="7" t="str">
        <f>'Données proba de réussite'!Q772</f>
        <v/>
      </c>
      <c r="T777" s="7">
        <f>IF(AND(OR($B$2=1,$B$2=2),AND('Données brutes'!$F772&lt;&gt;"",'Données brutes'!$G772&lt;&gt;"",'Données brutes'!$H772&lt;&gt;"")),1,0)</f>
        <v>0</v>
      </c>
      <c r="U777" s="7">
        <f>IF(AND(OR($B$2=1,$B$2=2),AND('Données brutes'!$O772&lt;&gt;"",'Données brutes'!$P772&lt;&gt;"",'Données brutes'!$Q772&lt;&gt;"")),1,0)</f>
        <v>0</v>
      </c>
      <c r="V777" s="7">
        <f>IF(AND($B$2=3,'Données brutes'!$F772&lt;&gt;"",'Données brutes'!$G772&lt;&gt;"",'Données brutes'!$H772&lt;&gt;"",'Données brutes'!$O772&lt;&gt;"",'Données brutes'!$P772&lt;&gt;"",'Données brutes'!$Q772&lt;&gt;""),1,0)</f>
        <v>0</v>
      </c>
      <c r="W777" s="8" t="str">
        <f t="shared" ref="W777:W840" si="185">IF(F777&lt;&gt;"",ABS(F777-F$4),"")</f>
        <v/>
      </c>
      <c r="X777" s="8" t="str">
        <f t="shared" ref="X777:X840" si="186">IF(G777&lt;&gt;"",ABS(G777-G$4),"")</f>
        <v/>
      </c>
      <c r="Y777" s="8" t="str">
        <f t="shared" ref="Y777:Y840" si="187">IF(H777&lt;&gt;"",ABS(H777-H$4),"")</f>
        <v/>
      </c>
      <c r="Z777" s="8" t="str">
        <f t="shared" ref="Z777:Z840" si="188">IF(O777&lt;&gt;"",ABS(O777-O$4),"")</f>
        <v/>
      </c>
      <c r="AA777" s="8" t="str">
        <f t="shared" ref="AA777:AA840" si="189">IF(P777&lt;&gt;"",ABS(P777-P$4),"")</f>
        <v/>
      </c>
      <c r="AB777" s="8" t="str">
        <f t="shared" ref="AB777:AB840" si="190">IF(Q777&lt;&gt;"",ABS(Q777-Q$4),"")</f>
        <v/>
      </c>
      <c r="AD777" s="8" t="str">
        <f t="shared" ref="AD777:AD840" si="191">IF(AND(F777&lt;&gt;"",G777&lt;&gt;""),G777-F777,"")</f>
        <v/>
      </c>
      <c r="AE777" s="8" t="str">
        <f t="shared" ref="AE777:AE840" si="192">IF(AND(G777&lt;&gt;"",H777&lt;&gt;""),H777-G777,"")</f>
        <v/>
      </c>
      <c r="AF777" s="8" t="str">
        <f t="shared" ref="AF777:AF840" si="193">IF(AND(F777&lt;&gt;"",H777&lt;&gt;""),H777-F777,"")</f>
        <v/>
      </c>
      <c r="AG777" s="8" t="str">
        <f t="shared" ref="AG777:AG840" si="194">IF(AND(O777&lt;&gt;"",P777&lt;&gt;""),P777-O777,"")</f>
        <v/>
      </c>
      <c r="AH777" s="8" t="str">
        <f t="shared" ref="AH777:AH840" si="195">IF(AND(P777&lt;&gt;"",Q777&lt;&gt;""),Q777-P777,"")</f>
        <v/>
      </c>
      <c r="AI777" s="8" t="str">
        <f t="shared" ref="AI777:AI840" si="196">IF(AND(O777&lt;&gt;"",Q777&lt;&gt;""),Q777-O777,"")</f>
        <v/>
      </c>
    </row>
    <row r="778" spans="4:35" x14ac:dyDescent="0.3">
      <c r="D778" s="8" t="s">
        <v>785</v>
      </c>
      <c r="E778" s="7">
        <v>940</v>
      </c>
      <c r="F778" s="7" t="str">
        <f>'Données proba de réussite'!F773</f>
        <v/>
      </c>
      <c r="G778" s="7" t="str">
        <f>'Données proba de réussite'!G773</f>
        <v/>
      </c>
      <c r="H778" s="7" t="str">
        <f>'Données proba de réussite'!H773</f>
        <v/>
      </c>
      <c r="K778" s="8" t="str">
        <f t="shared" si="183"/>
        <v>Elève 1bis</v>
      </c>
      <c r="L778" s="8" t="s">
        <v>111</v>
      </c>
      <c r="M778" s="8">
        <f t="shared" si="184"/>
        <v>1816</v>
      </c>
      <c r="N778" s="7">
        <v>1816</v>
      </c>
      <c r="O778" s="7" t="str">
        <f>'Données proba de réussite'!O773</f>
        <v/>
      </c>
      <c r="P778" s="7" t="str">
        <f>'Données proba de réussite'!P773</f>
        <v/>
      </c>
      <c r="Q778" s="7" t="str">
        <f>'Données proba de réussite'!Q773</f>
        <v/>
      </c>
      <c r="T778" s="7">
        <f>IF(AND(OR($B$2=1,$B$2=2),AND('Données brutes'!$F773&lt;&gt;"",'Données brutes'!$G773&lt;&gt;"",'Données brutes'!$H773&lt;&gt;"")),1,0)</f>
        <v>0</v>
      </c>
      <c r="U778" s="7">
        <f>IF(AND(OR($B$2=1,$B$2=2),AND('Données brutes'!$O773&lt;&gt;"",'Données brutes'!$P773&lt;&gt;"",'Données brutes'!$Q773&lt;&gt;"")),1,0)</f>
        <v>0</v>
      </c>
      <c r="V778" s="7">
        <f>IF(AND($B$2=3,'Données brutes'!$F773&lt;&gt;"",'Données brutes'!$G773&lt;&gt;"",'Données brutes'!$H773&lt;&gt;"",'Données brutes'!$O773&lt;&gt;"",'Données brutes'!$P773&lt;&gt;"",'Données brutes'!$Q773&lt;&gt;""),1,0)</f>
        <v>0</v>
      </c>
      <c r="W778" s="8" t="str">
        <f t="shared" si="185"/>
        <v/>
      </c>
      <c r="X778" s="8" t="str">
        <f t="shared" si="186"/>
        <v/>
      </c>
      <c r="Y778" s="8" t="str">
        <f t="shared" si="187"/>
        <v/>
      </c>
      <c r="Z778" s="8" t="str">
        <f t="shared" si="188"/>
        <v/>
      </c>
      <c r="AA778" s="8" t="str">
        <f t="shared" si="189"/>
        <v/>
      </c>
      <c r="AB778" s="8" t="str">
        <f t="shared" si="190"/>
        <v/>
      </c>
      <c r="AD778" s="8" t="str">
        <f t="shared" si="191"/>
        <v/>
      </c>
      <c r="AE778" s="8" t="str">
        <f t="shared" si="192"/>
        <v/>
      </c>
      <c r="AF778" s="8" t="str">
        <f t="shared" si="193"/>
        <v/>
      </c>
      <c r="AG778" s="8" t="str">
        <f t="shared" si="194"/>
        <v/>
      </c>
      <c r="AH778" s="8" t="str">
        <f t="shared" si="195"/>
        <v/>
      </c>
      <c r="AI778" s="8" t="str">
        <f t="shared" si="196"/>
        <v/>
      </c>
    </row>
    <row r="779" spans="4:35" x14ac:dyDescent="0.3">
      <c r="D779" s="8" t="s">
        <v>786</v>
      </c>
      <c r="E779" s="7">
        <v>177</v>
      </c>
      <c r="F779" s="7" t="str">
        <f>'Données proba de réussite'!F774</f>
        <v/>
      </c>
      <c r="G779" s="7" t="str">
        <f>'Données proba de réussite'!G774</f>
        <v/>
      </c>
      <c r="H779" s="7" t="str">
        <f>'Données proba de réussite'!H774</f>
        <v/>
      </c>
      <c r="K779" s="8" t="str">
        <f t="shared" si="183"/>
        <v>Elève 1bis</v>
      </c>
      <c r="L779" s="8" t="s">
        <v>111</v>
      </c>
      <c r="M779" s="8">
        <f t="shared" si="184"/>
        <v>1297</v>
      </c>
      <c r="N779" s="7">
        <v>1297</v>
      </c>
      <c r="O779" s="7" t="str">
        <f>'Données proba de réussite'!O774</f>
        <v/>
      </c>
      <c r="P779" s="7" t="str">
        <f>'Données proba de réussite'!P774</f>
        <v/>
      </c>
      <c r="Q779" s="7" t="str">
        <f>'Données proba de réussite'!Q774</f>
        <v/>
      </c>
      <c r="T779" s="7">
        <f>IF(AND(OR($B$2=1,$B$2=2),AND('Données brutes'!$F774&lt;&gt;"",'Données brutes'!$G774&lt;&gt;"",'Données brutes'!$H774&lt;&gt;"")),1,0)</f>
        <v>0</v>
      </c>
      <c r="U779" s="7">
        <f>IF(AND(OR($B$2=1,$B$2=2),AND('Données brutes'!$O774&lt;&gt;"",'Données brutes'!$P774&lt;&gt;"",'Données brutes'!$Q774&lt;&gt;"")),1,0)</f>
        <v>0</v>
      </c>
      <c r="V779" s="7">
        <f>IF(AND($B$2=3,'Données brutes'!$F774&lt;&gt;"",'Données brutes'!$G774&lt;&gt;"",'Données brutes'!$H774&lt;&gt;"",'Données brutes'!$O774&lt;&gt;"",'Données brutes'!$P774&lt;&gt;"",'Données brutes'!$Q774&lt;&gt;""),1,0)</f>
        <v>0</v>
      </c>
      <c r="W779" s="8" t="str">
        <f t="shared" si="185"/>
        <v/>
      </c>
      <c r="X779" s="8" t="str">
        <f t="shared" si="186"/>
        <v/>
      </c>
      <c r="Y779" s="8" t="str">
        <f t="shared" si="187"/>
        <v/>
      </c>
      <c r="Z779" s="8" t="str">
        <f t="shared" si="188"/>
        <v/>
      </c>
      <c r="AA779" s="8" t="str">
        <f t="shared" si="189"/>
        <v/>
      </c>
      <c r="AB779" s="8" t="str">
        <f t="shared" si="190"/>
        <v/>
      </c>
      <c r="AD779" s="8" t="str">
        <f t="shared" si="191"/>
        <v/>
      </c>
      <c r="AE779" s="8" t="str">
        <f t="shared" si="192"/>
        <v/>
      </c>
      <c r="AF779" s="8" t="str">
        <f t="shared" si="193"/>
        <v/>
      </c>
      <c r="AG779" s="8" t="str">
        <f t="shared" si="194"/>
        <v/>
      </c>
      <c r="AH779" s="8" t="str">
        <f t="shared" si="195"/>
        <v/>
      </c>
      <c r="AI779" s="8" t="str">
        <f t="shared" si="196"/>
        <v/>
      </c>
    </row>
    <row r="780" spans="4:35" x14ac:dyDescent="0.3">
      <c r="D780" s="8" t="s">
        <v>787</v>
      </c>
      <c r="E780" s="7">
        <v>159</v>
      </c>
      <c r="F780" s="7" t="str">
        <f>'Données proba de réussite'!F775</f>
        <v/>
      </c>
      <c r="G780" s="7" t="str">
        <f>'Données proba de réussite'!G775</f>
        <v/>
      </c>
      <c r="H780" s="7" t="str">
        <f>'Données proba de réussite'!H775</f>
        <v/>
      </c>
      <c r="K780" s="8" t="str">
        <f t="shared" si="183"/>
        <v>Elève 1bis</v>
      </c>
      <c r="L780" s="8" t="s">
        <v>111</v>
      </c>
      <c r="M780" s="8">
        <f t="shared" si="184"/>
        <v>1768</v>
      </c>
      <c r="N780" s="7">
        <v>1768</v>
      </c>
      <c r="O780" s="7" t="str">
        <f>'Données proba de réussite'!O775</f>
        <v/>
      </c>
      <c r="P780" s="7" t="str">
        <f>'Données proba de réussite'!P775</f>
        <v/>
      </c>
      <c r="Q780" s="7" t="str">
        <f>'Données proba de réussite'!Q775</f>
        <v/>
      </c>
      <c r="T780" s="7">
        <f>IF(AND(OR($B$2=1,$B$2=2),AND('Données brutes'!$F775&lt;&gt;"",'Données brutes'!$G775&lt;&gt;"",'Données brutes'!$H775&lt;&gt;"")),1,0)</f>
        <v>0</v>
      </c>
      <c r="U780" s="7">
        <f>IF(AND(OR($B$2=1,$B$2=2),AND('Données brutes'!$O775&lt;&gt;"",'Données brutes'!$P775&lt;&gt;"",'Données brutes'!$Q775&lt;&gt;"")),1,0)</f>
        <v>0</v>
      </c>
      <c r="V780" s="7">
        <f>IF(AND($B$2=3,'Données brutes'!$F775&lt;&gt;"",'Données brutes'!$G775&lt;&gt;"",'Données brutes'!$H775&lt;&gt;"",'Données brutes'!$O775&lt;&gt;"",'Données brutes'!$P775&lt;&gt;"",'Données brutes'!$Q775&lt;&gt;""),1,0)</f>
        <v>0</v>
      </c>
      <c r="W780" s="8" t="str">
        <f t="shared" si="185"/>
        <v/>
      </c>
      <c r="X780" s="8" t="str">
        <f t="shared" si="186"/>
        <v/>
      </c>
      <c r="Y780" s="8" t="str">
        <f t="shared" si="187"/>
        <v/>
      </c>
      <c r="Z780" s="8" t="str">
        <f t="shared" si="188"/>
        <v/>
      </c>
      <c r="AA780" s="8" t="str">
        <f t="shared" si="189"/>
        <v/>
      </c>
      <c r="AB780" s="8" t="str">
        <f t="shared" si="190"/>
        <v/>
      </c>
      <c r="AD780" s="8" t="str">
        <f t="shared" si="191"/>
        <v/>
      </c>
      <c r="AE780" s="8" t="str">
        <f t="shared" si="192"/>
        <v/>
      </c>
      <c r="AF780" s="8" t="str">
        <f t="shared" si="193"/>
        <v/>
      </c>
      <c r="AG780" s="8" t="str">
        <f t="shared" si="194"/>
        <v/>
      </c>
      <c r="AH780" s="8" t="str">
        <f t="shared" si="195"/>
        <v/>
      </c>
      <c r="AI780" s="8" t="str">
        <f t="shared" si="196"/>
        <v/>
      </c>
    </row>
    <row r="781" spans="4:35" x14ac:dyDescent="0.3">
      <c r="D781" s="8" t="s">
        <v>788</v>
      </c>
      <c r="E781" s="7">
        <v>668</v>
      </c>
      <c r="F781" s="7" t="str">
        <f>'Données proba de réussite'!F776</f>
        <v/>
      </c>
      <c r="G781" s="7" t="str">
        <f>'Données proba de réussite'!G776</f>
        <v/>
      </c>
      <c r="H781" s="7" t="str">
        <f>'Données proba de réussite'!H776</f>
        <v/>
      </c>
      <c r="K781" s="8" t="str">
        <f t="shared" si="183"/>
        <v>Elève 1bis</v>
      </c>
      <c r="L781" s="8" t="s">
        <v>111</v>
      </c>
      <c r="M781" s="8">
        <f t="shared" si="184"/>
        <v>1645</v>
      </c>
      <c r="N781" s="7">
        <v>1645</v>
      </c>
      <c r="O781" s="7" t="str">
        <f>'Données proba de réussite'!O776</f>
        <v/>
      </c>
      <c r="P781" s="7" t="str">
        <f>'Données proba de réussite'!P776</f>
        <v/>
      </c>
      <c r="Q781" s="7" t="str">
        <f>'Données proba de réussite'!Q776</f>
        <v/>
      </c>
      <c r="T781" s="7">
        <f>IF(AND(OR($B$2=1,$B$2=2),AND('Données brutes'!$F776&lt;&gt;"",'Données brutes'!$G776&lt;&gt;"",'Données brutes'!$H776&lt;&gt;"")),1,0)</f>
        <v>0</v>
      </c>
      <c r="U781" s="7">
        <f>IF(AND(OR($B$2=1,$B$2=2),AND('Données brutes'!$O776&lt;&gt;"",'Données brutes'!$P776&lt;&gt;"",'Données brutes'!$Q776&lt;&gt;"")),1,0)</f>
        <v>0</v>
      </c>
      <c r="V781" s="7">
        <f>IF(AND($B$2=3,'Données brutes'!$F776&lt;&gt;"",'Données brutes'!$G776&lt;&gt;"",'Données brutes'!$H776&lt;&gt;"",'Données brutes'!$O776&lt;&gt;"",'Données brutes'!$P776&lt;&gt;"",'Données brutes'!$Q776&lt;&gt;""),1,0)</f>
        <v>0</v>
      </c>
      <c r="W781" s="8" t="str">
        <f t="shared" si="185"/>
        <v/>
      </c>
      <c r="X781" s="8" t="str">
        <f t="shared" si="186"/>
        <v/>
      </c>
      <c r="Y781" s="8" t="str">
        <f t="shared" si="187"/>
        <v/>
      </c>
      <c r="Z781" s="8" t="str">
        <f t="shared" si="188"/>
        <v/>
      </c>
      <c r="AA781" s="8" t="str">
        <f t="shared" si="189"/>
        <v/>
      </c>
      <c r="AB781" s="8" t="str">
        <f t="shared" si="190"/>
        <v/>
      </c>
      <c r="AD781" s="8" t="str">
        <f t="shared" si="191"/>
        <v/>
      </c>
      <c r="AE781" s="8" t="str">
        <f t="shared" si="192"/>
        <v/>
      </c>
      <c r="AF781" s="8" t="str">
        <f t="shared" si="193"/>
        <v/>
      </c>
      <c r="AG781" s="8" t="str">
        <f t="shared" si="194"/>
        <v/>
      </c>
      <c r="AH781" s="8" t="str">
        <f t="shared" si="195"/>
        <v/>
      </c>
      <c r="AI781" s="8" t="str">
        <f t="shared" si="196"/>
        <v/>
      </c>
    </row>
    <row r="782" spans="4:35" x14ac:dyDescent="0.3">
      <c r="D782" s="8" t="s">
        <v>789</v>
      </c>
      <c r="E782" s="7">
        <v>155</v>
      </c>
      <c r="F782" s="7" t="str">
        <f>'Données proba de réussite'!F777</f>
        <v/>
      </c>
      <c r="G782" s="7" t="str">
        <f>'Données proba de réussite'!G777</f>
        <v/>
      </c>
      <c r="H782" s="7" t="str">
        <f>'Données proba de réussite'!H777</f>
        <v/>
      </c>
      <c r="K782" s="8" t="str">
        <f t="shared" si="183"/>
        <v>Elève 1bis</v>
      </c>
      <c r="L782" s="8" t="s">
        <v>111</v>
      </c>
      <c r="M782" s="8">
        <f t="shared" si="184"/>
        <v>1715</v>
      </c>
      <c r="N782" s="7">
        <v>1715</v>
      </c>
      <c r="O782" s="7" t="str">
        <f>'Données proba de réussite'!O777</f>
        <v/>
      </c>
      <c r="P782" s="7" t="str">
        <f>'Données proba de réussite'!P777</f>
        <v/>
      </c>
      <c r="Q782" s="7" t="str">
        <f>'Données proba de réussite'!Q777</f>
        <v/>
      </c>
      <c r="T782" s="7">
        <f>IF(AND(OR($B$2=1,$B$2=2),AND('Données brutes'!$F777&lt;&gt;"",'Données brutes'!$G777&lt;&gt;"",'Données brutes'!$H777&lt;&gt;"")),1,0)</f>
        <v>0</v>
      </c>
      <c r="U782" s="7">
        <f>IF(AND(OR($B$2=1,$B$2=2),AND('Données brutes'!$O777&lt;&gt;"",'Données brutes'!$P777&lt;&gt;"",'Données brutes'!$Q777&lt;&gt;"")),1,0)</f>
        <v>0</v>
      </c>
      <c r="V782" s="7">
        <f>IF(AND($B$2=3,'Données brutes'!$F777&lt;&gt;"",'Données brutes'!$G777&lt;&gt;"",'Données brutes'!$H777&lt;&gt;"",'Données brutes'!$O777&lt;&gt;"",'Données brutes'!$P777&lt;&gt;"",'Données brutes'!$Q777&lt;&gt;""),1,0)</f>
        <v>0</v>
      </c>
      <c r="W782" s="8" t="str">
        <f t="shared" si="185"/>
        <v/>
      </c>
      <c r="X782" s="8" t="str">
        <f t="shared" si="186"/>
        <v/>
      </c>
      <c r="Y782" s="8" t="str">
        <f t="shared" si="187"/>
        <v/>
      </c>
      <c r="Z782" s="8" t="str">
        <f t="shared" si="188"/>
        <v/>
      </c>
      <c r="AA782" s="8" t="str">
        <f t="shared" si="189"/>
        <v/>
      </c>
      <c r="AB782" s="8" t="str">
        <f t="shared" si="190"/>
        <v/>
      </c>
      <c r="AD782" s="8" t="str">
        <f t="shared" si="191"/>
        <v/>
      </c>
      <c r="AE782" s="8" t="str">
        <f t="shared" si="192"/>
        <v/>
      </c>
      <c r="AF782" s="8" t="str">
        <f t="shared" si="193"/>
        <v/>
      </c>
      <c r="AG782" s="8" t="str">
        <f t="shared" si="194"/>
        <v/>
      </c>
      <c r="AH782" s="8" t="str">
        <f t="shared" si="195"/>
        <v/>
      </c>
      <c r="AI782" s="8" t="str">
        <f t="shared" si="196"/>
        <v/>
      </c>
    </row>
    <row r="783" spans="4:35" x14ac:dyDescent="0.3">
      <c r="D783" s="8" t="s">
        <v>790</v>
      </c>
      <c r="E783" s="7">
        <v>21</v>
      </c>
      <c r="F783" s="7" t="str">
        <f>'Données proba de réussite'!F778</f>
        <v/>
      </c>
      <c r="G783" s="7" t="str">
        <f>'Données proba de réussite'!G778</f>
        <v/>
      </c>
      <c r="H783" s="7" t="str">
        <f>'Données proba de réussite'!H778</f>
        <v/>
      </c>
      <c r="K783" s="8" t="str">
        <f t="shared" si="183"/>
        <v>Elève 1bis</v>
      </c>
      <c r="L783" s="8" t="s">
        <v>111</v>
      </c>
      <c r="M783" s="8">
        <f t="shared" si="184"/>
        <v>1828</v>
      </c>
      <c r="N783" s="7">
        <v>1828</v>
      </c>
      <c r="O783" s="7" t="str">
        <f>'Données proba de réussite'!O778</f>
        <v/>
      </c>
      <c r="P783" s="7" t="str">
        <f>'Données proba de réussite'!P778</f>
        <v/>
      </c>
      <c r="Q783" s="7" t="str">
        <f>'Données proba de réussite'!Q778</f>
        <v/>
      </c>
      <c r="T783" s="7">
        <f>IF(AND(OR($B$2=1,$B$2=2),AND('Données brutes'!$F778&lt;&gt;"",'Données brutes'!$G778&lt;&gt;"",'Données brutes'!$H778&lt;&gt;"")),1,0)</f>
        <v>0</v>
      </c>
      <c r="U783" s="7">
        <f>IF(AND(OR($B$2=1,$B$2=2),AND('Données brutes'!$O778&lt;&gt;"",'Données brutes'!$P778&lt;&gt;"",'Données brutes'!$Q778&lt;&gt;"")),1,0)</f>
        <v>0</v>
      </c>
      <c r="V783" s="7">
        <f>IF(AND($B$2=3,'Données brutes'!$F778&lt;&gt;"",'Données brutes'!$G778&lt;&gt;"",'Données brutes'!$H778&lt;&gt;"",'Données brutes'!$O778&lt;&gt;"",'Données brutes'!$P778&lt;&gt;"",'Données brutes'!$Q778&lt;&gt;""),1,0)</f>
        <v>0</v>
      </c>
      <c r="W783" s="8" t="str">
        <f t="shared" si="185"/>
        <v/>
      </c>
      <c r="X783" s="8" t="str">
        <f t="shared" si="186"/>
        <v/>
      </c>
      <c r="Y783" s="8" t="str">
        <f t="shared" si="187"/>
        <v/>
      </c>
      <c r="Z783" s="8" t="str">
        <f t="shared" si="188"/>
        <v/>
      </c>
      <c r="AA783" s="8" t="str">
        <f t="shared" si="189"/>
        <v/>
      </c>
      <c r="AB783" s="8" t="str">
        <f t="shared" si="190"/>
        <v/>
      </c>
      <c r="AD783" s="8" t="str">
        <f t="shared" si="191"/>
        <v/>
      </c>
      <c r="AE783" s="8" t="str">
        <f t="shared" si="192"/>
        <v/>
      </c>
      <c r="AF783" s="8" t="str">
        <f t="shared" si="193"/>
        <v/>
      </c>
      <c r="AG783" s="8" t="str">
        <f t="shared" si="194"/>
        <v/>
      </c>
      <c r="AH783" s="8" t="str">
        <f t="shared" si="195"/>
        <v/>
      </c>
      <c r="AI783" s="8" t="str">
        <f t="shared" si="196"/>
        <v/>
      </c>
    </row>
    <row r="784" spans="4:35" x14ac:dyDescent="0.3">
      <c r="D784" s="8" t="s">
        <v>791</v>
      </c>
      <c r="E784" s="7">
        <v>665</v>
      </c>
      <c r="F784" s="7" t="str">
        <f>'Données proba de réussite'!F779</f>
        <v/>
      </c>
      <c r="G784" s="7" t="str">
        <f>'Données proba de réussite'!G779</f>
        <v/>
      </c>
      <c r="H784" s="7" t="str">
        <f>'Données proba de réussite'!H779</f>
        <v/>
      </c>
      <c r="K784" s="8" t="str">
        <f t="shared" si="183"/>
        <v>Elève 1bis</v>
      </c>
      <c r="L784" s="8" t="s">
        <v>111</v>
      </c>
      <c r="M784" s="8">
        <f t="shared" si="184"/>
        <v>1551</v>
      </c>
      <c r="N784" s="7">
        <v>1551</v>
      </c>
      <c r="O784" s="7" t="str">
        <f>'Données proba de réussite'!O779</f>
        <v/>
      </c>
      <c r="P784" s="7" t="str">
        <f>'Données proba de réussite'!P779</f>
        <v/>
      </c>
      <c r="Q784" s="7" t="str">
        <f>'Données proba de réussite'!Q779</f>
        <v/>
      </c>
      <c r="T784" s="7">
        <f>IF(AND(OR($B$2=1,$B$2=2),AND('Données brutes'!$F779&lt;&gt;"",'Données brutes'!$G779&lt;&gt;"",'Données brutes'!$H779&lt;&gt;"")),1,0)</f>
        <v>0</v>
      </c>
      <c r="U784" s="7">
        <f>IF(AND(OR($B$2=1,$B$2=2),AND('Données brutes'!$O779&lt;&gt;"",'Données brutes'!$P779&lt;&gt;"",'Données brutes'!$Q779&lt;&gt;"")),1,0)</f>
        <v>0</v>
      </c>
      <c r="V784" s="7">
        <f>IF(AND($B$2=3,'Données brutes'!$F779&lt;&gt;"",'Données brutes'!$G779&lt;&gt;"",'Données brutes'!$H779&lt;&gt;"",'Données brutes'!$O779&lt;&gt;"",'Données brutes'!$P779&lt;&gt;"",'Données brutes'!$Q779&lt;&gt;""),1,0)</f>
        <v>0</v>
      </c>
      <c r="W784" s="8" t="str">
        <f t="shared" si="185"/>
        <v/>
      </c>
      <c r="X784" s="8" t="str">
        <f t="shared" si="186"/>
        <v/>
      </c>
      <c r="Y784" s="8" t="str">
        <f t="shared" si="187"/>
        <v/>
      </c>
      <c r="Z784" s="8" t="str">
        <f t="shared" si="188"/>
        <v/>
      </c>
      <c r="AA784" s="8" t="str">
        <f t="shared" si="189"/>
        <v/>
      </c>
      <c r="AB784" s="8" t="str">
        <f t="shared" si="190"/>
        <v/>
      </c>
      <c r="AD784" s="8" t="str">
        <f t="shared" si="191"/>
        <v/>
      </c>
      <c r="AE784" s="8" t="str">
        <f t="shared" si="192"/>
        <v/>
      </c>
      <c r="AF784" s="8" t="str">
        <f t="shared" si="193"/>
        <v/>
      </c>
      <c r="AG784" s="8" t="str">
        <f t="shared" si="194"/>
        <v/>
      </c>
      <c r="AH784" s="8" t="str">
        <f t="shared" si="195"/>
        <v/>
      </c>
      <c r="AI784" s="8" t="str">
        <f t="shared" si="196"/>
        <v/>
      </c>
    </row>
    <row r="785" spans="4:35" x14ac:dyDescent="0.3">
      <c r="D785" s="8" t="s">
        <v>792</v>
      </c>
      <c r="E785" s="7">
        <v>117</v>
      </c>
      <c r="F785" s="7" t="str">
        <f>'Données proba de réussite'!F780</f>
        <v/>
      </c>
      <c r="G785" s="7" t="str">
        <f>'Données proba de réussite'!G780</f>
        <v/>
      </c>
      <c r="H785" s="7" t="str">
        <f>'Données proba de réussite'!H780</f>
        <v/>
      </c>
      <c r="K785" s="8" t="str">
        <f t="shared" si="183"/>
        <v>Elève 1bis</v>
      </c>
      <c r="L785" s="8" t="s">
        <v>111</v>
      </c>
      <c r="M785" s="8">
        <f t="shared" si="184"/>
        <v>1545</v>
      </c>
      <c r="N785" s="7">
        <v>1545</v>
      </c>
      <c r="O785" s="7" t="str">
        <f>'Données proba de réussite'!O780</f>
        <v/>
      </c>
      <c r="P785" s="7" t="str">
        <f>'Données proba de réussite'!P780</f>
        <v/>
      </c>
      <c r="Q785" s="7" t="str">
        <f>'Données proba de réussite'!Q780</f>
        <v/>
      </c>
      <c r="T785" s="7">
        <f>IF(AND(OR($B$2=1,$B$2=2),AND('Données brutes'!$F780&lt;&gt;"",'Données brutes'!$G780&lt;&gt;"",'Données brutes'!$H780&lt;&gt;"")),1,0)</f>
        <v>0</v>
      </c>
      <c r="U785" s="7">
        <f>IF(AND(OR($B$2=1,$B$2=2),AND('Données brutes'!$O780&lt;&gt;"",'Données brutes'!$P780&lt;&gt;"",'Données brutes'!$Q780&lt;&gt;"")),1,0)</f>
        <v>0</v>
      </c>
      <c r="V785" s="7">
        <f>IF(AND($B$2=3,'Données brutes'!$F780&lt;&gt;"",'Données brutes'!$G780&lt;&gt;"",'Données brutes'!$H780&lt;&gt;"",'Données brutes'!$O780&lt;&gt;"",'Données brutes'!$P780&lt;&gt;"",'Données brutes'!$Q780&lt;&gt;""),1,0)</f>
        <v>0</v>
      </c>
      <c r="W785" s="8" t="str">
        <f t="shared" si="185"/>
        <v/>
      </c>
      <c r="X785" s="8" t="str">
        <f t="shared" si="186"/>
        <v/>
      </c>
      <c r="Y785" s="8" t="str">
        <f t="shared" si="187"/>
        <v/>
      </c>
      <c r="Z785" s="8" t="str">
        <f t="shared" si="188"/>
        <v/>
      </c>
      <c r="AA785" s="8" t="str">
        <f t="shared" si="189"/>
        <v/>
      </c>
      <c r="AB785" s="8" t="str">
        <f t="shared" si="190"/>
        <v/>
      </c>
      <c r="AD785" s="8" t="str">
        <f t="shared" si="191"/>
        <v/>
      </c>
      <c r="AE785" s="8" t="str">
        <f t="shared" si="192"/>
        <v/>
      </c>
      <c r="AF785" s="8" t="str">
        <f t="shared" si="193"/>
        <v/>
      </c>
      <c r="AG785" s="8" t="str">
        <f t="shared" si="194"/>
        <v/>
      </c>
      <c r="AH785" s="8" t="str">
        <f t="shared" si="195"/>
        <v/>
      </c>
      <c r="AI785" s="8" t="str">
        <f t="shared" si="196"/>
        <v/>
      </c>
    </row>
    <row r="786" spans="4:35" x14ac:dyDescent="0.3">
      <c r="D786" s="8" t="s">
        <v>793</v>
      </c>
      <c r="E786" s="7">
        <v>589</v>
      </c>
      <c r="F786" s="7" t="str">
        <f>'Données proba de réussite'!F781</f>
        <v/>
      </c>
      <c r="G786" s="7" t="str">
        <f>'Données proba de réussite'!G781</f>
        <v/>
      </c>
      <c r="H786" s="7" t="str">
        <f>'Données proba de réussite'!H781</f>
        <v/>
      </c>
      <c r="K786" s="8" t="str">
        <f t="shared" si="183"/>
        <v>Elève 1bis</v>
      </c>
      <c r="L786" s="8" t="s">
        <v>111</v>
      </c>
      <c r="M786" s="8">
        <f t="shared" si="184"/>
        <v>1085</v>
      </c>
      <c r="N786" s="7">
        <v>1085</v>
      </c>
      <c r="O786" s="7" t="str">
        <f>'Données proba de réussite'!O781</f>
        <v/>
      </c>
      <c r="P786" s="7" t="str">
        <f>'Données proba de réussite'!P781</f>
        <v/>
      </c>
      <c r="Q786" s="7" t="str">
        <f>'Données proba de réussite'!Q781</f>
        <v/>
      </c>
      <c r="T786" s="7">
        <f>IF(AND(OR($B$2=1,$B$2=2),AND('Données brutes'!$F781&lt;&gt;"",'Données brutes'!$G781&lt;&gt;"",'Données brutes'!$H781&lt;&gt;"")),1,0)</f>
        <v>0</v>
      </c>
      <c r="U786" s="7">
        <f>IF(AND(OR($B$2=1,$B$2=2),AND('Données brutes'!$O781&lt;&gt;"",'Données brutes'!$P781&lt;&gt;"",'Données brutes'!$Q781&lt;&gt;"")),1,0)</f>
        <v>0</v>
      </c>
      <c r="V786" s="7">
        <f>IF(AND($B$2=3,'Données brutes'!$F781&lt;&gt;"",'Données brutes'!$G781&lt;&gt;"",'Données brutes'!$H781&lt;&gt;"",'Données brutes'!$O781&lt;&gt;"",'Données brutes'!$P781&lt;&gt;"",'Données brutes'!$Q781&lt;&gt;""),1,0)</f>
        <v>0</v>
      </c>
      <c r="W786" s="8" t="str">
        <f t="shared" si="185"/>
        <v/>
      </c>
      <c r="X786" s="8" t="str">
        <f t="shared" si="186"/>
        <v/>
      </c>
      <c r="Y786" s="8" t="str">
        <f t="shared" si="187"/>
        <v/>
      </c>
      <c r="Z786" s="8" t="str">
        <f t="shared" si="188"/>
        <v/>
      </c>
      <c r="AA786" s="8" t="str">
        <f t="shared" si="189"/>
        <v/>
      </c>
      <c r="AB786" s="8" t="str">
        <f t="shared" si="190"/>
        <v/>
      </c>
      <c r="AD786" s="8" t="str">
        <f t="shared" si="191"/>
        <v/>
      </c>
      <c r="AE786" s="8" t="str">
        <f t="shared" si="192"/>
        <v/>
      </c>
      <c r="AF786" s="8" t="str">
        <f t="shared" si="193"/>
        <v/>
      </c>
      <c r="AG786" s="8" t="str">
        <f t="shared" si="194"/>
        <v/>
      </c>
      <c r="AH786" s="8" t="str">
        <f t="shared" si="195"/>
        <v/>
      </c>
      <c r="AI786" s="8" t="str">
        <f t="shared" si="196"/>
        <v/>
      </c>
    </row>
    <row r="787" spans="4:35" x14ac:dyDescent="0.3">
      <c r="D787" s="8" t="s">
        <v>794</v>
      </c>
      <c r="E787" s="7">
        <v>746</v>
      </c>
      <c r="F787" s="7" t="str">
        <f>'Données proba de réussite'!F782</f>
        <v/>
      </c>
      <c r="G787" s="7" t="str">
        <f>'Données proba de réussite'!G782</f>
        <v/>
      </c>
      <c r="H787" s="7" t="str">
        <f>'Données proba de réussite'!H782</f>
        <v/>
      </c>
      <c r="K787" s="8" t="str">
        <f t="shared" si="183"/>
        <v>Elève 1bis</v>
      </c>
      <c r="L787" s="8" t="s">
        <v>111</v>
      </c>
      <c r="M787" s="8">
        <f t="shared" si="184"/>
        <v>1702</v>
      </c>
      <c r="N787" s="7">
        <v>1702</v>
      </c>
      <c r="O787" s="7" t="str">
        <f>'Données proba de réussite'!O782</f>
        <v/>
      </c>
      <c r="P787" s="7" t="str">
        <f>'Données proba de réussite'!P782</f>
        <v/>
      </c>
      <c r="Q787" s="7" t="str">
        <f>'Données proba de réussite'!Q782</f>
        <v/>
      </c>
      <c r="T787" s="7">
        <f>IF(AND(OR($B$2=1,$B$2=2),AND('Données brutes'!$F782&lt;&gt;"",'Données brutes'!$G782&lt;&gt;"",'Données brutes'!$H782&lt;&gt;"")),1,0)</f>
        <v>0</v>
      </c>
      <c r="U787" s="7">
        <f>IF(AND(OR($B$2=1,$B$2=2),AND('Données brutes'!$O782&lt;&gt;"",'Données brutes'!$P782&lt;&gt;"",'Données brutes'!$Q782&lt;&gt;"")),1,0)</f>
        <v>0</v>
      </c>
      <c r="V787" s="7">
        <f>IF(AND($B$2=3,'Données brutes'!$F782&lt;&gt;"",'Données brutes'!$G782&lt;&gt;"",'Données brutes'!$H782&lt;&gt;"",'Données brutes'!$O782&lt;&gt;"",'Données brutes'!$P782&lt;&gt;"",'Données brutes'!$Q782&lt;&gt;""),1,0)</f>
        <v>0</v>
      </c>
      <c r="W787" s="8" t="str">
        <f t="shared" si="185"/>
        <v/>
      </c>
      <c r="X787" s="8" t="str">
        <f t="shared" si="186"/>
        <v/>
      </c>
      <c r="Y787" s="8" t="str">
        <f t="shared" si="187"/>
        <v/>
      </c>
      <c r="Z787" s="8" t="str">
        <f t="shared" si="188"/>
        <v/>
      </c>
      <c r="AA787" s="8" t="str">
        <f t="shared" si="189"/>
        <v/>
      </c>
      <c r="AB787" s="8" t="str">
        <f t="shared" si="190"/>
        <v/>
      </c>
      <c r="AD787" s="8" t="str">
        <f t="shared" si="191"/>
        <v/>
      </c>
      <c r="AE787" s="8" t="str">
        <f t="shared" si="192"/>
        <v/>
      </c>
      <c r="AF787" s="8" t="str">
        <f t="shared" si="193"/>
        <v/>
      </c>
      <c r="AG787" s="8" t="str">
        <f t="shared" si="194"/>
        <v/>
      </c>
      <c r="AH787" s="8" t="str">
        <f t="shared" si="195"/>
        <v/>
      </c>
      <c r="AI787" s="8" t="str">
        <f t="shared" si="196"/>
        <v/>
      </c>
    </row>
    <row r="788" spans="4:35" x14ac:dyDescent="0.3">
      <c r="D788" s="8" t="s">
        <v>795</v>
      </c>
      <c r="E788" s="7">
        <v>8</v>
      </c>
      <c r="F788" s="7" t="str">
        <f>'Données proba de réussite'!F783</f>
        <v/>
      </c>
      <c r="G788" s="7" t="str">
        <f>'Données proba de réussite'!G783</f>
        <v/>
      </c>
      <c r="H788" s="7" t="str">
        <f>'Données proba de réussite'!H783</f>
        <v/>
      </c>
      <c r="K788" s="8" t="str">
        <f t="shared" si="183"/>
        <v>Elève 1bis</v>
      </c>
      <c r="L788" s="8" t="s">
        <v>111</v>
      </c>
      <c r="M788" s="8">
        <f t="shared" si="184"/>
        <v>1061</v>
      </c>
      <c r="N788" s="7">
        <v>1061</v>
      </c>
      <c r="O788" s="7" t="str">
        <f>'Données proba de réussite'!O783</f>
        <v/>
      </c>
      <c r="P788" s="7" t="str">
        <f>'Données proba de réussite'!P783</f>
        <v/>
      </c>
      <c r="Q788" s="7" t="str">
        <f>'Données proba de réussite'!Q783</f>
        <v/>
      </c>
      <c r="T788" s="7">
        <f>IF(AND(OR($B$2=1,$B$2=2),AND('Données brutes'!$F783&lt;&gt;"",'Données brutes'!$G783&lt;&gt;"",'Données brutes'!$H783&lt;&gt;"")),1,0)</f>
        <v>0</v>
      </c>
      <c r="U788" s="7">
        <f>IF(AND(OR($B$2=1,$B$2=2),AND('Données brutes'!$O783&lt;&gt;"",'Données brutes'!$P783&lt;&gt;"",'Données brutes'!$Q783&lt;&gt;"")),1,0)</f>
        <v>0</v>
      </c>
      <c r="V788" s="7">
        <f>IF(AND($B$2=3,'Données brutes'!$F783&lt;&gt;"",'Données brutes'!$G783&lt;&gt;"",'Données brutes'!$H783&lt;&gt;"",'Données brutes'!$O783&lt;&gt;"",'Données brutes'!$P783&lt;&gt;"",'Données brutes'!$Q783&lt;&gt;""),1,0)</f>
        <v>0</v>
      </c>
      <c r="W788" s="8" t="str">
        <f t="shared" si="185"/>
        <v/>
      </c>
      <c r="X788" s="8" t="str">
        <f t="shared" si="186"/>
        <v/>
      </c>
      <c r="Y788" s="8" t="str">
        <f t="shared" si="187"/>
        <v/>
      </c>
      <c r="Z788" s="8" t="str">
        <f t="shared" si="188"/>
        <v/>
      </c>
      <c r="AA788" s="8" t="str">
        <f t="shared" si="189"/>
        <v/>
      </c>
      <c r="AB788" s="8" t="str">
        <f t="shared" si="190"/>
        <v/>
      </c>
      <c r="AD788" s="8" t="str">
        <f t="shared" si="191"/>
        <v/>
      </c>
      <c r="AE788" s="8" t="str">
        <f t="shared" si="192"/>
        <v/>
      </c>
      <c r="AF788" s="8" t="str">
        <f t="shared" si="193"/>
        <v/>
      </c>
      <c r="AG788" s="8" t="str">
        <f t="shared" si="194"/>
        <v/>
      </c>
      <c r="AH788" s="8" t="str">
        <f t="shared" si="195"/>
        <v/>
      </c>
      <c r="AI788" s="8" t="str">
        <f t="shared" si="196"/>
        <v/>
      </c>
    </row>
    <row r="789" spans="4:35" x14ac:dyDescent="0.3">
      <c r="D789" s="8" t="s">
        <v>796</v>
      </c>
      <c r="E789" s="7">
        <v>726</v>
      </c>
      <c r="F789" s="7" t="str">
        <f>'Données proba de réussite'!F784</f>
        <v/>
      </c>
      <c r="G789" s="7" t="str">
        <f>'Données proba de réussite'!G784</f>
        <v/>
      </c>
      <c r="H789" s="7" t="str">
        <f>'Données proba de réussite'!H784</f>
        <v/>
      </c>
      <c r="K789" s="8" t="str">
        <f t="shared" si="183"/>
        <v>Elève 1bis</v>
      </c>
      <c r="L789" s="8" t="s">
        <v>111</v>
      </c>
      <c r="M789" s="8">
        <f t="shared" si="184"/>
        <v>1743</v>
      </c>
      <c r="N789" s="7">
        <v>1743</v>
      </c>
      <c r="O789" s="7" t="str">
        <f>'Données proba de réussite'!O784</f>
        <v/>
      </c>
      <c r="P789" s="7" t="str">
        <f>'Données proba de réussite'!P784</f>
        <v/>
      </c>
      <c r="Q789" s="7" t="str">
        <f>'Données proba de réussite'!Q784</f>
        <v/>
      </c>
      <c r="T789" s="7">
        <f>IF(AND(OR($B$2=1,$B$2=2),AND('Données brutes'!$F784&lt;&gt;"",'Données brutes'!$G784&lt;&gt;"",'Données brutes'!$H784&lt;&gt;"")),1,0)</f>
        <v>0</v>
      </c>
      <c r="U789" s="7">
        <f>IF(AND(OR($B$2=1,$B$2=2),AND('Données brutes'!$O784&lt;&gt;"",'Données brutes'!$P784&lt;&gt;"",'Données brutes'!$Q784&lt;&gt;"")),1,0)</f>
        <v>0</v>
      </c>
      <c r="V789" s="7">
        <f>IF(AND($B$2=3,'Données brutes'!$F784&lt;&gt;"",'Données brutes'!$G784&lt;&gt;"",'Données brutes'!$H784&lt;&gt;"",'Données brutes'!$O784&lt;&gt;"",'Données brutes'!$P784&lt;&gt;"",'Données brutes'!$Q784&lt;&gt;""),1,0)</f>
        <v>0</v>
      </c>
      <c r="W789" s="8" t="str">
        <f t="shared" si="185"/>
        <v/>
      </c>
      <c r="X789" s="8" t="str">
        <f t="shared" si="186"/>
        <v/>
      </c>
      <c r="Y789" s="8" t="str">
        <f t="shared" si="187"/>
        <v/>
      </c>
      <c r="Z789" s="8" t="str">
        <f t="shared" si="188"/>
        <v/>
      </c>
      <c r="AA789" s="8" t="str">
        <f t="shared" si="189"/>
        <v/>
      </c>
      <c r="AB789" s="8" t="str">
        <f t="shared" si="190"/>
        <v/>
      </c>
      <c r="AD789" s="8" t="str">
        <f t="shared" si="191"/>
        <v/>
      </c>
      <c r="AE789" s="8" t="str">
        <f t="shared" si="192"/>
        <v/>
      </c>
      <c r="AF789" s="8" t="str">
        <f t="shared" si="193"/>
        <v/>
      </c>
      <c r="AG789" s="8" t="str">
        <f t="shared" si="194"/>
        <v/>
      </c>
      <c r="AH789" s="8" t="str">
        <f t="shared" si="195"/>
        <v/>
      </c>
      <c r="AI789" s="8" t="str">
        <f t="shared" si="196"/>
        <v/>
      </c>
    </row>
    <row r="790" spans="4:35" x14ac:dyDescent="0.3">
      <c r="D790" s="8" t="s">
        <v>797</v>
      </c>
      <c r="E790" s="7">
        <v>834</v>
      </c>
      <c r="F790" s="7" t="str">
        <f>'Données proba de réussite'!F785</f>
        <v/>
      </c>
      <c r="G790" s="7" t="str">
        <f>'Données proba de réussite'!G785</f>
        <v/>
      </c>
      <c r="H790" s="7" t="str">
        <f>'Données proba de réussite'!H785</f>
        <v/>
      </c>
      <c r="K790" s="8" t="str">
        <f t="shared" si="183"/>
        <v>Elève 1bis</v>
      </c>
      <c r="L790" s="8" t="s">
        <v>111</v>
      </c>
      <c r="M790" s="8">
        <f t="shared" si="184"/>
        <v>1232</v>
      </c>
      <c r="N790" s="7">
        <v>1232</v>
      </c>
      <c r="O790" s="7" t="str">
        <f>'Données proba de réussite'!O785</f>
        <v/>
      </c>
      <c r="P790" s="7" t="str">
        <f>'Données proba de réussite'!P785</f>
        <v/>
      </c>
      <c r="Q790" s="7" t="str">
        <f>'Données proba de réussite'!Q785</f>
        <v/>
      </c>
      <c r="T790" s="7">
        <f>IF(AND(OR($B$2=1,$B$2=2),AND('Données brutes'!$F785&lt;&gt;"",'Données brutes'!$G785&lt;&gt;"",'Données brutes'!$H785&lt;&gt;"")),1,0)</f>
        <v>0</v>
      </c>
      <c r="U790" s="7">
        <f>IF(AND(OR($B$2=1,$B$2=2),AND('Données brutes'!$O785&lt;&gt;"",'Données brutes'!$P785&lt;&gt;"",'Données brutes'!$Q785&lt;&gt;"")),1,0)</f>
        <v>0</v>
      </c>
      <c r="V790" s="7">
        <f>IF(AND($B$2=3,'Données brutes'!$F785&lt;&gt;"",'Données brutes'!$G785&lt;&gt;"",'Données brutes'!$H785&lt;&gt;"",'Données brutes'!$O785&lt;&gt;"",'Données brutes'!$P785&lt;&gt;"",'Données brutes'!$Q785&lt;&gt;""),1,0)</f>
        <v>0</v>
      </c>
      <c r="W790" s="8" t="str">
        <f t="shared" si="185"/>
        <v/>
      </c>
      <c r="X790" s="8" t="str">
        <f t="shared" si="186"/>
        <v/>
      </c>
      <c r="Y790" s="8" t="str">
        <f t="shared" si="187"/>
        <v/>
      </c>
      <c r="Z790" s="8" t="str">
        <f t="shared" si="188"/>
        <v/>
      </c>
      <c r="AA790" s="8" t="str">
        <f t="shared" si="189"/>
        <v/>
      </c>
      <c r="AB790" s="8" t="str">
        <f t="shared" si="190"/>
        <v/>
      </c>
      <c r="AD790" s="8" t="str">
        <f t="shared" si="191"/>
        <v/>
      </c>
      <c r="AE790" s="8" t="str">
        <f t="shared" si="192"/>
        <v/>
      </c>
      <c r="AF790" s="8" t="str">
        <f t="shared" si="193"/>
        <v/>
      </c>
      <c r="AG790" s="8" t="str">
        <f t="shared" si="194"/>
        <v/>
      </c>
      <c r="AH790" s="8" t="str">
        <f t="shared" si="195"/>
        <v/>
      </c>
      <c r="AI790" s="8" t="str">
        <f t="shared" si="196"/>
        <v/>
      </c>
    </row>
    <row r="791" spans="4:35" x14ac:dyDescent="0.3">
      <c r="D791" s="8" t="s">
        <v>798</v>
      </c>
      <c r="E791" s="7">
        <v>709</v>
      </c>
      <c r="F791" s="7" t="str">
        <f>'Données proba de réussite'!F786</f>
        <v/>
      </c>
      <c r="G791" s="7" t="str">
        <f>'Données proba de réussite'!G786</f>
        <v/>
      </c>
      <c r="H791" s="7" t="str">
        <f>'Données proba de réussite'!H786</f>
        <v/>
      </c>
      <c r="K791" s="8" t="str">
        <f t="shared" si="183"/>
        <v>Elève 1bis</v>
      </c>
      <c r="L791" s="8" t="s">
        <v>111</v>
      </c>
      <c r="M791" s="8">
        <f t="shared" si="184"/>
        <v>1239</v>
      </c>
      <c r="N791" s="7">
        <v>1239</v>
      </c>
      <c r="O791" s="7" t="str">
        <f>'Données proba de réussite'!O786</f>
        <v/>
      </c>
      <c r="P791" s="7" t="str">
        <f>'Données proba de réussite'!P786</f>
        <v/>
      </c>
      <c r="Q791" s="7" t="str">
        <f>'Données proba de réussite'!Q786</f>
        <v/>
      </c>
      <c r="T791" s="7">
        <f>IF(AND(OR($B$2=1,$B$2=2),AND('Données brutes'!$F786&lt;&gt;"",'Données brutes'!$G786&lt;&gt;"",'Données brutes'!$H786&lt;&gt;"")),1,0)</f>
        <v>0</v>
      </c>
      <c r="U791" s="7">
        <f>IF(AND(OR($B$2=1,$B$2=2),AND('Données brutes'!$O786&lt;&gt;"",'Données brutes'!$P786&lt;&gt;"",'Données brutes'!$Q786&lt;&gt;"")),1,0)</f>
        <v>0</v>
      </c>
      <c r="V791" s="7">
        <f>IF(AND($B$2=3,'Données brutes'!$F786&lt;&gt;"",'Données brutes'!$G786&lt;&gt;"",'Données brutes'!$H786&lt;&gt;"",'Données brutes'!$O786&lt;&gt;"",'Données brutes'!$P786&lt;&gt;"",'Données brutes'!$Q786&lt;&gt;""),1,0)</f>
        <v>0</v>
      </c>
      <c r="W791" s="8" t="str">
        <f t="shared" si="185"/>
        <v/>
      </c>
      <c r="X791" s="8" t="str">
        <f t="shared" si="186"/>
        <v/>
      </c>
      <c r="Y791" s="8" t="str">
        <f t="shared" si="187"/>
        <v/>
      </c>
      <c r="Z791" s="8" t="str">
        <f t="shared" si="188"/>
        <v/>
      </c>
      <c r="AA791" s="8" t="str">
        <f t="shared" si="189"/>
        <v/>
      </c>
      <c r="AB791" s="8" t="str">
        <f t="shared" si="190"/>
        <v/>
      </c>
      <c r="AD791" s="8" t="str">
        <f t="shared" si="191"/>
        <v/>
      </c>
      <c r="AE791" s="8" t="str">
        <f t="shared" si="192"/>
        <v/>
      </c>
      <c r="AF791" s="8" t="str">
        <f t="shared" si="193"/>
        <v/>
      </c>
      <c r="AG791" s="8" t="str">
        <f t="shared" si="194"/>
        <v/>
      </c>
      <c r="AH791" s="8" t="str">
        <f t="shared" si="195"/>
        <v/>
      </c>
      <c r="AI791" s="8" t="str">
        <f t="shared" si="196"/>
        <v/>
      </c>
    </row>
    <row r="792" spans="4:35" x14ac:dyDescent="0.3">
      <c r="D792" s="8" t="s">
        <v>799</v>
      </c>
      <c r="E792" s="7">
        <v>139</v>
      </c>
      <c r="F792" s="7" t="str">
        <f>'Données proba de réussite'!F787</f>
        <v/>
      </c>
      <c r="G792" s="7" t="str">
        <f>'Données proba de réussite'!G787</f>
        <v/>
      </c>
      <c r="H792" s="7" t="str">
        <f>'Données proba de réussite'!H787</f>
        <v/>
      </c>
      <c r="K792" s="8" t="str">
        <f t="shared" si="183"/>
        <v>Elève 1bis</v>
      </c>
      <c r="L792" s="8" t="s">
        <v>111</v>
      </c>
      <c r="M792" s="8">
        <f t="shared" si="184"/>
        <v>1074</v>
      </c>
      <c r="N792" s="7">
        <v>1074</v>
      </c>
      <c r="O792" s="7" t="str">
        <f>'Données proba de réussite'!O787</f>
        <v/>
      </c>
      <c r="P792" s="7" t="str">
        <f>'Données proba de réussite'!P787</f>
        <v/>
      </c>
      <c r="Q792" s="7" t="str">
        <f>'Données proba de réussite'!Q787</f>
        <v/>
      </c>
      <c r="T792" s="7">
        <f>IF(AND(OR($B$2=1,$B$2=2),AND('Données brutes'!$F787&lt;&gt;"",'Données brutes'!$G787&lt;&gt;"",'Données brutes'!$H787&lt;&gt;"")),1,0)</f>
        <v>0</v>
      </c>
      <c r="U792" s="7">
        <f>IF(AND(OR($B$2=1,$B$2=2),AND('Données brutes'!$O787&lt;&gt;"",'Données brutes'!$P787&lt;&gt;"",'Données brutes'!$Q787&lt;&gt;"")),1,0)</f>
        <v>0</v>
      </c>
      <c r="V792" s="7">
        <f>IF(AND($B$2=3,'Données brutes'!$F787&lt;&gt;"",'Données brutes'!$G787&lt;&gt;"",'Données brutes'!$H787&lt;&gt;"",'Données brutes'!$O787&lt;&gt;"",'Données brutes'!$P787&lt;&gt;"",'Données brutes'!$Q787&lt;&gt;""),1,0)</f>
        <v>0</v>
      </c>
      <c r="W792" s="8" t="str">
        <f t="shared" si="185"/>
        <v/>
      </c>
      <c r="X792" s="8" t="str">
        <f t="shared" si="186"/>
        <v/>
      </c>
      <c r="Y792" s="8" t="str">
        <f t="shared" si="187"/>
        <v/>
      </c>
      <c r="Z792" s="8" t="str">
        <f t="shared" si="188"/>
        <v/>
      </c>
      <c r="AA792" s="8" t="str">
        <f t="shared" si="189"/>
        <v/>
      </c>
      <c r="AB792" s="8" t="str">
        <f t="shared" si="190"/>
        <v/>
      </c>
      <c r="AD792" s="8" t="str">
        <f t="shared" si="191"/>
        <v/>
      </c>
      <c r="AE792" s="8" t="str">
        <f t="shared" si="192"/>
        <v/>
      </c>
      <c r="AF792" s="8" t="str">
        <f t="shared" si="193"/>
        <v/>
      </c>
      <c r="AG792" s="8" t="str">
        <f t="shared" si="194"/>
        <v/>
      </c>
      <c r="AH792" s="8" t="str">
        <f t="shared" si="195"/>
        <v/>
      </c>
      <c r="AI792" s="8" t="str">
        <f t="shared" si="196"/>
        <v/>
      </c>
    </row>
    <row r="793" spans="4:35" x14ac:dyDescent="0.3">
      <c r="D793" s="8" t="s">
        <v>800</v>
      </c>
      <c r="E793" s="7">
        <v>64</v>
      </c>
      <c r="F793" s="7" t="str">
        <f>'Données proba de réussite'!F788</f>
        <v/>
      </c>
      <c r="G793" s="7" t="str">
        <f>'Données proba de réussite'!G788</f>
        <v/>
      </c>
      <c r="H793" s="7" t="str">
        <f>'Données proba de réussite'!H788</f>
        <v/>
      </c>
      <c r="K793" s="8" t="str">
        <f t="shared" si="183"/>
        <v>Elève 1bis</v>
      </c>
      <c r="L793" s="8" t="s">
        <v>111</v>
      </c>
      <c r="M793" s="8">
        <f t="shared" si="184"/>
        <v>1425</v>
      </c>
      <c r="N793" s="7">
        <v>1425</v>
      </c>
      <c r="O793" s="7" t="str">
        <f>'Données proba de réussite'!O788</f>
        <v/>
      </c>
      <c r="P793" s="7" t="str">
        <f>'Données proba de réussite'!P788</f>
        <v/>
      </c>
      <c r="Q793" s="7" t="str">
        <f>'Données proba de réussite'!Q788</f>
        <v/>
      </c>
      <c r="T793" s="7">
        <f>IF(AND(OR($B$2=1,$B$2=2),AND('Données brutes'!$F788&lt;&gt;"",'Données brutes'!$G788&lt;&gt;"",'Données brutes'!$H788&lt;&gt;"")),1,0)</f>
        <v>0</v>
      </c>
      <c r="U793" s="7">
        <f>IF(AND(OR($B$2=1,$B$2=2),AND('Données brutes'!$O788&lt;&gt;"",'Données brutes'!$P788&lt;&gt;"",'Données brutes'!$Q788&lt;&gt;"")),1,0)</f>
        <v>0</v>
      </c>
      <c r="V793" s="7">
        <f>IF(AND($B$2=3,'Données brutes'!$F788&lt;&gt;"",'Données brutes'!$G788&lt;&gt;"",'Données brutes'!$H788&lt;&gt;"",'Données brutes'!$O788&lt;&gt;"",'Données brutes'!$P788&lt;&gt;"",'Données brutes'!$Q788&lt;&gt;""),1,0)</f>
        <v>0</v>
      </c>
      <c r="W793" s="8" t="str">
        <f t="shared" si="185"/>
        <v/>
      </c>
      <c r="X793" s="8" t="str">
        <f t="shared" si="186"/>
        <v/>
      </c>
      <c r="Y793" s="8" t="str">
        <f t="shared" si="187"/>
        <v/>
      </c>
      <c r="Z793" s="8" t="str">
        <f t="shared" si="188"/>
        <v/>
      </c>
      <c r="AA793" s="8" t="str">
        <f t="shared" si="189"/>
        <v/>
      </c>
      <c r="AB793" s="8" t="str">
        <f t="shared" si="190"/>
        <v/>
      </c>
      <c r="AD793" s="8" t="str">
        <f t="shared" si="191"/>
        <v/>
      </c>
      <c r="AE793" s="8" t="str">
        <f t="shared" si="192"/>
        <v/>
      </c>
      <c r="AF793" s="8" t="str">
        <f t="shared" si="193"/>
        <v/>
      </c>
      <c r="AG793" s="8" t="str">
        <f t="shared" si="194"/>
        <v/>
      </c>
      <c r="AH793" s="8" t="str">
        <f t="shared" si="195"/>
        <v/>
      </c>
      <c r="AI793" s="8" t="str">
        <f t="shared" si="196"/>
        <v/>
      </c>
    </row>
    <row r="794" spans="4:35" x14ac:dyDescent="0.3">
      <c r="D794" s="8" t="s">
        <v>801</v>
      </c>
      <c r="E794" s="7">
        <v>162</v>
      </c>
      <c r="F794" s="7" t="str">
        <f>'Données proba de réussite'!F789</f>
        <v/>
      </c>
      <c r="G794" s="7" t="str">
        <f>'Données proba de réussite'!G789</f>
        <v/>
      </c>
      <c r="H794" s="7" t="str">
        <f>'Données proba de réussite'!H789</f>
        <v/>
      </c>
      <c r="K794" s="8" t="str">
        <f t="shared" si="183"/>
        <v>Elève 1bis</v>
      </c>
      <c r="L794" s="8" t="s">
        <v>111</v>
      </c>
      <c r="M794" s="8">
        <f t="shared" si="184"/>
        <v>1721</v>
      </c>
      <c r="N794" s="7">
        <v>1721</v>
      </c>
      <c r="O794" s="7" t="str">
        <f>'Données proba de réussite'!O789</f>
        <v/>
      </c>
      <c r="P794" s="7" t="str">
        <f>'Données proba de réussite'!P789</f>
        <v/>
      </c>
      <c r="Q794" s="7" t="str">
        <f>'Données proba de réussite'!Q789</f>
        <v/>
      </c>
      <c r="T794" s="7">
        <f>IF(AND(OR($B$2=1,$B$2=2),AND('Données brutes'!$F789&lt;&gt;"",'Données brutes'!$G789&lt;&gt;"",'Données brutes'!$H789&lt;&gt;"")),1,0)</f>
        <v>0</v>
      </c>
      <c r="U794" s="7">
        <f>IF(AND(OR($B$2=1,$B$2=2),AND('Données brutes'!$O789&lt;&gt;"",'Données brutes'!$P789&lt;&gt;"",'Données brutes'!$Q789&lt;&gt;"")),1,0)</f>
        <v>0</v>
      </c>
      <c r="V794" s="7">
        <f>IF(AND($B$2=3,'Données brutes'!$F789&lt;&gt;"",'Données brutes'!$G789&lt;&gt;"",'Données brutes'!$H789&lt;&gt;"",'Données brutes'!$O789&lt;&gt;"",'Données brutes'!$P789&lt;&gt;"",'Données brutes'!$Q789&lt;&gt;""),1,0)</f>
        <v>0</v>
      </c>
      <c r="W794" s="8" t="str">
        <f t="shared" si="185"/>
        <v/>
      </c>
      <c r="X794" s="8" t="str">
        <f t="shared" si="186"/>
        <v/>
      </c>
      <c r="Y794" s="8" t="str">
        <f t="shared" si="187"/>
        <v/>
      </c>
      <c r="Z794" s="8" t="str">
        <f t="shared" si="188"/>
        <v/>
      </c>
      <c r="AA794" s="8" t="str">
        <f t="shared" si="189"/>
        <v/>
      </c>
      <c r="AB794" s="8" t="str">
        <f t="shared" si="190"/>
        <v/>
      </c>
      <c r="AD794" s="8" t="str">
        <f t="shared" si="191"/>
        <v/>
      </c>
      <c r="AE794" s="8" t="str">
        <f t="shared" si="192"/>
        <v/>
      </c>
      <c r="AF794" s="8" t="str">
        <f t="shared" si="193"/>
        <v/>
      </c>
      <c r="AG794" s="8" t="str">
        <f t="shared" si="194"/>
        <v/>
      </c>
      <c r="AH794" s="8" t="str">
        <f t="shared" si="195"/>
        <v/>
      </c>
      <c r="AI794" s="8" t="str">
        <f t="shared" si="196"/>
        <v/>
      </c>
    </row>
    <row r="795" spans="4:35" x14ac:dyDescent="0.3">
      <c r="D795" s="8" t="s">
        <v>802</v>
      </c>
      <c r="E795" s="7">
        <v>386</v>
      </c>
      <c r="F795" s="7" t="str">
        <f>'Données proba de réussite'!F790</f>
        <v/>
      </c>
      <c r="G795" s="7" t="str">
        <f>'Données proba de réussite'!G790</f>
        <v/>
      </c>
      <c r="H795" s="7" t="str">
        <f>'Données proba de réussite'!H790</f>
        <v/>
      </c>
      <c r="K795" s="8" t="str">
        <f t="shared" si="183"/>
        <v>Elève 1bis</v>
      </c>
      <c r="L795" s="8" t="s">
        <v>111</v>
      </c>
      <c r="M795" s="8">
        <f t="shared" si="184"/>
        <v>1377</v>
      </c>
      <c r="N795" s="7">
        <v>1377</v>
      </c>
      <c r="O795" s="7" t="str">
        <f>'Données proba de réussite'!O790</f>
        <v/>
      </c>
      <c r="P795" s="7" t="str">
        <f>'Données proba de réussite'!P790</f>
        <v/>
      </c>
      <c r="Q795" s="7" t="str">
        <f>'Données proba de réussite'!Q790</f>
        <v/>
      </c>
      <c r="T795" s="7">
        <f>IF(AND(OR($B$2=1,$B$2=2),AND('Données brutes'!$F790&lt;&gt;"",'Données brutes'!$G790&lt;&gt;"",'Données brutes'!$H790&lt;&gt;"")),1,0)</f>
        <v>0</v>
      </c>
      <c r="U795" s="7">
        <f>IF(AND(OR($B$2=1,$B$2=2),AND('Données brutes'!$O790&lt;&gt;"",'Données brutes'!$P790&lt;&gt;"",'Données brutes'!$Q790&lt;&gt;"")),1,0)</f>
        <v>0</v>
      </c>
      <c r="V795" s="7">
        <f>IF(AND($B$2=3,'Données brutes'!$F790&lt;&gt;"",'Données brutes'!$G790&lt;&gt;"",'Données brutes'!$H790&lt;&gt;"",'Données brutes'!$O790&lt;&gt;"",'Données brutes'!$P790&lt;&gt;"",'Données brutes'!$Q790&lt;&gt;""),1,0)</f>
        <v>0</v>
      </c>
      <c r="W795" s="8" t="str">
        <f t="shared" si="185"/>
        <v/>
      </c>
      <c r="X795" s="8" t="str">
        <f t="shared" si="186"/>
        <v/>
      </c>
      <c r="Y795" s="8" t="str">
        <f t="shared" si="187"/>
        <v/>
      </c>
      <c r="Z795" s="8" t="str">
        <f t="shared" si="188"/>
        <v/>
      </c>
      <c r="AA795" s="8" t="str">
        <f t="shared" si="189"/>
        <v/>
      </c>
      <c r="AB795" s="8" t="str">
        <f t="shared" si="190"/>
        <v/>
      </c>
      <c r="AD795" s="8" t="str">
        <f t="shared" si="191"/>
        <v/>
      </c>
      <c r="AE795" s="8" t="str">
        <f t="shared" si="192"/>
        <v/>
      </c>
      <c r="AF795" s="8" t="str">
        <f t="shared" si="193"/>
        <v/>
      </c>
      <c r="AG795" s="8" t="str">
        <f t="shared" si="194"/>
        <v/>
      </c>
      <c r="AH795" s="8" t="str">
        <f t="shared" si="195"/>
        <v/>
      </c>
      <c r="AI795" s="8" t="str">
        <f t="shared" si="196"/>
        <v/>
      </c>
    </row>
    <row r="796" spans="4:35" x14ac:dyDescent="0.3">
      <c r="D796" s="8" t="s">
        <v>803</v>
      </c>
      <c r="E796" s="7">
        <v>123</v>
      </c>
      <c r="F796" s="7" t="str">
        <f>'Données proba de réussite'!F791</f>
        <v/>
      </c>
      <c r="G796" s="7" t="str">
        <f>'Données proba de réussite'!G791</f>
        <v/>
      </c>
      <c r="H796" s="7" t="str">
        <f>'Données proba de réussite'!H791</f>
        <v/>
      </c>
      <c r="K796" s="8" t="str">
        <f t="shared" si="183"/>
        <v>Elève 1bis</v>
      </c>
      <c r="L796" s="8" t="s">
        <v>111</v>
      </c>
      <c r="M796" s="8">
        <f t="shared" si="184"/>
        <v>1111</v>
      </c>
      <c r="N796" s="7">
        <v>1111</v>
      </c>
      <c r="O796" s="7" t="str">
        <f>'Données proba de réussite'!O791</f>
        <v/>
      </c>
      <c r="P796" s="7" t="str">
        <f>'Données proba de réussite'!P791</f>
        <v/>
      </c>
      <c r="Q796" s="7" t="str">
        <f>'Données proba de réussite'!Q791</f>
        <v/>
      </c>
      <c r="T796" s="7">
        <f>IF(AND(OR($B$2=1,$B$2=2),AND('Données brutes'!$F791&lt;&gt;"",'Données brutes'!$G791&lt;&gt;"",'Données brutes'!$H791&lt;&gt;"")),1,0)</f>
        <v>0</v>
      </c>
      <c r="U796" s="7">
        <f>IF(AND(OR($B$2=1,$B$2=2),AND('Données brutes'!$O791&lt;&gt;"",'Données brutes'!$P791&lt;&gt;"",'Données brutes'!$Q791&lt;&gt;"")),1,0)</f>
        <v>0</v>
      </c>
      <c r="V796" s="7">
        <f>IF(AND($B$2=3,'Données brutes'!$F791&lt;&gt;"",'Données brutes'!$G791&lt;&gt;"",'Données brutes'!$H791&lt;&gt;"",'Données brutes'!$O791&lt;&gt;"",'Données brutes'!$P791&lt;&gt;"",'Données brutes'!$Q791&lt;&gt;""),1,0)</f>
        <v>0</v>
      </c>
      <c r="W796" s="8" t="str">
        <f t="shared" si="185"/>
        <v/>
      </c>
      <c r="X796" s="8" t="str">
        <f t="shared" si="186"/>
        <v/>
      </c>
      <c r="Y796" s="8" t="str">
        <f t="shared" si="187"/>
        <v/>
      </c>
      <c r="Z796" s="8" t="str">
        <f t="shared" si="188"/>
        <v/>
      </c>
      <c r="AA796" s="8" t="str">
        <f t="shared" si="189"/>
        <v/>
      </c>
      <c r="AB796" s="8" t="str">
        <f t="shared" si="190"/>
        <v/>
      </c>
      <c r="AD796" s="8" t="str">
        <f t="shared" si="191"/>
        <v/>
      </c>
      <c r="AE796" s="8" t="str">
        <f t="shared" si="192"/>
        <v/>
      </c>
      <c r="AF796" s="8" t="str">
        <f t="shared" si="193"/>
        <v/>
      </c>
      <c r="AG796" s="8" t="str">
        <f t="shared" si="194"/>
        <v/>
      </c>
      <c r="AH796" s="8" t="str">
        <f t="shared" si="195"/>
        <v/>
      </c>
      <c r="AI796" s="8" t="str">
        <f t="shared" si="196"/>
        <v/>
      </c>
    </row>
    <row r="797" spans="4:35" x14ac:dyDescent="0.3">
      <c r="D797" s="8" t="s">
        <v>804</v>
      </c>
      <c r="E797" s="7">
        <v>342</v>
      </c>
      <c r="F797" s="7" t="str">
        <f>'Données proba de réussite'!F792</f>
        <v/>
      </c>
      <c r="G797" s="7" t="str">
        <f>'Données proba de réussite'!G792</f>
        <v/>
      </c>
      <c r="H797" s="7" t="str">
        <f>'Données proba de réussite'!H792</f>
        <v/>
      </c>
      <c r="K797" s="8" t="str">
        <f t="shared" si="183"/>
        <v>Elève 1bis</v>
      </c>
      <c r="L797" s="8" t="s">
        <v>111</v>
      </c>
      <c r="M797" s="8">
        <f t="shared" si="184"/>
        <v>1200</v>
      </c>
      <c r="N797" s="7">
        <v>1200</v>
      </c>
      <c r="O797" s="7" t="str">
        <f>'Données proba de réussite'!O792</f>
        <v/>
      </c>
      <c r="P797" s="7" t="str">
        <f>'Données proba de réussite'!P792</f>
        <v/>
      </c>
      <c r="Q797" s="7" t="str">
        <f>'Données proba de réussite'!Q792</f>
        <v/>
      </c>
      <c r="T797" s="7">
        <f>IF(AND(OR($B$2=1,$B$2=2),AND('Données brutes'!$F792&lt;&gt;"",'Données brutes'!$G792&lt;&gt;"",'Données brutes'!$H792&lt;&gt;"")),1,0)</f>
        <v>0</v>
      </c>
      <c r="U797" s="7">
        <f>IF(AND(OR($B$2=1,$B$2=2),AND('Données brutes'!$O792&lt;&gt;"",'Données brutes'!$P792&lt;&gt;"",'Données brutes'!$Q792&lt;&gt;"")),1,0)</f>
        <v>0</v>
      </c>
      <c r="V797" s="7">
        <f>IF(AND($B$2=3,'Données brutes'!$F792&lt;&gt;"",'Données brutes'!$G792&lt;&gt;"",'Données brutes'!$H792&lt;&gt;"",'Données brutes'!$O792&lt;&gt;"",'Données brutes'!$P792&lt;&gt;"",'Données brutes'!$Q792&lt;&gt;""),1,0)</f>
        <v>0</v>
      </c>
      <c r="W797" s="8" t="str">
        <f t="shared" si="185"/>
        <v/>
      </c>
      <c r="X797" s="8" t="str">
        <f t="shared" si="186"/>
        <v/>
      </c>
      <c r="Y797" s="8" t="str">
        <f t="shared" si="187"/>
        <v/>
      </c>
      <c r="Z797" s="8" t="str">
        <f t="shared" si="188"/>
        <v/>
      </c>
      <c r="AA797" s="8" t="str">
        <f t="shared" si="189"/>
        <v/>
      </c>
      <c r="AB797" s="8" t="str">
        <f t="shared" si="190"/>
        <v/>
      </c>
      <c r="AD797" s="8" t="str">
        <f t="shared" si="191"/>
        <v/>
      </c>
      <c r="AE797" s="8" t="str">
        <f t="shared" si="192"/>
        <v/>
      </c>
      <c r="AF797" s="8" t="str">
        <f t="shared" si="193"/>
        <v/>
      </c>
      <c r="AG797" s="8" t="str">
        <f t="shared" si="194"/>
        <v/>
      </c>
      <c r="AH797" s="8" t="str">
        <f t="shared" si="195"/>
        <v/>
      </c>
      <c r="AI797" s="8" t="str">
        <f t="shared" si="196"/>
        <v/>
      </c>
    </row>
    <row r="798" spans="4:35" x14ac:dyDescent="0.3">
      <c r="D798" s="8" t="s">
        <v>805</v>
      </c>
      <c r="E798" s="7">
        <v>388</v>
      </c>
      <c r="F798" s="7" t="str">
        <f>'Données proba de réussite'!F793</f>
        <v/>
      </c>
      <c r="G798" s="7" t="str">
        <f>'Données proba de réussite'!G793</f>
        <v/>
      </c>
      <c r="H798" s="7" t="str">
        <f>'Données proba de réussite'!H793</f>
        <v/>
      </c>
      <c r="K798" s="8" t="str">
        <f t="shared" si="183"/>
        <v>Elève 1bis</v>
      </c>
      <c r="L798" s="8" t="s">
        <v>111</v>
      </c>
      <c r="M798" s="8">
        <f t="shared" si="184"/>
        <v>1138</v>
      </c>
      <c r="N798" s="7">
        <v>1138</v>
      </c>
      <c r="O798" s="7" t="str">
        <f>'Données proba de réussite'!O793</f>
        <v/>
      </c>
      <c r="P798" s="7" t="str">
        <f>'Données proba de réussite'!P793</f>
        <v/>
      </c>
      <c r="Q798" s="7" t="str">
        <f>'Données proba de réussite'!Q793</f>
        <v/>
      </c>
      <c r="T798" s="7">
        <f>IF(AND(OR($B$2=1,$B$2=2),AND('Données brutes'!$F793&lt;&gt;"",'Données brutes'!$G793&lt;&gt;"",'Données brutes'!$H793&lt;&gt;"")),1,0)</f>
        <v>0</v>
      </c>
      <c r="U798" s="7">
        <f>IF(AND(OR($B$2=1,$B$2=2),AND('Données brutes'!$O793&lt;&gt;"",'Données brutes'!$P793&lt;&gt;"",'Données brutes'!$Q793&lt;&gt;"")),1,0)</f>
        <v>0</v>
      </c>
      <c r="V798" s="7">
        <f>IF(AND($B$2=3,'Données brutes'!$F793&lt;&gt;"",'Données brutes'!$G793&lt;&gt;"",'Données brutes'!$H793&lt;&gt;"",'Données brutes'!$O793&lt;&gt;"",'Données brutes'!$P793&lt;&gt;"",'Données brutes'!$Q793&lt;&gt;""),1,0)</f>
        <v>0</v>
      </c>
      <c r="W798" s="8" t="str">
        <f t="shared" si="185"/>
        <v/>
      </c>
      <c r="X798" s="8" t="str">
        <f t="shared" si="186"/>
        <v/>
      </c>
      <c r="Y798" s="8" t="str">
        <f t="shared" si="187"/>
        <v/>
      </c>
      <c r="Z798" s="8" t="str">
        <f t="shared" si="188"/>
        <v/>
      </c>
      <c r="AA798" s="8" t="str">
        <f t="shared" si="189"/>
        <v/>
      </c>
      <c r="AB798" s="8" t="str">
        <f t="shared" si="190"/>
        <v/>
      </c>
      <c r="AD798" s="8" t="str">
        <f t="shared" si="191"/>
        <v/>
      </c>
      <c r="AE798" s="8" t="str">
        <f t="shared" si="192"/>
        <v/>
      </c>
      <c r="AF798" s="8" t="str">
        <f t="shared" si="193"/>
        <v/>
      </c>
      <c r="AG798" s="8" t="str">
        <f t="shared" si="194"/>
        <v/>
      </c>
      <c r="AH798" s="8" t="str">
        <f t="shared" si="195"/>
        <v/>
      </c>
      <c r="AI798" s="8" t="str">
        <f t="shared" si="196"/>
        <v/>
      </c>
    </row>
    <row r="799" spans="4:35" x14ac:dyDescent="0.3">
      <c r="D799" s="8" t="s">
        <v>806</v>
      </c>
      <c r="E799" s="7">
        <v>914</v>
      </c>
      <c r="F799" s="7" t="str">
        <f>'Données proba de réussite'!F794</f>
        <v/>
      </c>
      <c r="G799" s="7" t="str">
        <f>'Données proba de réussite'!G794</f>
        <v/>
      </c>
      <c r="H799" s="7" t="str">
        <f>'Données proba de réussite'!H794</f>
        <v/>
      </c>
      <c r="K799" s="8" t="str">
        <f t="shared" si="183"/>
        <v>Elève 1bis</v>
      </c>
      <c r="L799" s="8" t="s">
        <v>111</v>
      </c>
      <c r="M799" s="8">
        <f t="shared" si="184"/>
        <v>1001</v>
      </c>
      <c r="N799" s="7">
        <v>1001</v>
      </c>
      <c r="O799" s="7" t="str">
        <f>'Données proba de réussite'!O794</f>
        <v/>
      </c>
      <c r="P799" s="7" t="str">
        <f>'Données proba de réussite'!P794</f>
        <v/>
      </c>
      <c r="Q799" s="7" t="str">
        <f>'Données proba de réussite'!Q794</f>
        <v/>
      </c>
      <c r="T799" s="7">
        <f>IF(AND(OR($B$2=1,$B$2=2),AND('Données brutes'!$F794&lt;&gt;"",'Données brutes'!$G794&lt;&gt;"",'Données brutes'!$H794&lt;&gt;"")),1,0)</f>
        <v>0</v>
      </c>
      <c r="U799" s="7">
        <f>IF(AND(OR($B$2=1,$B$2=2),AND('Données brutes'!$O794&lt;&gt;"",'Données brutes'!$P794&lt;&gt;"",'Données brutes'!$Q794&lt;&gt;"")),1,0)</f>
        <v>0</v>
      </c>
      <c r="V799" s="7">
        <f>IF(AND($B$2=3,'Données brutes'!$F794&lt;&gt;"",'Données brutes'!$G794&lt;&gt;"",'Données brutes'!$H794&lt;&gt;"",'Données brutes'!$O794&lt;&gt;"",'Données brutes'!$P794&lt;&gt;"",'Données brutes'!$Q794&lt;&gt;""),1,0)</f>
        <v>0</v>
      </c>
      <c r="W799" s="8" t="str">
        <f t="shared" si="185"/>
        <v/>
      </c>
      <c r="X799" s="8" t="str">
        <f t="shared" si="186"/>
        <v/>
      </c>
      <c r="Y799" s="8" t="str">
        <f t="shared" si="187"/>
        <v/>
      </c>
      <c r="Z799" s="8" t="str">
        <f t="shared" si="188"/>
        <v/>
      </c>
      <c r="AA799" s="8" t="str">
        <f t="shared" si="189"/>
        <v/>
      </c>
      <c r="AB799" s="8" t="str">
        <f t="shared" si="190"/>
        <v/>
      </c>
      <c r="AD799" s="8" t="str">
        <f t="shared" si="191"/>
        <v/>
      </c>
      <c r="AE799" s="8" t="str">
        <f t="shared" si="192"/>
        <v/>
      </c>
      <c r="AF799" s="8" t="str">
        <f t="shared" si="193"/>
        <v/>
      </c>
      <c r="AG799" s="8" t="str">
        <f t="shared" si="194"/>
        <v/>
      </c>
      <c r="AH799" s="8" t="str">
        <f t="shared" si="195"/>
        <v/>
      </c>
      <c r="AI799" s="8" t="str">
        <f t="shared" si="196"/>
        <v/>
      </c>
    </row>
    <row r="800" spans="4:35" x14ac:dyDescent="0.3">
      <c r="D800" s="8" t="s">
        <v>807</v>
      </c>
      <c r="E800" s="7">
        <v>367</v>
      </c>
      <c r="F800" s="7" t="str">
        <f>'Données proba de réussite'!F795</f>
        <v/>
      </c>
      <c r="G800" s="7" t="str">
        <f>'Données proba de réussite'!G795</f>
        <v/>
      </c>
      <c r="H800" s="7" t="str">
        <f>'Données proba de réussite'!H795</f>
        <v/>
      </c>
      <c r="K800" s="8" t="str">
        <f t="shared" si="183"/>
        <v>Elève 1bis</v>
      </c>
      <c r="L800" s="8" t="s">
        <v>111</v>
      </c>
      <c r="M800" s="8">
        <f t="shared" si="184"/>
        <v>1236</v>
      </c>
      <c r="N800" s="7">
        <v>1236</v>
      </c>
      <c r="O800" s="7" t="str">
        <f>'Données proba de réussite'!O795</f>
        <v/>
      </c>
      <c r="P800" s="7" t="str">
        <f>'Données proba de réussite'!P795</f>
        <v/>
      </c>
      <c r="Q800" s="7" t="str">
        <f>'Données proba de réussite'!Q795</f>
        <v/>
      </c>
      <c r="T800" s="7">
        <f>IF(AND(OR($B$2=1,$B$2=2),AND('Données brutes'!$F795&lt;&gt;"",'Données brutes'!$G795&lt;&gt;"",'Données brutes'!$H795&lt;&gt;"")),1,0)</f>
        <v>0</v>
      </c>
      <c r="U800" s="7">
        <f>IF(AND(OR($B$2=1,$B$2=2),AND('Données brutes'!$O795&lt;&gt;"",'Données brutes'!$P795&lt;&gt;"",'Données brutes'!$Q795&lt;&gt;"")),1,0)</f>
        <v>0</v>
      </c>
      <c r="V800" s="7">
        <f>IF(AND($B$2=3,'Données brutes'!$F795&lt;&gt;"",'Données brutes'!$G795&lt;&gt;"",'Données brutes'!$H795&lt;&gt;"",'Données brutes'!$O795&lt;&gt;"",'Données brutes'!$P795&lt;&gt;"",'Données brutes'!$Q795&lt;&gt;""),1,0)</f>
        <v>0</v>
      </c>
      <c r="W800" s="8" t="str">
        <f t="shared" si="185"/>
        <v/>
      </c>
      <c r="X800" s="8" t="str">
        <f t="shared" si="186"/>
        <v/>
      </c>
      <c r="Y800" s="8" t="str">
        <f t="shared" si="187"/>
        <v/>
      </c>
      <c r="Z800" s="8" t="str">
        <f t="shared" si="188"/>
        <v/>
      </c>
      <c r="AA800" s="8" t="str">
        <f t="shared" si="189"/>
        <v/>
      </c>
      <c r="AB800" s="8" t="str">
        <f t="shared" si="190"/>
        <v/>
      </c>
      <c r="AD800" s="8" t="str">
        <f t="shared" si="191"/>
        <v/>
      </c>
      <c r="AE800" s="8" t="str">
        <f t="shared" si="192"/>
        <v/>
      </c>
      <c r="AF800" s="8" t="str">
        <f t="shared" si="193"/>
        <v/>
      </c>
      <c r="AG800" s="8" t="str">
        <f t="shared" si="194"/>
        <v/>
      </c>
      <c r="AH800" s="8" t="str">
        <f t="shared" si="195"/>
        <v/>
      </c>
      <c r="AI800" s="8" t="str">
        <f t="shared" si="196"/>
        <v/>
      </c>
    </row>
    <row r="801" spans="4:35" x14ac:dyDescent="0.3">
      <c r="D801" s="8" t="s">
        <v>808</v>
      </c>
      <c r="E801" s="7">
        <v>5</v>
      </c>
      <c r="F801" s="7" t="str">
        <f>'Données proba de réussite'!F796</f>
        <v/>
      </c>
      <c r="G801" s="7" t="str">
        <f>'Données proba de réussite'!G796</f>
        <v/>
      </c>
      <c r="H801" s="7" t="str">
        <f>'Données proba de réussite'!H796</f>
        <v/>
      </c>
      <c r="K801" s="8" t="str">
        <f t="shared" si="183"/>
        <v>Elève 1bis</v>
      </c>
      <c r="L801" s="8" t="s">
        <v>111</v>
      </c>
      <c r="M801" s="8">
        <f t="shared" si="184"/>
        <v>1756</v>
      </c>
      <c r="N801" s="7">
        <v>1756</v>
      </c>
      <c r="O801" s="7" t="str">
        <f>'Données proba de réussite'!O796</f>
        <v/>
      </c>
      <c r="P801" s="7" t="str">
        <f>'Données proba de réussite'!P796</f>
        <v/>
      </c>
      <c r="Q801" s="7" t="str">
        <f>'Données proba de réussite'!Q796</f>
        <v/>
      </c>
      <c r="T801" s="7">
        <f>IF(AND(OR($B$2=1,$B$2=2),AND('Données brutes'!$F796&lt;&gt;"",'Données brutes'!$G796&lt;&gt;"",'Données brutes'!$H796&lt;&gt;"")),1,0)</f>
        <v>0</v>
      </c>
      <c r="U801" s="7">
        <f>IF(AND(OR($B$2=1,$B$2=2),AND('Données brutes'!$O796&lt;&gt;"",'Données brutes'!$P796&lt;&gt;"",'Données brutes'!$Q796&lt;&gt;"")),1,0)</f>
        <v>0</v>
      </c>
      <c r="V801" s="7">
        <f>IF(AND($B$2=3,'Données brutes'!$F796&lt;&gt;"",'Données brutes'!$G796&lt;&gt;"",'Données brutes'!$H796&lt;&gt;"",'Données brutes'!$O796&lt;&gt;"",'Données brutes'!$P796&lt;&gt;"",'Données brutes'!$Q796&lt;&gt;""),1,0)</f>
        <v>0</v>
      </c>
      <c r="W801" s="8" t="str">
        <f t="shared" si="185"/>
        <v/>
      </c>
      <c r="X801" s="8" t="str">
        <f t="shared" si="186"/>
        <v/>
      </c>
      <c r="Y801" s="8" t="str">
        <f t="shared" si="187"/>
        <v/>
      </c>
      <c r="Z801" s="8" t="str">
        <f t="shared" si="188"/>
        <v/>
      </c>
      <c r="AA801" s="8" t="str">
        <f t="shared" si="189"/>
        <v/>
      </c>
      <c r="AB801" s="8" t="str">
        <f t="shared" si="190"/>
        <v/>
      </c>
      <c r="AD801" s="8" t="str">
        <f t="shared" si="191"/>
        <v/>
      </c>
      <c r="AE801" s="8" t="str">
        <f t="shared" si="192"/>
        <v/>
      </c>
      <c r="AF801" s="8" t="str">
        <f t="shared" si="193"/>
        <v/>
      </c>
      <c r="AG801" s="8" t="str">
        <f t="shared" si="194"/>
        <v/>
      </c>
      <c r="AH801" s="8" t="str">
        <f t="shared" si="195"/>
        <v/>
      </c>
      <c r="AI801" s="8" t="str">
        <f t="shared" si="196"/>
        <v/>
      </c>
    </row>
    <row r="802" spans="4:35" x14ac:dyDescent="0.3">
      <c r="D802" s="8" t="s">
        <v>809</v>
      </c>
      <c r="E802" s="7">
        <v>228</v>
      </c>
      <c r="F802" s="7" t="str">
        <f>'Données proba de réussite'!F797</f>
        <v/>
      </c>
      <c r="G802" s="7" t="str">
        <f>'Données proba de réussite'!G797</f>
        <v/>
      </c>
      <c r="H802" s="7" t="str">
        <f>'Données proba de réussite'!H797</f>
        <v/>
      </c>
      <c r="K802" s="8" t="str">
        <f t="shared" si="183"/>
        <v>Elève 1bis</v>
      </c>
      <c r="L802" s="8" t="s">
        <v>111</v>
      </c>
      <c r="M802" s="8">
        <f t="shared" si="184"/>
        <v>1181</v>
      </c>
      <c r="N802" s="7">
        <v>1181</v>
      </c>
      <c r="O802" s="7" t="str">
        <f>'Données proba de réussite'!O797</f>
        <v/>
      </c>
      <c r="P802" s="7" t="str">
        <f>'Données proba de réussite'!P797</f>
        <v/>
      </c>
      <c r="Q802" s="7" t="str">
        <f>'Données proba de réussite'!Q797</f>
        <v/>
      </c>
      <c r="T802" s="7">
        <f>IF(AND(OR($B$2=1,$B$2=2),AND('Données brutes'!$F797&lt;&gt;"",'Données brutes'!$G797&lt;&gt;"",'Données brutes'!$H797&lt;&gt;"")),1,0)</f>
        <v>0</v>
      </c>
      <c r="U802" s="7">
        <f>IF(AND(OR($B$2=1,$B$2=2),AND('Données brutes'!$O797&lt;&gt;"",'Données brutes'!$P797&lt;&gt;"",'Données brutes'!$Q797&lt;&gt;"")),1,0)</f>
        <v>0</v>
      </c>
      <c r="V802" s="7">
        <f>IF(AND($B$2=3,'Données brutes'!$F797&lt;&gt;"",'Données brutes'!$G797&lt;&gt;"",'Données brutes'!$H797&lt;&gt;"",'Données brutes'!$O797&lt;&gt;"",'Données brutes'!$P797&lt;&gt;"",'Données brutes'!$Q797&lt;&gt;""),1,0)</f>
        <v>0</v>
      </c>
      <c r="W802" s="8" t="str">
        <f t="shared" si="185"/>
        <v/>
      </c>
      <c r="X802" s="8" t="str">
        <f t="shared" si="186"/>
        <v/>
      </c>
      <c r="Y802" s="8" t="str">
        <f t="shared" si="187"/>
        <v/>
      </c>
      <c r="Z802" s="8" t="str">
        <f t="shared" si="188"/>
        <v/>
      </c>
      <c r="AA802" s="8" t="str">
        <f t="shared" si="189"/>
        <v/>
      </c>
      <c r="AB802" s="8" t="str">
        <f t="shared" si="190"/>
        <v/>
      </c>
      <c r="AD802" s="8" t="str">
        <f t="shared" si="191"/>
        <v/>
      </c>
      <c r="AE802" s="8" t="str">
        <f t="shared" si="192"/>
        <v/>
      </c>
      <c r="AF802" s="8" t="str">
        <f t="shared" si="193"/>
        <v/>
      </c>
      <c r="AG802" s="8" t="str">
        <f t="shared" si="194"/>
        <v/>
      </c>
      <c r="AH802" s="8" t="str">
        <f t="shared" si="195"/>
        <v/>
      </c>
      <c r="AI802" s="8" t="str">
        <f t="shared" si="196"/>
        <v/>
      </c>
    </row>
    <row r="803" spans="4:35" x14ac:dyDescent="0.3">
      <c r="D803" s="8" t="s">
        <v>810</v>
      </c>
      <c r="E803" s="7">
        <v>629</v>
      </c>
      <c r="F803" s="7" t="str">
        <f>'Données proba de réussite'!F798</f>
        <v/>
      </c>
      <c r="G803" s="7" t="str">
        <f>'Données proba de réussite'!G798</f>
        <v/>
      </c>
      <c r="H803" s="7" t="str">
        <f>'Données proba de réussite'!H798</f>
        <v/>
      </c>
      <c r="K803" s="8" t="str">
        <f t="shared" si="183"/>
        <v>Elève 1bis</v>
      </c>
      <c r="L803" s="8" t="s">
        <v>111</v>
      </c>
      <c r="M803" s="8">
        <f t="shared" si="184"/>
        <v>1092</v>
      </c>
      <c r="N803" s="7">
        <v>1092</v>
      </c>
      <c r="O803" s="7" t="str">
        <f>'Données proba de réussite'!O798</f>
        <v/>
      </c>
      <c r="P803" s="7" t="str">
        <f>'Données proba de réussite'!P798</f>
        <v/>
      </c>
      <c r="Q803" s="7" t="str">
        <f>'Données proba de réussite'!Q798</f>
        <v/>
      </c>
      <c r="T803" s="7">
        <f>IF(AND(OR($B$2=1,$B$2=2),AND('Données brutes'!$F798&lt;&gt;"",'Données brutes'!$G798&lt;&gt;"",'Données brutes'!$H798&lt;&gt;"")),1,0)</f>
        <v>0</v>
      </c>
      <c r="U803" s="7">
        <f>IF(AND(OR($B$2=1,$B$2=2),AND('Données brutes'!$O798&lt;&gt;"",'Données brutes'!$P798&lt;&gt;"",'Données brutes'!$Q798&lt;&gt;"")),1,0)</f>
        <v>0</v>
      </c>
      <c r="V803" s="7">
        <f>IF(AND($B$2=3,'Données brutes'!$F798&lt;&gt;"",'Données brutes'!$G798&lt;&gt;"",'Données brutes'!$H798&lt;&gt;"",'Données brutes'!$O798&lt;&gt;"",'Données brutes'!$P798&lt;&gt;"",'Données brutes'!$Q798&lt;&gt;""),1,0)</f>
        <v>0</v>
      </c>
      <c r="W803" s="8" t="str">
        <f t="shared" si="185"/>
        <v/>
      </c>
      <c r="X803" s="8" t="str">
        <f t="shared" si="186"/>
        <v/>
      </c>
      <c r="Y803" s="8" t="str">
        <f t="shared" si="187"/>
        <v/>
      </c>
      <c r="Z803" s="8" t="str">
        <f t="shared" si="188"/>
        <v/>
      </c>
      <c r="AA803" s="8" t="str">
        <f t="shared" si="189"/>
        <v/>
      </c>
      <c r="AB803" s="8" t="str">
        <f t="shared" si="190"/>
        <v/>
      </c>
      <c r="AD803" s="8" t="str">
        <f t="shared" si="191"/>
        <v/>
      </c>
      <c r="AE803" s="8" t="str">
        <f t="shared" si="192"/>
        <v/>
      </c>
      <c r="AF803" s="8" t="str">
        <f t="shared" si="193"/>
        <v/>
      </c>
      <c r="AG803" s="8" t="str">
        <f t="shared" si="194"/>
        <v/>
      </c>
      <c r="AH803" s="8" t="str">
        <f t="shared" si="195"/>
        <v/>
      </c>
      <c r="AI803" s="8" t="str">
        <f t="shared" si="196"/>
        <v/>
      </c>
    </row>
    <row r="804" spans="4:35" x14ac:dyDescent="0.3">
      <c r="D804" s="8" t="s">
        <v>811</v>
      </c>
      <c r="E804" s="7">
        <v>778</v>
      </c>
      <c r="F804" s="7" t="str">
        <f>'Données proba de réussite'!F799</f>
        <v/>
      </c>
      <c r="G804" s="7" t="str">
        <f>'Données proba de réussite'!G799</f>
        <v/>
      </c>
      <c r="H804" s="7" t="str">
        <f>'Données proba de réussite'!H799</f>
        <v/>
      </c>
      <c r="K804" s="8" t="str">
        <f t="shared" si="183"/>
        <v>Elève 1bis</v>
      </c>
      <c r="L804" s="8" t="s">
        <v>111</v>
      </c>
      <c r="M804" s="8">
        <f t="shared" si="184"/>
        <v>1853</v>
      </c>
      <c r="N804" s="7">
        <v>1853</v>
      </c>
      <c r="O804" s="7" t="str">
        <f>'Données proba de réussite'!O799</f>
        <v/>
      </c>
      <c r="P804" s="7" t="str">
        <f>'Données proba de réussite'!P799</f>
        <v/>
      </c>
      <c r="Q804" s="7" t="str">
        <f>'Données proba de réussite'!Q799</f>
        <v/>
      </c>
      <c r="T804" s="7">
        <f>IF(AND(OR($B$2=1,$B$2=2),AND('Données brutes'!$F799&lt;&gt;"",'Données brutes'!$G799&lt;&gt;"",'Données brutes'!$H799&lt;&gt;"")),1,0)</f>
        <v>0</v>
      </c>
      <c r="U804" s="7">
        <f>IF(AND(OR($B$2=1,$B$2=2),AND('Données brutes'!$O799&lt;&gt;"",'Données brutes'!$P799&lt;&gt;"",'Données brutes'!$Q799&lt;&gt;"")),1,0)</f>
        <v>0</v>
      </c>
      <c r="V804" s="7">
        <f>IF(AND($B$2=3,'Données brutes'!$F799&lt;&gt;"",'Données brutes'!$G799&lt;&gt;"",'Données brutes'!$H799&lt;&gt;"",'Données brutes'!$O799&lt;&gt;"",'Données brutes'!$P799&lt;&gt;"",'Données brutes'!$Q799&lt;&gt;""),1,0)</f>
        <v>0</v>
      </c>
      <c r="W804" s="8" t="str">
        <f t="shared" si="185"/>
        <v/>
      </c>
      <c r="X804" s="8" t="str">
        <f t="shared" si="186"/>
        <v/>
      </c>
      <c r="Y804" s="8" t="str">
        <f t="shared" si="187"/>
        <v/>
      </c>
      <c r="Z804" s="8" t="str">
        <f t="shared" si="188"/>
        <v/>
      </c>
      <c r="AA804" s="8" t="str">
        <f t="shared" si="189"/>
        <v/>
      </c>
      <c r="AB804" s="8" t="str">
        <f t="shared" si="190"/>
        <v/>
      </c>
      <c r="AD804" s="8" t="str">
        <f t="shared" si="191"/>
        <v/>
      </c>
      <c r="AE804" s="8" t="str">
        <f t="shared" si="192"/>
        <v/>
      </c>
      <c r="AF804" s="8" t="str">
        <f t="shared" si="193"/>
        <v/>
      </c>
      <c r="AG804" s="8" t="str">
        <f t="shared" si="194"/>
        <v/>
      </c>
      <c r="AH804" s="8" t="str">
        <f t="shared" si="195"/>
        <v/>
      </c>
      <c r="AI804" s="8" t="str">
        <f t="shared" si="196"/>
        <v/>
      </c>
    </row>
    <row r="805" spans="4:35" x14ac:dyDescent="0.3">
      <c r="D805" s="8" t="s">
        <v>812</v>
      </c>
      <c r="E805" s="7">
        <v>113</v>
      </c>
      <c r="F805" s="7" t="str">
        <f>'Données proba de réussite'!F800</f>
        <v/>
      </c>
      <c r="G805" s="7" t="str">
        <f>'Données proba de réussite'!G800</f>
        <v/>
      </c>
      <c r="H805" s="7" t="str">
        <f>'Données proba de réussite'!H800</f>
        <v/>
      </c>
      <c r="K805" s="8" t="str">
        <f t="shared" si="183"/>
        <v>Elève 1bis</v>
      </c>
      <c r="L805" s="8" t="s">
        <v>111</v>
      </c>
      <c r="M805" s="8">
        <f t="shared" si="184"/>
        <v>1010</v>
      </c>
      <c r="N805" s="7">
        <v>1010</v>
      </c>
      <c r="O805" s="7" t="str">
        <f>'Données proba de réussite'!O800</f>
        <v/>
      </c>
      <c r="P805" s="7" t="str">
        <f>'Données proba de réussite'!P800</f>
        <v/>
      </c>
      <c r="Q805" s="7" t="str">
        <f>'Données proba de réussite'!Q800</f>
        <v/>
      </c>
      <c r="T805" s="7">
        <f>IF(AND(OR($B$2=1,$B$2=2),AND('Données brutes'!$F800&lt;&gt;"",'Données brutes'!$G800&lt;&gt;"",'Données brutes'!$H800&lt;&gt;"")),1,0)</f>
        <v>0</v>
      </c>
      <c r="U805" s="7">
        <f>IF(AND(OR($B$2=1,$B$2=2),AND('Données brutes'!$O800&lt;&gt;"",'Données brutes'!$P800&lt;&gt;"",'Données brutes'!$Q800&lt;&gt;"")),1,0)</f>
        <v>0</v>
      </c>
      <c r="V805" s="7">
        <f>IF(AND($B$2=3,'Données brutes'!$F800&lt;&gt;"",'Données brutes'!$G800&lt;&gt;"",'Données brutes'!$H800&lt;&gt;"",'Données brutes'!$O800&lt;&gt;"",'Données brutes'!$P800&lt;&gt;"",'Données brutes'!$Q800&lt;&gt;""),1,0)</f>
        <v>0</v>
      </c>
      <c r="W805" s="8" t="str">
        <f t="shared" si="185"/>
        <v/>
      </c>
      <c r="X805" s="8" t="str">
        <f t="shared" si="186"/>
        <v/>
      </c>
      <c r="Y805" s="8" t="str">
        <f t="shared" si="187"/>
        <v/>
      </c>
      <c r="Z805" s="8" t="str">
        <f t="shared" si="188"/>
        <v/>
      </c>
      <c r="AA805" s="8" t="str">
        <f t="shared" si="189"/>
        <v/>
      </c>
      <c r="AB805" s="8" t="str">
        <f t="shared" si="190"/>
        <v/>
      </c>
      <c r="AD805" s="8" t="str">
        <f t="shared" si="191"/>
        <v/>
      </c>
      <c r="AE805" s="8" t="str">
        <f t="shared" si="192"/>
        <v/>
      </c>
      <c r="AF805" s="8" t="str">
        <f t="shared" si="193"/>
        <v/>
      </c>
      <c r="AG805" s="8" t="str">
        <f t="shared" si="194"/>
        <v/>
      </c>
      <c r="AH805" s="8" t="str">
        <f t="shared" si="195"/>
        <v/>
      </c>
      <c r="AI805" s="8" t="str">
        <f t="shared" si="196"/>
        <v/>
      </c>
    </row>
    <row r="806" spans="4:35" x14ac:dyDescent="0.3">
      <c r="D806" s="8" t="s">
        <v>813</v>
      </c>
      <c r="E806" s="7">
        <v>338</v>
      </c>
      <c r="F806" s="7" t="str">
        <f>'Données proba de réussite'!F801</f>
        <v/>
      </c>
      <c r="G806" s="7" t="str">
        <f>'Données proba de réussite'!G801</f>
        <v/>
      </c>
      <c r="H806" s="7" t="str">
        <f>'Données proba de réussite'!H801</f>
        <v/>
      </c>
      <c r="K806" s="8" t="str">
        <f t="shared" si="183"/>
        <v>Elève 1bis</v>
      </c>
      <c r="L806" s="8" t="s">
        <v>111</v>
      </c>
      <c r="M806" s="8">
        <f t="shared" si="184"/>
        <v>1420</v>
      </c>
      <c r="N806" s="7">
        <v>1420</v>
      </c>
      <c r="O806" s="7" t="str">
        <f>'Données proba de réussite'!O801</f>
        <v/>
      </c>
      <c r="P806" s="7" t="str">
        <f>'Données proba de réussite'!P801</f>
        <v/>
      </c>
      <c r="Q806" s="7" t="str">
        <f>'Données proba de réussite'!Q801</f>
        <v/>
      </c>
      <c r="T806" s="7">
        <f>IF(AND(OR($B$2=1,$B$2=2),AND('Données brutes'!$F801&lt;&gt;"",'Données brutes'!$G801&lt;&gt;"",'Données brutes'!$H801&lt;&gt;"")),1,0)</f>
        <v>0</v>
      </c>
      <c r="U806" s="7">
        <f>IF(AND(OR($B$2=1,$B$2=2),AND('Données brutes'!$O801&lt;&gt;"",'Données brutes'!$P801&lt;&gt;"",'Données brutes'!$Q801&lt;&gt;"")),1,0)</f>
        <v>0</v>
      </c>
      <c r="V806" s="7">
        <f>IF(AND($B$2=3,'Données brutes'!$F801&lt;&gt;"",'Données brutes'!$G801&lt;&gt;"",'Données brutes'!$H801&lt;&gt;"",'Données brutes'!$O801&lt;&gt;"",'Données brutes'!$P801&lt;&gt;"",'Données brutes'!$Q801&lt;&gt;""),1,0)</f>
        <v>0</v>
      </c>
      <c r="W806" s="8" t="str">
        <f t="shared" si="185"/>
        <v/>
      </c>
      <c r="X806" s="8" t="str">
        <f t="shared" si="186"/>
        <v/>
      </c>
      <c r="Y806" s="8" t="str">
        <f t="shared" si="187"/>
        <v/>
      </c>
      <c r="Z806" s="8" t="str">
        <f t="shared" si="188"/>
        <v/>
      </c>
      <c r="AA806" s="8" t="str">
        <f t="shared" si="189"/>
        <v/>
      </c>
      <c r="AB806" s="8" t="str">
        <f t="shared" si="190"/>
        <v/>
      </c>
      <c r="AD806" s="8" t="str">
        <f t="shared" si="191"/>
        <v/>
      </c>
      <c r="AE806" s="8" t="str">
        <f t="shared" si="192"/>
        <v/>
      </c>
      <c r="AF806" s="8" t="str">
        <f t="shared" si="193"/>
        <v/>
      </c>
      <c r="AG806" s="8" t="str">
        <f t="shared" si="194"/>
        <v/>
      </c>
      <c r="AH806" s="8" t="str">
        <f t="shared" si="195"/>
        <v/>
      </c>
      <c r="AI806" s="8" t="str">
        <f t="shared" si="196"/>
        <v/>
      </c>
    </row>
    <row r="807" spans="4:35" x14ac:dyDescent="0.3">
      <c r="D807" s="8" t="s">
        <v>814</v>
      </c>
      <c r="E807" s="7">
        <v>706</v>
      </c>
      <c r="F807" s="7" t="str">
        <f>'Données proba de réussite'!F802</f>
        <v/>
      </c>
      <c r="G807" s="7" t="str">
        <f>'Données proba de réussite'!G802</f>
        <v/>
      </c>
      <c r="H807" s="7" t="str">
        <f>'Données proba de réussite'!H802</f>
        <v/>
      </c>
      <c r="K807" s="8" t="str">
        <f t="shared" si="183"/>
        <v>Elève 1bis</v>
      </c>
      <c r="L807" s="8" t="s">
        <v>111</v>
      </c>
      <c r="M807" s="8">
        <f t="shared" si="184"/>
        <v>1441</v>
      </c>
      <c r="N807" s="7">
        <v>1441</v>
      </c>
      <c r="O807" s="7" t="str">
        <f>'Données proba de réussite'!O802</f>
        <v/>
      </c>
      <c r="P807" s="7" t="str">
        <f>'Données proba de réussite'!P802</f>
        <v/>
      </c>
      <c r="Q807" s="7" t="str">
        <f>'Données proba de réussite'!Q802</f>
        <v/>
      </c>
      <c r="T807" s="7">
        <f>IF(AND(OR($B$2=1,$B$2=2),AND('Données brutes'!$F802&lt;&gt;"",'Données brutes'!$G802&lt;&gt;"",'Données brutes'!$H802&lt;&gt;"")),1,0)</f>
        <v>0</v>
      </c>
      <c r="U807" s="7">
        <f>IF(AND(OR($B$2=1,$B$2=2),AND('Données brutes'!$O802&lt;&gt;"",'Données brutes'!$P802&lt;&gt;"",'Données brutes'!$Q802&lt;&gt;"")),1,0)</f>
        <v>0</v>
      </c>
      <c r="V807" s="7">
        <f>IF(AND($B$2=3,'Données brutes'!$F802&lt;&gt;"",'Données brutes'!$G802&lt;&gt;"",'Données brutes'!$H802&lt;&gt;"",'Données brutes'!$O802&lt;&gt;"",'Données brutes'!$P802&lt;&gt;"",'Données brutes'!$Q802&lt;&gt;""),1,0)</f>
        <v>0</v>
      </c>
      <c r="W807" s="8" t="str">
        <f t="shared" si="185"/>
        <v/>
      </c>
      <c r="X807" s="8" t="str">
        <f t="shared" si="186"/>
        <v/>
      </c>
      <c r="Y807" s="8" t="str">
        <f t="shared" si="187"/>
        <v/>
      </c>
      <c r="Z807" s="8" t="str">
        <f t="shared" si="188"/>
        <v/>
      </c>
      <c r="AA807" s="8" t="str">
        <f t="shared" si="189"/>
        <v/>
      </c>
      <c r="AB807" s="8" t="str">
        <f t="shared" si="190"/>
        <v/>
      </c>
      <c r="AD807" s="8" t="str">
        <f t="shared" si="191"/>
        <v/>
      </c>
      <c r="AE807" s="8" t="str">
        <f t="shared" si="192"/>
        <v/>
      </c>
      <c r="AF807" s="8" t="str">
        <f t="shared" si="193"/>
        <v/>
      </c>
      <c r="AG807" s="8" t="str">
        <f t="shared" si="194"/>
        <v/>
      </c>
      <c r="AH807" s="8" t="str">
        <f t="shared" si="195"/>
        <v/>
      </c>
      <c r="AI807" s="8" t="str">
        <f t="shared" si="196"/>
        <v/>
      </c>
    </row>
    <row r="808" spans="4:35" x14ac:dyDescent="0.3">
      <c r="D808" s="8" t="s">
        <v>815</v>
      </c>
      <c r="E808" s="7">
        <v>84</v>
      </c>
      <c r="F808" s="7" t="str">
        <f>'Données proba de réussite'!F803</f>
        <v/>
      </c>
      <c r="G808" s="7" t="str">
        <f>'Données proba de réussite'!G803</f>
        <v/>
      </c>
      <c r="H808" s="7" t="str">
        <f>'Données proba de réussite'!H803</f>
        <v/>
      </c>
      <c r="K808" s="8" t="str">
        <f t="shared" si="183"/>
        <v>Elève 1bis</v>
      </c>
      <c r="L808" s="8" t="s">
        <v>111</v>
      </c>
      <c r="M808" s="8">
        <f t="shared" si="184"/>
        <v>1134</v>
      </c>
      <c r="N808" s="7">
        <v>1134</v>
      </c>
      <c r="O808" s="7" t="str">
        <f>'Données proba de réussite'!O803</f>
        <v/>
      </c>
      <c r="P808" s="7" t="str">
        <f>'Données proba de réussite'!P803</f>
        <v/>
      </c>
      <c r="Q808" s="7" t="str">
        <f>'Données proba de réussite'!Q803</f>
        <v/>
      </c>
      <c r="T808" s="7">
        <f>IF(AND(OR($B$2=1,$B$2=2),AND('Données brutes'!$F803&lt;&gt;"",'Données brutes'!$G803&lt;&gt;"",'Données brutes'!$H803&lt;&gt;"")),1,0)</f>
        <v>0</v>
      </c>
      <c r="U808" s="7">
        <f>IF(AND(OR($B$2=1,$B$2=2),AND('Données brutes'!$O803&lt;&gt;"",'Données brutes'!$P803&lt;&gt;"",'Données brutes'!$Q803&lt;&gt;"")),1,0)</f>
        <v>0</v>
      </c>
      <c r="V808" s="7">
        <f>IF(AND($B$2=3,'Données brutes'!$F803&lt;&gt;"",'Données brutes'!$G803&lt;&gt;"",'Données brutes'!$H803&lt;&gt;"",'Données brutes'!$O803&lt;&gt;"",'Données brutes'!$P803&lt;&gt;"",'Données brutes'!$Q803&lt;&gt;""),1,0)</f>
        <v>0</v>
      </c>
      <c r="W808" s="8" t="str">
        <f t="shared" si="185"/>
        <v/>
      </c>
      <c r="X808" s="8" t="str">
        <f t="shared" si="186"/>
        <v/>
      </c>
      <c r="Y808" s="8" t="str">
        <f t="shared" si="187"/>
        <v/>
      </c>
      <c r="Z808" s="8" t="str">
        <f t="shared" si="188"/>
        <v/>
      </c>
      <c r="AA808" s="8" t="str">
        <f t="shared" si="189"/>
        <v/>
      </c>
      <c r="AB808" s="8" t="str">
        <f t="shared" si="190"/>
        <v/>
      </c>
      <c r="AD808" s="8" t="str">
        <f t="shared" si="191"/>
        <v/>
      </c>
      <c r="AE808" s="8" t="str">
        <f t="shared" si="192"/>
        <v/>
      </c>
      <c r="AF808" s="8" t="str">
        <f t="shared" si="193"/>
        <v/>
      </c>
      <c r="AG808" s="8" t="str">
        <f t="shared" si="194"/>
        <v/>
      </c>
      <c r="AH808" s="8" t="str">
        <f t="shared" si="195"/>
        <v/>
      </c>
      <c r="AI808" s="8" t="str">
        <f t="shared" si="196"/>
        <v/>
      </c>
    </row>
    <row r="809" spans="4:35" x14ac:dyDescent="0.3">
      <c r="D809" s="8" t="s">
        <v>816</v>
      </c>
      <c r="E809" s="7">
        <v>247</v>
      </c>
      <c r="F809" s="7" t="str">
        <f>'Données proba de réussite'!F804</f>
        <v/>
      </c>
      <c r="G809" s="7" t="str">
        <f>'Données proba de réussite'!G804</f>
        <v/>
      </c>
      <c r="H809" s="7" t="str">
        <f>'Données proba de réussite'!H804</f>
        <v/>
      </c>
      <c r="K809" s="8" t="str">
        <f t="shared" si="183"/>
        <v>Elève 1bis</v>
      </c>
      <c r="L809" s="8" t="s">
        <v>111</v>
      </c>
      <c r="M809" s="8">
        <f t="shared" si="184"/>
        <v>1619</v>
      </c>
      <c r="N809" s="7">
        <v>1619</v>
      </c>
      <c r="O809" s="7" t="str">
        <f>'Données proba de réussite'!O804</f>
        <v/>
      </c>
      <c r="P809" s="7" t="str">
        <f>'Données proba de réussite'!P804</f>
        <v/>
      </c>
      <c r="Q809" s="7" t="str">
        <f>'Données proba de réussite'!Q804</f>
        <v/>
      </c>
      <c r="T809" s="7">
        <f>IF(AND(OR($B$2=1,$B$2=2),AND('Données brutes'!$F804&lt;&gt;"",'Données brutes'!$G804&lt;&gt;"",'Données brutes'!$H804&lt;&gt;"")),1,0)</f>
        <v>0</v>
      </c>
      <c r="U809" s="7">
        <f>IF(AND(OR($B$2=1,$B$2=2),AND('Données brutes'!$O804&lt;&gt;"",'Données brutes'!$P804&lt;&gt;"",'Données brutes'!$Q804&lt;&gt;"")),1,0)</f>
        <v>0</v>
      </c>
      <c r="V809" s="7">
        <f>IF(AND($B$2=3,'Données brutes'!$F804&lt;&gt;"",'Données brutes'!$G804&lt;&gt;"",'Données brutes'!$H804&lt;&gt;"",'Données brutes'!$O804&lt;&gt;"",'Données brutes'!$P804&lt;&gt;"",'Données brutes'!$Q804&lt;&gt;""),1,0)</f>
        <v>0</v>
      </c>
      <c r="W809" s="8" t="str">
        <f t="shared" si="185"/>
        <v/>
      </c>
      <c r="X809" s="8" t="str">
        <f t="shared" si="186"/>
        <v/>
      </c>
      <c r="Y809" s="8" t="str">
        <f t="shared" si="187"/>
        <v/>
      </c>
      <c r="Z809" s="8" t="str">
        <f t="shared" si="188"/>
        <v/>
      </c>
      <c r="AA809" s="8" t="str">
        <f t="shared" si="189"/>
        <v/>
      </c>
      <c r="AB809" s="8" t="str">
        <f t="shared" si="190"/>
        <v/>
      </c>
      <c r="AD809" s="8" t="str">
        <f t="shared" si="191"/>
        <v/>
      </c>
      <c r="AE809" s="8" t="str">
        <f t="shared" si="192"/>
        <v/>
      </c>
      <c r="AF809" s="8" t="str">
        <f t="shared" si="193"/>
        <v/>
      </c>
      <c r="AG809" s="8" t="str">
        <f t="shared" si="194"/>
        <v/>
      </c>
      <c r="AH809" s="8" t="str">
        <f t="shared" si="195"/>
        <v/>
      </c>
      <c r="AI809" s="8" t="str">
        <f t="shared" si="196"/>
        <v/>
      </c>
    </row>
    <row r="810" spans="4:35" x14ac:dyDescent="0.3">
      <c r="D810" s="8" t="s">
        <v>817</v>
      </c>
      <c r="E810" s="7">
        <v>266</v>
      </c>
      <c r="F810" s="7" t="str">
        <f>'Données proba de réussite'!F805</f>
        <v/>
      </c>
      <c r="G810" s="7" t="str">
        <f>'Données proba de réussite'!G805</f>
        <v/>
      </c>
      <c r="H810" s="7" t="str">
        <f>'Données proba de réussite'!H805</f>
        <v/>
      </c>
      <c r="K810" s="8" t="str">
        <f t="shared" si="183"/>
        <v>Elève 1bis</v>
      </c>
      <c r="L810" s="8" t="s">
        <v>111</v>
      </c>
      <c r="M810" s="8">
        <f t="shared" si="184"/>
        <v>2000</v>
      </c>
      <c r="N810" s="7">
        <v>2000</v>
      </c>
      <c r="O810" s="7" t="str">
        <f>'Données proba de réussite'!O805</f>
        <v/>
      </c>
      <c r="P810" s="7" t="str">
        <f>'Données proba de réussite'!P805</f>
        <v/>
      </c>
      <c r="Q810" s="7" t="str">
        <f>'Données proba de réussite'!Q805</f>
        <v/>
      </c>
      <c r="T810" s="7">
        <f>IF(AND(OR($B$2=1,$B$2=2),AND('Données brutes'!$F805&lt;&gt;"",'Données brutes'!$G805&lt;&gt;"",'Données brutes'!$H805&lt;&gt;"")),1,0)</f>
        <v>0</v>
      </c>
      <c r="U810" s="7">
        <f>IF(AND(OR($B$2=1,$B$2=2),AND('Données brutes'!$O805&lt;&gt;"",'Données brutes'!$P805&lt;&gt;"",'Données brutes'!$Q805&lt;&gt;"")),1,0)</f>
        <v>0</v>
      </c>
      <c r="V810" s="7">
        <f>IF(AND($B$2=3,'Données brutes'!$F805&lt;&gt;"",'Données brutes'!$G805&lt;&gt;"",'Données brutes'!$H805&lt;&gt;"",'Données brutes'!$O805&lt;&gt;"",'Données brutes'!$P805&lt;&gt;"",'Données brutes'!$Q805&lt;&gt;""),1,0)</f>
        <v>0</v>
      </c>
      <c r="W810" s="8" t="str">
        <f t="shared" si="185"/>
        <v/>
      </c>
      <c r="X810" s="8" t="str">
        <f t="shared" si="186"/>
        <v/>
      </c>
      <c r="Y810" s="8" t="str">
        <f t="shared" si="187"/>
        <v/>
      </c>
      <c r="Z810" s="8" t="str">
        <f t="shared" si="188"/>
        <v/>
      </c>
      <c r="AA810" s="8" t="str">
        <f t="shared" si="189"/>
        <v/>
      </c>
      <c r="AB810" s="8" t="str">
        <f t="shared" si="190"/>
        <v/>
      </c>
      <c r="AD810" s="8" t="str">
        <f t="shared" si="191"/>
        <v/>
      </c>
      <c r="AE810" s="8" t="str">
        <f t="shared" si="192"/>
        <v/>
      </c>
      <c r="AF810" s="8" t="str">
        <f t="shared" si="193"/>
        <v/>
      </c>
      <c r="AG810" s="8" t="str">
        <f t="shared" si="194"/>
        <v/>
      </c>
      <c r="AH810" s="8" t="str">
        <f t="shared" si="195"/>
        <v/>
      </c>
      <c r="AI810" s="8" t="str">
        <f t="shared" si="196"/>
        <v/>
      </c>
    </row>
    <row r="811" spans="4:35" x14ac:dyDescent="0.3">
      <c r="D811" s="8" t="s">
        <v>818</v>
      </c>
      <c r="E811" s="7">
        <v>263</v>
      </c>
      <c r="F811" s="7" t="str">
        <f>'Données proba de réussite'!F806</f>
        <v/>
      </c>
      <c r="G811" s="7" t="str">
        <f>'Données proba de réussite'!G806</f>
        <v/>
      </c>
      <c r="H811" s="7" t="str">
        <f>'Données proba de réussite'!H806</f>
        <v/>
      </c>
      <c r="K811" s="8" t="str">
        <f t="shared" si="183"/>
        <v>Elève 1bis</v>
      </c>
      <c r="L811" s="8" t="s">
        <v>111</v>
      </c>
      <c r="M811" s="8">
        <f t="shared" si="184"/>
        <v>1170</v>
      </c>
      <c r="N811" s="7">
        <v>1170</v>
      </c>
      <c r="O811" s="7" t="str">
        <f>'Données proba de réussite'!O806</f>
        <v/>
      </c>
      <c r="P811" s="7" t="str">
        <f>'Données proba de réussite'!P806</f>
        <v/>
      </c>
      <c r="Q811" s="7" t="str">
        <f>'Données proba de réussite'!Q806</f>
        <v/>
      </c>
      <c r="T811" s="7">
        <f>IF(AND(OR($B$2=1,$B$2=2),AND('Données brutes'!$F806&lt;&gt;"",'Données brutes'!$G806&lt;&gt;"",'Données brutes'!$H806&lt;&gt;"")),1,0)</f>
        <v>0</v>
      </c>
      <c r="U811" s="7">
        <f>IF(AND(OR($B$2=1,$B$2=2),AND('Données brutes'!$O806&lt;&gt;"",'Données brutes'!$P806&lt;&gt;"",'Données brutes'!$Q806&lt;&gt;"")),1,0)</f>
        <v>0</v>
      </c>
      <c r="V811" s="7">
        <f>IF(AND($B$2=3,'Données brutes'!$F806&lt;&gt;"",'Données brutes'!$G806&lt;&gt;"",'Données brutes'!$H806&lt;&gt;"",'Données brutes'!$O806&lt;&gt;"",'Données brutes'!$P806&lt;&gt;"",'Données brutes'!$Q806&lt;&gt;""),1,0)</f>
        <v>0</v>
      </c>
      <c r="W811" s="8" t="str">
        <f t="shared" si="185"/>
        <v/>
      </c>
      <c r="X811" s="8" t="str">
        <f t="shared" si="186"/>
        <v/>
      </c>
      <c r="Y811" s="8" t="str">
        <f t="shared" si="187"/>
        <v/>
      </c>
      <c r="Z811" s="8" t="str">
        <f t="shared" si="188"/>
        <v/>
      </c>
      <c r="AA811" s="8" t="str">
        <f t="shared" si="189"/>
        <v/>
      </c>
      <c r="AB811" s="8" t="str">
        <f t="shared" si="190"/>
        <v/>
      </c>
      <c r="AD811" s="8" t="str">
        <f t="shared" si="191"/>
        <v/>
      </c>
      <c r="AE811" s="8" t="str">
        <f t="shared" si="192"/>
        <v/>
      </c>
      <c r="AF811" s="8" t="str">
        <f t="shared" si="193"/>
        <v/>
      </c>
      <c r="AG811" s="8" t="str">
        <f t="shared" si="194"/>
        <v/>
      </c>
      <c r="AH811" s="8" t="str">
        <f t="shared" si="195"/>
        <v/>
      </c>
      <c r="AI811" s="8" t="str">
        <f t="shared" si="196"/>
        <v/>
      </c>
    </row>
    <row r="812" spans="4:35" x14ac:dyDescent="0.3">
      <c r="D812" s="8" t="s">
        <v>819</v>
      </c>
      <c r="E812" s="7">
        <v>190</v>
      </c>
      <c r="F812" s="7" t="str">
        <f>'Données proba de réussite'!F807</f>
        <v/>
      </c>
      <c r="G812" s="7" t="str">
        <f>'Données proba de réussite'!G807</f>
        <v/>
      </c>
      <c r="H812" s="7" t="str">
        <f>'Données proba de réussite'!H807</f>
        <v/>
      </c>
      <c r="K812" s="8" t="str">
        <f t="shared" si="183"/>
        <v>Elève 1bis</v>
      </c>
      <c r="L812" s="8" t="s">
        <v>111</v>
      </c>
      <c r="M812" s="8">
        <f t="shared" si="184"/>
        <v>1663</v>
      </c>
      <c r="N812" s="7">
        <v>1663</v>
      </c>
      <c r="O812" s="7" t="str">
        <f>'Données proba de réussite'!O807</f>
        <v/>
      </c>
      <c r="P812" s="7" t="str">
        <f>'Données proba de réussite'!P807</f>
        <v/>
      </c>
      <c r="Q812" s="7" t="str">
        <f>'Données proba de réussite'!Q807</f>
        <v/>
      </c>
      <c r="T812" s="7">
        <f>IF(AND(OR($B$2=1,$B$2=2),AND('Données brutes'!$F807&lt;&gt;"",'Données brutes'!$G807&lt;&gt;"",'Données brutes'!$H807&lt;&gt;"")),1,0)</f>
        <v>0</v>
      </c>
      <c r="U812" s="7">
        <f>IF(AND(OR($B$2=1,$B$2=2),AND('Données brutes'!$O807&lt;&gt;"",'Données brutes'!$P807&lt;&gt;"",'Données brutes'!$Q807&lt;&gt;"")),1,0)</f>
        <v>0</v>
      </c>
      <c r="V812" s="7">
        <f>IF(AND($B$2=3,'Données brutes'!$F807&lt;&gt;"",'Données brutes'!$G807&lt;&gt;"",'Données brutes'!$H807&lt;&gt;"",'Données brutes'!$O807&lt;&gt;"",'Données brutes'!$P807&lt;&gt;"",'Données brutes'!$Q807&lt;&gt;""),1,0)</f>
        <v>0</v>
      </c>
      <c r="W812" s="8" t="str">
        <f t="shared" si="185"/>
        <v/>
      </c>
      <c r="X812" s="8" t="str">
        <f t="shared" si="186"/>
        <v/>
      </c>
      <c r="Y812" s="8" t="str">
        <f t="shared" si="187"/>
        <v/>
      </c>
      <c r="Z812" s="8" t="str">
        <f t="shared" si="188"/>
        <v/>
      </c>
      <c r="AA812" s="8" t="str">
        <f t="shared" si="189"/>
        <v/>
      </c>
      <c r="AB812" s="8" t="str">
        <f t="shared" si="190"/>
        <v/>
      </c>
      <c r="AD812" s="8" t="str">
        <f t="shared" si="191"/>
        <v/>
      </c>
      <c r="AE812" s="8" t="str">
        <f t="shared" si="192"/>
        <v/>
      </c>
      <c r="AF812" s="8" t="str">
        <f t="shared" si="193"/>
        <v/>
      </c>
      <c r="AG812" s="8" t="str">
        <f t="shared" si="194"/>
        <v/>
      </c>
      <c r="AH812" s="8" t="str">
        <f t="shared" si="195"/>
        <v/>
      </c>
      <c r="AI812" s="8" t="str">
        <f t="shared" si="196"/>
        <v/>
      </c>
    </row>
    <row r="813" spans="4:35" x14ac:dyDescent="0.3">
      <c r="D813" s="8" t="s">
        <v>820</v>
      </c>
      <c r="E813" s="7">
        <v>900</v>
      </c>
      <c r="F813" s="7" t="str">
        <f>'Données proba de réussite'!F808</f>
        <v/>
      </c>
      <c r="G813" s="7" t="str">
        <f>'Données proba de réussite'!G808</f>
        <v/>
      </c>
      <c r="H813" s="7" t="str">
        <f>'Données proba de réussite'!H808</f>
        <v/>
      </c>
      <c r="K813" s="8" t="str">
        <f t="shared" si="183"/>
        <v>Elève 1bis</v>
      </c>
      <c r="L813" s="8" t="s">
        <v>111</v>
      </c>
      <c r="M813" s="8">
        <f t="shared" si="184"/>
        <v>1379</v>
      </c>
      <c r="N813" s="7">
        <v>1379</v>
      </c>
      <c r="O813" s="7" t="str">
        <f>'Données proba de réussite'!O808</f>
        <v/>
      </c>
      <c r="P813" s="7" t="str">
        <f>'Données proba de réussite'!P808</f>
        <v/>
      </c>
      <c r="Q813" s="7" t="str">
        <f>'Données proba de réussite'!Q808</f>
        <v/>
      </c>
      <c r="T813" s="7">
        <f>IF(AND(OR($B$2=1,$B$2=2),AND('Données brutes'!$F808&lt;&gt;"",'Données brutes'!$G808&lt;&gt;"",'Données brutes'!$H808&lt;&gt;"")),1,0)</f>
        <v>0</v>
      </c>
      <c r="U813" s="7">
        <f>IF(AND(OR($B$2=1,$B$2=2),AND('Données brutes'!$O808&lt;&gt;"",'Données brutes'!$P808&lt;&gt;"",'Données brutes'!$Q808&lt;&gt;"")),1,0)</f>
        <v>0</v>
      </c>
      <c r="V813" s="7">
        <f>IF(AND($B$2=3,'Données brutes'!$F808&lt;&gt;"",'Données brutes'!$G808&lt;&gt;"",'Données brutes'!$H808&lt;&gt;"",'Données brutes'!$O808&lt;&gt;"",'Données brutes'!$P808&lt;&gt;"",'Données brutes'!$Q808&lt;&gt;""),1,0)</f>
        <v>0</v>
      </c>
      <c r="W813" s="8" t="str">
        <f t="shared" si="185"/>
        <v/>
      </c>
      <c r="X813" s="8" t="str">
        <f t="shared" si="186"/>
        <v/>
      </c>
      <c r="Y813" s="8" t="str">
        <f t="shared" si="187"/>
        <v/>
      </c>
      <c r="Z813" s="8" t="str">
        <f t="shared" si="188"/>
        <v/>
      </c>
      <c r="AA813" s="8" t="str">
        <f t="shared" si="189"/>
        <v/>
      </c>
      <c r="AB813" s="8" t="str">
        <f t="shared" si="190"/>
        <v/>
      </c>
      <c r="AD813" s="8" t="str">
        <f t="shared" si="191"/>
        <v/>
      </c>
      <c r="AE813" s="8" t="str">
        <f t="shared" si="192"/>
        <v/>
      </c>
      <c r="AF813" s="8" t="str">
        <f t="shared" si="193"/>
        <v/>
      </c>
      <c r="AG813" s="8" t="str">
        <f t="shared" si="194"/>
        <v/>
      </c>
      <c r="AH813" s="8" t="str">
        <f t="shared" si="195"/>
        <v/>
      </c>
      <c r="AI813" s="8" t="str">
        <f t="shared" si="196"/>
        <v/>
      </c>
    </row>
    <row r="814" spans="4:35" x14ac:dyDescent="0.3">
      <c r="D814" s="8" t="s">
        <v>821</v>
      </c>
      <c r="E814" s="7">
        <v>769</v>
      </c>
      <c r="F814" s="7" t="str">
        <f>'Données proba de réussite'!F809</f>
        <v/>
      </c>
      <c r="G814" s="7" t="str">
        <f>'Données proba de réussite'!G809</f>
        <v/>
      </c>
      <c r="H814" s="7" t="str">
        <f>'Données proba de réussite'!H809</f>
        <v/>
      </c>
      <c r="K814" s="8" t="str">
        <f t="shared" si="183"/>
        <v>Elève 1bis</v>
      </c>
      <c r="L814" s="8" t="s">
        <v>111</v>
      </c>
      <c r="M814" s="8">
        <f t="shared" si="184"/>
        <v>1805</v>
      </c>
      <c r="N814" s="7">
        <v>1805</v>
      </c>
      <c r="O814" s="7" t="str">
        <f>'Données proba de réussite'!O809</f>
        <v/>
      </c>
      <c r="P814" s="7" t="str">
        <f>'Données proba de réussite'!P809</f>
        <v/>
      </c>
      <c r="Q814" s="7" t="str">
        <f>'Données proba de réussite'!Q809</f>
        <v/>
      </c>
      <c r="T814" s="7">
        <f>IF(AND(OR($B$2=1,$B$2=2),AND('Données brutes'!$F809&lt;&gt;"",'Données brutes'!$G809&lt;&gt;"",'Données brutes'!$H809&lt;&gt;"")),1,0)</f>
        <v>0</v>
      </c>
      <c r="U814" s="7">
        <f>IF(AND(OR($B$2=1,$B$2=2),AND('Données brutes'!$O809&lt;&gt;"",'Données brutes'!$P809&lt;&gt;"",'Données brutes'!$Q809&lt;&gt;"")),1,0)</f>
        <v>0</v>
      </c>
      <c r="V814" s="7">
        <f>IF(AND($B$2=3,'Données brutes'!$F809&lt;&gt;"",'Données brutes'!$G809&lt;&gt;"",'Données brutes'!$H809&lt;&gt;"",'Données brutes'!$O809&lt;&gt;"",'Données brutes'!$P809&lt;&gt;"",'Données brutes'!$Q809&lt;&gt;""),1,0)</f>
        <v>0</v>
      </c>
      <c r="W814" s="8" t="str">
        <f t="shared" si="185"/>
        <v/>
      </c>
      <c r="X814" s="8" t="str">
        <f t="shared" si="186"/>
        <v/>
      </c>
      <c r="Y814" s="8" t="str">
        <f t="shared" si="187"/>
        <v/>
      </c>
      <c r="Z814" s="8" t="str">
        <f t="shared" si="188"/>
        <v/>
      </c>
      <c r="AA814" s="8" t="str">
        <f t="shared" si="189"/>
        <v/>
      </c>
      <c r="AB814" s="8" t="str">
        <f t="shared" si="190"/>
        <v/>
      </c>
      <c r="AD814" s="8" t="str">
        <f t="shared" si="191"/>
        <v/>
      </c>
      <c r="AE814" s="8" t="str">
        <f t="shared" si="192"/>
        <v/>
      </c>
      <c r="AF814" s="8" t="str">
        <f t="shared" si="193"/>
        <v/>
      </c>
      <c r="AG814" s="8" t="str">
        <f t="shared" si="194"/>
        <v/>
      </c>
      <c r="AH814" s="8" t="str">
        <f t="shared" si="195"/>
        <v/>
      </c>
      <c r="AI814" s="8" t="str">
        <f t="shared" si="196"/>
        <v/>
      </c>
    </row>
    <row r="815" spans="4:35" x14ac:dyDescent="0.3">
      <c r="D815" s="8" t="s">
        <v>822</v>
      </c>
      <c r="E815" s="7">
        <v>880</v>
      </c>
      <c r="F815" s="7" t="str">
        <f>'Données proba de réussite'!F810</f>
        <v/>
      </c>
      <c r="G815" s="7" t="str">
        <f>'Données proba de réussite'!G810</f>
        <v/>
      </c>
      <c r="H815" s="7" t="str">
        <f>'Données proba de réussite'!H810</f>
        <v/>
      </c>
      <c r="K815" s="8" t="str">
        <f t="shared" si="183"/>
        <v>Elève 1bis</v>
      </c>
      <c r="L815" s="8" t="s">
        <v>111</v>
      </c>
      <c r="M815" s="8">
        <f t="shared" si="184"/>
        <v>1697</v>
      </c>
      <c r="N815" s="7">
        <v>1697</v>
      </c>
      <c r="O815" s="7" t="str">
        <f>'Données proba de réussite'!O810</f>
        <v/>
      </c>
      <c r="P815" s="7" t="str">
        <f>'Données proba de réussite'!P810</f>
        <v/>
      </c>
      <c r="Q815" s="7" t="str">
        <f>'Données proba de réussite'!Q810</f>
        <v/>
      </c>
      <c r="T815" s="7">
        <f>IF(AND(OR($B$2=1,$B$2=2),AND('Données brutes'!$F810&lt;&gt;"",'Données brutes'!$G810&lt;&gt;"",'Données brutes'!$H810&lt;&gt;"")),1,0)</f>
        <v>0</v>
      </c>
      <c r="U815" s="7">
        <f>IF(AND(OR($B$2=1,$B$2=2),AND('Données brutes'!$O810&lt;&gt;"",'Données brutes'!$P810&lt;&gt;"",'Données brutes'!$Q810&lt;&gt;"")),1,0)</f>
        <v>0</v>
      </c>
      <c r="V815" s="7">
        <f>IF(AND($B$2=3,'Données brutes'!$F810&lt;&gt;"",'Données brutes'!$G810&lt;&gt;"",'Données brutes'!$H810&lt;&gt;"",'Données brutes'!$O810&lt;&gt;"",'Données brutes'!$P810&lt;&gt;"",'Données brutes'!$Q810&lt;&gt;""),1,0)</f>
        <v>0</v>
      </c>
      <c r="W815" s="8" t="str">
        <f t="shared" si="185"/>
        <v/>
      </c>
      <c r="X815" s="8" t="str">
        <f t="shared" si="186"/>
        <v/>
      </c>
      <c r="Y815" s="8" t="str">
        <f t="shared" si="187"/>
        <v/>
      </c>
      <c r="Z815" s="8" t="str">
        <f t="shared" si="188"/>
        <v/>
      </c>
      <c r="AA815" s="8" t="str">
        <f t="shared" si="189"/>
        <v/>
      </c>
      <c r="AB815" s="8" t="str">
        <f t="shared" si="190"/>
        <v/>
      </c>
      <c r="AD815" s="8" t="str">
        <f t="shared" si="191"/>
        <v/>
      </c>
      <c r="AE815" s="8" t="str">
        <f t="shared" si="192"/>
        <v/>
      </c>
      <c r="AF815" s="8" t="str">
        <f t="shared" si="193"/>
        <v/>
      </c>
      <c r="AG815" s="8" t="str">
        <f t="shared" si="194"/>
        <v/>
      </c>
      <c r="AH815" s="8" t="str">
        <f t="shared" si="195"/>
        <v/>
      </c>
      <c r="AI815" s="8" t="str">
        <f t="shared" si="196"/>
        <v/>
      </c>
    </row>
    <row r="816" spans="4:35" x14ac:dyDescent="0.3">
      <c r="D816" s="8" t="s">
        <v>823</v>
      </c>
      <c r="E816" s="7">
        <v>511</v>
      </c>
      <c r="F816" s="7" t="str">
        <f>'Données proba de réussite'!F811</f>
        <v/>
      </c>
      <c r="G816" s="7" t="str">
        <f>'Données proba de réussite'!G811</f>
        <v/>
      </c>
      <c r="H816" s="7" t="str">
        <f>'Données proba de réussite'!H811</f>
        <v/>
      </c>
      <c r="K816" s="8" t="str">
        <f t="shared" si="183"/>
        <v>Elève 1bis</v>
      </c>
      <c r="L816" s="8" t="s">
        <v>111</v>
      </c>
      <c r="M816" s="8">
        <f t="shared" si="184"/>
        <v>1470</v>
      </c>
      <c r="N816" s="7">
        <v>1470</v>
      </c>
      <c r="O816" s="7" t="str">
        <f>'Données proba de réussite'!O811</f>
        <v/>
      </c>
      <c r="P816" s="7" t="str">
        <f>'Données proba de réussite'!P811</f>
        <v/>
      </c>
      <c r="Q816" s="7" t="str">
        <f>'Données proba de réussite'!Q811</f>
        <v/>
      </c>
      <c r="T816" s="7">
        <f>IF(AND(OR($B$2=1,$B$2=2),AND('Données brutes'!$F811&lt;&gt;"",'Données brutes'!$G811&lt;&gt;"",'Données brutes'!$H811&lt;&gt;"")),1,0)</f>
        <v>0</v>
      </c>
      <c r="U816" s="7">
        <f>IF(AND(OR($B$2=1,$B$2=2),AND('Données brutes'!$O811&lt;&gt;"",'Données brutes'!$P811&lt;&gt;"",'Données brutes'!$Q811&lt;&gt;"")),1,0)</f>
        <v>0</v>
      </c>
      <c r="V816" s="7">
        <f>IF(AND($B$2=3,'Données brutes'!$F811&lt;&gt;"",'Données brutes'!$G811&lt;&gt;"",'Données brutes'!$H811&lt;&gt;"",'Données brutes'!$O811&lt;&gt;"",'Données brutes'!$P811&lt;&gt;"",'Données brutes'!$Q811&lt;&gt;""),1,0)</f>
        <v>0</v>
      </c>
      <c r="W816" s="8" t="str">
        <f t="shared" si="185"/>
        <v/>
      </c>
      <c r="X816" s="8" t="str">
        <f t="shared" si="186"/>
        <v/>
      </c>
      <c r="Y816" s="8" t="str">
        <f t="shared" si="187"/>
        <v/>
      </c>
      <c r="Z816" s="8" t="str">
        <f t="shared" si="188"/>
        <v/>
      </c>
      <c r="AA816" s="8" t="str">
        <f t="shared" si="189"/>
        <v/>
      </c>
      <c r="AB816" s="8" t="str">
        <f t="shared" si="190"/>
        <v/>
      </c>
      <c r="AD816" s="8" t="str">
        <f t="shared" si="191"/>
        <v/>
      </c>
      <c r="AE816" s="8" t="str">
        <f t="shared" si="192"/>
        <v/>
      </c>
      <c r="AF816" s="8" t="str">
        <f t="shared" si="193"/>
        <v/>
      </c>
      <c r="AG816" s="8" t="str">
        <f t="shared" si="194"/>
        <v/>
      </c>
      <c r="AH816" s="8" t="str">
        <f t="shared" si="195"/>
        <v/>
      </c>
      <c r="AI816" s="8" t="str">
        <f t="shared" si="196"/>
        <v/>
      </c>
    </row>
    <row r="817" spans="4:35" x14ac:dyDescent="0.3">
      <c r="D817" s="8" t="s">
        <v>824</v>
      </c>
      <c r="E817" s="7">
        <v>217</v>
      </c>
      <c r="F817" s="7" t="str">
        <f>'Données proba de réussite'!F812</f>
        <v/>
      </c>
      <c r="G817" s="7" t="str">
        <f>'Données proba de réussite'!G812</f>
        <v/>
      </c>
      <c r="H817" s="7" t="str">
        <f>'Données proba de réussite'!H812</f>
        <v/>
      </c>
      <c r="K817" s="8" t="str">
        <f t="shared" si="183"/>
        <v>Elève 1bis</v>
      </c>
      <c r="L817" s="8" t="s">
        <v>111</v>
      </c>
      <c r="M817" s="8">
        <f t="shared" si="184"/>
        <v>1127</v>
      </c>
      <c r="N817" s="7">
        <v>1127</v>
      </c>
      <c r="O817" s="7" t="str">
        <f>'Données proba de réussite'!O812</f>
        <v/>
      </c>
      <c r="P817" s="7" t="str">
        <f>'Données proba de réussite'!P812</f>
        <v/>
      </c>
      <c r="Q817" s="7" t="str">
        <f>'Données proba de réussite'!Q812</f>
        <v/>
      </c>
      <c r="T817" s="7">
        <f>IF(AND(OR($B$2=1,$B$2=2),AND('Données brutes'!$F812&lt;&gt;"",'Données brutes'!$G812&lt;&gt;"",'Données brutes'!$H812&lt;&gt;"")),1,0)</f>
        <v>0</v>
      </c>
      <c r="U817" s="7">
        <f>IF(AND(OR($B$2=1,$B$2=2),AND('Données brutes'!$O812&lt;&gt;"",'Données brutes'!$P812&lt;&gt;"",'Données brutes'!$Q812&lt;&gt;"")),1,0)</f>
        <v>0</v>
      </c>
      <c r="V817" s="7">
        <f>IF(AND($B$2=3,'Données brutes'!$F812&lt;&gt;"",'Données brutes'!$G812&lt;&gt;"",'Données brutes'!$H812&lt;&gt;"",'Données brutes'!$O812&lt;&gt;"",'Données brutes'!$P812&lt;&gt;"",'Données brutes'!$Q812&lt;&gt;""),1,0)</f>
        <v>0</v>
      </c>
      <c r="W817" s="8" t="str">
        <f t="shared" si="185"/>
        <v/>
      </c>
      <c r="X817" s="8" t="str">
        <f t="shared" si="186"/>
        <v/>
      </c>
      <c r="Y817" s="8" t="str">
        <f t="shared" si="187"/>
        <v/>
      </c>
      <c r="Z817" s="8" t="str">
        <f t="shared" si="188"/>
        <v/>
      </c>
      <c r="AA817" s="8" t="str">
        <f t="shared" si="189"/>
        <v/>
      </c>
      <c r="AB817" s="8" t="str">
        <f t="shared" si="190"/>
        <v/>
      </c>
      <c r="AD817" s="8" t="str">
        <f t="shared" si="191"/>
        <v/>
      </c>
      <c r="AE817" s="8" t="str">
        <f t="shared" si="192"/>
        <v/>
      </c>
      <c r="AF817" s="8" t="str">
        <f t="shared" si="193"/>
        <v/>
      </c>
      <c r="AG817" s="8" t="str">
        <f t="shared" si="194"/>
        <v/>
      </c>
      <c r="AH817" s="8" t="str">
        <f t="shared" si="195"/>
        <v/>
      </c>
      <c r="AI817" s="8" t="str">
        <f t="shared" si="196"/>
        <v/>
      </c>
    </row>
    <row r="818" spans="4:35" x14ac:dyDescent="0.3">
      <c r="D818" s="8" t="s">
        <v>825</v>
      </c>
      <c r="E818" s="7">
        <v>989</v>
      </c>
      <c r="F818" s="7" t="str">
        <f>'Données proba de réussite'!F813</f>
        <v/>
      </c>
      <c r="G818" s="7" t="str">
        <f>'Données proba de réussite'!G813</f>
        <v/>
      </c>
      <c r="H818" s="7" t="str">
        <f>'Données proba de réussite'!H813</f>
        <v/>
      </c>
      <c r="K818" s="8" t="str">
        <f t="shared" si="183"/>
        <v>Elève 1bis</v>
      </c>
      <c r="L818" s="8" t="s">
        <v>111</v>
      </c>
      <c r="M818" s="8">
        <f t="shared" si="184"/>
        <v>1797</v>
      </c>
      <c r="N818" s="7">
        <v>1797</v>
      </c>
      <c r="O818" s="7" t="str">
        <f>'Données proba de réussite'!O813</f>
        <v/>
      </c>
      <c r="P818" s="7" t="str">
        <f>'Données proba de réussite'!P813</f>
        <v/>
      </c>
      <c r="Q818" s="7" t="str">
        <f>'Données proba de réussite'!Q813</f>
        <v/>
      </c>
      <c r="T818" s="7">
        <f>IF(AND(OR($B$2=1,$B$2=2),AND('Données brutes'!$F813&lt;&gt;"",'Données brutes'!$G813&lt;&gt;"",'Données brutes'!$H813&lt;&gt;"")),1,0)</f>
        <v>0</v>
      </c>
      <c r="U818" s="7">
        <f>IF(AND(OR($B$2=1,$B$2=2),AND('Données brutes'!$O813&lt;&gt;"",'Données brutes'!$P813&lt;&gt;"",'Données brutes'!$Q813&lt;&gt;"")),1,0)</f>
        <v>0</v>
      </c>
      <c r="V818" s="7">
        <f>IF(AND($B$2=3,'Données brutes'!$F813&lt;&gt;"",'Données brutes'!$G813&lt;&gt;"",'Données brutes'!$H813&lt;&gt;"",'Données brutes'!$O813&lt;&gt;"",'Données brutes'!$P813&lt;&gt;"",'Données brutes'!$Q813&lt;&gt;""),1,0)</f>
        <v>0</v>
      </c>
      <c r="W818" s="8" t="str">
        <f t="shared" si="185"/>
        <v/>
      </c>
      <c r="X818" s="8" t="str">
        <f t="shared" si="186"/>
        <v/>
      </c>
      <c r="Y818" s="8" t="str">
        <f t="shared" si="187"/>
        <v/>
      </c>
      <c r="Z818" s="8" t="str">
        <f t="shared" si="188"/>
        <v/>
      </c>
      <c r="AA818" s="8" t="str">
        <f t="shared" si="189"/>
        <v/>
      </c>
      <c r="AB818" s="8" t="str">
        <f t="shared" si="190"/>
        <v/>
      </c>
      <c r="AD818" s="8" t="str">
        <f t="shared" si="191"/>
        <v/>
      </c>
      <c r="AE818" s="8" t="str">
        <f t="shared" si="192"/>
        <v/>
      </c>
      <c r="AF818" s="8" t="str">
        <f t="shared" si="193"/>
        <v/>
      </c>
      <c r="AG818" s="8" t="str">
        <f t="shared" si="194"/>
        <v/>
      </c>
      <c r="AH818" s="8" t="str">
        <f t="shared" si="195"/>
        <v/>
      </c>
      <c r="AI818" s="8" t="str">
        <f t="shared" si="196"/>
        <v/>
      </c>
    </row>
    <row r="819" spans="4:35" x14ac:dyDescent="0.3">
      <c r="D819" s="8" t="s">
        <v>826</v>
      </c>
      <c r="E819" s="7">
        <v>3</v>
      </c>
      <c r="F819" s="7" t="str">
        <f>'Données proba de réussite'!F814</f>
        <v/>
      </c>
      <c r="G819" s="7" t="str">
        <f>'Données proba de réussite'!G814</f>
        <v/>
      </c>
      <c r="H819" s="7" t="str">
        <f>'Données proba de réussite'!H814</f>
        <v/>
      </c>
      <c r="K819" s="8" t="str">
        <f t="shared" si="183"/>
        <v>Elève 1bis</v>
      </c>
      <c r="L819" s="8" t="s">
        <v>111</v>
      </c>
      <c r="M819" s="8">
        <f t="shared" si="184"/>
        <v>1494</v>
      </c>
      <c r="N819" s="7">
        <v>1494</v>
      </c>
      <c r="O819" s="7" t="str">
        <f>'Données proba de réussite'!O814</f>
        <v/>
      </c>
      <c r="P819" s="7" t="str">
        <f>'Données proba de réussite'!P814</f>
        <v/>
      </c>
      <c r="Q819" s="7" t="str">
        <f>'Données proba de réussite'!Q814</f>
        <v/>
      </c>
      <c r="T819" s="7">
        <f>IF(AND(OR($B$2=1,$B$2=2),AND('Données brutes'!$F814&lt;&gt;"",'Données brutes'!$G814&lt;&gt;"",'Données brutes'!$H814&lt;&gt;"")),1,0)</f>
        <v>0</v>
      </c>
      <c r="U819" s="7">
        <f>IF(AND(OR($B$2=1,$B$2=2),AND('Données brutes'!$O814&lt;&gt;"",'Données brutes'!$P814&lt;&gt;"",'Données brutes'!$Q814&lt;&gt;"")),1,0)</f>
        <v>0</v>
      </c>
      <c r="V819" s="7">
        <f>IF(AND($B$2=3,'Données brutes'!$F814&lt;&gt;"",'Données brutes'!$G814&lt;&gt;"",'Données brutes'!$H814&lt;&gt;"",'Données brutes'!$O814&lt;&gt;"",'Données brutes'!$P814&lt;&gt;"",'Données brutes'!$Q814&lt;&gt;""),1,0)</f>
        <v>0</v>
      </c>
      <c r="W819" s="8" t="str">
        <f t="shared" si="185"/>
        <v/>
      </c>
      <c r="X819" s="8" t="str">
        <f t="shared" si="186"/>
        <v/>
      </c>
      <c r="Y819" s="8" t="str">
        <f t="shared" si="187"/>
        <v/>
      </c>
      <c r="Z819" s="8" t="str">
        <f t="shared" si="188"/>
        <v/>
      </c>
      <c r="AA819" s="8" t="str">
        <f t="shared" si="189"/>
        <v/>
      </c>
      <c r="AB819" s="8" t="str">
        <f t="shared" si="190"/>
        <v/>
      </c>
      <c r="AD819" s="8" t="str">
        <f t="shared" si="191"/>
        <v/>
      </c>
      <c r="AE819" s="8" t="str">
        <f t="shared" si="192"/>
        <v/>
      </c>
      <c r="AF819" s="8" t="str">
        <f t="shared" si="193"/>
        <v/>
      </c>
      <c r="AG819" s="8" t="str">
        <f t="shared" si="194"/>
        <v/>
      </c>
      <c r="AH819" s="8" t="str">
        <f t="shared" si="195"/>
        <v/>
      </c>
      <c r="AI819" s="8" t="str">
        <f t="shared" si="196"/>
        <v/>
      </c>
    </row>
    <row r="820" spans="4:35" x14ac:dyDescent="0.3">
      <c r="D820" s="8" t="s">
        <v>827</v>
      </c>
      <c r="E820" s="7">
        <v>911</v>
      </c>
      <c r="F820" s="7" t="str">
        <f>'Données proba de réussite'!F815</f>
        <v/>
      </c>
      <c r="G820" s="7" t="str">
        <f>'Données proba de réussite'!G815</f>
        <v/>
      </c>
      <c r="H820" s="7" t="str">
        <f>'Données proba de réussite'!H815</f>
        <v/>
      </c>
      <c r="K820" s="8" t="str">
        <f t="shared" si="183"/>
        <v>Elève 1bis</v>
      </c>
      <c r="L820" s="8" t="s">
        <v>111</v>
      </c>
      <c r="M820" s="8">
        <f t="shared" si="184"/>
        <v>1398</v>
      </c>
      <c r="N820" s="7">
        <v>1398</v>
      </c>
      <c r="O820" s="7" t="str">
        <f>'Données proba de réussite'!O815</f>
        <v/>
      </c>
      <c r="P820" s="7" t="str">
        <f>'Données proba de réussite'!P815</f>
        <v/>
      </c>
      <c r="Q820" s="7" t="str">
        <f>'Données proba de réussite'!Q815</f>
        <v/>
      </c>
      <c r="T820" s="7">
        <f>IF(AND(OR($B$2=1,$B$2=2),AND('Données brutes'!$F815&lt;&gt;"",'Données brutes'!$G815&lt;&gt;"",'Données brutes'!$H815&lt;&gt;"")),1,0)</f>
        <v>0</v>
      </c>
      <c r="U820" s="7">
        <f>IF(AND(OR($B$2=1,$B$2=2),AND('Données brutes'!$O815&lt;&gt;"",'Données brutes'!$P815&lt;&gt;"",'Données brutes'!$Q815&lt;&gt;"")),1,0)</f>
        <v>0</v>
      </c>
      <c r="V820" s="7">
        <f>IF(AND($B$2=3,'Données brutes'!$F815&lt;&gt;"",'Données brutes'!$G815&lt;&gt;"",'Données brutes'!$H815&lt;&gt;"",'Données brutes'!$O815&lt;&gt;"",'Données brutes'!$P815&lt;&gt;"",'Données brutes'!$Q815&lt;&gt;""),1,0)</f>
        <v>0</v>
      </c>
      <c r="W820" s="8" t="str">
        <f t="shared" si="185"/>
        <v/>
      </c>
      <c r="X820" s="8" t="str">
        <f t="shared" si="186"/>
        <v/>
      </c>
      <c r="Y820" s="8" t="str">
        <f t="shared" si="187"/>
        <v/>
      </c>
      <c r="Z820" s="8" t="str">
        <f t="shared" si="188"/>
        <v/>
      </c>
      <c r="AA820" s="8" t="str">
        <f t="shared" si="189"/>
        <v/>
      </c>
      <c r="AB820" s="8" t="str">
        <f t="shared" si="190"/>
        <v/>
      </c>
      <c r="AD820" s="8" t="str">
        <f t="shared" si="191"/>
        <v/>
      </c>
      <c r="AE820" s="8" t="str">
        <f t="shared" si="192"/>
        <v/>
      </c>
      <c r="AF820" s="8" t="str">
        <f t="shared" si="193"/>
        <v/>
      </c>
      <c r="AG820" s="8" t="str">
        <f t="shared" si="194"/>
        <v/>
      </c>
      <c r="AH820" s="8" t="str">
        <f t="shared" si="195"/>
        <v/>
      </c>
      <c r="AI820" s="8" t="str">
        <f t="shared" si="196"/>
        <v/>
      </c>
    </row>
    <row r="821" spans="4:35" x14ac:dyDescent="0.3">
      <c r="D821" s="8" t="s">
        <v>828</v>
      </c>
      <c r="E821" s="7">
        <v>199</v>
      </c>
      <c r="F821" s="7" t="str">
        <f>'Données proba de réussite'!F816</f>
        <v/>
      </c>
      <c r="G821" s="7" t="str">
        <f>'Données proba de réussite'!G816</f>
        <v/>
      </c>
      <c r="H821" s="7" t="str">
        <f>'Données proba de réussite'!H816</f>
        <v/>
      </c>
      <c r="K821" s="8" t="str">
        <f t="shared" si="183"/>
        <v>Elève 1bis</v>
      </c>
      <c r="L821" s="8" t="s">
        <v>111</v>
      </c>
      <c r="M821" s="8">
        <f t="shared" si="184"/>
        <v>1578</v>
      </c>
      <c r="N821" s="7">
        <v>1578</v>
      </c>
      <c r="O821" s="7" t="str">
        <f>'Données proba de réussite'!O816</f>
        <v/>
      </c>
      <c r="P821" s="7" t="str">
        <f>'Données proba de réussite'!P816</f>
        <v/>
      </c>
      <c r="Q821" s="7" t="str">
        <f>'Données proba de réussite'!Q816</f>
        <v/>
      </c>
      <c r="T821" s="7">
        <f>IF(AND(OR($B$2=1,$B$2=2),AND('Données brutes'!$F816&lt;&gt;"",'Données brutes'!$G816&lt;&gt;"",'Données brutes'!$H816&lt;&gt;"")),1,0)</f>
        <v>0</v>
      </c>
      <c r="U821" s="7">
        <f>IF(AND(OR($B$2=1,$B$2=2),AND('Données brutes'!$O816&lt;&gt;"",'Données brutes'!$P816&lt;&gt;"",'Données brutes'!$Q816&lt;&gt;"")),1,0)</f>
        <v>0</v>
      </c>
      <c r="V821" s="7">
        <f>IF(AND($B$2=3,'Données brutes'!$F816&lt;&gt;"",'Données brutes'!$G816&lt;&gt;"",'Données brutes'!$H816&lt;&gt;"",'Données brutes'!$O816&lt;&gt;"",'Données brutes'!$P816&lt;&gt;"",'Données brutes'!$Q816&lt;&gt;""),1,0)</f>
        <v>0</v>
      </c>
      <c r="W821" s="8" t="str">
        <f t="shared" si="185"/>
        <v/>
      </c>
      <c r="X821" s="8" t="str">
        <f t="shared" si="186"/>
        <v/>
      </c>
      <c r="Y821" s="8" t="str">
        <f t="shared" si="187"/>
        <v/>
      </c>
      <c r="Z821" s="8" t="str">
        <f t="shared" si="188"/>
        <v/>
      </c>
      <c r="AA821" s="8" t="str">
        <f t="shared" si="189"/>
        <v/>
      </c>
      <c r="AB821" s="8" t="str">
        <f t="shared" si="190"/>
        <v/>
      </c>
      <c r="AD821" s="8" t="str">
        <f t="shared" si="191"/>
        <v/>
      </c>
      <c r="AE821" s="8" t="str">
        <f t="shared" si="192"/>
        <v/>
      </c>
      <c r="AF821" s="8" t="str">
        <f t="shared" si="193"/>
        <v/>
      </c>
      <c r="AG821" s="8" t="str">
        <f t="shared" si="194"/>
        <v/>
      </c>
      <c r="AH821" s="8" t="str">
        <f t="shared" si="195"/>
        <v/>
      </c>
      <c r="AI821" s="8" t="str">
        <f t="shared" si="196"/>
        <v/>
      </c>
    </row>
    <row r="822" spans="4:35" x14ac:dyDescent="0.3">
      <c r="D822" s="8" t="s">
        <v>829</v>
      </c>
      <c r="E822" s="7">
        <v>395</v>
      </c>
      <c r="F822" s="7" t="str">
        <f>'Données proba de réussite'!F817</f>
        <v/>
      </c>
      <c r="G822" s="7" t="str">
        <f>'Données proba de réussite'!G817</f>
        <v/>
      </c>
      <c r="H822" s="7" t="str">
        <f>'Données proba de réussite'!H817</f>
        <v/>
      </c>
      <c r="K822" s="8" t="str">
        <f t="shared" si="183"/>
        <v>Elève 1bis</v>
      </c>
      <c r="L822" s="8" t="s">
        <v>111</v>
      </c>
      <c r="M822" s="8">
        <f t="shared" si="184"/>
        <v>1665</v>
      </c>
      <c r="N822" s="7">
        <v>1665</v>
      </c>
      <c r="O822" s="7" t="str">
        <f>'Données proba de réussite'!O817</f>
        <v/>
      </c>
      <c r="P822" s="7" t="str">
        <f>'Données proba de réussite'!P817</f>
        <v/>
      </c>
      <c r="Q822" s="7" t="str">
        <f>'Données proba de réussite'!Q817</f>
        <v/>
      </c>
      <c r="T822" s="7">
        <f>IF(AND(OR($B$2=1,$B$2=2),AND('Données brutes'!$F817&lt;&gt;"",'Données brutes'!$G817&lt;&gt;"",'Données brutes'!$H817&lt;&gt;"")),1,0)</f>
        <v>0</v>
      </c>
      <c r="U822" s="7">
        <f>IF(AND(OR($B$2=1,$B$2=2),AND('Données brutes'!$O817&lt;&gt;"",'Données brutes'!$P817&lt;&gt;"",'Données brutes'!$Q817&lt;&gt;"")),1,0)</f>
        <v>0</v>
      </c>
      <c r="V822" s="7">
        <f>IF(AND($B$2=3,'Données brutes'!$F817&lt;&gt;"",'Données brutes'!$G817&lt;&gt;"",'Données brutes'!$H817&lt;&gt;"",'Données brutes'!$O817&lt;&gt;"",'Données brutes'!$P817&lt;&gt;"",'Données brutes'!$Q817&lt;&gt;""),1,0)</f>
        <v>0</v>
      </c>
      <c r="W822" s="8" t="str">
        <f t="shared" si="185"/>
        <v/>
      </c>
      <c r="X822" s="8" t="str">
        <f t="shared" si="186"/>
        <v/>
      </c>
      <c r="Y822" s="8" t="str">
        <f t="shared" si="187"/>
        <v/>
      </c>
      <c r="Z822" s="8" t="str">
        <f t="shared" si="188"/>
        <v/>
      </c>
      <c r="AA822" s="8" t="str">
        <f t="shared" si="189"/>
        <v/>
      </c>
      <c r="AB822" s="8" t="str">
        <f t="shared" si="190"/>
        <v/>
      </c>
      <c r="AD822" s="8" t="str">
        <f t="shared" si="191"/>
        <v/>
      </c>
      <c r="AE822" s="8" t="str">
        <f t="shared" si="192"/>
        <v/>
      </c>
      <c r="AF822" s="8" t="str">
        <f t="shared" si="193"/>
        <v/>
      </c>
      <c r="AG822" s="8" t="str">
        <f t="shared" si="194"/>
        <v/>
      </c>
      <c r="AH822" s="8" t="str">
        <f t="shared" si="195"/>
        <v/>
      </c>
      <c r="AI822" s="8" t="str">
        <f t="shared" si="196"/>
        <v/>
      </c>
    </row>
    <row r="823" spans="4:35" x14ac:dyDescent="0.3">
      <c r="D823" s="8" t="s">
        <v>830</v>
      </c>
      <c r="E823" s="7">
        <v>355</v>
      </c>
      <c r="F823" s="7" t="str">
        <f>'Données proba de réussite'!F818</f>
        <v/>
      </c>
      <c r="G823" s="7" t="str">
        <f>'Données proba de réussite'!G818</f>
        <v/>
      </c>
      <c r="H823" s="7" t="str">
        <f>'Données proba de réussite'!H818</f>
        <v/>
      </c>
      <c r="K823" s="8" t="str">
        <f t="shared" si="183"/>
        <v>Elève 1bis</v>
      </c>
      <c r="L823" s="8" t="s">
        <v>111</v>
      </c>
      <c r="M823" s="8">
        <f t="shared" si="184"/>
        <v>1478</v>
      </c>
      <c r="N823" s="7">
        <v>1478</v>
      </c>
      <c r="O823" s="7" t="str">
        <f>'Données proba de réussite'!O818</f>
        <v/>
      </c>
      <c r="P823" s="7" t="str">
        <f>'Données proba de réussite'!P818</f>
        <v/>
      </c>
      <c r="Q823" s="7" t="str">
        <f>'Données proba de réussite'!Q818</f>
        <v/>
      </c>
      <c r="T823" s="7">
        <f>IF(AND(OR($B$2=1,$B$2=2),AND('Données brutes'!$F818&lt;&gt;"",'Données brutes'!$G818&lt;&gt;"",'Données brutes'!$H818&lt;&gt;"")),1,0)</f>
        <v>0</v>
      </c>
      <c r="U823" s="7">
        <f>IF(AND(OR($B$2=1,$B$2=2),AND('Données brutes'!$O818&lt;&gt;"",'Données brutes'!$P818&lt;&gt;"",'Données brutes'!$Q818&lt;&gt;"")),1,0)</f>
        <v>0</v>
      </c>
      <c r="V823" s="7">
        <f>IF(AND($B$2=3,'Données brutes'!$F818&lt;&gt;"",'Données brutes'!$G818&lt;&gt;"",'Données brutes'!$H818&lt;&gt;"",'Données brutes'!$O818&lt;&gt;"",'Données brutes'!$P818&lt;&gt;"",'Données brutes'!$Q818&lt;&gt;""),1,0)</f>
        <v>0</v>
      </c>
      <c r="W823" s="8" t="str">
        <f t="shared" si="185"/>
        <v/>
      </c>
      <c r="X823" s="8" t="str">
        <f t="shared" si="186"/>
        <v/>
      </c>
      <c r="Y823" s="8" t="str">
        <f t="shared" si="187"/>
        <v/>
      </c>
      <c r="Z823" s="8" t="str">
        <f t="shared" si="188"/>
        <v/>
      </c>
      <c r="AA823" s="8" t="str">
        <f t="shared" si="189"/>
        <v/>
      </c>
      <c r="AB823" s="8" t="str">
        <f t="shared" si="190"/>
        <v/>
      </c>
      <c r="AD823" s="8" t="str">
        <f t="shared" si="191"/>
        <v/>
      </c>
      <c r="AE823" s="8" t="str">
        <f t="shared" si="192"/>
        <v/>
      </c>
      <c r="AF823" s="8" t="str">
        <f t="shared" si="193"/>
        <v/>
      </c>
      <c r="AG823" s="8" t="str">
        <f t="shared" si="194"/>
        <v/>
      </c>
      <c r="AH823" s="8" t="str">
        <f t="shared" si="195"/>
        <v/>
      </c>
      <c r="AI823" s="8" t="str">
        <f t="shared" si="196"/>
        <v/>
      </c>
    </row>
    <row r="824" spans="4:35" x14ac:dyDescent="0.3">
      <c r="D824" s="8" t="s">
        <v>831</v>
      </c>
      <c r="E824" s="7">
        <v>374</v>
      </c>
      <c r="F824" s="7" t="str">
        <f>'Données proba de réussite'!F819</f>
        <v/>
      </c>
      <c r="G824" s="7" t="str">
        <f>'Données proba de réussite'!G819</f>
        <v/>
      </c>
      <c r="H824" s="7" t="str">
        <f>'Données proba de réussite'!H819</f>
        <v/>
      </c>
      <c r="K824" s="8" t="str">
        <f t="shared" si="183"/>
        <v>Elève 1bis</v>
      </c>
      <c r="L824" s="8" t="s">
        <v>111</v>
      </c>
      <c r="M824" s="8">
        <f t="shared" si="184"/>
        <v>1822</v>
      </c>
      <c r="N824" s="7">
        <v>1822</v>
      </c>
      <c r="O824" s="7" t="str">
        <f>'Données proba de réussite'!O819</f>
        <v/>
      </c>
      <c r="P824" s="7" t="str">
        <f>'Données proba de réussite'!P819</f>
        <v/>
      </c>
      <c r="Q824" s="7" t="str">
        <f>'Données proba de réussite'!Q819</f>
        <v/>
      </c>
      <c r="T824" s="7">
        <f>IF(AND(OR($B$2=1,$B$2=2),AND('Données brutes'!$F819&lt;&gt;"",'Données brutes'!$G819&lt;&gt;"",'Données brutes'!$H819&lt;&gt;"")),1,0)</f>
        <v>0</v>
      </c>
      <c r="U824" s="7">
        <f>IF(AND(OR($B$2=1,$B$2=2),AND('Données brutes'!$O819&lt;&gt;"",'Données brutes'!$P819&lt;&gt;"",'Données brutes'!$Q819&lt;&gt;"")),1,0)</f>
        <v>0</v>
      </c>
      <c r="V824" s="7">
        <f>IF(AND($B$2=3,'Données brutes'!$F819&lt;&gt;"",'Données brutes'!$G819&lt;&gt;"",'Données brutes'!$H819&lt;&gt;"",'Données brutes'!$O819&lt;&gt;"",'Données brutes'!$P819&lt;&gt;"",'Données brutes'!$Q819&lt;&gt;""),1,0)</f>
        <v>0</v>
      </c>
      <c r="W824" s="8" t="str">
        <f t="shared" si="185"/>
        <v/>
      </c>
      <c r="X824" s="8" t="str">
        <f t="shared" si="186"/>
        <v/>
      </c>
      <c r="Y824" s="8" t="str">
        <f t="shared" si="187"/>
        <v/>
      </c>
      <c r="Z824" s="8" t="str">
        <f t="shared" si="188"/>
        <v/>
      </c>
      <c r="AA824" s="8" t="str">
        <f t="shared" si="189"/>
        <v/>
      </c>
      <c r="AB824" s="8" t="str">
        <f t="shared" si="190"/>
        <v/>
      </c>
      <c r="AD824" s="8" t="str">
        <f t="shared" si="191"/>
        <v/>
      </c>
      <c r="AE824" s="8" t="str">
        <f t="shared" si="192"/>
        <v/>
      </c>
      <c r="AF824" s="8" t="str">
        <f t="shared" si="193"/>
        <v/>
      </c>
      <c r="AG824" s="8" t="str">
        <f t="shared" si="194"/>
        <v/>
      </c>
      <c r="AH824" s="8" t="str">
        <f t="shared" si="195"/>
        <v/>
      </c>
      <c r="AI824" s="8" t="str">
        <f t="shared" si="196"/>
        <v/>
      </c>
    </row>
    <row r="825" spans="4:35" x14ac:dyDescent="0.3">
      <c r="D825" s="8" t="s">
        <v>832</v>
      </c>
      <c r="E825" s="7">
        <v>656</v>
      </c>
      <c r="F825" s="7" t="str">
        <f>'Données proba de réussite'!F820</f>
        <v/>
      </c>
      <c r="G825" s="7" t="str">
        <f>'Données proba de réussite'!G820</f>
        <v/>
      </c>
      <c r="H825" s="7" t="str">
        <f>'Données proba de réussite'!H820</f>
        <v/>
      </c>
      <c r="K825" s="8" t="str">
        <f t="shared" si="183"/>
        <v>Elève 1bis</v>
      </c>
      <c r="L825" s="8" t="s">
        <v>111</v>
      </c>
      <c r="M825" s="8">
        <f t="shared" si="184"/>
        <v>1288</v>
      </c>
      <c r="N825" s="7">
        <v>1288</v>
      </c>
      <c r="O825" s="7" t="str">
        <f>'Données proba de réussite'!O820</f>
        <v/>
      </c>
      <c r="P825" s="7" t="str">
        <f>'Données proba de réussite'!P820</f>
        <v/>
      </c>
      <c r="Q825" s="7" t="str">
        <f>'Données proba de réussite'!Q820</f>
        <v/>
      </c>
      <c r="T825" s="7">
        <f>IF(AND(OR($B$2=1,$B$2=2),AND('Données brutes'!$F820&lt;&gt;"",'Données brutes'!$G820&lt;&gt;"",'Données brutes'!$H820&lt;&gt;"")),1,0)</f>
        <v>0</v>
      </c>
      <c r="U825" s="7">
        <f>IF(AND(OR($B$2=1,$B$2=2),AND('Données brutes'!$O820&lt;&gt;"",'Données brutes'!$P820&lt;&gt;"",'Données brutes'!$Q820&lt;&gt;"")),1,0)</f>
        <v>0</v>
      </c>
      <c r="V825" s="7">
        <f>IF(AND($B$2=3,'Données brutes'!$F820&lt;&gt;"",'Données brutes'!$G820&lt;&gt;"",'Données brutes'!$H820&lt;&gt;"",'Données brutes'!$O820&lt;&gt;"",'Données brutes'!$P820&lt;&gt;"",'Données brutes'!$Q820&lt;&gt;""),1,0)</f>
        <v>0</v>
      </c>
      <c r="W825" s="8" t="str">
        <f t="shared" si="185"/>
        <v/>
      </c>
      <c r="X825" s="8" t="str">
        <f t="shared" si="186"/>
        <v/>
      </c>
      <c r="Y825" s="8" t="str">
        <f t="shared" si="187"/>
        <v/>
      </c>
      <c r="Z825" s="8" t="str">
        <f t="shared" si="188"/>
        <v/>
      </c>
      <c r="AA825" s="8" t="str">
        <f t="shared" si="189"/>
        <v/>
      </c>
      <c r="AB825" s="8" t="str">
        <f t="shared" si="190"/>
        <v/>
      </c>
      <c r="AD825" s="8" t="str">
        <f t="shared" si="191"/>
        <v/>
      </c>
      <c r="AE825" s="8" t="str">
        <f t="shared" si="192"/>
        <v/>
      </c>
      <c r="AF825" s="8" t="str">
        <f t="shared" si="193"/>
        <v/>
      </c>
      <c r="AG825" s="8" t="str">
        <f t="shared" si="194"/>
        <v/>
      </c>
      <c r="AH825" s="8" t="str">
        <f t="shared" si="195"/>
        <v/>
      </c>
      <c r="AI825" s="8" t="str">
        <f t="shared" si="196"/>
        <v/>
      </c>
    </row>
    <row r="826" spans="4:35" x14ac:dyDescent="0.3">
      <c r="D826" s="8" t="s">
        <v>833</v>
      </c>
      <c r="E826" s="7">
        <v>862</v>
      </c>
      <c r="F826" s="7" t="str">
        <f>'Données proba de réussite'!F821</f>
        <v/>
      </c>
      <c r="G826" s="7" t="str">
        <f>'Données proba de réussite'!G821</f>
        <v/>
      </c>
      <c r="H826" s="7" t="str">
        <f>'Données proba de réussite'!H821</f>
        <v/>
      </c>
      <c r="K826" s="8" t="str">
        <f t="shared" si="183"/>
        <v>Elève 1bis</v>
      </c>
      <c r="L826" s="8" t="s">
        <v>111</v>
      </c>
      <c r="M826" s="8">
        <f t="shared" si="184"/>
        <v>1135</v>
      </c>
      <c r="N826" s="7">
        <v>1135</v>
      </c>
      <c r="O826" s="7" t="str">
        <f>'Données proba de réussite'!O821</f>
        <v/>
      </c>
      <c r="P826" s="7" t="str">
        <f>'Données proba de réussite'!P821</f>
        <v/>
      </c>
      <c r="Q826" s="7" t="str">
        <f>'Données proba de réussite'!Q821</f>
        <v/>
      </c>
      <c r="T826" s="7">
        <f>IF(AND(OR($B$2=1,$B$2=2),AND('Données brutes'!$F821&lt;&gt;"",'Données brutes'!$G821&lt;&gt;"",'Données brutes'!$H821&lt;&gt;"")),1,0)</f>
        <v>0</v>
      </c>
      <c r="U826" s="7">
        <f>IF(AND(OR($B$2=1,$B$2=2),AND('Données brutes'!$O821&lt;&gt;"",'Données brutes'!$P821&lt;&gt;"",'Données brutes'!$Q821&lt;&gt;"")),1,0)</f>
        <v>0</v>
      </c>
      <c r="V826" s="7">
        <f>IF(AND($B$2=3,'Données brutes'!$F821&lt;&gt;"",'Données brutes'!$G821&lt;&gt;"",'Données brutes'!$H821&lt;&gt;"",'Données brutes'!$O821&lt;&gt;"",'Données brutes'!$P821&lt;&gt;"",'Données brutes'!$Q821&lt;&gt;""),1,0)</f>
        <v>0</v>
      </c>
      <c r="W826" s="8" t="str">
        <f t="shared" si="185"/>
        <v/>
      </c>
      <c r="X826" s="8" t="str">
        <f t="shared" si="186"/>
        <v/>
      </c>
      <c r="Y826" s="8" t="str">
        <f t="shared" si="187"/>
        <v/>
      </c>
      <c r="Z826" s="8" t="str">
        <f t="shared" si="188"/>
        <v/>
      </c>
      <c r="AA826" s="8" t="str">
        <f t="shared" si="189"/>
        <v/>
      </c>
      <c r="AB826" s="8" t="str">
        <f t="shared" si="190"/>
        <v/>
      </c>
      <c r="AD826" s="8" t="str">
        <f t="shared" si="191"/>
        <v/>
      </c>
      <c r="AE826" s="8" t="str">
        <f t="shared" si="192"/>
        <v/>
      </c>
      <c r="AF826" s="8" t="str">
        <f t="shared" si="193"/>
        <v/>
      </c>
      <c r="AG826" s="8" t="str">
        <f t="shared" si="194"/>
        <v/>
      </c>
      <c r="AH826" s="8" t="str">
        <f t="shared" si="195"/>
        <v/>
      </c>
      <c r="AI826" s="8" t="str">
        <f t="shared" si="196"/>
        <v/>
      </c>
    </row>
    <row r="827" spans="4:35" x14ac:dyDescent="0.3">
      <c r="D827" s="8" t="s">
        <v>834</v>
      </c>
      <c r="E827" s="7">
        <v>508</v>
      </c>
      <c r="F827" s="7" t="str">
        <f>'Données proba de réussite'!F822</f>
        <v/>
      </c>
      <c r="G827" s="7" t="str">
        <f>'Données proba de réussite'!G822</f>
        <v/>
      </c>
      <c r="H827" s="7" t="str">
        <f>'Données proba de réussite'!H822</f>
        <v/>
      </c>
      <c r="K827" s="8" t="str">
        <f t="shared" si="183"/>
        <v>Elève 1bis</v>
      </c>
      <c r="L827" s="8" t="s">
        <v>111</v>
      </c>
      <c r="M827" s="8">
        <f t="shared" si="184"/>
        <v>1562</v>
      </c>
      <c r="N827" s="7">
        <v>1562</v>
      </c>
      <c r="O827" s="7" t="str">
        <f>'Données proba de réussite'!O822</f>
        <v/>
      </c>
      <c r="P827" s="7" t="str">
        <f>'Données proba de réussite'!P822</f>
        <v/>
      </c>
      <c r="Q827" s="7" t="str">
        <f>'Données proba de réussite'!Q822</f>
        <v/>
      </c>
      <c r="T827" s="7">
        <f>IF(AND(OR($B$2=1,$B$2=2),AND('Données brutes'!$F822&lt;&gt;"",'Données brutes'!$G822&lt;&gt;"",'Données brutes'!$H822&lt;&gt;"")),1,0)</f>
        <v>0</v>
      </c>
      <c r="U827" s="7">
        <f>IF(AND(OR($B$2=1,$B$2=2),AND('Données brutes'!$O822&lt;&gt;"",'Données brutes'!$P822&lt;&gt;"",'Données brutes'!$Q822&lt;&gt;"")),1,0)</f>
        <v>0</v>
      </c>
      <c r="V827" s="7">
        <f>IF(AND($B$2=3,'Données brutes'!$F822&lt;&gt;"",'Données brutes'!$G822&lt;&gt;"",'Données brutes'!$H822&lt;&gt;"",'Données brutes'!$O822&lt;&gt;"",'Données brutes'!$P822&lt;&gt;"",'Données brutes'!$Q822&lt;&gt;""),1,0)</f>
        <v>0</v>
      </c>
      <c r="W827" s="8" t="str">
        <f t="shared" si="185"/>
        <v/>
      </c>
      <c r="X827" s="8" t="str">
        <f t="shared" si="186"/>
        <v/>
      </c>
      <c r="Y827" s="8" t="str">
        <f t="shared" si="187"/>
        <v/>
      </c>
      <c r="Z827" s="8" t="str">
        <f t="shared" si="188"/>
        <v/>
      </c>
      <c r="AA827" s="8" t="str">
        <f t="shared" si="189"/>
        <v/>
      </c>
      <c r="AB827" s="8" t="str">
        <f t="shared" si="190"/>
        <v/>
      </c>
      <c r="AD827" s="8" t="str">
        <f t="shared" si="191"/>
        <v/>
      </c>
      <c r="AE827" s="8" t="str">
        <f t="shared" si="192"/>
        <v/>
      </c>
      <c r="AF827" s="8" t="str">
        <f t="shared" si="193"/>
        <v/>
      </c>
      <c r="AG827" s="8" t="str">
        <f t="shared" si="194"/>
        <v/>
      </c>
      <c r="AH827" s="8" t="str">
        <f t="shared" si="195"/>
        <v/>
      </c>
      <c r="AI827" s="8" t="str">
        <f t="shared" si="196"/>
        <v/>
      </c>
    </row>
    <row r="828" spans="4:35" x14ac:dyDescent="0.3">
      <c r="D828" s="8" t="s">
        <v>835</v>
      </c>
      <c r="E828" s="7">
        <v>888</v>
      </c>
      <c r="F828" s="7" t="str">
        <f>'Données proba de réussite'!F823</f>
        <v/>
      </c>
      <c r="G828" s="7" t="str">
        <f>'Données proba de réussite'!G823</f>
        <v/>
      </c>
      <c r="H828" s="7" t="str">
        <f>'Données proba de réussite'!H823</f>
        <v/>
      </c>
      <c r="K828" s="8" t="str">
        <f t="shared" si="183"/>
        <v>Elève 1bis</v>
      </c>
      <c r="L828" s="8" t="s">
        <v>111</v>
      </c>
      <c r="M828" s="8">
        <f t="shared" si="184"/>
        <v>1186</v>
      </c>
      <c r="N828" s="7">
        <v>1186</v>
      </c>
      <c r="O828" s="7" t="str">
        <f>'Données proba de réussite'!O823</f>
        <v/>
      </c>
      <c r="P828" s="7" t="str">
        <f>'Données proba de réussite'!P823</f>
        <v/>
      </c>
      <c r="Q828" s="7" t="str">
        <f>'Données proba de réussite'!Q823</f>
        <v/>
      </c>
      <c r="T828" s="7">
        <f>IF(AND(OR($B$2=1,$B$2=2),AND('Données brutes'!$F823&lt;&gt;"",'Données brutes'!$G823&lt;&gt;"",'Données brutes'!$H823&lt;&gt;"")),1,0)</f>
        <v>0</v>
      </c>
      <c r="U828" s="7">
        <f>IF(AND(OR($B$2=1,$B$2=2),AND('Données brutes'!$O823&lt;&gt;"",'Données brutes'!$P823&lt;&gt;"",'Données brutes'!$Q823&lt;&gt;"")),1,0)</f>
        <v>0</v>
      </c>
      <c r="V828" s="7">
        <f>IF(AND($B$2=3,'Données brutes'!$F823&lt;&gt;"",'Données brutes'!$G823&lt;&gt;"",'Données brutes'!$H823&lt;&gt;"",'Données brutes'!$O823&lt;&gt;"",'Données brutes'!$P823&lt;&gt;"",'Données brutes'!$Q823&lt;&gt;""),1,0)</f>
        <v>0</v>
      </c>
      <c r="W828" s="8" t="str">
        <f t="shared" si="185"/>
        <v/>
      </c>
      <c r="X828" s="8" t="str">
        <f t="shared" si="186"/>
        <v/>
      </c>
      <c r="Y828" s="8" t="str">
        <f t="shared" si="187"/>
        <v/>
      </c>
      <c r="Z828" s="8" t="str">
        <f t="shared" si="188"/>
        <v/>
      </c>
      <c r="AA828" s="8" t="str">
        <f t="shared" si="189"/>
        <v/>
      </c>
      <c r="AB828" s="8" t="str">
        <f t="shared" si="190"/>
        <v/>
      </c>
      <c r="AD828" s="8" t="str">
        <f t="shared" si="191"/>
        <v/>
      </c>
      <c r="AE828" s="8" t="str">
        <f t="shared" si="192"/>
        <v/>
      </c>
      <c r="AF828" s="8" t="str">
        <f t="shared" si="193"/>
        <v/>
      </c>
      <c r="AG828" s="8" t="str">
        <f t="shared" si="194"/>
        <v/>
      </c>
      <c r="AH828" s="8" t="str">
        <f t="shared" si="195"/>
        <v/>
      </c>
      <c r="AI828" s="8" t="str">
        <f t="shared" si="196"/>
        <v/>
      </c>
    </row>
    <row r="829" spans="4:35" x14ac:dyDescent="0.3">
      <c r="D829" s="8" t="s">
        <v>836</v>
      </c>
      <c r="E829" s="7">
        <v>167</v>
      </c>
      <c r="F829" s="7" t="str">
        <f>'Données proba de réussite'!F824</f>
        <v/>
      </c>
      <c r="G829" s="7" t="str">
        <f>'Données proba de réussite'!G824</f>
        <v/>
      </c>
      <c r="H829" s="7" t="str">
        <f>'Données proba de réussite'!H824</f>
        <v/>
      </c>
      <c r="K829" s="8" t="str">
        <f t="shared" si="183"/>
        <v>Elève 1bis</v>
      </c>
      <c r="L829" s="8" t="s">
        <v>111</v>
      </c>
      <c r="M829" s="8">
        <f t="shared" si="184"/>
        <v>1981</v>
      </c>
      <c r="N829" s="7">
        <v>1981</v>
      </c>
      <c r="O829" s="7" t="str">
        <f>'Données proba de réussite'!O824</f>
        <v/>
      </c>
      <c r="P829" s="7" t="str">
        <f>'Données proba de réussite'!P824</f>
        <v/>
      </c>
      <c r="Q829" s="7" t="str">
        <f>'Données proba de réussite'!Q824</f>
        <v/>
      </c>
      <c r="T829" s="7">
        <f>IF(AND(OR($B$2=1,$B$2=2),AND('Données brutes'!$F824&lt;&gt;"",'Données brutes'!$G824&lt;&gt;"",'Données brutes'!$H824&lt;&gt;"")),1,0)</f>
        <v>0</v>
      </c>
      <c r="U829" s="7">
        <f>IF(AND(OR($B$2=1,$B$2=2),AND('Données brutes'!$O824&lt;&gt;"",'Données brutes'!$P824&lt;&gt;"",'Données brutes'!$Q824&lt;&gt;"")),1,0)</f>
        <v>0</v>
      </c>
      <c r="V829" s="7">
        <f>IF(AND($B$2=3,'Données brutes'!$F824&lt;&gt;"",'Données brutes'!$G824&lt;&gt;"",'Données brutes'!$H824&lt;&gt;"",'Données brutes'!$O824&lt;&gt;"",'Données brutes'!$P824&lt;&gt;"",'Données brutes'!$Q824&lt;&gt;""),1,0)</f>
        <v>0</v>
      </c>
      <c r="W829" s="8" t="str">
        <f t="shared" si="185"/>
        <v/>
      </c>
      <c r="X829" s="8" t="str">
        <f t="shared" si="186"/>
        <v/>
      </c>
      <c r="Y829" s="8" t="str">
        <f t="shared" si="187"/>
        <v/>
      </c>
      <c r="Z829" s="8" t="str">
        <f t="shared" si="188"/>
        <v/>
      </c>
      <c r="AA829" s="8" t="str">
        <f t="shared" si="189"/>
        <v/>
      </c>
      <c r="AB829" s="8" t="str">
        <f t="shared" si="190"/>
        <v/>
      </c>
      <c r="AD829" s="8" t="str">
        <f t="shared" si="191"/>
        <v/>
      </c>
      <c r="AE829" s="8" t="str">
        <f t="shared" si="192"/>
        <v/>
      </c>
      <c r="AF829" s="8" t="str">
        <f t="shared" si="193"/>
        <v/>
      </c>
      <c r="AG829" s="8" t="str">
        <f t="shared" si="194"/>
        <v/>
      </c>
      <c r="AH829" s="8" t="str">
        <f t="shared" si="195"/>
        <v/>
      </c>
      <c r="AI829" s="8" t="str">
        <f t="shared" si="196"/>
        <v/>
      </c>
    </row>
    <row r="830" spans="4:35" x14ac:dyDescent="0.3">
      <c r="D830" s="8" t="s">
        <v>837</v>
      </c>
      <c r="E830" s="7">
        <v>611</v>
      </c>
      <c r="F830" s="7" t="str">
        <f>'Données proba de réussite'!F825</f>
        <v/>
      </c>
      <c r="G830" s="7" t="str">
        <f>'Données proba de réussite'!G825</f>
        <v/>
      </c>
      <c r="H830" s="7" t="str">
        <f>'Données proba de réussite'!H825</f>
        <v/>
      </c>
      <c r="K830" s="8" t="str">
        <f t="shared" si="183"/>
        <v>Elève 1bis</v>
      </c>
      <c r="L830" s="8" t="s">
        <v>111</v>
      </c>
      <c r="M830" s="8">
        <f t="shared" si="184"/>
        <v>1635</v>
      </c>
      <c r="N830" s="7">
        <v>1635</v>
      </c>
      <c r="O830" s="7" t="str">
        <f>'Données proba de réussite'!O825</f>
        <v/>
      </c>
      <c r="P830" s="7" t="str">
        <f>'Données proba de réussite'!P825</f>
        <v/>
      </c>
      <c r="Q830" s="7" t="str">
        <f>'Données proba de réussite'!Q825</f>
        <v/>
      </c>
      <c r="T830" s="7">
        <f>IF(AND(OR($B$2=1,$B$2=2),AND('Données brutes'!$F825&lt;&gt;"",'Données brutes'!$G825&lt;&gt;"",'Données brutes'!$H825&lt;&gt;"")),1,0)</f>
        <v>0</v>
      </c>
      <c r="U830" s="7">
        <f>IF(AND(OR($B$2=1,$B$2=2),AND('Données brutes'!$O825&lt;&gt;"",'Données brutes'!$P825&lt;&gt;"",'Données brutes'!$Q825&lt;&gt;"")),1,0)</f>
        <v>0</v>
      </c>
      <c r="V830" s="7">
        <f>IF(AND($B$2=3,'Données brutes'!$F825&lt;&gt;"",'Données brutes'!$G825&lt;&gt;"",'Données brutes'!$H825&lt;&gt;"",'Données brutes'!$O825&lt;&gt;"",'Données brutes'!$P825&lt;&gt;"",'Données brutes'!$Q825&lt;&gt;""),1,0)</f>
        <v>0</v>
      </c>
      <c r="W830" s="8" t="str">
        <f t="shared" si="185"/>
        <v/>
      </c>
      <c r="X830" s="8" t="str">
        <f t="shared" si="186"/>
        <v/>
      </c>
      <c r="Y830" s="8" t="str">
        <f t="shared" si="187"/>
        <v/>
      </c>
      <c r="Z830" s="8" t="str">
        <f t="shared" si="188"/>
        <v/>
      </c>
      <c r="AA830" s="8" t="str">
        <f t="shared" si="189"/>
        <v/>
      </c>
      <c r="AB830" s="8" t="str">
        <f t="shared" si="190"/>
        <v/>
      </c>
      <c r="AD830" s="8" t="str">
        <f t="shared" si="191"/>
        <v/>
      </c>
      <c r="AE830" s="8" t="str">
        <f t="shared" si="192"/>
        <v/>
      </c>
      <c r="AF830" s="8" t="str">
        <f t="shared" si="193"/>
        <v/>
      </c>
      <c r="AG830" s="8" t="str">
        <f t="shared" si="194"/>
        <v/>
      </c>
      <c r="AH830" s="8" t="str">
        <f t="shared" si="195"/>
        <v/>
      </c>
      <c r="AI830" s="8" t="str">
        <f t="shared" si="196"/>
        <v/>
      </c>
    </row>
    <row r="831" spans="4:35" x14ac:dyDescent="0.3">
      <c r="D831" s="8" t="s">
        <v>838</v>
      </c>
      <c r="E831" s="7">
        <v>468</v>
      </c>
      <c r="F831" s="7" t="str">
        <f>'Données proba de réussite'!F826</f>
        <v/>
      </c>
      <c r="G831" s="7" t="str">
        <f>'Données proba de réussite'!G826</f>
        <v/>
      </c>
      <c r="H831" s="7" t="str">
        <f>'Données proba de réussite'!H826</f>
        <v/>
      </c>
      <c r="K831" s="8" t="str">
        <f t="shared" si="183"/>
        <v>Elève 1bis</v>
      </c>
      <c r="L831" s="8" t="s">
        <v>111</v>
      </c>
      <c r="M831" s="8">
        <f t="shared" si="184"/>
        <v>1604</v>
      </c>
      <c r="N831" s="7">
        <v>1604</v>
      </c>
      <c r="O831" s="7" t="str">
        <f>'Données proba de réussite'!O826</f>
        <v/>
      </c>
      <c r="P831" s="7" t="str">
        <f>'Données proba de réussite'!P826</f>
        <v/>
      </c>
      <c r="Q831" s="7" t="str">
        <f>'Données proba de réussite'!Q826</f>
        <v/>
      </c>
      <c r="T831" s="7">
        <f>IF(AND(OR($B$2=1,$B$2=2),AND('Données brutes'!$F826&lt;&gt;"",'Données brutes'!$G826&lt;&gt;"",'Données brutes'!$H826&lt;&gt;"")),1,0)</f>
        <v>0</v>
      </c>
      <c r="U831" s="7">
        <f>IF(AND(OR($B$2=1,$B$2=2),AND('Données brutes'!$O826&lt;&gt;"",'Données brutes'!$P826&lt;&gt;"",'Données brutes'!$Q826&lt;&gt;"")),1,0)</f>
        <v>0</v>
      </c>
      <c r="V831" s="7">
        <f>IF(AND($B$2=3,'Données brutes'!$F826&lt;&gt;"",'Données brutes'!$G826&lt;&gt;"",'Données brutes'!$H826&lt;&gt;"",'Données brutes'!$O826&lt;&gt;"",'Données brutes'!$P826&lt;&gt;"",'Données brutes'!$Q826&lt;&gt;""),1,0)</f>
        <v>0</v>
      </c>
      <c r="W831" s="8" t="str">
        <f t="shared" si="185"/>
        <v/>
      </c>
      <c r="X831" s="8" t="str">
        <f t="shared" si="186"/>
        <v/>
      </c>
      <c r="Y831" s="8" t="str">
        <f t="shared" si="187"/>
        <v/>
      </c>
      <c r="Z831" s="8" t="str">
        <f t="shared" si="188"/>
        <v/>
      </c>
      <c r="AA831" s="8" t="str">
        <f t="shared" si="189"/>
        <v/>
      </c>
      <c r="AB831" s="8" t="str">
        <f t="shared" si="190"/>
        <v/>
      </c>
      <c r="AD831" s="8" t="str">
        <f t="shared" si="191"/>
        <v/>
      </c>
      <c r="AE831" s="8" t="str">
        <f t="shared" si="192"/>
        <v/>
      </c>
      <c r="AF831" s="8" t="str">
        <f t="shared" si="193"/>
        <v/>
      </c>
      <c r="AG831" s="8" t="str">
        <f t="shared" si="194"/>
        <v/>
      </c>
      <c r="AH831" s="8" t="str">
        <f t="shared" si="195"/>
        <v/>
      </c>
      <c r="AI831" s="8" t="str">
        <f t="shared" si="196"/>
        <v/>
      </c>
    </row>
    <row r="832" spans="4:35" x14ac:dyDescent="0.3">
      <c r="D832" s="8" t="s">
        <v>839</v>
      </c>
      <c r="E832" s="7">
        <v>415</v>
      </c>
      <c r="F832" s="7" t="str">
        <f>'Données proba de réussite'!F827</f>
        <v/>
      </c>
      <c r="G832" s="7" t="str">
        <f>'Données proba de réussite'!G827</f>
        <v/>
      </c>
      <c r="H832" s="7" t="str">
        <f>'Données proba de réussite'!H827</f>
        <v/>
      </c>
      <c r="K832" s="8" t="str">
        <f t="shared" si="183"/>
        <v>Elève 1bis</v>
      </c>
      <c r="L832" s="8" t="s">
        <v>111</v>
      </c>
      <c r="M832" s="8">
        <f t="shared" si="184"/>
        <v>1430</v>
      </c>
      <c r="N832" s="7">
        <v>1430</v>
      </c>
      <c r="O832" s="7" t="str">
        <f>'Données proba de réussite'!O827</f>
        <v/>
      </c>
      <c r="P832" s="7" t="str">
        <f>'Données proba de réussite'!P827</f>
        <v/>
      </c>
      <c r="Q832" s="7" t="str">
        <f>'Données proba de réussite'!Q827</f>
        <v/>
      </c>
      <c r="T832" s="7">
        <f>IF(AND(OR($B$2=1,$B$2=2),AND('Données brutes'!$F827&lt;&gt;"",'Données brutes'!$G827&lt;&gt;"",'Données brutes'!$H827&lt;&gt;"")),1,0)</f>
        <v>0</v>
      </c>
      <c r="U832" s="7">
        <f>IF(AND(OR($B$2=1,$B$2=2),AND('Données brutes'!$O827&lt;&gt;"",'Données brutes'!$P827&lt;&gt;"",'Données brutes'!$Q827&lt;&gt;"")),1,0)</f>
        <v>0</v>
      </c>
      <c r="V832" s="7">
        <f>IF(AND($B$2=3,'Données brutes'!$F827&lt;&gt;"",'Données brutes'!$G827&lt;&gt;"",'Données brutes'!$H827&lt;&gt;"",'Données brutes'!$O827&lt;&gt;"",'Données brutes'!$P827&lt;&gt;"",'Données brutes'!$Q827&lt;&gt;""),1,0)</f>
        <v>0</v>
      </c>
      <c r="W832" s="8" t="str">
        <f t="shared" si="185"/>
        <v/>
      </c>
      <c r="X832" s="8" t="str">
        <f t="shared" si="186"/>
        <v/>
      </c>
      <c r="Y832" s="8" t="str">
        <f t="shared" si="187"/>
        <v/>
      </c>
      <c r="Z832" s="8" t="str">
        <f t="shared" si="188"/>
        <v/>
      </c>
      <c r="AA832" s="8" t="str">
        <f t="shared" si="189"/>
        <v/>
      </c>
      <c r="AB832" s="8" t="str">
        <f t="shared" si="190"/>
        <v/>
      </c>
      <c r="AD832" s="8" t="str">
        <f t="shared" si="191"/>
        <v/>
      </c>
      <c r="AE832" s="8" t="str">
        <f t="shared" si="192"/>
        <v/>
      </c>
      <c r="AF832" s="8" t="str">
        <f t="shared" si="193"/>
        <v/>
      </c>
      <c r="AG832" s="8" t="str">
        <f t="shared" si="194"/>
        <v/>
      </c>
      <c r="AH832" s="8" t="str">
        <f t="shared" si="195"/>
        <v/>
      </c>
      <c r="AI832" s="8" t="str">
        <f t="shared" si="196"/>
        <v/>
      </c>
    </row>
    <row r="833" spans="4:35" x14ac:dyDescent="0.3">
      <c r="D833" s="8" t="s">
        <v>840</v>
      </c>
      <c r="E833" s="7">
        <v>509</v>
      </c>
      <c r="F833" s="7" t="str">
        <f>'Données proba de réussite'!F828</f>
        <v/>
      </c>
      <c r="G833" s="7" t="str">
        <f>'Données proba de réussite'!G828</f>
        <v/>
      </c>
      <c r="H833" s="7" t="str">
        <f>'Données proba de réussite'!H828</f>
        <v/>
      </c>
      <c r="K833" s="8" t="str">
        <f t="shared" si="183"/>
        <v>Elève 1bis</v>
      </c>
      <c r="L833" s="8" t="s">
        <v>111</v>
      </c>
      <c r="M833" s="8">
        <f t="shared" si="184"/>
        <v>1666</v>
      </c>
      <c r="N833" s="7">
        <v>1666</v>
      </c>
      <c r="O833" s="7" t="str">
        <f>'Données proba de réussite'!O828</f>
        <v/>
      </c>
      <c r="P833" s="7" t="str">
        <f>'Données proba de réussite'!P828</f>
        <v/>
      </c>
      <c r="Q833" s="7" t="str">
        <f>'Données proba de réussite'!Q828</f>
        <v/>
      </c>
      <c r="T833" s="7">
        <f>IF(AND(OR($B$2=1,$B$2=2),AND('Données brutes'!$F828&lt;&gt;"",'Données brutes'!$G828&lt;&gt;"",'Données brutes'!$H828&lt;&gt;"")),1,0)</f>
        <v>0</v>
      </c>
      <c r="U833" s="7">
        <f>IF(AND(OR($B$2=1,$B$2=2),AND('Données brutes'!$O828&lt;&gt;"",'Données brutes'!$P828&lt;&gt;"",'Données brutes'!$Q828&lt;&gt;"")),1,0)</f>
        <v>0</v>
      </c>
      <c r="V833" s="7">
        <f>IF(AND($B$2=3,'Données brutes'!$F828&lt;&gt;"",'Données brutes'!$G828&lt;&gt;"",'Données brutes'!$H828&lt;&gt;"",'Données brutes'!$O828&lt;&gt;"",'Données brutes'!$P828&lt;&gt;"",'Données brutes'!$Q828&lt;&gt;""),1,0)</f>
        <v>0</v>
      </c>
      <c r="W833" s="8" t="str">
        <f t="shared" si="185"/>
        <v/>
      </c>
      <c r="X833" s="8" t="str">
        <f t="shared" si="186"/>
        <v/>
      </c>
      <c r="Y833" s="8" t="str">
        <f t="shared" si="187"/>
        <v/>
      </c>
      <c r="Z833" s="8" t="str">
        <f t="shared" si="188"/>
        <v/>
      </c>
      <c r="AA833" s="8" t="str">
        <f t="shared" si="189"/>
        <v/>
      </c>
      <c r="AB833" s="8" t="str">
        <f t="shared" si="190"/>
        <v/>
      </c>
      <c r="AD833" s="8" t="str">
        <f t="shared" si="191"/>
        <v/>
      </c>
      <c r="AE833" s="8" t="str">
        <f t="shared" si="192"/>
        <v/>
      </c>
      <c r="AF833" s="8" t="str">
        <f t="shared" si="193"/>
        <v/>
      </c>
      <c r="AG833" s="8" t="str">
        <f t="shared" si="194"/>
        <v/>
      </c>
      <c r="AH833" s="8" t="str">
        <f t="shared" si="195"/>
        <v/>
      </c>
      <c r="AI833" s="8" t="str">
        <f t="shared" si="196"/>
        <v/>
      </c>
    </row>
    <row r="834" spans="4:35" x14ac:dyDescent="0.3">
      <c r="D834" s="8" t="s">
        <v>841</v>
      </c>
      <c r="E834" s="7">
        <v>993</v>
      </c>
      <c r="F834" s="7" t="str">
        <f>'Données proba de réussite'!F829</f>
        <v/>
      </c>
      <c r="G834" s="7" t="str">
        <f>'Données proba de réussite'!G829</f>
        <v/>
      </c>
      <c r="H834" s="7" t="str">
        <f>'Données proba de réussite'!H829</f>
        <v/>
      </c>
      <c r="K834" s="8" t="str">
        <f t="shared" si="183"/>
        <v>Elève 1bis</v>
      </c>
      <c r="L834" s="8" t="s">
        <v>111</v>
      </c>
      <c r="M834" s="8">
        <f t="shared" si="184"/>
        <v>1487</v>
      </c>
      <c r="N834" s="7">
        <v>1487</v>
      </c>
      <c r="O834" s="7" t="str">
        <f>'Données proba de réussite'!O829</f>
        <v/>
      </c>
      <c r="P834" s="7" t="str">
        <f>'Données proba de réussite'!P829</f>
        <v/>
      </c>
      <c r="Q834" s="7" t="str">
        <f>'Données proba de réussite'!Q829</f>
        <v/>
      </c>
      <c r="T834" s="7">
        <f>IF(AND(OR($B$2=1,$B$2=2),AND('Données brutes'!$F829&lt;&gt;"",'Données brutes'!$G829&lt;&gt;"",'Données brutes'!$H829&lt;&gt;"")),1,0)</f>
        <v>0</v>
      </c>
      <c r="U834" s="7">
        <f>IF(AND(OR($B$2=1,$B$2=2),AND('Données brutes'!$O829&lt;&gt;"",'Données brutes'!$P829&lt;&gt;"",'Données brutes'!$Q829&lt;&gt;"")),1,0)</f>
        <v>0</v>
      </c>
      <c r="V834" s="7">
        <f>IF(AND($B$2=3,'Données brutes'!$F829&lt;&gt;"",'Données brutes'!$G829&lt;&gt;"",'Données brutes'!$H829&lt;&gt;"",'Données brutes'!$O829&lt;&gt;"",'Données brutes'!$P829&lt;&gt;"",'Données brutes'!$Q829&lt;&gt;""),1,0)</f>
        <v>0</v>
      </c>
      <c r="W834" s="8" t="str">
        <f t="shared" si="185"/>
        <v/>
      </c>
      <c r="X834" s="8" t="str">
        <f t="shared" si="186"/>
        <v/>
      </c>
      <c r="Y834" s="8" t="str">
        <f t="shared" si="187"/>
        <v/>
      </c>
      <c r="Z834" s="8" t="str">
        <f t="shared" si="188"/>
        <v/>
      </c>
      <c r="AA834" s="8" t="str">
        <f t="shared" si="189"/>
        <v/>
      </c>
      <c r="AB834" s="8" t="str">
        <f t="shared" si="190"/>
        <v/>
      </c>
      <c r="AD834" s="8" t="str">
        <f t="shared" si="191"/>
        <v/>
      </c>
      <c r="AE834" s="8" t="str">
        <f t="shared" si="192"/>
        <v/>
      </c>
      <c r="AF834" s="8" t="str">
        <f t="shared" si="193"/>
        <v/>
      </c>
      <c r="AG834" s="8" t="str">
        <f t="shared" si="194"/>
        <v/>
      </c>
      <c r="AH834" s="8" t="str">
        <f t="shared" si="195"/>
        <v/>
      </c>
      <c r="AI834" s="8" t="str">
        <f t="shared" si="196"/>
        <v/>
      </c>
    </row>
    <row r="835" spans="4:35" x14ac:dyDescent="0.3">
      <c r="D835" s="8" t="s">
        <v>842</v>
      </c>
      <c r="E835" s="7">
        <v>394</v>
      </c>
      <c r="F835" s="7" t="str">
        <f>'Données proba de réussite'!F830</f>
        <v/>
      </c>
      <c r="G835" s="7" t="str">
        <f>'Données proba de réussite'!G830</f>
        <v/>
      </c>
      <c r="H835" s="7" t="str">
        <f>'Données proba de réussite'!H830</f>
        <v/>
      </c>
      <c r="K835" s="8" t="str">
        <f t="shared" si="183"/>
        <v>Elève 1bis</v>
      </c>
      <c r="L835" s="8" t="s">
        <v>111</v>
      </c>
      <c r="M835" s="8">
        <f t="shared" si="184"/>
        <v>1285</v>
      </c>
      <c r="N835" s="7">
        <v>1285</v>
      </c>
      <c r="O835" s="7" t="str">
        <f>'Données proba de réussite'!O830</f>
        <v/>
      </c>
      <c r="P835" s="7" t="str">
        <f>'Données proba de réussite'!P830</f>
        <v/>
      </c>
      <c r="Q835" s="7" t="str">
        <f>'Données proba de réussite'!Q830</f>
        <v/>
      </c>
      <c r="T835" s="7">
        <f>IF(AND(OR($B$2=1,$B$2=2),AND('Données brutes'!$F830&lt;&gt;"",'Données brutes'!$G830&lt;&gt;"",'Données brutes'!$H830&lt;&gt;"")),1,0)</f>
        <v>0</v>
      </c>
      <c r="U835" s="7">
        <f>IF(AND(OR($B$2=1,$B$2=2),AND('Données brutes'!$O830&lt;&gt;"",'Données brutes'!$P830&lt;&gt;"",'Données brutes'!$Q830&lt;&gt;"")),1,0)</f>
        <v>0</v>
      </c>
      <c r="V835" s="7">
        <f>IF(AND($B$2=3,'Données brutes'!$F830&lt;&gt;"",'Données brutes'!$G830&lt;&gt;"",'Données brutes'!$H830&lt;&gt;"",'Données brutes'!$O830&lt;&gt;"",'Données brutes'!$P830&lt;&gt;"",'Données brutes'!$Q830&lt;&gt;""),1,0)</f>
        <v>0</v>
      </c>
      <c r="W835" s="8" t="str">
        <f t="shared" si="185"/>
        <v/>
      </c>
      <c r="X835" s="8" t="str">
        <f t="shared" si="186"/>
        <v/>
      </c>
      <c r="Y835" s="8" t="str">
        <f t="shared" si="187"/>
        <v/>
      </c>
      <c r="Z835" s="8" t="str">
        <f t="shared" si="188"/>
        <v/>
      </c>
      <c r="AA835" s="8" t="str">
        <f t="shared" si="189"/>
        <v/>
      </c>
      <c r="AB835" s="8" t="str">
        <f t="shared" si="190"/>
        <v/>
      </c>
      <c r="AD835" s="8" t="str">
        <f t="shared" si="191"/>
        <v/>
      </c>
      <c r="AE835" s="8" t="str">
        <f t="shared" si="192"/>
        <v/>
      </c>
      <c r="AF835" s="8" t="str">
        <f t="shared" si="193"/>
        <v/>
      </c>
      <c r="AG835" s="8" t="str">
        <f t="shared" si="194"/>
        <v/>
      </c>
      <c r="AH835" s="8" t="str">
        <f t="shared" si="195"/>
        <v/>
      </c>
      <c r="AI835" s="8" t="str">
        <f t="shared" si="196"/>
        <v/>
      </c>
    </row>
    <row r="836" spans="4:35" x14ac:dyDescent="0.3">
      <c r="D836" s="8" t="s">
        <v>843</v>
      </c>
      <c r="E836" s="7">
        <v>943</v>
      </c>
      <c r="F836" s="7" t="str">
        <f>'Données proba de réussite'!F831</f>
        <v/>
      </c>
      <c r="G836" s="7" t="str">
        <f>'Données proba de réussite'!G831</f>
        <v/>
      </c>
      <c r="H836" s="7" t="str">
        <f>'Données proba de réussite'!H831</f>
        <v/>
      </c>
      <c r="K836" s="8" t="str">
        <f t="shared" si="183"/>
        <v>Elève 1bis</v>
      </c>
      <c r="L836" s="8" t="s">
        <v>111</v>
      </c>
      <c r="M836" s="8">
        <f t="shared" si="184"/>
        <v>1128</v>
      </c>
      <c r="N836" s="7">
        <v>1128</v>
      </c>
      <c r="O836" s="7" t="str">
        <f>'Données proba de réussite'!O831</f>
        <v/>
      </c>
      <c r="P836" s="7" t="str">
        <f>'Données proba de réussite'!P831</f>
        <v/>
      </c>
      <c r="Q836" s="7" t="str">
        <f>'Données proba de réussite'!Q831</f>
        <v/>
      </c>
      <c r="T836" s="7">
        <f>IF(AND(OR($B$2=1,$B$2=2),AND('Données brutes'!$F831&lt;&gt;"",'Données brutes'!$G831&lt;&gt;"",'Données brutes'!$H831&lt;&gt;"")),1,0)</f>
        <v>0</v>
      </c>
      <c r="U836" s="7">
        <f>IF(AND(OR($B$2=1,$B$2=2),AND('Données brutes'!$O831&lt;&gt;"",'Données brutes'!$P831&lt;&gt;"",'Données brutes'!$Q831&lt;&gt;"")),1,0)</f>
        <v>0</v>
      </c>
      <c r="V836" s="7">
        <f>IF(AND($B$2=3,'Données brutes'!$F831&lt;&gt;"",'Données brutes'!$G831&lt;&gt;"",'Données brutes'!$H831&lt;&gt;"",'Données brutes'!$O831&lt;&gt;"",'Données brutes'!$P831&lt;&gt;"",'Données brutes'!$Q831&lt;&gt;""),1,0)</f>
        <v>0</v>
      </c>
      <c r="W836" s="8" t="str">
        <f t="shared" si="185"/>
        <v/>
      </c>
      <c r="X836" s="8" t="str">
        <f t="shared" si="186"/>
        <v/>
      </c>
      <c r="Y836" s="8" t="str">
        <f t="shared" si="187"/>
        <v/>
      </c>
      <c r="Z836" s="8" t="str">
        <f t="shared" si="188"/>
        <v/>
      </c>
      <c r="AA836" s="8" t="str">
        <f t="shared" si="189"/>
        <v/>
      </c>
      <c r="AB836" s="8" t="str">
        <f t="shared" si="190"/>
        <v/>
      </c>
      <c r="AD836" s="8" t="str">
        <f t="shared" si="191"/>
        <v/>
      </c>
      <c r="AE836" s="8" t="str">
        <f t="shared" si="192"/>
        <v/>
      </c>
      <c r="AF836" s="8" t="str">
        <f t="shared" si="193"/>
        <v/>
      </c>
      <c r="AG836" s="8" t="str">
        <f t="shared" si="194"/>
        <v/>
      </c>
      <c r="AH836" s="8" t="str">
        <f t="shared" si="195"/>
        <v/>
      </c>
      <c r="AI836" s="8" t="str">
        <f t="shared" si="196"/>
        <v/>
      </c>
    </row>
    <row r="837" spans="4:35" x14ac:dyDescent="0.3">
      <c r="D837" s="8" t="s">
        <v>844</v>
      </c>
      <c r="E837" s="7">
        <v>259</v>
      </c>
      <c r="F837" s="7" t="str">
        <f>'Données proba de réussite'!F832</f>
        <v/>
      </c>
      <c r="G837" s="7" t="str">
        <f>'Données proba de réussite'!G832</f>
        <v/>
      </c>
      <c r="H837" s="7" t="str">
        <f>'Données proba de réussite'!H832</f>
        <v/>
      </c>
      <c r="K837" s="8" t="str">
        <f t="shared" si="183"/>
        <v>Elève 1bis</v>
      </c>
      <c r="L837" s="8" t="s">
        <v>111</v>
      </c>
      <c r="M837" s="8">
        <f t="shared" si="184"/>
        <v>1325</v>
      </c>
      <c r="N837" s="7">
        <v>1325</v>
      </c>
      <c r="O837" s="7" t="str">
        <f>'Données proba de réussite'!O832</f>
        <v/>
      </c>
      <c r="P837" s="7" t="str">
        <f>'Données proba de réussite'!P832</f>
        <v/>
      </c>
      <c r="Q837" s="7" t="str">
        <f>'Données proba de réussite'!Q832</f>
        <v/>
      </c>
      <c r="T837" s="7">
        <f>IF(AND(OR($B$2=1,$B$2=2),AND('Données brutes'!$F832&lt;&gt;"",'Données brutes'!$G832&lt;&gt;"",'Données brutes'!$H832&lt;&gt;"")),1,0)</f>
        <v>0</v>
      </c>
      <c r="U837" s="7">
        <f>IF(AND(OR($B$2=1,$B$2=2),AND('Données brutes'!$O832&lt;&gt;"",'Données brutes'!$P832&lt;&gt;"",'Données brutes'!$Q832&lt;&gt;"")),1,0)</f>
        <v>0</v>
      </c>
      <c r="V837" s="7">
        <f>IF(AND($B$2=3,'Données brutes'!$F832&lt;&gt;"",'Données brutes'!$G832&lt;&gt;"",'Données brutes'!$H832&lt;&gt;"",'Données brutes'!$O832&lt;&gt;"",'Données brutes'!$P832&lt;&gt;"",'Données brutes'!$Q832&lt;&gt;""),1,0)</f>
        <v>0</v>
      </c>
      <c r="W837" s="8" t="str">
        <f t="shared" si="185"/>
        <v/>
      </c>
      <c r="X837" s="8" t="str">
        <f t="shared" si="186"/>
        <v/>
      </c>
      <c r="Y837" s="8" t="str">
        <f t="shared" si="187"/>
        <v/>
      </c>
      <c r="Z837" s="8" t="str">
        <f t="shared" si="188"/>
        <v/>
      </c>
      <c r="AA837" s="8" t="str">
        <f t="shared" si="189"/>
        <v/>
      </c>
      <c r="AB837" s="8" t="str">
        <f t="shared" si="190"/>
        <v/>
      </c>
      <c r="AD837" s="8" t="str">
        <f t="shared" si="191"/>
        <v/>
      </c>
      <c r="AE837" s="8" t="str">
        <f t="shared" si="192"/>
        <v/>
      </c>
      <c r="AF837" s="8" t="str">
        <f t="shared" si="193"/>
        <v/>
      </c>
      <c r="AG837" s="8" t="str">
        <f t="shared" si="194"/>
        <v/>
      </c>
      <c r="AH837" s="8" t="str">
        <f t="shared" si="195"/>
        <v/>
      </c>
      <c r="AI837" s="8" t="str">
        <f t="shared" si="196"/>
        <v/>
      </c>
    </row>
    <row r="838" spans="4:35" x14ac:dyDescent="0.3">
      <c r="D838" s="8" t="s">
        <v>845</v>
      </c>
      <c r="E838" s="7">
        <v>226</v>
      </c>
      <c r="F838" s="7" t="str">
        <f>'Données proba de réussite'!F833</f>
        <v/>
      </c>
      <c r="G838" s="7" t="str">
        <f>'Données proba de réussite'!G833</f>
        <v/>
      </c>
      <c r="H838" s="7" t="str">
        <f>'Données proba de réussite'!H833</f>
        <v/>
      </c>
      <c r="K838" s="8" t="str">
        <f t="shared" si="183"/>
        <v>Elève 1bis</v>
      </c>
      <c r="L838" s="8" t="s">
        <v>111</v>
      </c>
      <c r="M838" s="8">
        <f t="shared" si="184"/>
        <v>1370</v>
      </c>
      <c r="N838" s="7">
        <v>1370</v>
      </c>
      <c r="O838" s="7" t="str">
        <f>'Données proba de réussite'!O833</f>
        <v/>
      </c>
      <c r="P838" s="7" t="str">
        <f>'Données proba de réussite'!P833</f>
        <v/>
      </c>
      <c r="Q838" s="7" t="str">
        <f>'Données proba de réussite'!Q833</f>
        <v/>
      </c>
      <c r="T838" s="7">
        <f>IF(AND(OR($B$2=1,$B$2=2),AND('Données brutes'!$F833&lt;&gt;"",'Données brutes'!$G833&lt;&gt;"",'Données brutes'!$H833&lt;&gt;"")),1,0)</f>
        <v>0</v>
      </c>
      <c r="U838" s="7">
        <f>IF(AND(OR($B$2=1,$B$2=2),AND('Données brutes'!$O833&lt;&gt;"",'Données brutes'!$P833&lt;&gt;"",'Données brutes'!$Q833&lt;&gt;"")),1,0)</f>
        <v>0</v>
      </c>
      <c r="V838" s="7">
        <f>IF(AND($B$2=3,'Données brutes'!$F833&lt;&gt;"",'Données brutes'!$G833&lt;&gt;"",'Données brutes'!$H833&lt;&gt;"",'Données brutes'!$O833&lt;&gt;"",'Données brutes'!$P833&lt;&gt;"",'Données brutes'!$Q833&lt;&gt;""),1,0)</f>
        <v>0</v>
      </c>
      <c r="W838" s="8" t="str">
        <f t="shared" si="185"/>
        <v/>
      </c>
      <c r="X838" s="8" t="str">
        <f t="shared" si="186"/>
        <v/>
      </c>
      <c r="Y838" s="8" t="str">
        <f t="shared" si="187"/>
        <v/>
      </c>
      <c r="Z838" s="8" t="str">
        <f t="shared" si="188"/>
        <v/>
      </c>
      <c r="AA838" s="8" t="str">
        <f t="shared" si="189"/>
        <v/>
      </c>
      <c r="AB838" s="8" t="str">
        <f t="shared" si="190"/>
        <v/>
      </c>
      <c r="AD838" s="8" t="str">
        <f t="shared" si="191"/>
        <v/>
      </c>
      <c r="AE838" s="8" t="str">
        <f t="shared" si="192"/>
        <v/>
      </c>
      <c r="AF838" s="8" t="str">
        <f t="shared" si="193"/>
        <v/>
      </c>
      <c r="AG838" s="8" t="str">
        <f t="shared" si="194"/>
        <v/>
      </c>
      <c r="AH838" s="8" t="str">
        <f t="shared" si="195"/>
        <v/>
      </c>
      <c r="AI838" s="8" t="str">
        <f t="shared" si="196"/>
        <v/>
      </c>
    </row>
    <row r="839" spans="4:35" x14ac:dyDescent="0.3">
      <c r="D839" s="8" t="s">
        <v>846</v>
      </c>
      <c r="E839" s="7">
        <v>910</v>
      </c>
      <c r="F839" s="7" t="str">
        <f>'Données proba de réussite'!F834</f>
        <v/>
      </c>
      <c r="G839" s="7" t="str">
        <f>'Données proba de réussite'!G834</f>
        <v/>
      </c>
      <c r="H839" s="7" t="str">
        <f>'Données proba de réussite'!H834</f>
        <v/>
      </c>
      <c r="K839" s="8" t="str">
        <f t="shared" si="183"/>
        <v>Elève 1bis</v>
      </c>
      <c r="L839" s="8" t="s">
        <v>111</v>
      </c>
      <c r="M839" s="8">
        <f t="shared" si="184"/>
        <v>1107</v>
      </c>
      <c r="N839" s="7">
        <v>1107</v>
      </c>
      <c r="O839" s="7" t="str">
        <f>'Données proba de réussite'!O834</f>
        <v/>
      </c>
      <c r="P839" s="7" t="str">
        <f>'Données proba de réussite'!P834</f>
        <v/>
      </c>
      <c r="Q839" s="7" t="str">
        <f>'Données proba de réussite'!Q834</f>
        <v/>
      </c>
      <c r="T839" s="7">
        <f>IF(AND(OR($B$2=1,$B$2=2),AND('Données brutes'!$F834&lt;&gt;"",'Données brutes'!$G834&lt;&gt;"",'Données brutes'!$H834&lt;&gt;"")),1,0)</f>
        <v>0</v>
      </c>
      <c r="U839" s="7">
        <f>IF(AND(OR($B$2=1,$B$2=2),AND('Données brutes'!$O834&lt;&gt;"",'Données brutes'!$P834&lt;&gt;"",'Données brutes'!$Q834&lt;&gt;"")),1,0)</f>
        <v>0</v>
      </c>
      <c r="V839" s="7">
        <f>IF(AND($B$2=3,'Données brutes'!$F834&lt;&gt;"",'Données brutes'!$G834&lt;&gt;"",'Données brutes'!$H834&lt;&gt;"",'Données brutes'!$O834&lt;&gt;"",'Données brutes'!$P834&lt;&gt;"",'Données brutes'!$Q834&lt;&gt;""),1,0)</f>
        <v>0</v>
      </c>
      <c r="W839" s="8" t="str">
        <f t="shared" si="185"/>
        <v/>
      </c>
      <c r="X839" s="8" t="str">
        <f t="shared" si="186"/>
        <v/>
      </c>
      <c r="Y839" s="8" t="str">
        <f t="shared" si="187"/>
        <v/>
      </c>
      <c r="Z839" s="8" t="str">
        <f t="shared" si="188"/>
        <v/>
      </c>
      <c r="AA839" s="8" t="str">
        <f t="shared" si="189"/>
        <v/>
      </c>
      <c r="AB839" s="8" t="str">
        <f t="shared" si="190"/>
        <v/>
      </c>
      <c r="AD839" s="8" t="str">
        <f t="shared" si="191"/>
        <v/>
      </c>
      <c r="AE839" s="8" t="str">
        <f t="shared" si="192"/>
        <v/>
      </c>
      <c r="AF839" s="8" t="str">
        <f t="shared" si="193"/>
        <v/>
      </c>
      <c r="AG839" s="8" t="str">
        <f t="shared" si="194"/>
        <v/>
      </c>
      <c r="AH839" s="8" t="str">
        <f t="shared" si="195"/>
        <v/>
      </c>
      <c r="AI839" s="8" t="str">
        <f t="shared" si="196"/>
        <v/>
      </c>
    </row>
    <row r="840" spans="4:35" x14ac:dyDescent="0.3">
      <c r="D840" s="8" t="s">
        <v>847</v>
      </c>
      <c r="E840" s="7">
        <v>981</v>
      </c>
      <c r="F840" s="7" t="str">
        <f>'Données proba de réussite'!F835</f>
        <v/>
      </c>
      <c r="G840" s="7" t="str">
        <f>'Données proba de réussite'!G835</f>
        <v/>
      </c>
      <c r="H840" s="7" t="str">
        <f>'Données proba de réussite'!H835</f>
        <v/>
      </c>
      <c r="K840" s="8" t="str">
        <f t="shared" ref="K840:K903" si="197">IF($B$2=3,D840,L840)</f>
        <v>Elève 1bis</v>
      </c>
      <c r="L840" s="8" t="s">
        <v>111</v>
      </c>
      <c r="M840" s="8">
        <f t="shared" ref="M840:M903" si="198">IF($B$2=3,E840,N840)</f>
        <v>1718</v>
      </c>
      <c r="N840" s="7">
        <v>1718</v>
      </c>
      <c r="O840" s="7" t="str">
        <f>'Données proba de réussite'!O835</f>
        <v/>
      </c>
      <c r="P840" s="7" t="str">
        <f>'Données proba de réussite'!P835</f>
        <v/>
      </c>
      <c r="Q840" s="7" t="str">
        <f>'Données proba de réussite'!Q835</f>
        <v/>
      </c>
      <c r="T840" s="7">
        <f>IF(AND(OR($B$2=1,$B$2=2),AND('Données brutes'!$F835&lt;&gt;"",'Données brutes'!$G835&lt;&gt;"",'Données brutes'!$H835&lt;&gt;"")),1,0)</f>
        <v>0</v>
      </c>
      <c r="U840" s="7">
        <f>IF(AND(OR($B$2=1,$B$2=2),AND('Données brutes'!$O835&lt;&gt;"",'Données brutes'!$P835&lt;&gt;"",'Données brutes'!$Q835&lt;&gt;"")),1,0)</f>
        <v>0</v>
      </c>
      <c r="V840" s="7">
        <f>IF(AND($B$2=3,'Données brutes'!$F835&lt;&gt;"",'Données brutes'!$G835&lt;&gt;"",'Données brutes'!$H835&lt;&gt;"",'Données brutes'!$O835&lt;&gt;"",'Données brutes'!$P835&lt;&gt;"",'Données brutes'!$Q835&lt;&gt;""),1,0)</f>
        <v>0</v>
      </c>
      <c r="W840" s="8" t="str">
        <f t="shared" si="185"/>
        <v/>
      </c>
      <c r="X840" s="8" t="str">
        <f t="shared" si="186"/>
        <v/>
      </c>
      <c r="Y840" s="8" t="str">
        <f t="shared" si="187"/>
        <v/>
      </c>
      <c r="Z840" s="8" t="str">
        <f t="shared" si="188"/>
        <v/>
      </c>
      <c r="AA840" s="8" t="str">
        <f t="shared" si="189"/>
        <v/>
      </c>
      <c r="AB840" s="8" t="str">
        <f t="shared" si="190"/>
        <v/>
      </c>
      <c r="AD840" s="8" t="str">
        <f t="shared" si="191"/>
        <v/>
      </c>
      <c r="AE840" s="8" t="str">
        <f t="shared" si="192"/>
        <v/>
      </c>
      <c r="AF840" s="8" t="str">
        <f t="shared" si="193"/>
        <v/>
      </c>
      <c r="AG840" s="8" t="str">
        <f t="shared" si="194"/>
        <v/>
      </c>
      <c r="AH840" s="8" t="str">
        <f t="shared" si="195"/>
        <v/>
      </c>
      <c r="AI840" s="8" t="str">
        <f t="shared" si="196"/>
        <v/>
      </c>
    </row>
    <row r="841" spans="4:35" x14ac:dyDescent="0.3">
      <c r="D841" s="8" t="s">
        <v>848</v>
      </c>
      <c r="E841" s="7">
        <v>145</v>
      </c>
      <c r="F841" s="7" t="str">
        <f>'Données proba de réussite'!F836</f>
        <v/>
      </c>
      <c r="G841" s="7" t="str">
        <f>'Données proba de réussite'!G836</f>
        <v/>
      </c>
      <c r="H841" s="7" t="str">
        <f>'Données proba de réussite'!H836</f>
        <v/>
      </c>
      <c r="K841" s="8" t="str">
        <f t="shared" si="197"/>
        <v>Elève 1bis</v>
      </c>
      <c r="L841" s="8" t="s">
        <v>111</v>
      </c>
      <c r="M841" s="8">
        <f t="shared" si="198"/>
        <v>1100</v>
      </c>
      <c r="N841" s="7">
        <v>1100</v>
      </c>
      <c r="O841" s="7" t="str">
        <f>'Données proba de réussite'!O836</f>
        <v/>
      </c>
      <c r="P841" s="7" t="str">
        <f>'Données proba de réussite'!P836</f>
        <v/>
      </c>
      <c r="Q841" s="7" t="str">
        <f>'Données proba de réussite'!Q836</f>
        <v/>
      </c>
      <c r="T841" s="7">
        <f>IF(AND(OR($B$2=1,$B$2=2),AND('Données brutes'!$F836&lt;&gt;"",'Données brutes'!$G836&lt;&gt;"",'Données brutes'!$H836&lt;&gt;"")),1,0)</f>
        <v>0</v>
      </c>
      <c r="U841" s="7">
        <f>IF(AND(OR($B$2=1,$B$2=2),AND('Données brutes'!$O836&lt;&gt;"",'Données brutes'!$P836&lt;&gt;"",'Données brutes'!$Q836&lt;&gt;"")),1,0)</f>
        <v>0</v>
      </c>
      <c r="V841" s="7">
        <f>IF(AND($B$2=3,'Données brutes'!$F836&lt;&gt;"",'Données brutes'!$G836&lt;&gt;"",'Données brutes'!$H836&lt;&gt;"",'Données brutes'!$O836&lt;&gt;"",'Données brutes'!$P836&lt;&gt;"",'Données brutes'!$Q836&lt;&gt;""),1,0)</f>
        <v>0</v>
      </c>
      <c r="W841" s="8" t="str">
        <f t="shared" ref="W841:W904" si="199">IF(F841&lt;&gt;"",ABS(F841-F$4),"")</f>
        <v/>
      </c>
      <c r="X841" s="8" t="str">
        <f t="shared" ref="X841:X904" si="200">IF(G841&lt;&gt;"",ABS(G841-G$4),"")</f>
        <v/>
      </c>
      <c r="Y841" s="8" t="str">
        <f t="shared" ref="Y841:Y904" si="201">IF(H841&lt;&gt;"",ABS(H841-H$4),"")</f>
        <v/>
      </c>
      <c r="Z841" s="8" t="str">
        <f t="shared" ref="Z841:Z904" si="202">IF(O841&lt;&gt;"",ABS(O841-O$4),"")</f>
        <v/>
      </c>
      <c r="AA841" s="8" t="str">
        <f t="shared" ref="AA841:AA904" si="203">IF(P841&lt;&gt;"",ABS(P841-P$4),"")</f>
        <v/>
      </c>
      <c r="AB841" s="8" t="str">
        <f t="shared" ref="AB841:AB904" si="204">IF(Q841&lt;&gt;"",ABS(Q841-Q$4),"")</f>
        <v/>
      </c>
      <c r="AD841" s="8" t="str">
        <f t="shared" ref="AD841:AD904" si="205">IF(AND(F841&lt;&gt;"",G841&lt;&gt;""),G841-F841,"")</f>
        <v/>
      </c>
      <c r="AE841" s="8" t="str">
        <f t="shared" ref="AE841:AE904" si="206">IF(AND(G841&lt;&gt;"",H841&lt;&gt;""),H841-G841,"")</f>
        <v/>
      </c>
      <c r="AF841" s="8" t="str">
        <f t="shared" ref="AF841:AF904" si="207">IF(AND(F841&lt;&gt;"",H841&lt;&gt;""),H841-F841,"")</f>
        <v/>
      </c>
      <c r="AG841" s="8" t="str">
        <f t="shared" ref="AG841:AG904" si="208">IF(AND(O841&lt;&gt;"",P841&lt;&gt;""),P841-O841,"")</f>
        <v/>
      </c>
      <c r="AH841" s="8" t="str">
        <f t="shared" ref="AH841:AH904" si="209">IF(AND(P841&lt;&gt;"",Q841&lt;&gt;""),Q841-P841,"")</f>
        <v/>
      </c>
      <c r="AI841" s="8" t="str">
        <f t="shared" ref="AI841:AI904" si="210">IF(AND(O841&lt;&gt;"",Q841&lt;&gt;""),Q841-O841,"")</f>
        <v/>
      </c>
    </row>
    <row r="842" spans="4:35" x14ac:dyDescent="0.3">
      <c r="D842" s="8" t="s">
        <v>849</v>
      </c>
      <c r="E842" s="7">
        <v>339</v>
      </c>
      <c r="F842" s="7" t="str">
        <f>'Données proba de réussite'!F837</f>
        <v/>
      </c>
      <c r="G842" s="7" t="str">
        <f>'Données proba de réussite'!G837</f>
        <v/>
      </c>
      <c r="H842" s="7" t="str">
        <f>'Données proba de réussite'!H837</f>
        <v/>
      </c>
      <c r="K842" s="8" t="str">
        <f t="shared" si="197"/>
        <v>Elève 1bis</v>
      </c>
      <c r="L842" s="8" t="s">
        <v>111</v>
      </c>
      <c r="M842" s="8">
        <f t="shared" si="198"/>
        <v>1911</v>
      </c>
      <c r="N842" s="7">
        <v>1911</v>
      </c>
      <c r="O842" s="7" t="str">
        <f>'Données proba de réussite'!O837</f>
        <v/>
      </c>
      <c r="P842" s="7" t="str">
        <f>'Données proba de réussite'!P837</f>
        <v/>
      </c>
      <c r="Q842" s="7" t="str">
        <f>'Données proba de réussite'!Q837</f>
        <v/>
      </c>
      <c r="T842" s="7">
        <f>IF(AND(OR($B$2=1,$B$2=2),AND('Données brutes'!$F837&lt;&gt;"",'Données brutes'!$G837&lt;&gt;"",'Données brutes'!$H837&lt;&gt;"")),1,0)</f>
        <v>0</v>
      </c>
      <c r="U842" s="7">
        <f>IF(AND(OR($B$2=1,$B$2=2),AND('Données brutes'!$O837&lt;&gt;"",'Données brutes'!$P837&lt;&gt;"",'Données brutes'!$Q837&lt;&gt;"")),1,0)</f>
        <v>0</v>
      </c>
      <c r="V842" s="7">
        <f>IF(AND($B$2=3,'Données brutes'!$F837&lt;&gt;"",'Données brutes'!$G837&lt;&gt;"",'Données brutes'!$H837&lt;&gt;"",'Données brutes'!$O837&lt;&gt;"",'Données brutes'!$P837&lt;&gt;"",'Données brutes'!$Q837&lt;&gt;""),1,0)</f>
        <v>0</v>
      </c>
      <c r="W842" s="8" t="str">
        <f t="shared" si="199"/>
        <v/>
      </c>
      <c r="X842" s="8" t="str">
        <f t="shared" si="200"/>
        <v/>
      </c>
      <c r="Y842" s="8" t="str">
        <f t="shared" si="201"/>
        <v/>
      </c>
      <c r="Z842" s="8" t="str">
        <f t="shared" si="202"/>
        <v/>
      </c>
      <c r="AA842" s="8" t="str">
        <f t="shared" si="203"/>
        <v/>
      </c>
      <c r="AB842" s="8" t="str">
        <f t="shared" si="204"/>
        <v/>
      </c>
      <c r="AD842" s="8" t="str">
        <f t="shared" si="205"/>
        <v/>
      </c>
      <c r="AE842" s="8" t="str">
        <f t="shared" si="206"/>
        <v/>
      </c>
      <c r="AF842" s="8" t="str">
        <f t="shared" si="207"/>
        <v/>
      </c>
      <c r="AG842" s="8" t="str">
        <f t="shared" si="208"/>
        <v/>
      </c>
      <c r="AH842" s="8" t="str">
        <f t="shared" si="209"/>
        <v/>
      </c>
      <c r="AI842" s="8" t="str">
        <f t="shared" si="210"/>
        <v/>
      </c>
    </row>
    <row r="843" spans="4:35" x14ac:dyDescent="0.3">
      <c r="D843" s="8" t="s">
        <v>850</v>
      </c>
      <c r="E843" s="7">
        <v>121</v>
      </c>
      <c r="F843" s="7" t="str">
        <f>'Données proba de réussite'!F838</f>
        <v/>
      </c>
      <c r="G843" s="7" t="str">
        <f>'Données proba de réussite'!G838</f>
        <v/>
      </c>
      <c r="H843" s="7" t="str">
        <f>'Données proba de réussite'!H838</f>
        <v/>
      </c>
      <c r="K843" s="8" t="str">
        <f t="shared" si="197"/>
        <v>Elève 1bis</v>
      </c>
      <c r="L843" s="8" t="s">
        <v>111</v>
      </c>
      <c r="M843" s="8">
        <f t="shared" si="198"/>
        <v>1897</v>
      </c>
      <c r="N843" s="7">
        <v>1897</v>
      </c>
      <c r="O843" s="7" t="str">
        <f>'Données proba de réussite'!O838</f>
        <v/>
      </c>
      <c r="P843" s="7" t="str">
        <f>'Données proba de réussite'!P838</f>
        <v/>
      </c>
      <c r="Q843" s="7" t="str">
        <f>'Données proba de réussite'!Q838</f>
        <v/>
      </c>
      <c r="T843" s="7">
        <f>IF(AND(OR($B$2=1,$B$2=2),AND('Données brutes'!$F838&lt;&gt;"",'Données brutes'!$G838&lt;&gt;"",'Données brutes'!$H838&lt;&gt;"")),1,0)</f>
        <v>0</v>
      </c>
      <c r="U843" s="7">
        <f>IF(AND(OR($B$2=1,$B$2=2),AND('Données brutes'!$O838&lt;&gt;"",'Données brutes'!$P838&lt;&gt;"",'Données brutes'!$Q838&lt;&gt;"")),1,0)</f>
        <v>0</v>
      </c>
      <c r="V843" s="7">
        <f>IF(AND($B$2=3,'Données brutes'!$F838&lt;&gt;"",'Données brutes'!$G838&lt;&gt;"",'Données brutes'!$H838&lt;&gt;"",'Données brutes'!$O838&lt;&gt;"",'Données brutes'!$P838&lt;&gt;"",'Données brutes'!$Q838&lt;&gt;""),1,0)</f>
        <v>0</v>
      </c>
      <c r="W843" s="8" t="str">
        <f t="shared" si="199"/>
        <v/>
      </c>
      <c r="X843" s="8" t="str">
        <f t="shared" si="200"/>
        <v/>
      </c>
      <c r="Y843" s="8" t="str">
        <f t="shared" si="201"/>
        <v/>
      </c>
      <c r="Z843" s="8" t="str">
        <f t="shared" si="202"/>
        <v/>
      </c>
      <c r="AA843" s="8" t="str">
        <f t="shared" si="203"/>
        <v/>
      </c>
      <c r="AB843" s="8" t="str">
        <f t="shared" si="204"/>
        <v/>
      </c>
      <c r="AD843" s="8" t="str">
        <f t="shared" si="205"/>
        <v/>
      </c>
      <c r="AE843" s="8" t="str">
        <f t="shared" si="206"/>
        <v/>
      </c>
      <c r="AF843" s="8" t="str">
        <f t="shared" si="207"/>
        <v/>
      </c>
      <c r="AG843" s="8" t="str">
        <f t="shared" si="208"/>
        <v/>
      </c>
      <c r="AH843" s="8" t="str">
        <f t="shared" si="209"/>
        <v/>
      </c>
      <c r="AI843" s="8" t="str">
        <f t="shared" si="210"/>
        <v/>
      </c>
    </row>
    <row r="844" spans="4:35" x14ac:dyDescent="0.3">
      <c r="D844" s="8" t="s">
        <v>851</v>
      </c>
      <c r="E844" s="7">
        <v>208</v>
      </c>
      <c r="F844" s="7" t="str">
        <f>'Données proba de réussite'!F839</f>
        <v/>
      </c>
      <c r="G844" s="7" t="str">
        <f>'Données proba de réussite'!G839</f>
        <v/>
      </c>
      <c r="H844" s="7" t="str">
        <f>'Données proba de réussite'!H839</f>
        <v/>
      </c>
      <c r="K844" s="8" t="str">
        <f t="shared" si="197"/>
        <v>Elève 1bis</v>
      </c>
      <c r="L844" s="8" t="s">
        <v>111</v>
      </c>
      <c r="M844" s="8">
        <f t="shared" si="198"/>
        <v>1323</v>
      </c>
      <c r="N844" s="7">
        <v>1323</v>
      </c>
      <c r="O844" s="7" t="str">
        <f>'Données proba de réussite'!O839</f>
        <v/>
      </c>
      <c r="P844" s="7" t="str">
        <f>'Données proba de réussite'!P839</f>
        <v/>
      </c>
      <c r="Q844" s="7" t="str">
        <f>'Données proba de réussite'!Q839</f>
        <v/>
      </c>
      <c r="T844" s="7">
        <f>IF(AND(OR($B$2=1,$B$2=2),AND('Données brutes'!$F839&lt;&gt;"",'Données brutes'!$G839&lt;&gt;"",'Données brutes'!$H839&lt;&gt;"")),1,0)</f>
        <v>0</v>
      </c>
      <c r="U844" s="7">
        <f>IF(AND(OR($B$2=1,$B$2=2),AND('Données brutes'!$O839&lt;&gt;"",'Données brutes'!$P839&lt;&gt;"",'Données brutes'!$Q839&lt;&gt;"")),1,0)</f>
        <v>0</v>
      </c>
      <c r="V844" s="7">
        <f>IF(AND($B$2=3,'Données brutes'!$F839&lt;&gt;"",'Données brutes'!$G839&lt;&gt;"",'Données brutes'!$H839&lt;&gt;"",'Données brutes'!$O839&lt;&gt;"",'Données brutes'!$P839&lt;&gt;"",'Données brutes'!$Q839&lt;&gt;""),1,0)</f>
        <v>0</v>
      </c>
      <c r="W844" s="8" t="str">
        <f t="shared" si="199"/>
        <v/>
      </c>
      <c r="X844" s="8" t="str">
        <f t="shared" si="200"/>
        <v/>
      </c>
      <c r="Y844" s="8" t="str">
        <f t="shared" si="201"/>
        <v/>
      </c>
      <c r="Z844" s="8" t="str">
        <f t="shared" si="202"/>
        <v/>
      </c>
      <c r="AA844" s="8" t="str">
        <f t="shared" si="203"/>
        <v/>
      </c>
      <c r="AB844" s="8" t="str">
        <f t="shared" si="204"/>
        <v/>
      </c>
      <c r="AD844" s="8" t="str">
        <f t="shared" si="205"/>
        <v/>
      </c>
      <c r="AE844" s="8" t="str">
        <f t="shared" si="206"/>
        <v/>
      </c>
      <c r="AF844" s="8" t="str">
        <f t="shared" si="207"/>
        <v/>
      </c>
      <c r="AG844" s="8" t="str">
        <f t="shared" si="208"/>
        <v/>
      </c>
      <c r="AH844" s="8" t="str">
        <f t="shared" si="209"/>
        <v/>
      </c>
      <c r="AI844" s="8" t="str">
        <f t="shared" si="210"/>
        <v/>
      </c>
    </row>
    <row r="845" spans="4:35" x14ac:dyDescent="0.3">
      <c r="D845" s="8" t="s">
        <v>852</v>
      </c>
      <c r="E845" s="7">
        <v>921</v>
      </c>
      <c r="F845" s="7" t="str">
        <f>'Données proba de réussite'!F840</f>
        <v/>
      </c>
      <c r="G845" s="7" t="str">
        <f>'Données proba de réussite'!G840</f>
        <v/>
      </c>
      <c r="H845" s="7" t="str">
        <f>'Données proba de réussite'!H840</f>
        <v/>
      </c>
      <c r="K845" s="8" t="str">
        <f t="shared" si="197"/>
        <v>Elève 1bis</v>
      </c>
      <c r="L845" s="8" t="s">
        <v>111</v>
      </c>
      <c r="M845" s="8">
        <f t="shared" si="198"/>
        <v>1577</v>
      </c>
      <c r="N845" s="7">
        <v>1577</v>
      </c>
      <c r="O845" s="7" t="str">
        <f>'Données proba de réussite'!O840</f>
        <v/>
      </c>
      <c r="P845" s="7" t="str">
        <f>'Données proba de réussite'!P840</f>
        <v/>
      </c>
      <c r="Q845" s="7" t="str">
        <f>'Données proba de réussite'!Q840</f>
        <v/>
      </c>
      <c r="T845" s="7">
        <f>IF(AND(OR($B$2=1,$B$2=2),AND('Données brutes'!$F840&lt;&gt;"",'Données brutes'!$G840&lt;&gt;"",'Données brutes'!$H840&lt;&gt;"")),1,0)</f>
        <v>0</v>
      </c>
      <c r="U845" s="7">
        <f>IF(AND(OR($B$2=1,$B$2=2),AND('Données brutes'!$O840&lt;&gt;"",'Données brutes'!$P840&lt;&gt;"",'Données brutes'!$Q840&lt;&gt;"")),1,0)</f>
        <v>0</v>
      </c>
      <c r="V845" s="7">
        <f>IF(AND($B$2=3,'Données brutes'!$F840&lt;&gt;"",'Données brutes'!$G840&lt;&gt;"",'Données brutes'!$H840&lt;&gt;"",'Données brutes'!$O840&lt;&gt;"",'Données brutes'!$P840&lt;&gt;"",'Données brutes'!$Q840&lt;&gt;""),1,0)</f>
        <v>0</v>
      </c>
      <c r="W845" s="8" t="str">
        <f t="shared" si="199"/>
        <v/>
      </c>
      <c r="X845" s="8" t="str">
        <f t="shared" si="200"/>
        <v/>
      </c>
      <c r="Y845" s="8" t="str">
        <f t="shared" si="201"/>
        <v/>
      </c>
      <c r="Z845" s="8" t="str">
        <f t="shared" si="202"/>
        <v/>
      </c>
      <c r="AA845" s="8" t="str">
        <f t="shared" si="203"/>
        <v/>
      </c>
      <c r="AB845" s="8" t="str">
        <f t="shared" si="204"/>
        <v/>
      </c>
      <c r="AD845" s="8" t="str">
        <f t="shared" si="205"/>
        <v/>
      </c>
      <c r="AE845" s="8" t="str">
        <f t="shared" si="206"/>
        <v/>
      </c>
      <c r="AF845" s="8" t="str">
        <f t="shared" si="207"/>
        <v/>
      </c>
      <c r="AG845" s="8" t="str">
        <f t="shared" si="208"/>
        <v/>
      </c>
      <c r="AH845" s="8" t="str">
        <f t="shared" si="209"/>
        <v/>
      </c>
      <c r="AI845" s="8" t="str">
        <f t="shared" si="210"/>
        <v/>
      </c>
    </row>
    <row r="846" spans="4:35" x14ac:dyDescent="0.3">
      <c r="D846" s="8" t="s">
        <v>853</v>
      </c>
      <c r="E846" s="7">
        <v>809</v>
      </c>
      <c r="F846" s="7" t="str">
        <f>'Données proba de réussite'!F841</f>
        <v/>
      </c>
      <c r="G846" s="7" t="str">
        <f>'Données proba de réussite'!G841</f>
        <v/>
      </c>
      <c r="H846" s="7" t="str">
        <f>'Données proba de réussite'!H841</f>
        <v/>
      </c>
      <c r="K846" s="8" t="str">
        <f t="shared" si="197"/>
        <v>Elève 1bis</v>
      </c>
      <c r="L846" s="8" t="s">
        <v>111</v>
      </c>
      <c r="M846" s="8">
        <f t="shared" si="198"/>
        <v>1045</v>
      </c>
      <c r="N846" s="7">
        <v>1045</v>
      </c>
      <c r="O846" s="7" t="str">
        <f>'Données proba de réussite'!O841</f>
        <v/>
      </c>
      <c r="P846" s="7" t="str">
        <f>'Données proba de réussite'!P841</f>
        <v/>
      </c>
      <c r="Q846" s="7" t="str">
        <f>'Données proba de réussite'!Q841</f>
        <v/>
      </c>
      <c r="T846" s="7">
        <f>IF(AND(OR($B$2=1,$B$2=2),AND('Données brutes'!$F841&lt;&gt;"",'Données brutes'!$G841&lt;&gt;"",'Données brutes'!$H841&lt;&gt;"")),1,0)</f>
        <v>0</v>
      </c>
      <c r="U846" s="7">
        <f>IF(AND(OR($B$2=1,$B$2=2),AND('Données brutes'!$O841&lt;&gt;"",'Données brutes'!$P841&lt;&gt;"",'Données brutes'!$Q841&lt;&gt;"")),1,0)</f>
        <v>0</v>
      </c>
      <c r="V846" s="7">
        <f>IF(AND($B$2=3,'Données brutes'!$F841&lt;&gt;"",'Données brutes'!$G841&lt;&gt;"",'Données brutes'!$H841&lt;&gt;"",'Données brutes'!$O841&lt;&gt;"",'Données brutes'!$P841&lt;&gt;"",'Données brutes'!$Q841&lt;&gt;""),1,0)</f>
        <v>0</v>
      </c>
      <c r="W846" s="8" t="str">
        <f t="shared" si="199"/>
        <v/>
      </c>
      <c r="X846" s="8" t="str">
        <f t="shared" si="200"/>
        <v/>
      </c>
      <c r="Y846" s="8" t="str">
        <f t="shared" si="201"/>
        <v/>
      </c>
      <c r="Z846" s="8" t="str">
        <f t="shared" si="202"/>
        <v/>
      </c>
      <c r="AA846" s="8" t="str">
        <f t="shared" si="203"/>
        <v/>
      </c>
      <c r="AB846" s="8" t="str">
        <f t="shared" si="204"/>
        <v/>
      </c>
      <c r="AD846" s="8" t="str">
        <f t="shared" si="205"/>
        <v/>
      </c>
      <c r="AE846" s="8" t="str">
        <f t="shared" si="206"/>
        <v/>
      </c>
      <c r="AF846" s="8" t="str">
        <f t="shared" si="207"/>
        <v/>
      </c>
      <c r="AG846" s="8" t="str">
        <f t="shared" si="208"/>
        <v/>
      </c>
      <c r="AH846" s="8" t="str">
        <f t="shared" si="209"/>
        <v/>
      </c>
      <c r="AI846" s="8" t="str">
        <f t="shared" si="210"/>
        <v/>
      </c>
    </row>
    <row r="847" spans="4:35" x14ac:dyDescent="0.3">
      <c r="D847" s="8" t="s">
        <v>854</v>
      </c>
      <c r="E847" s="7">
        <v>584</v>
      </c>
      <c r="F847" s="7" t="str">
        <f>'Données proba de réussite'!F842</f>
        <v/>
      </c>
      <c r="G847" s="7" t="str">
        <f>'Données proba de réussite'!G842</f>
        <v/>
      </c>
      <c r="H847" s="7" t="str">
        <f>'Données proba de réussite'!H842</f>
        <v/>
      </c>
      <c r="K847" s="8" t="str">
        <f t="shared" si="197"/>
        <v>Elève 1bis</v>
      </c>
      <c r="L847" s="8" t="s">
        <v>111</v>
      </c>
      <c r="M847" s="8">
        <f t="shared" si="198"/>
        <v>1399</v>
      </c>
      <c r="N847" s="7">
        <v>1399</v>
      </c>
      <c r="O847" s="7" t="str">
        <f>'Données proba de réussite'!O842</f>
        <v/>
      </c>
      <c r="P847" s="7" t="str">
        <f>'Données proba de réussite'!P842</f>
        <v/>
      </c>
      <c r="Q847" s="7" t="str">
        <f>'Données proba de réussite'!Q842</f>
        <v/>
      </c>
      <c r="T847" s="7">
        <f>IF(AND(OR($B$2=1,$B$2=2),AND('Données brutes'!$F842&lt;&gt;"",'Données brutes'!$G842&lt;&gt;"",'Données brutes'!$H842&lt;&gt;"")),1,0)</f>
        <v>0</v>
      </c>
      <c r="U847" s="7">
        <f>IF(AND(OR($B$2=1,$B$2=2),AND('Données brutes'!$O842&lt;&gt;"",'Données brutes'!$P842&lt;&gt;"",'Données brutes'!$Q842&lt;&gt;"")),1,0)</f>
        <v>0</v>
      </c>
      <c r="V847" s="7">
        <f>IF(AND($B$2=3,'Données brutes'!$F842&lt;&gt;"",'Données brutes'!$G842&lt;&gt;"",'Données brutes'!$H842&lt;&gt;"",'Données brutes'!$O842&lt;&gt;"",'Données brutes'!$P842&lt;&gt;"",'Données brutes'!$Q842&lt;&gt;""),1,0)</f>
        <v>0</v>
      </c>
      <c r="W847" s="8" t="str">
        <f t="shared" si="199"/>
        <v/>
      </c>
      <c r="X847" s="8" t="str">
        <f t="shared" si="200"/>
        <v/>
      </c>
      <c r="Y847" s="8" t="str">
        <f t="shared" si="201"/>
        <v/>
      </c>
      <c r="Z847" s="8" t="str">
        <f t="shared" si="202"/>
        <v/>
      </c>
      <c r="AA847" s="8" t="str">
        <f t="shared" si="203"/>
        <v/>
      </c>
      <c r="AB847" s="8" t="str">
        <f t="shared" si="204"/>
        <v/>
      </c>
      <c r="AD847" s="8" t="str">
        <f t="shared" si="205"/>
        <v/>
      </c>
      <c r="AE847" s="8" t="str">
        <f t="shared" si="206"/>
        <v/>
      </c>
      <c r="AF847" s="8" t="str">
        <f t="shared" si="207"/>
        <v/>
      </c>
      <c r="AG847" s="8" t="str">
        <f t="shared" si="208"/>
        <v/>
      </c>
      <c r="AH847" s="8" t="str">
        <f t="shared" si="209"/>
        <v/>
      </c>
      <c r="AI847" s="8" t="str">
        <f t="shared" si="210"/>
        <v/>
      </c>
    </row>
    <row r="848" spans="4:35" x14ac:dyDescent="0.3">
      <c r="D848" s="8" t="s">
        <v>855</v>
      </c>
      <c r="E848" s="7">
        <v>240</v>
      </c>
      <c r="F848" s="7" t="str">
        <f>'Données proba de réussite'!F843</f>
        <v/>
      </c>
      <c r="G848" s="7" t="str">
        <f>'Données proba de réussite'!G843</f>
        <v/>
      </c>
      <c r="H848" s="7" t="str">
        <f>'Données proba de réussite'!H843</f>
        <v/>
      </c>
      <c r="K848" s="8" t="str">
        <f t="shared" si="197"/>
        <v>Elève 1bis</v>
      </c>
      <c r="L848" s="8" t="s">
        <v>111</v>
      </c>
      <c r="M848" s="8">
        <f t="shared" si="198"/>
        <v>1688</v>
      </c>
      <c r="N848" s="7">
        <v>1688</v>
      </c>
      <c r="O848" s="7" t="str">
        <f>'Données proba de réussite'!O843</f>
        <v/>
      </c>
      <c r="P848" s="7" t="str">
        <f>'Données proba de réussite'!P843</f>
        <v/>
      </c>
      <c r="Q848" s="7" t="str">
        <f>'Données proba de réussite'!Q843</f>
        <v/>
      </c>
      <c r="T848" s="7">
        <f>IF(AND(OR($B$2=1,$B$2=2),AND('Données brutes'!$F843&lt;&gt;"",'Données brutes'!$G843&lt;&gt;"",'Données brutes'!$H843&lt;&gt;"")),1,0)</f>
        <v>0</v>
      </c>
      <c r="U848" s="7">
        <f>IF(AND(OR($B$2=1,$B$2=2),AND('Données brutes'!$O843&lt;&gt;"",'Données brutes'!$P843&lt;&gt;"",'Données brutes'!$Q843&lt;&gt;"")),1,0)</f>
        <v>0</v>
      </c>
      <c r="V848" s="7">
        <f>IF(AND($B$2=3,'Données brutes'!$F843&lt;&gt;"",'Données brutes'!$G843&lt;&gt;"",'Données brutes'!$H843&lt;&gt;"",'Données brutes'!$O843&lt;&gt;"",'Données brutes'!$P843&lt;&gt;"",'Données brutes'!$Q843&lt;&gt;""),1,0)</f>
        <v>0</v>
      </c>
      <c r="W848" s="8" t="str">
        <f t="shared" si="199"/>
        <v/>
      </c>
      <c r="X848" s="8" t="str">
        <f t="shared" si="200"/>
        <v/>
      </c>
      <c r="Y848" s="8" t="str">
        <f t="shared" si="201"/>
        <v/>
      </c>
      <c r="Z848" s="8" t="str">
        <f t="shared" si="202"/>
        <v/>
      </c>
      <c r="AA848" s="8" t="str">
        <f t="shared" si="203"/>
        <v/>
      </c>
      <c r="AB848" s="8" t="str">
        <f t="shared" si="204"/>
        <v/>
      </c>
      <c r="AD848" s="8" t="str">
        <f t="shared" si="205"/>
        <v/>
      </c>
      <c r="AE848" s="8" t="str">
        <f t="shared" si="206"/>
        <v/>
      </c>
      <c r="AF848" s="8" t="str">
        <f t="shared" si="207"/>
        <v/>
      </c>
      <c r="AG848" s="8" t="str">
        <f t="shared" si="208"/>
        <v/>
      </c>
      <c r="AH848" s="8" t="str">
        <f t="shared" si="209"/>
        <v/>
      </c>
      <c r="AI848" s="8" t="str">
        <f t="shared" si="210"/>
        <v/>
      </c>
    </row>
    <row r="849" spans="4:35" x14ac:dyDescent="0.3">
      <c r="D849" s="8" t="s">
        <v>856</v>
      </c>
      <c r="E849" s="7">
        <v>161</v>
      </c>
      <c r="F849" s="7" t="str">
        <f>'Données proba de réussite'!F844</f>
        <v/>
      </c>
      <c r="G849" s="7" t="str">
        <f>'Données proba de réussite'!G844</f>
        <v/>
      </c>
      <c r="H849" s="7" t="str">
        <f>'Données proba de réussite'!H844</f>
        <v/>
      </c>
      <c r="K849" s="8" t="str">
        <f t="shared" si="197"/>
        <v>Elève 1bis</v>
      </c>
      <c r="L849" s="8" t="s">
        <v>111</v>
      </c>
      <c r="M849" s="8">
        <f t="shared" si="198"/>
        <v>1235</v>
      </c>
      <c r="N849" s="7">
        <v>1235</v>
      </c>
      <c r="O849" s="7" t="str">
        <f>'Données proba de réussite'!O844</f>
        <v/>
      </c>
      <c r="P849" s="7" t="str">
        <f>'Données proba de réussite'!P844</f>
        <v/>
      </c>
      <c r="Q849" s="7" t="str">
        <f>'Données proba de réussite'!Q844</f>
        <v/>
      </c>
      <c r="T849" s="7">
        <f>IF(AND(OR($B$2=1,$B$2=2),AND('Données brutes'!$F844&lt;&gt;"",'Données brutes'!$G844&lt;&gt;"",'Données brutes'!$H844&lt;&gt;"")),1,0)</f>
        <v>0</v>
      </c>
      <c r="U849" s="7">
        <f>IF(AND(OR($B$2=1,$B$2=2),AND('Données brutes'!$O844&lt;&gt;"",'Données brutes'!$P844&lt;&gt;"",'Données brutes'!$Q844&lt;&gt;"")),1,0)</f>
        <v>0</v>
      </c>
      <c r="V849" s="7">
        <f>IF(AND($B$2=3,'Données brutes'!$F844&lt;&gt;"",'Données brutes'!$G844&lt;&gt;"",'Données brutes'!$H844&lt;&gt;"",'Données brutes'!$O844&lt;&gt;"",'Données brutes'!$P844&lt;&gt;"",'Données brutes'!$Q844&lt;&gt;""),1,0)</f>
        <v>0</v>
      </c>
      <c r="W849" s="8" t="str">
        <f t="shared" si="199"/>
        <v/>
      </c>
      <c r="X849" s="8" t="str">
        <f t="shared" si="200"/>
        <v/>
      </c>
      <c r="Y849" s="8" t="str">
        <f t="shared" si="201"/>
        <v/>
      </c>
      <c r="Z849" s="8" t="str">
        <f t="shared" si="202"/>
        <v/>
      </c>
      <c r="AA849" s="8" t="str">
        <f t="shared" si="203"/>
        <v/>
      </c>
      <c r="AB849" s="8" t="str">
        <f t="shared" si="204"/>
        <v/>
      </c>
      <c r="AD849" s="8" t="str">
        <f t="shared" si="205"/>
        <v/>
      </c>
      <c r="AE849" s="8" t="str">
        <f t="shared" si="206"/>
        <v/>
      </c>
      <c r="AF849" s="8" t="str">
        <f t="shared" si="207"/>
        <v/>
      </c>
      <c r="AG849" s="8" t="str">
        <f t="shared" si="208"/>
        <v/>
      </c>
      <c r="AH849" s="8" t="str">
        <f t="shared" si="209"/>
        <v/>
      </c>
      <c r="AI849" s="8" t="str">
        <f t="shared" si="210"/>
        <v/>
      </c>
    </row>
    <row r="850" spans="4:35" x14ac:dyDescent="0.3">
      <c r="D850" s="8" t="s">
        <v>857</v>
      </c>
      <c r="E850" s="7">
        <v>345</v>
      </c>
      <c r="F850" s="7" t="str">
        <f>'Données proba de réussite'!F845</f>
        <v/>
      </c>
      <c r="G850" s="7" t="str">
        <f>'Données proba de réussite'!G845</f>
        <v/>
      </c>
      <c r="H850" s="7" t="str">
        <f>'Données proba de réussite'!H845</f>
        <v/>
      </c>
      <c r="K850" s="8" t="str">
        <f t="shared" si="197"/>
        <v>Elève 1bis</v>
      </c>
      <c r="L850" s="8" t="s">
        <v>111</v>
      </c>
      <c r="M850" s="8">
        <f t="shared" si="198"/>
        <v>1773</v>
      </c>
      <c r="N850" s="7">
        <v>1773</v>
      </c>
      <c r="O850" s="7" t="str">
        <f>'Données proba de réussite'!O845</f>
        <v/>
      </c>
      <c r="P850" s="7" t="str">
        <f>'Données proba de réussite'!P845</f>
        <v/>
      </c>
      <c r="Q850" s="7" t="str">
        <f>'Données proba de réussite'!Q845</f>
        <v/>
      </c>
      <c r="T850" s="7">
        <f>IF(AND(OR($B$2=1,$B$2=2),AND('Données brutes'!$F845&lt;&gt;"",'Données brutes'!$G845&lt;&gt;"",'Données brutes'!$H845&lt;&gt;"")),1,0)</f>
        <v>0</v>
      </c>
      <c r="U850" s="7">
        <f>IF(AND(OR($B$2=1,$B$2=2),AND('Données brutes'!$O845&lt;&gt;"",'Données brutes'!$P845&lt;&gt;"",'Données brutes'!$Q845&lt;&gt;"")),1,0)</f>
        <v>0</v>
      </c>
      <c r="V850" s="7">
        <f>IF(AND($B$2=3,'Données brutes'!$F845&lt;&gt;"",'Données brutes'!$G845&lt;&gt;"",'Données brutes'!$H845&lt;&gt;"",'Données brutes'!$O845&lt;&gt;"",'Données brutes'!$P845&lt;&gt;"",'Données brutes'!$Q845&lt;&gt;""),1,0)</f>
        <v>0</v>
      </c>
      <c r="W850" s="8" t="str">
        <f t="shared" si="199"/>
        <v/>
      </c>
      <c r="X850" s="8" t="str">
        <f t="shared" si="200"/>
        <v/>
      </c>
      <c r="Y850" s="8" t="str">
        <f t="shared" si="201"/>
        <v/>
      </c>
      <c r="Z850" s="8" t="str">
        <f t="shared" si="202"/>
        <v/>
      </c>
      <c r="AA850" s="8" t="str">
        <f t="shared" si="203"/>
        <v/>
      </c>
      <c r="AB850" s="8" t="str">
        <f t="shared" si="204"/>
        <v/>
      </c>
      <c r="AD850" s="8" t="str">
        <f t="shared" si="205"/>
        <v/>
      </c>
      <c r="AE850" s="8" t="str">
        <f t="shared" si="206"/>
        <v/>
      </c>
      <c r="AF850" s="8" t="str">
        <f t="shared" si="207"/>
        <v/>
      </c>
      <c r="AG850" s="8" t="str">
        <f t="shared" si="208"/>
        <v/>
      </c>
      <c r="AH850" s="8" t="str">
        <f t="shared" si="209"/>
        <v/>
      </c>
      <c r="AI850" s="8" t="str">
        <f t="shared" si="210"/>
        <v/>
      </c>
    </row>
    <row r="851" spans="4:35" x14ac:dyDescent="0.3">
      <c r="D851" s="8" t="s">
        <v>858</v>
      </c>
      <c r="E851" s="7">
        <v>100</v>
      </c>
      <c r="F851" s="7" t="str">
        <f>'Données proba de réussite'!F846</f>
        <v/>
      </c>
      <c r="G851" s="7" t="str">
        <f>'Données proba de réussite'!G846</f>
        <v/>
      </c>
      <c r="H851" s="7" t="str">
        <f>'Données proba de réussite'!H846</f>
        <v/>
      </c>
      <c r="K851" s="8" t="str">
        <f t="shared" si="197"/>
        <v>Elève 1bis</v>
      </c>
      <c r="L851" s="8" t="s">
        <v>111</v>
      </c>
      <c r="M851" s="8">
        <f t="shared" si="198"/>
        <v>1765</v>
      </c>
      <c r="N851" s="7">
        <v>1765</v>
      </c>
      <c r="O851" s="7" t="str">
        <f>'Données proba de réussite'!O846</f>
        <v/>
      </c>
      <c r="P851" s="7" t="str">
        <f>'Données proba de réussite'!P846</f>
        <v/>
      </c>
      <c r="Q851" s="7" t="str">
        <f>'Données proba de réussite'!Q846</f>
        <v/>
      </c>
      <c r="T851" s="7">
        <f>IF(AND(OR($B$2=1,$B$2=2),AND('Données brutes'!$F846&lt;&gt;"",'Données brutes'!$G846&lt;&gt;"",'Données brutes'!$H846&lt;&gt;"")),1,0)</f>
        <v>0</v>
      </c>
      <c r="U851" s="7">
        <f>IF(AND(OR($B$2=1,$B$2=2),AND('Données brutes'!$O846&lt;&gt;"",'Données brutes'!$P846&lt;&gt;"",'Données brutes'!$Q846&lt;&gt;"")),1,0)</f>
        <v>0</v>
      </c>
      <c r="V851" s="7">
        <f>IF(AND($B$2=3,'Données brutes'!$F846&lt;&gt;"",'Données brutes'!$G846&lt;&gt;"",'Données brutes'!$H846&lt;&gt;"",'Données brutes'!$O846&lt;&gt;"",'Données brutes'!$P846&lt;&gt;"",'Données brutes'!$Q846&lt;&gt;""),1,0)</f>
        <v>0</v>
      </c>
      <c r="W851" s="8" t="str">
        <f t="shared" si="199"/>
        <v/>
      </c>
      <c r="X851" s="8" t="str">
        <f t="shared" si="200"/>
        <v/>
      </c>
      <c r="Y851" s="8" t="str">
        <f t="shared" si="201"/>
        <v/>
      </c>
      <c r="Z851" s="8" t="str">
        <f t="shared" si="202"/>
        <v/>
      </c>
      <c r="AA851" s="8" t="str">
        <f t="shared" si="203"/>
        <v/>
      </c>
      <c r="AB851" s="8" t="str">
        <f t="shared" si="204"/>
        <v/>
      </c>
      <c r="AD851" s="8" t="str">
        <f t="shared" si="205"/>
        <v/>
      </c>
      <c r="AE851" s="8" t="str">
        <f t="shared" si="206"/>
        <v/>
      </c>
      <c r="AF851" s="8" t="str">
        <f t="shared" si="207"/>
        <v/>
      </c>
      <c r="AG851" s="8" t="str">
        <f t="shared" si="208"/>
        <v/>
      </c>
      <c r="AH851" s="8" t="str">
        <f t="shared" si="209"/>
        <v/>
      </c>
      <c r="AI851" s="8" t="str">
        <f t="shared" si="210"/>
        <v/>
      </c>
    </row>
    <row r="852" spans="4:35" x14ac:dyDescent="0.3">
      <c r="D852" s="8" t="s">
        <v>859</v>
      </c>
      <c r="E852" s="7">
        <v>407</v>
      </c>
      <c r="F852" s="7" t="str">
        <f>'Données proba de réussite'!F847</f>
        <v/>
      </c>
      <c r="G852" s="7" t="str">
        <f>'Données proba de réussite'!G847</f>
        <v/>
      </c>
      <c r="H852" s="7" t="str">
        <f>'Données proba de réussite'!H847</f>
        <v/>
      </c>
      <c r="K852" s="8" t="str">
        <f t="shared" si="197"/>
        <v>Elève 1bis</v>
      </c>
      <c r="L852" s="8" t="s">
        <v>111</v>
      </c>
      <c r="M852" s="8">
        <f t="shared" si="198"/>
        <v>1458</v>
      </c>
      <c r="N852" s="7">
        <v>1458</v>
      </c>
      <c r="O852" s="7" t="str">
        <f>'Données proba de réussite'!O847</f>
        <v/>
      </c>
      <c r="P852" s="7" t="str">
        <f>'Données proba de réussite'!P847</f>
        <v/>
      </c>
      <c r="Q852" s="7" t="str">
        <f>'Données proba de réussite'!Q847</f>
        <v/>
      </c>
      <c r="T852" s="7">
        <f>IF(AND(OR($B$2=1,$B$2=2),AND('Données brutes'!$F847&lt;&gt;"",'Données brutes'!$G847&lt;&gt;"",'Données brutes'!$H847&lt;&gt;"")),1,0)</f>
        <v>0</v>
      </c>
      <c r="U852" s="7">
        <f>IF(AND(OR($B$2=1,$B$2=2),AND('Données brutes'!$O847&lt;&gt;"",'Données brutes'!$P847&lt;&gt;"",'Données brutes'!$Q847&lt;&gt;"")),1,0)</f>
        <v>0</v>
      </c>
      <c r="V852" s="7">
        <f>IF(AND($B$2=3,'Données brutes'!$F847&lt;&gt;"",'Données brutes'!$G847&lt;&gt;"",'Données brutes'!$H847&lt;&gt;"",'Données brutes'!$O847&lt;&gt;"",'Données brutes'!$P847&lt;&gt;"",'Données brutes'!$Q847&lt;&gt;""),1,0)</f>
        <v>0</v>
      </c>
      <c r="W852" s="8" t="str">
        <f t="shared" si="199"/>
        <v/>
      </c>
      <c r="X852" s="8" t="str">
        <f t="shared" si="200"/>
        <v/>
      </c>
      <c r="Y852" s="8" t="str">
        <f t="shared" si="201"/>
        <v/>
      </c>
      <c r="Z852" s="8" t="str">
        <f t="shared" si="202"/>
        <v/>
      </c>
      <c r="AA852" s="8" t="str">
        <f t="shared" si="203"/>
        <v/>
      </c>
      <c r="AB852" s="8" t="str">
        <f t="shared" si="204"/>
        <v/>
      </c>
      <c r="AD852" s="8" t="str">
        <f t="shared" si="205"/>
        <v/>
      </c>
      <c r="AE852" s="8" t="str">
        <f t="shared" si="206"/>
        <v/>
      </c>
      <c r="AF852" s="8" t="str">
        <f t="shared" si="207"/>
        <v/>
      </c>
      <c r="AG852" s="8" t="str">
        <f t="shared" si="208"/>
        <v/>
      </c>
      <c r="AH852" s="8" t="str">
        <f t="shared" si="209"/>
        <v/>
      </c>
      <c r="AI852" s="8" t="str">
        <f t="shared" si="210"/>
        <v/>
      </c>
    </row>
    <row r="853" spans="4:35" x14ac:dyDescent="0.3">
      <c r="D853" s="8" t="s">
        <v>860</v>
      </c>
      <c r="E853" s="7">
        <v>361</v>
      </c>
      <c r="F853" s="7" t="str">
        <f>'Données proba de réussite'!F848</f>
        <v/>
      </c>
      <c r="G853" s="7" t="str">
        <f>'Données proba de réussite'!G848</f>
        <v/>
      </c>
      <c r="H853" s="7" t="str">
        <f>'Données proba de réussite'!H848</f>
        <v/>
      </c>
      <c r="K853" s="8" t="str">
        <f t="shared" si="197"/>
        <v>Elève 1bis</v>
      </c>
      <c r="L853" s="8" t="s">
        <v>111</v>
      </c>
      <c r="M853" s="8">
        <f t="shared" si="198"/>
        <v>1378</v>
      </c>
      <c r="N853" s="7">
        <v>1378</v>
      </c>
      <c r="O853" s="7" t="str">
        <f>'Données proba de réussite'!O848</f>
        <v/>
      </c>
      <c r="P853" s="7" t="str">
        <f>'Données proba de réussite'!P848</f>
        <v/>
      </c>
      <c r="Q853" s="7" t="str">
        <f>'Données proba de réussite'!Q848</f>
        <v/>
      </c>
      <c r="T853" s="7">
        <f>IF(AND(OR($B$2=1,$B$2=2),AND('Données brutes'!$F848&lt;&gt;"",'Données brutes'!$G848&lt;&gt;"",'Données brutes'!$H848&lt;&gt;"")),1,0)</f>
        <v>0</v>
      </c>
      <c r="U853" s="7">
        <f>IF(AND(OR($B$2=1,$B$2=2),AND('Données brutes'!$O848&lt;&gt;"",'Données brutes'!$P848&lt;&gt;"",'Données brutes'!$Q848&lt;&gt;"")),1,0)</f>
        <v>0</v>
      </c>
      <c r="V853" s="7">
        <f>IF(AND($B$2=3,'Données brutes'!$F848&lt;&gt;"",'Données brutes'!$G848&lt;&gt;"",'Données brutes'!$H848&lt;&gt;"",'Données brutes'!$O848&lt;&gt;"",'Données brutes'!$P848&lt;&gt;"",'Données brutes'!$Q848&lt;&gt;""),1,0)</f>
        <v>0</v>
      </c>
      <c r="W853" s="8" t="str">
        <f t="shared" si="199"/>
        <v/>
      </c>
      <c r="X853" s="8" t="str">
        <f t="shared" si="200"/>
        <v/>
      </c>
      <c r="Y853" s="8" t="str">
        <f t="shared" si="201"/>
        <v/>
      </c>
      <c r="Z853" s="8" t="str">
        <f t="shared" si="202"/>
        <v/>
      </c>
      <c r="AA853" s="8" t="str">
        <f t="shared" si="203"/>
        <v/>
      </c>
      <c r="AB853" s="8" t="str">
        <f t="shared" si="204"/>
        <v/>
      </c>
      <c r="AD853" s="8" t="str">
        <f t="shared" si="205"/>
        <v/>
      </c>
      <c r="AE853" s="8" t="str">
        <f t="shared" si="206"/>
        <v/>
      </c>
      <c r="AF853" s="8" t="str">
        <f t="shared" si="207"/>
        <v/>
      </c>
      <c r="AG853" s="8" t="str">
        <f t="shared" si="208"/>
        <v/>
      </c>
      <c r="AH853" s="8" t="str">
        <f t="shared" si="209"/>
        <v/>
      </c>
      <c r="AI853" s="8" t="str">
        <f t="shared" si="210"/>
        <v/>
      </c>
    </row>
    <row r="854" spans="4:35" x14ac:dyDescent="0.3">
      <c r="D854" s="8" t="s">
        <v>861</v>
      </c>
      <c r="E854" s="7">
        <v>595</v>
      </c>
      <c r="F854" s="7" t="str">
        <f>'Données proba de réussite'!F849</f>
        <v/>
      </c>
      <c r="G854" s="7" t="str">
        <f>'Données proba de réussite'!G849</f>
        <v/>
      </c>
      <c r="H854" s="7" t="str">
        <f>'Données proba de réussite'!H849</f>
        <v/>
      </c>
      <c r="K854" s="8" t="str">
        <f t="shared" si="197"/>
        <v>Elève 1bis</v>
      </c>
      <c r="L854" s="8" t="s">
        <v>111</v>
      </c>
      <c r="M854" s="8">
        <f t="shared" si="198"/>
        <v>1004</v>
      </c>
      <c r="N854" s="7">
        <v>1004</v>
      </c>
      <c r="O854" s="7" t="str">
        <f>'Données proba de réussite'!O849</f>
        <v/>
      </c>
      <c r="P854" s="7" t="str">
        <f>'Données proba de réussite'!P849</f>
        <v/>
      </c>
      <c r="Q854" s="7" t="str">
        <f>'Données proba de réussite'!Q849</f>
        <v/>
      </c>
      <c r="T854" s="7">
        <f>IF(AND(OR($B$2=1,$B$2=2),AND('Données brutes'!$F849&lt;&gt;"",'Données brutes'!$G849&lt;&gt;"",'Données brutes'!$H849&lt;&gt;"")),1,0)</f>
        <v>0</v>
      </c>
      <c r="U854" s="7">
        <f>IF(AND(OR($B$2=1,$B$2=2),AND('Données brutes'!$O849&lt;&gt;"",'Données brutes'!$P849&lt;&gt;"",'Données brutes'!$Q849&lt;&gt;"")),1,0)</f>
        <v>0</v>
      </c>
      <c r="V854" s="7">
        <f>IF(AND($B$2=3,'Données brutes'!$F849&lt;&gt;"",'Données brutes'!$G849&lt;&gt;"",'Données brutes'!$H849&lt;&gt;"",'Données brutes'!$O849&lt;&gt;"",'Données brutes'!$P849&lt;&gt;"",'Données brutes'!$Q849&lt;&gt;""),1,0)</f>
        <v>0</v>
      </c>
      <c r="W854" s="8" t="str">
        <f t="shared" si="199"/>
        <v/>
      </c>
      <c r="X854" s="8" t="str">
        <f t="shared" si="200"/>
        <v/>
      </c>
      <c r="Y854" s="8" t="str">
        <f t="shared" si="201"/>
        <v/>
      </c>
      <c r="Z854" s="8" t="str">
        <f t="shared" si="202"/>
        <v/>
      </c>
      <c r="AA854" s="8" t="str">
        <f t="shared" si="203"/>
        <v/>
      </c>
      <c r="AB854" s="8" t="str">
        <f t="shared" si="204"/>
        <v/>
      </c>
      <c r="AD854" s="8" t="str">
        <f t="shared" si="205"/>
        <v/>
      </c>
      <c r="AE854" s="8" t="str">
        <f t="shared" si="206"/>
        <v/>
      </c>
      <c r="AF854" s="8" t="str">
        <f t="shared" si="207"/>
        <v/>
      </c>
      <c r="AG854" s="8" t="str">
        <f t="shared" si="208"/>
        <v/>
      </c>
      <c r="AH854" s="8" t="str">
        <f t="shared" si="209"/>
        <v/>
      </c>
      <c r="AI854" s="8" t="str">
        <f t="shared" si="210"/>
        <v/>
      </c>
    </row>
    <row r="855" spans="4:35" x14ac:dyDescent="0.3">
      <c r="D855" s="8" t="s">
        <v>862</v>
      </c>
      <c r="E855" s="7">
        <v>138</v>
      </c>
      <c r="F855" s="7" t="str">
        <f>'Données proba de réussite'!F850</f>
        <v/>
      </c>
      <c r="G855" s="7" t="str">
        <f>'Données proba de réussite'!G850</f>
        <v/>
      </c>
      <c r="H855" s="7" t="str">
        <f>'Données proba de réussite'!H850</f>
        <v/>
      </c>
      <c r="K855" s="8" t="str">
        <f t="shared" si="197"/>
        <v>Elève 1bis</v>
      </c>
      <c r="L855" s="8" t="s">
        <v>111</v>
      </c>
      <c r="M855" s="8">
        <f t="shared" si="198"/>
        <v>1123</v>
      </c>
      <c r="N855" s="7">
        <v>1123</v>
      </c>
      <c r="O855" s="7" t="str">
        <f>'Données proba de réussite'!O850</f>
        <v/>
      </c>
      <c r="P855" s="7" t="str">
        <f>'Données proba de réussite'!P850</f>
        <v/>
      </c>
      <c r="Q855" s="7" t="str">
        <f>'Données proba de réussite'!Q850</f>
        <v/>
      </c>
      <c r="T855" s="7">
        <f>IF(AND(OR($B$2=1,$B$2=2),AND('Données brutes'!$F850&lt;&gt;"",'Données brutes'!$G850&lt;&gt;"",'Données brutes'!$H850&lt;&gt;"")),1,0)</f>
        <v>0</v>
      </c>
      <c r="U855" s="7">
        <f>IF(AND(OR($B$2=1,$B$2=2),AND('Données brutes'!$O850&lt;&gt;"",'Données brutes'!$P850&lt;&gt;"",'Données brutes'!$Q850&lt;&gt;"")),1,0)</f>
        <v>0</v>
      </c>
      <c r="V855" s="7">
        <f>IF(AND($B$2=3,'Données brutes'!$F850&lt;&gt;"",'Données brutes'!$G850&lt;&gt;"",'Données brutes'!$H850&lt;&gt;"",'Données brutes'!$O850&lt;&gt;"",'Données brutes'!$P850&lt;&gt;"",'Données brutes'!$Q850&lt;&gt;""),1,0)</f>
        <v>0</v>
      </c>
      <c r="W855" s="8" t="str">
        <f t="shared" si="199"/>
        <v/>
      </c>
      <c r="X855" s="8" t="str">
        <f t="shared" si="200"/>
        <v/>
      </c>
      <c r="Y855" s="8" t="str">
        <f t="shared" si="201"/>
        <v/>
      </c>
      <c r="Z855" s="8" t="str">
        <f t="shared" si="202"/>
        <v/>
      </c>
      <c r="AA855" s="8" t="str">
        <f t="shared" si="203"/>
        <v/>
      </c>
      <c r="AB855" s="8" t="str">
        <f t="shared" si="204"/>
        <v/>
      </c>
      <c r="AD855" s="8" t="str">
        <f t="shared" si="205"/>
        <v/>
      </c>
      <c r="AE855" s="8" t="str">
        <f t="shared" si="206"/>
        <v/>
      </c>
      <c r="AF855" s="8" t="str">
        <f t="shared" si="207"/>
        <v/>
      </c>
      <c r="AG855" s="8" t="str">
        <f t="shared" si="208"/>
        <v/>
      </c>
      <c r="AH855" s="8" t="str">
        <f t="shared" si="209"/>
        <v/>
      </c>
      <c r="AI855" s="8" t="str">
        <f t="shared" si="210"/>
        <v/>
      </c>
    </row>
    <row r="856" spans="4:35" x14ac:dyDescent="0.3">
      <c r="D856" s="8" t="s">
        <v>863</v>
      </c>
      <c r="E856" s="7">
        <v>904</v>
      </c>
      <c r="F856" s="7" t="str">
        <f>'Données proba de réussite'!F851</f>
        <v/>
      </c>
      <c r="G856" s="7" t="str">
        <f>'Données proba de réussite'!G851</f>
        <v/>
      </c>
      <c r="H856" s="7" t="str">
        <f>'Données proba de réussite'!H851</f>
        <v/>
      </c>
      <c r="K856" s="8" t="str">
        <f t="shared" si="197"/>
        <v>Elève 1bis</v>
      </c>
      <c r="L856" s="8" t="s">
        <v>111</v>
      </c>
      <c r="M856" s="8">
        <f t="shared" si="198"/>
        <v>1035</v>
      </c>
      <c r="N856" s="7">
        <v>1035</v>
      </c>
      <c r="O856" s="7" t="str">
        <f>'Données proba de réussite'!O851</f>
        <v/>
      </c>
      <c r="P856" s="7" t="str">
        <f>'Données proba de réussite'!P851</f>
        <v/>
      </c>
      <c r="Q856" s="7" t="str">
        <f>'Données proba de réussite'!Q851</f>
        <v/>
      </c>
      <c r="T856" s="7">
        <f>IF(AND(OR($B$2=1,$B$2=2),AND('Données brutes'!$F851&lt;&gt;"",'Données brutes'!$G851&lt;&gt;"",'Données brutes'!$H851&lt;&gt;"")),1,0)</f>
        <v>0</v>
      </c>
      <c r="U856" s="7">
        <f>IF(AND(OR($B$2=1,$B$2=2),AND('Données brutes'!$O851&lt;&gt;"",'Données brutes'!$P851&lt;&gt;"",'Données brutes'!$Q851&lt;&gt;"")),1,0)</f>
        <v>0</v>
      </c>
      <c r="V856" s="7">
        <f>IF(AND($B$2=3,'Données brutes'!$F851&lt;&gt;"",'Données brutes'!$G851&lt;&gt;"",'Données brutes'!$H851&lt;&gt;"",'Données brutes'!$O851&lt;&gt;"",'Données brutes'!$P851&lt;&gt;"",'Données brutes'!$Q851&lt;&gt;""),1,0)</f>
        <v>0</v>
      </c>
      <c r="W856" s="8" t="str">
        <f t="shared" si="199"/>
        <v/>
      </c>
      <c r="X856" s="8" t="str">
        <f t="shared" si="200"/>
        <v/>
      </c>
      <c r="Y856" s="8" t="str">
        <f t="shared" si="201"/>
        <v/>
      </c>
      <c r="Z856" s="8" t="str">
        <f t="shared" si="202"/>
        <v/>
      </c>
      <c r="AA856" s="8" t="str">
        <f t="shared" si="203"/>
        <v/>
      </c>
      <c r="AB856" s="8" t="str">
        <f t="shared" si="204"/>
        <v/>
      </c>
      <c r="AD856" s="8" t="str">
        <f t="shared" si="205"/>
        <v/>
      </c>
      <c r="AE856" s="8" t="str">
        <f t="shared" si="206"/>
        <v/>
      </c>
      <c r="AF856" s="8" t="str">
        <f t="shared" si="207"/>
        <v/>
      </c>
      <c r="AG856" s="8" t="str">
        <f t="shared" si="208"/>
        <v/>
      </c>
      <c r="AH856" s="8" t="str">
        <f t="shared" si="209"/>
        <v/>
      </c>
      <c r="AI856" s="8" t="str">
        <f t="shared" si="210"/>
        <v/>
      </c>
    </row>
    <row r="857" spans="4:35" x14ac:dyDescent="0.3">
      <c r="D857" s="8" t="s">
        <v>864</v>
      </c>
      <c r="E857" s="7">
        <v>225</v>
      </c>
      <c r="F857" s="7" t="str">
        <f>'Données proba de réussite'!F852</f>
        <v/>
      </c>
      <c r="G857" s="7" t="str">
        <f>'Données proba de réussite'!G852</f>
        <v/>
      </c>
      <c r="H857" s="7" t="str">
        <f>'Données proba de réussite'!H852</f>
        <v/>
      </c>
      <c r="K857" s="8" t="str">
        <f t="shared" si="197"/>
        <v>Elève 1bis</v>
      </c>
      <c r="L857" s="8" t="s">
        <v>111</v>
      </c>
      <c r="M857" s="8">
        <f t="shared" si="198"/>
        <v>1026</v>
      </c>
      <c r="N857" s="7">
        <v>1026</v>
      </c>
      <c r="O857" s="7" t="str">
        <f>'Données proba de réussite'!O852</f>
        <v/>
      </c>
      <c r="P857" s="7" t="str">
        <f>'Données proba de réussite'!P852</f>
        <v/>
      </c>
      <c r="Q857" s="7" t="str">
        <f>'Données proba de réussite'!Q852</f>
        <v/>
      </c>
      <c r="T857" s="7">
        <f>IF(AND(OR($B$2=1,$B$2=2),AND('Données brutes'!$F852&lt;&gt;"",'Données brutes'!$G852&lt;&gt;"",'Données brutes'!$H852&lt;&gt;"")),1,0)</f>
        <v>0</v>
      </c>
      <c r="U857" s="7">
        <f>IF(AND(OR($B$2=1,$B$2=2),AND('Données brutes'!$O852&lt;&gt;"",'Données brutes'!$P852&lt;&gt;"",'Données brutes'!$Q852&lt;&gt;"")),1,0)</f>
        <v>0</v>
      </c>
      <c r="V857" s="7">
        <f>IF(AND($B$2=3,'Données brutes'!$F852&lt;&gt;"",'Données brutes'!$G852&lt;&gt;"",'Données brutes'!$H852&lt;&gt;"",'Données brutes'!$O852&lt;&gt;"",'Données brutes'!$P852&lt;&gt;"",'Données brutes'!$Q852&lt;&gt;""),1,0)</f>
        <v>0</v>
      </c>
      <c r="W857" s="8" t="str">
        <f t="shared" si="199"/>
        <v/>
      </c>
      <c r="X857" s="8" t="str">
        <f t="shared" si="200"/>
        <v/>
      </c>
      <c r="Y857" s="8" t="str">
        <f t="shared" si="201"/>
        <v/>
      </c>
      <c r="Z857" s="8" t="str">
        <f t="shared" si="202"/>
        <v/>
      </c>
      <c r="AA857" s="8" t="str">
        <f t="shared" si="203"/>
        <v/>
      </c>
      <c r="AB857" s="8" t="str">
        <f t="shared" si="204"/>
        <v/>
      </c>
      <c r="AD857" s="8" t="str">
        <f t="shared" si="205"/>
        <v/>
      </c>
      <c r="AE857" s="8" t="str">
        <f t="shared" si="206"/>
        <v/>
      </c>
      <c r="AF857" s="8" t="str">
        <f t="shared" si="207"/>
        <v/>
      </c>
      <c r="AG857" s="8" t="str">
        <f t="shared" si="208"/>
        <v/>
      </c>
      <c r="AH857" s="8" t="str">
        <f t="shared" si="209"/>
        <v/>
      </c>
      <c r="AI857" s="8" t="str">
        <f t="shared" si="210"/>
        <v/>
      </c>
    </row>
    <row r="858" spans="4:35" x14ac:dyDescent="0.3">
      <c r="D858" s="8" t="s">
        <v>865</v>
      </c>
      <c r="E858" s="7">
        <v>69</v>
      </c>
      <c r="F858" s="7" t="str">
        <f>'Données proba de réussite'!F853</f>
        <v/>
      </c>
      <c r="G858" s="7" t="str">
        <f>'Données proba de réussite'!G853</f>
        <v/>
      </c>
      <c r="H858" s="7" t="str">
        <f>'Données proba de réussite'!H853</f>
        <v/>
      </c>
      <c r="K858" s="8" t="str">
        <f t="shared" si="197"/>
        <v>Elève 1bis</v>
      </c>
      <c r="L858" s="8" t="s">
        <v>111</v>
      </c>
      <c r="M858" s="8">
        <f t="shared" si="198"/>
        <v>1130</v>
      </c>
      <c r="N858" s="7">
        <v>1130</v>
      </c>
      <c r="O858" s="7" t="str">
        <f>'Données proba de réussite'!O853</f>
        <v/>
      </c>
      <c r="P858" s="7" t="str">
        <f>'Données proba de réussite'!P853</f>
        <v/>
      </c>
      <c r="Q858" s="7" t="str">
        <f>'Données proba de réussite'!Q853</f>
        <v/>
      </c>
      <c r="T858" s="7">
        <f>IF(AND(OR($B$2=1,$B$2=2),AND('Données brutes'!$F853&lt;&gt;"",'Données brutes'!$G853&lt;&gt;"",'Données brutes'!$H853&lt;&gt;"")),1,0)</f>
        <v>0</v>
      </c>
      <c r="U858" s="7">
        <f>IF(AND(OR($B$2=1,$B$2=2),AND('Données brutes'!$O853&lt;&gt;"",'Données brutes'!$P853&lt;&gt;"",'Données brutes'!$Q853&lt;&gt;"")),1,0)</f>
        <v>0</v>
      </c>
      <c r="V858" s="7">
        <f>IF(AND($B$2=3,'Données brutes'!$F853&lt;&gt;"",'Données brutes'!$G853&lt;&gt;"",'Données brutes'!$H853&lt;&gt;"",'Données brutes'!$O853&lt;&gt;"",'Données brutes'!$P853&lt;&gt;"",'Données brutes'!$Q853&lt;&gt;""),1,0)</f>
        <v>0</v>
      </c>
      <c r="W858" s="8" t="str">
        <f t="shared" si="199"/>
        <v/>
      </c>
      <c r="X858" s="8" t="str">
        <f t="shared" si="200"/>
        <v/>
      </c>
      <c r="Y858" s="8" t="str">
        <f t="shared" si="201"/>
        <v/>
      </c>
      <c r="Z858" s="8" t="str">
        <f t="shared" si="202"/>
        <v/>
      </c>
      <c r="AA858" s="8" t="str">
        <f t="shared" si="203"/>
        <v/>
      </c>
      <c r="AB858" s="8" t="str">
        <f t="shared" si="204"/>
        <v/>
      </c>
      <c r="AD858" s="8" t="str">
        <f t="shared" si="205"/>
        <v/>
      </c>
      <c r="AE858" s="8" t="str">
        <f t="shared" si="206"/>
        <v/>
      </c>
      <c r="AF858" s="8" t="str">
        <f t="shared" si="207"/>
        <v/>
      </c>
      <c r="AG858" s="8" t="str">
        <f t="shared" si="208"/>
        <v/>
      </c>
      <c r="AH858" s="8" t="str">
        <f t="shared" si="209"/>
        <v/>
      </c>
      <c r="AI858" s="8" t="str">
        <f t="shared" si="210"/>
        <v/>
      </c>
    </row>
    <row r="859" spans="4:35" x14ac:dyDescent="0.3">
      <c r="D859" s="8" t="s">
        <v>866</v>
      </c>
      <c r="E859" s="7">
        <v>588</v>
      </c>
      <c r="F859" s="7" t="str">
        <f>'Données proba de réussite'!F854</f>
        <v/>
      </c>
      <c r="G859" s="7" t="str">
        <f>'Données proba de réussite'!G854</f>
        <v/>
      </c>
      <c r="H859" s="7" t="str">
        <f>'Données proba de réussite'!H854</f>
        <v/>
      </c>
      <c r="K859" s="8" t="str">
        <f t="shared" si="197"/>
        <v>Elève 1bis</v>
      </c>
      <c r="L859" s="8" t="s">
        <v>111</v>
      </c>
      <c r="M859" s="8">
        <f t="shared" si="198"/>
        <v>1939</v>
      </c>
      <c r="N859" s="7">
        <v>1939</v>
      </c>
      <c r="O859" s="7" t="str">
        <f>'Données proba de réussite'!O854</f>
        <v/>
      </c>
      <c r="P859" s="7" t="str">
        <f>'Données proba de réussite'!P854</f>
        <v/>
      </c>
      <c r="Q859" s="7" t="str">
        <f>'Données proba de réussite'!Q854</f>
        <v/>
      </c>
      <c r="T859" s="7">
        <f>IF(AND(OR($B$2=1,$B$2=2),AND('Données brutes'!$F854&lt;&gt;"",'Données brutes'!$G854&lt;&gt;"",'Données brutes'!$H854&lt;&gt;"")),1,0)</f>
        <v>0</v>
      </c>
      <c r="U859" s="7">
        <f>IF(AND(OR($B$2=1,$B$2=2),AND('Données brutes'!$O854&lt;&gt;"",'Données brutes'!$P854&lt;&gt;"",'Données brutes'!$Q854&lt;&gt;"")),1,0)</f>
        <v>0</v>
      </c>
      <c r="V859" s="7">
        <f>IF(AND($B$2=3,'Données brutes'!$F854&lt;&gt;"",'Données brutes'!$G854&lt;&gt;"",'Données brutes'!$H854&lt;&gt;"",'Données brutes'!$O854&lt;&gt;"",'Données brutes'!$P854&lt;&gt;"",'Données brutes'!$Q854&lt;&gt;""),1,0)</f>
        <v>0</v>
      </c>
      <c r="W859" s="8" t="str">
        <f t="shared" si="199"/>
        <v/>
      </c>
      <c r="X859" s="8" t="str">
        <f t="shared" si="200"/>
        <v/>
      </c>
      <c r="Y859" s="8" t="str">
        <f t="shared" si="201"/>
        <v/>
      </c>
      <c r="Z859" s="8" t="str">
        <f t="shared" si="202"/>
        <v/>
      </c>
      <c r="AA859" s="8" t="str">
        <f t="shared" si="203"/>
        <v/>
      </c>
      <c r="AB859" s="8" t="str">
        <f t="shared" si="204"/>
        <v/>
      </c>
      <c r="AD859" s="8" t="str">
        <f t="shared" si="205"/>
        <v/>
      </c>
      <c r="AE859" s="8" t="str">
        <f t="shared" si="206"/>
        <v/>
      </c>
      <c r="AF859" s="8" t="str">
        <f t="shared" si="207"/>
        <v/>
      </c>
      <c r="AG859" s="8" t="str">
        <f t="shared" si="208"/>
        <v/>
      </c>
      <c r="AH859" s="8" t="str">
        <f t="shared" si="209"/>
        <v/>
      </c>
      <c r="AI859" s="8" t="str">
        <f t="shared" si="210"/>
        <v/>
      </c>
    </row>
    <row r="860" spans="4:35" x14ac:dyDescent="0.3">
      <c r="D860" s="8" t="s">
        <v>867</v>
      </c>
      <c r="E860" s="7">
        <v>112</v>
      </c>
      <c r="F860" s="7" t="str">
        <f>'Données proba de réussite'!F855</f>
        <v/>
      </c>
      <c r="G860" s="7" t="str">
        <f>'Données proba de réussite'!G855</f>
        <v/>
      </c>
      <c r="H860" s="7" t="str">
        <f>'Données proba de réussite'!H855</f>
        <v/>
      </c>
      <c r="K860" s="8" t="str">
        <f t="shared" si="197"/>
        <v>Elève 1bis</v>
      </c>
      <c r="L860" s="8" t="s">
        <v>111</v>
      </c>
      <c r="M860" s="8">
        <f t="shared" si="198"/>
        <v>1400</v>
      </c>
      <c r="N860" s="7">
        <v>1400</v>
      </c>
      <c r="O860" s="7" t="str">
        <f>'Données proba de réussite'!O855</f>
        <v/>
      </c>
      <c r="P860" s="7" t="str">
        <f>'Données proba de réussite'!P855</f>
        <v/>
      </c>
      <c r="Q860" s="7" t="str">
        <f>'Données proba de réussite'!Q855</f>
        <v/>
      </c>
      <c r="T860" s="7">
        <f>IF(AND(OR($B$2=1,$B$2=2),AND('Données brutes'!$F855&lt;&gt;"",'Données brutes'!$G855&lt;&gt;"",'Données brutes'!$H855&lt;&gt;"")),1,0)</f>
        <v>0</v>
      </c>
      <c r="U860" s="7">
        <f>IF(AND(OR($B$2=1,$B$2=2),AND('Données brutes'!$O855&lt;&gt;"",'Données brutes'!$P855&lt;&gt;"",'Données brutes'!$Q855&lt;&gt;"")),1,0)</f>
        <v>0</v>
      </c>
      <c r="V860" s="7">
        <f>IF(AND($B$2=3,'Données brutes'!$F855&lt;&gt;"",'Données brutes'!$G855&lt;&gt;"",'Données brutes'!$H855&lt;&gt;"",'Données brutes'!$O855&lt;&gt;"",'Données brutes'!$P855&lt;&gt;"",'Données brutes'!$Q855&lt;&gt;""),1,0)</f>
        <v>0</v>
      </c>
      <c r="W860" s="8" t="str">
        <f t="shared" si="199"/>
        <v/>
      </c>
      <c r="X860" s="8" t="str">
        <f t="shared" si="200"/>
        <v/>
      </c>
      <c r="Y860" s="8" t="str">
        <f t="shared" si="201"/>
        <v/>
      </c>
      <c r="Z860" s="8" t="str">
        <f t="shared" si="202"/>
        <v/>
      </c>
      <c r="AA860" s="8" t="str">
        <f t="shared" si="203"/>
        <v/>
      </c>
      <c r="AB860" s="8" t="str">
        <f t="shared" si="204"/>
        <v/>
      </c>
      <c r="AD860" s="8" t="str">
        <f t="shared" si="205"/>
        <v/>
      </c>
      <c r="AE860" s="8" t="str">
        <f t="shared" si="206"/>
        <v/>
      </c>
      <c r="AF860" s="8" t="str">
        <f t="shared" si="207"/>
        <v/>
      </c>
      <c r="AG860" s="8" t="str">
        <f t="shared" si="208"/>
        <v/>
      </c>
      <c r="AH860" s="8" t="str">
        <f t="shared" si="209"/>
        <v/>
      </c>
      <c r="AI860" s="8" t="str">
        <f t="shared" si="210"/>
        <v/>
      </c>
    </row>
    <row r="861" spans="4:35" x14ac:dyDescent="0.3">
      <c r="D861" s="8" t="s">
        <v>868</v>
      </c>
      <c r="E861" s="7">
        <v>902</v>
      </c>
      <c r="F861" s="7" t="str">
        <f>'Données proba de réussite'!F856</f>
        <v/>
      </c>
      <c r="G861" s="7" t="str">
        <f>'Données proba de réussite'!G856</f>
        <v/>
      </c>
      <c r="H861" s="7" t="str">
        <f>'Données proba de réussite'!H856</f>
        <v/>
      </c>
      <c r="K861" s="8" t="str">
        <f t="shared" si="197"/>
        <v>Elève 1bis</v>
      </c>
      <c r="L861" s="8" t="s">
        <v>111</v>
      </c>
      <c r="M861" s="8">
        <f t="shared" si="198"/>
        <v>1949</v>
      </c>
      <c r="N861" s="7">
        <v>1949</v>
      </c>
      <c r="O861" s="7" t="str">
        <f>'Données proba de réussite'!O856</f>
        <v/>
      </c>
      <c r="P861" s="7" t="str">
        <f>'Données proba de réussite'!P856</f>
        <v/>
      </c>
      <c r="Q861" s="7" t="str">
        <f>'Données proba de réussite'!Q856</f>
        <v/>
      </c>
      <c r="T861" s="7">
        <f>IF(AND(OR($B$2=1,$B$2=2),AND('Données brutes'!$F856&lt;&gt;"",'Données brutes'!$G856&lt;&gt;"",'Données brutes'!$H856&lt;&gt;"")),1,0)</f>
        <v>0</v>
      </c>
      <c r="U861" s="7">
        <f>IF(AND(OR($B$2=1,$B$2=2),AND('Données brutes'!$O856&lt;&gt;"",'Données brutes'!$P856&lt;&gt;"",'Données brutes'!$Q856&lt;&gt;"")),1,0)</f>
        <v>0</v>
      </c>
      <c r="V861" s="7">
        <f>IF(AND($B$2=3,'Données brutes'!$F856&lt;&gt;"",'Données brutes'!$G856&lt;&gt;"",'Données brutes'!$H856&lt;&gt;"",'Données brutes'!$O856&lt;&gt;"",'Données brutes'!$P856&lt;&gt;"",'Données brutes'!$Q856&lt;&gt;""),1,0)</f>
        <v>0</v>
      </c>
      <c r="W861" s="8" t="str">
        <f t="shared" si="199"/>
        <v/>
      </c>
      <c r="X861" s="8" t="str">
        <f t="shared" si="200"/>
        <v/>
      </c>
      <c r="Y861" s="8" t="str">
        <f t="shared" si="201"/>
        <v/>
      </c>
      <c r="Z861" s="8" t="str">
        <f t="shared" si="202"/>
        <v/>
      </c>
      <c r="AA861" s="8" t="str">
        <f t="shared" si="203"/>
        <v/>
      </c>
      <c r="AB861" s="8" t="str">
        <f t="shared" si="204"/>
        <v/>
      </c>
      <c r="AD861" s="8" t="str">
        <f t="shared" si="205"/>
        <v/>
      </c>
      <c r="AE861" s="8" t="str">
        <f t="shared" si="206"/>
        <v/>
      </c>
      <c r="AF861" s="8" t="str">
        <f t="shared" si="207"/>
        <v/>
      </c>
      <c r="AG861" s="8" t="str">
        <f t="shared" si="208"/>
        <v/>
      </c>
      <c r="AH861" s="8" t="str">
        <f t="shared" si="209"/>
        <v/>
      </c>
      <c r="AI861" s="8" t="str">
        <f t="shared" si="210"/>
        <v/>
      </c>
    </row>
    <row r="862" spans="4:35" x14ac:dyDescent="0.3">
      <c r="D862" s="8" t="s">
        <v>869</v>
      </c>
      <c r="E862" s="7">
        <v>126</v>
      </c>
      <c r="F862" s="7" t="str">
        <f>'Données proba de réussite'!F857</f>
        <v/>
      </c>
      <c r="G862" s="7" t="str">
        <f>'Données proba de réussite'!G857</f>
        <v/>
      </c>
      <c r="H862" s="7" t="str">
        <f>'Données proba de réussite'!H857</f>
        <v/>
      </c>
      <c r="K862" s="8" t="str">
        <f t="shared" si="197"/>
        <v>Elève 1bis</v>
      </c>
      <c r="L862" s="8" t="s">
        <v>111</v>
      </c>
      <c r="M862" s="8">
        <f t="shared" si="198"/>
        <v>1116</v>
      </c>
      <c r="N862" s="7">
        <v>1116</v>
      </c>
      <c r="O862" s="7" t="str">
        <f>'Données proba de réussite'!O857</f>
        <v/>
      </c>
      <c r="P862" s="7" t="str">
        <f>'Données proba de réussite'!P857</f>
        <v/>
      </c>
      <c r="Q862" s="7" t="str">
        <f>'Données proba de réussite'!Q857</f>
        <v/>
      </c>
      <c r="T862" s="7">
        <f>IF(AND(OR($B$2=1,$B$2=2),AND('Données brutes'!$F857&lt;&gt;"",'Données brutes'!$G857&lt;&gt;"",'Données brutes'!$H857&lt;&gt;"")),1,0)</f>
        <v>0</v>
      </c>
      <c r="U862" s="7">
        <f>IF(AND(OR($B$2=1,$B$2=2),AND('Données brutes'!$O857&lt;&gt;"",'Données brutes'!$P857&lt;&gt;"",'Données brutes'!$Q857&lt;&gt;"")),1,0)</f>
        <v>0</v>
      </c>
      <c r="V862" s="7">
        <f>IF(AND($B$2=3,'Données brutes'!$F857&lt;&gt;"",'Données brutes'!$G857&lt;&gt;"",'Données brutes'!$H857&lt;&gt;"",'Données brutes'!$O857&lt;&gt;"",'Données brutes'!$P857&lt;&gt;"",'Données brutes'!$Q857&lt;&gt;""),1,0)</f>
        <v>0</v>
      </c>
      <c r="W862" s="8" t="str">
        <f t="shared" si="199"/>
        <v/>
      </c>
      <c r="X862" s="8" t="str">
        <f t="shared" si="200"/>
        <v/>
      </c>
      <c r="Y862" s="8" t="str">
        <f t="shared" si="201"/>
        <v/>
      </c>
      <c r="Z862" s="8" t="str">
        <f t="shared" si="202"/>
        <v/>
      </c>
      <c r="AA862" s="8" t="str">
        <f t="shared" si="203"/>
        <v/>
      </c>
      <c r="AB862" s="8" t="str">
        <f t="shared" si="204"/>
        <v/>
      </c>
      <c r="AD862" s="8" t="str">
        <f t="shared" si="205"/>
        <v/>
      </c>
      <c r="AE862" s="8" t="str">
        <f t="shared" si="206"/>
        <v/>
      </c>
      <c r="AF862" s="8" t="str">
        <f t="shared" si="207"/>
        <v/>
      </c>
      <c r="AG862" s="8" t="str">
        <f t="shared" si="208"/>
        <v/>
      </c>
      <c r="AH862" s="8" t="str">
        <f t="shared" si="209"/>
        <v/>
      </c>
      <c r="AI862" s="8" t="str">
        <f t="shared" si="210"/>
        <v/>
      </c>
    </row>
    <row r="863" spans="4:35" x14ac:dyDescent="0.3">
      <c r="D863" s="8" t="s">
        <v>870</v>
      </c>
      <c r="E863" s="7">
        <v>553</v>
      </c>
      <c r="F863" s="7" t="str">
        <f>'Données proba de réussite'!F858</f>
        <v/>
      </c>
      <c r="G863" s="7" t="str">
        <f>'Données proba de réussite'!G858</f>
        <v/>
      </c>
      <c r="H863" s="7" t="str">
        <f>'Données proba de réussite'!H858</f>
        <v/>
      </c>
      <c r="K863" s="8" t="str">
        <f t="shared" si="197"/>
        <v>Elève 1bis</v>
      </c>
      <c r="L863" s="8" t="s">
        <v>111</v>
      </c>
      <c r="M863" s="8">
        <f t="shared" si="198"/>
        <v>1293</v>
      </c>
      <c r="N863" s="7">
        <v>1293</v>
      </c>
      <c r="O863" s="7" t="str">
        <f>'Données proba de réussite'!O858</f>
        <v/>
      </c>
      <c r="P863" s="7" t="str">
        <f>'Données proba de réussite'!P858</f>
        <v/>
      </c>
      <c r="Q863" s="7" t="str">
        <f>'Données proba de réussite'!Q858</f>
        <v/>
      </c>
      <c r="T863" s="7">
        <f>IF(AND(OR($B$2=1,$B$2=2),AND('Données brutes'!$F858&lt;&gt;"",'Données brutes'!$G858&lt;&gt;"",'Données brutes'!$H858&lt;&gt;"")),1,0)</f>
        <v>0</v>
      </c>
      <c r="U863" s="7">
        <f>IF(AND(OR($B$2=1,$B$2=2),AND('Données brutes'!$O858&lt;&gt;"",'Données brutes'!$P858&lt;&gt;"",'Données brutes'!$Q858&lt;&gt;"")),1,0)</f>
        <v>0</v>
      </c>
      <c r="V863" s="7">
        <f>IF(AND($B$2=3,'Données brutes'!$F858&lt;&gt;"",'Données brutes'!$G858&lt;&gt;"",'Données brutes'!$H858&lt;&gt;"",'Données brutes'!$O858&lt;&gt;"",'Données brutes'!$P858&lt;&gt;"",'Données brutes'!$Q858&lt;&gt;""),1,0)</f>
        <v>0</v>
      </c>
      <c r="W863" s="8" t="str">
        <f t="shared" si="199"/>
        <v/>
      </c>
      <c r="X863" s="8" t="str">
        <f t="shared" si="200"/>
        <v/>
      </c>
      <c r="Y863" s="8" t="str">
        <f t="shared" si="201"/>
        <v/>
      </c>
      <c r="Z863" s="8" t="str">
        <f t="shared" si="202"/>
        <v/>
      </c>
      <c r="AA863" s="8" t="str">
        <f t="shared" si="203"/>
        <v/>
      </c>
      <c r="AB863" s="8" t="str">
        <f t="shared" si="204"/>
        <v/>
      </c>
      <c r="AD863" s="8" t="str">
        <f t="shared" si="205"/>
        <v/>
      </c>
      <c r="AE863" s="8" t="str">
        <f t="shared" si="206"/>
        <v/>
      </c>
      <c r="AF863" s="8" t="str">
        <f t="shared" si="207"/>
        <v/>
      </c>
      <c r="AG863" s="8" t="str">
        <f t="shared" si="208"/>
        <v/>
      </c>
      <c r="AH863" s="8" t="str">
        <f t="shared" si="209"/>
        <v/>
      </c>
      <c r="AI863" s="8" t="str">
        <f t="shared" si="210"/>
        <v/>
      </c>
    </row>
    <row r="864" spans="4:35" x14ac:dyDescent="0.3">
      <c r="D864" s="8" t="s">
        <v>871</v>
      </c>
      <c r="E864" s="7">
        <v>133</v>
      </c>
      <c r="F864" s="7" t="str">
        <f>'Données proba de réussite'!F859</f>
        <v/>
      </c>
      <c r="G864" s="7" t="str">
        <f>'Données proba de réussite'!G859</f>
        <v/>
      </c>
      <c r="H864" s="7" t="str">
        <f>'Données proba de réussite'!H859</f>
        <v/>
      </c>
      <c r="K864" s="8" t="str">
        <f t="shared" si="197"/>
        <v>Elève 1bis</v>
      </c>
      <c r="L864" s="8" t="s">
        <v>111</v>
      </c>
      <c r="M864" s="8">
        <f t="shared" si="198"/>
        <v>1990</v>
      </c>
      <c r="N864" s="7">
        <v>1990</v>
      </c>
      <c r="O864" s="7" t="str">
        <f>'Données proba de réussite'!O859</f>
        <v/>
      </c>
      <c r="P864" s="7" t="str">
        <f>'Données proba de réussite'!P859</f>
        <v/>
      </c>
      <c r="Q864" s="7" t="str">
        <f>'Données proba de réussite'!Q859</f>
        <v/>
      </c>
      <c r="T864" s="7">
        <f>IF(AND(OR($B$2=1,$B$2=2),AND('Données brutes'!$F859&lt;&gt;"",'Données brutes'!$G859&lt;&gt;"",'Données brutes'!$H859&lt;&gt;"")),1,0)</f>
        <v>0</v>
      </c>
      <c r="U864" s="7">
        <f>IF(AND(OR($B$2=1,$B$2=2),AND('Données brutes'!$O859&lt;&gt;"",'Données brutes'!$P859&lt;&gt;"",'Données brutes'!$Q859&lt;&gt;"")),1,0)</f>
        <v>0</v>
      </c>
      <c r="V864" s="7">
        <f>IF(AND($B$2=3,'Données brutes'!$F859&lt;&gt;"",'Données brutes'!$G859&lt;&gt;"",'Données brutes'!$H859&lt;&gt;"",'Données brutes'!$O859&lt;&gt;"",'Données brutes'!$P859&lt;&gt;"",'Données brutes'!$Q859&lt;&gt;""),1,0)</f>
        <v>0</v>
      </c>
      <c r="W864" s="8" t="str">
        <f t="shared" si="199"/>
        <v/>
      </c>
      <c r="X864" s="8" t="str">
        <f t="shared" si="200"/>
        <v/>
      </c>
      <c r="Y864" s="8" t="str">
        <f t="shared" si="201"/>
        <v/>
      </c>
      <c r="Z864" s="8" t="str">
        <f t="shared" si="202"/>
        <v/>
      </c>
      <c r="AA864" s="8" t="str">
        <f t="shared" si="203"/>
        <v/>
      </c>
      <c r="AB864" s="8" t="str">
        <f t="shared" si="204"/>
        <v/>
      </c>
      <c r="AD864" s="8" t="str">
        <f t="shared" si="205"/>
        <v/>
      </c>
      <c r="AE864" s="8" t="str">
        <f t="shared" si="206"/>
        <v/>
      </c>
      <c r="AF864" s="8" t="str">
        <f t="shared" si="207"/>
        <v/>
      </c>
      <c r="AG864" s="8" t="str">
        <f t="shared" si="208"/>
        <v/>
      </c>
      <c r="AH864" s="8" t="str">
        <f t="shared" si="209"/>
        <v/>
      </c>
      <c r="AI864" s="8" t="str">
        <f t="shared" si="210"/>
        <v/>
      </c>
    </row>
    <row r="865" spans="4:35" x14ac:dyDescent="0.3">
      <c r="D865" s="8" t="s">
        <v>872</v>
      </c>
      <c r="E865" s="7">
        <v>751</v>
      </c>
      <c r="F865" s="7" t="str">
        <f>'Données proba de réussite'!F860</f>
        <v/>
      </c>
      <c r="G865" s="7" t="str">
        <f>'Données proba de réussite'!G860</f>
        <v/>
      </c>
      <c r="H865" s="7" t="str">
        <f>'Données proba de réussite'!H860</f>
        <v/>
      </c>
      <c r="K865" s="8" t="str">
        <f t="shared" si="197"/>
        <v>Elève 1bis</v>
      </c>
      <c r="L865" s="8" t="s">
        <v>111</v>
      </c>
      <c r="M865" s="8">
        <f t="shared" si="198"/>
        <v>1296</v>
      </c>
      <c r="N865" s="7">
        <v>1296</v>
      </c>
      <c r="O865" s="7" t="str">
        <f>'Données proba de réussite'!O860</f>
        <v/>
      </c>
      <c r="P865" s="7" t="str">
        <f>'Données proba de réussite'!P860</f>
        <v/>
      </c>
      <c r="Q865" s="7" t="str">
        <f>'Données proba de réussite'!Q860</f>
        <v/>
      </c>
      <c r="T865" s="7">
        <f>IF(AND(OR($B$2=1,$B$2=2),AND('Données brutes'!$F860&lt;&gt;"",'Données brutes'!$G860&lt;&gt;"",'Données brutes'!$H860&lt;&gt;"")),1,0)</f>
        <v>0</v>
      </c>
      <c r="U865" s="7">
        <f>IF(AND(OR($B$2=1,$B$2=2),AND('Données brutes'!$O860&lt;&gt;"",'Données brutes'!$P860&lt;&gt;"",'Données brutes'!$Q860&lt;&gt;"")),1,0)</f>
        <v>0</v>
      </c>
      <c r="V865" s="7">
        <f>IF(AND($B$2=3,'Données brutes'!$F860&lt;&gt;"",'Données brutes'!$G860&lt;&gt;"",'Données brutes'!$H860&lt;&gt;"",'Données brutes'!$O860&lt;&gt;"",'Données brutes'!$P860&lt;&gt;"",'Données brutes'!$Q860&lt;&gt;""),1,0)</f>
        <v>0</v>
      </c>
      <c r="W865" s="8" t="str">
        <f t="shared" si="199"/>
        <v/>
      </c>
      <c r="X865" s="8" t="str">
        <f t="shared" si="200"/>
        <v/>
      </c>
      <c r="Y865" s="8" t="str">
        <f t="shared" si="201"/>
        <v/>
      </c>
      <c r="Z865" s="8" t="str">
        <f t="shared" si="202"/>
        <v/>
      </c>
      <c r="AA865" s="8" t="str">
        <f t="shared" si="203"/>
        <v/>
      </c>
      <c r="AB865" s="8" t="str">
        <f t="shared" si="204"/>
        <v/>
      </c>
      <c r="AD865" s="8" t="str">
        <f t="shared" si="205"/>
        <v/>
      </c>
      <c r="AE865" s="8" t="str">
        <f t="shared" si="206"/>
        <v/>
      </c>
      <c r="AF865" s="8" t="str">
        <f t="shared" si="207"/>
        <v/>
      </c>
      <c r="AG865" s="8" t="str">
        <f t="shared" si="208"/>
        <v/>
      </c>
      <c r="AH865" s="8" t="str">
        <f t="shared" si="209"/>
        <v/>
      </c>
      <c r="AI865" s="8" t="str">
        <f t="shared" si="210"/>
        <v/>
      </c>
    </row>
    <row r="866" spans="4:35" x14ac:dyDescent="0.3">
      <c r="D866" s="8" t="s">
        <v>873</v>
      </c>
      <c r="E866" s="7">
        <v>805</v>
      </c>
      <c r="F866" s="7" t="str">
        <f>'Données proba de réussite'!F861</f>
        <v/>
      </c>
      <c r="G866" s="7" t="str">
        <f>'Données proba de réussite'!G861</f>
        <v/>
      </c>
      <c r="H866" s="7" t="str">
        <f>'Données proba de réussite'!H861</f>
        <v/>
      </c>
      <c r="K866" s="8" t="str">
        <f t="shared" si="197"/>
        <v>Elève 1bis</v>
      </c>
      <c r="L866" s="8" t="s">
        <v>111</v>
      </c>
      <c r="M866" s="8">
        <f t="shared" si="198"/>
        <v>1126</v>
      </c>
      <c r="N866" s="7">
        <v>1126</v>
      </c>
      <c r="O866" s="7" t="str">
        <f>'Données proba de réussite'!O861</f>
        <v/>
      </c>
      <c r="P866" s="7" t="str">
        <f>'Données proba de réussite'!P861</f>
        <v/>
      </c>
      <c r="Q866" s="7" t="str">
        <f>'Données proba de réussite'!Q861</f>
        <v/>
      </c>
      <c r="T866" s="7">
        <f>IF(AND(OR($B$2=1,$B$2=2),AND('Données brutes'!$F861&lt;&gt;"",'Données brutes'!$G861&lt;&gt;"",'Données brutes'!$H861&lt;&gt;"")),1,0)</f>
        <v>0</v>
      </c>
      <c r="U866" s="7">
        <f>IF(AND(OR($B$2=1,$B$2=2),AND('Données brutes'!$O861&lt;&gt;"",'Données brutes'!$P861&lt;&gt;"",'Données brutes'!$Q861&lt;&gt;"")),1,0)</f>
        <v>0</v>
      </c>
      <c r="V866" s="7">
        <f>IF(AND($B$2=3,'Données brutes'!$F861&lt;&gt;"",'Données brutes'!$G861&lt;&gt;"",'Données brutes'!$H861&lt;&gt;"",'Données brutes'!$O861&lt;&gt;"",'Données brutes'!$P861&lt;&gt;"",'Données brutes'!$Q861&lt;&gt;""),1,0)</f>
        <v>0</v>
      </c>
      <c r="W866" s="8" t="str">
        <f t="shared" si="199"/>
        <v/>
      </c>
      <c r="X866" s="8" t="str">
        <f t="shared" si="200"/>
        <v/>
      </c>
      <c r="Y866" s="8" t="str">
        <f t="shared" si="201"/>
        <v/>
      </c>
      <c r="Z866" s="8" t="str">
        <f t="shared" si="202"/>
        <v/>
      </c>
      <c r="AA866" s="8" t="str">
        <f t="shared" si="203"/>
        <v/>
      </c>
      <c r="AB866" s="8" t="str">
        <f t="shared" si="204"/>
        <v/>
      </c>
      <c r="AD866" s="8" t="str">
        <f t="shared" si="205"/>
        <v/>
      </c>
      <c r="AE866" s="8" t="str">
        <f t="shared" si="206"/>
        <v/>
      </c>
      <c r="AF866" s="8" t="str">
        <f t="shared" si="207"/>
        <v/>
      </c>
      <c r="AG866" s="8" t="str">
        <f t="shared" si="208"/>
        <v/>
      </c>
      <c r="AH866" s="8" t="str">
        <f t="shared" si="209"/>
        <v/>
      </c>
      <c r="AI866" s="8" t="str">
        <f t="shared" si="210"/>
        <v/>
      </c>
    </row>
    <row r="867" spans="4:35" x14ac:dyDescent="0.3">
      <c r="D867" s="8" t="s">
        <v>874</v>
      </c>
      <c r="E867" s="7">
        <v>452</v>
      </c>
      <c r="F867" s="7" t="str">
        <f>'Données proba de réussite'!F862</f>
        <v/>
      </c>
      <c r="G867" s="7" t="str">
        <f>'Données proba de réussite'!G862</f>
        <v/>
      </c>
      <c r="H867" s="7" t="str">
        <f>'Données proba de réussite'!H862</f>
        <v/>
      </c>
      <c r="K867" s="8" t="str">
        <f t="shared" si="197"/>
        <v>Elève 1bis</v>
      </c>
      <c r="L867" s="8" t="s">
        <v>111</v>
      </c>
      <c r="M867" s="8">
        <f t="shared" si="198"/>
        <v>1989</v>
      </c>
      <c r="N867" s="7">
        <v>1989</v>
      </c>
      <c r="O867" s="7" t="str">
        <f>'Données proba de réussite'!O862</f>
        <v/>
      </c>
      <c r="P867" s="7" t="str">
        <f>'Données proba de réussite'!P862</f>
        <v/>
      </c>
      <c r="Q867" s="7" t="str">
        <f>'Données proba de réussite'!Q862</f>
        <v/>
      </c>
      <c r="T867" s="7">
        <f>IF(AND(OR($B$2=1,$B$2=2),AND('Données brutes'!$F862&lt;&gt;"",'Données brutes'!$G862&lt;&gt;"",'Données brutes'!$H862&lt;&gt;"")),1,0)</f>
        <v>0</v>
      </c>
      <c r="U867" s="7">
        <f>IF(AND(OR($B$2=1,$B$2=2),AND('Données brutes'!$O862&lt;&gt;"",'Données brutes'!$P862&lt;&gt;"",'Données brutes'!$Q862&lt;&gt;"")),1,0)</f>
        <v>0</v>
      </c>
      <c r="V867" s="7">
        <f>IF(AND($B$2=3,'Données brutes'!$F862&lt;&gt;"",'Données brutes'!$G862&lt;&gt;"",'Données brutes'!$H862&lt;&gt;"",'Données brutes'!$O862&lt;&gt;"",'Données brutes'!$P862&lt;&gt;"",'Données brutes'!$Q862&lt;&gt;""),1,0)</f>
        <v>0</v>
      </c>
      <c r="W867" s="8" t="str">
        <f t="shared" si="199"/>
        <v/>
      </c>
      <c r="X867" s="8" t="str">
        <f t="shared" si="200"/>
        <v/>
      </c>
      <c r="Y867" s="8" t="str">
        <f t="shared" si="201"/>
        <v/>
      </c>
      <c r="Z867" s="8" t="str">
        <f t="shared" si="202"/>
        <v/>
      </c>
      <c r="AA867" s="8" t="str">
        <f t="shared" si="203"/>
        <v/>
      </c>
      <c r="AB867" s="8" t="str">
        <f t="shared" si="204"/>
        <v/>
      </c>
      <c r="AD867" s="8" t="str">
        <f t="shared" si="205"/>
        <v/>
      </c>
      <c r="AE867" s="8" t="str">
        <f t="shared" si="206"/>
        <v/>
      </c>
      <c r="AF867" s="8" t="str">
        <f t="shared" si="207"/>
        <v/>
      </c>
      <c r="AG867" s="8" t="str">
        <f t="shared" si="208"/>
        <v/>
      </c>
      <c r="AH867" s="8" t="str">
        <f t="shared" si="209"/>
        <v/>
      </c>
      <c r="AI867" s="8" t="str">
        <f t="shared" si="210"/>
        <v/>
      </c>
    </row>
    <row r="868" spans="4:35" x14ac:dyDescent="0.3">
      <c r="D868" s="8" t="s">
        <v>875</v>
      </c>
      <c r="E868" s="7">
        <v>88</v>
      </c>
      <c r="F868" s="7" t="str">
        <f>'Données proba de réussite'!F863</f>
        <v/>
      </c>
      <c r="G868" s="7" t="str">
        <f>'Données proba de réussite'!G863</f>
        <v/>
      </c>
      <c r="H868" s="7" t="str">
        <f>'Données proba de réussite'!H863</f>
        <v/>
      </c>
      <c r="K868" s="8" t="str">
        <f t="shared" si="197"/>
        <v>Elève 1bis</v>
      </c>
      <c r="L868" s="8" t="s">
        <v>111</v>
      </c>
      <c r="M868" s="8">
        <f t="shared" si="198"/>
        <v>1349</v>
      </c>
      <c r="N868" s="7">
        <v>1349</v>
      </c>
      <c r="O868" s="7" t="str">
        <f>'Données proba de réussite'!O863</f>
        <v/>
      </c>
      <c r="P868" s="7" t="str">
        <f>'Données proba de réussite'!P863</f>
        <v/>
      </c>
      <c r="Q868" s="7" t="str">
        <f>'Données proba de réussite'!Q863</f>
        <v/>
      </c>
      <c r="T868" s="7">
        <f>IF(AND(OR($B$2=1,$B$2=2),AND('Données brutes'!$F863&lt;&gt;"",'Données brutes'!$G863&lt;&gt;"",'Données brutes'!$H863&lt;&gt;"")),1,0)</f>
        <v>0</v>
      </c>
      <c r="U868" s="7">
        <f>IF(AND(OR($B$2=1,$B$2=2),AND('Données brutes'!$O863&lt;&gt;"",'Données brutes'!$P863&lt;&gt;"",'Données brutes'!$Q863&lt;&gt;"")),1,0)</f>
        <v>0</v>
      </c>
      <c r="V868" s="7">
        <f>IF(AND($B$2=3,'Données brutes'!$F863&lt;&gt;"",'Données brutes'!$G863&lt;&gt;"",'Données brutes'!$H863&lt;&gt;"",'Données brutes'!$O863&lt;&gt;"",'Données brutes'!$P863&lt;&gt;"",'Données brutes'!$Q863&lt;&gt;""),1,0)</f>
        <v>0</v>
      </c>
      <c r="W868" s="8" t="str">
        <f t="shared" si="199"/>
        <v/>
      </c>
      <c r="X868" s="8" t="str">
        <f t="shared" si="200"/>
        <v/>
      </c>
      <c r="Y868" s="8" t="str">
        <f t="shared" si="201"/>
        <v/>
      </c>
      <c r="Z868" s="8" t="str">
        <f t="shared" si="202"/>
        <v/>
      </c>
      <c r="AA868" s="8" t="str">
        <f t="shared" si="203"/>
        <v/>
      </c>
      <c r="AB868" s="8" t="str">
        <f t="shared" si="204"/>
        <v/>
      </c>
      <c r="AD868" s="8" t="str">
        <f t="shared" si="205"/>
        <v/>
      </c>
      <c r="AE868" s="8" t="str">
        <f t="shared" si="206"/>
        <v/>
      </c>
      <c r="AF868" s="8" t="str">
        <f t="shared" si="207"/>
        <v/>
      </c>
      <c r="AG868" s="8" t="str">
        <f t="shared" si="208"/>
        <v/>
      </c>
      <c r="AH868" s="8" t="str">
        <f t="shared" si="209"/>
        <v/>
      </c>
      <c r="AI868" s="8" t="str">
        <f t="shared" si="210"/>
        <v/>
      </c>
    </row>
    <row r="869" spans="4:35" x14ac:dyDescent="0.3">
      <c r="D869" s="8" t="s">
        <v>876</v>
      </c>
      <c r="E869" s="7">
        <v>890</v>
      </c>
      <c r="F869" s="7" t="str">
        <f>'Données proba de réussite'!F864</f>
        <v/>
      </c>
      <c r="G869" s="7" t="str">
        <f>'Données proba de réussite'!G864</f>
        <v/>
      </c>
      <c r="H869" s="7" t="str">
        <f>'Données proba de réussite'!H864</f>
        <v/>
      </c>
      <c r="K869" s="8" t="str">
        <f t="shared" si="197"/>
        <v>Elève 1bis</v>
      </c>
      <c r="L869" s="8" t="s">
        <v>111</v>
      </c>
      <c r="M869" s="8">
        <f t="shared" si="198"/>
        <v>1304</v>
      </c>
      <c r="N869" s="7">
        <v>1304</v>
      </c>
      <c r="O869" s="7" t="str">
        <f>'Données proba de réussite'!O864</f>
        <v/>
      </c>
      <c r="P869" s="7" t="str">
        <f>'Données proba de réussite'!P864</f>
        <v/>
      </c>
      <c r="Q869" s="7" t="str">
        <f>'Données proba de réussite'!Q864</f>
        <v/>
      </c>
      <c r="T869" s="7">
        <f>IF(AND(OR($B$2=1,$B$2=2),AND('Données brutes'!$F864&lt;&gt;"",'Données brutes'!$G864&lt;&gt;"",'Données brutes'!$H864&lt;&gt;"")),1,0)</f>
        <v>0</v>
      </c>
      <c r="U869" s="7">
        <f>IF(AND(OR($B$2=1,$B$2=2),AND('Données brutes'!$O864&lt;&gt;"",'Données brutes'!$P864&lt;&gt;"",'Données brutes'!$Q864&lt;&gt;"")),1,0)</f>
        <v>0</v>
      </c>
      <c r="V869" s="7">
        <f>IF(AND($B$2=3,'Données brutes'!$F864&lt;&gt;"",'Données brutes'!$G864&lt;&gt;"",'Données brutes'!$H864&lt;&gt;"",'Données brutes'!$O864&lt;&gt;"",'Données brutes'!$P864&lt;&gt;"",'Données brutes'!$Q864&lt;&gt;""),1,0)</f>
        <v>0</v>
      </c>
      <c r="W869" s="8" t="str">
        <f t="shared" si="199"/>
        <v/>
      </c>
      <c r="X869" s="8" t="str">
        <f t="shared" si="200"/>
        <v/>
      </c>
      <c r="Y869" s="8" t="str">
        <f t="shared" si="201"/>
        <v/>
      </c>
      <c r="Z869" s="8" t="str">
        <f t="shared" si="202"/>
        <v/>
      </c>
      <c r="AA869" s="8" t="str">
        <f t="shared" si="203"/>
        <v/>
      </c>
      <c r="AB869" s="8" t="str">
        <f t="shared" si="204"/>
        <v/>
      </c>
      <c r="AD869" s="8" t="str">
        <f t="shared" si="205"/>
        <v/>
      </c>
      <c r="AE869" s="8" t="str">
        <f t="shared" si="206"/>
        <v/>
      </c>
      <c r="AF869" s="8" t="str">
        <f t="shared" si="207"/>
        <v/>
      </c>
      <c r="AG869" s="8" t="str">
        <f t="shared" si="208"/>
        <v/>
      </c>
      <c r="AH869" s="8" t="str">
        <f t="shared" si="209"/>
        <v/>
      </c>
      <c r="AI869" s="8" t="str">
        <f t="shared" si="210"/>
        <v/>
      </c>
    </row>
    <row r="870" spans="4:35" x14ac:dyDescent="0.3">
      <c r="D870" s="8" t="s">
        <v>877</v>
      </c>
      <c r="E870" s="7">
        <v>462</v>
      </c>
      <c r="F870" s="7" t="str">
        <f>'Données proba de réussite'!F865</f>
        <v/>
      </c>
      <c r="G870" s="7" t="str">
        <f>'Données proba de réussite'!G865</f>
        <v/>
      </c>
      <c r="H870" s="7" t="str">
        <f>'Données proba de réussite'!H865</f>
        <v/>
      </c>
      <c r="K870" s="8" t="str">
        <f t="shared" si="197"/>
        <v>Elève 1bis</v>
      </c>
      <c r="L870" s="8" t="s">
        <v>111</v>
      </c>
      <c r="M870" s="8">
        <f t="shared" si="198"/>
        <v>1238</v>
      </c>
      <c r="N870" s="7">
        <v>1238</v>
      </c>
      <c r="O870" s="7" t="str">
        <f>'Données proba de réussite'!O865</f>
        <v/>
      </c>
      <c r="P870" s="7" t="str">
        <f>'Données proba de réussite'!P865</f>
        <v/>
      </c>
      <c r="Q870" s="7" t="str">
        <f>'Données proba de réussite'!Q865</f>
        <v/>
      </c>
      <c r="T870" s="7">
        <f>IF(AND(OR($B$2=1,$B$2=2),AND('Données brutes'!$F865&lt;&gt;"",'Données brutes'!$G865&lt;&gt;"",'Données brutes'!$H865&lt;&gt;"")),1,0)</f>
        <v>0</v>
      </c>
      <c r="U870" s="7">
        <f>IF(AND(OR($B$2=1,$B$2=2),AND('Données brutes'!$O865&lt;&gt;"",'Données brutes'!$P865&lt;&gt;"",'Données brutes'!$Q865&lt;&gt;"")),1,0)</f>
        <v>0</v>
      </c>
      <c r="V870" s="7">
        <f>IF(AND($B$2=3,'Données brutes'!$F865&lt;&gt;"",'Données brutes'!$G865&lt;&gt;"",'Données brutes'!$H865&lt;&gt;"",'Données brutes'!$O865&lt;&gt;"",'Données brutes'!$P865&lt;&gt;"",'Données brutes'!$Q865&lt;&gt;""),1,0)</f>
        <v>0</v>
      </c>
      <c r="W870" s="8" t="str">
        <f t="shared" si="199"/>
        <v/>
      </c>
      <c r="X870" s="8" t="str">
        <f t="shared" si="200"/>
        <v/>
      </c>
      <c r="Y870" s="8" t="str">
        <f t="shared" si="201"/>
        <v/>
      </c>
      <c r="Z870" s="8" t="str">
        <f t="shared" si="202"/>
        <v/>
      </c>
      <c r="AA870" s="8" t="str">
        <f t="shared" si="203"/>
        <v/>
      </c>
      <c r="AB870" s="8" t="str">
        <f t="shared" si="204"/>
        <v/>
      </c>
      <c r="AD870" s="8" t="str">
        <f t="shared" si="205"/>
        <v/>
      </c>
      <c r="AE870" s="8" t="str">
        <f t="shared" si="206"/>
        <v/>
      </c>
      <c r="AF870" s="8" t="str">
        <f t="shared" si="207"/>
        <v/>
      </c>
      <c r="AG870" s="8" t="str">
        <f t="shared" si="208"/>
        <v/>
      </c>
      <c r="AH870" s="8" t="str">
        <f t="shared" si="209"/>
        <v/>
      </c>
      <c r="AI870" s="8" t="str">
        <f t="shared" si="210"/>
        <v/>
      </c>
    </row>
    <row r="871" spans="4:35" x14ac:dyDescent="0.3">
      <c r="D871" s="8" t="s">
        <v>878</v>
      </c>
      <c r="E871" s="7">
        <v>674</v>
      </c>
      <c r="F871" s="7" t="str">
        <f>'Données proba de réussite'!F866</f>
        <v/>
      </c>
      <c r="G871" s="7" t="str">
        <f>'Données proba de réussite'!G866</f>
        <v/>
      </c>
      <c r="H871" s="7" t="str">
        <f>'Données proba de réussite'!H866</f>
        <v/>
      </c>
      <c r="K871" s="8" t="str">
        <f t="shared" si="197"/>
        <v>Elève 1bis</v>
      </c>
      <c r="L871" s="8" t="s">
        <v>111</v>
      </c>
      <c r="M871" s="8">
        <f t="shared" si="198"/>
        <v>1391</v>
      </c>
      <c r="N871" s="7">
        <v>1391</v>
      </c>
      <c r="O871" s="7" t="str">
        <f>'Données proba de réussite'!O866</f>
        <v/>
      </c>
      <c r="P871" s="7" t="str">
        <f>'Données proba de réussite'!P866</f>
        <v/>
      </c>
      <c r="Q871" s="7" t="str">
        <f>'Données proba de réussite'!Q866</f>
        <v/>
      </c>
      <c r="T871" s="7">
        <f>IF(AND(OR($B$2=1,$B$2=2),AND('Données brutes'!$F866&lt;&gt;"",'Données brutes'!$G866&lt;&gt;"",'Données brutes'!$H866&lt;&gt;"")),1,0)</f>
        <v>0</v>
      </c>
      <c r="U871" s="7">
        <f>IF(AND(OR($B$2=1,$B$2=2),AND('Données brutes'!$O866&lt;&gt;"",'Données brutes'!$P866&lt;&gt;"",'Données brutes'!$Q866&lt;&gt;"")),1,0)</f>
        <v>0</v>
      </c>
      <c r="V871" s="7">
        <f>IF(AND($B$2=3,'Données brutes'!$F866&lt;&gt;"",'Données brutes'!$G866&lt;&gt;"",'Données brutes'!$H866&lt;&gt;"",'Données brutes'!$O866&lt;&gt;"",'Données brutes'!$P866&lt;&gt;"",'Données brutes'!$Q866&lt;&gt;""),1,0)</f>
        <v>0</v>
      </c>
      <c r="W871" s="8" t="str">
        <f t="shared" si="199"/>
        <v/>
      </c>
      <c r="X871" s="8" t="str">
        <f t="shared" si="200"/>
        <v/>
      </c>
      <c r="Y871" s="8" t="str">
        <f t="shared" si="201"/>
        <v/>
      </c>
      <c r="Z871" s="8" t="str">
        <f t="shared" si="202"/>
        <v/>
      </c>
      <c r="AA871" s="8" t="str">
        <f t="shared" si="203"/>
        <v/>
      </c>
      <c r="AB871" s="8" t="str">
        <f t="shared" si="204"/>
        <v/>
      </c>
      <c r="AD871" s="8" t="str">
        <f t="shared" si="205"/>
        <v/>
      </c>
      <c r="AE871" s="8" t="str">
        <f t="shared" si="206"/>
        <v/>
      </c>
      <c r="AF871" s="8" t="str">
        <f t="shared" si="207"/>
        <v/>
      </c>
      <c r="AG871" s="8" t="str">
        <f t="shared" si="208"/>
        <v/>
      </c>
      <c r="AH871" s="8" t="str">
        <f t="shared" si="209"/>
        <v/>
      </c>
      <c r="AI871" s="8" t="str">
        <f t="shared" si="210"/>
        <v/>
      </c>
    </row>
    <row r="872" spans="4:35" x14ac:dyDescent="0.3">
      <c r="D872" s="8" t="s">
        <v>879</v>
      </c>
      <c r="E872" s="7">
        <v>256</v>
      </c>
      <c r="F872" s="7" t="str">
        <f>'Données proba de réussite'!F867</f>
        <v/>
      </c>
      <c r="G872" s="7" t="str">
        <f>'Données proba de réussite'!G867</f>
        <v/>
      </c>
      <c r="H872" s="7" t="str">
        <f>'Données proba de réussite'!H867</f>
        <v/>
      </c>
      <c r="K872" s="8" t="str">
        <f t="shared" si="197"/>
        <v>Elève 1bis</v>
      </c>
      <c r="L872" s="8" t="s">
        <v>111</v>
      </c>
      <c r="M872" s="8">
        <f t="shared" si="198"/>
        <v>1883</v>
      </c>
      <c r="N872" s="7">
        <v>1883</v>
      </c>
      <c r="O872" s="7" t="str">
        <f>'Données proba de réussite'!O867</f>
        <v/>
      </c>
      <c r="P872" s="7" t="str">
        <f>'Données proba de réussite'!P867</f>
        <v/>
      </c>
      <c r="Q872" s="7" t="str">
        <f>'Données proba de réussite'!Q867</f>
        <v/>
      </c>
      <c r="T872" s="7">
        <f>IF(AND(OR($B$2=1,$B$2=2),AND('Données brutes'!$F867&lt;&gt;"",'Données brutes'!$G867&lt;&gt;"",'Données brutes'!$H867&lt;&gt;"")),1,0)</f>
        <v>0</v>
      </c>
      <c r="U872" s="7">
        <f>IF(AND(OR($B$2=1,$B$2=2),AND('Données brutes'!$O867&lt;&gt;"",'Données brutes'!$P867&lt;&gt;"",'Données brutes'!$Q867&lt;&gt;"")),1,0)</f>
        <v>0</v>
      </c>
      <c r="V872" s="7">
        <f>IF(AND($B$2=3,'Données brutes'!$F867&lt;&gt;"",'Données brutes'!$G867&lt;&gt;"",'Données brutes'!$H867&lt;&gt;"",'Données brutes'!$O867&lt;&gt;"",'Données brutes'!$P867&lt;&gt;"",'Données brutes'!$Q867&lt;&gt;""),1,0)</f>
        <v>0</v>
      </c>
      <c r="W872" s="8" t="str">
        <f t="shared" si="199"/>
        <v/>
      </c>
      <c r="X872" s="8" t="str">
        <f t="shared" si="200"/>
        <v/>
      </c>
      <c r="Y872" s="8" t="str">
        <f t="shared" si="201"/>
        <v/>
      </c>
      <c r="Z872" s="8" t="str">
        <f t="shared" si="202"/>
        <v/>
      </c>
      <c r="AA872" s="8" t="str">
        <f t="shared" si="203"/>
        <v/>
      </c>
      <c r="AB872" s="8" t="str">
        <f t="shared" si="204"/>
        <v/>
      </c>
      <c r="AD872" s="8" t="str">
        <f t="shared" si="205"/>
        <v/>
      </c>
      <c r="AE872" s="8" t="str">
        <f t="shared" si="206"/>
        <v/>
      </c>
      <c r="AF872" s="8" t="str">
        <f t="shared" si="207"/>
        <v/>
      </c>
      <c r="AG872" s="8" t="str">
        <f t="shared" si="208"/>
        <v/>
      </c>
      <c r="AH872" s="8" t="str">
        <f t="shared" si="209"/>
        <v/>
      </c>
      <c r="AI872" s="8" t="str">
        <f t="shared" si="210"/>
        <v/>
      </c>
    </row>
    <row r="873" spans="4:35" x14ac:dyDescent="0.3">
      <c r="D873" s="8" t="s">
        <v>880</v>
      </c>
      <c r="E873" s="7">
        <v>893</v>
      </c>
      <c r="F873" s="7" t="str">
        <f>'Données proba de réussite'!F868</f>
        <v/>
      </c>
      <c r="G873" s="7" t="str">
        <f>'Données proba de réussite'!G868</f>
        <v/>
      </c>
      <c r="H873" s="7" t="str">
        <f>'Données proba de réussite'!H868</f>
        <v/>
      </c>
      <c r="K873" s="8" t="str">
        <f t="shared" si="197"/>
        <v>Elève 1bis</v>
      </c>
      <c r="L873" s="8" t="s">
        <v>111</v>
      </c>
      <c r="M873" s="8">
        <f t="shared" si="198"/>
        <v>1585</v>
      </c>
      <c r="N873" s="7">
        <v>1585</v>
      </c>
      <c r="O873" s="7" t="str">
        <f>'Données proba de réussite'!O868</f>
        <v/>
      </c>
      <c r="P873" s="7" t="str">
        <f>'Données proba de réussite'!P868</f>
        <v/>
      </c>
      <c r="Q873" s="7" t="str">
        <f>'Données proba de réussite'!Q868</f>
        <v/>
      </c>
      <c r="T873" s="7">
        <f>IF(AND(OR($B$2=1,$B$2=2),AND('Données brutes'!$F868&lt;&gt;"",'Données brutes'!$G868&lt;&gt;"",'Données brutes'!$H868&lt;&gt;"")),1,0)</f>
        <v>0</v>
      </c>
      <c r="U873" s="7">
        <f>IF(AND(OR($B$2=1,$B$2=2),AND('Données brutes'!$O868&lt;&gt;"",'Données brutes'!$P868&lt;&gt;"",'Données brutes'!$Q868&lt;&gt;"")),1,0)</f>
        <v>0</v>
      </c>
      <c r="V873" s="7">
        <f>IF(AND($B$2=3,'Données brutes'!$F868&lt;&gt;"",'Données brutes'!$G868&lt;&gt;"",'Données brutes'!$H868&lt;&gt;"",'Données brutes'!$O868&lt;&gt;"",'Données brutes'!$P868&lt;&gt;"",'Données brutes'!$Q868&lt;&gt;""),1,0)</f>
        <v>0</v>
      </c>
      <c r="W873" s="8" t="str">
        <f t="shared" si="199"/>
        <v/>
      </c>
      <c r="X873" s="8" t="str">
        <f t="shared" si="200"/>
        <v/>
      </c>
      <c r="Y873" s="8" t="str">
        <f t="shared" si="201"/>
        <v/>
      </c>
      <c r="Z873" s="8" t="str">
        <f t="shared" si="202"/>
        <v/>
      </c>
      <c r="AA873" s="8" t="str">
        <f t="shared" si="203"/>
        <v/>
      </c>
      <c r="AB873" s="8" t="str">
        <f t="shared" si="204"/>
        <v/>
      </c>
      <c r="AD873" s="8" t="str">
        <f t="shared" si="205"/>
        <v/>
      </c>
      <c r="AE873" s="8" t="str">
        <f t="shared" si="206"/>
        <v/>
      </c>
      <c r="AF873" s="8" t="str">
        <f t="shared" si="207"/>
        <v/>
      </c>
      <c r="AG873" s="8" t="str">
        <f t="shared" si="208"/>
        <v/>
      </c>
      <c r="AH873" s="8" t="str">
        <f t="shared" si="209"/>
        <v/>
      </c>
      <c r="AI873" s="8" t="str">
        <f t="shared" si="210"/>
        <v/>
      </c>
    </row>
    <row r="874" spans="4:35" x14ac:dyDescent="0.3">
      <c r="D874" s="8" t="s">
        <v>881</v>
      </c>
      <c r="E874" s="7">
        <v>254</v>
      </c>
      <c r="F874" s="7" t="str">
        <f>'Données proba de réussite'!F869</f>
        <v/>
      </c>
      <c r="G874" s="7" t="str">
        <f>'Données proba de réussite'!G869</f>
        <v/>
      </c>
      <c r="H874" s="7" t="str">
        <f>'Données proba de réussite'!H869</f>
        <v/>
      </c>
      <c r="K874" s="8" t="str">
        <f t="shared" si="197"/>
        <v>Elève 1bis</v>
      </c>
      <c r="L874" s="8" t="s">
        <v>111</v>
      </c>
      <c r="M874" s="8">
        <f t="shared" si="198"/>
        <v>1115</v>
      </c>
      <c r="N874" s="7">
        <v>1115</v>
      </c>
      <c r="O874" s="7" t="str">
        <f>'Données proba de réussite'!O869</f>
        <v/>
      </c>
      <c r="P874" s="7" t="str">
        <f>'Données proba de réussite'!P869</f>
        <v/>
      </c>
      <c r="Q874" s="7" t="str">
        <f>'Données proba de réussite'!Q869</f>
        <v/>
      </c>
      <c r="T874" s="7">
        <f>IF(AND(OR($B$2=1,$B$2=2),AND('Données brutes'!$F869&lt;&gt;"",'Données brutes'!$G869&lt;&gt;"",'Données brutes'!$H869&lt;&gt;"")),1,0)</f>
        <v>0</v>
      </c>
      <c r="U874" s="7">
        <f>IF(AND(OR($B$2=1,$B$2=2),AND('Données brutes'!$O869&lt;&gt;"",'Données brutes'!$P869&lt;&gt;"",'Données brutes'!$Q869&lt;&gt;"")),1,0)</f>
        <v>0</v>
      </c>
      <c r="V874" s="7">
        <f>IF(AND($B$2=3,'Données brutes'!$F869&lt;&gt;"",'Données brutes'!$G869&lt;&gt;"",'Données brutes'!$H869&lt;&gt;"",'Données brutes'!$O869&lt;&gt;"",'Données brutes'!$P869&lt;&gt;"",'Données brutes'!$Q869&lt;&gt;""),1,0)</f>
        <v>0</v>
      </c>
      <c r="W874" s="8" t="str">
        <f t="shared" si="199"/>
        <v/>
      </c>
      <c r="X874" s="8" t="str">
        <f t="shared" si="200"/>
        <v/>
      </c>
      <c r="Y874" s="8" t="str">
        <f t="shared" si="201"/>
        <v/>
      </c>
      <c r="Z874" s="8" t="str">
        <f t="shared" si="202"/>
        <v/>
      </c>
      <c r="AA874" s="8" t="str">
        <f t="shared" si="203"/>
        <v/>
      </c>
      <c r="AB874" s="8" t="str">
        <f t="shared" si="204"/>
        <v/>
      </c>
      <c r="AD874" s="8" t="str">
        <f t="shared" si="205"/>
        <v/>
      </c>
      <c r="AE874" s="8" t="str">
        <f t="shared" si="206"/>
        <v/>
      </c>
      <c r="AF874" s="8" t="str">
        <f t="shared" si="207"/>
        <v/>
      </c>
      <c r="AG874" s="8" t="str">
        <f t="shared" si="208"/>
        <v/>
      </c>
      <c r="AH874" s="8" t="str">
        <f t="shared" si="209"/>
        <v/>
      </c>
      <c r="AI874" s="8" t="str">
        <f t="shared" si="210"/>
        <v/>
      </c>
    </row>
    <row r="875" spans="4:35" x14ac:dyDescent="0.3">
      <c r="D875" s="8" t="s">
        <v>882</v>
      </c>
      <c r="E875" s="7">
        <v>672</v>
      </c>
      <c r="F875" s="7" t="str">
        <f>'Données proba de réussite'!F870</f>
        <v/>
      </c>
      <c r="G875" s="7" t="str">
        <f>'Données proba de réussite'!G870</f>
        <v/>
      </c>
      <c r="H875" s="7" t="str">
        <f>'Données proba de réussite'!H870</f>
        <v/>
      </c>
      <c r="K875" s="8" t="str">
        <f t="shared" si="197"/>
        <v>Elève 1bis</v>
      </c>
      <c r="L875" s="8" t="s">
        <v>111</v>
      </c>
      <c r="M875" s="8">
        <f t="shared" si="198"/>
        <v>1156</v>
      </c>
      <c r="N875" s="7">
        <v>1156</v>
      </c>
      <c r="O875" s="7" t="str">
        <f>'Données proba de réussite'!O870</f>
        <v/>
      </c>
      <c r="P875" s="7" t="str">
        <f>'Données proba de réussite'!P870</f>
        <v/>
      </c>
      <c r="Q875" s="7" t="str">
        <f>'Données proba de réussite'!Q870</f>
        <v/>
      </c>
      <c r="T875" s="7">
        <f>IF(AND(OR($B$2=1,$B$2=2),AND('Données brutes'!$F870&lt;&gt;"",'Données brutes'!$G870&lt;&gt;"",'Données brutes'!$H870&lt;&gt;"")),1,0)</f>
        <v>0</v>
      </c>
      <c r="U875" s="7">
        <f>IF(AND(OR($B$2=1,$B$2=2),AND('Données brutes'!$O870&lt;&gt;"",'Données brutes'!$P870&lt;&gt;"",'Données brutes'!$Q870&lt;&gt;"")),1,0)</f>
        <v>0</v>
      </c>
      <c r="V875" s="7">
        <f>IF(AND($B$2=3,'Données brutes'!$F870&lt;&gt;"",'Données brutes'!$G870&lt;&gt;"",'Données brutes'!$H870&lt;&gt;"",'Données brutes'!$O870&lt;&gt;"",'Données brutes'!$P870&lt;&gt;"",'Données brutes'!$Q870&lt;&gt;""),1,0)</f>
        <v>0</v>
      </c>
      <c r="W875" s="8" t="str">
        <f t="shared" si="199"/>
        <v/>
      </c>
      <c r="X875" s="8" t="str">
        <f t="shared" si="200"/>
        <v/>
      </c>
      <c r="Y875" s="8" t="str">
        <f t="shared" si="201"/>
        <v/>
      </c>
      <c r="Z875" s="8" t="str">
        <f t="shared" si="202"/>
        <v/>
      </c>
      <c r="AA875" s="8" t="str">
        <f t="shared" si="203"/>
        <v/>
      </c>
      <c r="AB875" s="8" t="str">
        <f t="shared" si="204"/>
        <v/>
      </c>
      <c r="AD875" s="8" t="str">
        <f t="shared" si="205"/>
        <v/>
      </c>
      <c r="AE875" s="8" t="str">
        <f t="shared" si="206"/>
        <v/>
      </c>
      <c r="AF875" s="8" t="str">
        <f t="shared" si="207"/>
        <v/>
      </c>
      <c r="AG875" s="8" t="str">
        <f t="shared" si="208"/>
        <v/>
      </c>
      <c r="AH875" s="8" t="str">
        <f t="shared" si="209"/>
        <v/>
      </c>
      <c r="AI875" s="8" t="str">
        <f t="shared" si="210"/>
        <v/>
      </c>
    </row>
    <row r="876" spans="4:35" x14ac:dyDescent="0.3">
      <c r="D876" s="8" t="s">
        <v>883</v>
      </c>
      <c r="E876" s="7">
        <v>770</v>
      </c>
      <c r="F876" s="7" t="str">
        <f>'Données proba de réussite'!F871</f>
        <v/>
      </c>
      <c r="G876" s="7" t="str">
        <f>'Données proba de réussite'!G871</f>
        <v/>
      </c>
      <c r="H876" s="7" t="str">
        <f>'Données proba de réussite'!H871</f>
        <v/>
      </c>
      <c r="K876" s="8" t="str">
        <f t="shared" si="197"/>
        <v>Elève 1bis</v>
      </c>
      <c r="L876" s="8" t="s">
        <v>111</v>
      </c>
      <c r="M876" s="8">
        <f t="shared" si="198"/>
        <v>1508</v>
      </c>
      <c r="N876" s="7">
        <v>1508</v>
      </c>
      <c r="O876" s="7" t="str">
        <f>'Données proba de réussite'!O871</f>
        <v/>
      </c>
      <c r="P876" s="7" t="str">
        <f>'Données proba de réussite'!P871</f>
        <v/>
      </c>
      <c r="Q876" s="7" t="str">
        <f>'Données proba de réussite'!Q871</f>
        <v/>
      </c>
      <c r="T876" s="7">
        <f>IF(AND(OR($B$2=1,$B$2=2),AND('Données brutes'!$F871&lt;&gt;"",'Données brutes'!$G871&lt;&gt;"",'Données brutes'!$H871&lt;&gt;"")),1,0)</f>
        <v>0</v>
      </c>
      <c r="U876" s="7">
        <f>IF(AND(OR($B$2=1,$B$2=2),AND('Données brutes'!$O871&lt;&gt;"",'Données brutes'!$P871&lt;&gt;"",'Données brutes'!$Q871&lt;&gt;"")),1,0)</f>
        <v>0</v>
      </c>
      <c r="V876" s="7">
        <f>IF(AND($B$2=3,'Données brutes'!$F871&lt;&gt;"",'Données brutes'!$G871&lt;&gt;"",'Données brutes'!$H871&lt;&gt;"",'Données brutes'!$O871&lt;&gt;"",'Données brutes'!$P871&lt;&gt;"",'Données brutes'!$Q871&lt;&gt;""),1,0)</f>
        <v>0</v>
      </c>
      <c r="W876" s="8" t="str">
        <f t="shared" si="199"/>
        <v/>
      </c>
      <c r="X876" s="8" t="str">
        <f t="shared" si="200"/>
        <v/>
      </c>
      <c r="Y876" s="8" t="str">
        <f t="shared" si="201"/>
        <v/>
      </c>
      <c r="Z876" s="8" t="str">
        <f t="shared" si="202"/>
        <v/>
      </c>
      <c r="AA876" s="8" t="str">
        <f t="shared" si="203"/>
        <v/>
      </c>
      <c r="AB876" s="8" t="str">
        <f t="shared" si="204"/>
        <v/>
      </c>
      <c r="AD876" s="8" t="str">
        <f t="shared" si="205"/>
        <v/>
      </c>
      <c r="AE876" s="8" t="str">
        <f t="shared" si="206"/>
        <v/>
      </c>
      <c r="AF876" s="8" t="str">
        <f t="shared" si="207"/>
        <v/>
      </c>
      <c r="AG876" s="8" t="str">
        <f t="shared" si="208"/>
        <v/>
      </c>
      <c r="AH876" s="8" t="str">
        <f t="shared" si="209"/>
        <v/>
      </c>
      <c r="AI876" s="8" t="str">
        <f t="shared" si="210"/>
        <v/>
      </c>
    </row>
    <row r="877" spans="4:35" x14ac:dyDescent="0.3">
      <c r="D877" s="8" t="s">
        <v>884</v>
      </c>
      <c r="E877" s="7">
        <v>300</v>
      </c>
      <c r="F877" s="7" t="str">
        <f>'Données proba de réussite'!F872</f>
        <v/>
      </c>
      <c r="G877" s="7" t="str">
        <f>'Données proba de réussite'!G872</f>
        <v/>
      </c>
      <c r="H877" s="7" t="str">
        <f>'Données proba de réussite'!H872</f>
        <v/>
      </c>
      <c r="K877" s="8" t="str">
        <f t="shared" si="197"/>
        <v>Elève 1bis</v>
      </c>
      <c r="L877" s="8" t="s">
        <v>111</v>
      </c>
      <c r="M877" s="8">
        <f t="shared" si="198"/>
        <v>1540</v>
      </c>
      <c r="N877" s="7">
        <v>1540</v>
      </c>
      <c r="O877" s="7" t="str">
        <f>'Données proba de réussite'!O872</f>
        <v/>
      </c>
      <c r="P877" s="7" t="str">
        <f>'Données proba de réussite'!P872</f>
        <v/>
      </c>
      <c r="Q877" s="7" t="str">
        <f>'Données proba de réussite'!Q872</f>
        <v/>
      </c>
      <c r="T877" s="7">
        <f>IF(AND(OR($B$2=1,$B$2=2),AND('Données brutes'!$F872&lt;&gt;"",'Données brutes'!$G872&lt;&gt;"",'Données brutes'!$H872&lt;&gt;"")),1,0)</f>
        <v>0</v>
      </c>
      <c r="U877" s="7">
        <f>IF(AND(OR($B$2=1,$B$2=2),AND('Données brutes'!$O872&lt;&gt;"",'Données brutes'!$P872&lt;&gt;"",'Données brutes'!$Q872&lt;&gt;"")),1,0)</f>
        <v>0</v>
      </c>
      <c r="V877" s="7">
        <f>IF(AND($B$2=3,'Données brutes'!$F872&lt;&gt;"",'Données brutes'!$G872&lt;&gt;"",'Données brutes'!$H872&lt;&gt;"",'Données brutes'!$O872&lt;&gt;"",'Données brutes'!$P872&lt;&gt;"",'Données brutes'!$Q872&lt;&gt;""),1,0)</f>
        <v>0</v>
      </c>
      <c r="W877" s="8" t="str">
        <f t="shared" si="199"/>
        <v/>
      </c>
      <c r="X877" s="8" t="str">
        <f t="shared" si="200"/>
        <v/>
      </c>
      <c r="Y877" s="8" t="str">
        <f t="shared" si="201"/>
        <v/>
      </c>
      <c r="Z877" s="8" t="str">
        <f t="shared" si="202"/>
        <v/>
      </c>
      <c r="AA877" s="8" t="str">
        <f t="shared" si="203"/>
        <v/>
      </c>
      <c r="AB877" s="8" t="str">
        <f t="shared" si="204"/>
        <v/>
      </c>
      <c r="AD877" s="8" t="str">
        <f t="shared" si="205"/>
        <v/>
      </c>
      <c r="AE877" s="8" t="str">
        <f t="shared" si="206"/>
        <v/>
      </c>
      <c r="AF877" s="8" t="str">
        <f t="shared" si="207"/>
        <v/>
      </c>
      <c r="AG877" s="8" t="str">
        <f t="shared" si="208"/>
        <v/>
      </c>
      <c r="AH877" s="8" t="str">
        <f t="shared" si="209"/>
        <v/>
      </c>
      <c r="AI877" s="8" t="str">
        <f t="shared" si="210"/>
        <v/>
      </c>
    </row>
    <row r="878" spans="4:35" x14ac:dyDescent="0.3">
      <c r="D878" s="8" t="s">
        <v>885</v>
      </c>
      <c r="E878" s="7">
        <v>652</v>
      </c>
      <c r="F878" s="7" t="str">
        <f>'Données proba de réussite'!F873</f>
        <v/>
      </c>
      <c r="G878" s="7" t="str">
        <f>'Données proba de réussite'!G873</f>
        <v/>
      </c>
      <c r="H878" s="7" t="str">
        <f>'Données proba de réussite'!H873</f>
        <v/>
      </c>
      <c r="K878" s="8" t="str">
        <f t="shared" si="197"/>
        <v>Elève 1bis</v>
      </c>
      <c r="L878" s="8" t="s">
        <v>111</v>
      </c>
      <c r="M878" s="8">
        <f t="shared" si="198"/>
        <v>1532</v>
      </c>
      <c r="N878" s="7">
        <v>1532</v>
      </c>
      <c r="O878" s="7" t="str">
        <f>'Données proba de réussite'!O873</f>
        <v/>
      </c>
      <c r="P878" s="7" t="str">
        <f>'Données proba de réussite'!P873</f>
        <v/>
      </c>
      <c r="Q878" s="7" t="str">
        <f>'Données proba de réussite'!Q873</f>
        <v/>
      </c>
      <c r="T878" s="7">
        <f>IF(AND(OR($B$2=1,$B$2=2),AND('Données brutes'!$F873&lt;&gt;"",'Données brutes'!$G873&lt;&gt;"",'Données brutes'!$H873&lt;&gt;"")),1,0)</f>
        <v>0</v>
      </c>
      <c r="U878" s="7">
        <f>IF(AND(OR($B$2=1,$B$2=2),AND('Données brutes'!$O873&lt;&gt;"",'Données brutes'!$P873&lt;&gt;"",'Données brutes'!$Q873&lt;&gt;"")),1,0)</f>
        <v>0</v>
      </c>
      <c r="V878" s="7">
        <f>IF(AND($B$2=3,'Données brutes'!$F873&lt;&gt;"",'Données brutes'!$G873&lt;&gt;"",'Données brutes'!$H873&lt;&gt;"",'Données brutes'!$O873&lt;&gt;"",'Données brutes'!$P873&lt;&gt;"",'Données brutes'!$Q873&lt;&gt;""),1,0)</f>
        <v>0</v>
      </c>
      <c r="W878" s="8" t="str">
        <f t="shared" si="199"/>
        <v/>
      </c>
      <c r="X878" s="8" t="str">
        <f t="shared" si="200"/>
        <v/>
      </c>
      <c r="Y878" s="8" t="str">
        <f t="shared" si="201"/>
        <v/>
      </c>
      <c r="Z878" s="8" t="str">
        <f t="shared" si="202"/>
        <v/>
      </c>
      <c r="AA878" s="8" t="str">
        <f t="shared" si="203"/>
        <v/>
      </c>
      <c r="AB878" s="8" t="str">
        <f t="shared" si="204"/>
        <v/>
      </c>
      <c r="AD878" s="8" t="str">
        <f t="shared" si="205"/>
        <v/>
      </c>
      <c r="AE878" s="8" t="str">
        <f t="shared" si="206"/>
        <v/>
      </c>
      <c r="AF878" s="8" t="str">
        <f t="shared" si="207"/>
        <v/>
      </c>
      <c r="AG878" s="8" t="str">
        <f t="shared" si="208"/>
        <v/>
      </c>
      <c r="AH878" s="8" t="str">
        <f t="shared" si="209"/>
        <v/>
      </c>
      <c r="AI878" s="8" t="str">
        <f t="shared" si="210"/>
        <v/>
      </c>
    </row>
    <row r="879" spans="4:35" x14ac:dyDescent="0.3">
      <c r="D879" s="8" t="s">
        <v>886</v>
      </c>
      <c r="E879" s="7">
        <v>91</v>
      </c>
      <c r="F879" s="7" t="str">
        <f>'Données proba de réussite'!F874</f>
        <v/>
      </c>
      <c r="G879" s="7" t="str">
        <f>'Données proba de réussite'!G874</f>
        <v/>
      </c>
      <c r="H879" s="7" t="str">
        <f>'Données proba de réussite'!H874</f>
        <v/>
      </c>
      <c r="K879" s="8" t="str">
        <f t="shared" si="197"/>
        <v>Elève 1bis</v>
      </c>
      <c r="L879" s="8" t="s">
        <v>111</v>
      </c>
      <c r="M879" s="8">
        <f t="shared" si="198"/>
        <v>1788</v>
      </c>
      <c r="N879" s="7">
        <v>1788</v>
      </c>
      <c r="O879" s="7" t="str">
        <f>'Données proba de réussite'!O874</f>
        <v/>
      </c>
      <c r="P879" s="7" t="str">
        <f>'Données proba de réussite'!P874</f>
        <v/>
      </c>
      <c r="Q879" s="7" t="str">
        <f>'Données proba de réussite'!Q874</f>
        <v/>
      </c>
      <c r="T879" s="7">
        <f>IF(AND(OR($B$2=1,$B$2=2),AND('Données brutes'!$F874&lt;&gt;"",'Données brutes'!$G874&lt;&gt;"",'Données brutes'!$H874&lt;&gt;"")),1,0)</f>
        <v>0</v>
      </c>
      <c r="U879" s="7">
        <f>IF(AND(OR($B$2=1,$B$2=2),AND('Données brutes'!$O874&lt;&gt;"",'Données brutes'!$P874&lt;&gt;"",'Données brutes'!$Q874&lt;&gt;"")),1,0)</f>
        <v>0</v>
      </c>
      <c r="V879" s="7">
        <f>IF(AND($B$2=3,'Données brutes'!$F874&lt;&gt;"",'Données brutes'!$G874&lt;&gt;"",'Données brutes'!$H874&lt;&gt;"",'Données brutes'!$O874&lt;&gt;"",'Données brutes'!$P874&lt;&gt;"",'Données brutes'!$Q874&lt;&gt;""),1,0)</f>
        <v>0</v>
      </c>
      <c r="W879" s="8" t="str">
        <f t="shared" si="199"/>
        <v/>
      </c>
      <c r="X879" s="8" t="str">
        <f t="shared" si="200"/>
        <v/>
      </c>
      <c r="Y879" s="8" t="str">
        <f t="shared" si="201"/>
        <v/>
      </c>
      <c r="Z879" s="8" t="str">
        <f t="shared" si="202"/>
        <v/>
      </c>
      <c r="AA879" s="8" t="str">
        <f t="shared" si="203"/>
        <v/>
      </c>
      <c r="AB879" s="8" t="str">
        <f t="shared" si="204"/>
        <v/>
      </c>
      <c r="AD879" s="8" t="str">
        <f t="shared" si="205"/>
        <v/>
      </c>
      <c r="AE879" s="8" t="str">
        <f t="shared" si="206"/>
        <v/>
      </c>
      <c r="AF879" s="8" t="str">
        <f t="shared" si="207"/>
        <v/>
      </c>
      <c r="AG879" s="8" t="str">
        <f t="shared" si="208"/>
        <v/>
      </c>
      <c r="AH879" s="8" t="str">
        <f t="shared" si="209"/>
        <v/>
      </c>
      <c r="AI879" s="8" t="str">
        <f t="shared" si="210"/>
        <v/>
      </c>
    </row>
    <row r="880" spans="4:35" x14ac:dyDescent="0.3">
      <c r="D880" s="8" t="s">
        <v>887</v>
      </c>
      <c r="E880" s="7">
        <v>622</v>
      </c>
      <c r="F880" s="7" t="str">
        <f>'Données proba de réussite'!F875</f>
        <v/>
      </c>
      <c r="G880" s="7" t="str">
        <f>'Données proba de réussite'!G875</f>
        <v/>
      </c>
      <c r="H880" s="7" t="str">
        <f>'Données proba de réussite'!H875</f>
        <v/>
      </c>
      <c r="K880" s="8" t="str">
        <f t="shared" si="197"/>
        <v>Elève 1bis</v>
      </c>
      <c r="L880" s="8" t="s">
        <v>111</v>
      </c>
      <c r="M880" s="8">
        <f t="shared" si="198"/>
        <v>1560</v>
      </c>
      <c r="N880" s="7">
        <v>1560</v>
      </c>
      <c r="O880" s="7" t="str">
        <f>'Données proba de réussite'!O875</f>
        <v/>
      </c>
      <c r="P880" s="7" t="str">
        <f>'Données proba de réussite'!P875</f>
        <v/>
      </c>
      <c r="Q880" s="7" t="str">
        <f>'Données proba de réussite'!Q875</f>
        <v/>
      </c>
      <c r="T880" s="7">
        <f>IF(AND(OR($B$2=1,$B$2=2),AND('Données brutes'!$F875&lt;&gt;"",'Données brutes'!$G875&lt;&gt;"",'Données brutes'!$H875&lt;&gt;"")),1,0)</f>
        <v>0</v>
      </c>
      <c r="U880" s="7">
        <f>IF(AND(OR($B$2=1,$B$2=2),AND('Données brutes'!$O875&lt;&gt;"",'Données brutes'!$P875&lt;&gt;"",'Données brutes'!$Q875&lt;&gt;"")),1,0)</f>
        <v>0</v>
      </c>
      <c r="V880" s="7">
        <f>IF(AND($B$2=3,'Données brutes'!$F875&lt;&gt;"",'Données brutes'!$G875&lt;&gt;"",'Données brutes'!$H875&lt;&gt;"",'Données brutes'!$O875&lt;&gt;"",'Données brutes'!$P875&lt;&gt;"",'Données brutes'!$Q875&lt;&gt;""),1,0)</f>
        <v>0</v>
      </c>
      <c r="W880" s="8" t="str">
        <f t="shared" si="199"/>
        <v/>
      </c>
      <c r="X880" s="8" t="str">
        <f t="shared" si="200"/>
        <v/>
      </c>
      <c r="Y880" s="8" t="str">
        <f t="shared" si="201"/>
        <v/>
      </c>
      <c r="Z880" s="8" t="str">
        <f t="shared" si="202"/>
        <v/>
      </c>
      <c r="AA880" s="8" t="str">
        <f t="shared" si="203"/>
        <v/>
      </c>
      <c r="AB880" s="8" t="str">
        <f t="shared" si="204"/>
        <v/>
      </c>
      <c r="AD880" s="8" t="str">
        <f t="shared" si="205"/>
        <v/>
      </c>
      <c r="AE880" s="8" t="str">
        <f t="shared" si="206"/>
        <v/>
      </c>
      <c r="AF880" s="8" t="str">
        <f t="shared" si="207"/>
        <v/>
      </c>
      <c r="AG880" s="8" t="str">
        <f t="shared" si="208"/>
        <v/>
      </c>
      <c r="AH880" s="8" t="str">
        <f t="shared" si="209"/>
        <v/>
      </c>
      <c r="AI880" s="8" t="str">
        <f t="shared" si="210"/>
        <v/>
      </c>
    </row>
    <row r="881" spans="4:35" x14ac:dyDescent="0.3">
      <c r="D881" s="8" t="s">
        <v>888</v>
      </c>
      <c r="E881" s="7">
        <v>456</v>
      </c>
      <c r="F881" s="7" t="str">
        <f>'Données proba de réussite'!F876</f>
        <v/>
      </c>
      <c r="G881" s="7" t="str">
        <f>'Données proba de réussite'!G876</f>
        <v/>
      </c>
      <c r="H881" s="7" t="str">
        <f>'Données proba de réussite'!H876</f>
        <v/>
      </c>
      <c r="K881" s="8" t="str">
        <f t="shared" si="197"/>
        <v>Elève 1bis</v>
      </c>
      <c r="L881" s="8" t="s">
        <v>111</v>
      </c>
      <c r="M881" s="8">
        <f t="shared" si="198"/>
        <v>1539</v>
      </c>
      <c r="N881" s="7">
        <v>1539</v>
      </c>
      <c r="O881" s="7" t="str">
        <f>'Données proba de réussite'!O876</f>
        <v/>
      </c>
      <c r="P881" s="7" t="str">
        <f>'Données proba de réussite'!P876</f>
        <v/>
      </c>
      <c r="Q881" s="7" t="str">
        <f>'Données proba de réussite'!Q876</f>
        <v/>
      </c>
      <c r="T881" s="7">
        <f>IF(AND(OR($B$2=1,$B$2=2),AND('Données brutes'!$F876&lt;&gt;"",'Données brutes'!$G876&lt;&gt;"",'Données brutes'!$H876&lt;&gt;"")),1,0)</f>
        <v>0</v>
      </c>
      <c r="U881" s="7">
        <f>IF(AND(OR($B$2=1,$B$2=2),AND('Données brutes'!$O876&lt;&gt;"",'Données brutes'!$P876&lt;&gt;"",'Données brutes'!$Q876&lt;&gt;"")),1,0)</f>
        <v>0</v>
      </c>
      <c r="V881" s="7">
        <f>IF(AND($B$2=3,'Données brutes'!$F876&lt;&gt;"",'Données brutes'!$G876&lt;&gt;"",'Données brutes'!$H876&lt;&gt;"",'Données brutes'!$O876&lt;&gt;"",'Données brutes'!$P876&lt;&gt;"",'Données brutes'!$Q876&lt;&gt;""),1,0)</f>
        <v>0</v>
      </c>
      <c r="W881" s="8" t="str">
        <f t="shared" si="199"/>
        <v/>
      </c>
      <c r="X881" s="8" t="str">
        <f t="shared" si="200"/>
        <v/>
      </c>
      <c r="Y881" s="8" t="str">
        <f t="shared" si="201"/>
        <v/>
      </c>
      <c r="Z881" s="8" t="str">
        <f t="shared" si="202"/>
        <v/>
      </c>
      <c r="AA881" s="8" t="str">
        <f t="shared" si="203"/>
        <v/>
      </c>
      <c r="AB881" s="8" t="str">
        <f t="shared" si="204"/>
        <v/>
      </c>
      <c r="AD881" s="8" t="str">
        <f t="shared" si="205"/>
        <v/>
      </c>
      <c r="AE881" s="8" t="str">
        <f t="shared" si="206"/>
        <v/>
      </c>
      <c r="AF881" s="8" t="str">
        <f t="shared" si="207"/>
        <v/>
      </c>
      <c r="AG881" s="8" t="str">
        <f t="shared" si="208"/>
        <v/>
      </c>
      <c r="AH881" s="8" t="str">
        <f t="shared" si="209"/>
        <v/>
      </c>
      <c r="AI881" s="8" t="str">
        <f t="shared" si="210"/>
        <v/>
      </c>
    </row>
    <row r="882" spans="4:35" x14ac:dyDescent="0.3">
      <c r="D882" s="8" t="s">
        <v>889</v>
      </c>
      <c r="E882" s="7">
        <v>164</v>
      </c>
      <c r="F882" s="7" t="str">
        <f>'Données proba de réussite'!F877</f>
        <v/>
      </c>
      <c r="G882" s="7" t="str">
        <f>'Données proba de réussite'!G877</f>
        <v/>
      </c>
      <c r="H882" s="7" t="str">
        <f>'Données proba de réussite'!H877</f>
        <v/>
      </c>
      <c r="K882" s="8" t="str">
        <f t="shared" si="197"/>
        <v>Elève 1bis</v>
      </c>
      <c r="L882" s="8" t="s">
        <v>111</v>
      </c>
      <c r="M882" s="8">
        <f t="shared" si="198"/>
        <v>1811</v>
      </c>
      <c r="N882" s="7">
        <v>1811</v>
      </c>
      <c r="O882" s="7" t="str">
        <f>'Données proba de réussite'!O877</f>
        <v/>
      </c>
      <c r="P882" s="7" t="str">
        <f>'Données proba de réussite'!P877</f>
        <v/>
      </c>
      <c r="Q882" s="7" t="str">
        <f>'Données proba de réussite'!Q877</f>
        <v/>
      </c>
      <c r="T882" s="7">
        <f>IF(AND(OR($B$2=1,$B$2=2),AND('Données brutes'!$F877&lt;&gt;"",'Données brutes'!$G877&lt;&gt;"",'Données brutes'!$H877&lt;&gt;"")),1,0)</f>
        <v>0</v>
      </c>
      <c r="U882" s="7">
        <f>IF(AND(OR($B$2=1,$B$2=2),AND('Données brutes'!$O877&lt;&gt;"",'Données brutes'!$P877&lt;&gt;"",'Données brutes'!$Q877&lt;&gt;"")),1,0)</f>
        <v>0</v>
      </c>
      <c r="V882" s="7">
        <f>IF(AND($B$2=3,'Données brutes'!$F877&lt;&gt;"",'Données brutes'!$G877&lt;&gt;"",'Données brutes'!$H877&lt;&gt;"",'Données brutes'!$O877&lt;&gt;"",'Données brutes'!$P877&lt;&gt;"",'Données brutes'!$Q877&lt;&gt;""),1,0)</f>
        <v>0</v>
      </c>
      <c r="W882" s="8" t="str">
        <f t="shared" si="199"/>
        <v/>
      </c>
      <c r="X882" s="8" t="str">
        <f t="shared" si="200"/>
        <v/>
      </c>
      <c r="Y882" s="8" t="str">
        <f t="shared" si="201"/>
        <v/>
      </c>
      <c r="Z882" s="8" t="str">
        <f t="shared" si="202"/>
        <v/>
      </c>
      <c r="AA882" s="8" t="str">
        <f t="shared" si="203"/>
        <v/>
      </c>
      <c r="AB882" s="8" t="str">
        <f t="shared" si="204"/>
        <v/>
      </c>
      <c r="AD882" s="8" t="str">
        <f t="shared" si="205"/>
        <v/>
      </c>
      <c r="AE882" s="8" t="str">
        <f t="shared" si="206"/>
        <v/>
      </c>
      <c r="AF882" s="8" t="str">
        <f t="shared" si="207"/>
        <v/>
      </c>
      <c r="AG882" s="8" t="str">
        <f t="shared" si="208"/>
        <v/>
      </c>
      <c r="AH882" s="8" t="str">
        <f t="shared" si="209"/>
        <v/>
      </c>
      <c r="AI882" s="8" t="str">
        <f t="shared" si="210"/>
        <v/>
      </c>
    </row>
    <row r="883" spans="4:35" x14ac:dyDescent="0.3">
      <c r="D883" s="8" t="s">
        <v>890</v>
      </c>
      <c r="E883" s="7">
        <v>635</v>
      </c>
      <c r="F883" s="7" t="str">
        <f>'Données proba de réussite'!F878</f>
        <v/>
      </c>
      <c r="G883" s="7" t="str">
        <f>'Données proba de réussite'!G878</f>
        <v/>
      </c>
      <c r="H883" s="7" t="str">
        <f>'Données proba de réussite'!H878</f>
        <v/>
      </c>
      <c r="K883" s="8" t="str">
        <f t="shared" si="197"/>
        <v>Elève 1bis</v>
      </c>
      <c r="L883" s="8" t="s">
        <v>111</v>
      </c>
      <c r="M883" s="8">
        <f t="shared" si="198"/>
        <v>1222</v>
      </c>
      <c r="N883" s="7">
        <v>1222</v>
      </c>
      <c r="O883" s="7" t="str">
        <f>'Données proba de réussite'!O878</f>
        <v/>
      </c>
      <c r="P883" s="7" t="str">
        <f>'Données proba de réussite'!P878</f>
        <v/>
      </c>
      <c r="Q883" s="7" t="str">
        <f>'Données proba de réussite'!Q878</f>
        <v/>
      </c>
      <c r="T883" s="7">
        <f>IF(AND(OR($B$2=1,$B$2=2),AND('Données brutes'!$F878&lt;&gt;"",'Données brutes'!$G878&lt;&gt;"",'Données brutes'!$H878&lt;&gt;"")),1,0)</f>
        <v>0</v>
      </c>
      <c r="U883" s="7">
        <f>IF(AND(OR($B$2=1,$B$2=2),AND('Données brutes'!$O878&lt;&gt;"",'Données brutes'!$P878&lt;&gt;"",'Données brutes'!$Q878&lt;&gt;"")),1,0)</f>
        <v>0</v>
      </c>
      <c r="V883" s="7">
        <f>IF(AND($B$2=3,'Données brutes'!$F878&lt;&gt;"",'Données brutes'!$G878&lt;&gt;"",'Données brutes'!$H878&lt;&gt;"",'Données brutes'!$O878&lt;&gt;"",'Données brutes'!$P878&lt;&gt;"",'Données brutes'!$Q878&lt;&gt;""),1,0)</f>
        <v>0</v>
      </c>
      <c r="W883" s="8" t="str">
        <f t="shared" si="199"/>
        <v/>
      </c>
      <c r="X883" s="8" t="str">
        <f t="shared" si="200"/>
        <v/>
      </c>
      <c r="Y883" s="8" t="str">
        <f t="shared" si="201"/>
        <v/>
      </c>
      <c r="Z883" s="8" t="str">
        <f t="shared" si="202"/>
        <v/>
      </c>
      <c r="AA883" s="8" t="str">
        <f t="shared" si="203"/>
        <v/>
      </c>
      <c r="AB883" s="8" t="str">
        <f t="shared" si="204"/>
        <v/>
      </c>
      <c r="AD883" s="8" t="str">
        <f t="shared" si="205"/>
        <v/>
      </c>
      <c r="AE883" s="8" t="str">
        <f t="shared" si="206"/>
        <v/>
      </c>
      <c r="AF883" s="8" t="str">
        <f t="shared" si="207"/>
        <v/>
      </c>
      <c r="AG883" s="8" t="str">
        <f t="shared" si="208"/>
        <v/>
      </c>
      <c r="AH883" s="8" t="str">
        <f t="shared" si="209"/>
        <v/>
      </c>
      <c r="AI883" s="8" t="str">
        <f t="shared" si="210"/>
        <v/>
      </c>
    </row>
    <row r="884" spans="4:35" x14ac:dyDescent="0.3">
      <c r="D884" s="8" t="s">
        <v>891</v>
      </c>
      <c r="E884" s="7">
        <v>32</v>
      </c>
      <c r="F884" s="7" t="str">
        <f>'Données proba de réussite'!F879</f>
        <v/>
      </c>
      <c r="G884" s="7" t="str">
        <f>'Données proba de réussite'!G879</f>
        <v/>
      </c>
      <c r="H884" s="7" t="str">
        <f>'Données proba de réussite'!H879</f>
        <v/>
      </c>
      <c r="K884" s="8" t="str">
        <f t="shared" si="197"/>
        <v>Elève 1bis</v>
      </c>
      <c r="L884" s="8" t="s">
        <v>111</v>
      </c>
      <c r="M884" s="8">
        <f t="shared" si="198"/>
        <v>1201</v>
      </c>
      <c r="N884" s="7">
        <v>1201</v>
      </c>
      <c r="O884" s="7" t="str">
        <f>'Données proba de réussite'!O879</f>
        <v/>
      </c>
      <c r="P884" s="7" t="str">
        <f>'Données proba de réussite'!P879</f>
        <v/>
      </c>
      <c r="Q884" s="7" t="str">
        <f>'Données proba de réussite'!Q879</f>
        <v/>
      </c>
      <c r="T884" s="7">
        <f>IF(AND(OR($B$2=1,$B$2=2),AND('Données brutes'!$F879&lt;&gt;"",'Données brutes'!$G879&lt;&gt;"",'Données brutes'!$H879&lt;&gt;"")),1,0)</f>
        <v>0</v>
      </c>
      <c r="U884" s="7">
        <f>IF(AND(OR($B$2=1,$B$2=2),AND('Données brutes'!$O879&lt;&gt;"",'Données brutes'!$P879&lt;&gt;"",'Données brutes'!$Q879&lt;&gt;"")),1,0)</f>
        <v>0</v>
      </c>
      <c r="V884" s="7">
        <f>IF(AND($B$2=3,'Données brutes'!$F879&lt;&gt;"",'Données brutes'!$G879&lt;&gt;"",'Données brutes'!$H879&lt;&gt;"",'Données brutes'!$O879&lt;&gt;"",'Données brutes'!$P879&lt;&gt;"",'Données brutes'!$Q879&lt;&gt;""),1,0)</f>
        <v>0</v>
      </c>
      <c r="W884" s="8" t="str">
        <f t="shared" si="199"/>
        <v/>
      </c>
      <c r="X884" s="8" t="str">
        <f t="shared" si="200"/>
        <v/>
      </c>
      <c r="Y884" s="8" t="str">
        <f t="shared" si="201"/>
        <v/>
      </c>
      <c r="Z884" s="8" t="str">
        <f t="shared" si="202"/>
        <v/>
      </c>
      <c r="AA884" s="8" t="str">
        <f t="shared" si="203"/>
        <v/>
      </c>
      <c r="AB884" s="8" t="str">
        <f t="shared" si="204"/>
        <v/>
      </c>
      <c r="AD884" s="8" t="str">
        <f t="shared" si="205"/>
        <v/>
      </c>
      <c r="AE884" s="8" t="str">
        <f t="shared" si="206"/>
        <v/>
      </c>
      <c r="AF884" s="8" t="str">
        <f t="shared" si="207"/>
        <v/>
      </c>
      <c r="AG884" s="8" t="str">
        <f t="shared" si="208"/>
        <v/>
      </c>
      <c r="AH884" s="8" t="str">
        <f t="shared" si="209"/>
        <v/>
      </c>
      <c r="AI884" s="8" t="str">
        <f t="shared" si="210"/>
        <v/>
      </c>
    </row>
    <row r="885" spans="4:35" x14ac:dyDescent="0.3">
      <c r="D885" s="8" t="s">
        <v>892</v>
      </c>
      <c r="E885" s="7">
        <v>131</v>
      </c>
      <c r="F885" s="7" t="str">
        <f>'Données proba de réussite'!F880</f>
        <v/>
      </c>
      <c r="G885" s="7" t="str">
        <f>'Données proba de réussite'!G880</f>
        <v/>
      </c>
      <c r="H885" s="7" t="str">
        <f>'Données proba de réussite'!H880</f>
        <v/>
      </c>
      <c r="K885" s="8" t="str">
        <f t="shared" si="197"/>
        <v>Elève 1bis</v>
      </c>
      <c r="L885" s="8" t="s">
        <v>111</v>
      </c>
      <c r="M885" s="8">
        <f t="shared" si="198"/>
        <v>1405</v>
      </c>
      <c r="N885" s="7">
        <v>1405</v>
      </c>
      <c r="O885" s="7" t="str">
        <f>'Données proba de réussite'!O880</f>
        <v/>
      </c>
      <c r="P885" s="7" t="str">
        <f>'Données proba de réussite'!P880</f>
        <v/>
      </c>
      <c r="Q885" s="7" t="str">
        <f>'Données proba de réussite'!Q880</f>
        <v/>
      </c>
      <c r="T885" s="7">
        <f>IF(AND(OR($B$2=1,$B$2=2),AND('Données brutes'!$F880&lt;&gt;"",'Données brutes'!$G880&lt;&gt;"",'Données brutes'!$H880&lt;&gt;"")),1,0)</f>
        <v>0</v>
      </c>
      <c r="U885" s="7">
        <f>IF(AND(OR($B$2=1,$B$2=2),AND('Données brutes'!$O880&lt;&gt;"",'Données brutes'!$P880&lt;&gt;"",'Données brutes'!$Q880&lt;&gt;"")),1,0)</f>
        <v>0</v>
      </c>
      <c r="V885" s="7">
        <f>IF(AND($B$2=3,'Données brutes'!$F880&lt;&gt;"",'Données brutes'!$G880&lt;&gt;"",'Données brutes'!$H880&lt;&gt;"",'Données brutes'!$O880&lt;&gt;"",'Données brutes'!$P880&lt;&gt;"",'Données brutes'!$Q880&lt;&gt;""),1,0)</f>
        <v>0</v>
      </c>
      <c r="W885" s="8" t="str">
        <f t="shared" si="199"/>
        <v/>
      </c>
      <c r="X885" s="8" t="str">
        <f t="shared" si="200"/>
        <v/>
      </c>
      <c r="Y885" s="8" t="str">
        <f t="shared" si="201"/>
        <v/>
      </c>
      <c r="Z885" s="8" t="str">
        <f t="shared" si="202"/>
        <v/>
      </c>
      <c r="AA885" s="8" t="str">
        <f t="shared" si="203"/>
        <v/>
      </c>
      <c r="AB885" s="8" t="str">
        <f t="shared" si="204"/>
        <v/>
      </c>
      <c r="AD885" s="8" t="str">
        <f t="shared" si="205"/>
        <v/>
      </c>
      <c r="AE885" s="8" t="str">
        <f t="shared" si="206"/>
        <v/>
      </c>
      <c r="AF885" s="8" t="str">
        <f t="shared" si="207"/>
        <v/>
      </c>
      <c r="AG885" s="8" t="str">
        <f t="shared" si="208"/>
        <v/>
      </c>
      <c r="AH885" s="8" t="str">
        <f t="shared" si="209"/>
        <v/>
      </c>
      <c r="AI885" s="8" t="str">
        <f t="shared" si="210"/>
        <v/>
      </c>
    </row>
    <row r="886" spans="4:35" x14ac:dyDescent="0.3">
      <c r="D886" s="8" t="s">
        <v>893</v>
      </c>
      <c r="E886" s="7">
        <v>547</v>
      </c>
      <c r="F886" s="7" t="str">
        <f>'Données proba de réussite'!F881</f>
        <v/>
      </c>
      <c r="G886" s="7" t="str">
        <f>'Données proba de réussite'!G881</f>
        <v/>
      </c>
      <c r="H886" s="7" t="str">
        <f>'Données proba de réussite'!H881</f>
        <v/>
      </c>
      <c r="K886" s="8" t="str">
        <f t="shared" si="197"/>
        <v>Elève 1bis</v>
      </c>
      <c r="L886" s="8" t="s">
        <v>111</v>
      </c>
      <c r="M886" s="8">
        <f t="shared" si="198"/>
        <v>1286</v>
      </c>
      <c r="N886" s="7">
        <v>1286</v>
      </c>
      <c r="O886" s="7" t="str">
        <f>'Données proba de réussite'!O881</f>
        <v/>
      </c>
      <c r="P886" s="7" t="str">
        <f>'Données proba de réussite'!P881</f>
        <v/>
      </c>
      <c r="Q886" s="7" t="str">
        <f>'Données proba de réussite'!Q881</f>
        <v/>
      </c>
      <c r="T886" s="7">
        <f>IF(AND(OR($B$2=1,$B$2=2),AND('Données brutes'!$F881&lt;&gt;"",'Données brutes'!$G881&lt;&gt;"",'Données brutes'!$H881&lt;&gt;"")),1,0)</f>
        <v>0</v>
      </c>
      <c r="U886" s="7">
        <f>IF(AND(OR($B$2=1,$B$2=2),AND('Données brutes'!$O881&lt;&gt;"",'Données brutes'!$P881&lt;&gt;"",'Données brutes'!$Q881&lt;&gt;"")),1,0)</f>
        <v>0</v>
      </c>
      <c r="V886" s="7">
        <f>IF(AND($B$2=3,'Données brutes'!$F881&lt;&gt;"",'Données brutes'!$G881&lt;&gt;"",'Données brutes'!$H881&lt;&gt;"",'Données brutes'!$O881&lt;&gt;"",'Données brutes'!$P881&lt;&gt;"",'Données brutes'!$Q881&lt;&gt;""),1,0)</f>
        <v>0</v>
      </c>
      <c r="W886" s="8" t="str">
        <f t="shared" si="199"/>
        <v/>
      </c>
      <c r="X886" s="8" t="str">
        <f t="shared" si="200"/>
        <v/>
      </c>
      <c r="Y886" s="8" t="str">
        <f t="shared" si="201"/>
        <v/>
      </c>
      <c r="Z886" s="8" t="str">
        <f t="shared" si="202"/>
        <v/>
      </c>
      <c r="AA886" s="8" t="str">
        <f t="shared" si="203"/>
        <v/>
      </c>
      <c r="AB886" s="8" t="str">
        <f t="shared" si="204"/>
        <v/>
      </c>
      <c r="AD886" s="8" t="str">
        <f t="shared" si="205"/>
        <v/>
      </c>
      <c r="AE886" s="8" t="str">
        <f t="shared" si="206"/>
        <v/>
      </c>
      <c r="AF886" s="8" t="str">
        <f t="shared" si="207"/>
        <v/>
      </c>
      <c r="AG886" s="8" t="str">
        <f t="shared" si="208"/>
        <v/>
      </c>
      <c r="AH886" s="8" t="str">
        <f t="shared" si="209"/>
        <v/>
      </c>
      <c r="AI886" s="8" t="str">
        <f t="shared" si="210"/>
        <v/>
      </c>
    </row>
    <row r="887" spans="4:35" x14ac:dyDescent="0.3">
      <c r="D887" s="8" t="s">
        <v>894</v>
      </c>
      <c r="E887" s="7">
        <v>837</v>
      </c>
      <c r="F887" s="7" t="str">
        <f>'Données proba de réussite'!F882</f>
        <v/>
      </c>
      <c r="G887" s="7" t="str">
        <f>'Données proba de réussite'!G882</f>
        <v/>
      </c>
      <c r="H887" s="7" t="str">
        <f>'Données proba de réussite'!H882</f>
        <v/>
      </c>
      <c r="K887" s="8" t="str">
        <f t="shared" si="197"/>
        <v>Elève 1bis</v>
      </c>
      <c r="L887" s="8" t="s">
        <v>111</v>
      </c>
      <c r="M887" s="8">
        <f t="shared" si="198"/>
        <v>1712</v>
      </c>
      <c r="N887" s="7">
        <v>1712</v>
      </c>
      <c r="O887" s="7" t="str">
        <f>'Données proba de réussite'!O882</f>
        <v/>
      </c>
      <c r="P887" s="7" t="str">
        <f>'Données proba de réussite'!P882</f>
        <v/>
      </c>
      <c r="Q887" s="7" t="str">
        <f>'Données proba de réussite'!Q882</f>
        <v/>
      </c>
      <c r="T887" s="7">
        <f>IF(AND(OR($B$2=1,$B$2=2),AND('Données brutes'!$F882&lt;&gt;"",'Données brutes'!$G882&lt;&gt;"",'Données brutes'!$H882&lt;&gt;"")),1,0)</f>
        <v>0</v>
      </c>
      <c r="U887" s="7">
        <f>IF(AND(OR($B$2=1,$B$2=2),AND('Données brutes'!$O882&lt;&gt;"",'Données brutes'!$P882&lt;&gt;"",'Données brutes'!$Q882&lt;&gt;"")),1,0)</f>
        <v>0</v>
      </c>
      <c r="V887" s="7">
        <f>IF(AND($B$2=3,'Données brutes'!$F882&lt;&gt;"",'Données brutes'!$G882&lt;&gt;"",'Données brutes'!$H882&lt;&gt;"",'Données brutes'!$O882&lt;&gt;"",'Données brutes'!$P882&lt;&gt;"",'Données brutes'!$Q882&lt;&gt;""),1,0)</f>
        <v>0</v>
      </c>
      <c r="W887" s="8" t="str">
        <f t="shared" si="199"/>
        <v/>
      </c>
      <c r="X887" s="8" t="str">
        <f t="shared" si="200"/>
        <v/>
      </c>
      <c r="Y887" s="8" t="str">
        <f t="shared" si="201"/>
        <v/>
      </c>
      <c r="Z887" s="8" t="str">
        <f t="shared" si="202"/>
        <v/>
      </c>
      <c r="AA887" s="8" t="str">
        <f t="shared" si="203"/>
        <v/>
      </c>
      <c r="AB887" s="8" t="str">
        <f t="shared" si="204"/>
        <v/>
      </c>
      <c r="AD887" s="8" t="str">
        <f t="shared" si="205"/>
        <v/>
      </c>
      <c r="AE887" s="8" t="str">
        <f t="shared" si="206"/>
        <v/>
      </c>
      <c r="AF887" s="8" t="str">
        <f t="shared" si="207"/>
        <v/>
      </c>
      <c r="AG887" s="8" t="str">
        <f t="shared" si="208"/>
        <v/>
      </c>
      <c r="AH887" s="8" t="str">
        <f t="shared" si="209"/>
        <v/>
      </c>
      <c r="AI887" s="8" t="str">
        <f t="shared" si="210"/>
        <v/>
      </c>
    </row>
    <row r="888" spans="4:35" x14ac:dyDescent="0.3">
      <c r="D888" s="8" t="s">
        <v>895</v>
      </c>
      <c r="E888" s="7">
        <v>661</v>
      </c>
      <c r="F888" s="7" t="str">
        <f>'Données proba de réussite'!F883</f>
        <v/>
      </c>
      <c r="G888" s="7" t="str">
        <f>'Données proba de réussite'!G883</f>
        <v/>
      </c>
      <c r="H888" s="7" t="str">
        <f>'Données proba de réussite'!H883</f>
        <v/>
      </c>
      <c r="K888" s="8" t="str">
        <f t="shared" si="197"/>
        <v>Elève 1bis</v>
      </c>
      <c r="L888" s="8" t="s">
        <v>111</v>
      </c>
      <c r="M888" s="8">
        <f t="shared" si="198"/>
        <v>1610</v>
      </c>
      <c r="N888" s="7">
        <v>1610</v>
      </c>
      <c r="O888" s="7" t="str">
        <f>'Données proba de réussite'!O883</f>
        <v/>
      </c>
      <c r="P888" s="7" t="str">
        <f>'Données proba de réussite'!P883</f>
        <v/>
      </c>
      <c r="Q888" s="7" t="str">
        <f>'Données proba de réussite'!Q883</f>
        <v/>
      </c>
      <c r="T888" s="7">
        <f>IF(AND(OR($B$2=1,$B$2=2),AND('Données brutes'!$F883&lt;&gt;"",'Données brutes'!$G883&lt;&gt;"",'Données brutes'!$H883&lt;&gt;"")),1,0)</f>
        <v>0</v>
      </c>
      <c r="U888" s="7">
        <f>IF(AND(OR($B$2=1,$B$2=2),AND('Données brutes'!$O883&lt;&gt;"",'Données brutes'!$P883&lt;&gt;"",'Données brutes'!$Q883&lt;&gt;"")),1,0)</f>
        <v>0</v>
      </c>
      <c r="V888" s="7">
        <f>IF(AND($B$2=3,'Données brutes'!$F883&lt;&gt;"",'Données brutes'!$G883&lt;&gt;"",'Données brutes'!$H883&lt;&gt;"",'Données brutes'!$O883&lt;&gt;"",'Données brutes'!$P883&lt;&gt;"",'Données brutes'!$Q883&lt;&gt;""),1,0)</f>
        <v>0</v>
      </c>
      <c r="W888" s="8" t="str">
        <f t="shared" si="199"/>
        <v/>
      </c>
      <c r="X888" s="8" t="str">
        <f t="shared" si="200"/>
        <v/>
      </c>
      <c r="Y888" s="8" t="str">
        <f t="shared" si="201"/>
        <v/>
      </c>
      <c r="Z888" s="8" t="str">
        <f t="shared" si="202"/>
        <v/>
      </c>
      <c r="AA888" s="8" t="str">
        <f t="shared" si="203"/>
        <v/>
      </c>
      <c r="AB888" s="8" t="str">
        <f t="shared" si="204"/>
        <v/>
      </c>
      <c r="AD888" s="8" t="str">
        <f t="shared" si="205"/>
        <v/>
      </c>
      <c r="AE888" s="8" t="str">
        <f t="shared" si="206"/>
        <v/>
      </c>
      <c r="AF888" s="8" t="str">
        <f t="shared" si="207"/>
        <v/>
      </c>
      <c r="AG888" s="8" t="str">
        <f t="shared" si="208"/>
        <v/>
      </c>
      <c r="AH888" s="8" t="str">
        <f t="shared" si="209"/>
        <v/>
      </c>
      <c r="AI888" s="8" t="str">
        <f t="shared" si="210"/>
        <v/>
      </c>
    </row>
    <row r="889" spans="4:35" x14ac:dyDescent="0.3">
      <c r="D889" s="8" t="s">
        <v>896</v>
      </c>
      <c r="E889" s="7">
        <v>380</v>
      </c>
      <c r="F889" s="7" t="str">
        <f>'Données proba de réussite'!F884</f>
        <v/>
      </c>
      <c r="G889" s="7" t="str">
        <f>'Données proba de réussite'!G884</f>
        <v/>
      </c>
      <c r="H889" s="7" t="str">
        <f>'Données proba de réussite'!H884</f>
        <v/>
      </c>
      <c r="K889" s="8" t="str">
        <f t="shared" si="197"/>
        <v>Elève 1bis</v>
      </c>
      <c r="L889" s="8" t="s">
        <v>111</v>
      </c>
      <c r="M889" s="8">
        <f t="shared" si="198"/>
        <v>1460</v>
      </c>
      <c r="N889" s="7">
        <v>1460</v>
      </c>
      <c r="O889" s="7" t="str">
        <f>'Données proba de réussite'!O884</f>
        <v/>
      </c>
      <c r="P889" s="7" t="str">
        <f>'Données proba de réussite'!P884</f>
        <v/>
      </c>
      <c r="Q889" s="7" t="str">
        <f>'Données proba de réussite'!Q884</f>
        <v/>
      </c>
      <c r="T889" s="7">
        <f>IF(AND(OR($B$2=1,$B$2=2),AND('Données brutes'!$F884&lt;&gt;"",'Données brutes'!$G884&lt;&gt;"",'Données brutes'!$H884&lt;&gt;"")),1,0)</f>
        <v>0</v>
      </c>
      <c r="U889" s="7">
        <f>IF(AND(OR($B$2=1,$B$2=2),AND('Données brutes'!$O884&lt;&gt;"",'Données brutes'!$P884&lt;&gt;"",'Données brutes'!$Q884&lt;&gt;"")),1,0)</f>
        <v>0</v>
      </c>
      <c r="V889" s="7">
        <f>IF(AND($B$2=3,'Données brutes'!$F884&lt;&gt;"",'Données brutes'!$G884&lt;&gt;"",'Données brutes'!$H884&lt;&gt;"",'Données brutes'!$O884&lt;&gt;"",'Données brutes'!$P884&lt;&gt;"",'Données brutes'!$Q884&lt;&gt;""),1,0)</f>
        <v>0</v>
      </c>
      <c r="W889" s="8" t="str">
        <f t="shared" si="199"/>
        <v/>
      </c>
      <c r="X889" s="8" t="str">
        <f t="shared" si="200"/>
        <v/>
      </c>
      <c r="Y889" s="8" t="str">
        <f t="shared" si="201"/>
        <v/>
      </c>
      <c r="Z889" s="8" t="str">
        <f t="shared" si="202"/>
        <v/>
      </c>
      <c r="AA889" s="8" t="str">
        <f t="shared" si="203"/>
        <v/>
      </c>
      <c r="AB889" s="8" t="str">
        <f t="shared" si="204"/>
        <v/>
      </c>
      <c r="AD889" s="8" t="str">
        <f t="shared" si="205"/>
        <v/>
      </c>
      <c r="AE889" s="8" t="str">
        <f t="shared" si="206"/>
        <v/>
      </c>
      <c r="AF889" s="8" t="str">
        <f t="shared" si="207"/>
        <v/>
      </c>
      <c r="AG889" s="8" t="str">
        <f t="shared" si="208"/>
        <v/>
      </c>
      <c r="AH889" s="8" t="str">
        <f t="shared" si="209"/>
        <v/>
      </c>
      <c r="AI889" s="8" t="str">
        <f t="shared" si="210"/>
        <v/>
      </c>
    </row>
    <row r="890" spans="4:35" x14ac:dyDescent="0.3">
      <c r="D890" s="8" t="s">
        <v>897</v>
      </c>
      <c r="E890" s="7">
        <v>992</v>
      </c>
      <c r="F890" s="7" t="str">
        <f>'Données proba de réussite'!F885</f>
        <v/>
      </c>
      <c r="G890" s="7" t="str">
        <f>'Données proba de réussite'!G885</f>
        <v/>
      </c>
      <c r="H890" s="7" t="str">
        <f>'Données proba de réussite'!H885</f>
        <v/>
      </c>
      <c r="K890" s="8" t="str">
        <f t="shared" si="197"/>
        <v>Elève 1bis</v>
      </c>
      <c r="L890" s="8" t="s">
        <v>111</v>
      </c>
      <c r="M890" s="8">
        <f t="shared" si="198"/>
        <v>1198</v>
      </c>
      <c r="N890" s="7">
        <v>1198</v>
      </c>
      <c r="O890" s="7" t="str">
        <f>'Données proba de réussite'!O885</f>
        <v/>
      </c>
      <c r="P890" s="7" t="str">
        <f>'Données proba de réussite'!P885</f>
        <v/>
      </c>
      <c r="Q890" s="7" t="str">
        <f>'Données proba de réussite'!Q885</f>
        <v/>
      </c>
      <c r="T890" s="7">
        <f>IF(AND(OR($B$2=1,$B$2=2),AND('Données brutes'!$F885&lt;&gt;"",'Données brutes'!$G885&lt;&gt;"",'Données brutes'!$H885&lt;&gt;"")),1,0)</f>
        <v>0</v>
      </c>
      <c r="U890" s="7">
        <f>IF(AND(OR($B$2=1,$B$2=2),AND('Données brutes'!$O885&lt;&gt;"",'Données brutes'!$P885&lt;&gt;"",'Données brutes'!$Q885&lt;&gt;"")),1,0)</f>
        <v>0</v>
      </c>
      <c r="V890" s="7">
        <f>IF(AND($B$2=3,'Données brutes'!$F885&lt;&gt;"",'Données brutes'!$G885&lt;&gt;"",'Données brutes'!$H885&lt;&gt;"",'Données brutes'!$O885&lt;&gt;"",'Données brutes'!$P885&lt;&gt;"",'Données brutes'!$Q885&lt;&gt;""),1,0)</f>
        <v>0</v>
      </c>
      <c r="W890" s="8" t="str">
        <f t="shared" si="199"/>
        <v/>
      </c>
      <c r="X890" s="8" t="str">
        <f t="shared" si="200"/>
        <v/>
      </c>
      <c r="Y890" s="8" t="str">
        <f t="shared" si="201"/>
        <v/>
      </c>
      <c r="Z890" s="8" t="str">
        <f t="shared" si="202"/>
        <v/>
      </c>
      <c r="AA890" s="8" t="str">
        <f t="shared" si="203"/>
        <v/>
      </c>
      <c r="AB890" s="8" t="str">
        <f t="shared" si="204"/>
        <v/>
      </c>
      <c r="AD890" s="8" t="str">
        <f t="shared" si="205"/>
        <v/>
      </c>
      <c r="AE890" s="8" t="str">
        <f t="shared" si="206"/>
        <v/>
      </c>
      <c r="AF890" s="8" t="str">
        <f t="shared" si="207"/>
        <v/>
      </c>
      <c r="AG890" s="8" t="str">
        <f t="shared" si="208"/>
        <v/>
      </c>
      <c r="AH890" s="8" t="str">
        <f t="shared" si="209"/>
        <v/>
      </c>
      <c r="AI890" s="8" t="str">
        <f t="shared" si="210"/>
        <v/>
      </c>
    </row>
    <row r="891" spans="4:35" x14ac:dyDescent="0.3">
      <c r="D891" s="8" t="s">
        <v>898</v>
      </c>
      <c r="E891" s="7">
        <v>182</v>
      </c>
      <c r="F891" s="7" t="str">
        <f>'Données proba de réussite'!F886</f>
        <v/>
      </c>
      <c r="G891" s="7" t="str">
        <f>'Données proba de réussite'!G886</f>
        <v/>
      </c>
      <c r="H891" s="7" t="str">
        <f>'Données proba de réussite'!H886</f>
        <v/>
      </c>
      <c r="K891" s="8" t="str">
        <f t="shared" si="197"/>
        <v>Elève 1bis</v>
      </c>
      <c r="L891" s="8" t="s">
        <v>111</v>
      </c>
      <c r="M891" s="8">
        <f t="shared" si="198"/>
        <v>1353</v>
      </c>
      <c r="N891" s="7">
        <v>1353</v>
      </c>
      <c r="O891" s="7" t="str">
        <f>'Données proba de réussite'!O886</f>
        <v/>
      </c>
      <c r="P891" s="7" t="str">
        <f>'Données proba de réussite'!P886</f>
        <v/>
      </c>
      <c r="Q891" s="7" t="str">
        <f>'Données proba de réussite'!Q886</f>
        <v/>
      </c>
      <c r="T891" s="7">
        <f>IF(AND(OR($B$2=1,$B$2=2),AND('Données brutes'!$F886&lt;&gt;"",'Données brutes'!$G886&lt;&gt;"",'Données brutes'!$H886&lt;&gt;"")),1,0)</f>
        <v>0</v>
      </c>
      <c r="U891" s="7">
        <f>IF(AND(OR($B$2=1,$B$2=2),AND('Données brutes'!$O886&lt;&gt;"",'Données brutes'!$P886&lt;&gt;"",'Données brutes'!$Q886&lt;&gt;"")),1,0)</f>
        <v>0</v>
      </c>
      <c r="V891" s="7">
        <f>IF(AND($B$2=3,'Données brutes'!$F886&lt;&gt;"",'Données brutes'!$G886&lt;&gt;"",'Données brutes'!$H886&lt;&gt;"",'Données brutes'!$O886&lt;&gt;"",'Données brutes'!$P886&lt;&gt;"",'Données brutes'!$Q886&lt;&gt;""),1,0)</f>
        <v>0</v>
      </c>
      <c r="W891" s="8" t="str">
        <f t="shared" si="199"/>
        <v/>
      </c>
      <c r="X891" s="8" t="str">
        <f t="shared" si="200"/>
        <v/>
      </c>
      <c r="Y891" s="8" t="str">
        <f t="shared" si="201"/>
        <v/>
      </c>
      <c r="Z891" s="8" t="str">
        <f t="shared" si="202"/>
        <v/>
      </c>
      <c r="AA891" s="8" t="str">
        <f t="shared" si="203"/>
        <v/>
      </c>
      <c r="AB891" s="8" t="str">
        <f t="shared" si="204"/>
        <v/>
      </c>
      <c r="AD891" s="8" t="str">
        <f t="shared" si="205"/>
        <v/>
      </c>
      <c r="AE891" s="8" t="str">
        <f t="shared" si="206"/>
        <v/>
      </c>
      <c r="AF891" s="8" t="str">
        <f t="shared" si="207"/>
        <v/>
      </c>
      <c r="AG891" s="8" t="str">
        <f t="shared" si="208"/>
        <v/>
      </c>
      <c r="AH891" s="8" t="str">
        <f t="shared" si="209"/>
        <v/>
      </c>
      <c r="AI891" s="8" t="str">
        <f t="shared" si="210"/>
        <v/>
      </c>
    </row>
    <row r="892" spans="4:35" x14ac:dyDescent="0.3">
      <c r="D892" s="8" t="s">
        <v>899</v>
      </c>
      <c r="E892" s="7">
        <v>734</v>
      </c>
      <c r="F892" s="7" t="str">
        <f>'Données proba de réussite'!F887</f>
        <v/>
      </c>
      <c r="G892" s="7" t="str">
        <f>'Données proba de réussite'!G887</f>
        <v/>
      </c>
      <c r="H892" s="7" t="str">
        <f>'Données proba de réussite'!H887</f>
        <v/>
      </c>
      <c r="K892" s="8" t="str">
        <f t="shared" si="197"/>
        <v>Elève 1bis</v>
      </c>
      <c r="L892" s="8" t="s">
        <v>111</v>
      </c>
      <c r="M892" s="8">
        <f t="shared" si="198"/>
        <v>1310</v>
      </c>
      <c r="N892" s="7">
        <v>1310</v>
      </c>
      <c r="O892" s="7" t="str">
        <f>'Données proba de réussite'!O887</f>
        <v/>
      </c>
      <c r="P892" s="7" t="str">
        <f>'Données proba de réussite'!P887</f>
        <v/>
      </c>
      <c r="Q892" s="7" t="str">
        <f>'Données proba de réussite'!Q887</f>
        <v/>
      </c>
      <c r="T892" s="7">
        <f>IF(AND(OR($B$2=1,$B$2=2),AND('Données brutes'!$F887&lt;&gt;"",'Données brutes'!$G887&lt;&gt;"",'Données brutes'!$H887&lt;&gt;"")),1,0)</f>
        <v>0</v>
      </c>
      <c r="U892" s="7">
        <f>IF(AND(OR($B$2=1,$B$2=2),AND('Données brutes'!$O887&lt;&gt;"",'Données brutes'!$P887&lt;&gt;"",'Données brutes'!$Q887&lt;&gt;"")),1,0)</f>
        <v>0</v>
      </c>
      <c r="V892" s="7">
        <f>IF(AND($B$2=3,'Données brutes'!$F887&lt;&gt;"",'Données brutes'!$G887&lt;&gt;"",'Données brutes'!$H887&lt;&gt;"",'Données brutes'!$O887&lt;&gt;"",'Données brutes'!$P887&lt;&gt;"",'Données brutes'!$Q887&lt;&gt;""),1,0)</f>
        <v>0</v>
      </c>
      <c r="W892" s="8" t="str">
        <f t="shared" si="199"/>
        <v/>
      </c>
      <c r="X892" s="8" t="str">
        <f t="shared" si="200"/>
        <v/>
      </c>
      <c r="Y892" s="8" t="str">
        <f t="shared" si="201"/>
        <v/>
      </c>
      <c r="Z892" s="8" t="str">
        <f t="shared" si="202"/>
        <v/>
      </c>
      <c r="AA892" s="8" t="str">
        <f t="shared" si="203"/>
        <v/>
      </c>
      <c r="AB892" s="8" t="str">
        <f t="shared" si="204"/>
        <v/>
      </c>
      <c r="AD892" s="8" t="str">
        <f t="shared" si="205"/>
        <v/>
      </c>
      <c r="AE892" s="8" t="str">
        <f t="shared" si="206"/>
        <v/>
      </c>
      <c r="AF892" s="8" t="str">
        <f t="shared" si="207"/>
        <v/>
      </c>
      <c r="AG892" s="8" t="str">
        <f t="shared" si="208"/>
        <v/>
      </c>
      <c r="AH892" s="8" t="str">
        <f t="shared" si="209"/>
        <v/>
      </c>
      <c r="AI892" s="8" t="str">
        <f t="shared" si="210"/>
        <v/>
      </c>
    </row>
    <row r="893" spans="4:35" x14ac:dyDescent="0.3">
      <c r="D893" s="8" t="s">
        <v>900</v>
      </c>
      <c r="E893" s="7">
        <v>35</v>
      </c>
      <c r="F893" s="7" t="str">
        <f>'Données proba de réussite'!F888</f>
        <v/>
      </c>
      <c r="G893" s="7" t="str">
        <f>'Données proba de réussite'!G888</f>
        <v/>
      </c>
      <c r="H893" s="7" t="str">
        <f>'Données proba de réussite'!H888</f>
        <v/>
      </c>
      <c r="K893" s="8" t="str">
        <f t="shared" si="197"/>
        <v>Elève 1bis</v>
      </c>
      <c r="L893" s="8" t="s">
        <v>111</v>
      </c>
      <c r="M893" s="8">
        <f t="shared" si="198"/>
        <v>1984</v>
      </c>
      <c r="N893" s="7">
        <v>1984</v>
      </c>
      <c r="O893" s="7" t="str">
        <f>'Données proba de réussite'!O888</f>
        <v/>
      </c>
      <c r="P893" s="7" t="str">
        <f>'Données proba de réussite'!P888</f>
        <v/>
      </c>
      <c r="Q893" s="7" t="str">
        <f>'Données proba de réussite'!Q888</f>
        <v/>
      </c>
      <c r="T893" s="7">
        <f>IF(AND(OR($B$2=1,$B$2=2),AND('Données brutes'!$F888&lt;&gt;"",'Données brutes'!$G888&lt;&gt;"",'Données brutes'!$H888&lt;&gt;"")),1,0)</f>
        <v>0</v>
      </c>
      <c r="U893" s="7">
        <f>IF(AND(OR($B$2=1,$B$2=2),AND('Données brutes'!$O888&lt;&gt;"",'Données brutes'!$P888&lt;&gt;"",'Données brutes'!$Q888&lt;&gt;"")),1,0)</f>
        <v>0</v>
      </c>
      <c r="V893" s="7">
        <f>IF(AND($B$2=3,'Données brutes'!$F888&lt;&gt;"",'Données brutes'!$G888&lt;&gt;"",'Données brutes'!$H888&lt;&gt;"",'Données brutes'!$O888&lt;&gt;"",'Données brutes'!$P888&lt;&gt;"",'Données brutes'!$Q888&lt;&gt;""),1,0)</f>
        <v>0</v>
      </c>
      <c r="W893" s="8" t="str">
        <f t="shared" si="199"/>
        <v/>
      </c>
      <c r="X893" s="8" t="str">
        <f t="shared" si="200"/>
        <v/>
      </c>
      <c r="Y893" s="8" t="str">
        <f t="shared" si="201"/>
        <v/>
      </c>
      <c r="Z893" s="8" t="str">
        <f t="shared" si="202"/>
        <v/>
      </c>
      <c r="AA893" s="8" t="str">
        <f t="shared" si="203"/>
        <v/>
      </c>
      <c r="AB893" s="8" t="str">
        <f t="shared" si="204"/>
        <v/>
      </c>
      <c r="AD893" s="8" t="str">
        <f t="shared" si="205"/>
        <v/>
      </c>
      <c r="AE893" s="8" t="str">
        <f t="shared" si="206"/>
        <v/>
      </c>
      <c r="AF893" s="8" t="str">
        <f t="shared" si="207"/>
        <v/>
      </c>
      <c r="AG893" s="8" t="str">
        <f t="shared" si="208"/>
        <v/>
      </c>
      <c r="AH893" s="8" t="str">
        <f t="shared" si="209"/>
        <v/>
      </c>
      <c r="AI893" s="8" t="str">
        <f t="shared" si="210"/>
        <v/>
      </c>
    </row>
    <row r="894" spans="4:35" x14ac:dyDescent="0.3">
      <c r="D894" s="8" t="s">
        <v>901</v>
      </c>
      <c r="E894" s="7">
        <v>973</v>
      </c>
      <c r="F894" s="7" t="str">
        <f>'Données proba de réussite'!F889</f>
        <v/>
      </c>
      <c r="G894" s="7" t="str">
        <f>'Données proba de réussite'!G889</f>
        <v/>
      </c>
      <c r="H894" s="7" t="str">
        <f>'Données proba de réussite'!H889</f>
        <v/>
      </c>
      <c r="K894" s="8" t="str">
        <f t="shared" si="197"/>
        <v>Elève 1bis</v>
      </c>
      <c r="L894" s="8" t="s">
        <v>111</v>
      </c>
      <c r="M894" s="8">
        <f t="shared" si="198"/>
        <v>1302</v>
      </c>
      <c r="N894" s="7">
        <v>1302</v>
      </c>
      <c r="O894" s="7" t="str">
        <f>'Données proba de réussite'!O889</f>
        <v/>
      </c>
      <c r="P894" s="7" t="str">
        <f>'Données proba de réussite'!P889</f>
        <v/>
      </c>
      <c r="Q894" s="7" t="str">
        <f>'Données proba de réussite'!Q889</f>
        <v/>
      </c>
      <c r="T894" s="7">
        <f>IF(AND(OR($B$2=1,$B$2=2),AND('Données brutes'!$F889&lt;&gt;"",'Données brutes'!$G889&lt;&gt;"",'Données brutes'!$H889&lt;&gt;"")),1,0)</f>
        <v>0</v>
      </c>
      <c r="U894" s="7">
        <f>IF(AND(OR($B$2=1,$B$2=2),AND('Données brutes'!$O889&lt;&gt;"",'Données brutes'!$P889&lt;&gt;"",'Données brutes'!$Q889&lt;&gt;"")),1,0)</f>
        <v>0</v>
      </c>
      <c r="V894" s="7">
        <f>IF(AND($B$2=3,'Données brutes'!$F889&lt;&gt;"",'Données brutes'!$G889&lt;&gt;"",'Données brutes'!$H889&lt;&gt;"",'Données brutes'!$O889&lt;&gt;"",'Données brutes'!$P889&lt;&gt;"",'Données brutes'!$Q889&lt;&gt;""),1,0)</f>
        <v>0</v>
      </c>
      <c r="W894" s="8" t="str">
        <f t="shared" si="199"/>
        <v/>
      </c>
      <c r="X894" s="8" t="str">
        <f t="shared" si="200"/>
        <v/>
      </c>
      <c r="Y894" s="8" t="str">
        <f t="shared" si="201"/>
        <v/>
      </c>
      <c r="Z894" s="8" t="str">
        <f t="shared" si="202"/>
        <v/>
      </c>
      <c r="AA894" s="8" t="str">
        <f t="shared" si="203"/>
        <v/>
      </c>
      <c r="AB894" s="8" t="str">
        <f t="shared" si="204"/>
        <v/>
      </c>
      <c r="AD894" s="8" t="str">
        <f t="shared" si="205"/>
        <v/>
      </c>
      <c r="AE894" s="8" t="str">
        <f t="shared" si="206"/>
        <v/>
      </c>
      <c r="AF894" s="8" t="str">
        <f t="shared" si="207"/>
        <v/>
      </c>
      <c r="AG894" s="8" t="str">
        <f t="shared" si="208"/>
        <v/>
      </c>
      <c r="AH894" s="8" t="str">
        <f t="shared" si="209"/>
        <v/>
      </c>
      <c r="AI894" s="8" t="str">
        <f t="shared" si="210"/>
        <v/>
      </c>
    </row>
    <row r="895" spans="4:35" x14ac:dyDescent="0.3">
      <c r="D895" s="8" t="s">
        <v>902</v>
      </c>
      <c r="E895" s="7">
        <v>887</v>
      </c>
      <c r="F895" s="7" t="str">
        <f>'Données proba de réussite'!F890</f>
        <v/>
      </c>
      <c r="G895" s="7" t="str">
        <f>'Données proba de réussite'!G890</f>
        <v/>
      </c>
      <c r="H895" s="7" t="str">
        <f>'Données proba de réussite'!H890</f>
        <v/>
      </c>
      <c r="K895" s="8" t="str">
        <f t="shared" si="197"/>
        <v>Elève 1bis</v>
      </c>
      <c r="L895" s="8" t="s">
        <v>111</v>
      </c>
      <c r="M895" s="8">
        <f t="shared" si="198"/>
        <v>1164</v>
      </c>
      <c r="N895" s="7">
        <v>1164</v>
      </c>
      <c r="O895" s="7" t="str">
        <f>'Données proba de réussite'!O890</f>
        <v/>
      </c>
      <c r="P895" s="7" t="str">
        <f>'Données proba de réussite'!P890</f>
        <v/>
      </c>
      <c r="Q895" s="7" t="str">
        <f>'Données proba de réussite'!Q890</f>
        <v/>
      </c>
      <c r="T895" s="7">
        <f>IF(AND(OR($B$2=1,$B$2=2),AND('Données brutes'!$F890&lt;&gt;"",'Données brutes'!$G890&lt;&gt;"",'Données brutes'!$H890&lt;&gt;"")),1,0)</f>
        <v>0</v>
      </c>
      <c r="U895" s="7">
        <f>IF(AND(OR($B$2=1,$B$2=2),AND('Données brutes'!$O890&lt;&gt;"",'Données brutes'!$P890&lt;&gt;"",'Données brutes'!$Q890&lt;&gt;"")),1,0)</f>
        <v>0</v>
      </c>
      <c r="V895" s="7">
        <f>IF(AND($B$2=3,'Données brutes'!$F890&lt;&gt;"",'Données brutes'!$G890&lt;&gt;"",'Données brutes'!$H890&lt;&gt;"",'Données brutes'!$O890&lt;&gt;"",'Données brutes'!$P890&lt;&gt;"",'Données brutes'!$Q890&lt;&gt;""),1,0)</f>
        <v>0</v>
      </c>
      <c r="W895" s="8" t="str">
        <f t="shared" si="199"/>
        <v/>
      </c>
      <c r="X895" s="8" t="str">
        <f t="shared" si="200"/>
        <v/>
      </c>
      <c r="Y895" s="8" t="str">
        <f t="shared" si="201"/>
        <v/>
      </c>
      <c r="Z895" s="8" t="str">
        <f t="shared" si="202"/>
        <v/>
      </c>
      <c r="AA895" s="8" t="str">
        <f t="shared" si="203"/>
        <v/>
      </c>
      <c r="AB895" s="8" t="str">
        <f t="shared" si="204"/>
        <v/>
      </c>
      <c r="AD895" s="8" t="str">
        <f t="shared" si="205"/>
        <v/>
      </c>
      <c r="AE895" s="8" t="str">
        <f t="shared" si="206"/>
        <v/>
      </c>
      <c r="AF895" s="8" t="str">
        <f t="shared" si="207"/>
        <v/>
      </c>
      <c r="AG895" s="8" t="str">
        <f t="shared" si="208"/>
        <v/>
      </c>
      <c r="AH895" s="8" t="str">
        <f t="shared" si="209"/>
        <v/>
      </c>
      <c r="AI895" s="8" t="str">
        <f t="shared" si="210"/>
        <v/>
      </c>
    </row>
    <row r="896" spans="4:35" x14ac:dyDescent="0.3">
      <c r="D896" s="8" t="s">
        <v>903</v>
      </c>
      <c r="E896" s="7">
        <v>331</v>
      </c>
      <c r="F896" s="7" t="str">
        <f>'Données proba de réussite'!F891</f>
        <v/>
      </c>
      <c r="G896" s="7" t="str">
        <f>'Données proba de réussite'!G891</f>
        <v/>
      </c>
      <c r="H896" s="7" t="str">
        <f>'Données proba de réussite'!H891</f>
        <v/>
      </c>
      <c r="K896" s="8" t="str">
        <f t="shared" si="197"/>
        <v>Elève 1bis</v>
      </c>
      <c r="L896" s="8" t="s">
        <v>111</v>
      </c>
      <c r="M896" s="8">
        <f t="shared" si="198"/>
        <v>1336</v>
      </c>
      <c r="N896" s="7">
        <v>1336</v>
      </c>
      <c r="O896" s="7" t="str">
        <f>'Données proba de réussite'!O891</f>
        <v/>
      </c>
      <c r="P896" s="7" t="str">
        <f>'Données proba de réussite'!P891</f>
        <v/>
      </c>
      <c r="Q896" s="7" t="str">
        <f>'Données proba de réussite'!Q891</f>
        <v/>
      </c>
      <c r="T896" s="7">
        <f>IF(AND(OR($B$2=1,$B$2=2),AND('Données brutes'!$F891&lt;&gt;"",'Données brutes'!$G891&lt;&gt;"",'Données brutes'!$H891&lt;&gt;"")),1,0)</f>
        <v>0</v>
      </c>
      <c r="U896" s="7">
        <f>IF(AND(OR($B$2=1,$B$2=2),AND('Données brutes'!$O891&lt;&gt;"",'Données brutes'!$P891&lt;&gt;"",'Données brutes'!$Q891&lt;&gt;"")),1,0)</f>
        <v>0</v>
      </c>
      <c r="V896" s="7">
        <f>IF(AND($B$2=3,'Données brutes'!$F891&lt;&gt;"",'Données brutes'!$G891&lt;&gt;"",'Données brutes'!$H891&lt;&gt;"",'Données brutes'!$O891&lt;&gt;"",'Données brutes'!$P891&lt;&gt;"",'Données brutes'!$Q891&lt;&gt;""),1,0)</f>
        <v>0</v>
      </c>
      <c r="W896" s="8" t="str">
        <f t="shared" si="199"/>
        <v/>
      </c>
      <c r="X896" s="8" t="str">
        <f t="shared" si="200"/>
        <v/>
      </c>
      <c r="Y896" s="8" t="str">
        <f t="shared" si="201"/>
        <v/>
      </c>
      <c r="Z896" s="8" t="str">
        <f t="shared" si="202"/>
        <v/>
      </c>
      <c r="AA896" s="8" t="str">
        <f t="shared" si="203"/>
        <v/>
      </c>
      <c r="AB896" s="8" t="str">
        <f t="shared" si="204"/>
        <v/>
      </c>
      <c r="AD896" s="8" t="str">
        <f t="shared" si="205"/>
        <v/>
      </c>
      <c r="AE896" s="8" t="str">
        <f t="shared" si="206"/>
        <v/>
      </c>
      <c r="AF896" s="8" t="str">
        <f t="shared" si="207"/>
        <v/>
      </c>
      <c r="AG896" s="8" t="str">
        <f t="shared" si="208"/>
        <v/>
      </c>
      <c r="AH896" s="8" t="str">
        <f t="shared" si="209"/>
        <v/>
      </c>
      <c r="AI896" s="8" t="str">
        <f t="shared" si="210"/>
        <v/>
      </c>
    </row>
    <row r="897" spans="4:35" x14ac:dyDescent="0.3">
      <c r="D897" s="8" t="s">
        <v>904</v>
      </c>
      <c r="E897" s="7">
        <v>158</v>
      </c>
      <c r="F897" s="7" t="str">
        <f>'Données proba de réussite'!F892</f>
        <v/>
      </c>
      <c r="G897" s="7" t="str">
        <f>'Données proba de réussite'!G892</f>
        <v/>
      </c>
      <c r="H897" s="7" t="str">
        <f>'Données proba de réussite'!H892</f>
        <v/>
      </c>
      <c r="K897" s="8" t="str">
        <f t="shared" si="197"/>
        <v>Elève 1bis</v>
      </c>
      <c r="L897" s="8" t="s">
        <v>111</v>
      </c>
      <c r="M897" s="8">
        <f t="shared" si="198"/>
        <v>1656</v>
      </c>
      <c r="N897" s="7">
        <v>1656</v>
      </c>
      <c r="O897" s="7" t="str">
        <f>'Données proba de réussite'!O892</f>
        <v/>
      </c>
      <c r="P897" s="7" t="str">
        <f>'Données proba de réussite'!P892</f>
        <v/>
      </c>
      <c r="Q897" s="7" t="str">
        <f>'Données proba de réussite'!Q892</f>
        <v/>
      </c>
      <c r="T897" s="7">
        <f>IF(AND(OR($B$2=1,$B$2=2),AND('Données brutes'!$F892&lt;&gt;"",'Données brutes'!$G892&lt;&gt;"",'Données brutes'!$H892&lt;&gt;"")),1,0)</f>
        <v>0</v>
      </c>
      <c r="U897" s="7">
        <f>IF(AND(OR($B$2=1,$B$2=2),AND('Données brutes'!$O892&lt;&gt;"",'Données brutes'!$P892&lt;&gt;"",'Données brutes'!$Q892&lt;&gt;"")),1,0)</f>
        <v>0</v>
      </c>
      <c r="V897" s="7">
        <f>IF(AND($B$2=3,'Données brutes'!$F892&lt;&gt;"",'Données brutes'!$G892&lt;&gt;"",'Données brutes'!$H892&lt;&gt;"",'Données brutes'!$O892&lt;&gt;"",'Données brutes'!$P892&lt;&gt;"",'Données brutes'!$Q892&lt;&gt;""),1,0)</f>
        <v>0</v>
      </c>
      <c r="W897" s="8" t="str">
        <f t="shared" si="199"/>
        <v/>
      </c>
      <c r="X897" s="8" t="str">
        <f t="shared" si="200"/>
        <v/>
      </c>
      <c r="Y897" s="8" t="str">
        <f t="shared" si="201"/>
        <v/>
      </c>
      <c r="Z897" s="8" t="str">
        <f t="shared" si="202"/>
        <v/>
      </c>
      <c r="AA897" s="8" t="str">
        <f t="shared" si="203"/>
        <v/>
      </c>
      <c r="AB897" s="8" t="str">
        <f t="shared" si="204"/>
        <v/>
      </c>
      <c r="AD897" s="8" t="str">
        <f t="shared" si="205"/>
        <v/>
      </c>
      <c r="AE897" s="8" t="str">
        <f t="shared" si="206"/>
        <v/>
      </c>
      <c r="AF897" s="8" t="str">
        <f t="shared" si="207"/>
        <v/>
      </c>
      <c r="AG897" s="8" t="str">
        <f t="shared" si="208"/>
        <v/>
      </c>
      <c r="AH897" s="8" t="str">
        <f t="shared" si="209"/>
        <v/>
      </c>
      <c r="AI897" s="8" t="str">
        <f t="shared" si="210"/>
        <v/>
      </c>
    </row>
    <row r="898" spans="4:35" x14ac:dyDescent="0.3">
      <c r="D898" s="8" t="s">
        <v>905</v>
      </c>
      <c r="E898" s="7">
        <v>417</v>
      </c>
      <c r="F898" s="7" t="str">
        <f>'Données proba de réussite'!F893</f>
        <v/>
      </c>
      <c r="G898" s="7" t="str">
        <f>'Données proba de réussite'!G893</f>
        <v/>
      </c>
      <c r="H898" s="7" t="str">
        <f>'Données proba de réussite'!H893</f>
        <v/>
      </c>
      <c r="K898" s="8" t="str">
        <f t="shared" si="197"/>
        <v>Elève 1bis</v>
      </c>
      <c r="L898" s="8" t="s">
        <v>111</v>
      </c>
      <c r="M898" s="8">
        <f t="shared" si="198"/>
        <v>1003</v>
      </c>
      <c r="N898" s="7">
        <v>1003</v>
      </c>
      <c r="O898" s="7" t="str">
        <f>'Données proba de réussite'!O893</f>
        <v/>
      </c>
      <c r="P898" s="7" t="str">
        <f>'Données proba de réussite'!P893</f>
        <v/>
      </c>
      <c r="Q898" s="7" t="str">
        <f>'Données proba de réussite'!Q893</f>
        <v/>
      </c>
      <c r="T898" s="7">
        <f>IF(AND(OR($B$2=1,$B$2=2),AND('Données brutes'!$F893&lt;&gt;"",'Données brutes'!$G893&lt;&gt;"",'Données brutes'!$H893&lt;&gt;"")),1,0)</f>
        <v>0</v>
      </c>
      <c r="U898" s="7">
        <f>IF(AND(OR($B$2=1,$B$2=2),AND('Données brutes'!$O893&lt;&gt;"",'Données brutes'!$P893&lt;&gt;"",'Données brutes'!$Q893&lt;&gt;"")),1,0)</f>
        <v>0</v>
      </c>
      <c r="V898" s="7">
        <f>IF(AND($B$2=3,'Données brutes'!$F893&lt;&gt;"",'Données brutes'!$G893&lt;&gt;"",'Données brutes'!$H893&lt;&gt;"",'Données brutes'!$O893&lt;&gt;"",'Données brutes'!$P893&lt;&gt;"",'Données brutes'!$Q893&lt;&gt;""),1,0)</f>
        <v>0</v>
      </c>
      <c r="W898" s="8" t="str">
        <f t="shared" si="199"/>
        <v/>
      </c>
      <c r="X898" s="8" t="str">
        <f t="shared" si="200"/>
        <v/>
      </c>
      <c r="Y898" s="8" t="str">
        <f t="shared" si="201"/>
        <v/>
      </c>
      <c r="Z898" s="8" t="str">
        <f t="shared" si="202"/>
        <v/>
      </c>
      <c r="AA898" s="8" t="str">
        <f t="shared" si="203"/>
        <v/>
      </c>
      <c r="AB898" s="8" t="str">
        <f t="shared" si="204"/>
        <v/>
      </c>
      <c r="AD898" s="8" t="str">
        <f t="shared" si="205"/>
        <v/>
      </c>
      <c r="AE898" s="8" t="str">
        <f t="shared" si="206"/>
        <v/>
      </c>
      <c r="AF898" s="8" t="str">
        <f t="shared" si="207"/>
        <v/>
      </c>
      <c r="AG898" s="8" t="str">
        <f t="shared" si="208"/>
        <v/>
      </c>
      <c r="AH898" s="8" t="str">
        <f t="shared" si="209"/>
        <v/>
      </c>
      <c r="AI898" s="8" t="str">
        <f t="shared" si="210"/>
        <v/>
      </c>
    </row>
    <row r="899" spans="4:35" x14ac:dyDescent="0.3">
      <c r="D899" s="8" t="s">
        <v>906</v>
      </c>
      <c r="E899" s="7">
        <v>223</v>
      </c>
      <c r="F899" s="7" t="str">
        <f>'Données proba de réussite'!F894</f>
        <v/>
      </c>
      <c r="G899" s="7" t="str">
        <f>'Données proba de réussite'!G894</f>
        <v/>
      </c>
      <c r="H899" s="7" t="str">
        <f>'Données proba de réussite'!H894</f>
        <v/>
      </c>
      <c r="K899" s="8" t="str">
        <f t="shared" si="197"/>
        <v>Elève 1bis</v>
      </c>
      <c r="L899" s="8" t="s">
        <v>111</v>
      </c>
      <c r="M899" s="8">
        <f t="shared" si="198"/>
        <v>1342</v>
      </c>
      <c r="N899" s="7">
        <v>1342</v>
      </c>
      <c r="O899" s="7" t="str">
        <f>'Données proba de réussite'!O894</f>
        <v/>
      </c>
      <c r="P899" s="7" t="str">
        <f>'Données proba de réussite'!P894</f>
        <v/>
      </c>
      <c r="Q899" s="7" t="str">
        <f>'Données proba de réussite'!Q894</f>
        <v/>
      </c>
      <c r="T899" s="7">
        <f>IF(AND(OR($B$2=1,$B$2=2),AND('Données brutes'!$F894&lt;&gt;"",'Données brutes'!$G894&lt;&gt;"",'Données brutes'!$H894&lt;&gt;"")),1,0)</f>
        <v>0</v>
      </c>
      <c r="U899" s="7">
        <f>IF(AND(OR($B$2=1,$B$2=2),AND('Données brutes'!$O894&lt;&gt;"",'Données brutes'!$P894&lt;&gt;"",'Données brutes'!$Q894&lt;&gt;"")),1,0)</f>
        <v>0</v>
      </c>
      <c r="V899" s="7">
        <f>IF(AND($B$2=3,'Données brutes'!$F894&lt;&gt;"",'Données brutes'!$G894&lt;&gt;"",'Données brutes'!$H894&lt;&gt;"",'Données brutes'!$O894&lt;&gt;"",'Données brutes'!$P894&lt;&gt;"",'Données brutes'!$Q894&lt;&gt;""),1,0)</f>
        <v>0</v>
      </c>
      <c r="W899" s="8" t="str">
        <f t="shared" si="199"/>
        <v/>
      </c>
      <c r="X899" s="8" t="str">
        <f t="shared" si="200"/>
        <v/>
      </c>
      <c r="Y899" s="8" t="str">
        <f t="shared" si="201"/>
        <v/>
      </c>
      <c r="Z899" s="8" t="str">
        <f t="shared" si="202"/>
        <v/>
      </c>
      <c r="AA899" s="8" t="str">
        <f t="shared" si="203"/>
        <v/>
      </c>
      <c r="AB899" s="8" t="str">
        <f t="shared" si="204"/>
        <v/>
      </c>
      <c r="AD899" s="8" t="str">
        <f t="shared" si="205"/>
        <v/>
      </c>
      <c r="AE899" s="8" t="str">
        <f t="shared" si="206"/>
        <v/>
      </c>
      <c r="AF899" s="8" t="str">
        <f t="shared" si="207"/>
        <v/>
      </c>
      <c r="AG899" s="8" t="str">
        <f t="shared" si="208"/>
        <v/>
      </c>
      <c r="AH899" s="8" t="str">
        <f t="shared" si="209"/>
        <v/>
      </c>
      <c r="AI899" s="8" t="str">
        <f t="shared" si="210"/>
        <v/>
      </c>
    </row>
    <row r="900" spans="4:35" x14ac:dyDescent="0.3">
      <c r="D900" s="8" t="s">
        <v>907</v>
      </c>
      <c r="E900" s="7">
        <v>845</v>
      </c>
      <c r="F900" s="7" t="str">
        <f>'Données proba de réussite'!F895</f>
        <v/>
      </c>
      <c r="G900" s="7" t="str">
        <f>'Données proba de réussite'!G895</f>
        <v/>
      </c>
      <c r="H900" s="7" t="str">
        <f>'Données proba de réussite'!H895</f>
        <v/>
      </c>
      <c r="K900" s="8" t="str">
        <f t="shared" si="197"/>
        <v>Elève 1bis</v>
      </c>
      <c r="L900" s="8" t="s">
        <v>111</v>
      </c>
      <c r="M900" s="8">
        <f t="shared" si="198"/>
        <v>1966</v>
      </c>
      <c r="N900" s="7">
        <v>1966</v>
      </c>
      <c r="O900" s="7" t="str">
        <f>'Données proba de réussite'!O895</f>
        <v/>
      </c>
      <c r="P900" s="7" t="str">
        <f>'Données proba de réussite'!P895</f>
        <v/>
      </c>
      <c r="Q900" s="7" t="str">
        <f>'Données proba de réussite'!Q895</f>
        <v/>
      </c>
      <c r="T900" s="7">
        <f>IF(AND(OR($B$2=1,$B$2=2),AND('Données brutes'!$F895&lt;&gt;"",'Données brutes'!$G895&lt;&gt;"",'Données brutes'!$H895&lt;&gt;"")),1,0)</f>
        <v>0</v>
      </c>
      <c r="U900" s="7">
        <f>IF(AND(OR($B$2=1,$B$2=2),AND('Données brutes'!$O895&lt;&gt;"",'Données brutes'!$P895&lt;&gt;"",'Données brutes'!$Q895&lt;&gt;"")),1,0)</f>
        <v>0</v>
      </c>
      <c r="V900" s="7">
        <f>IF(AND($B$2=3,'Données brutes'!$F895&lt;&gt;"",'Données brutes'!$G895&lt;&gt;"",'Données brutes'!$H895&lt;&gt;"",'Données brutes'!$O895&lt;&gt;"",'Données brutes'!$P895&lt;&gt;"",'Données brutes'!$Q895&lt;&gt;""),1,0)</f>
        <v>0</v>
      </c>
      <c r="W900" s="8" t="str">
        <f t="shared" si="199"/>
        <v/>
      </c>
      <c r="X900" s="8" t="str">
        <f t="shared" si="200"/>
        <v/>
      </c>
      <c r="Y900" s="8" t="str">
        <f t="shared" si="201"/>
        <v/>
      </c>
      <c r="Z900" s="8" t="str">
        <f t="shared" si="202"/>
        <v/>
      </c>
      <c r="AA900" s="8" t="str">
        <f t="shared" si="203"/>
        <v/>
      </c>
      <c r="AB900" s="8" t="str">
        <f t="shared" si="204"/>
        <v/>
      </c>
      <c r="AD900" s="8" t="str">
        <f t="shared" si="205"/>
        <v/>
      </c>
      <c r="AE900" s="8" t="str">
        <f t="shared" si="206"/>
        <v/>
      </c>
      <c r="AF900" s="8" t="str">
        <f t="shared" si="207"/>
        <v/>
      </c>
      <c r="AG900" s="8" t="str">
        <f t="shared" si="208"/>
        <v/>
      </c>
      <c r="AH900" s="8" t="str">
        <f t="shared" si="209"/>
        <v/>
      </c>
      <c r="AI900" s="8" t="str">
        <f t="shared" si="210"/>
        <v/>
      </c>
    </row>
    <row r="901" spans="4:35" x14ac:dyDescent="0.3">
      <c r="D901" s="8" t="s">
        <v>908</v>
      </c>
      <c r="E901" s="7">
        <v>705</v>
      </c>
      <c r="F901" s="7" t="str">
        <f>'Données proba de réussite'!F896</f>
        <v/>
      </c>
      <c r="G901" s="7" t="str">
        <f>'Données proba de réussite'!G896</f>
        <v/>
      </c>
      <c r="H901" s="7" t="str">
        <f>'Données proba de réussite'!H896</f>
        <v/>
      </c>
      <c r="K901" s="8" t="str">
        <f t="shared" si="197"/>
        <v>Elève 1bis</v>
      </c>
      <c r="L901" s="8" t="s">
        <v>111</v>
      </c>
      <c r="M901" s="8">
        <f t="shared" si="198"/>
        <v>1176</v>
      </c>
      <c r="N901" s="7">
        <v>1176</v>
      </c>
      <c r="O901" s="7" t="str">
        <f>'Données proba de réussite'!O896</f>
        <v/>
      </c>
      <c r="P901" s="7" t="str">
        <f>'Données proba de réussite'!P896</f>
        <v/>
      </c>
      <c r="Q901" s="7" t="str">
        <f>'Données proba de réussite'!Q896</f>
        <v/>
      </c>
      <c r="T901" s="7">
        <f>IF(AND(OR($B$2=1,$B$2=2),AND('Données brutes'!$F896&lt;&gt;"",'Données brutes'!$G896&lt;&gt;"",'Données brutes'!$H896&lt;&gt;"")),1,0)</f>
        <v>0</v>
      </c>
      <c r="U901" s="7">
        <f>IF(AND(OR($B$2=1,$B$2=2),AND('Données brutes'!$O896&lt;&gt;"",'Données brutes'!$P896&lt;&gt;"",'Données brutes'!$Q896&lt;&gt;"")),1,0)</f>
        <v>0</v>
      </c>
      <c r="V901" s="7">
        <f>IF(AND($B$2=3,'Données brutes'!$F896&lt;&gt;"",'Données brutes'!$G896&lt;&gt;"",'Données brutes'!$H896&lt;&gt;"",'Données brutes'!$O896&lt;&gt;"",'Données brutes'!$P896&lt;&gt;"",'Données brutes'!$Q896&lt;&gt;""),1,0)</f>
        <v>0</v>
      </c>
      <c r="W901" s="8" t="str">
        <f t="shared" si="199"/>
        <v/>
      </c>
      <c r="X901" s="8" t="str">
        <f t="shared" si="200"/>
        <v/>
      </c>
      <c r="Y901" s="8" t="str">
        <f t="shared" si="201"/>
        <v/>
      </c>
      <c r="Z901" s="8" t="str">
        <f t="shared" si="202"/>
        <v/>
      </c>
      <c r="AA901" s="8" t="str">
        <f t="shared" si="203"/>
        <v/>
      </c>
      <c r="AB901" s="8" t="str">
        <f t="shared" si="204"/>
        <v/>
      </c>
      <c r="AD901" s="8" t="str">
        <f t="shared" si="205"/>
        <v/>
      </c>
      <c r="AE901" s="8" t="str">
        <f t="shared" si="206"/>
        <v/>
      </c>
      <c r="AF901" s="8" t="str">
        <f t="shared" si="207"/>
        <v/>
      </c>
      <c r="AG901" s="8" t="str">
        <f t="shared" si="208"/>
        <v/>
      </c>
      <c r="AH901" s="8" t="str">
        <f t="shared" si="209"/>
        <v/>
      </c>
      <c r="AI901" s="8" t="str">
        <f t="shared" si="210"/>
        <v/>
      </c>
    </row>
    <row r="902" spans="4:35" x14ac:dyDescent="0.3">
      <c r="D902" s="8" t="s">
        <v>909</v>
      </c>
      <c r="E902" s="7">
        <v>718</v>
      </c>
      <c r="F902" s="7" t="str">
        <f>'Données proba de réussite'!F897</f>
        <v/>
      </c>
      <c r="G902" s="7" t="str">
        <f>'Données proba de réussite'!G897</f>
        <v/>
      </c>
      <c r="H902" s="7" t="str">
        <f>'Données proba de réussite'!H897</f>
        <v/>
      </c>
      <c r="K902" s="8" t="str">
        <f t="shared" si="197"/>
        <v>Elève 1bis</v>
      </c>
      <c r="L902" s="8" t="s">
        <v>111</v>
      </c>
      <c r="M902" s="8">
        <f t="shared" si="198"/>
        <v>1214</v>
      </c>
      <c r="N902" s="7">
        <v>1214</v>
      </c>
      <c r="O902" s="7" t="str">
        <f>'Données proba de réussite'!O897</f>
        <v/>
      </c>
      <c r="P902" s="7" t="str">
        <f>'Données proba de réussite'!P897</f>
        <v/>
      </c>
      <c r="Q902" s="7" t="str">
        <f>'Données proba de réussite'!Q897</f>
        <v/>
      </c>
      <c r="T902" s="7">
        <f>IF(AND(OR($B$2=1,$B$2=2),AND('Données brutes'!$F897&lt;&gt;"",'Données brutes'!$G897&lt;&gt;"",'Données brutes'!$H897&lt;&gt;"")),1,0)</f>
        <v>0</v>
      </c>
      <c r="U902" s="7">
        <f>IF(AND(OR($B$2=1,$B$2=2),AND('Données brutes'!$O897&lt;&gt;"",'Données brutes'!$P897&lt;&gt;"",'Données brutes'!$Q897&lt;&gt;"")),1,0)</f>
        <v>0</v>
      </c>
      <c r="V902" s="7">
        <f>IF(AND($B$2=3,'Données brutes'!$F897&lt;&gt;"",'Données brutes'!$G897&lt;&gt;"",'Données brutes'!$H897&lt;&gt;"",'Données brutes'!$O897&lt;&gt;"",'Données brutes'!$P897&lt;&gt;"",'Données brutes'!$Q897&lt;&gt;""),1,0)</f>
        <v>0</v>
      </c>
      <c r="W902" s="8" t="str">
        <f t="shared" si="199"/>
        <v/>
      </c>
      <c r="X902" s="8" t="str">
        <f t="shared" si="200"/>
        <v/>
      </c>
      <c r="Y902" s="8" t="str">
        <f t="shared" si="201"/>
        <v/>
      </c>
      <c r="Z902" s="8" t="str">
        <f t="shared" si="202"/>
        <v/>
      </c>
      <c r="AA902" s="8" t="str">
        <f t="shared" si="203"/>
        <v/>
      </c>
      <c r="AB902" s="8" t="str">
        <f t="shared" si="204"/>
        <v/>
      </c>
      <c r="AD902" s="8" t="str">
        <f t="shared" si="205"/>
        <v/>
      </c>
      <c r="AE902" s="8" t="str">
        <f t="shared" si="206"/>
        <v/>
      </c>
      <c r="AF902" s="8" t="str">
        <f t="shared" si="207"/>
        <v/>
      </c>
      <c r="AG902" s="8" t="str">
        <f t="shared" si="208"/>
        <v/>
      </c>
      <c r="AH902" s="8" t="str">
        <f t="shared" si="209"/>
        <v/>
      </c>
      <c r="AI902" s="8" t="str">
        <f t="shared" si="210"/>
        <v/>
      </c>
    </row>
    <row r="903" spans="4:35" x14ac:dyDescent="0.3">
      <c r="D903" s="8" t="s">
        <v>910</v>
      </c>
      <c r="E903" s="7">
        <v>1000</v>
      </c>
      <c r="F903" s="7" t="str">
        <f>'Données proba de réussite'!F898</f>
        <v/>
      </c>
      <c r="G903" s="7" t="str">
        <f>'Données proba de réussite'!G898</f>
        <v/>
      </c>
      <c r="H903" s="7" t="str">
        <f>'Données proba de réussite'!H898</f>
        <v/>
      </c>
      <c r="K903" s="8" t="str">
        <f t="shared" si="197"/>
        <v>Elève 1bis</v>
      </c>
      <c r="L903" s="8" t="s">
        <v>111</v>
      </c>
      <c r="M903" s="8">
        <f t="shared" si="198"/>
        <v>1119</v>
      </c>
      <c r="N903" s="7">
        <v>1119</v>
      </c>
      <c r="O903" s="7" t="str">
        <f>'Données proba de réussite'!O898</f>
        <v/>
      </c>
      <c r="P903" s="7" t="str">
        <f>'Données proba de réussite'!P898</f>
        <v/>
      </c>
      <c r="Q903" s="7" t="str">
        <f>'Données proba de réussite'!Q898</f>
        <v/>
      </c>
      <c r="T903" s="7">
        <f>IF(AND(OR($B$2=1,$B$2=2),AND('Données brutes'!$F898&lt;&gt;"",'Données brutes'!$G898&lt;&gt;"",'Données brutes'!$H898&lt;&gt;"")),1,0)</f>
        <v>0</v>
      </c>
      <c r="U903" s="7">
        <f>IF(AND(OR($B$2=1,$B$2=2),AND('Données brutes'!$O898&lt;&gt;"",'Données brutes'!$P898&lt;&gt;"",'Données brutes'!$Q898&lt;&gt;"")),1,0)</f>
        <v>0</v>
      </c>
      <c r="V903" s="7">
        <f>IF(AND($B$2=3,'Données brutes'!$F898&lt;&gt;"",'Données brutes'!$G898&lt;&gt;"",'Données brutes'!$H898&lt;&gt;"",'Données brutes'!$O898&lt;&gt;"",'Données brutes'!$P898&lt;&gt;"",'Données brutes'!$Q898&lt;&gt;""),1,0)</f>
        <v>0</v>
      </c>
      <c r="W903" s="8" t="str">
        <f t="shared" si="199"/>
        <v/>
      </c>
      <c r="X903" s="8" t="str">
        <f t="shared" si="200"/>
        <v/>
      </c>
      <c r="Y903" s="8" t="str">
        <f t="shared" si="201"/>
        <v/>
      </c>
      <c r="Z903" s="8" t="str">
        <f t="shared" si="202"/>
        <v/>
      </c>
      <c r="AA903" s="8" t="str">
        <f t="shared" si="203"/>
        <v/>
      </c>
      <c r="AB903" s="8" t="str">
        <f t="shared" si="204"/>
        <v/>
      </c>
      <c r="AD903" s="8" t="str">
        <f t="shared" si="205"/>
        <v/>
      </c>
      <c r="AE903" s="8" t="str">
        <f t="shared" si="206"/>
        <v/>
      </c>
      <c r="AF903" s="8" t="str">
        <f t="shared" si="207"/>
        <v/>
      </c>
      <c r="AG903" s="8" t="str">
        <f t="shared" si="208"/>
        <v/>
      </c>
      <c r="AH903" s="8" t="str">
        <f t="shared" si="209"/>
        <v/>
      </c>
      <c r="AI903" s="8" t="str">
        <f t="shared" si="210"/>
        <v/>
      </c>
    </row>
    <row r="904" spans="4:35" x14ac:dyDescent="0.3">
      <c r="D904" s="8" t="s">
        <v>911</v>
      </c>
      <c r="E904" s="7">
        <v>387</v>
      </c>
      <c r="F904" s="7" t="str">
        <f>'Données proba de réussite'!F899</f>
        <v/>
      </c>
      <c r="G904" s="7" t="str">
        <f>'Données proba de réussite'!G899</f>
        <v/>
      </c>
      <c r="H904" s="7" t="str">
        <f>'Données proba de réussite'!H899</f>
        <v/>
      </c>
      <c r="K904" s="8" t="str">
        <f t="shared" ref="K904:K967" si="211">IF($B$2=3,D904,L904)</f>
        <v>Elève 1bis</v>
      </c>
      <c r="L904" s="8" t="s">
        <v>111</v>
      </c>
      <c r="M904" s="8">
        <f t="shared" ref="M904:M967" si="212">IF($B$2=3,E904,N904)</f>
        <v>1355</v>
      </c>
      <c r="N904" s="7">
        <v>1355</v>
      </c>
      <c r="O904" s="7" t="str">
        <f>'Données proba de réussite'!O899</f>
        <v/>
      </c>
      <c r="P904" s="7" t="str">
        <f>'Données proba de réussite'!P899</f>
        <v/>
      </c>
      <c r="Q904" s="7" t="str">
        <f>'Données proba de réussite'!Q899</f>
        <v/>
      </c>
      <c r="T904" s="7">
        <f>IF(AND(OR($B$2=1,$B$2=2),AND('Données brutes'!$F899&lt;&gt;"",'Données brutes'!$G899&lt;&gt;"",'Données brutes'!$H899&lt;&gt;"")),1,0)</f>
        <v>0</v>
      </c>
      <c r="U904" s="7">
        <f>IF(AND(OR($B$2=1,$B$2=2),AND('Données brutes'!$O899&lt;&gt;"",'Données brutes'!$P899&lt;&gt;"",'Données brutes'!$Q899&lt;&gt;"")),1,0)</f>
        <v>0</v>
      </c>
      <c r="V904" s="7">
        <f>IF(AND($B$2=3,'Données brutes'!$F899&lt;&gt;"",'Données brutes'!$G899&lt;&gt;"",'Données brutes'!$H899&lt;&gt;"",'Données brutes'!$O899&lt;&gt;"",'Données brutes'!$P899&lt;&gt;"",'Données brutes'!$Q899&lt;&gt;""),1,0)</f>
        <v>0</v>
      </c>
      <c r="W904" s="8" t="str">
        <f t="shared" si="199"/>
        <v/>
      </c>
      <c r="X904" s="8" t="str">
        <f t="shared" si="200"/>
        <v/>
      </c>
      <c r="Y904" s="8" t="str">
        <f t="shared" si="201"/>
        <v/>
      </c>
      <c r="Z904" s="8" t="str">
        <f t="shared" si="202"/>
        <v/>
      </c>
      <c r="AA904" s="8" t="str">
        <f t="shared" si="203"/>
        <v/>
      </c>
      <c r="AB904" s="8" t="str">
        <f t="shared" si="204"/>
        <v/>
      </c>
      <c r="AD904" s="8" t="str">
        <f t="shared" si="205"/>
        <v/>
      </c>
      <c r="AE904" s="8" t="str">
        <f t="shared" si="206"/>
        <v/>
      </c>
      <c r="AF904" s="8" t="str">
        <f t="shared" si="207"/>
        <v/>
      </c>
      <c r="AG904" s="8" t="str">
        <f t="shared" si="208"/>
        <v/>
      </c>
      <c r="AH904" s="8" t="str">
        <f t="shared" si="209"/>
        <v/>
      </c>
      <c r="AI904" s="8" t="str">
        <f t="shared" si="210"/>
        <v/>
      </c>
    </row>
    <row r="905" spans="4:35" x14ac:dyDescent="0.3">
      <c r="D905" s="8" t="s">
        <v>912</v>
      </c>
      <c r="E905" s="7">
        <v>956</v>
      </c>
      <c r="F905" s="7" t="str">
        <f>'Données proba de réussite'!F900</f>
        <v/>
      </c>
      <c r="G905" s="7" t="str">
        <f>'Données proba de réussite'!G900</f>
        <v/>
      </c>
      <c r="H905" s="7" t="str">
        <f>'Données proba de réussite'!H900</f>
        <v/>
      </c>
      <c r="K905" s="8" t="str">
        <f t="shared" si="211"/>
        <v>Elève 1bis</v>
      </c>
      <c r="L905" s="8" t="s">
        <v>111</v>
      </c>
      <c r="M905" s="8">
        <f t="shared" si="212"/>
        <v>1427</v>
      </c>
      <c r="N905" s="7">
        <v>1427</v>
      </c>
      <c r="O905" s="7" t="str">
        <f>'Données proba de réussite'!O900</f>
        <v/>
      </c>
      <c r="P905" s="7" t="str">
        <f>'Données proba de réussite'!P900</f>
        <v/>
      </c>
      <c r="Q905" s="7" t="str">
        <f>'Données proba de réussite'!Q900</f>
        <v/>
      </c>
      <c r="T905" s="7">
        <f>IF(AND(OR($B$2=1,$B$2=2),AND('Données brutes'!$F900&lt;&gt;"",'Données brutes'!$G900&lt;&gt;"",'Données brutes'!$H900&lt;&gt;"")),1,0)</f>
        <v>0</v>
      </c>
      <c r="U905" s="7">
        <f>IF(AND(OR($B$2=1,$B$2=2),AND('Données brutes'!$O900&lt;&gt;"",'Données brutes'!$P900&lt;&gt;"",'Données brutes'!$Q900&lt;&gt;"")),1,0)</f>
        <v>0</v>
      </c>
      <c r="V905" s="7">
        <f>IF(AND($B$2=3,'Données brutes'!$F900&lt;&gt;"",'Données brutes'!$G900&lt;&gt;"",'Données brutes'!$H900&lt;&gt;"",'Données brutes'!$O900&lt;&gt;"",'Données brutes'!$P900&lt;&gt;"",'Données brutes'!$Q900&lt;&gt;""),1,0)</f>
        <v>0</v>
      </c>
      <c r="W905" s="8" t="str">
        <f t="shared" ref="W905:W968" si="213">IF(F905&lt;&gt;"",ABS(F905-F$4),"")</f>
        <v/>
      </c>
      <c r="X905" s="8" t="str">
        <f t="shared" ref="X905:X968" si="214">IF(G905&lt;&gt;"",ABS(G905-G$4),"")</f>
        <v/>
      </c>
      <c r="Y905" s="8" t="str">
        <f t="shared" ref="Y905:Y968" si="215">IF(H905&lt;&gt;"",ABS(H905-H$4),"")</f>
        <v/>
      </c>
      <c r="Z905" s="8" t="str">
        <f t="shared" ref="Z905:Z968" si="216">IF(O905&lt;&gt;"",ABS(O905-O$4),"")</f>
        <v/>
      </c>
      <c r="AA905" s="8" t="str">
        <f t="shared" ref="AA905:AA968" si="217">IF(P905&lt;&gt;"",ABS(P905-P$4),"")</f>
        <v/>
      </c>
      <c r="AB905" s="8" t="str">
        <f t="shared" ref="AB905:AB968" si="218">IF(Q905&lt;&gt;"",ABS(Q905-Q$4),"")</f>
        <v/>
      </c>
      <c r="AD905" s="8" t="str">
        <f t="shared" ref="AD905:AD968" si="219">IF(AND(F905&lt;&gt;"",G905&lt;&gt;""),G905-F905,"")</f>
        <v/>
      </c>
      <c r="AE905" s="8" t="str">
        <f t="shared" ref="AE905:AE968" si="220">IF(AND(G905&lt;&gt;"",H905&lt;&gt;""),H905-G905,"")</f>
        <v/>
      </c>
      <c r="AF905" s="8" t="str">
        <f t="shared" ref="AF905:AF968" si="221">IF(AND(F905&lt;&gt;"",H905&lt;&gt;""),H905-F905,"")</f>
        <v/>
      </c>
      <c r="AG905" s="8" t="str">
        <f t="shared" ref="AG905:AG968" si="222">IF(AND(O905&lt;&gt;"",P905&lt;&gt;""),P905-O905,"")</f>
        <v/>
      </c>
      <c r="AH905" s="8" t="str">
        <f t="shared" ref="AH905:AH968" si="223">IF(AND(P905&lt;&gt;"",Q905&lt;&gt;""),Q905-P905,"")</f>
        <v/>
      </c>
      <c r="AI905" s="8" t="str">
        <f t="shared" ref="AI905:AI968" si="224">IF(AND(O905&lt;&gt;"",Q905&lt;&gt;""),Q905-O905,"")</f>
        <v/>
      </c>
    </row>
    <row r="906" spans="4:35" x14ac:dyDescent="0.3">
      <c r="D906" s="8" t="s">
        <v>913</v>
      </c>
      <c r="E906" s="7">
        <v>765</v>
      </c>
      <c r="F906" s="7" t="str">
        <f>'Données proba de réussite'!F901</f>
        <v/>
      </c>
      <c r="G906" s="7" t="str">
        <f>'Données proba de réussite'!G901</f>
        <v/>
      </c>
      <c r="H906" s="7" t="str">
        <f>'Données proba de réussite'!H901</f>
        <v/>
      </c>
      <c r="K906" s="8" t="str">
        <f t="shared" si="211"/>
        <v>Elève 1bis</v>
      </c>
      <c r="L906" s="8" t="s">
        <v>111</v>
      </c>
      <c r="M906" s="8">
        <f t="shared" si="212"/>
        <v>1063</v>
      </c>
      <c r="N906" s="7">
        <v>1063</v>
      </c>
      <c r="O906" s="7" t="str">
        <f>'Données proba de réussite'!O901</f>
        <v/>
      </c>
      <c r="P906" s="7" t="str">
        <f>'Données proba de réussite'!P901</f>
        <v/>
      </c>
      <c r="Q906" s="7" t="str">
        <f>'Données proba de réussite'!Q901</f>
        <v/>
      </c>
      <c r="T906" s="7">
        <f>IF(AND(OR($B$2=1,$B$2=2),AND('Données brutes'!$F901&lt;&gt;"",'Données brutes'!$G901&lt;&gt;"",'Données brutes'!$H901&lt;&gt;"")),1,0)</f>
        <v>0</v>
      </c>
      <c r="U906" s="7">
        <f>IF(AND(OR($B$2=1,$B$2=2),AND('Données brutes'!$O901&lt;&gt;"",'Données brutes'!$P901&lt;&gt;"",'Données brutes'!$Q901&lt;&gt;"")),1,0)</f>
        <v>0</v>
      </c>
      <c r="V906" s="7">
        <f>IF(AND($B$2=3,'Données brutes'!$F901&lt;&gt;"",'Données brutes'!$G901&lt;&gt;"",'Données brutes'!$H901&lt;&gt;"",'Données brutes'!$O901&lt;&gt;"",'Données brutes'!$P901&lt;&gt;"",'Données brutes'!$Q901&lt;&gt;""),1,0)</f>
        <v>0</v>
      </c>
      <c r="W906" s="8" t="str">
        <f t="shared" si="213"/>
        <v/>
      </c>
      <c r="X906" s="8" t="str">
        <f t="shared" si="214"/>
        <v/>
      </c>
      <c r="Y906" s="8" t="str">
        <f t="shared" si="215"/>
        <v/>
      </c>
      <c r="Z906" s="8" t="str">
        <f t="shared" si="216"/>
        <v/>
      </c>
      <c r="AA906" s="8" t="str">
        <f t="shared" si="217"/>
        <v/>
      </c>
      <c r="AB906" s="8" t="str">
        <f t="shared" si="218"/>
        <v/>
      </c>
      <c r="AD906" s="8" t="str">
        <f t="shared" si="219"/>
        <v/>
      </c>
      <c r="AE906" s="8" t="str">
        <f t="shared" si="220"/>
        <v/>
      </c>
      <c r="AF906" s="8" t="str">
        <f t="shared" si="221"/>
        <v/>
      </c>
      <c r="AG906" s="8" t="str">
        <f t="shared" si="222"/>
        <v/>
      </c>
      <c r="AH906" s="8" t="str">
        <f t="shared" si="223"/>
        <v/>
      </c>
      <c r="AI906" s="8" t="str">
        <f t="shared" si="224"/>
        <v/>
      </c>
    </row>
    <row r="907" spans="4:35" x14ac:dyDescent="0.3">
      <c r="D907" s="8" t="s">
        <v>914</v>
      </c>
      <c r="E907" s="7">
        <v>681</v>
      </c>
      <c r="F907" s="7" t="str">
        <f>'Données proba de réussite'!F902</f>
        <v/>
      </c>
      <c r="G907" s="7" t="str">
        <f>'Données proba de réussite'!G902</f>
        <v/>
      </c>
      <c r="H907" s="7" t="str">
        <f>'Données proba de réussite'!H902</f>
        <v/>
      </c>
      <c r="K907" s="8" t="str">
        <f t="shared" si="211"/>
        <v>Elève 1bis</v>
      </c>
      <c r="L907" s="8" t="s">
        <v>111</v>
      </c>
      <c r="M907" s="8">
        <f t="shared" si="212"/>
        <v>1011</v>
      </c>
      <c r="N907" s="7">
        <v>1011</v>
      </c>
      <c r="O907" s="7" t="str">
        <f>'Données proba de réussite'!O902</f>
        <v/>
      </c>
      <c r="P907" s="7" t="str">
        <f>'Données proba de réussite'!P902</f>
        <v/>
      </c>
      <c r="Q907" s="7" t="str">
        <f>'Données proba de réussite'!Q902</f>
        <v/>
      </c>
      <c r="T907" s="7">
        <f>IF(AND(OR($B$2=1,$B$2=2),AND('Données brutes'!$F902&lt;&gt;"",'Données brutes'!$G902&lt;&gt;"",'Données brutes'!$H902&lt;&gt;"")),1,0)</f>
        <v>0</v>
      </c>
      <c r="U907" s="7">
        <f>IF(AND(OR($B$2=1,$B$2=2),AND('Données brutes'!$O902&lt;&gt;"",'Données brutes'!$P902&lt;&gt;"",'Données brutes'!$Q902&lt;&gt;"")),1,0)</f>
        <v>0</v>
      </c>
      <c r="V907" s="7">
        <f>IF(AND($B$2=3,'Données brutes'!$F902&lt;&gt;"",'Données brutes'!$G902&lt;&gt;"",'Données brutes'!$H902&lt;&gt;"",'Données brutes'!$O902&lt;&gt;"",'Données brutes'!$P902&lt;&gt;"",'Données brutes'!$Q902&lt;&gt;""),1,0)</f>
        <v>0</v>
      </c>
      <c r="W907" s="8" t="str">
        <f t="shared" si="213"/>
        <v/>
      </c>
      <c r="X907" s="8" t="str">
        <f t="shared" si="214"/>
        <v/>
      </c>
      <c r="Y907" s="8" t="str">
        <f t="shared" si="215"/>
        <v/>
      </c>
      <c r="Z907" s="8" t="str">
        <f t="shared" si="216"/>
        <v/>
      </c>
      <c r="AA907" s="8" t="str">
        <f t="shared" si="217"/>
        <v/>
      </c>
      <c r="AB907" s="8" t="str">
        <f t="shared" si="218"/>
        <v/>
      </c>
      <c r="AD907" s="8" t="str">
        <f t="shared" si="219"/>
        <v/>
      </c>
      <c r="AE907" s="8" t="str">
        <f t="shared" si="220"/>
        <v/>
      </c>
      <c r="AF907" s="8" t="str">
        <f t="shared" si="221"/>
        <v/>
      </c>
      <c r="AG907" s="8" t="str">
        <f t="shared" si="222"/>
        <v/>
      </c>
      <c r="AH907" s="8" t="str">
        <f t="shared" si="223"/>
        <v/>
      </c>
      <c r="AI907" s="8" t="str">
        <f t="shared" si="224"/>
        <v/>
      </c>
    </row>
    <row r="908" spans="4:35" x14ac:dyDescent="0.3">
      <c r="D908" s="8" t="s">
        <v>915</v>
      </c>
      <c r="E908" s="7">
        <v>908</v>
      </c>
      <c r="F908" s="7" t="str">
        <f>'Données proba de réussite'!F903</f>
        <v/>
      </c>
      <c r="G908" s="7" t="str">
        <f>'Données proba de réussite'!G903</f>
        <v/>
      </c>
      <c r="H908" s="7" t="str">
        <f>'Données proba de réussite'!H903</f>
        <v/>
      </c>
      <c r="K908" s="8" t="str">
        <f t="shared" si="211"/>
        <v>Elève 1bis</v>
      </c>
      <c r="L908" s="8" t="s">
        <v>111</v>
      </c>
      <c r="M908" s="8">
        <f t="shared" si="212"/>
        <v>1983</v>
      </c>
      <c r="N908" s="7">
        <v>1983</v>
      </c>
      <c r="O908" s="7" t="str">
        <f>'Données proba de réussite'!O903</f>
        <v/>
      </c>
      <c r="P908" s="7" t="str">
        <f>'Données proba de réussite'!P903</f>
        <v/>
      </c>
      <c r="Q908" s="7" t="str">
        <f>'Données proba de réussite'!Q903</f>
        <v/>
      </c>
      <c r="T908" s="7">
        <f>IF(AND(OR($B$2=1,$B$2=2),AND('Données brutes'!$F903&lt;&gt;"",'Données brutes'!$G903&lt;&gt;"",'Données brutes'!$H903&lt;&gt;"")),1,0)</f>
        <v>0</v>
      </c>
      <c r="U908" s="7">
        <f>IF(AND(OR($B$2=1,$B$2=2),AND('Données brutes'!$O903&lt;&gt;"",'Données brutes'!$P903&lt;&gt;"",'Données brutes'!$Q903&lt;&gt;"")),1,0)</f>
        <v>0</v>
      </c>
      <c r="V908" s="7">
        <f>IF(AND($B$2=3,'Données brutes'!$F903&lt;&gt;"",'Données brutes'!$G903&lt;&gt;"",'Données brutes'!$H903&lt;&gt;"",'Données brutes'!$O903&lt;&gt;"",'Données brutes'!$P903&lt;&gt;"",'Données brutes'!$Q903&lt;&gt;""),1,0)</f>
        <v>0</v>
      </c>
      <c r="W908" s="8" t="str">
        <f t="shared" si="213"/>
        <v/>
      </c>
      <c r="X908" s="8" t="str">
        <f t="shared" si="214"/>
        <v/>
      </c>
      <c r="Y908" s="8" t="str">
        <f t="shared" si="215"/>
        <v/>
      </c>
      <c r="Z908" s="8" t="str">
        <f t="shared" si="216"/>
        <v/>
      </c>
      <c r="AA908" s="8" t="str">
        <f t="shared" si="217"/>
        <v/>
      </c>
      <c r="AB908" s="8" t="str">
        <f t="shared" si="218"/>
        <v/>
      </c>
      <c r="AD908" s="8" t="str">
        <f t="shared" si="219"/>
        <v/>
      </c>
      <c r="AE908" s="8" t="str">
        <f t="shared" si="220"/>
        <v/>
      </c>
      <c r="AF908" s="8" t="str">
        <f t="shared" si="221"/>
        <v/>
      </c>
      <c r="AG908" s="8" t="str">
        <f t="shared" si="222"/>
        <v/>
      </c>
      <c r="AH908" s="8" t="str">
        <f t="shared" si="223"/>
        <v/>
      </c>
      <c r="AI908" s="8" t="str">
        <f t="shared" si="224"/>
        <v/>
      </c>
    </row>
    <row r="909" spans="4:35" x14ac:dyDescent="0.3">
      <c r="D909" s="8" t="s">
        <v>916</v>
      </c>
      <c r="E909" s="7">
        <v>944</v>
      </c>
      <c r="F909" s="7" t="str">
        <f>'Données proba de réussite'!F904</f>
        <v/>
      </c>
      <c r="G909" s="7" t="str">
        <f>'Données proba de réussite'!G904</f>
        <v/>
      </c>
      <c r="H909" s="7" t="str">
        <f>'Données proba de réussite'!H904</f>
        <v/>
      </c>
      <c r="K909" s="8" t="str">
        <f t="shared" si="211"/>
        <v>Elève 1bis</v>
      </c>
      <c r="L909" s="8" t="s">
        <v>111</v>
      </c>
      <c r="M909" s="8">
        <f t="shared" si="212"/>
        <v>1905</v>
      </c>
      <c r="N909" s="7">
        <v>1905</v>
      </c>
      <c r="O909" s="7" t="str">
        <f>'Données proba de réussite'!O904</f>
        <v/>
      </c>
      <c r="P909" s="7" t="str">
        <f>'Données proba de réussite'!P904</f>
        <v/>
      </c>
      <c r="Q909" s="7" t="str">
        <f>'Données proba de réussite'!Q904</f>
        <v/>
      </c>
      <c r="T909" s="7">
        <f>IF(AND(OR($B$2=1,$B$2=2),AND('Données brutes'!$F904&lt;&gt;"",'Données brutes'!$G904&lt;&gt;"",'Données brutes'!$H904&lt;&gt;"")),1,0)</f>
        <v>0</v>
      </c>
      <c r="U909" s="7">
        <f>IF(AND(OR($B$2=1,$B$2=2),AND('Données brutes'!$O904&lt;&gt;"",'Données brutes'!$P904&lt;&gt;"",'Données brutes'!$Q904&lt;&gt;"")),1,0)</f>
        <v>0</v>
      </c>
      <c r="V909" s="7">
        <f>IF(AND($B$2=3,'Données brutes'!$F904&lt;&gt;"",'Données brutes'!$G904&lt;&gt;"",'Données brutes'!$H904&lt;&gt;"",'Données brutes'!$O904&lt;&gt;"",'Données brutes'!$P904&lt;&gt;"",'Données brutes'!$Q904&lt;&gt;""),1,0)</f>
        <v>0</v>
      </c>
      <c r="W909" s="8" t="str">
        <f t="shared" si="213"/>
        <v/>
      </c>
      <c r="X909" s="8" t="str">
        <f t="shared" si="214"/>
        <v/>
      </c>
      <c r="Y909" s="8" t="str">
        <f t="shared" si="215"/>
        <v/>
      </c>
      <c r="Z909" s="8" t="str">
        <f t="shared" si="216"/>
        <v/>
      </c>
      <c r="AA909" s="8" t="str">
        <f t="shared" si="217"/>
        <v/>
      </c>
      <c r="AB909" s="8" t="str">
        <f t="shared" si="218"/>
        <v/>
      </c>
      <c r="AD909" s="8" t="str">
        <f t="shared" si="219"/>
        <v/>
      </c>
      <c r="AE909" s="8" t="str">
        <f t="shared" si="220"/>
        <v/>
      </c>
      <c r="AF909" s="8" t="str">
        <f t="shared" si="221"/>
        <v/>
      </c>
      <c r="AG909" s="8" t="str">
        <f t="shared" si="222"/>
        <v/>
      </c>
      <c r="AH909" s="8" t="str">
        <f t="shared" si="223"/>
        <v/>
      </c>
      <c r="AI909" s="8" t="str">
        <f t="shared" si="224"/>
        <v/>
      </c>
    </row>
    <row r="910" spans="4:35" x14ac:dyDescent="0.3">
      <c r="D910" s="8" t="s">
        <v>917</v>
      </c>
      <c r="E910" s="7">
        <v>408</v>
      </c>
      <c r="F910" s="7" t="str">
        <f>'Données proba de réussite'!F905</f>
        <v/>
      </c>
      <c r="G910" s="7" t="str">
        <f>'Données proba de réussite'!G905</f>
        <v/>
      </c>
      <c r="H910" s="7" t="str">
        <f>'Données proba de réussite'!H905</f>
        <v/>
      </c>
      <c r="K910" s="8" t="str">
        <f t="shared" si="211"/>
        <v>Elève 1bis</v>
      </c>
      <c r="L910" s="8" t="s">
        <v>111</v>
      </c>
      <c r="M910" s="8">
        <f t="shared" si="212"/>
        <v>1402</v>
      </c>
      <c r="N910" s="7">
        <v>1402</v>
      </c>
      <c r="O910" s="7" t="str">
        <f>'Données proba de réussite'!O905</f>
        <v/>
      </c>
      <c r="P910" s="7" t="str">
        <f>'Données proba de réussite'!P905</f>
        <v/>
      </c>
      <c r="Q910" s="7" t="str">
        <f>'Données proba de réussite'!Q905</f>
        <v/>
      </c>
      <c r="T910" s="7">
        <f>IF(AND(OR($B$2=1,$B$2=2),AND('Données brutes'!$F905&lt;&gt;"",'Données brutes'!$G905&lt;&gt;"",'Données brutes'!$H905&lt;&gt;"")),1,0)</f>
        <v>0</v>
      </c>
      <c r="U910" s="7">
        <f>IF(AND(OR($B$2=1,$B$2=2),AND('Données brutes'!$O905&lt;&gt;"",'Données brutes'!$P905&lt;&gt;"",'Données brutes'!$Q905&lt;&gt;"")),1,0)</f>
        <v>0</v>
      </c>
      <c r="V910" s="7">
        <f>IF(AND($B$2=3,'Données brutes'!$F905&lt;&gt;"",'Données brutes'!$G905&lt;&gt;"",'Données brutes'!$H905&lt;&gt;"",'Données brutes'!$O905&lt;&gt;"",'Données brutes'!$P905&lt;&gt;"",'Données brutes'!$Q905&lt;&gt;""),1,0)</f>
        <v>0</v>
      </c>
      <c r="W910" s="8" t="str">
        <f t="shared" si="213"/>
        <v/>
      </c>
      <c r="X910" s="8" t="str">
        <f t="shared" si="214"/>
        <v/>
      </c>
      <c r="Y910" s="8" t="str">
        <f t="shared" si="215"/>
        <v/>
      </c>
      <c r="Z910" s="8" t="str">
        <f t="shared" si="216"/>
        <v/>
      </c>
      <c r="AA910" s="8" t="str">
        <f t="shared" si="217"/>
        <v/>
      </c>
      <c r="AB910" s="8" t="str">
        <f t="shared" si="218"/>
        <v/>
      </c>
      <c r="AD910" s="8" t="str">
        <f t="shared" si="219"/>
        <v/>
      </c>
      <c r="AE910" s="8" t="str">
        <f t="shared" si="220"/>
        <v/>
      </c>
      <c r="AF910" s="8" t="str">
        <f t="shared" si="221"/>
        <v/>
      </c>
      <c r="AG910" s="8" t="str">
        <f t="shared" si="222"/>
        <v/>
      </c>
      <c r="AH910" s="8" t="str">
        <f t="shared" si="223"/>
        <v/>
      </c>
      <c r="AI910" s="8" t="str">
        <f t="shared" si="224"/>
        <v/>
      </c>
    </row>
    <row r="911" spans="4:35" x14ac:dyDescent="0.3">
      <c r="D911" s="8" t="s">
        <v>918</v>
      </c>
      <c r="E911" s="7">
        <v>401</v>
      </c>
      <c r="F911" s="7" t="str">
        <f>'Données proba de réussite'!F906</f>
        <v/>
      </c>
      <c r="G911" s="7" t="str">
        <f>'Données proba de réussite'!G906</f>
        <v/>
      </c>
      <c r="H911" s="7" t="str">
        <f>'Données proba de réussite'!H906</f>
        <v/>
      </c>
      <c r="K911" s="8" t="str">
        <f t="shared" si="211"/>
        <v>Elève 1bis</v>
      </c>
      <c r="L911" s="8" t="s">
        <v>111</v>
      </c>
      <c r="M911" s="8">
        <f t="shared" si="212"/>
        <v>1020</v>
      </c>
      <c r="N911" s="7">
        <v>1020</v>
      </c>
      <c r="O911" s="7" t="str">
        <f>'Données proba de réussite'!O906</f>
        <v/>
      </c>
      <c r="P911" s="7" t="str">
        <f>'Données proba de réussite'!P906</f>
        <v/>
      </c>
      <c r="Q911" s="7" t="str">
        <f>'Données proba de réussite'!Q906</f>
        <v/>
      </c>
      <c r="T911" s="7">
        <f>IF(AND(OR($B$2=1,$B$2=2),AND('Données brutes'!$F906&lt;&gt;"",'Données brutes'!$G906&lt;&gt;"",'Données brutes'!$H906&lt;&gt;"")),1,0)</f>
        <v>0</v>
      </c>
      <c r="U911" s="7">
        <f>IF(AND(OR($B$2=1,$B$2=2),AND('Données brutes'!$O906&lt;&gt;"",'Données brutes'!$P906&lt;&gt;"",'Données brutes'!$Q906&lt;&gt;"")),1,0)</f>
        <v>0</v>
      </c>
      <c r="V911" s="7">
        <f>IF(AND($B$2=3,'Données brutes'!$F906&lt;&gt;"",'Données brutes'!$G906&lt;&gt;"",'Données brutes'!$H906&lt;&gt;"",'Données brutes'!$O906&lt;&gt;"",'Données brutes'!$P906&lt;&gt;"",'Données brutes'!$Q906&lt;&gt;""),1,0)</f>
        <v>0</v>
      </c>
      <c r="W911" s="8" t="str">
        <f t="shared" si="213"/>
        <v/>
      </c>
      <c r="X911" s="8" t="str">
        <f t="shared" si="214"/>
        <v/>
      </c>
      <c r="Y911" s="8" t="str">
        <f t="shared" si="215"/>
        <v/>
      </c>
      <c r="Z911" s="8" t="str">
        <f t="shared" si="216"/>
        <v/>
      </c>
      <c r="AA911" s="8" t="str">
        <f t="shared" si="217"/>
        <v/>
      </c>
      <c r="AB911" s="8" t="str">
        <f t="shared" si="218"/>
        <v/>
      </c>
      <c r="AD911" s="8" t="str">
        <f t="shared" si="219"/>
        <v/>
      </c>
      <c r="AE911" s="8" t="str">
        <f t="shared" si="220"/>
        <v/>
      </c>
      <c r="AF911" s="8" t="str">
        <f t="shared" si="221"/>
        <v/>
      </c>
      <c r="AG911" s="8" t="str">
        <f t="shared" si="222"/>
        <v/>
      </c>
      <c r="AH911" s="8" t="str">
        <f t="shared" si="223"/>
        <v/>
      </c>
      <c r="AI911" s="8" t="str">
        <f t="shared" si="224"/>
        <v/>
      </c>
    </row>
    <row r="912" spans="4:35" x14ac:dyDescent="0.3">
      <c r="D912" s="8" t="s">
        <v>919</v>
      </c>
      <c r="E912" s="7">
        <v>958</v>
      </c>
      <c r="F912" s="7" t="str">
        <f>'Données proba de réussite'!F907</f>
        <v/>
      </c>
      <c r="G912" s="7" t="str">
        <f>'Données proba de réussite'!G907</f>
        <v/>
      </c>
      <c r="H912" s="7" t="str">
        <f>'Données proba de réussite'!H907</f>
        <v/>
      </c>
      <c r="K912" s="8" t="str">
        <f t="shared" si="211"/>
        <v>Elève 1bis</v>
      </c>
      <c r="L912" s="8" t="s">
        <v>111</v>
      </c>
      <c r="M912" s="8">
        <f t="shared" si="212"/>
        <v>1367</v>
      </c>
      <c r="N912" s="7">
        <v>1367</v>
      </c>
      <c r="O912" s="7" t="str">
        <f>'Données proba de réussite'!O907</f>
        <v/>
      </c>
      <c r="P912" s="7" t="str">
        <f>'Données proba de réussite'!P907</f>
        <v/>
      </c>
      <c r="Q912" s="7" t="str">
        <f>'Données proba de réussite'!Q907</f>
        <v/>
      </c>
      <c r="T912" s="7">
        <f>IF(AND(OR($B$2=1,$B$2=2),AND('Données brutes'!$F907&lt;&gt;"",'Données brutes'!$G907&lt;&gt;"",'Données brutes'!$H907&lt;&gt;"")),1,0)</f>
        <v>0</v>
      </c>
      <c r="U912" s="7">
        <f>IF(AND(OR($B$2=1,$B$2=2),AND('Données brutes'!$O907&lt;&gt;"",'Données brutes'!$P907&lt;&gt;"",'Données brutes'!$Q907&lt;&gt;"")),1,0)</f>
        <v>0</v>
      </c>
      <c r="V912" s="7">
        <f>IF(AND($B$2=3,'Données brutes'!$F907&lt;&gt;"",'Données brutes'!$G907&lt;&gt;"",'Données brutes'!$H907&lt;&gt;"",'Données brutes'!$O907&lt;&gt;"",'Données brutes'!$P907&lt;&gt;"",'Données brutes'!$Q907&lt;&gt;""),1,0)</f>
        <v>0</v>
      </c>
      <c r="W912" s="8" t="str">
        <f t="shared" si="213"/>
        <v/>
      </c>
      <c r="X912" s="8" t="str">
        <f t="shared" si="214"/>
        <v/>
      </c>
      <c r="Y912" s="8" t="str">
        <f t="shared" si="215"/>
        <v/>
      </c>
      <c r="Z912" s="8" t="str">
        <f t="shared" si="216"/>
        <v/>
      </c>
      <c r="AA912" s="8" t="str">
        <f t="shared" si="217"/>
        <v/>
      </c>
      <c r="AB912" s="8" t="str">
        <f t="shared" si="218"/>
        <v/>
      </c>
      <c r="AD912" s="8" t="str">
        <f t="shared" si="219"/>
        <v/>
      </c>
      <c r="AE912" s="8" t="str">
        <f t="shared" si="220"/>
        <v/>
      </c>
      <c r="AF912" s="8" t="str">
        <f t="shared" si="221"/>
        <v/>
      </c>
      <c r="AG912" s="8" t="str">
        <f t="shared" si="222"/>
        <v/>
      </c>
      <c r="AH912" s="8" t="str">
        <f t="shared" si="223"/>
        <v/>
      </c>
      <c r="AI912" s="8" t="str">
        <f t="shared" si="224"/>
        <v/>
      </c>
    </row>
    <row r="913" spans="4:35" x14ac:dyDescent="0.3">
      <c r="D913" s="8" t="s">
        <v>920</v>
      </c>
      <c r="E913" s="7">
        <v>10</v>
      </c>
      <c r="F913" s="7" t="str">
        <f>'Données proba de réussite'!F908</f>
        <v/>
      </c>
      <c r="G913" s="7" t="str">
        <f>'Données proba de réussite'!G908</f>
        <v/>
      </c>
      <c r="H913" s="7" t="str">
        <f>'Données proba de réussite'!H908</f>
        <v/>
      </c>
      <c r="K913" s="8" t="str">
        <f t="shared" si="211"/>
        <v>Elève 1bis</v>
      </c>
      <c r="L913" s="8" t="s">
        <v>111</v>
      </c>
      <c r="M913" s="8">
        <f t="shared" si="212"/>
        <v>1821</v>
      </c>
      <c r="N913" s="7">
        <v>1821</v>
      </c>
      <c r="O913" s="7" t="str">
        <f>'Données proba de réussite'!O908</f>
        <v/>
      </c>
      <c r="P913" s="7" t="str">
        <f>'Données proba de réussite'!P908</f>
        <v/>
      </c>
      <c r="Q913" s="7" t="str">
        <f>'Données proba de réussite'!Q908</f>
        <v/>
      </c>
      <c r="T913" s="7">
        <f>IF(AND(OR($B$2=1,$B$2=2),AND('Données brutes'!$F908&lt;&gt;"",'Données brutes'!$G908&lt;&gt;"",'Données brutes'!$H908&lt;&gt;"")),1,0)</f>
        <v>0</v>
      </c>
      <c r="U913" s="7">
        <f>IF(AND(OR($B$2=1,$B$2=2),AND('Données brutes'!$O908&lt;&gt;"",'Données brutes'!$P908&lt;&gt;"",'Données brutes'!$Q908&lt;&gt;"")),1,0)</f>
        <v>0</v>
      </c>
      <c r="V913" s="7">
        <f>IF(AND($B$2=3,'Données brutes'!$F908&lt;&gt;"",'Données brutes'!$G908&lt;&gt;"",'Données brutes'!$H908&lt;&gt;"",'Données brutes'!$O908&lt;&gt;"",'Données brutes'!$P908&lt;&gt;"",'Données brutes'!$Q908&lt;&gt;""),1,0)</f>
        <v>0</v>
      </c>
      <c r="W913" s="8" t="str">
        <f t="shared" si="213"/>
        <v/>
      </c>
      <c r="X913" s="8" t="str">
        <f t="shared" si="214"/>
        <v/>
      </c>
      <c r="Y913" s="8" t="str">
        <f t="shared" si="215"/>
        <v/>
      </c>
      <c r="Z913" s="8" t="str">
        <f t="shared" si="216"/>
        <v/>
      </c>
      <c r="AA913" s="8" t="str">
        <f t="shared" si="217"/>
        <v/>
      </c>
      <c r="AB913" s="8" t="str">
        <f t="shared" si="218"/>
        <v/>
      </c>
      <c r="AD913" s="8" t="str">
        <f t="shared" si="219"/>
        <v/>
      </c>
      <c r="AE913" s="8" t="str">
        <f t="shared" si="220"/>
        <v/>
      </c>
      <c r="AF913" s="8" t="str">
        <f t="shared" si="221"/>
        <v/>
      </c>
      <c r="AG913" s="8" t="str">
        <f t="shared" si="222"/>
        <v/>
      </c>
      <c r="AH913" s="8" t="str">
        <f t="shared" si="223"/>
        <v/>
      </c>
      <c r="AI913" s="8" t="str">
        <f t="shared" si="224"/>
        <v/>
      </c>
    </row>
    <row r="914" spans="4:35" x14ac:dyDescent="0.3">
      <c r="D914" s="8" t="s">
        <v>921</v>
      </c>
      <c r="E914" s="7">
        <v>565</v>
      </c>
      <c r="F914" s="7" t="str">
        <f>'Données proba de réussite'!F909</f>
        <v/>
      </c>
      <c r="G914" s="7" t="str">
        <f>'Données proba de réussite'!G909</f>
        <v/>
      </c>
      <c r="H914" s="7" t="str">
        <f>'Données proba de réussite'!H909</f>
        <v/>
      </c>
      <c r="K914" s="8" t="str">
        <f t="shared" si="211"/>
        <v>Elève 1bis</v>
      </c>
      <c r="L914" s="8" t="s">
        <v>111</v>
      </c>
      <c r="M914" s="8">
        <f t="shared" si="212"/>
        <v>1259</v>
      </c>
      <c r="N914" s="7">
        <v>1259</v>
      </c>
      <c r="O914" s="7" t="str">
        <f>'Données proba de réussite'!O909</f>
        <v/>
      </c>
      <c r="P914" s="7" t="str">
        <f>'Données proba de réussite'!P909</f>
        <v/>
      </c>
      <c r="Q914" s="7" t="str">
        <f>'Données proba de réussite'!Q909</f>
        <v/>
      </c>
      <c r="T914" s="7">
        <f>IF(AND(OR($B$2=1,$B$2=2),AND('Données brutes'!$F909&lt;&gt;"",'Données brutes'!$G909&lt;&gt;"",'Données brutes'!$H909&lt;&gt;"")),1,0)</f>
        <v>0</v>
      </c>
      <c r="U914" s="7">
        <f>IF(AND(OR($B$2=1,$B$2=2),AND('Données brutes'!$O909&lt;&gt;"",'Données brutes'!$P909&lt;&gt;"",'Données brutes'!$Q909&lt;&gt;"")),1,0)</f>
        <v>0</v>
      </c>
      <c r="V914" s="7">
        <f>IF(AND($B$2=3,'Données brutes'!$F909&lt;&gt;"",'Données brutes'!$G909&lt;&gt;"",'Données brutes'!$H909&lt;&gt;"",'Données brutes'!$O909&lt;&gt;"",'Données brutes'!$P909&lt;&gt;"",'Données brutes'!$Q909&lt;&gt;""),1,0)</f>
        <v>0</v>
      </c>
      <c r="W914" s="8" t="str">
        <f t="shared" si="213"/>
        <v/>
      </c>
      <c r="X914" s="8" t="str">
        <f t="shared" si="214"/>
        <v/>
      </c>
      <c r="Y914" s="8" t="str">
        <f t="shared" si="215"/>
        <v/>
      </c>
      <c r="Z914" s="8" t="str">
        <f t="shared" si="216"/>
        <v/>
      </c>
      <c r="AA914" s="8" t="str">
        <f t="shared" si="217"/>
        <v/>
      </c>
      <c r="AB914" s="8" t="str">
        <f t="shared" si="218"/>
        <v/>
      </c>
      <c r="AD914" s="8" t="str">
        <f t="shared" si="219"/>
        <v/>
      </c>
      <c r="AE914" s="8" t="str">
        <f t="shared" si="220"/>
        <v/>
      </c>
      <c r="AF914" s="8" t="str">
        <f t="shared" si="221"/>
        <v/>
      </c>
      <c r="AG914" s="8" t="str">
        <f t="shared" si="222"/>
        <v/>
      </c>
      <c r="AH914" s="8" t="str">
        <f t="shared" si="223"/>
        <v/>
      </c>
      <c r="AI914" s="8" t="str">
        <f t="shared" si="224"/>
        <v/>
      </c>
    </row>
    <row r="915" spans="4:35" x14ac:dyDescent="0.3">
      <c r="D915" s="8" t="s">
        <v>922</v>
      </c>
      <c r="E915" s="7">
        <v>422</v>
      </c>
      <c r="F915" s="7" t="str">
        <f>'Données proba de réussite'!F910</f>
        <v/>
      </c>
      <c r="G915" s="7" t="str">
        <f>'Données proba de réussite'!G910</f>
        <v/>
      </c>
      <c r="H915" s="7" t="str">
        <f>'Données proba de réussite'!H910</f>
        <v/>
      </c>
      <c r="K915" s="8" t="str">
        <f t="shared" si="211"/>
        <v>Elève 1bis</v>
      </c>
      <c r="L915" s="8" t="s">
        <v>111</v>
      </c>
      <c r="M915" s="8">
        <f t="shared" si="212"/>
        <v>1749</v>
      </c>
      <c r="N915" s="7">
        <v>1749</v>
      </c>
      <c r="O915" s="7" t="str">
        <f>'Données proba de réussite'!O910</f>
        <v/>
      </c>
      <c r="P915" s="7" t="str">
        <f>'Données proba de réussite'!P910</f>
        <v/>
      </c>
      <c r="Q915" s="7" t="str">
        <f>'Données proba de réussite'!Q910</f>
        <v/>
      </c>
      <c r="T915" s="7">
        <f>IF(AND(OR($B$2=1,$B$2=2),AND('Données brutes'!$F910&lt;&gt;"",'Données brutes'!$G910&lt;&gt;"",'Données brutes'!$H910&lt;&gt;"")),1,0)</f>
        <v>0</v>
      </c>
      <c r="U915" s="7">
        <f>IF(AND(OR($B$2=1,$B$2=2),AND('Données brutes'!$O910&lt;&gt;"",'Données brutes'!$P910&lt;&gt;"",'Données brutes'!$Q910&lt;&gt;"")),1,0)</f>
        <v>0</v>
      </c>
      <c r="V915" s="7">
        <f>IF(AND($B$2=3,'Données brutes'!$F910&lt;&gt;"",'Données brutes'!$G910&lt;&gt;"",'Données brutes'!$H910&lt;&gt;"",'Données brutes'!$O910&lt;&gt;"",'Données brutes'!$P910&lt;&gt;"",'Données brutes'!$Q910&lt;&gt;""),1,0)</f>
        <v>0</v>
      </c>
      <c r="W915" s="8" t="str">
        <f t="shared" si="213"/>
        <v/>
      </c>
      <c r="X915" s="8" t="str">
        <f t="shared" si="214"/>
        <v/>
      </c>
      <c r="Y915" s="8" t="str">
        <f t="shared" si="215"/>
        <v/>
      </c>
      <c r="Z915" s="8" t="str">
        <f t="shared" si="216"/>
        <v/>
      </c>
      <c r="AA915" s="8" t="str">
        <f t="shared" si="217"/>
        <v/>
      </c>
      <c r="AB915" s="8" t="str">
        <f t="shared" si="218"/>
        <v/>
      </c>
      <c r="AD915" s="8" t="str">
        <f t="shared" si="219"/>
        <v/>
      </c>
      <c r="AE915" s="8" t="str">
        <f t="shared" si="220"/>
        <v/>
      </c>
      <c r="AF915" s="8" t="str">
        <f t="shared" si="221"/>
        <v/>
      </c>
      <c r="AG915" s="8" t="str">
        <f t="shared" si="222"/>
        <v/>
      </c>
      <c r="AH915" s="8" t="str">
        <f t="shared" si="223"/>
        <v/>
      </c>
      <c r="AI915" s="8" t="str">
        <f t="shared" si="224"/>
        <v/>
      </c>
    </row>
    <row r="916" spans="4:35" x14ac:dyDescent="0.3">
      <c r="D916" s="8" t="s">
        <v>923</v>
      </c>
      <c r="E916" s="7">
        <v>675</v>
      </c>
      <c r="F916" s="7" t="str">
        <f>'Données proba de réussite'!F911</f>
        <v/>
      </c>
      <c r="G916" s="7" t="str">
        <f>'Données proba de réussite'!G911</f>
        <v/>
      </c>
      <c r="H916" s="7" t="str">
        <f>'Données proba de réussite'!H911</f>
        <v/>
      </c>
      <c r="K916" s="8" t="str">
        <f t="shared" si="211"/>
        <v>Elève 1bis</v>
      </c>
      <c r="L916" s="8" t="s">
        <v>111</v>
      </c>
      <c r="M916" s="8">
        <f t="shared" si="212"/>
        <v>1790</v>
      </c>
      <c r="N916" s="7">
        <v>1790</v>
      </c>
      <c r="O916" s="7" t="str">
        <f>'Données proba de réussite'!O911</f>
        <v/>
      </c>
      <c r="P916" s="7" t="str">
        <f>'Données proba de réussite'!P911</f>
        <v/>
      </c>
      <c r="Q916" s="7" t="str">
        <f>'Données proba de réussite'!Q911</f>
        <v/>
      </c>
      <c r="T916" s="7">
        <f>IF(AND(OR($B$2=1,$B$2=2),AND('Données brutes'!$F911&lt;&gt;"",'Données brutes'!$G911&lt;&gt;"",'Données brutes'!$H911&lt;&gt;"")),1,0)</f>
        <v>0</v>
      </c>
      <c r="U916" s="7">
        <f>IF(AND(OR($B$2=1,$B$2=2),AND('Données brutes'!$O911&lt;&gt;"",'Données brutes'!$P911&lt;&gt;"",'Données brutes'!$Q911&lt;&gt;"")),1,0)</f>
        <v>0</v>
      </c>
      <c r="V916" s="7">
        <f>IF(AND($B$2=3,'Données brutes'!$F911&lt;&gt;"",'Données brutes'!$G911&lt;&gt;"",'Données brutes'!$H911&lt;&gt;"",'Données brutes'!$O911&lt;&gt;"",'Données brutes'!$P911&lt;&gt;"",'Données brutes'!$Q911&lt;&gt;""),1,0)</f>
        <v>0</v>
      </c>
      <c r="W916" s="8" t="str">
        <f t="shared" si="213"/>
        <v/>
      </c>
      <c r="X916" s="8" t="str">
        <f t="shared" si="214"/>
        <v/>
      </c>
      <c r="Y916" s="8" t="str">
        <f t="shared" si="215"/>
        <v/>
      </c>
      <c r="Z916" s="8" t="str">
        <f t="shared" si="216"/>
        <v/>
      </c>
      <c r="AA916" s="8" t="str">
        <f t="shared" si="217"/>
        <v/>
      </c>
      <c r="AB916" s="8" t="str">
        <f t="shared" si="218"/>
        <v/>
      </c>
      <c r="AD916" s="8" t="str">
        <f t="shared" si="219"/>
        <v/>
      </c>
      <c r="AE916" s="8" t="str">
        <f t="shared" si="220"/>
        <v/>
      </c>
      <c r="AF916" s="8" t="str">
        <f t="shared" si="221"/>
        <v/>
      </c>
      <c r="AG916" s="8" t="str">
        <f t="shared" si="222"/>
        <v/>
      </c>
      <c r="AH916" s="8" t="str">
        <f t="shared" si="223"/>
        <v/>
      </c>
      <c r="AI916" s="8" t="str">
        <f t="shared" si="224"/>
        <v/>
      </c>
    </row>
    <row r="917" spans="4:35" x14ac:dyDescent="0.3">
      <c r="D917" s="8" t="s">
        <v>924</v>
      </c>
      <c r="E917" s="7">
        <v>922</v>
      </c>
      <c r="F917" s="7" t="str">
        <f>'Données proba de réussite'!F912</f>
        <v/>
      </c>
      <c r="G917" s="7" t="str">
        <f>'Données proba de réussite'!G912</f>
        <v/>
      </c>
      <c r="H917" s="7" t="str">
        <f>'Données proba de réussite'!H912</f>
        <v/>
      </c>
      <c r="K917" s="8" t="str">
        <f t="shared" si="211"/>
        <v>Elève 1bis</v>
      </c>
      <c r="L917" s="8" t="s">
        <v>111</v>
      </c>
      <c r="M917" s="8">
        <f t="shared" si="212"/>
        <v>1276</v>
      </c>
      <c r="N917" s="7">
        <v>1276</v>
      </c>
      <c r="O917" s="7" t="str">
        <f>'Données proba de réussite'!O912</f>
        <v/>
      </c>
      <c r="P917" s="7" t="str">
        <f>'Données proba de réussite'!P912</f>
        <v/>
      </c>
      <c r="Q917" s="7" t="str">
        <f>'Données proba de réussite'!Q912</f>
        <v/>
      </c>
      <c r="T917" s="7">
        <f>IF(AND(OR($B$2=1,$B$2=2),AND('Données brutes'!$F912&lt;&gt;"",'Données brutes'!$G912&lt;&gt;"",'Données brutes'!$H912&lt;&gt;"")),1,0)</f>
        <v>0</v>
      </c>
      <c r="U917" s="7">
        <f>IF(AND(OR($B$2=1,$B$2=2),AND('Données brutes'!$O912&lt;&gt;"",'Données brutes'!$P912&lt;&gt;"",'Données brutes'!$Q912&lt;&gt;"")),1,0)</f>
        <v>0</v>
      </c>
      <c r="V917" s="7">
        <f>IF(AND($B$2=3,'Données brutes'!$F912&lt;&gt;"",'Données brutes'!$G912&lt;&gt;"",'Données brutes'!$H912&lt;&gt;"",'Données brutes'!$O912&lt;&gt;"",'Données brutes'!$P912&lt;&gt;"",'Données brutes'!$Q912&lt;&gt;""),1,0)</f>
        <v>0</v>
      </c>
      <c r="W917" s="8" t="str">
        <f t="shared" si="213"/>
        <v/>
      </c>
      <c r="X917" s="8" t="str">
        <f t="shared" si="214"/>
        <v/>
      </c>
      <c r="Y917" s="8" t="str">
        <f t="shared" si="215"/>
        <v/>
      </c>
      <c r="Z917" s="8" t="str">
        <f t="shared" si="216"/>
        <v/>
      </c>
      <c r="AA917" s="8" t="str">
        <f t="shared" si="217"/>
        <v/>
      </c>
      <c r="AB917" s="8" t="str">
        <f t="shared" si="218"/>
        <v/>
      </c>
      <c r="AD917" s="8" t="str">
        <f t="shared" si="219"/>
        <v/>
      </c>
      <c r="AE917" s="8" t="str">
        <f t="shared" si="220"/>
        <v/>
      </c>
      <c r="AF917" s="8" t="str">
        <f t="shared" si="221"/>
        <v/>
      </c>
      <c r="AG917" s="8" t="str">
        <f t="shared" si="222"/>
        <v/>
      </c>
      <c r="AH917" s="8" t="str">
        <f t="shared" si="223"/>
        <v/>
      </c>
      <c r="AI917" s="8" t="str">
        <f t="shared" si="224"/>
        <v/>
      </c>
    </row>
    <row r="918" spans="4:35" x14ac:dyDescent="0.3">
      <c r="D918" s="8" t="s">
        <v>925</v>
      </c>
      <c r="E918" s="7">
        <v>165</v>
      </c>
      <c r="F918" s="7" t="str">
        <f>'Données proba de réussite'!F913</f>
        <v/>
      </c>
      <c r="G918" s="7" t="str">
        <f>'Données proba de réussite'!G913</f>
        <v/>
      </c>
      <c r="H918" s="7" t="str">
        <f>'Données proba de réussite'!H913</f>
        <v/>
      </c>
      <c r="K918" s="8" t="str">
        <f t="shared" si="211"/>
        <v>Elève 1bis</v>
      </c>
      <c r="L918" s="8" t="s">
        <v>111</v>
      </c>
      <c r="M918" s="8">
        <f t="shared" si="212"/>
        <v>1385</v>
      </c>
      <c r="N918" s="7">
        <v>1385</v>
      </c>
      <c r="O918" s="7" t="str">
        <f>'Données proba de réussite'!O913</f>
        <v/>
      </c>
      <c r="P918" s="7" t="str">
        <f>'Données proba de réussite'!P913</f>
        <v/>
      </c>
      <c r="Q918" s="7" t="str">
        <f>'Données proba de réussite'!Q913</f>
        <v/>
      </c>
      <c r="T918" s="7">
        <f>IF(AND(OR($B$2=1,$B$2=2),AND('Données brutes'!$F913&lt;&gt;"",'Données brutes'!$G913&lt;&gt;"",'Données brutes'!$H913&lt;&gt;"")),1,0)</f>
        <v>0</v>
      </c>
      <c r="U918" s="7">
        <f>IF(AND(OR($B$2=1,$B$2=2),AND('Données brutes'!$O913&lt;&gt;"",'Données brutes'!$P913&lt;&gt;"",'Données brutes'!$Q913&lt;&gt;"")),1,0)</f>
        <v>0</v>
      </c>
      <c r="V918" s="7">
        <f>IF(AND($B$2=3,'Données brutes'!$F913&lt;&gt;"",'Données brutes'!$G913&lt;&gt;"",'Données brutes'!$H913&lt;&gt;"",'Données brutes'!$O913&lt;&gt;"",'Données brutes'!$P913&lt;&gt;"",'Données brutes'!$Q913&lt;&gt;""),1,0)</f>
        <v>0</v>
      </c>
      <c r="W918" s="8" t="str">
        <f t="shared" si="213"/>
        <v/>
      </c>
      <c r="X918" s="8" t="str">
        <f t="shared" si="214"/>
        <v/>
      </c>
      <c r="Y918" s="8" t="str">
        <f t="shared" si="215"/>
        <v/>
      </c>
      <c r="Z918" s="8" t="str">
        <f t="shared" si="216"/>
        <v/>
      </c>
      <c r="AA918" s="8" t="str">
        <f t="shared" si="217"/>
        <v/>
      </c>
      <c r="AB918" s="8" t="str">
        <f t="shared" si="218"/>
        <v/>
      </c>
      <c r="AD918" s="8" t="str">
        <f t="shared" si="219"/>
        <v/>
      </c>
      <c r="AE918" s="8" t="str">
        <f t="shared" si="220"/>
        <v/>
      </c>
      <c r="AF918" s="8" t="str">
        <f t="shared" si="221"/>
        <v/>
      </c>
      <c r="AG918" s="8" t="str">
        <f t="shared" si="222"/>
        <v/>
      </c>
      <c r="AH918" s="8" t="str">
        <f t="shared" si="223"/>
        <v/>
      </c>
      <c r="AI918" s="8" t="str">
        <f t="shared" si="224"/>
        <v/>
      </c>
    </row>
    <row r="919" spans="4:35" x14ac:dyDescent="0.3">
      <c r="D919" s="8" t="s">
        <v>926</v>
      </c>
      <c r="E919" s="7">
        <v>273</v>
      </c>
      <c r="F919" s="7" t="str">
        <f>'Données proba de réussite'!F914</f>
        <v/>
      </c>
      <c r="G919" s="7" t="str">
        <f>'Données proba de réussite'!G914</f>
        <v/>
      </c>
      <c r="H919" s="7" t="str">
        <f>'Données proba de réussite'!H914</f>
        <v/>
      </c>
      <c r="K919" s="8" t="str">
        <f t="shared" si="211"/>
        <v>Elève 1bis</v>
      </c>
      <c r="L919" s="8" t="s">
        <v>111</v>
      </c>
      <c r="M919" s="8">
        <f t="shared" si="212"/>
        <v>1066</v>
      </c>
      <c r="N919" s="7">
        <v>1066</v>
      </c>
      <c r="O919" s="7" t="str">
        <f>'Données proba de réussite'!O914</f>
        <v/>
      </c>
      <c r="P919" s="7" t="str">
        <f>'Données proba de réussite'!P914</f>
        <v/>
      </c>
      <c r="Q919" s="7" t="str">
        <f>'Données proba de réussite'!Q914</f>
        <v/>
      </c>
      <c r="T919" s="7">
        <f>IF(AND(OR($B$2=1,$B$2=2),AND('Données brutes'!$F914&lt;&gt;"",'Données brutes'!$G914&lt;&gt;"",'Données brutes'!$H914&lt;&gt;"")),1,0)</f>
        <v>0</v>
      </c>
      <c r="U919" s="7">
        <f>IF(AND(OR($B$2=1,$B$2=2),AND('Données brutes'!$O914&lt;&gt;"",'Données brutes'!$P914&lt;&gt;"",'Données brutes'!$Q914&lt;&gt;"")),1,0)</f>
        <v>0</v>
      </c>
      <c r="V919" s="7">
        <f>IF(AND($B$2=3,'Données brutes'!$F914&lt;&gt;"",'Données brutes'!$G914&lt;&gt;"",'Données brutes'!$H914&lt;&gt;"",'Données brutes'!$O914&lt;&gt;"",'Données brutes'!$P914&lt;&gt;"",'Données brutes'!$Q914&lt;&gt;""),1,0)</f>
        <v>0</v>
      </c>
      <c r="W919" s="8" t="str">
        <f t="shared" si="213"/>
        <v/>
      </c>
      <c r="X919" s="8" t="str">
        <f t="shared" si="214"/>
        <v/>
      </c>
      <c r="Y919" s="8" t="str">
        <f t="shared" si="215"/>
        <v/>
      </c>
      <c r="Z919" s="8" t="str">
        <f t="shared" si="216"/>
        <v/>
      </c>
      <c r="AA919" s="8" t="str">
        <f t="shared" si="217"/>
        <v/>
      </c>
      <c r="AB919" s="8" t="str">
        <f t="shared" si="218"/>
        <v/>
      </c>
      <c r="AD919" s="8" t="str">
        <f t="shared" si="219"/>
        <v/>
      </c>
      <c r="AE919" s="8" t="str">
        <f t="shared" si="220"/>
        <v/>
      </c>
      <c r="AF919" s="8" t="str">
        <f t="shared" si="221"/>
        <v/>
      </c>
      <c r="AG919" s="8" t="str">
        <f t="shared" si="222"/>
        <v/>
      </c>
      <c r="AH919" s="8" t="str">
        <f t="shared" si="223"/>
        <v/>
      </c>
      <c r="AI919" s="8" t="str">
        <f t="shared" si="224"/>
        <v/>
      </c>
    </row>
    <row r="920" spans="4:35" x14ac:dyDescent="0.3">
      <c r="D920" s="8" t="s">
        <v>927</v>
      </c>
      <c r="E920" s="7">
        <v>57</v>
      </c>
      <c r="F920" s="7" t="str">
        <f>'Données proba de réussite'!F915</f>
        <v/>
      </c>
      <c r="G920" s="7" t="str">
        <f>'Données proba de réussite'!G915</f>
        <v/>
      </c>
      <c r="H920" s="7" t="str">
        <f>'Données proba de réussite'!H915</f>
        <v/>
      </c>
      <c r="K920" s="8" t="str">
        <f t="shared" si="211"/>
        <v>Elève 1bis</v>
      </c>
      <c r="L920" s="8" t="s">
        <v>111</v>
      </c>
      <c r="M920" s="8">
        <f t="shared" si="212"/>
        <v>1775</v>
      </c>
      <c r="N920" s="7">
        <v>1775</v>
      </c>
      <c r="O920" s="7" t="str">
        <f>'Données proba de réussite'!O915</f>
        <v/>
      </c>
      <c r="P920" s="7" t="str">
        <f>'Données proba de réussite'!P915</f>
        <v/>
      </c>
      <c r="Q920" s="7" t="str">
        <f>'Données proba de réussite'!Q915</f>
        <v/>
      </c>
      <c r="T920" s="7">
        <f>IF(AND(OR($B$2=1,$B$2=2),AND('Données brutes'!$F915&lt;&gt;"",'Données brutes'!$G915&lt;&gt;"",'Données brutes'!$H915&lt;&gt;"")),1,0)</f>
        <v>0</v>
      </c>
      <c r="U920" s="7">
        <f>IF(AND(OR($B$2=1,$B$2=2),AND('Données brutes'!$O915&lt;&gt;"",'Données brutes'!$P915&lt;&gt;"",'Données brutes'!$Q915&lt;&gt;"")),1,0)</f>
        <v>0</v>
      </c>
      <c r="V920" s="7">
        <f>IF(AND($B$2=3,'Données brutes'!$F915&lt;&gt;"",'Données brutes'!$G915&lt;&gt;"",'Données brutes'!$H915&lt;&gt;"",'Données brutes'!$O915&lt;&gt;"",'Données brutes'!$P915&lt;&gt;"",'Données brutes'!$Q915&lt;&gt;""),1,0)</f>
        <v>0</v>
      </c>
      <c r="W920" s="8" t="str">
        <f t="shared" si="213"/>
        <v/>
      </c>
      <c r="X920" s="8" t="str">
        <f t="shared" si="214"/>
        <v/>
      </c>
      <c r="Y920" s="8" t="str">
        <f t="shared" si="215"/>
        <v/>
      </c>
      <c r="Z920" s="8" t="str">
        <f t="shared" si="216"/>
        <v/>
      </c>
      <c r="AA920" s="8" t="str">
        <f t="shared" si="217"/>
        <v/>
      </c>
      <c r="AB920" s="8" t="str">
        <f t="shared" si="218"/>
        <v/>
      </c>
      <c r="AD920" s="8" t="str">
        <f t="shared" si="219"/>
        <v/>
      </c>
      <c r="AE920" s="8" t="str">
        <f t="shared" si="220"/>
        <v/>
      </c>
      <c r="AF920" s="8" t="str">
        <f t="shared" si="221"/>
        <v/>
      </c>
      <c r="AG920" s="8" t="str">
        <f t="shared" si="222"/>
        <v/>
      </c>
      <c r="AH920" s="8" t="str">
        <f t="shared" si="223"/>
        <v/>
      </c>
      <c r="AI920" s="8" t="str">
        <f t="shared" si="224"/>
        <v/>
      </c>
    </row>
    <row r="921" spans="4:35" x14ac:dyDescent="0.3">
      <c r="D921" s="8" t="s">
        <v>928</v>
      </c>
      <c r="E921" s="7">
        <v>379</v>
      </c>
      <c r="F921" s="7" t="str">
        <f>'Données proba de réussite'!F916</f>
        <v/>
      </c>
      <c r="G921" s="7" t="str">
        <f>'Données proba de réussite'!G916</f>
        <v/>
      </c>
      <c r="H921" s="7" t="str">
        <f>'Données proba de réussite'!H916</f>
        <v/>
      </c>
      <c r="K921" s="8" t="str">
        <f t="shared" si="211"/>
        <v>Elève 1bis</v>
      </c>
      <c r="L921" s="8" t="s">
        <v>111</v>
      </c>
      <c r="M921" s="8">
        <f t="shared" si="212"/>
        <v>1459</v>
      </c>
      <c r="N921" s="7">
        <v>1459</v>
      </c>
      <c r="O921" s="7" t="str">
        <f>'Données proba de réussite'!O916</f>
        <v/>
      </c>
      <c r="P921" s="7" t="str">
        <f>'Données proba de réussite'!P916</f>
        <v/>
      </c>
      <c r="Q921" s="7" t="str">
        <f>'Données proba de réussite'!Q916</f>
        <v/>
      </c>
      <c r="T921" s="7">
        <f>IF(AND(OR($B$2=1,$B$2=2),AND('Données brutes'!$F916&lt;&gt;"",'Données brutes'!$G916&lt;&gt;"",'Données brutes'!$H916&lt;&gt;"")),1,0)</f>
        <v>0</v>
      </c>
      <c r="U921" s="7">
        <f>IF(AND(OR($B$2=1,$B$2=2),AND('Données brutes'!$O916&lt;&gt;"",'Données brutes'!$P916&lt;&gt;"",'Données brutes'!$Q916&lt;&gt;"")),1,0)</f>
        <v>0</v>
      </c>
      <c r="V921" s="7">
        <f>IF(AND($B$2=3,'Données brutes'!$F916&lt;&gt;"",'Données brutes'!$G916&lt;&gt;"",'Données brutes'!$H916&lt;&gt;"",'Données brutes'!$O916&lt;&gt;"",'Données brutes'!$P916&lt;&gt;"",'Données brutes'!$Q916&lt;&gt;""),1,0)</f>
        <v>0</v>
      </c>
      <c r="W921" s="8" t="str">
        <f t="shared" si="213"/>
        <v/>
      </c>
      <c r="X921" s="8" t="str">
        <f t="shared" si="214"/>
        <v/>
      </c>
      <c r="Y921" s="8" t="str">
        <f t="shared" si="215"/>
        <v/>
      </c>
      <c r="Z921" s="8" t="str">
        <f t="shared" si="216"/>
        <v/>
      </c>
      <c r="AA921" s="8" t="str">
        <f t="shared" si="217"/>
        <v/>
      </c>
      <c r="AB921" s="8" t="str">
        <f t="shared" si="218"/>
        <v/>
      </c>
      <c r="AD921" s="8" t="str">
        <f t="shared" si="219"/>
        <v/>
      </c>
      <c r="AE921" s="8" t="str">
        <f t="shared" si="220"/>
        <v/>
      </c>
      <c r="AF921" s="8" t="str">
        <f t="shared" si="221"/>
        <v/>
      </c>
      <c r="AG921" s="8" t="str">
        <f t="shared" si="222"/>
        <v/>
      </c>
      <c r="AH921" s="8" t="str">
        <f t="shared" si="223"/>
        <v/>
      </c>
      <c r="AI921" s="8" t="str">
        <f t="shared" si="224"/>
        <v/>
      </c>
    </row>
    <row r="922" spans="4:35" x14ac:dyDescent="0.3">
      <c r="D922" s="8" t="s">
        <v>929</v>
      </c>
      <c r="E922" s="7">
        <v>103</v>
      </c>
      <c r="F922" s="7" t="str">
        <f>'Données proba de réussite'!F917</f>
        <v/>
      </c>
      <c r="G922" s="7" t="str">
        <f>'Données proba de réussite'!G917</f>
        <v/>
      </c>
      <c r="H922" s="7" t="str">
        <f>'Données proba de réussite'!H917</f>
        <v/>
      </c>
      <c r="K922" s="8" t="str">
        <f t="shared" si="211"/>
        <v>Elève 1bis</v>
      </c>
      <c r="L922" s="8" t="s">
        <v>111</v>
      </c>
      <c r="M922" s="8">
        <f t="shared" si="212"/>
        <v>1034</v>
      </c>
      <c r="N922" s="7">
        <v>1034</v>
      </c>
      <c r="O922" s="7" t="str">
        <f>'Données proba de réussite'!O917</f>
        <v/>
      </c>
      <c r="P922" s="7" t="str">
        <f>'Données proba de réussite'!P917</f>
        <v/>
      </c>
      <c r="Q922" s="7" t="str">
        <f>'Données proba de réussite'!Q917</f>
        <v/>
      </c>
      <c r="T922" s="7">
        <f>IF(AND(OR($B$2=1,$B$2=2),AND('Données brutes'!$F917&lt;&gt;"",'Données brutes'!$G917&lt;&gt;"",'Données brutes'!$H917&lt;&gt;"")),1,0)</f>
        <v>0</v>
      </c>
      <c r="U922" s="7">
        <f>IF(AND(OR($B$2=1,$B$2=2),AND('Données brutes'!$O917&lt;&gt;"",'Données brutes'!$P917&lt;&gt;"",'Données brutes'!$Q917&lt;&gt;"")),1,0)</f>
        <v>0</v>
      </c>
      <c r="V922" s="7">
        <f>IF(AND($B$2=3,'Données brutes'!$F917&lt;&gt;"",'Données brutes'!$G917&lt;&gt;"",'Données brutes'!$H917&lt;&gt;"",'Données brutes'!$O917&lt;&gt;"",'Données brutes'!$P917&lt;&gt;"",'Données brutes'!$Q917&lt;&gt;""),1,0)</f>
        <v>0</v>
      </c>
      <c r="W922" s="8" t="str">
        <f t="shared" si="213"/>
        <v/>
      </c>
      <c r="X922" s="8" t="str">
        <f t="shared" si="214"/>
        <v/>
      </c>
      <c r="Y922" s="8" t="str">
        <f t="shared" si="215"/>
        <v/>
      </c>
      <c r="Z922" s="8" t="str">
        <f t="shared" si="216"/>
        <v/>
      </c>
      <c r="AA922" s="8" t="str">
        <f t="shared" si="217"/>
        <v/>
      </c>
      <c r="AB922" s="8" t="str">
        <f t="shared" si="218"/>
        <v/>
      </c>
      <c r="AD922" s="8" t="str">
        <f t="shared" si="219"/>
        <v/>
      </c>
      <c r="AE922" s="8" t="str">
        <f t="shared" si="220"/>
        <v/>
      </c>
      <c r="AF922" s="8" t="str">
        <f t="shared" si="221"/>
        <v/>
      </c>
      <c r="AG922" s="8" t="str">
        <f t="shared" si="222"/>
        <v/>
      </c>
      <c r="AH922" s="8" t="str">
        <f t="shared" si="223"/>
        <v/>
      </c>
      <c r="AI922" s="8" t="str">
        <f t="shared" si="224"/>
        <v/>
      </c>
    </row>
    <row r="923" spans="4:35" x14ac:dyDescent="0.3">
      <c r="D923" s="8" t="s">
        <v>930</v>
      </c>
      <c r="E923" s="7">
        <v>829</v>
      </c>
      <c r="F923" s="7" t="str">
        <f>'Données proba de réussite'!F918</f>
        <v/>
      </c>
      <c r="G923" s="7" t="str">
        <f>'Données proba de réussite'!G918</f>
        <v/>
      </c>
      <c r="H923" s="7" t="str">
        <f>'Données proba de réussite'!H918</f>
        <v/>
      </c>
      <c r="K923" s="8" t="str">
        <f t="shared" si="211"/>
        <v>Elève 1bis</v>
      </c>
      <c r="L923" s="8" t="s">
        <v>111</v>
      </c>
      <c r="M923" s="8">
        <f t="shared" si="212"/>
        <v>1867</v>
      </c>
      <c r="N923" s="7">
        <v>1867</v>
      </c>
      <c r="O923" s="7" t="str">
        <f>'Données proba de réussite'!O918</f>
        <v/>
      </c>
      <c r="P923" s="7" t="str">
        <f>'Données proba de réussite'!P918</f>
        <v/>
      </c>
      <c r="Q923" s="7" t="str">
        <f>'Données proba de réussite'!Q918</f>
        <v/>
      </c>
      <c r="T923" s="7">
        <f>IF(AND(OR($B$2=1,$B$2=2),AND('Données brutes'!$F918&lt;&gt;"",'Données brutes'!$G918&lt;&gt;"",'Données brutes'!$H918&lt;&gt;"")),1,0)</f>
        <v>0</v>
      </c>
      <c r="U923" s="7">
        <f>IF(AND(OR($B$2=1,$B$2=2),AND('Données brutes'!$O918&lt;&gt;"",'Données brutes'!$P918&lt;&gt;"",'Données brutes'!$Q918&lt;&gt;"")),1,0)</f>
        <v>0</v>
      </c>
      <c r="V923" s="7">
        <f>IF(AND($B$2=3,'Données brutes'!$F918&lt;&gt;"",'Données brutes'!$G918&lt;&gt;"",'Données brutes'!$H918&lt;&gt;"",'Données brutes'!$O918&lt;&gt;"",'Données brutes'!$P918&lt;&gt;"",'Données brutes'!$Q918&lt;&gt;""),1,0)</f>
        <v>0</v>
      </c>
      <c r="W923" s="8" t="str">
        <f t="shared" si="213"/>
        <v/>
      </c>
      <c r="X923" s="8" t="str">
        <f t="shared" si="214"/>
        <v/>
      </c>
      <c r="Y923" s="8" t="str">
        <f t="shared" si="215"/>
        <v/>
      </c>
      <c r="Z923" s="8" t="str">
        <f t="shared" si="216"/>
        <v/>
      </c>
      <c r="AA923" s="8" t="str">
        <f t="shared" si="217"/>
        <v/>
      </c>
      <c r="AB923" s="8" t="str">
        <f t="shared" si="218"/>
        <v/>
      </c>
      <c r="AD923" s="8" t="str">
        <f t="shared" si="219"/>
        <v/>
      </c>
      <c r="AE923" s="8" t="str">
        <f t="shared" si="220"/>
        <v/>
      </c>
      <c r="AF923" s="8" t="str">
        <f t="shared" si="221"/>
        <v/>
      </c>
      <c r="AG923" s="8" t="str">
        <f t="shared" si="222"/>
        <v/>
      </c>
      <c r="AH923" s="8" t="str">
        <f t="shared" si="223"/>
        <v/>
      </c>
      <c r="AI923" s="8" t="str">
        <f t="shared" si="224"/>
        <v/>
      </c>
    </row>
    <row r="924" spans="4:35" x14ac:dyDescent="0.3">
      <c r="D924" s="8" t="s">
        <v>931</v>
      </c>
      <c r="E924" s="7">
        <v>440</v>
      </c>
      <c r="F924" s="7" t="str">
        <f>'Données proba de réussite'!F919</f>
        <v/>
      </c>
      <c r="G924" s="7" t="str">
        <f>'Données proba de réussite'!G919</f>
        <v/>
      </c>
      <c r="H924" s="7" t="str">
        <f>'Données proba de réussite'!H919</f>
        <v/>
      </c>
      <c r="K924" s="8" t="str">
        <f t="shared" si="211"/>
        <v>Elève 1bis</v>
      </c>
      <c r="L924" s="8" t="s">
        <v>111</v>
      </c>
      <c r="M924" s="8">
        <f t="shared" si="212"/>
        <v>1606</v>
      </c>
      <c r="N924" s="7">
        <v>1606</v>
      </c>
      <c r="O924" s="7" t="str">
        <f>'Données proba de réussite'!O919</f>
        <v/>
      </c>
      <c r="P924" s="7" t="str">
        <f>'Données proba de réussite'!P919</f>
        <v/>
      </c>
      <c r="Q924" s="7" t="str">
        <f>'Données proba de réussite'!Q919</f>
        <v/>
      </c>
      <c r="T924" s="7">
        <f>IF(AND(OR($B$2=1,$B$2=2),AND('Données brutes'!$F919&lt;&gt;"",'Données brutes'!$G919&lt;&gt;"",'Données brutes'!$H919&lt;&gt;"")),1,0)</f>
        <v>0</v>
      </c>
      <c r="U924" s="7">
        <f>IF(AND(OR($B$2=1,$B$2=2),AND('Données brutes'!$O919&lt;&gt;"",'Données brutes'!$P919&lt;&gt;"",'Données brutes'!$Q919&lt;&gt;"")),1,0)</f>
        <v>0</v>
      </c>
      <c r="V924" s="7">
        <f>IF(AND($B$2=3,'Données brutes'!$F919&lt;&gt;"",'Données brutes'!$G919&lt;&gt;"",'Données brutes'!$H919&lt;&gt;"",'Données brutes'!$O919&lt;&gt;"",'Données brutes'!$P919&lt;&gt;"",'Données brutes'!$Q919&lt;&gt;""),1,0)</f>
        <v>0</v>
      </c>
      <c r="W924" s="8" t="str">
        <f t="shared" si="213"/>
        <v/>
      </c>
      <c r="X924" s="8" t="str">
        <f t="shared" si="214"/>
        <v/>
      </c>
      <c r="Y924" s="8" t="str">
        <f t="shared" si="215"/>
        <v/>
      </c>
      <c r="Z924" s="8" t="str">
        <f t="shared" si="216"/>
        <v/>
      </c>
      <c r="AA924" s="8" t="str">
        <f t="shared" si="217"/>
        <v/>
      </c>
      <c r="AB924" s="8" t="str">
        <f t="shared" si="218"/>
        <v/>
      </c>
      <c r="AD924" s="8" t="str">
        <f t="shared" si="219"/>
        <v/>
      </c>
      <c r="AE924" s="8" t="str">
        <f t="shared" si="220"/>
        <v/>
      </c>
      <c r="AF924" s="8" t="str">
        <f t="shared" si="221"/>
        <v/>
      </c>
      <c r="AG924" s="8" t="str">
        <f t="shared" si="222"/>
        <v/>
      </c>
      <c r="AH924" s="8" t="str">
        <f t="shared" si="223"/>
        <v/>
      </c>
      <c r="AI924" s="8" t="str">
        <f t="shared" si="224"/>
        <v/>
      </c>
    </row>
    <row r="925" spans="4:35" x14ac:dyDescent="0.3">
      <c r="D925" s="8" t="s">
        <v>932</v>
      </c>
      <c r="E925" s="7">
        <v>173</v>
      </c>
      <c r="F925" s="7" t="str">
        <f>'Données proba de réussite'!F920</f>
        <v/>
      </c>
      <c r="G925" s="7" t="str">
        <f>'Données proba de réussite'!G920</f>
        <v/>
      </c>
      <c r="H925" s="7" t="str">
        <f>'Données proba de réussite'!H920</f>
        <v/>
      </c>
      <c r="K925" s="8" t="str">
        <f t="shared" si="211"/>
        <v>Elève 1bis</v>
      </c>
      <c r="L925" s="8" t="s">
        <v>111</v>
      </c>
      <c r="M925" s="8">
        <f t="shared" si="212"/>
        <v>1593</v>
      </c>
      <c r="N925" s="7">
        <v>1593</v>
      </c>
      <c r="O925" s="7" t="str">
        <f>'Données proba de réussite'!O920</f>
        <v/>
      </c>
      <c r="P925" s="7" t="str">
        <f>'Données proba de réussite'!P920</f>
        <v/>
      </c>
      <c r="Q925" s="7" t="str">
        <f>'Données proba de réussite'!Q920</f>
        <v/>
      </c>
      <c r="T925" s="7">
        <f>IF(AND(OR($B$2=1,$B$2=2),AND('Données brutes'!$F920&lt;&gt;"",'Données brutes'!$G920&lt;&gt;"",'Données brutes'!$H920&lt;&gt;"")),1,0)</f>
        <v>0</v>
      </c>
      <c r="U925" s="7">
        <f>IF(AND(OR($B$2=1,$B$2=2),AND('Données brutes'!$O920&lt;&gt;"",'Données brutes'!$P920&lt;&gt;"",'Données brutes'!$Q920&lt;&gt;"")),1,0)</f>
        <v>0</v>
      </c>
      <c r="V925" s="7">
        <f>IF(AND($B$2=3,'Données brutes'!$F920&lt;&gt;"",'Données brutes'!$G920&lt;&gt;"",'Données brutes'!$H920&lt;&gt;"",'Données brutes'!$O920&lt;&gt;"",'Données brutes'!$P920&lt;&gt;"",'Données brutes'!$Q920&lt;&gt;""),1,0)</f>
        <v>0</v>
      </c>
      <c r="W925" s="8" t="str">
        <f t="shared" si="213"/>
        <v/>
      </c>
      <c r="X925" s="8" t="str">
        <f t="shared" si="214"/>
        <v/>
      </c>
      <c r="Y925" s="8" t="str">
        <f t="shared" si="215"/>
        <v/>
      </c>
      <c r="Z925" s="8" t="str">
        <f t="shared" si="216"/>
        <v/>
      </c>
      <c r="AA925" s="8" t="str">
        <f t="shared" si="217"/>
        <v/>
      </c>
      <c r="AB925" s="8" t="str">
        <f t="shared" si="218"/>
        <v/>
      </c>
      <c r="AD925" s="8" t="str">
        <f t="shared" si="219"/>
        <v/>
      </c>
      <c r="AE925" s="8" t="str">
        <f t="shared" si="220"/>
        <v/>
      </c>
      <c r="AF925" s="8" t="str">
        <f t="shared" si="221"/>
        <v/>
      </c>
      <c r="AG925" s="8" t="str">
        <f t="shared" si="222"/>
        <v/>
      </c>
      <c r="AH925" s="8" t="str">
        <f t="shared" si="223"/>
        <v/>
      </c>
      <c r="AI925" s="8" t="str">
        <f t="shared" si="224"/>
        <v/>
      </c>
    </row>
    <row r="926" spans="4:35" x14ac:dyDescent="0.3">
      <c r="D926" s="8" t="s">
        <v>933</v>
      </c>
      <c r="E926" s="7">
        <v>896</v>
      </c>
      <c r="F926" s="7" t="str">
        <f>'Données proba de réussite'!F921</f>
        <v/>
      </c>
      <c r="G926" s="7" t="str">
        <f>'Données proba de réussite'!G921</f>
        <v/>
      </c>
      <c r="H926" s="7" t="str">
        <f>'Données proba de réussite'!H921</f>
        <v/>
      </c>
      <c r="K926" s="8" t="str">
        <f t="shared" si="211"/>
        <v>Elève 1bis</v>
      </c>
      <c r="L926" s="8" t="s">
        <v>111</v>
      </c>
      <c r="M926" s="8">
        <f t="shared" si="212"/>
        <v>1040</v>
      </c>
      <c r="N926" s="7">
        <v>1040</v>
      </c>
      <c r="O926" s="7" t="str">
        <f>'Données proba de réussite'!O921</f>
        <v/>
      </c>
      <c r="P926" s="7" t="str">
        <f>'Données proba de réussite'!P921</f>
        <v/>
      </c>
      <c r="Q926" s="7" t="str">
        <f>'Données proba de réussite'!Q921</f>
        <v/>
      </c>
      <c r="T926" s="7">
        <f>IF(AND(OR($B$2=1,$B$2=2),AND('Données brutes'!$F921&lt;&gt;"",'Données brutes'!$G921&lt;&gt;"",'Données brutes'!$H921&lt;&gt;"")),1,0)</f>
        <v>0</v>
      </c>
      <c r="U926" s="7">
        <f>IF(AND(OR($B$2=1,$B$2=2),AND('Données brutes'!$O921&lt;&gt;"",'Données brutes'!$P921&lt;&gt;"",'Données brutes'!$Q921&lt;&gt;"")),1,0)</f>
        <v>0</v>
      </c>
      <c r="V926" s="7">
        <f>IF(AND($B$2=3,'Données brutes'!$F921&lt;&gt;"",'Données brutes'!$G921&lt;&gt;"",'Données brutes'!$H921&lt;&gt;"",'Données brutes'!$O921&lt;&gt;"",'Données brutes'!$P921&lt;&gt;"",'Données brutes'!$Q921&lt;&gt;""),1,0)</f>
        <v>0</v>
      </c>
      <c r="W926" s="8" t="str">
        <f t="shared" si="213"/>
        <v/>
      </c>
      <c r="X926" s="8" t="str">
        <f t="shared" si="214"/>
        <v/>
      </c>
      <c r="Y926" s="8" t="str">
        <f t="shared" si="215"/>
        <v/>
      </c>
      <c r="Z926" s="8" t="str">
        <f t="shared" si="216"/>
        <v/>
      </c>
      <c r="AA926" s="8" t="str">
        <f t="shared" si="217"/>
        <v/>
      </c>
      <c r="AB926" s="8" t="str">
        <f t="shared" si="218"/>
        <v/>
      </c>
      <c r="AD926" s="8" t="str">
        <f t="shared" si="219"/>
        <v/>
      </c>
      <c r="AE926" s="8" t="str">
        <f t="shared" si="220"/>
        <v/>
      </c>
      <c r="AF926" s="8" t="str">
        <f t="shared" si="221"/>
        <v/>
      </c>
      <c r="AG926" s="8" t="str">
        <f t="shared" si="222"/>
        <v/>
      </c>
      <c r="AH926" s="8" t="str">
        <f t="shared" si="223"/>
        <v/>
      </c>
      <c r="AI926" s="8" t="str">
        <f t="shared" si="224"/>
        <v/>
      </c>
    </row>
    <row r="927" spans="4:35" x14ac:dyDescent="0.3">
      <c r="D927" s="8" t="s">
        <v>934</v>
      </c>
      <c r="E927" s="7">
        <v>127</v>
      </c>
      <c r="F927" s="7" t="str">
        <f>'Données proba de réussite'!F922</f>
        <v/>
      </c>
      <c r="G927" s="7" t="str">
        <f>'Données proba de réussite'!G922</f>
        <v/>
      </c>
      <c r="H927" s="7" t="str">
        <f>'Données proba de réussite'!H922</f>
        <v/>
      </c>
      <c r="K927" s="8" t="str">
        <f t="shared" si="211"/>
        <v>Elève 1bis</v>
      </c>
      <c r="L927" s="8" t="s">
        <v>111</v>
      </c>
      <c r="M927" s="8">
        <f t="shared" si="212"/>
        <v>1894</v>
      </c>
      <c r="N927" s="7">
        <v>1894</v>
      </c>
      <c r="O927" s="7" t="str">
        <f>'Données proba de réussite'!O922</f>
        <v/>
      </c>
      <c r="P927" s="7" t="str">
        <f>'Données proba de réussite'!P922</f>
        <v/>
      </c>
      <c r="Q927" s="7" t="str">
        <f>'Données proba de réussite'!Q922</f>
        <v/>
      </c>
      <c r="T927" s="7">
        <f>IF(AND(OR($B$2=1,$B$2=2),AND('Données brutes'!$F922&lt;&gt;"",'Données brutes'!$G922&lt;&gt;"",'Données brutes'!$H922&lt;&gt;"")),1,0)</f>
        <v>0</v>
      </c>
      <c r="U927" s="7">
        <f>IF(AND(OR($B$2=1,$B$2=2),AND('Données brutes'!$O922&lt;&gt;"",'Données brutes'!$P922&lt;&gt;"",'Données brutes'!$Q922&lt;&gt;"")),1,0)</f>
        <v>0</v>
      </c>
      <c r="V927" s="7">
        <f>IF(AND($B$2=3,'Données brutes'!$F922&lt;&gt;"",'Données brutes'!$G922&lt;&gt;"",'Données brutes'!$H922&lt;&gt;"",'Données brutes'!$O922&lt;&gt;"",'Données brutes'!$P922&lt;&gt;"",'Données brutes'!$Q922&lt;&gt;""),1,0)</f>
        <v>0</v>
      </c>
      <c r="W927" s="8" t="str">
        <f t="shared" si="213"/>
        <v/>
      </c>
      <c r="X927" s="8" t="str">
        <f t="shared" si="214"/>
        <v/>
      </c>
      <c r="Y927" s="8" t="str">
        <f t="shared" si="215"/>
        <v/>
      </c>
      <c r="Z927" s="8" t="str">
        <f t="shared" si="216"/>
        <v/>
      </c>
      <c r="AA927" s="8" t="str">
        <f t="shared" si="217"/>
        <v/>
      </c>
      <c r="AB927" s="8" t="str">
        <f t="shared" si="218"/>
        <v/>
      </c>
      <c r="AD927" s="8" t="str">
        <f t="shared" si="219"/>
        <v/>
      </c>
      <c r="AE927" s="8" t="str">
        <f t="shared" si="220"/>
        <v/>
      </c>
      <c r="AF927" s="8" t="str">
        <f t="shared" si="221"/>
        <v/>
      </c>
      <c r="AG927" s="8" t="str">
        <f t="shared" si="222"/>
        <v/>
      </c>
      <c r="AH927" s="8" t="str">
        <f t="shared" si="223"/>
        <v/>
      </c>
      <c r="AI927" s="8" t="str">
        <f t="shared" si="224"/>
        <v/>
      </c>
    </row>
    <row r="928" spans="4:35" x14ac:dyDescent="0.3">
      <c r="D928" s="8" t="s">
        <v>935</v>
      </c>
      <c r="E928" s="7">
        <v>262</v>
      </c>
      <c r="F928" s="7" t="str">
        <f>'Données proba de réussite'!F923</f>
        <v/>
      </c>
      <c r="G928" s="7" t="str">
        <f>'Données proba de réussite'!G923</f>
        <v/>
      </c>
      <c r="H928" s="7" t="str">
        <f>'Données proba de réussite'!H923</f>
        <v/>
      </c>
      <c r="K928" s="8" t="str">
        <f t="shared" si="211"/>
        <v>Elève 1bis</v>
      </c>
      <c r="L928" s="8" t="s">
        <v>111</v>
      </c>
      <c r="M928" s="8">
        <f t="shared" si="212"/>
        <v>1641</v>
      </c>
      <c r="N928" s="7">
        <v>1641</v>
      </c>
      <c r="O928" s="7" t="str">
        <f>'Données proba de réussite'!O923</f>
        <v/>
      </c>
      <c r="P928" s="7" t="str">
        <f>'Données proba de réussite'!P923</f>
        <v/>
      </c>
      <c r="Q928" s="7" t="str">
        <f>'Données proba de réussite'!Q923</f>
        <v/>
      </c>
      <c r="T928" s="7">
        <f>IF(AND(OR($B$2=1,$B$2=2),AND('Données brutes'!$F923&lt;&gt;"",'Données brutes'!$G923&lt;&gt;"",'Données brutes'!$H923&lt;&gt;"")),1,0)</f>
        <v>0</v>
      </c>
      <c r="U928" s="7">
        <f>IF(AND(OR($B$2=1,$B$2=2),AND('Données brutes'!$O923&lt;&gt;"",'Données brutes'!$P923&lt;&gt;"",'Données brutes'!$Q923&lt;&gt;"")),1,0)</f>
        <v>0</v>
      </c>
      <c r="V928" s="7">
        <f>IF(AND($B$2=3,'Données brutes'!$F923&lt;&gt;"",'Données brutes'!$G923&lt;&gt;"",'Données brutes'!$H923&lt;&gt;"",'Données brutes'!$O923&lt;&gt;"",'Données brutes'!$P923&lt;&gt;"",'Données brutes'!$Q923&lt;&gt;""),1,0)</f>
        <v>0</v>
      </c>
      <c r="W928" s="8" t="str">
        <f t="shared" si="213"/>
        <v/>
      </c>
      <c r="X928" s="8" t="str">
        <f t="shared" si="214"/>
        <v/>
      </c>
      <c r="Y928" s="8" t="str">
        <f t="shared" si="215"/>
        <v/>
      </c>
      <c r="Z928" s="8" t="str">
        <f t="shared" si="216"/>
        <v/>
      </c>
      <c r="AA928" s="8" t="str">
        <f t="shared" si="217"/>
        <v/>
      </c>
      <c r="AB928" s="8" t="str">
        <f t="shared" si="218"/>
        <v/>
      </c>
      <c r="AD928" s="8" t="str">
        <f t="shared" si="219"/>
        <v/>
      </c>
      <c r="AE928" s="8" t="str">
        <f t="shared" si="220"/>
        <v/>
      </c>
      <c r="AF928" s="8" t="str">
        <f t="shared" si="221"/>
        <v/>
      </c>
      <c r="AG928" s="8" t="str">
        <f t="shared" si="222"/>
        <v/>
      </c>
      <c r="AH928" s="8" t="str">
        <f t="shared" si="223"/>
        <v/>
      </c>
      <c r="AI928" s="8" t="str">
        <f t="shared" si="224"/>
        <v/>
      </c>
    </row>
    <row r="929" spans="4:35" x14ac:dyDescent="0.3">
      <c r="D929" s="8" t="s">
        <v>936</v>
      </c>
      <c r="E929" s="7">
        <v>883</v>
      </c>
      <c r="F929" s="7" t="str">
        <f>'Données proba de réussite'!F924</f>
        <v/>
      </c>
      <c r="G929" s="7" t="str">
        <f>'Données proba de réussite'!G924</f>
        <v/>
      </c>
      <c r="H929" s="7" t="str">
        <f>'Données proba de réussite'!H924</f>
        <v/>
      </c>
      <c r="K929" s="8" t="str">
        <f t="shared" si="211"/>
        <v>Elève 1bis</v>
      </c>
      <c r="L929" s="8" t="s">
        <v>111</v>
      </c>
      <c r="M929" s="8">
        <f t="shared" si="212"/>
        <v>1766</v>
      </c>
      <c r="N929" s="7">
        <v>1766</v>
      </c>
      <c r="O929" s="7" t="str">
        <f>'Données proba de réussite'!O924</f>
        <v/>
      </c>
      <c r="P929" s="7" t="str">
        <f>'Données proba de réussite'!P924</f>
        <v/>
      </c>
      <c r="Q929" s="7" t="str">
        <f>'Données proba de réussite'!Q924</f>
        <v/>
      </c>
      <c r="T929" s="7">
        <f>IF(AND(OR($B$2=1,$B$2=2),AND('Données brutes'!$F924&lt;&gt;"",'Données brutes'!$G924&lt;&gt;"",'Données brutes'!$H924&lt;&gt;"")),1,0)</f>
        <v>0</v>
      </c>
      <c r="U929" s="7">
        <f>IF(AND(OR($B$2=1,$B$2=2),AND('Données brutes'!$O924&lt;&gt;"",'Données brutes'!$P924&lt;&gt;"",'Données brutes'!$Q924&lt;&gt;"")),1,0)</f>
        <v>0</v>
      </c>
      <c r="V929" s="7">
        <f>IF(AND($B$2=3,'Données brutes'!$F924&lt;&gt;"",'Données brutes'!$G924&lt;&gt;"",'Données brutes'!$H924&lt;&gt;"",'Données brutes'!$O924&lt;&gt;"",'Données brutes'!$P924&lt;&gt;"",'Données brutes'!$Q924&lt;&gt;""),1,0)</f>
        <v>0</v>
      </c>
      <c r="W929" s="8" t="str">
        <f t="shared" si="213"/>
        <v/>
      </c>
      <c r="X929" s="8" t="str">
        <f t="shared" si="214"/>
        <v/>
      </c>
      <c r="Y929" s="8" t="str">
        <f t="shared" si="215"/>
        <v/>
      </c>
      <c r="Z929" s="8" t="str">
        <f t="shared" si="216"/>
        <v/>
      </c>
      <c r="AA929" s="8" t="str">
        <f t="shared" si="217"/>
        <v/>
      </c>
      <c r="AB929" s="8" t="str">
        <f t="shared" si="218"/>
        <v/>
      </c>
      <c r="AD929" s="8" t="str">
        <f t="shared" si="219"/>
        <v/>
      </c>
      <c r="AE929" s="8" t="str">
        <f t="shared" si="220"/>
        <v/>
      </c>
      <c r="AF929" s="8" t="str">
        <f t="shared" si="221"/>
        <v/>
      </c>
      <c r="AG929" s="8" t="str">
        <f t="shared" si="222"/>
        <v/>
      </c>
      <c r="AH929" s="8" t="str">
        <f t="shared" si="223"/>
        <v/>
      </c>
      <c r="AI929" s="8" t="str">
        <f t="shared" si="224"/>
        <v/>
      </c>
    </row>
    <row r="930" spans="4:35" x14ac:dyDescent="0.3">
      <c r="D930" s="8" t="s">
        <v>937</v>
      </c>
      <c r="E930" s="7">
        <v>773</v>
      </c>
      <c r="F930" s="7" t="str">
        <f>'Données proba de réussite'!F925</f>
        <v/>
      </c>
      <c r="G930" s="7" t="str">
        <f>'Données proba de réussite'!G925</f>
        <v/>
      </c>
      <c r="H930" s="7" t="str">
        <f>'Données proba de réussite'!H925</f>
        <v/>
      </c>
      <c r="K930" s="8" t="str">
        <f t="shared" si="211"/>
        <v>Elève 1bis</v>
      </c>
      <c r="L930" s="8" t="s">
        <v>111</v>
      </c>
      <c r="M930" s="8">
        <f t="shared" si="212"/>
        <v>1549</v>
      </c>
      <c r="N930" s="7">
        <v>1549</v>
      </c>
      <c r="O930" s="7" t="str">
        <f>'Données proba de réussite'!O925</f>
        <v/>
      </c>
      <c r="P930" s="7" t="str">
        <f>'Données proba de réussite'!P925</f>
        <v/>
      </c>
      <c r="Q930" s="7" t="str">
        <f>'Données proba de réussite'!Q925</f>
        <v/>
      </c>
      <c r="T930" s="7">
        <f>IF(AND(OR($B$2=1,$B$2=2),AND('Données brutes'!$F925&lt;&gt;"",'Données brutes'!$G925&lt;&gt;"",'Données brutes'!$H925&lt;&gt;"")),1,0)</f>
        <v>0</v>
      </c>
      <c r="U930" s="7">
        <f>IF(AND(OR($B$2=1,$B$2=2),AND('Données brutes'!$O925&lt;&gt;"",'Données brutes'!$P925&lt;&gt;"",'Données brutes'!$Q925&lt;&gt;"")),1,0)</f>
        <v>0</v>
      </c>
      <c r="V930" s="7">
        <f>IF(AND($B$2=3,'Données brutes'!$F925&lt;&gt;"",'Données brutes'!$G925&lt;&gt;"",'Données brutes'!$H925&lt;&gt;"",'Données brutes'!$O925&lt;&gt;"",'Données brutes'!$P925&lt;&gt;"",'Données brutes'!$Q925&lt;&gt;""),1,0)</f>
        <v>0</v>
      </c>
      <c r="W930" s="8" t="str">
        <f t="shared" si="213"/>
        <v/>
      </c>
      <c r="X930" s="8" t="str">
        <f t="shared" si="214"/>
        <v/>
      </c>
      <c r="Y930" s="8" t="str">
        <f t="shared" si="215"/>
        <v/>
      </c>
      <c r="Z930" s="8" t="str">
        <f t="shared" si="216"/>
        <v/>
      </c>
      <c r="AA930" s="8" t="str">
        <f t="shared" si="217"/>
        <v/>
      </c>
      <c r="AB930" s="8" t="str">
        <f t="shared" si="218"/>
        <v/>
      </c>
      <c r="AD930" s="8" t="str">
        <f t="shared" si="219"/>
        <v/>
      </c>
      <c r="AE930" s="8" t="str">
        <f t="shared" si="220"/>
        <v/>
      </c>
      <c r="AF930" s="8" t="str">
        <f t="shared" si="221"/>
        <v/>
      </c>
      <c r="AG930" s="8" t="str">
        <f t="shared" si="222"/>
        <v/>
      </c>
      <c r="AH930" s="8" t="str">
        <f t="shared" si="223"/>
        <v/>
      </c>
      <c r="AI930" s="8" t="str">
        <f t="shared" si="224"/>
        <v/>
      </c>
    </row>
    <row r="931" spans="4:35" x14ac:dyDescent="0.3">
      <c r="D931" s="8" t="s">
        <v>938</v>
      </c>
      <c r="E931" s="7">
        <v>497</v>
      </c>
      <c r="F931" s="7" t="str">
        <f>'Données proba de réussite'!F926</f>
        <v/>
      </c>
      <c r="G931" s="7" t="str">
        <f>'Données proba de réussite'!G926</f>
        <v/>
      </c>
      <c r="H931" s="7" t="str">
        <f>'Données proba de réussite'!H926</f>
        <v/>
      </c>
      <c r="K931" s="8" t="str">
        <f t="shared" si="211"/>
        <v>Elève 1bis</v>
      </c>
      <c r="L931" s="8" t="s">
        <v>111</v>
      </c>
      <c r="M931" s="8">
        <f t="shared" si="212"/>
        <v>1636</v>
      </c>
      <c r="N931" s="7">
        <v>1636</v>
      </c>
      <c r="O931" s="7" t="str">
        <f>'Données proba de réussite'!O926</f>
        <v/>
      </c>
      <c r="P931" s="7" t="str">
        <f>'Données proba de réussite'!P926</f>
        <v/>
      </c>
      <c r="Q931" s="7" t="str">
        <f>'Données proba de réussite'!Q926</f>
        <v/>
      </c>
      <c r="T931" s="7">
        <f>IF(AND(OR($B$2=1,$B$2=2),AND('Données brutes'!$F926&lt;&gt;"",'Données brutes'!$G926&lt;&gt;"",'Données brutes'!$H926&lt;&gt;"")),1,0)</f>
        <v>0</v>
      </c>
      <c r="U931" s="7">
        <f>IF(AND(OR($B$2=1,$B$2=2),AND('Données brutes'!$O926&lt;&gt;"",'Données brutes'!$P926&lt;&gt;"",'Données brutes'!$Q926&lt;&gt;"")),1,0)</f>
        <v>0</v>
      </c>
      <c r="V931" s="7">
        <f>IF(AND($B$2=3,'Données brutes'!$F926&lt;&gt;"",'Données brutes'!$G926&lt;&gt;"",'Données brutes'!$H926&lt;&gt;"",'Données brutes'!$O926&lt;&gt;"",'Données brutes'!$P926&lt;&gt;"",'Données brutes'!$Q926&lt;&gt;""),1,0)</f>
        <v>0</v>
      </c>
      <c r="W931" s="8" t="str">
        <f t="shared" si="213"/>
        <v/>
      </c>
      <c r="X931" s="8" t="str">
        <f t="shared" si="214"/>
        <v/>
      </c>
      <c r="Y931" s="8" t="str">
        <f t="shared" si="215"/>
        <v/>
      </c>
      <c r="Z931" s="8" t="str">
        <f t="shared" si="216"/>
        <v/>
      </c>
      <c r="AA931" s="8" t="str">
        <f t="shared" si="217"/>
        <v/>
      </c>
      <c r="AB931" s="8" t="str">
        <f t="shared" si="218"/>
        <v/>
      </c>
      <c r="AD931" s="8" t="str">
        <f t="shared" si="219"/>
        <v/>
      </c>
      <c r="AE931" s="8" t="str">
        <f t="shared" si="220"/>
        <v/>
      </c>
      <c r="AF931" s="8" t="str">
        <f t="shared" si="221"/>
        <v/>
      </c>
      <c r="AG931" s="8" t="str">
        <f t="shared" si="222"/>
        <v/>
      </c>
      <c r="AH931" s="8" t="str">
        <f t="shared" si="223"/>
        <v/>
      </c>
      <c r="AI931" s="8" t="str">
        <f t="shared" si="224"/>
        <v/>
      </c>
    </row>
    <row r="932" spans="4:35" x14ac:dyDescent="0.3">
      <c r="D932" s="8" t="s">
        <v>939</v>
      </c>
      <c r="E932" s="7">
        <v>186</v>
      </c>
      <c r="F932" s="7" t="str">
        <f>'Données proba de réussite'!F927</f>
        <v/>
      </c>
      <c r="G932" s="7" t="str">
        <f>'Données proba de réussite'!G927</f>
        <v/>
      </c>
      <c r="H932" s="7" t="str">
        <f>'Données proba de réussite'!H927</f>
        <v/>
      </c>
      <c r="K932" s="8" t="str">
        <f t="shared" si="211"/>
        <v>Elève 1bis</v>
      </c>
      <c r="L932" s="8" t="s">
        <v>111</v>
      </c>
      <c r="M932" s="8">
        <f t="shared" si="212"/>
        <v>1970</v>
      </c>
      <c r="N932" s="7">
        <v>1970</v>
      </c>
      <c r="O932" s="7" t="str">
        <f>'Données proba de réussite'!O927</f>
        <v/>
      </c>
      <c r="P932" s="7" t="str">
        <f>'Données proba de réussite'!P927</f>
        <v/>
      </c>
      <c r="Q932" s="7" t="str">
        <f>'Données proba de réussite'!Q927</f>
        <v/>
      </c>
      <c r="T932" s="7">
        <f>IF(AND(OR($B$2=1,$B$2=2),AND('Données brutes'!$F927&lt;&gt;"",'Données brutes'!$G927&lt;&gt;"",'Données brutes'!$H927&lt;&gt;"")),1,0)</f>
        <v>0</v>
      </c>
      <c r="U932" s="7">
        <f>IF(AND(OR($B$2=1,$B$2=2),AND('Données brutes'!$O927&lt;&gt;"",'Données brutes'!$P927&lt;&gt;"",'Données brutes'!$Q927&lt;&gt;"")),1,0)</f>
        <v>0</v>
      </c>
      <c r="V932" s="7">
        <f>IF(AND($B$2=3,'Données brutes'!$F927&lt;&gt;"",'Données brutes'!$G927&lt;&gt;"",'Données brutes'!$H927&lt;&gt;"",'Données brutes'!$O927&lt;&gt;"",'Données brutes'!$P927&lt;&gt;"",'Données brutes'!$Q927&lt;&gt;""),1,0)</f>
        <v>0</v>
      </c>
      <c r="W932" s="8" t="str">
        <f t="shared" si="213"/>
        <v/>
      </c>
      <c r="X932" s="8" t="str">
        <f t="shared" si="214"/>
        <v/>
      </c>
      <c r="Y932" s="8" t="str">
        <f t="shared" si="215"/>
        <v/>
      </c>
      <c r="Z932" s="8" t="str">
        <f t="shared" si="216"/>
        <v/>
      </c>
      <c r="AA932" s="8" t="str">
        <f t="shared" si="217"/>
        <v/>
      </c>
      <c r="AB932" s="8" t="str">
        <f t="shared" si="218"/>
        <v/>
      </c>
      <c r="AD932" s="8" t="str">
        <f t="shared" si="219"/>
        <v/>
      </c>
      <c r="AE932" s="8" t="str">
        <f t="shared" si="220"/>
        <v/>
      </c>
      <c r="AF932" s="8" t="str">
        <f t="shared" si="221"/>
        <v/>
      </c>
      <c r="AG932" s="8" t="str">
        <f t="shared" si="222"/>
        <v/>
      </c>
      <c r="AH932" s="8" t="str">
        <f t="shared" si="223"/>
        <v/>
      </c>
      <c r="AI932" s="8" t="str">
        <f t="shared" si="224"/>
        <v/>
      </c>
    </row>
    <row r="933" spans="4:35" x14ac:dyDescent="0.3">
      <c r="D933" s="8" t="s">
        <v>940</v>
      </c>
      <c r="E933" s="7">
        <v>988</v>
      </c>
      <c r="F933" s="7" t="str">
        <f>'Données proba de réussite'!F928</f>
        <v/>
      </c>
      <c r="G933" s="7" t="str">
        <f>'Données proba de réussite'!G928</f>
        <v/>
      </c>
      <c r="H933" s="7" t="str">
        <f>'Données proba de réussite'!H928</f>
        <v/>
      </c>
      <c r="K933" s="8" t="str">
        <f t="shared" si="211"/>
        <v>Elève 1bis</v>
      </c>
      <c r="L933" s="8" t="s">
        <v>111</v>
      </c>
      <c r="M933" s="8">
        <f t="shared" si="212"/>
        <v>1307</v>
      </c>
      <c r="N933" s="7">
        <v>1307</v>
      </c>
      <c r="O933" s="7" t="str">
        <f>'Données proba de réussite'!O928</f>
        <v/>
      </c>
      <c r="P933" s="7" t="str">
        <f>'Données proba de réussite'!P928</f>
        <v/>
      </c>
      <c r="Q933" s="7" t="str">
        <f>'Données proba de réussite'!Q928</f>
        <v/>
      </c>
      <c r="T933" s="7">
        <f>IF(AND(OR($B$2=1,$B$2=2),AND('Données brutes'!$F928&lt;&gt;"",'Données brutes'!$G928&lt;&gt;"",'Données brutes'!$H928&lt;&gt;"")),1,0)</f>
        <v>0</v>
      </c>
      <c r="U933" s="7">
        <f>IF(AND(OR($B$2=1,$B$2=2),AND('Données brutes'!$O928&lt;&gt;"",'Données brutes'!$P928&lt;&gt;"",'Données brutes'!$Q928&lt;&gt;"")),1,0)</f>
        <v>0</v>
      </c>
      <c r="V933" s="7">
        <f>IF(AND($B$2=3,'Données brutes'!$F928&lt;&gt;"",'Données brutes'!$G928&lt;&gt;"",'Données brutes'!$H928&lt;&gt;"",'Données brutes'!$O928&lt;&gt;"",'Données brutes'!$P928&lt;&gt;"",'Données brutes'!$Q928&lt;&gt;""),1,0)</f>
        <v>0</v>
      </c>
      <c r="W933" s="8" t="str">
        <f t="shared" si="213"/>
        <v/>
      </c>
      <c r="X933" s="8" t="str">
        <f t="shared" si="214"/>
        <v/>
      </c>
      <c r="Y933" s="8" t="str">
        <f t="shared" si="215"/>
        <v/>
      </c>
      <c r="Z933" s="8" t="str">
        <f t="shared" si="216"/>
        <v/>
      </c>
      <c r="AA933" s="8" t="str">
        <f t="shared" si="217"/>
        <v/>
      </c>
      <c r="AB933" s="8" t="str">
        <f t="shared" si="218"/>
        <v/>
      </c>
      <c r="AD933" s="8" t="str">
        <f t="shared" si="219"/>
        <v/>
      </c>
      <c r="AE933" s="8" t="str">
        <f t="shared" si="220"/>
        <v/>
      </c>
      <c r="AF933" s="8" t="str">
        <f t="shared" si="221"/>
        <v/>
      </c>
      <c r="AG933" s="8" t="str">
        <f t="shared" si="222"/>
        <v/>
      </c>
      <c r="AH933" s="8" t="str">
        <f t="shared" si="223"/>
        <v/>
      </c>
      <c r="AI933" s="8" t="str">
        <f t="shared" si="224"/>
        <v/>
      </c>
    </row>
    <row r="934" spans="4:35" x14ac:dyDescent="0.3">
      <c r="D934" s="8" t="s">
        <v>941</v>
      </c>
      <c r="E934" s="7">
        <v>402</v>
      </c>
      <c r="F934" s="7" t="str">
        <f>'Données proba de réussite'!F929</f>
        <v/>
      </c>
      <c r="G934" s="7" t="str">
        <f>'Données proba de réussite'!G929</f>
        <v/>
      </c>
      <c r="H934" s="7" t="str">
        <f>'Données proba de réussite'!H929</f>
        <v/>
      </c>
      <c r="K934" s="8" t="str">
        <f t="shared" si="211"/>
        <v>Elève 1bis</v>
      </c>
      <c r="L934" s="8" t="s">
        <v>111</v>
      </c>
      <c r="M934" s="8">
        <f t="shared" si="212"/>
        <v>1722</v>
      </c>
      <c r="N934" s="7">
        <v>1722</v>
      </c>
      <c r="O934" s="7" t="str">
        <f>'Données proba de réussite'!O929</f>
        <v/>
      </c>
      <c r="P934" s="7" t="str">
        <f>'Données proba de réussite'!P929</f>
        <v/>
      </c>
      <c r="Q934" s="7" t="str">
        <f>'Données proba de réussite'!Q929</f>
        <v/>
      </c>
      <c r="T934" s="7">
        <f>IF(AND(OR($B$2=1,$B$2=2),AND('Données brutes'!$F929&lt;&gt;"",'Données brutes'!$G929&lt;&gt;"",'Données brutes'!$H929&lt;&gt;"")),1,0)</f>
        <v>0</v>
      </c>
      <c r="U934" s="7">
        <f>IF(AND(OR($B$2=1,$B$2=2),AND('Données brutes'!$O929&lt;&gt;"",'Données brutes'!$P929&lt;&gt;"",'Données brutes'!$Q929&lt;&gt;"")),1,0)</f>
        <v>0</v>
      </c>
      <c r="V934" s="7">
        <f>IF(AND($B$2=3,'Données brutes'!$F929&lt;&gt;"",'Données brutes'!$G929&lt;&gt;"",'Données brutes'!$H929&lt;&gt;"",'Données brutes'!$O929&lt;&gt;"",'Données brutes'!$P929&lt;&gt;"",'Données brutes'!$Q929&lt;&gt;""),1,0)</f>
        <v>0</v>
      </c>
      <c r="W934" s="8" t="str">
        <f t="shared" si="213"/>
        <v/>
      </c>
      <c r="X934" s="8" t="str">
        <f t="shared" si="214"/>
        <v/>
      </c>
      <c r="Y934" s="8" t="str">
        <f t="shared" si="215"/>
        <v/>
      </c>
      <c r="Z934" s="8" t="str">
        <f t="shared" si="216"/>
        <v/>
      </c>
      <c r="AA934" s="8" t="str">
        <f t="shared" si="217"/>
        <v/>
      </c>
      <c r="AB934" s="8" t="str">
        <f t="shared" si="218"/>
        <v/>
      </c>
      <c r="AD934" s="8" t="str">
        <f t="shared" si="219"/>
        <v/>
      </c>
      <c r="AE934" s="8" t="str">
        <f t="shared" si="220"/>
        <v/>
      </c>
      <c r="AF934" s="8" t="str">
        <f t="shared" si="221"/>
        <v/>
      </c>
      <c r="AG934" s="8" t="str">
        <f t="shared" si="222"/>
        <v/>
      </c>
      <c r="AH934" s="8" t="str">
        <f t="shared" si="223"/>
        <v/>
      </c>
      <c r="AI934" s="8" t="str">
        <f t="shared" si="224"/>
        <v/>
      </c>
    </row>
    <row r="935" spans="4:35" x14ac:dyDescent="0.3">
      <c r="D935" s="8" t="s">
        <v>942</v>
      </c>
      <c r="E935" s="7">
        <v>358</v>
      </c>
      <c r="F935" s="7" t="str">
        <f>'Données proba de réussite'!F930</f>
        <v/>
      </c>
      <c r="G935" s="7" t="str">
        <f>'Données proba de réussite'!G930</f>
        <v/>
      </c>
      <c r="H935" s="7" t="str">
        <f>'Données proba de réussite'!H930</f>
        <v/>
      </c>
      <c r="K935" s="8" t="str">
        <f t="shared" si="211"/>
        <v>Elève 1bis</v>
      </c>
      <c r="L935" s="8" t="s">
        <v>111</v>
      </c>
      <c r="M935" s="8">
        <f t="shared" si="212"/>
        <v>1518</v>
      </c>
      <c r="N935" s="7">
        <v>1518</v>
      </c>
      <c r="O935" s="7" t="str">
        <f>'Données proba de réussite'!O930</f>
        <v/>
      </c>
      <c r="P935" s="7" t="str">
        <f>'Données proba de réussite'!P930</f>
        <v/>
      </c>
      <c r="Q935" s="7" t="str">
        <f>'Données proba de réussite'!Q930</f>
        <v/>
      </c>
      <c r="T935" s="7">
        <f>IF(AND(OR($B$2=1,$B$2=2),AND('Données brutes'!$F930&lt;&gt;"",'Données brutes'!$G930&lt;&gt;"",'Données brutes'!$H930&lt;&gt;"")),1,0)</f>
        <v>0</v>
      </c>
      <c r="U935" s="7">
        <f>IF(AND(OR($B$2=1,$B$2=2),AND('Données brutes'!$O930&lt;&gt;"",'Données brutes'!$P930&lt;&gt;"",'Données brutes'!$Q930&lt;&gt;"")),1,0)</f>
        <v>0</v>
      </c>
      <c r="V935" s="7">
        <f>IF(AND($B$2=3,'Données brutes'!$F930&lt;&gt;"",'Données brutes'!$G930&lt;&gt;"",'Données brutes'!$H930&lt;&gt;"",'Données brutes'!$O930&lt;&gt;"",'Données brutes'!$P930&lt;&gt;"",'Données brutes'!$Q930&lt;&gt;""),1,0)</f>
        <v>0</v>
      </c>
      <c r="W935" s="8" t="str">
        <f t="shared" si="213"/>
        <v/>
      </c>
      <c r="X935" s="8" t="str">
        <f t="shared" si="214"/>
        <v/>
      </c>
      <c r="Y935" s="8" t="str">
        <f t="shared" si="215"/>
        <v/>
      </c>
      <c r="Z935" s="8" t="str">
        <f t="shared" si="216"/>
        <v/>
      </c>
      <c r="AA935" s="8" t="str">
        <f t="shared" si="217"/>
        <v/>
      </c>
      <c r="AB935" s="8" t="str">
        <f t="shared" si="218"/>
        <v/>
      </c>
      <c r="AD935" s="8" t="str">
        <f t="shared" si="219"/>
        <v/>
      </c>
      <c r="AE935" s="8" t="str">
        <f t="shared" si="220"/>
        <v/>
      </c>
      <c r="AF935" s="8" t="str">
        <f t="shared" si="221"/>
        <v/>
      </c>
      <c r="AG935" s="8" t="str">
        <f t="shared" si="222"/>
        <v/>
      </c>
      <c r="AH935" s="8" t="str">
        <f t="shared" si="223"/>
        <v/>
      </c>
      <c r="AI935" s="8" t="str">
        <f t="shared" si="224"/>
        <v/>
      </c>
    </row>
    <row r="936" spans="4:35" x14ac:dyDescent="0.3">
      <c r="D936" s="8" t="s">
        <v>943</v>
      </c>
      <c r="E936" s="7">
        <v>601</v>
      </c>
      <c r="F936" s="7" t="str">
        <f>'Données proba de réussite'!F931</f>
        <v/>
      </c>
      <c r="G936" s="7" t="str">
        <f>'Données proba de réussite'!G931</f>
        <v/>
      </c>
      <c r="H936" s="7" t="str">
        <f>'Données proba de réussite'!H931</f>
        <v/>
      </c>
      <c r="K936" s="8" t="str">
        <f t="shared" si="211"/>
        <v>Elève 1bis</v>
      </c>
      <c r="L936" s="8" t="s">
        <v>111</v>
      </c>
      <c r="M936" s="8">
        <f t="shared" si="212"/>
        <v>1843</v>
      </c>
      <c r="N936" s="7">
        <v>1843</v>
      </c>
      <c r="O936" s="7" t="str">
        <f>'Données proba de réussite'!O931</f>
        <v/>
      </c>
      <c r="P936" s="7" t="str">
        <f>'Données proba de réussite'!P931</f>
        <v/>
      </c>
      <c r="Q936" s="7" t="str">
        <f>'Données proba de réussite'!Q931</f>
        <v/>
      </c>
      <c r="T936" s="7">
        <f>IF(AND(OR($B$2=1,$B$2=2),AND('Données brutes'!$F931&lt;&gt;"",'Données brutes'!$G931&lt;&gt;"",'Données brutes'!$H931&lt;&gt;"")),1,0)</f>
        <v>0</v>
      </c>
      <c r="U936" s="7">
        <f>IF(AND(OR($B$2=1,$B$2=2),AND('Données brutes'!$O931&lt;&gt;"",'Données brutes'!$P931&lt;&gt;"",'Données brutes'!$Q931&lt;&gt;"")),1,0)</f>
        <v>0</v>
      </c>
      <c r="V936" s="7">
        <f>IF(AND($B$2=3,'Données brutes'!$F931&lt;&gt;"",'Données brutes'!$G931&lt;&gt;"",'Données brutes'!$H931&lt;&gt;"",'Données brutes'!$O931&lt;&gt;"",'Données brutes'!$P931&lt;&gt;"",'Données brutes'!$Q931&lt;&gt;""),1,0)</f>
        <v>0</v>
      </c>
      <c r="W936" s="8" t="str">
        <f t="shared" si="213"/>
        <v/>
      </c>
      <c r="X936" s="8" t="str">
        <f t="shared" si="214"/>
        <v/>
      </c>
      <c r="Y936" s="8" t="str">
        <f t="shared" si="215"/>
        <v/>
      </c>
      <c r="Z936" s="8" t="str">
        <f t="shared" si="216"/>
        <v/>
      </c>
      <c r="AA936" s="8" t="str">
        <f t="shared" si="217"/>
        <v/>
      </c>
      <c r="AB936" s="8" t="str">
        <f t="shared" si="218"/>
        <v/>
      </c>
      <c r="AD936" s="8" t="str">
        <f t="shared" si="219"/>
        <v/>
      </c>
      <c r="AE936" s="8" t="str">
        <f t="shared" si="220"/>
        <v/>
      </c>
      <c r="AF936" s="8" t="str">
        <f t="shared" si="221"/>
        <v/>
      </c>
      <c r="AG936" s="8" t="str">
        <f t="shared" si="222"/>
        <v/>
      </c>
      <c r="AH936" s="8" t="str">
        <f t="shared" si="223"/>
        <v/>
      </c>
      <c r="AI936" s="8" t="str">
        <f t="shared" si="224"/>
        <v/>
      </c>
    </row>
    <row r="937" spans="4:35" x14ac:dyDescent="0.3">
      <c r="D937" s="8" t="s">
        <v>944</v>
      </c>
      <c r="E937" s="7">
        <v>218</v>
      </c>
      <c r="F937" s="7" t="str">
        <f>'Données proba de réussite'!F932</f>
        <v/>
      </c>
      <c r="G937" s="7" t="str">
        <f>'Données proba de réussite'!G932</f>
        <v/>
      </c>
      <c r="H937" s="7" t="str">
        <f>'Données proba de réussite'!H932</f>
        <v/>
      </c>
      <c r="K937" s="8" t="str">
        <f t="shared" si="211"/>
        <v>Elève 1bis</v>
      </c>
      <c r="L937" s="8" t="s">
        <v>111</v>
      </c>
      <c r="M937" s="8">
        <f t="shared" si="212"/>
        <v>1558</v>
      </c>
      <c r="N937" s="7">
        <v>1558</v>
      </c>
      <c r="O937" s="7" t="str">
        <f>'Données proba de réussite'!O932</f>
        <v/>
      </c>
      <c r="P937" s="7" t="str">
        <f>'Données proba de réussite'!P932</f>
        <v/>
      </c>
      <c r="Q937" s="7" t="str">
        <f>'Données proba de réussite'!Q932</f>
        <v/>
      </c>
      <c r="T937" s="7">
        <f>IF(AND(OR($B$2=1,$B$2=2),AND('Données brutes'!$F932&lt;&gt;"",'Données brutes'!$G932&lt;&gt;"",'Données brutes'!$H932&lt;&gt;"")),1,0)</f>
        <v>0</v>
      </c>
      <c r="U937" s="7">
        <f>IF(AND(OR($B$2=1,$B$2=2),AND('Données brutes'!$O932&lt;&gt;"",'Données brutes'!$P932&lt;&gt;"",'Données brutes'!$Q932&lt;&gt;"")),1,0)</f>
        <v>0</v>
      </c>
      <c r="V937" s="7">
        <f>IF(AND($B$2=3,'Données brutes'!$F932&lt;&gt;"",'Données brutes'!$G932&lt;&gt;"",'Données brutes'!$H932&lt;&gt;"",'Données brutes'!$O932&lt;&gt;"",'Données brutes'!$P932&lt;&gt;"",'Données brutes'!$Q932&lt;&gt;""),1,0)</f>
        <v>0</v>
      </c>
      <c r="W937" s="8" t="str">
        <f t="shared" si="213"/>
        <v/>
      </c>
      <c r="X937" s="8" t="str">
        <f t="shared" si="214"/>
        <v/>
      </c>
      <c r="Y937" s="8" t="str">
        <f t="shared" si="215"/>
        <v/>
      </c>
      <c r="Z937" s="8" t="str">
        <f t="shared" si="216"/>
        <v/>
      </c>
      <c r="AA937" s="8" t="str">
        <f t="shared" si="217"/>
        <v/>
      </c>
      <c r="AB937" s="8" t="str">
        <f t="shared" si="218"/>
        <v/>
      </c>
      <c r="AD937" s="8" t="str">
        <f t="shared" si="219"/>
        <v/>
      </c>
      <c r="AE937" s="8" t="str">
        <f t="shared" si="220"/>
        <v/>
      </c>
      <c r="AF937" s="8" t="str">
        <f t="shared" si="221"/>
        <v/>
      </c>
      <c r="AG937" s="8" t="str">
        <f t="shared" si="222"/>
        <v/>
      </c>
      <c r="AH937" s="8" t="str">
        <f t="shared" si="223"/>
        <v/>
      </c>
      <c r="AI937" s="8" t="str">
        <f t="shared" si="224"/>
        <v/>
      </c>
    </row>
    <row r="938" spans="4:35" x14ac:dyDescent="0.3">
      <c r="D938" s="8" t="s">
        <v>945</v>
      </c>
      <c r="E938" s="7">
        <v>385</v>
      </c>
      <c r="F938" s="7" t="str">
        <f>'Données proba de réussite'!F933</f>
        <v/>
      </c>
      <c r="G938" s="7" t="str">
        <f>'Données proba de réussite'!G933</f>
        <v/>
      </c>
      <c r="H938" s="7" t="str">
        <f>'Données proba de réussite'!H933</f>
        <v/>
      </c>
      <c r="K938" s="8" t="str">
        <f t="shared" si="211"/>
        <v>Elève 1bis</v>
      </c>
      <c r="L938" s="8" t="s">
        <v>111</v>
      </c>
      <c r="M938" s="8">
        <f t="shared" si="212"/>
        <v>1580</v>
      </c>
      <c r="N938" s="7">
        <v>1580</v>
      </c>
      <c r="O938" s="7" t="str">
        <f>'Données proba de réussite'!O933</f>
        <v/>
      </c>
      <c r="P938" s="7" t="str">
        <f>'Données proba de réussite'!P933</f>
        <v/>
      </c>
      <c r="Q938" s="7" t="str">
        <f>'Données proba de réussite'!Q933</f>
        <v/>
      </c>
      <c r="T938" s="7">
        <f>IF(AND(OR($B$2=1,$B$2=2),AND('Données brutes'!$F933&lt;&gt;"",'Données brutes'!$G933&lt;&gt;"",'Données brutes'!$H933&lt;&gt;"")),1,0)</f>
        <v>0</v>
      </c>
      <c r="U938" s="7">
        <f>IF(AND(OR($B$2=1,$B$2=2),AND('Données brutes'!$O933&lt;&gt;"",'Données brutes'!$P933&lt;&gt;"",'Données brutes'!$Q933&lt;&gt;"")),1,0)</f>
        <v>0</v>
      </c>
      <c r="V938" s="7">
        <f>IF(AND($B$2=3,'Données brutes'!$F933&lt;&gt;"",'Données brutes'!$G933&lt;&gt;"",'Données brutes'!$H933&lt;&gt;"",'Données brutes'!$O933&lt;&gt;"",'Données brutes'!$P933&lt;&gt;"",'Données brutes'!$Q933&lt;&gt;""),1,0)</f>
        <v>0</v>
      </c>
      <c r="W938" s="8" t="str">
        <f t="shared" si="213"/>
        <v/>
      </c>
      <c r="X938" s="8" t="str">
        <f t="shared" si="214"/>
        <v/>
      </c>
      <c r="Y938" s="8" t="str">
        <f t="shared" si="215"/>
        <v/>
      </c>
      <c r="Z938" s="8" t="str">
        <f t="shared" si="216"/>
        <v/>
      </c>
      <c r="AA938" s="8" t="str">
        <f t="shared" si="217"/>
        <v/>
      </c>
      <c r="AB938" s="8" t="str">
        <f t="shared" si="218"/>
        <v/>
      </c>
      <c r="AD938" s="8" t="str">
        <f t="shared" si="219"/>
        <v/>
      </c>
      <c r="AE938" s="8" t="str">
        <f t="shared" si="220"/>
        <v/>
      </c>
      <c r="AF938" s="8" t="str">
        <f t="shared" si="221"/>
        <v/>
      </c>
      <c r="AG938" s="8" t="str">
        <f t="shared" si="222"/>
        <v/>
      </c>
      <c r="AH938" s="8" t="str">
        <f t="shared" si="223"/>
        <v/>
      </c>
      <c r="AI938" s="8" t="str">
        <f t="shared" si="224"/>
        <v/>
      </c>
    </row>
    <row r="939" spans="4:35" x14ac:dyDescent="0.3">
      <c r="D939" s="8" t="s">
        <v>946</v>
      </c>
      <c r="E939" s="7">
        <v>723</v>
      </c>
      <c r="F939" s="7" t="str">
        <f>'Données proba de réussite'!F934</f>
        <v/>
      </c>
      <c r="G939" s="7" t="str">
        <f>'Données proba de réussite'!G934</f>
        <v/>
      </c>
      <c r="H939" s="7" t="str">
        <f>'Données proba de réussite'!H934</f>
        <v/>
      </c>
      <c r="K939" s="8" t="str">
        <f t="shared" si="211"/>
        <v>Elève 1bis</v>
      </c>
      <c r="L939" s="8" t="s">
        <v>111</v>
      </c>
      <c r="M939" s="8">
        <f t="shared" si="212"/>
        <v>1561</v>
      </c>
      <c r="N939" s="7">
        <v>1561</v>
      </c>
      <c r="O939" s="7" t="str">
        <f>'Données proba de réussite'!O934</f>
        <v/>
      </c>
      <c r="P939" s="7" t="str">
        <f>'Données proba de réussite'!P934</f>
        <v/>
      </c>
      <c r="Q939" s="7" t="str">
        <f>'Données proba de réussite'!Q934</f>
        <v/>
      </c>
      <c r="T939" s="7">
        <f>IF(AND(OR($B$2=1,$B$2=2),AND('Données brutes'!$F934&lt;&gt;"",'Données brutes'!$G934&lt;&gt;"",'Données brutes'!$H934&lt;&gt;"")),1,0)</f>
        <v>0</v>
      </c>
      <c r="U939" s="7">
        <f>IF(AND(OR($B$2=1,$B$2=2),AND('Données brutes'!$O934&lt;&gt;"",'Données brutes'!$P934&lt;&gt;"",'Données brutes'!$Q934&lt;&gt;"")),1,0)</f>
        <v>0</v>
      </c>
      <c r="V939" s="7">
        <f>IF(AND($B$2=3,'Données brutes'!$F934&lt;&gt;"",'Données brutes'!$G934&lt;&gt;"",'Données brutes'!$H934&lt;&gt;"",'Données brutes'!$O934&lt;&gt;"",'Données brutes'!$P934&lt;&gt;"",'Données brutes'!$Q934&lt;&gt;""),1,0)</f>
        <v>0</v>
      </c>
      <c r="W939" s="8" t="str">
        <f t="shared" si="213"/>
        <v/>
      </c>
      <c r="X939" s="8" t="str">
        <f t="shared" si="214"/>
        <v/>
      </c>
      <c r="Y939" s="8" t="str">
        <f t="shared" si="215"/>
        <v/>
      </c>
      <c r="Z939" s="8" t="str">
        <f t="shared" si="216"/>
        <v/>
      </c>
      <c r="AA939" s="8" t="str">
        <f t="shared" si="217"/>
        <v/>
      </c>
      <c r="AB939" s="8" t="str">
        <f t="shared" si="218"/>
        <v/>
      </c>
      <c r="AD939" s="8" t="str">
        <f t="shared" si="219"/>
        <v/>
      </c>
      <c r="AE939" s="8" t="str">
        <f t="shared" si="220"/>
        <v/>
      </c>
      <c r="AF939" s="8" t="str">
        <f t="shared" si="221"/>
        <v/>
      </c>
      <c r="AG939" s="8" t="str">
        <f t="shared" si="222"/>
        <v/>
      </c>
      <c r="AH939" s="8" t="str">
        <f t="shared" si="223"/>
        <v/>
      </c>
      <c r="AI939" s="8" t="str">
        <f t="shared" si="224"/>
        <v/>
      </c>
    </row>
    <row r="940" spans="4:35" x14ac:dyDescent="0.3">
      <c r="D940" s="8" t="s">
        <v>947</v>
      </c>
      <c r="E940" s="7">
        <v>873</v>
      </c>
      <c r="F940" s="7" t="str">
        <f>'Données proba de réussite'!F935</f>
        <v/>
      </c>
      <c r="G940" s="7" t="str">
        <f>'Données proba de réussite'!G935</f>
        <v/>
      </c>
      <c r="H940" s="7" t="str">
        <f>'Données proba de réussite'!H935</f>
        <v/>
      </c>
      <c r="K940" s="8" t="str">
        <f t="shared" si="211"/>
        <v>Elève 1bis</v>
      </c>
      <c r="L940" s="8" t="s">
        <v>111</v>
      </c>
      <c r="M940" s="8">
        <f t="shared" si="212"/>
        <v>1537</v>
      </c>
      <c r="N940" s="7">
        <v>1537</v>
      </c>
      <c r="O940" s="7" t="str">
        <f>'Données proba de réussite'!O935</f>
        <v/>
      </c>
      <c r="P940" s="7" t="str">
        <f>'Données proba de réussite'!P935</f>
        <v/>
      </c>
      <c r="Q940" s="7" t="str">
        <f>'Données proba de réussite'!Q935</f>
        <v/>
      </c>
      <c r="T940" s="7">
        <f>IF(AND(OR($B$2=1,$B$2=2),AND('Données brutes'!$F935&lt;&gt;"",'Données brutes'!$G935&lt;&gt;"",'Données brutes'!$H935&lt;&gt;"")),1,0)</f>
        <v>0</v>
      </c>
      <c r="U940" s="7">
        <f>IF(AND(OR($B$2=1,$B$2=2),AND('Données brutes'!$O935&lt;&gt;"",'Données brutes'!$P935&lt;&gt;"",'Données brutes'!$Q935&lt;&gt;"")),1,0)</f>
        <v>0</v>
      </c>
      <c r="V940" s="7">
        <f>IF(AND($B$2=3,'Données brutes'!$F935&lt;&gt;"",'Données brutes'!$G935&lt;&gt;"",'Données brutes'!$H935&lt;&gt;"",'Données brutes'!$O935&lt;&gt;"",'Données brutes'!$P935&lt;&gt;"",'Données brutes'!$Q935&lt;&gt;""),1,0)</f>
        <v>0</v>
      </c>
      <c r="W940" s="8" t="str">
        <f t="shared" si="213"/>
        <v/>
      </c>
      <c r="X940" s="8" t="str">
        <f t="shared" si="214"/>
        <v/>
      </c>
      <c r="Y940" s="8" t="str">
        <f t="shared" si="215"/>
        <v/>
      </c>
      <c r="Z940" s="8" t="str">
        <f t="shared" si="216"/>
        <v/>
      </c>
      <c r="AA940" s="8" t="str">
        <f t="shared" si="217"/>
        <v/>
      </c>
      <c r="AB940" s="8" t="str">
        <f t="shared" si="218"/>
        <v/>
      </c>
      <c r="AD940" s="8" t="str">
        <f t="shared" si="219"/>
        <v/>
      </c>
      <c r="AE940" s="8" t="str">
        <f t="shared" si="220"/>
        <v/>
      </c>
      <c r="AF940" s="8" t="str">
        <f t="shared" si="221"/>
        <v/>
      </c>
      <c r="AG940" s="8" t="str">
        <f t="shared" si="222"/>
        <v/>
      </c>
      <c r="AH940" s="8" t="str">
        <f t="shared" si="223"/>
        <v/>
      </c>
      <c r="AI940" s="8" t="str">
        <f t="shared" si="224"/>
        <v/>
      </c>
    </row>
    <row r="941" spans="4:35" x14ac:dyDescent="0.3">
      <c r="D941" s="8" t="s">
        <v>948</v>
      </c>
      <c r="E941" s="7">
        <v>619</v>
      </c>
      <c r="F941" s="7" t="str">
        <f>'Données proba de réussite'!F936</f>
        <v/>
      </c>
      <c r="G941" s="7" t="str">
        <f>'Données proba de réussite'!G936</f>
        <v/>
      </c>
      <c r="H941" s="7" t="str">
        <f>'Données proba de réussite'!H936</f>
        <v/>
      </c>
      <c r="K941" s="8" t="str">
        <f t="shared" si="211"/>
        <v>Elève 1bis</v>
      </c>
      <c r="L941" s="8" t="s">
        <v>111</v>
      </c>
      <c r="M941" s="8">
        <f t="shared" si="212"/>
        <v>1935</v>
      </c>
      <c r="N941" s="7">
        <v>1935</v>
      </c>
      <c r="O941" s="7" t="str">
        <f>'Données proba de réussite'!O936</f>
        <v/>
      </c>
      <c r="P941" s="7" t="str">
        <f>'Données proba de réussite'!P936</f>
        <v/>
      </c>
      <c r="Q941" s="7" t="str">
        <f>'Données proba de réussite'!Q936</f>
        <v/>
      </c>
      <c r="T941" s="7">
        <f>IF(AND(OR($B$2=1,$B$2=2),AND('Données brutes'!$F936&lt;&gt;"",'Données brutes'!$G936&lt;&gt;"",'Données brutes'!$H936&lt;&gt;"")),1,0)</f>
        <v>0</v>
      </c>
      <c r="U941" s="7">
        <f>IF(AND(OR($B$2=1,$B$2=2),AND('Données brutes'!$O936&lt;&gt;"",'Données brutes'!$P936&lt;&gt;"",'Données brutes'!$Q936&lt;&gt;"")),1,0)</f>
        <v>0</v>
      </c>
      <c r="V941" s="7">
        <f>IF(AND($B$2=3,'Données brutes'!$F936&lt;&gt;"",'Données brutes'!$G936&lt;&gt;"",'Données brutes'!$H936&lt;&gt;"",'Données brutes'!$O936&lt;&gt;"",'Données brutes'!$P936&lt;&gt;"",'Données brutes'!$Q936&lt;&gt;""),1,0)</f>
        <v>0</v>
      </c>
      <c r="W941" s="8" t="str">
        <f t="shared" si="213"/>
        <v/>
      </c>
      <c r="X941" s="8" t="str">
        <f t="shared" si="214"/>
        <v/>
      </c>
      <c r="Y941" s="8" t="str">
        <f t="shared" si="215"/>
        <v/>
      </c>
      <c r="Z941" s="8" t="str">
        <f t="shared" si="216"/>
        <v/>
      </c>
      <c r="AA941" s="8" t="str">
        <f t="shared" si="217"/>
        <v/>
      </c>
      <c r="AB941" s="8" t="str">
        <f t="shared" si="218"/>
        <v/>
      </c>
      <c r="AD941" s="8" t="str">
        <f t="shared" si="219"/>
        <v/>
      </c>
      <c r="AE941" s="8" t="str">
        <f t="shared" si="220"/>
        <v/>
      </c>
      <c r="AF941" s="8" t="str">
        <f t="shared" si="221"/>
        <v/>
      </c>
      <c r="AG941" s="8" t="str">
        <f t="shared" si="222"/>
        <v/>
      </c>
      <c r="AH941" s="8" t="str">
        <f t="shared" si="223"/>
        <v/>
      </c>
      <c r="AI941" s="8" t="str">
        <f t="shared" si="224"/>
        <v/>
      </c>
    </row>
    <row r="942" spans="4:35" x14ac:dyDescent="0.3">
      <c r="D942" s="8" t="s">
        <v>949</v>
      </c>
      <c r="E942" s="7">
        <v>233</v>
      </c>
      <c r="F942" s="7" t="str">
        <f>'Données proba de réussite'!F937</f>
        <v/>
      </c>
      <c r="G942" s="7" t="str">
        <f>'Données proba de réussite'!G937</f>
        <v/>
      </c>
      <c r="H942" s="7" t="str">
        <f>'Données proba de réussite'!H937</f>
        <v/>
      </c>
      <c r="K942" s="8" t="str">
        <f t="shared" si="211"/>
        <v>Elève 1bis</v>
      </c>
      <c r="L942" s="8" t="s">
        <v>111</v>
      </c>
      <c r="M942" s="8">
        <f t="shared" si="212"/>
        <v>1284</v>
      </c>
      <c r="N942" s="7">
        <v>1284</v>
      </c>
      <c r="O942" s="7" t="str">
        <f>'Données proba de réussite'!O937</f>
        <v/>
      </c>
      <c r="P942" s="7" t="str">
        <f>'Données proba de réussite'!P937</f>
        <v/>
      </c>
      <c r="Q942" s="7" t="str">
        <f>'Données proba de réussite'!Q937</f>
        <v/>
      </c>
      <c r="T942" s="7">
        <f>IF(AND(OR($B$2=1,$B$2=2),AND('Données brutes'!$F937&lt;&gt;"",'Données brutes'!$G937&lt;&gt;"",'Données brutes'!$H937&lt;&gt;"")),1,0)</f>
        <v>0</v>
      </c>
      <c r="U942" s="7">
        <f>IF(AND(OR($B$2=1,$B$2=2),AND('Données brutes'!$O937&lt;&gt;"",'Données brutes'!$P937&lt;&gt;"",'Données brutes'!$Q937&lt;&gt;"")),1,0)</f>
        <v>0</v>
      </c>
      <c r="V942" s="7">
        <f>IF(AND($B$2=3,'Données brutes'!$F937&lt;&gt;"",'Données brutes'!$G937&lt;&gt;"",'Données brutes'!$H937&lt;&gt;"",'Données brutes'!$O937&lt;&gt;"",'Données brutes'!$P937&lt;&gt;"",'Données brutes'!$Q937&lt;&gt;""),1,0)</f>
        <v>0</v>
      </c>
      <c r="W942" s="8" t="str">
        <f t="shared" si="213"/>
        <v/>
      </c>
      <c r="X942" s="8" t="str">
        <f t="shared" si="214"/>
        <v/>
      </c>
      <c r="Y942" s="8" t="str">
        <f t="shared" si="215"/>
        <v/>
      </c>
      <c r="Z942" s="8" t="str">
        <f t="shared" si="216"/>
        <v/>
      </c>
      <c r="AA942" s="8" t="str">
        <f t="shared" si="217"/>
        <v/>
      </c>
      <c r="AB942" s="8" t="str">
        <f t="shared" si="218"/>
        <v/>
      </c>
      <c r="AD942" s="8" t="str">
        <f t="shared" si="219"/>
        <v/>
      </c>
      <c r="AE942" s="8" t="str">
        <f t="shared" si="220"/>
        <v/>
      </c>
      <c r="AF942" s="8" t="str">
        <f t="shared" si="221"/>
        <v/>
      </c>
      <c r="AG942" s="8" t="str">
        <f t="shared" si="222"/>
        <v/>
      </c>
      <c r="AH942" s="8" t="str">
        <f t="shared" si="223"/>
        <v/>
      </c>
      <c r="AI942" s="8" t="str">
        <f t="shared" si="224"/>
        <v/>
      </c>
    </row>
    <row r="943" spans="4:35" x14ac:dyDescent="0.3">
      <c r="D943" s="8" t="s">
        <v>950</v>
      </c>
      <c r="E943" s="7">
        <v>197</v>
      </c>
      <c r="F943" s="7" t="str">
        <f>'Données proba de réussite'!F938</f>
        <v/>
      </c>
      <c r="G943" s="7" t="str">
        <f>'Données proba de réussite'!G938</f>
        <v/>
      </c>
      <c r="H943" s="7" t="str">
        <f>'Données proba de réussite'!H938</f>
        <v/>
      </c>
      <c r="K943" s="8" t="str">
        <f t="shared" si="211"/>
        <v>Elève 1bis</v>
      </c>
      <c r="L943" s="8" t="s">
        <v>111</v>
      </c>
      <c r="M943" s="8">
        <f t="shared" si="212"/>
        <v>1973</v>
      </c>
      <c r="N943" s="7">
        <v>1973</v>
      </c>
      <c r="O943" s="7" t="str">
        <f>'Données proba de réussite'!O938</f>
        <v/>
      </c>
      <c r="P943" s="7" t="str">
        <f>'Données proba de réussite'!P938</f>
        <v/>
      </c>
      <c r="Q943" s="7" t="str">
        <f>'Données proba de réussite'!Q938</f>
        <v/>
      </c>
      <c r="T943" s="7">
        <f>IF(AND(OR($B$2=1,$B$2=2),AND('Données brutes'!$F938&lt;&gt;"",'Données brutes'!$G938&lt;&gt;"",'Données brutes'!$H938&lt;&gt;"")),1,0)</f>
        <v>0</v>
      </c>
      <c r="U943" s="7">
        <f>IF(AND(OR($B$2=1,$B$2=2),AND('Données brutes'!$O938&lt;&gt;"",'Données brutes'!$P938&lt;&gt;"",'Données brutes'!$Q938&lt;&gt;"")),1,0)</f>
        <v>0</v>
      </c>
      <c r="V943" s="7">
        <f>IF(AND($B$2=3,'Données brutes'!$F938&lt;&gt;"",'Données brutes'!$G938&lt;&gt;"",'Données brutes'!$H938&lt;&gt;"",'Données brutes'!$O938&lt;&gt;"",'Données brutes'!$P938&lt;&gt;"",'Données brutes'!$Q938&lt;&gt;""),1,0)</f>
        <v>0</v>
      </c>
      <c r="W943" s="8" t="str">
        <f t="shared" si="213"/>
        <v/>
      </c>
      <c r="X943" s="8" t="str">
        <f t="shared" si="214"/>
        <v/>
      </c>
      <c r="Y943" s="8" t="str">
        <f t="shared" si="215"/>
        <v/>
      </c>
      <c r="Z943" s="8" t="str">
        <f t="shared" si="216"/>
        <v/>
      </c>
      <c r="AA943" s="8" t="str">
        <f t="shared" si="217"/>
        <v/>
      </c>
      <c r="AB943" s="8" t="str">
        <f t="shared" si="218"/>
        <v/>
      </c>
      <c r="AD943" s="8" t="str">
        <f t="shared" si="219"/>
        <v/>
      </c>
      <c r="AE943" s="8" t="str">
        <f t="shared" si="220"/>
        <v/>
      </c>
      <c r="AF943" s="8" t="str">
        <f t="shared" si="221"/>
        <v/>
      </c>
      <c r="AG943" s="8" t="str">
        <f t="shared" si="222"/>
        <v/>
      </c>
      <c r="AH943" s="8" t="str">
        <f t="shared" si="223"/>
        <v/>
      </c>
      <c r="AI943" s="8" t="str">
        <f t="shared" si="224"/>
        <v/>
      </c>
    </row>
    <row r="944" spans="4:35" x14ac:dyDescent="0.3">
      <c r="D944" s="8" t="s">
        <v>951</v>
      </c>
      <c r="E944" s="7">
        <v>76</v>
      </c>
      <c r="F944" s="7" t="str">
        <f>'Données proba de réussite'!F939</f>
        <v/>
      </c>
      <c r="G944" s="7" t="str">
        <f>'Données proba de réussite'!G939</f>
        <v/>
      </c>
      <c r="H944" s="7" t="str">
        <f>'Données proba de réussite'!H939</f>
        <v/>
      </c>
      <c r="K944" s="8" t="str">
        <f t="shared" si="211"/>
        <v>Elève 1bis</v>
      </c>
      <c r="L944" s="8" t="s">
        <v>111</v>
      </c>
      <c r="M944" s="8">
        <f t="shared" si="212"/>
        <v>1180</v>
      </c>
      <c r="N944" s="7">
        <v>1180</v>
      </c>
      <c r="O944" s="7" t="str">
        <f>'Données proba de réussite'!O939</f>
        <v/>
      </c>
      <c r="P944" s="7" t="str">
        <f>'Données proba de réussite'!P939</f>
        <v/>
      </c>
      <c r="Q944" s="7" t="str">
        <f>'Données proba de réussite'!Q939</f>
        <v/>
      </c>
      <c r="T944" s="7">
        <f>IF(AND(OR($B$2=1,$B$2=2),AND('Données brutes'!$F939&lt;&gt;"",'Données brutes'!$G939&lt;&gt;"",'Données brutes'!$H939&lt;&gt;"")),1,0)</f>
        <v>0</v>
      </c>
      <c r="U944" s="7">
        <f>IF(AND(OR($B$2=1,$B$2=2),AND('Données brutes'!$O939&lt;&gt;"",'Données brutes'!$P939&lt;&gt;"",'Données brutes'!$Q939&lt;&gt;"")),1,0)</f>
        <v>0</v>
      </c>
      <c r="V944" s="7">
        <f>IF(AND($B$2=3,'Données brutes'!$F939&lt;&gt;"",'Données brutes'!$G939&lt;&gt;"",'Données brutes'!$H939&lt;&gt;"",'Données brutes'!$O939&lt;&gt;"",'Données brutes'!$P939&lt;&gt;"",'Données brutes'!$Q939&lt;&gt;""),1,0)</f>
        <v>0</v>
      </c>
      <c r="W944" s="8" t="str">
        <f t="shared" si="213"/>
        <v/>
      </c>
      <c r="X944" s="8" t="str">
        <f t="shared" si="214"/>
        <v/>
      </c>
      <c r="Y944" s="8" t="str">
        <f t="shared" si="215"/>
        <v/>
      </c>
      <c r="Z944" s="8" t="str">
        <f t="shared" si="216"/>
        <v/>
      </c>
      <c r="AA944" s="8" t="str">
        <f t="shared" si="217"/>
        <v/>
      </c>
      <c r="AB944" s="8" t="str">
        <f t="shared" si="218"/>
        <v/>
      </c>
      <c r="AD944" s="8" t="str">
        <f t="shared" si="219"/>
        <v/>
      </c>
      <c r="AE944" s="8" t="str">
        <f t="shared" si="220"/>
        <v/>
      </c>
      <c r="AF944" s="8" t="str">
        <f t="shared" si="221"/>
        <v/>
      </c>
      <c r="AG944" s="8" t="str">
        <f t="shared" si="222"/>
        <v/>
      </c>
      <c r="AH944" s="8" t="str">
        <f t="shared" si="223"/>
        <v/>
      </c>
      <c r="AI944" s="8" t="str">
        <f t="shared" si="224"/>
        <v/>
      </c>
    </row>
    <row r="945" spans="4:35" x14ac:dyDescent="0.3">
      <c r="D945" s="8" t="s">
        <v>952</v>
      </c>
      <c r="E945" s="7">
        <v>446</v>
      </c>
      <c r="F945" s="7" t="str">
        <f>'Données proba de réussite'!F940</f>
        <v/>
      </c>
      <c r="G945" s="7" t="str">
        <f>'Données proba de réussite'!G940</f>
        <v/>
      </c>
      <c r="H945" s="7" t="str">
        <f>'Données proba de réussite'!H940</f>
        <v/>
      </c>
      <c r="K945" s="8" t="str">
        <f t="shared" si="211"/>
        <v>Elève 1bis</v>
      </c>
      <c r="L945" s="8" t="s">
        <v>111</v>
      </c>
      <c r="M945" s="8">
        <f t="shared" si="212"/>
        <v>1643</v>
      </c>
      <c r="N945" s="7">
        <v>1643</v>
      </c>
      <c r="O945" s="7" t="str">
        <f>'Données proba de réussite'!O940</f>
        <v/>
      </c>
      <c r="P945" s="7" t="str">
        <f>'Données proba de réussite'!P940</f>
        <v/>
      </c>
      <c r="Q945" s="7" t="str">
        <f>'Données proba de réussite'!Q940</f>
        <v/>
      </c>
      <c r="T945" s="7">
        <f>IF(AND(OR($B$2=1,$B$2=2),AND('Données brutes'!$F940&lt;&gt;"",'Données brutes'!$G940&lt;&gt;"",'Données brutes'!$H940&lt;&gt;"")),1,0)</f>
        <v>0</v>
      </c>
      <c r="U945" s="7">
        <f>IF(AND(OR($B$2=1,$B$2=2),AND('Données brutes'!$O940&lt;&gt;"",'Données brutes'!$P940&lt;&gt;"",'Données brutes'!$Q940&lt;&gt;"")),1,0)</f>
        <v>0</v>
      </c>
      <c r="V945" s="7">
        <f>IF(AND($B$2=3,'Données brutes'!$F940&lt;&gt;"",'Données brutes'!$G940&lt;&gt;"",'Données brutes'!$H940&lt;&gt;"",'Données brutes'!$O940&lt;&gt;"",'Données brutes'!$P940&lt;&gt;"",'Données brutes'!$Q940&lt;&gt;""),1,0)</f>
        <v>0</v>
      </c>
      <c r="W945" s="8" t="str">
        <f t="shared" si="213"/>
        <v/>
      </c>
      <c r="X945" s="8" t="str">
        <f t="shared" si="214"/>
        <v/>
      </c>
      <c r="Y945" s="8" t="str">
        <f t="shared" si="215"/>
        <v/>
      </c>
      <c r="Z945" s="8" t="str">
        <f t="shared" si="216"/>
        <v/>
      </c>
      <c r="AA945" s="8" t="str">
        <f t="shared" si="217"/>
        <v/>
      </c>
      <c r="AB945" s="8" t="str">
        <f t="shared" si="218"/>
        <v/>
      </c>
      <c r="AD945" s="8" t="str">
        <f t="shared" si="219"/>
        <v/>
      </c>
      <c r="AE945" s="8" t="str">
        <f t="shared" si="220"/>
        <v/>
      </c>
      <c r="AF945" s="8" t="str">
        <f t="shared" si="221"/>
        <v/>
      </c>
      <c r="AG945" s="8" t="str">
        <f t="shared" si="222"/>
        <v/>
      </c>
      <c r="AH945" s="8" t="str">
        <f t="shared" si="223"/>
        <v/>
      </c>
      <c r="AI945" s="8" t="str">
        <f t="shared" si="224"/>
        <v/>
      </c>
    </row>
    <row r="946" spans="4:35" x14ac:dyDescent="0.3">
      <c r="D946" s="8" t="s">
        <v>953</v>
      </c>
      <c r="E946" s="7">
        <v>389</v>
      </c>
      <c r="F946" s="7" t="str">
        <f>'Données proba de réussite'!F941</f>
        <v/>
      </c>
      <c r="G946" s="7" t="str">
        <f>'Données proba de réussite'!G941</f>
        <v/>
      </c>
      <c r="H946" s="7" t="str">
        <f>'Données proba de réussite'!H941</f>
        <v/>
      </c>
      <c r="K946" s="8" t="str">
        <f t="shared" si="211"/>
        <v>Elève 1bis</v>
      </c>
      <c r="L946" s="8" t="s">
        <v>111</v>
      </c>
      <c r="M946" s="8">
        <f t="shared" si="212"/>
        <v>1893</v>
      </c>
      <c r="N946" s="7">
        <v>1893</v>
      </c>
      <c r="O946" s="7" t="str">
        <f>'Données proba de réussite'!O941</f>
        <v/>
      </c>
      <c r="P946" s="7" t="str">
        <f>'Données proba de réussite'!P941</f>
        <v/>
      </c>
      <c r="Q946" s="7" t="str">
        <f>'Données proba de réussite'!Q941</f>
        <v/>
      </c>
      <c r="T946" s="7">
        <f>IF(AND(OR($B$2=1,$B$2=2),AND('Données brutes'!$F941&lt;&gt;"",'Données brutes'!$G941&lt;&gt;"",'Données brutes'!$H941&lt;&gt;"")),1,0)</f>
        <v>0</v>
      </c>
      <c r="U946" s="7">
        <f>IF(AND(OR($B$2=1,$B$2=2),AND('Données brutes'!$O941&lt;&gt;"",'Données brutes'!$P941&lt;&gt;"",'Données brutes'!$Q941&lt;&gt;"")),1,0)</f>
        <v>0</v>
      </c>
      <c r="V946" s="7">
        <f>IF(AND($B$2=3,'Données brutes'!$F941&lt;&gt;"",'Données brutes'!$G941&lt;&gt;"",'Données brutes'!$H941&lt;&gt;"",'Données brutes'!$O941&lt;&gt;"",'Données brutes'!$P941&lt;&gt;"",'Données brutes'!$Q941&lt;&gt;""),1,0)</f>
        <v>0</v>
      </c>
      <c r="W946" s="8" t="str">
        <f t="shared" si="213"/>
        <v/>
      </c>
      <c r="X946" s="8" t="str">
        <f t="shared" si="214"/>
        <v/>
      </c>
      <c r="Y946" s="8" t="str">
        <f t="shared" si="215"/>
        <v/>
      </c>
      <c r="Z946" s="8" t="str">
        <f t="shared" si="216"/>
        <v/>
      </c>
      <c r="AA946" s="8" t="str">
        <f t="shared" si="217"/>
        <v/>
      </c>
      <c r="AB946" s="8" t="str">
        <f t="shared" si="218"/>
        <v/>
      </c>
      <c r="AD946" s="8" t="str">
        <f t="shared" si="219"/>
        <v/>
      </c>
      <c r="AE946" s="8" t="str">
        <f t="shared" si="220"/>
        <v/>
      </c>
      <c r="AF946" s="8" t="str">
        <f t="shared" si="221"/>
        <v/>
      </c>
      <c r="AG946" s="8" t="str">
        <f t="shared" si="222"/>
        <v/>
      </c>
      <c r="AH946" s="8" t="str">
        <f t="shared" si="223"/>
        <v/>
      </c>
      <c r="AI946" s="8" t="str">
        <f t="shared" si="224"/>
        <v/>
      </c>
    </row>
    <row r="947" spans="4:35" x14ac:dyDescent="0.3">
      <c r="D947" s="8" t="s">
        <v>954</v>
      </c>
      <c r="E947" s="7">
        <v>852</v>
      </c>
      <c r="F947" s="7" t="str">
        <f>'Données proba de réussite'!F942</f>
        <v/>
      </c>
      <c r="G947" s="7" t="str">
        <f>'Données proba de réussite'!G942</f>
        <v/>
      </c>
      <c r="H947" s="7" t="str">
        <f>'Données proba de réussite'!H942</f>
        <v/>
      </c>
      <c r="K947" s="8" t="str">
        <f t="shared" si="211"/>
        <v>Elève 1bis</v>
      </c>
      <c r="L947" s="8" t="s">
        <v>111</v>
      </c>
      <c r="M947" s="8">
        <f t="shared" si="212"/>
        <v>1031</v>
      </c>
      <c r="N947" s="7">
        <v>1031</v>
      </c>
      <c r="O947" s="7" t="str">
        <f>'Données proba de réussite'!O942</f>
        <v/>
      </c>
      <c r="P947" s="7" t="str">
        <f>'Données proba de réussite'!P942</f>
        <v/>
      </c>
      <c r="Q947" s="7" t="str">
        <f>'Données proba de réussite'!Q942</f>
        <v/>
      </c>
      <c r="T947" s="7">
        <f>IF(AND(OR($B$2=1,$B$2=2),AND('Données brutes'!$F942&lt;&gt;"",'Données brutes'!$G942&lt;&gt;"",'Données brutes'!$H942&lt;&gt;"")),1,0)</f>
        <v>0</v>
      </c>
      <c r="U947" s="7">
        <f>IF(AND(OR($B$2=1,$B$2=2),AND('Données brutes'!$O942&lt;&gt;"",'Données brutes'!$P942&lt;&gt;"",'Données brutes'!$Q942&lt;&gt;"")),1,0)</f>
        <v>0</v>
      </c>
      <c r="V947" s="7">
        <f>IF(AND($B$2=3,'Données brutes'!$F942&lt;&gt;"",'Données brutes'!$G942&lt;&gt;"",'Données brutes'!$H942&lt;&gt;"",'Données brutes'!$O942&lt;&gt;"",'Données brutes'!$P942&lt;&gt;"",'Données brutes'!$Q942&lt;&gt;""),1,0)</f>
        <v>0</v>
      </c>
      <c r="W947" s="8" t="str">
        <f t="shared" si="213"/>
        <v/>
      </c>
      <c r="X947" s="8" t="str">
        <f t="shared" si="214"/>
        <v/>
      </c>
      <c r="Y947" s="8" t="str">
        <f t="shared" si="215"/>
        <v/>
      </c>
      <c r="Z947" s="8" t="str">
        <f t="shared" si="216"/>
        <v/>
      </c>
      <c r="AA947" s="8" t="str">
        <f t="shared" si="217"/>
        <v/>
      </c>
      <c r="AB947" s="8" t="str">
        <f t="shared" si="218"/>
        <v/>
      </c>
      <c r="AD947" s="8" t="str">
        <f t="shared" si="219"/>
        <v/>
      </c>
      <c r="AE947" s="8" t="str">
        <f t="shared" si="220"/>
        <v/>
      </c>
      <c r="AF947" s="8" t="str">
        <f t="shared" si="221"/>
        <v/>
      </c>
      <c r="AG947" s="8" t="str">
        <f t="shared" si="222"/>
        <v/>
      </c>
      <c r="AH947" s="8" t="str">
        <f t="shared" si="223"/>
        <v/>
      </c>
      <c r="AI947" s="8" t="str">
        <f t="shared" si="224"/>
        <v/>
      </c>
    </row>
    <row r="948" spans="4:35" x14ac:dyDescent="0.3">
      <c r="D948" s="8" t="s">
        <v>955</v>
      </c>
      <c r="E948" s="7">
        <v>260</v>
      </c>
      <c r="F948" s="7" t="str">
        <f>'Données proba de réussite'!F943</f>
        <v/>
      </c>
      <c r="G948" s="7" t="str">
        <f>'Données proba de réussite'!G943</f>
        <v/>
      </c>
      <c r="H948" s="7" t="str">
        <f>'Données proba de réussite'!H943</f>
        <v/>
      </c>
      <c r="K948" s="8" t="str">
        <f t="shared" si="211"/>
        <v>Elève 1bis</v>
      </c>
      <c r="L948" s="8" t="s">
        <v>111</v>
      </c>
      <c r="M948" s="8">
        <f t="shared" si="212"/>
        <v>1021</v>
      </c>
      <c r="N948" s="7">
        <v>1021</v>
      </c>
      <c r="O948" s="7" t="str">
        <f>'Données proba de réussite'!O943</f>
        <v/>
      </c>
      <c r="P948" s="7" t="str">
        <f>'Données proba de réussite'!P943</f>
        <v/>
      </c>
      <c r="Q948" s="7" t="str">
        <f>'Données proba de réussite'!Q943</f>
        <v/>
      </c>
      <c r="T948" s="7">
        <f>IF(AND(OR($B$2=1,$B$2=2),AND('Données brutes'!$F943&lt;&gt;"",'Données brutes'!$G943&lt;&gt;"",'Données brutes'!$H943&lt;&gt;"")),1,0)</f>
        <v>0</v>
      </c>
      <c r="U948" s="7">
        <f>IF(AND(OR($B$2=1,$B$2=2),AND('Données brutes'!$O943&lt;&gt;"",'Données brutes'!$P943&lt;&gt;"",'Données brutes'!$Q943&lt;&gt;"")),1,0)</f>
        <v>0</v>
      </c>
      <c r="V948" s="7">
        <f>IF(AND($B$2=3,'Données brutes'!$F943&lt;&gt;"",'Données brutes'!$G943&lt;&gt;"",'Données brutes'!$H943&lt;&gt;"",'Données brutes'!$O943&lt;&gt;"",'Données brutes'!$P943&lt;&gt;"",'Données brutes'!$Q943&lt;&gt;""),1,0)</f>
        <v>0</v>
      </c>
      <c r="W948" s="8" t="str">
        <f t="shared" si="213"/>
        <v/>
      </c>
      <c r="X948" s="8" t="str">
        <f t="shared" si="214"/>
        <v/>
      </c>
      <c r="Y948" s="8" t="str">
        <f t="shared" si="215"/>
        <v/>
      </c>
      <c r="Z948" s="8" t="str">
        <f t="shared" si="216"/>
        <v/>
      </c>
      <c r="AA948" s="8" t="str">
        <f t="shared" si="217"/>
        <v/>
      </c>
      <c r="AB948" s="8" t="str">
        <f t="shared" si="218"/>
        <v/>
      </c>
      <c r="AD948" s="8" t="str">
        <f t="shared" si="219"/>
        <v/>
      </c>
      <c r="AE948" s="8" t="str">
        <f t="shared" si="220"/>
        <v/>
      </c>
      <c r="AF948" s="8" t="str">
        <f t="shared" si="221"/>
        <v/>
      </c>
      <c r="AG948" s="8" t="str">
        <f t="shared" si="222"/>
        <v/>
      </c>
      <c r="AH948" s="8" t="str">
        <f t="shared" si="223"/>
        <v/>
      </c>
      <c r="AI948" s="8" t="str">
        <f t="shared" si="224"/>
        <v/>
      </c>
    </row>
    <row r="949" spans="4:35" x14ac:dyDescent="0.3">
      <c r="D949" s="8" t="s">
        <v>956</v>
      </c>
      <c r="E949" s="7">
        <v>667</v>
      </c>
      <c r="F949" s="7" t="str">
        <f>'Données proba de réussite'!F944</f>
        <v/>
      </c>
      <c r="G949" s="7" t="str">
        <f>'Données proba de réussite'!G944</f>
        <v/>
      </c>
      <c r="H949" s="7" t="str">
        <f>'Données proba de réussite'!H944</f>
        <v/>
      </c>
      <c r="K949" s="8" t="str">
        <f t="shared" si="211"/>
        <v>Elève 1bis</v>
      </c>
      <c r="L949" s="8" t="s">
        <v>111</v>
      </c>
      <c r="M949" s="8">
        <f t="shared" si="212"/>
        <v>1226</v>
      </c>
      <c r="N949" s="7">
        <v>1226</v>
      </c>
      <c r="O949" s="7" t="str">
        <f>'Données proba de réussite'!O944</f>
        <v/>
      </c>
      <c r="P949" s="7" t="str">
        <f>'Données proba de réussite'!P944</f>
        <v/>
      </c>
      <c r="Q949" s="7" t="str">
        <f>'Données proba de réussite'!Q944</f>
        <v/>
      </c>
      <c r="T949" s="7">
        <f>IF(AND(OR($B$2=1,$B$2=2),AND('Données brutes'!$F944&lt;&gt;"",'Données brutes'!$G944&lt;&gt;"",'Données brutes'!$H944&lt;&gt;"")),1,0)</f>
        <v>0</v>
      </c>
      <c r="U949" s="7">
        <f>IF(AND(OR($B$2=1,$B$2=2),AND('Données brutes'!$O944&lt;&gt;"",'Données brutes'!$P944&lt;&gt;"",'Données brutes'!$Q944&lt;&gt;"")),1,0)</f>
        <v>0</v>
      </c>
      <c r="V949" s="7">
        <f>IF(AND($B$2=3,'Données brutes'!$F944&lt;&gt;"",'Données brutes'!$G944&lt;&gt;"",'Données brutes'!$H944&lt;&gt;"",'Données brutes'!$O944&lt;&gt;"",'Données brutes'!$P944&lt;&gt;"",'Données brutes'!$Q944&lt;&gt;""),1,0)</f>
        <v>0</v>
      </c>
      <c r="W949" s="8" t="str">
        <f t="shared" si="213"/>
        <v/>
      </c>
      <c r="X949" s="8" t="str">
        <f t="shared" si="214"/>
        <v/>
      </c>
      <c r="Y949" s="8" t="str">
        <f t="shared" si="215"/>
        <v/>
      </c>
      <c r="Z949" s="8" t="str">
        <f t="shared" si="216"/>
        <v/>
      </c>
      <c r="AA949" s="8" t="str">
        <f t="shared" si="217"/>
        <v/>
      </c>
      <c r="AB949" s="8" t="str">
        <f t="shared" si="218"/>
        <v/>
      </c>
      <c r="AD949" s="8" t="str">
        <f t="shared" si="219"/>
        <v/>
      </c>
      <c r="AE949" s="8" t="str">
        <f t="shared" si="220"/>
        <v/>
      </c>
      <c r="AF949" s="8" t="str">
        <f t="shared" si="221"/>
        <v/>
      </c>
      <c r="AG949" s="8" t="str">
        <f t="shared" si="222"/>
        <v/>
      </c>
      <c r="AH949" s="8" t="str">
        <f t="shared" si="223"/>
        <v/>
      </c>
      <c r="AI949" s="8" t="str">
        <f t="shared" si="224"/>
        <v/>
      </c>
    </row>
    <row r="950" spans="4:35" x14ac:dyDescent="0.3">
      <c r="D950" s="8" t="s">
        <v>957</v>
      </c>
      <c r="E950" s="7">
        <v>409</v>
      </c>
      <c r="F950" s="7" t="str">
        <f>'Données proba de réussite'!F945</f>
        <v/>
      </c>
      <c r="G950" s="7" t="str">
        <f>'Données proba de réussite'!G945</f>
        <v/>
      </c>
      <c r="H950" s="7" t="str">
        <f>'Données proba de réussite'!H945</f>
        <v/>
      </c>
      <c r="K950" s="8" t="str">
        <f t="shared" si="211"/>
        <v>Elève 1bis</v>
      </c>
      <c r="L950" s="8" t="s">
        <v>111</v>
      </c>
      <c r="M950" s="8">
        <f t="shared" si="212"/>
        <v>1674</v>
      </c>
      <c r="N950" s="7">
        <v>1674</v>
      </c>
      <c r="O950" s="7" t="str">
        <f>'Données proba de réussite'!O945</f>
        <v/>
      </c>
      <c r="P950" s="7" t="str">
        <f>'Données proba de réussite'!P945</f>
        <v/>
      </c>
      <c r="Q950" s="7" t="str">
        <f>'Données proba de réussite'!Q945</f>
        <v/>
      </c>
      <c r="T950" s="7">
        <f>IF(AND(OR($B$2=1,$B$2=2),AND('Données brutes'!$F945&lt;&gt;"",'Données brutes'!$G945&lt;&gt;"",'Données brutes'!$H945&lt;&gt;"")),1,0)</f>
        <v>0</v>
      </c>
      <c r="U950" s="7">
        <f>IF(AND(OR($B$2=1,$B$2=2),AND('Données brutes'!$O945&lt;&gt;"",'Données brutes'!$P945&lt;&gt;"",'Données brutes'!$Q945&lt;&gt;"")),1,0)</f>
        <v>0</v>
      </c>
      <c r="V950" s="7">
        <f>IF(AND($B$2=3,'Données brutes'!$F945&lt;&gt;"",'Données brutes'!$G945&lt;&gt;"",'Données brutes'!$H945&lt;&gt;"",'Données brutes'!$O945&lt;&gt;"",'Données brutes'!$P945&lt;&gt;"",'Données brutes'!$Q945&lt;&gt;""),1,0)</f>
        <v>0</v>
      </c>
      <c r="W950" s="8" t="str">
        <f t="shared" si="213"/>
        <v/>
      </c>
      <c r="X950" s="8" t="str">
        <f t="shared" si="214"/>
        <v/>
      </c>
      <c r="Y950" s="8" t="str">
        <f t="shared" si="215"/>
        <v/>
      </c>
      <c r="Z950" s="8" t="str">
        <f t="shared" si="216"/>
        <v/>
      </c>
      <c r="AA950" s="8" t="str">
        <f t="shared" si="217"/>
        <v/>
      </c>
      <c r="AB950" s="8" t="str">
        <f t="shared" si="218"/>
        <v/>
      </c>
      <c r="AD950" s="8" t="str">
        <f t="shared" si="219"/>
        <v/>
      </c>
      <c r="AE950" s="8" t="str">
        <f t="shared" si="220"/>
        <v/>
      </c>
      <c r="AF950" s="8" t="str">
        <f t="shared" si="221"/>
        <v/>
      </c>
      <c r="AG950" s="8" t="str">
        <f t="shared" si="222"/>
        <v/>
      </c>
      <c r="AH950" s="8" t="str">
        <f t="shared" si="223"/>
        <v/>
      </c>
      <c r="AI950" s="8" t="str">
        <f t="shared" si="224"/>
        <v/>
      </c>
    </row>
    <row r="951" spans="4:35" x14ac:dyDescent="0.3">
      <c r="D951" s="8" t="s">
        <v>958</v>
      </c>
      <c r="E951" s="7">
        <v>853</v>
      </c>
      <c r="F951" s="7" t="str">
        <f>'Données proba de réussite'!F946</f>
        <v/>
      </c>
      <c r="G951" s="7" t="str">
        <f>'Données proba de réussite'!G946</f>
        <v/>
      </c>
      <c r="H951" s="7" t="str">
        <f>'Données proba de réussite'!H946</f>
        <v/>
      </c>
      <c r="K951" s="8" t="str">
        <f t="shared" si="211"/>
        <v>Elève 1bis</v>
      </c>
      <c r="L951" s="8" t="s">
        <v>111</v>
      </c>
      <c r="M951" s="8">
        <f t="shared" si="212"/>
        <v>1941</v>
      </c>
      <c r="N951" s="7">
        <v>1941</v>
      </c>
      <c r="O951" s="7" t="str">
        <f>'Données proba de réussite'!O946</f>
        <v/>
      </c>
      <c r="P951" s="7" t="str">
        <f>'Données proba de réussite'!P946</f>
        <v/>
      </c>
      <c r="Q951" s="7" t="str">
        <f>'Données proba de réussite'!Q946</f>
        <v/>
      </c>
      <c r="T951" s="7">
        <f>IF(AND(OR($B$2=1,$B$2=2),AND('Données brutes'!$F946&lt;&gt;"",'Données brutes'!$G946&lt;&gt;"",'Données brutes'!$H946&lt;&gt;"")),1,0)</f>
        <v>0</v>
      </c>
      <c r="U951" s="7">
        <f>IF(AND(OR($B$2=1,$B$2=2),AND('Données brutes'!$O946&lt;&gt;"",'Données brutes'!$P946&lt;&gt;"",'Données brutes'!$Q946&lt;&gt;"")),1,0)</f>
        <v>0</v>
      </c>
      <c r="V951" s="7">
        <f>IF(AND($B$2=3,'Données brutes'!$F946&lt;&gt;"",'Données brutes'!$G946&lt;&gt;"",'Données brutes'!$H946&lt;&gt;"",'Données brutes'!$O946&lt;&gt;"",'Données brutes'!$P946&lt;&gt;"",'Données brutes'!$Q946&lt;&gt;""),1,0)</f>
        <v>0</v>
      </c>
      <c r="W951" s="8" t="str">
        <f t="shared" si="213"/>
        <v/>
      </c>
      <c r="X951" s="8" t="str">
        <f t="shared" si="214"/>
        <v/>
      </c>
      <c r="Y951" s="8" t="str">
        <f t="shared" si="215"/>
        <v/>
      </c>
      <c r="Z951" s="8" t="str">
        <f t="shared" si="216"/>
        <v/>
      </c>
      <c r="AA951" s="8" t="str">
        <f t="shared" si="217"/>
        <v/>
      </c>
      <c r="AB951" s="8" t="str">
        <f t="shared" si="218"/>
        <v/>
      </c>
      <c r="AD951" s="8" t="str">
        <f t="shared" si="219"/>
        <v/>
      </c>
      <c r="AE951" s="8" t="str">
        <f t="shared" si="220"/>
        <v/>
      </c>
      <c r="AF951" s="8" t="str">
        <f t="shared" si="221"/>
        <v/>
      </c>
      <c r="AG951" s="8" t="str">
        <f t="shared" si="222"/>
        <v/>
      </c>
      <c r="AH951" s="8" t="str">
        <f t="shared" si="223"/>
        <v/>
      </c>
      <c r="AI951" s="8" t="str">
        <f t="shared" si="224"/>
        <v/>
      </c>
    </row>
    <row r="952" spans="4:35" x14ac:dyDescent="0.3">
      <c r="D952" s="8" t="s">
        <v>959</v>
      </c>
      <c r="E952" s="7">
        <v>141</v>
      </c>
      <c r="F952" s="7" t="str">
        <f>'Données proba de réussite'!F947</f>
        <v/>
      </c>
      <c r="G952" s="7" t="str">
        <f>'Données proba de réussite'!G947</f>
        <v/>
      </c>
      <c r="H952" s="7" t="str">
        <f>'Données proba de réussite'!H947</f>
        <v/>
      </c>
      <c r="K952" s="8" t="str">
        <f t="shared" si="211"/>
        <v>Elève 1bis</v>
      </c>
      <c r="L952" s="8" t="s">
        <v>111</v>
      </c>
      <c r="M952" s="8">
        <f t="shared" si="212"/>
        <v>1099</v>
      </c>
      <c r="N952" s="7">
        <v>1099</v>
      </c>
      <c r="O952" s="7" t="str">
        <f>'Données proba de réussite'!O947</f>
        <v/>
      </c>
      <c r="P952" s="7" t="str">
        <f>'Données proba de réussite'!P947</f>
        <v/>
      </c>
      <c r="Q952" s="7" t="str">
        <f>'Données proba de réussite'!Q947</f>
        <v/>
      </c>
      <c r="T952" s="7">
        <f>IF(AND(OR($B$2=1,$B$2=2),AND('Données brutes'!$F947&lt;&gt;"",'Données brutes'!$G947&lt;&gt;"",'Données brutes'!$H947&lt;&gt;"")),1,0)</f>
        <v>0</v>
      </c>
      <c r="U952" s="7">
        <f>IF(AND(OR($B$2=1,$B$2=2),AND('Données brutes'!$O947&lt;&gt;"",'Données brutes'!$P947&lt;&gt;"",'Données brutes'!$Q947&lt;&gt;"")),1,0)</f>
        <v>0</v>
      </c>
      <c r="V952" s="7">
        <f>IF(AND($B$2=3,'Données brutes'!$F947&lt;&gt;"",'Données brutes'!$G947&lt;&gt;"",'Données brutes'!$H947&lt;&gt;"",'Données brutes'!$O947&lt;&gt;"",'Données brutes'!$P947&lt;&gt;"",'Données brutes'!$Q947&lt;&gt;""),1,0)</f>
        <v>0</v>
      </c>
      <c r="W952" s="8" t="str">
        <f t="shared" si="213"/>
        <v/>
      </c>
      <c r="X952" s="8" t="str">
        <f t="shared" si="214"/>
        <v/>
      </c>
      <c r="Y952" s="8" t="str">
        <f t="shared" si="215"/>
        <v/>
      </c>
      <c r="Z952" s="8" t="str">
        <f t="shared" si="216"/>
        <v/>
      </c>
      <c r="AA952" s="8" t="str">
        <f t="shared" si="217"/>
        <v/>
      </c>
      <c r="AB952" s="8" t="str">
        <f t="shared" si="218"/>
        <v/>
      </c>
      <c r="AD952" s="8" t="str">
        <f t="shared" si="219"/>
        <v/>
      </c>
      <c r="AE952" s="8" t="str">
        <f t="shared" si="220"/>
        <v/>
      </c>
      <c r="AF952" s="8" t="str">
        <f t="shared" si="221"/>
        <v/>
      </c>
      <c r="AG952" s="8" t="str">
        <f t="shared" si="222"/>
        <v/>
      </c>
      <c r="AH952" s="8" t="str">
        <f t="shared" si="223"/>
        <v/>
      </c>
      <c r="AI952" s="8" t="str">
        <f t="shared" si="224"/>
        <v/>
      </c>
    </row>
    <row r="953" spans="4:35" x14ac:dyDescent="0.3">
      <c r="D953" s="8" t="s">
        <v>960</v>
      </c>
      <c r="E953" s="7">
        <v>962</v>
      </c>
      <c r="F953" s="7" t="str">
        <f>'Données proba de réussite'!F948</f>
        <v/>
      </c>
      <c r="G953" s="7" t="str">
        <f>'Données proba de réussite'!G948</f>
        <v/>
      </c>
      <c r="H953" s="7" t="str">
        <f>'Données proba de réussite'!H948</f>
        <v/>
      </c>
      <c r="K953" s="8" t="str">
        <f t="shared" si="211"/>
        <v>Elève 1bis</v>
      </c>
      <c r="L953" s="8" t="s">
        <v>111</v>
      </c>
      <c r="M953" s="8">
        <f t="shared" si="212"/>
        <v>1526</v>
      </c>
      <c r="N953" s="7">
        <v>1526</v>
      </c>
      <c r="O953" s="7" t="str">
        <f>'Données proba de réussite'!O948</f>
        <v/>
      </c>
      <c r="P953" s="7" t="str">
        <f>'Données proba de réussite'!P948</f>
        <v/>
      </c>
      <c r="Q953" s="7" t="str">
        <f>'Données proba de réussite'!Q948</f>
        <v/>
      </c>
      <c r="T953" s="7">
        <f>IF(AND(OR($B$2=1,$B$2=2),AND('Données brutes'!$F948&lt;&gt;"",'Données brutes'!$G948&lt;&gt;"",'Données brutes'!$H948&lt;&gt;"")),1,0)</f>
        <v>0</v>
      </c>
      <c r="U953" s="7">
        <f>IF(AND(OR($B$2=1,$B$2=2),AND('Données brutes'!$O948&lt;&gt;"",'Données brutes'!$P948&lt;&gt;"",'Données brutes'!$Q948&lt;&gt;"")),1,0)</f>
        <v>0</v>
      </c>
      <c r="V953" s="7">
        <f>IF(AND($B$2=3,'Données brutes'!$F948&lt;&gt;"",'Données brutes'!$G948&lt;&gt;"",'Données brutes'!$H948&lt;&gt;"",'Données brutes'!$O948&lt;&gt;"",'Données brutes'!$P948&lt;&gt;"",'Données brutes'!$Q948&lt;&gt;""),1,0)</f>
        <v>0</v>
      </c>
      <c r="W953" s="8" t="str">
        <f t="shared" si="213"/>
        <v/>
      </c>
      <c r="X953" s="8" t="str">
        <f t="shared" si="214"/>
        <v/>
      </c>
      <c r="Y953" s="8" t="str">
        <f t="shared" si="215"/>
        <v/>
      </c>
      <c r="Z953" s="8" t="str">
        <f t="shared" si="216"/>
        <v/>
      </c>
      <c r="AA953" s="8" t="str">
        <f t="shared" si="217"/>
        <v/>
      </c>
      <c r="AB953" s="8" t="str">
        <f t="shared" si="218"/>
        <v/>
      </c>
      <c r="AD953" s="8" t="str">
        <f t="shared" si="219"/>
        <v/>
      </c>
      <c r="AE953" s="8" t="str">
        <f t="shared" si="220"/>
        <v/>
      </c>
      <c r="AF953" s="8" t="str">
        <f t="shared" si="221"/>
        <v/>
      </c>
      <c r="AG953" s="8" t="str">
        <f t="shared" si="222"/>
        <v/>
      </c>
      <c r="AH953" s="8" t="str">
        <f t="shared" si="223"/>
        <v/>
      </c>
      <c r="AI953" s="8" t="str">
        <f t="shared" si="224"/>
        <v/>
      </c>
    </row>
    <row r="954" spans="4:35" x14ac:dyDescent="0.3">
      <c r="D954" s="8" t="s">
        <v>961</v>
      </c>
      <c r="E954" s="7">
        <v>961</v>
      </c>
      <c r="F954" s="7" t="str">
        <f>'Données proba de réussite'!F949</f>
        <v/>
      </c>
      <c r="G954" s="7" t="str">
        <f>'Données proba de réussite'!G949</f>
        <v/>
      </c>
      <c r="H954" s="7" t="str">
        <f>'Données proba de réussite'!H949</f>
        <v/>
      </c>
      <c r="K954" s="8" t="str">
        <f t="shared" si="211"/>
        <v>Elève 1bis</v>
      </c>
      <c r="L954" s="8" t="s">
        <v>111</v>
      </c>
      <c r="M954" s="8">
        <f t="shared" si="212"/>
        <v>1857</v>
      </c>
      <c r="N954" s="7">
        <v>1857</v>
      </c>
      <c r="O954" s="7" t="str">
        <f>'Données proba de réussite'!O949</f>
        <v/>
      </c>
      <c r="P954" s="7" t="str">
        <f>'Données proba de réussite'!P949</f>
        <v/>
      </c>
      <c r="Q954" s="7" t="str">
        <f>'Données proba de réussite'!Q949</f>
        <v/>
      </c>
      <c r="T954" s="7">
        <f>IF(AND(OR($B$2=1,$B$2=2),AND('Données brutes'!$F949&lt;&gt;"",'Données brutes'!$G949&lt;&gt;"",'Données brutes'!$H949&lt;&gt;"")),1,0)</f>
        <v>0</v>
      </c>
      <c r="U954" s="7">
        <f>IF(AND(OR($B$2=1,$B$2=2),AND('Données brutes'!$O949&lt;&gt;"",'Données brutes'!$P949&lt;&gt;"",'Données brutes'!$Q949&lt;&gt;"")),1,0)</f>
        <v>0</v>
      </c>
      <c r="V954" s="7">
        <f>IF(AND($B$2=3,'Données brutes'!$F949&lt;&gt;"",'Données brutes'!$G949&lt;&gt;"",'Données brutes'!$H949&lt;&gt;"",'Données brutes'!$O949&lt;&gt;"",'Données brutes'!$P949&lt;&gt;"",'Données brutes'!$Q949&lt;&gt;""),1,0)</f>
        <v>0</v>
      </c>
      <c r="W954" s="8" t="str">
        <f t="shared" si="213"/>
        <v/>
      </c>
      <c r="X954" s="8" t="str">
        <f t="shared" si="214"/>
        <v/>
      </c>
      <c r="Y954" s="8" t="str">
        <f t="shared" si="215"/>
        <v/>
      </c>
      <c r="Z954" s="8" t="str">
        <f t="shared" si="216"/>
        <v/>
      </c>
      <c r="AA954" s="8" t="str">
        <f t="shared" si="217"/>
        <v/>
      </c>
      <c r="AB954" s="8" t="str">
        <f t="shared" si="218"/>
        <v/>
      </c>
      <c r="AD954" s="8" t="str">
        <f t="shared" si="219"/>
        <v/>
      </c>
      <c r="AE954" s="8" t="str">
        <f t="shared" si="220"/>
        <v/>
      </c>
      <c r="AF954" s="8" t="str">
        <f t="shared" si="221"/>
        <v/>
      </c>
      <c r="AG954" s="8" t="str">
        <f t="shared" si="222"/>
        <v/>
      </c>
      <c r="AH954" s="8" t="str">
        <f t="shared" si="223"/>
        <v/>
      </c>
      <c r="AI954" s="8" t="str">
        <f t="shared" si="224"/>
        <v/>
      </c>
    </row>
    <row r="955" spans="4:35" x14ac:dyDescent="0.3">
      <c r="D955" s="8" t="s">
        <v>962</v>
      </c>
      <c r="E955" s="7">
        <v>479</v>
      </c>
      <c r="F955" s="7" t="str">
        <f>'Données proba de réussite'!F950</f>
        <v/>
      </c>
      <c r="G955" s="7" t="str">
        <f>'Données proba de réussite'!G950</f>
        <v/>
      </c>
      <c r="H955" s="7" t="str">
        <f>'Données proba de réussite'!H950</f>
        <v/>
      </c>
      <c r="K955" s="8" t="str">
        <f t="shared" si="211"/>
        <v>Elève 1bis</v>
      </c>
      <c r="L955" s="8" t="s">
        <v>111</v>
      </c>
      <c r="M955" s="8">
        <f t="shared" si="212"/>
        <v>1375</v>
      </c>
      <c r="N955" s="7">
        <v>1375</v>
      </c>
      <c r="O955" s="7" t="str">
        <f>'Données proba de réussite'!O950</f>
        <v/>
      </c>
      <c r="P955" s="7" t="str">
        <f>'Données proba de réussite'!P950</f>
        <v/>
      </c>
      <c r="Q955" s="7" t="str">
        <f>'Données proba de réussite'!Q950</f>
        <v/>
      </c>
      <c r="T955" s="7">
        <f>IF(AND(OR($B$2=1,$B$2=2),AND('Données brutes'!$F950&lt;&gt;"",'Données brutes'!$G950&lt;&gt;"",'Données brutes'!$H950&lt;&gt;"")),1,0)</f>
        <v>0</v>
      </c>
      <c r="U955" s="7">
        <f>IF(AND(OR($B$2=1,$B$2=2),AND('Données brutes'!$O950&lt;&gt;"",'Données brutes'!$P950&lt;&gt;"",'Données brutes'!$Q950&lt;&gt;"")),1,0)</f>
        <v>0</v>
      </c>
      <c r="V955" s="7">
        <f>IF(AND($B$2=3,'Données brutes'!$F950&lt;&gt;"",'Données brutes'!$G950&lt;&gt;"",'Données brutes'!$H950&lt;&gt;"",'Données brutes'!$O950&lt;&gt;"",'Données brutes'!$P950&lt;&gt;"",'Données brutes'!$Q950&lt;&gt;""),1,0)</f>
        <v>0</v>
      </c>
      <c r="W955" s="8" t="str">
        <f t="shared" si="213"/>
        <v/>
      </c>
      <c r="X955" s="8" t="str">
        <f t="shared" si="214"/>
        <v/>
      </c>
      <c r="Y955" s="8" t="str">
        <f t="shared" si="215"/>
        <v/>
      </c>
      <c r="Z955" s="8" t="str">
        <f t="shared" si="216"/>
        <v/>
      </c>
      <c r="AA955" s="8" t="str">
        <f t="shared" si="217"/>
        <v/>
      </c>
      <c r="AB955" s="8" t="str">
        <f t="shared" si="218"/>
        <v/>
      </c>
      <c r="AD955" s="8" t="str">
        <f t="shared" si="219"/>
        <v/>
      </c>
      <c r="AE955" s="8" t="str">
        <f t="shared" si="220"/>
        <v/>
      </c>
      <c r="AF955" s="8" t="str">
        <f t="shared" si="221"/>
        <v/>
      </c>
      <c r="AG955" s="8" t="str">
        <f t="shared" si="222"/>
        <v/>
      </c>
      <c r="AH955" s="8" t="str">
        <f t="shared" si="223"/>
        <v/>
      </c>
      <c r="AI955" s="8" t="str">
        <f t="shared" si="224"/>
        <v/>
      </c>
    </row>
    <row r="956" spans="4:35" x14ac:dyDescent="0.3">
      <c r="D956" s="8" t="s">
        <v>963</v>
      </c>
      <c r="E956" s="7">
        <v>591</v>
      </c>
      <c r="F956" s="7" t="str">
        <f>'Données proba de réussite'!F951</f>
        <v/>
      </c>
      <c r="G956" s="7" t="str">
        <f>'Données proba de réussite'!G951</f>
        <v/>
      </c>
      <c r="H956" s="7" t="str">
        <f>'Données proba de réussite'!H951</f>
        <v/>
      </c>
      <c r="K956" s="8" t="str">
        <f t="shared" si="211"/>
        <v>Elève 1bis</v>
      </c>
      <c r="L956" s="8" t="s">
        <v>111</v>
      </c>
      <c r="M956" s="8">
        <f t="shared" si="212"/>
        <v>1804</v>
      </c>
      <c r="N956" s="7">
        <v>1804</v>
      </c>
      <c r="O956" s="7" t="str">
        <f>'Données proba de réussite'!O951</f>
        <v/>
      </c>
      <c r="P956" s="7" t="str">
        <f>'Données proba de réussite'!P951</f>
        <v/>
      </c>
      <c r="Q956" s="7" t="str">
        <f>'Données proba de réussite'!Q951</f>
        <v/>
      </c>
      <c r="T956" s="7">
        <f>IF(AND(OR($B$2=1,$B$2=2),AND('Données brutes'!$F951&lt;&gt;"",'Données brutes'!$G951&lt;&gt;"",'Données brutes'!$H951&lt;&gt;"")),1,0)</f>
        <v>0</v>
      </c>
      <c r="U956" s="7">
        <f>IF(AND(OR($B$2=1,$B$2=2),AND('Données brutes'!$O951&lt;&gt;"",'Données brutes'!$P951&lt;&gt;"",'Données brutes'!$Q951&lt;&gt;"")),1,0)</f>
        <v>0</v>
      </c>
      <c r="V956" s="7">
        <f>IF(AND($B$2=3,'Données brutes'!$F951&lt;&gt;"",'Données brutes'!$G951&lt;&gt;"",'Données brutes'!$H951&lt;&gt;"",'Données brutes'!$O951&lt;&gt;"",'Données brutes'!$P951&lt;&gt;"",'Données brutes'!$Q951&lt;&gt;""),1,0)</f>
        <v>0</v>
      </c>
      <c r="W956" s="8" t="str">
        <f t="shared" si="213"/>
        <v/>
      </c>
      <c r="X956" s="8" t="str">
        <f t="shared" si="214"/>
        <v/>
      </c>
      <c r="Y956" s="8" t="str">
        <f t="shared" si="215"/>
        <v/>
      </c>
      <c r="Z956" s="8" t="str">
        <f t="shared" si="216"/>
        <v/>
      </c>
      <c r="AA956" s="8" t="str">
        <f t="shared" si="217"/>
        <v/>
      </c>
      <c r="AB956" s="8" t="str">
        <f t="shared" si="218"/>
        <v/>
      </c>
      <c r="AD956" s="8" t="str">
        <f t="shared" si="219"/>
        <v/>
      </c>
      <c r="AE956" s="8" t="str">
        <f t="shared" si="220"/>
        <v/>
      </c>
      <c r="AF956" s="8" t="str">
        <f t="shared" si="221"/>
        <v/>
      </c>
      <c r="AG956" s="8" t="str">
        <f t="shared" si="222"/>
        <v/>
      </c>
      <c r="AH956" s="8" t="str">
        <f t="shared" si="223"/>
        <v/>
      </c>
      <c r="AI956" s="8" t="str">
        <f t="shared" si="224"/>
        <v/>
      </c>
    </row>
    <row r="957" spans="4:35" x14ac:dyDescent="0.3">
      <c r="D957" s="8" t="s">
        <v>964</v>
      </c>
      <c r="E957" s="7">
        <v>348</v>
      </c>
      <c r="F957" s="7" t="str">
        <f>'Données proba de réussite'!F952</f>
        <v/>
      </c>
      <c r="G957" s="7" t="str">
        <f>'Données proba de réussite'!G952</f>
        <v/>
      </c>
      <c r="H957" s="7" t="str">
        <f>'Données proba de réussite'!H952</f>
        <v/>
      </c>
      <c r="K957" s="8" t="str">
        <f t="shared" si="211"/>
        <v>Elève 1bis</v>
      </c>
      <c r="L957" s="8" t="s">
        <v>111</v>
      </c>
      <c r="M957" s="8">
        <f t="shared" si="212"/>
        <v>1814</v>
      </c>
      <c r="N957" s="7">
        <v>1814</v>
      </c>
      <c r="O957" s="7" t="str">
        <f>'Données proba de réussite'!O952</f>
        <v/>
      </c>
      <c r="P957" s="7" t="str">
        <f>'Données proba de réussite'!P952</f>
        <v/>
      </c>
      <c r="Q957" s="7" t="str">
        <f>'Données proba de réussite'!Q952</f>
        <v/>
      </c>
      <c r="T957" s="7">
        <f>IF(AND(OR($B$2=1,$B$2=2),AND('Données brutes'!$F952&lt;&gt;"",'Données brutes'!$G952&lt;&gt;"",'Données brutes'!$H952&lt;&gt;"")),1,0)</f>
        <v>0</v>
      </c>
      <c r="U957" s="7">
        <f>IF(AND(OR($B$2=1,$B$2=2),AND('Données brutes'!$O952&lt;&gt;"",'Données brutes'!$P952&lt;&gt;"",'Données brutes'!$Q952&lt;&gt;"")),1,0)</f>
        <v>0</v>
      </c>
      <c r="V957" s="7">
        <f>IF(AND($B$2=3,'Données brutes'!$F952&lt;&gt;"",'Données brutes'!$G952&lt;&gt;"",'Données brutes'!$H952&lt;&gt;"",'Données brutes'!$O952&lt;&gt;"",'Données brutes'!$P952&lt;&gt;"",'Données brutes'!$Q952&lt;&gt;""),1,0)</f>
        <v>0</v>
      </c>
      <c r="W957" s="8" t="str">
        <f t="shared" si="213"/>
        <v/>
      </c>
      <c r="X957" s="8" t="str">
        <f t="shared" si="214"/>
        <v/>
      </c>
      <c r="Y957" s="8" t="str">
        <f t="shared" si="215"/>
        <v/>
      </c>
      <c r="Z957" s="8" t="str">
        <f t="shared" si="216"/>
        <v/>
      </c>
      <c r="AA957" s="8" t="str">
        <f t="shared" si="217"/>
        <v/>
      </c>
      <c r="AB957" s="8" t="str">
        <f t="shared" si="218"/>
        <v/>
      </c>
      <c r="AD957" s="8" t="str">
        <f t="shared" si="219"/>
        <v/>
      </c>
      <c r="AE957" s="8" t="str">
        <f t="shared" si="220"/>
        <v/>
      </c>
      <c r="AF957" s="8" t="str">
        <f t="shared" si="221"/>
        <v/>
      </c>
      <c r="AG957" s="8" t="str">
        <f t="shared" si="222"/>
        <v/>
      </c>
      <c r="AH957" s="8" t="str">
        <f t="shared" si="223"/>
        <v/>
      </c>
      <c r="AI957" s="8" t="str">
        <f t="shared" si="224"/>
        <v/>
      </c>
    </row>
    <row r="958" spans="4:35" x14ac:dyDescent="0.3">
      <c r="D958" s="8" t="s">
        <v>965</v>
      </c>
      <c r="E958" s="7">
        <v>467</v>
      </c>
      <c r="F958" s="7" t="str">
        <f>'Données proba de réussite'!F953</f>
        <v/>
      </c>
      <c r="G958" s="7" t="str">
        <f>'Données proba de réussite'!G953</f>
        <v/>
      </c>
      <c r="H958" s="7" t="str">
        <f>'Données proba de réussite'!H953</f>
        <v/>
      </c>
      <c r="K958" s="8" t="str">
        <f t="shared" si="211"/>
        <v>Elève 1bis</v>
      </c>
      <c r="L958" s="8" t="s">
        <v>111</v>
      </c>
      <c r="M958" s="8">
        <f t="shared" si="212"/>
        <v>1798</v>
      </c>
      <c r="N958" s="7">
        <v>1798</v>
      </c>
      <c r="O958" s="7" t="str">
        <f>'Données proba de réussite'!O953</f>
        <v/>
      </c>
      <c r="P958" s="7" t="str">
        <f>'Données proba de réussite'!P953</f>
        <v/>
      </c>
      <c r="Q958" s="7" t="str">
        <f>'Données proba de réussite'!Q953</f>
        <v/>
      </c>
      <c r="T958" s="7">
        <f>IF(AND(OR($B$2=1,$B$2=2),AND('Données brutes'!$F953&lt;&gt;"",'Données brutes'!$G953&lt;&gt;"",'Données brutes'!$H953&lt;&gt;"")),1,0)</f>
        <v>0</v>
      </c>
      <c r="U958" s="7">
        <f>IF(AND(OR($B$2=1,$B$2=2),AND('Données brutes'!$O953&lt;&gt;"",'Données brutes'!$P953&lt;&gt;"",'Données brutes'!$Q953&lt;&gt;"")),1,0)</f>
        <v>0</v>
      </c>
      <c r="V958" s="7">
        <f>IF(AND($B$2=3,'Données brutes'!$F953&lt;&gt;"",'Données brutes'!$G953&lt;&gt;"",'Données brutes'!$H953&lt;&gt;"",'Données brutes'!$O953&lt;&gt;"",'Données brutes'!$P953&lt;&gt;"",'Données brutes'!$Q953&lt;&gt;""),1,0)</f>
        <v>0</v>
      </c>
      <c r="W958" s="8" t="str">
        <f t="shared" si="213"/>
        <v/>
      </c>
      <c r="X958" s="8" t="str">
        <f t="shared" si="214"/>
        <v/>
      </c>
      <c r="Y958" s="8" t="str">
        <f t="shared" si="215"/>
        <v/>
      </c>
      <c r="Z958" s="8" t="str">
        <f t="shared" si="216"/>
        <v/>
      </c>
      <c r="AA958" s="8" t="str">
        <f t="shared" si="217"/>
        <v/>
      </c>
      <c r="AB958" s="8" t="str">
        <f t="shared" si="218"/>
        <v/>
      </c>
      <c r="AD958" s="8" t="str">
        <f t="shared" si="219"/>
        <v/>
      </c>
      <c r="AE958" s="8" t="str">
        <f t="shared" si="220"/>
        <v/>
      </c>
      <c r="AF958" s="8" t="str">
        <f t="shared" si="221"/>
        <v/>
      </c>
      <c r="AG958" s="8" t="str">
        <f t="shared" si="222"/>
        <v/>
      </c>
      <c r="AH958" s="8" t="str">
        <f t="shared" si="223"/>
        <v/>
      </c>
      <c r="AI958" s="8" t="str">
        <f t="shared" si="224"/>
        <v/>
      </c>
    </row>
    <row r="959" spans="4:35" x14ac:dyDescent="0.3">
      <c r="D959" s="8" t="s">
        <v>966</v>
      </c>
      <c r="E959" s="7">
        <v>567</v>
      </c>
      <c r="F959" s="7" t="str">
        <f>'Données proba de réussite'!F954</f>
        <v/>
      </c>
      <c r="G959" s="7" t="str">
        <f>'Données proba de réussite'!G954</f>
        <v/>
      </c>
      <c r="H959" s="7" t="str">
        <f>'Données proba de réussite'!H954</f>
        <v/>
      </c>
      <c r="K959" s="8" t="str">
        <f t="shared" si="211"/>
        <v>Elève 1bis</v>
      </c>
      <c r="L959" s="8" t="s">
        <v>111</v>
      </c>
      <c r="M959" s="8">
        <f t="shared" si="212"/>
        <v>1925</v>
      </c>
      <c r="N959" s="7">
        <v>1925</v>
      </c>
      <c r="O959" s="7" t="str">
        <f>'Données proba de réussite'!O954</f>
        <v/>
      </c>
      <c r="P959" s="7" t="str">
        <f>'Données proba de réussite'!P954</f>
        <v/>
      </c>
      <c r="Q959" s="7" t="str">
        <f>'Données proba de réussite'!Q954</f>
        <v/>
      </c>
      <c r="T959" s="7">
        <f>IF(AND(OR($B$2=1,$B$2=2),AND('Données brutes'!$F954&lt;&gt;"",'Données brutes'!$G954&lt;&gt;"",'Données brutes'!$H954&lt;&gt;"")),1,0)</f>
        <v>0</v>
      </c>
      <c r="U959" s="7">
        <f>IF(AND(OR($B$2=1,$B$2=2),AND('Données brutes'!$O954&lt;&gt;"",'Données brutes'!$P954&lt;&gt;"",'Données brutes'!$Q954&lt;&gt;"")),1,0)</f>
        <v>0</v>
      </c>
      <c r="V959" s="7">
        <f>IF(AND($B$2=3,'Données brutes'!$F954&lt;&gt;"",'Données brutes'!$G954&lt;&gt;"",'Données brutes'!$H954&lt;&gt;"",'Données brutes'!$O954&lt;&gt;"",'Données brutes'!$P954&lt;&gt;"",'Données brutes'!$Q954&lt;&gt;""),1,0)</f>
        <v>0</v>
      </c>
      <c r="W959" s="8" t="str">
        <f t="shared" si="213"/>
        <v/>
      </c>
      <c r="X959" s="8" t="str">
        <f t="shared" si="214"/>
        <v/>
      </c>
      <c r="Y959" s="8" t="str">
        <f t="shared" si="215"/>
        <v/>
      </c>
      <c r="Z959" s="8" t="str">
        <f t="shared" si="216"/>
        <v/>
      </c>
      <c r="AA959" s="8" t="str">
        <f t="shared" si="217"/>
        <v/>
      </c>
      <c r="AB959" s="8" t="str">
        <f t="shared" si="218"/>
        <v/>
      </c>
      <c r="AD959" s="8" t="str">
        <f t="shared" si="219"/>
        <v/>
      </c>
      <c r="AE959" s="8" t="str">
        <f t="shared" si="220"/>
        <v/>
      </c>
      <c r="AF959" s="8" t="str">
        <f t="shared" si="221"/>
        <v/>
      </c>
      <c r="AG959" s="8" t="str">
        <f t="shared" si="222"/>
        <v/>
      </c>
      <c r="AH959" s="8" t="str">
        <f t="shared" si="223"/>
        <v/>
      </c>
      <c r="AI959" s="8" t="str">
        <f t="shared" si="224"/>
        <v/>
      </c>
    </row>
    <row r="960" spans="4:35" x14ac:dyDescent="0.3">
      <c r="D960" s="8" t="s">
        <v>967</v>
      </c>
      <c r="E960" s="7">
        <v>784</v>
      </c>
      <c r="F960" s="7" t="str">
        <f>'Données proba de réussite'!F955</f>
        <v/>
      </c>
      <c r="G960" s="7" t="str">
        <f>'Données proba de réussite'!G955</f>
        <v/>
      </c>
      <c r="H960" s="7" t="str">
        <f>'Données proba de réussite'!H955</f>
        <v/>
      </c>
      <c r="K960" s="8" t="str">
        <f t="shared" si="211"/>
        <v>Elève 1bis</v>
      </c>
      <c r="L960" s="8" t="s">
        <v>111</v>
      </c>
      <c r="M960" s="8">
        <f t="shared" si="212"/>
        <v>1429</v>
      </c>
      <c r="N960" s="7">
        <v>1429</v>
      </c>
      <c r="O960" s="7" t="str">
        <f>'Données proba de réussite'!O955</f>
        <v/>
      </c>
      <c r="P960" s="7" t="str">
        <f>'Données proba de réussite'!P955</f>
        <v/>
      </c>
      <c r="Q960" s="7" t="str">
        <f>'Données proba de réussite'!Q955</f>
        <v/>
      </c>
      <c r="T960" s="7">
        <f>IF(AND(OR($B$2=1,$B$2=2),AND('Données brutes'!$F955&lt;&gt;"",'Données brutes'!$G955&lt;&gt;"",'Données brutes'!$H955&lt;&gt;"")),1,0)</f>
        <v>0</v>
      </c>
      <c r="U960" s="7">
        <f>IF(AND(OR($B$2=1,$B$2=2),AND('Données brutes'!$O955&lt;&gt;"",'Données brutes'!$P955&lt;&gt;"",'Données brutes'!$Q955&lt;&gt;"")),1,0)</f>
        <v>0</v>
      </c>
      <c r="V960" s="7">
        <f>IF(AND($B$2=3,'Données brutes'!$F955&lt;&gt;"",'Données brutes'!$G955&lt;&gt;"",'Données brutes'!$H955&lt;&gt;"",'Données brutes'!$O955&lt;&gt;"",'Données brutes'!$P955&lt;&gt;"",'Données brutes'!$Q955&lt;&gt;""),1,0)</f>
        <v>0</v>
      </c>
      <c r="W960" s="8" t="str">
        <f t="shared" si="213"/>
        <v/>
      </c>
      <c r="X960" s="8" t="str">
        <f t="shared" si="214"/>
        <v/>
      </c>
      <c r="Y960" s="8" t="str">
        <f t="shared" si="215"/>
        <v/>
      </c>
      <c r="Z960" s="8" t="str">
        <f t="shared" si="216"/>
        <v/>
      </c>
      <c r="AA960" s="8" t="str">
        <f t="shared" si="217"/>
        <v/>
      </c>
      <c r="AB960" s="8" t="str">
        <f t="shared" si="218"/>
        <v/>
      </c>
      <c r="AD960" s="8" t="str">
        <f t="shared" si="219"/>
        <v/>
      </c>
      <c r="AE960" s="8" t="str">
        <f t="shared" si="220"/>
        <v/>
      </c>
      <c r="AF960" s="8" t="str">
        <f t="shared" si="221"/>
        <v/>
      </c>
      <c r="AG960" s="8" t="str">
        <f t="shared" si="222"/>
        <v/>
      </c>
      <c r="AH960" s="8" t="str">
        <f t="shared" si="223"/>
        <v/>
      </c>
      <c r="AI960" s="8" t="str">
        <f t="shared" si="224"/>
        <v/>
      </c>
    </row>
    <row r="961" spans="4:35" x14ac:dyDescent="0.3">
      <c r="D961" s="8" t="s">
        <v>968</v>
      </c>
      <c r="E961" s="7">
        <v>874</v>
      </c>
      <c r="F961" s="7" t="str">
        <f>'Données proba de réussite'!F956</f>
        <v/>
      </c>
      <c r="G961" s="7" t="str">
        <f>'Données proba de réussite'!G956</f>
        <v/>
      </c>
      <c r="H961" s="7" t="str">
        <f>'Données proba de réussite'!H956</f>
        <v/>
      </c>
      <c r="K961" s="8" t="str">
        <f t="shared" si="211"/>
        <v>Elève 1bis</v>
      </c>
      <c r="L961" s="8" t="s">
        <v>111</v>
      </c>
      <c r="M961" s="8">
        <f t="shared" si="212"/>
        <v>1638</v>
      </c>
      <c r="N961" s="7">
        <v>1638</v>
      </c>
      <c r="O961" s="7" t="str">
        <f>'Données proba de réussite'!O956</f>
        <v/>
      </c>
      <c r="P961" s="7" t="str">
        <f>'Données proba de réussite'!P956</f>
        <v/>
      </c>
      <c r="Q961" s="7" t="str">
        <f>'Données proba de réussite'!Q956</f>
        <v/>
      </c>
      <c r="T961" s="7">
        <f>IF(AND(OR($B$2=1,$B$2=2),AND('Données brutes'!$F956&lt;&gt;"",'Données brutes'!$G956&lt;&gt;"",'Données brutes'!$H956&lt;&gt;"")),1,0)</f>
        <v>0</v>
      </c>
      <c r="U961" s="7">
        <f>IF(AND(OR($B$2=1,$B$2=2),AND('Données brutes'!$O956&lt;&gt;"",'Données brutes'!$P956&lt;&gt;"",'Données brutes'!$Q956&lt;&gt;"")),1,0)</f>
        <v>0</v>
      </c>
      <c r="V961" s="7">
        <f>IF(AND($B$2=3,'Données brutes'!$F956&lt;&gt;"",'Données brutes'!$G956&lt;&gt;"",'Données brutes'!$H956&lt;&gt;"",'Données brutes'!$O956&lt;&gt;"",'Données brutes'!$P956&lt;&gt;"",'Données brutes'!$Q956&lt;&gt;""),1,0)</f>
        <v>0</v>
      </c>
      <c r="W961" s="8" t="str">
        <f t="shared" si="213"/>
        <v/>
      </c>
      <c r="X961" s="8" t="str">
        <f t="shared" si="214"/>
        <v/>
      </c>
      <c r="Y961" s="8" t="str">
        <f t="shared" si="215"/>
        <v/>
      </c>
      <c r="Z961" s="8" t="str">
        <f t="shared" si="216"/>
        <v/>
      </c>
      <c r="AA961" s="8" t="str">
        <f t="shared" si="217"/>
        <v/>
      </c>
      <c r="AB961" s="8" t="str">
        <f t="shared" si="218"/>
        <v/>
      </c>
      <c r="AD961" s="8" t="str">
        <f t="shared" si="219"/>
        <v/>
      </c>
      <c r="AE961" s="8" t="str">
        <f t="shared" si="220"/>
        <v/>
      </c>
      <c r="AF961" s="8" t="str">
        <f t="shared" si="221"/>
        <v/>
      </c>
      <c r="AG961" s="8" t="str">
        <f t="shared" si="222"/>
        <v/>
      </c>
      <c r="AH961" s="8" t="str">
        <f t="shared" si="223"/>
        <v/>
      </c>
      <c r="AI961" s="8" t="str">
        <f t="shared" si="224"/>
        <v/>
      </c>
    </row>
    <row r="962" spans="4:35" x14ac:dyDescent="0.3">
      <c r="D962" s="8" t="s">
        <v>969</v>
      </c>
      <c r="E962" s="7">
        <v>83</v>
      </c>
      <c r="F962" s="7" t="str">
        <f>'Données proba de réussite'!F957</f>
        <v/>
      </c>
      <c r="G962" s="7" t="str">
        <f>'Données proba de réussite'!G957</f>
        <v/>
      </c>
      <c r="H962" s="7" t="str">
        <f>'Données proba de réussite'!H957</f>
        <v/>
      </c>
      <c r="K962" s="8" t="str">
        <f t="shared" si="211"/>
        <v>Elève 1bis</v>
      </c>
      <c r="L962" s="8" t="s">
        <v>111</v>
      </c>
      <c r="M962" s="8">
        <f t="shared" si="212"/>
        <v>1337</v>
      </c>
      <c r="N962" s="7">
        <v>1337</v>
      </c>
      <c r="O962" s="7" t="str">
        <f>'Données proba de réussite'!O957</f>
        <v/>
      </c>
      <c r="P962" s="7" t="str">
        <f>'Données proba de réussite'!P957</f>
        <v/>
      </c>
      <c r="Q962" s="7" t="str">
        <f>'Données proba de réussite'!Q957</f>
        <v/>
      </c>
      <c r="T962" s="7">
        <f>IF(AND(OR($B$2=1,$B$2=2),AND('Données brutes'!$F957&lt;&gt;"",'Données brutes'!$G957&lt;&gt;"",'Données brutes'!$H957&lt;&gt;"")),1,0)</f>
        <v>0</v>
      </c>
      <c r="U962" s="7">
        <f>IF(AND(OR($B$2=1,$B$2=2),AND('Données brutes'!$O957&lt;&gt;"",'Données brutes'!$P957&lt;&gt;"",'Données brutes'!$Q957&lt;&gt;"")),1,0)</f>
        <v>0</v>
      </c>
      <c r="V962" s="7">
        <f>IF(AND($B$2=3,'Données brutes'!$F957&lt;&gt;"",'Données brutes'!$G957&lt;&gt;"",'Données brutes'!$H957&lt;&gt;"",'Données brutes'!$O957&lt;&gt;"",'Données brutes'!$P957&lt;&gt;"",'Données brutes'!$Q957&lt;&gt;""),1,0)</f>
        <v>0</v>
      </c>
      <c r="W962" s="8" t="str">
        <f t="shared" si="213"/>
        <v/>
      </c>
      <c r="X962" s="8" t="str">
        <f t="shared" si="214"/>
        <v/>
      </c>
      <c r="Y962" s="8" t="str">
        <f t="shared" si="215"/>
        <v/>
      </c>
      <c r="Z962" s="8" t="str">
        <f t="shared" si="216"/>
        <v/>
      </c>
      <c r="AA962" s="8" t="str">
        <f t="shared" si="217"/>
        <v/>
      </c>
      <c r="AB962" s="8" t="str">
        <f t="shared" si="218"/>
        <v/>
      </c>
      <c r="AD962" s="8" t="str">
        <f t="shared" si="219"/>
        <v/>
      </c>
      <c r="AE962" s="8" t="str">
        <f t="shared" si="220"/>
        <v/>
      </c>
      <c r="AF962" s="8" t="str">
        <f t="shared" si="221"/>
        <v/>
      </c>
      <c r="AG962" s="8" t="str">
        <f t="shared" si="222"/>
        <v/>
      </c>
      <c r="AH962" s="8" t="str">
        <f t="shared" si="223"/>
        <v/>
      </c>
      <c r="AI962" s="8" t="str">
        <f t="shared" si="224"/>
        <v/>
      </c>
    </row>
    <row r="963" spans="4:35" x14ac:dyDescent="0.3">
      <c r="D963" s="8" t="s">
        <v>970</v>
      </c>
      <c r="E963" s="7">
        <v>783</v>
      </c>
      <c r="F963" s="7" t="str">
        <f>'Données proba de réussite'!F958</f>
        <v/>
      </c>
      <c r="G963" s="7" t="str">
        <f>'Données proba de réussite'!G958</f>
        <v/>
      </c>
      <c r="H963" s="7" t="str">
        <f>'Données proba de réussite'!H958</f>
        <v/>
      </c>
      <c r="K963" s="8" t="str">
        <f t="shared" si="211"/>
        <v>Elève 1bis</v>
      </c>
      <c r="L963" s="8" t="s">
        <v>111</v>
      </c>
      <c r="M963" s="8">
        <f t="shared" si="212"/>
        <v>1670</v>
      </c>
      <c r="N963" s="7">
        <v>1670</v>
      </c>
      <c r="O963" s="7" t="str">
        <f>'Données proba de réussite'!O958</f>
        <v/>
      </c>
      <c r="P963" s="7" t="str">
        <f>'Données proba de réussite'!P958</f>
        <v/>
      </c>
      <c r="Q963" s="7" t="str">
        <f>'Données proba de réussite'!Q958</f>
        <v/>
      </c>
      <c r="T963" s="7">
        <f>IF(AND(OR($B$2=1,$B$2=2),AND('Données brutes'!$F958&lt;&gt;"",'Données brutes'!$G958&lt;&gt;"",'Données brutes'!$H958&lt;&gt;"")),1,0)</f>
        <v>0</v>
      </c>
      <c r="U963" s="7">
        <f>IF(AND(OR($B$2=1,$B$2=2),AND('Données brutes'!$O958&lt;&gt;"",'Données brutes'!$P958&lt;&gt;"",'Données brutes'!$Q958&lt;&gt;"")),1,0)</f>
        <v>0</v>
      </c>
      <c r="V963" s="7">
        <f>IF(AND($B$2=3,'Données brutes'!$F958&lt;&gt;"",'Données brutes'!$G958&lt;&gt;"",'Données brutes'!$H958&lt;&gt;"",'Données brutes'!$O958&lt;&gt;"",'Données brutes'!$P958&lt;&gt;"",'Données brutes'!$Q958&lt;&gt;""),1,0)</f>
        <v>0</v>
      </c>
      <c r="W963" s="8" t="str">
        <f t="shared" si="213"/>
        <v/>
      </c>
      <c r="X963" s="8" t="str">
        <f t="shared" si="214"/>
        <v/>
      </c>
      <c r="Y963" s="8" t="str">
        <f t="shared" si="215"/>
        <v/>
      </c>
      <c r="Z963" s="8" t="str">
        <f t="shared" si="216"/>
        <v/>
      </c>
      <c r="AA963" s="8" t="str">
        <f t="shared" si="217"/>
        <v/>
      </c>
      <c r="AB963" s="8" t="str">
        <f t="shared" si="218"/>
        <v/>
      </c>
      <c r="AD963" s="8" t="str">
        <f t="shared" si="219"/>
        <v/>
      </c>
      <c r="AE963" s="8" t="str">
        <f t="shared" si="220"/>
        <v/>
      </c>
      <c r="AF963" s="8" t="str">
        <f t="shared" si="221"/>
        <v/>
      </c>
      <c r="AG963" s="8" t="str">
        <f t="shared" si="222"/>
        <v/>
      </c>
      <c r="AH963" s="8" t="str">
        <f t="shared" si="223"/>
        <v/>
      </c>
      <c r="AI963" s="8" t="str">
        <f t="shared" si="224"/>
        <v/>
      </c>
    </row>
    <row r="964" spans="4:35" x14ac:dyDescent="0.3">
      <c r="D964" s="8" t="s">
        <v>971</v>
      </c>
      <c r="E964" s="7">
        <v>693</v>
      </c>
      <c r="F964" s="7" t="str">
        <f>'Données proba de réussite'!F959</f>
        <v/>
      </c>
      <c r="G964" s="7" t="str">
        <f>'Données proba de réussite'!G959</f>
        <v/>
      </c>
      <c r="H964" s="7" t="str">
        <f>'Données proba de réussite'!H959</f>
        <v/>
      </c>
      <c r="K964" s="8" t="str">
        <f t="shared" si="211"/>
        <v>Elève 1bis</v>
      </c>
      <c r="L964" s="8" t="s">
        <v>111</v>
      </c>
      <c r="M964" s="8">
        <f t="shared" si="212"/>
        <v>1433</v>
      </c>
      <c r="N964" s="7">
        <v>1433</v>
      </c>
      <c r="O964" s="7" t="str">
        <f>'Données proba de réussite'!O959</f>
        <v/>
      </c>
      <c r="P964" s="7" t="str">
        <f>'Données proba de réussite'!P959</f>
        <v/>
      </c>
      <c r="Q964" s="7" t="str">
        <f>'Données proba de réussite'!Q959</f>
        <v/>
      </c>
      <c r="T964" s="7">
        <f>IF(AND(OR($B$2=1,$B$2=2),AND('Données brutes'!$F959&lt;&gt;"",'Données brutes'!$G959&lt;&gt;"",'Données brutes'!$H959&lt;&gt;"")),1,0)</f>
        <v>0</v>
      </c>
      <c r="U964" s="7">
        <f>IF(AND(OR($B$2=1,$B$2=2),AND('Données brutes'!$O959&lt;&gt;"",'Données brutes'!$P959&lt;&gt;"",'Données brutes'!$Q959&lt;&gt;"")),1,0)</f>
        <v>0</v>
      </c>
      <c r="V964" s="7">
        <f>IF(AND($B$2=3,'Données brutes'!$F959&lt;&gt;"",'Données brutes'!$G959&lt;&gt;"",'Données brutes'!$H959&lt;&gt;"",'Données brutes'!$O959&lt;&gt;"",'Données brutes'!$P959&lt;&gt;"",'Données brutes'!$Q959&lt;&gt;""),1,0)</f>
        <v>0</v>
      </c>
      <c r="W964" s="8" t="str">
        <f t="shared" si="213"/>
        <v/>
      </c>
      <c r="X964" s="8" t="str">
        <f t="shared" si="214"/>
        <v/>
      </c>
      <c r="Y964" s="8" t="str">
        <f t="shared" si="215"/>
        <v/>
      </c>
      <c r="Z964" s="8" t="str">
        <f t="shared" si="216"/>
        <v/>
      </c>
      <c r="AA964" s="8" t="str">
        <f t="shared" si="217"/>
        <v/>
      </c>
      <c r="AB964" s="8" t="str">
        <f t="shared" si="218"/>
        <v/>
      </c>
      <c r="AD964" s="8" t="str">
        <f t="shared" si="219"/>
        <v/>
      </c>
      <c r="AE964" s="8" t="str">
        <f t="shared" si="220"/>
        <v/>
      </c>
      <c r="AF964" s="8" t="str">
        <f t="shared" si="221"/>
        <v/>
      </c>
      <c r="AG964" s="8" t="str">
        <f t="shared" si="222"/>
        <v/>
      </c>
      <c r="AH964" s="8" t="str">
        <f t="shared" si="223"/>
        <v/>
      </c>
      <c r="AI964" s="8" t="str">
        <f t="shared" si="224"/>
        <v/>
      </c>
    </row>
    <row r="965" spans="4:35" x14ac:dyDescent="0.3">
      <c r="D965" s="8" t="s">
        <v>972</v>
      </c>
      <c r="E965" s="7">
        <v>227</v>
      </c>
      <c r="F965" s="7" t="str">
        <f>'Données proba de réussite'!F960</f>
        <v/>
      </c>
      <c r="G965" s="7" t="str">
        <f>'Données proba de réussite'!G960</f>
        <v/>
      </c>
      <c r="H965" s="7" t="str">
        <f>'Données proba de réussite'!H960</f>
        <v/>
      </c>
      <c r="K965" s="8" t="str">
        <f t="shared" si="211"/>
        <v>Elève 1bis</v>
      </c>
      <c r="L965" s="8" t="s">
        <v>111</v>
      </c>
      <c r="M965" s="8">
        <f t="shared" si="212"/>
        <v>1144</v>
      </c>
      <c r="N965" s="7">
        <v>1144</v>
      </c>
      <c r="O965" s="7" t="str">
        <f>'Données proba de réussite'!O960</f>
        <v/>
      </c>
      <c r="P965" s="7" t="str">
        <f>'Données proba de réussite'!P960</f>
        <v/>
      </c>
      <c r="Q965" s="7" t="str">
        <f>'Données proba de réussite'!Q960</f>
        <v/>
      </c>
      <c r="T965" s="7">
        <f>IF(AND(OR($B$2=1,$B$2=2),AND('Données brutes'!$F960&lt;&gt;"",'Données brutes'!$G960&lt;&gt;"",'Données brutes'!$H960&lt;&gt;"")),1,0)</f>
        <v>0</v>
      </c>
      <c r="U965" s="7">
        <f>IF(AND(OR($B$2=1,$B$2=2),AND('Données brutes'!$O960&lt;&gt;"",'Données brutes'!$P960&lt;&gt;"",'Données brutes'!$Q960&lt;&gt;"")),1,0)</f>
        <v>0</v>
      </c>
      <c r="V965" s="7">
        <f>IF(AND($B$2=3,'Données brutes'!$F960&lt;&gt;"",'Données brutes'!$G960&lt;&gt;"",'Données brutes'!$H960&lt;&gt;"",'Données brutes'!$O960&lt;&gt;"",'Données brutes'!$P960&lt;&gt;"",'Données brutes'!$Q960&lt;&gt;""),1,0)</f>
        <v>0</v>
      </c>
      <c r="W965" s="8" t="str">
        <f t="shared" si="213"/>
        <v/>
      </c>
      <c r="X965" s="8" t="str">
        <f t="shared" si="214"/>
        <v/>
      </c>
      <c r="Y965" s="8" t="str">
        <f t="shared" si="215"/>
        <v/>
      </c>
      <c r="Z965" s="8" t="str">
        <f t="shared" si="216"/>
        <v/>
      </c>
      <c r="AA965" s="8" t="str">
        <f t="shared" si="217"/>
        <v/>
      </c>
      <c r="AB965" s="8" t="str">
        <f t="shared" si="218"/>
        <v/>
      </c>
      <c r="AD965" s="8" t="str">
        <f t="shared" si="219"/>
        <v/>
      </c>
      <c r="AE965" s="8" t="str">
        <f t="shared" si="220"/>
        <v/>
      </c>
      <c r="AF965" s="8" t="str">
        <f t="shared" si="221"/>
        <v/>
      </c>
      <c r="AG965" s="8" t="str">
        <f t="shared" si="222"/>
        <v/>
      </c>
      <c r="AH965" s="8" t="str">
        <f t="shared" si="223"/>
        <v/>
      </c>
      <c r="AI965" s="8" t="str">
        <f t="shared" si="224"/>
        <v/>
      </c>
    </row>
    <row r="966" spans="4:35" x14ac:dyDescent="0.3">
      <c r="D966" s="8" t="s">
        <v>973</v>
      </c>
      <c r="E966" s="7">
        <v>95</v>
      </c>
      <c r="F966" s="7" t="str">
        <f>'Données proba de réussite'!F961</f>
        <v/>
      </c>
      <c r="G966" s="7" t="str">
        <f>'Données proba de réussite'!G961</f>
        <v/>
      </c>
      <c r="H966" s="7" t="str">
        <f>'Données proba de réussite'!H961</f>
        <v/>
      </c>
      <c r="K966" s="8" t="str">
        <f t="shared" si="211"/>
        <v>Elève 1bis</v>
      </c>
      <c r="L966" s="8" t="s">
        <v>111</v>
      </c>
      <c r="M966" s="8">
        <f t="shared" si="212"/>
        <v>1282</v>
      </c>
      <c r="N966" s="7">
        <v>1282</v>
      </c>
      <c r="O966" s="7" t="str">
        <f>'Données proba de réussite'!O961</f>
        <v/>
      </c>
      <c r="P966" s="7" t="str">
        <f>'Données proba de réussite'!P961</f>
        <v/>
      </c>
      <c r="Q966" s="7" t="str">
        <f>'Données proba de réussite'!Q961</f>
        <v/>
      </c>
      <c r="T966" s="7">
        <f>IF(AND(OR($B$2=1,$B$2=2),AND('Données brutes'!$F961&lt;&gt;"",'Données brutes'!$G961&lt;&gt;"",'Données brutes'!$H961&lt;&gt;"")),1,0)</f>
        <v>0</v>
      </c>
      <c r="U966" s="7">
        <f>IF(AND(OR($B$2=1,$B$2=2),AND('Données brutes'!$O961&lt;&gt;"",'Données brutes'!$P961&lt;&gt;"",'Données brutes'!$Q961&lt;&gt;"")),1,0)</f>
        <v>0</v>
      </c>
      <c r="V966" s="7">
        <f>IF(AND($B$2=3,'Données brutes'!$F961&lt;&gt;"",'Données brutes'!$G961&lt;&gt;"",'Données brutes'!$H961&lt;&gt;"",'Données brutes'!$O961&lt;&gt;"",'Données brutes'!$P961&lt;&gt;"",'Données brutes'!$Q961&lt;&gt;""),1,0)</f>
        <v>0</v>
      </c>
      <c r="W966" s="8" t="str">
        <f t="shared" si="213"/>
        <v/>
      </c>
      <c r="X966" s="8" t="str">
        <f t="shared" si="214"/>
        <v/>
      </c>
      <c r="Y966" s="8" t="str">
        <f t="shared" si="215"/>
        <v/>
      </c>
      <c r="Z966" s="8" t="str">
        <f t="shared" si="216"/>
        <v/>
      </c>
      <c r="AA966" s="8" t="str">
        <f t="shared" si="217"/>
        <v/>
      </c>
      <c r="AB966" s="8" t="str">
        <f t="shared" si="218"/>
        <v/>
      </c>
      <c r="AD966" s="8" t="str">
        <f t="shared" si="219"/>
        <v/>
      </c>
      <c r="AE966" s="8" t="str">
        <f t="shared" si="220"/>
        <v/>
      </c>
      <c r="AF966" s="8" t="str">
        <f t="shared" si="221"/>
        <v/>
      </c>
      <c r="AG966" s="8" t="str">
        <f t="shared" si="222"/>
        <v/>
      </c>
      <c r="AH966" s="8" t="str">
        <f t="shared" si="223"/>
        <v/>
      </c>
      <c r="AI966" s="8" t="str">
        <f t="shared" si="224"/>
        <v/>
      </c>
    </row>
    <row r="967" spans="4:35" x14ac:dyDescent="0.3">
      <c r="D967" s="8" t="s">
        <v>974</v>
      </c>
      <c r="E967" s="7">
        <v>831</v>
      </c>
      <c r="F967" s="7" t="str">
        <f>'Données proba de réussite'!F962</f>
        <v/>
      </c>
      <c r="G967" s="7" t="str">
        <f>'Données proba de réussite'!G962</f>
        <v/>
      </c>
      <c r="H967" s="7" t="str">
        <f>'Données proba de réussite'!H962</f>
        <v/>
      </c>
      <c r="K967" s="8" t="str">
        <f t="shared" si="211"/>
        <v>Elève 1bis</v>
      </c>
      <c r="L967" s="8" t="s">
        <v>111</v>
      </c>
      <c r="M967" s="8">
        <f t="shared" si="212"/>
        <v>1791</v>
      </c>
      <c r="N967" s="7">
        <v>1791</v>
      </c>
      <c r="O967" s="7" t="str">
        <f>'Données proba de réussite'!O962</f>
        <v/>
      </c>
      <c r="P967" s="7" t="str">
        <f>'Données proba de réussite'!P962</f>
        <v/>
      </c>
      <c r="Q967" s="7" t="str">
        <f>'Données proba de réussite'!Q962</f>
        <v/>
      </c>
      <c r="T967" s="7">
        <f>IF(AND(OR($B$2=1,$B$2=2),AND('Données brutes'!$F962&lt;&gt;"",'Données brutes'!$G962&lt;&gt;"",'Données brutes'!$H962&lt;&gt;"")),1,0)</f>
        <v>0</v>
      </c>
      <c r="U967" s="7">
        <f>IF(AND(OR($B$2=1,$B$2=2),AND('Données brutes'!$O962&lt;&gt;"",'Données brutes'!$P962&lt;&gt;"",'Données brutes'!$Q962&lt;&gt;"")),1,0)</f>
        <v>0</v>
      </c>
      <c r="V967" s="7">
        <f>IF(AND($B$2=3,'Données brutes'!$F962&lt;&gt;"",'Données brutes'!$G962&lt;&gt;"",'Données brutes'!$H962&lt;&gt;"",'Données brutes'!$O962&lt;&gt;"",'Données brutes'!$P962&lt;&gt;"",'Données brutes'!$Q962&lt;&gt;""),1,0)</f>
        <v>0</v>
      </c>
      <c r="W967" s="8" t="str">
        <f t="shared" si="213"/>
        <v/>
      </c>
      <c r="X967" s="8" t="str">
        <f t="shared" si="214"/>
        <v/>
      </c>
      <c r="Y967" s="8" t="str">
        <f t="shared" si="215"/>
        <v/>
      </c>
      <c r="Z967" s="8" t="str">
        <f t="shared" si="216"/>
        <v/>
      </c>
      <c r="AA967" s="8" t="str">
        <f t="shared" si="217"/>
        <v/>
      </c>
      <c r="AB967" s="8" t="str">
        <f t="shared" si="218"/>
        <v/>
      </c>
      <c r="AD967" s="8" t="str">
        <f t="shared" si="219"/>
        <v/>
      </c>
      <c r="AE967" s="8" t="str">
        <f t="shared" si="220"/>
        <v/>
      </c>
      <c r="AF967" s="8" t="str">
        <f t="shared" si="221"/>
        <v/>
      </c>
      <c r="AG967" s="8" t="str">
        <f t="shared" si="222"/>
        <v/>
      </c>
      <c r="AH967" s="8" t="str">
        <f t="shared" si="223"/>
        <v/>
      </c>
      <c r="AI967" s="8" t="str">
        <f t="shared" si="224"/>
        <v/>
      </c>
    </row>
    <row r="968" spans="4:35" x14ac:dyDescent="0.3">
      <c r="D968" s="8" t="s">
        <v>975</v>
      </c>
      <c r="E968" s="7">
        <v>424</v>
      </c>
      <c r="F968" s="7" t="str">
        <f>'Données proba de réussite'!F963</f>
        <v/>
      </c>
      <c r="G968" s="7" t="str">
        <f>'Données proba de réussite'!G963</f>
        <v/>
      </c>
      <c r="H968" s="7" t="str">
        <f>'Données proba de réussite'!H963</f>
        <v/>
      </c>
      <c r="K968" s="8" t="str">
        <f t="shared" ref="K968:K1007" si="225">IF($B$2=3,D968,L968)</f>
        <v>Elève 1bis</v>
      </c>
      <c r="L968" s="8" t="s">
        <v>111</v>
      </c>
      <c r="M968" s="8">
        <f t="shared" ref="M968:M1007" si="226">IF($B$2=3,E968,N968)</f>
        <v>1171</v>
      </c>
      <c r="N968" s="7">
        <v>1171</v>
      </c>
      <c r="O968" s="7" t="str">
        <f>'Données proba de réussite'!O963</f>
        <v/>
      </c>
      <c r="P968" s="7" t="str">
        <f>'Données proba de réussite'!P963</f>
        <v/>
      </c>
      <c r="Q968" s="7" t="str">
        <f>'Données proba de réussite'!Q963</f>
        <v/>
      </c>
      <c r="T968" s="7">
        <f>IF(AND(OR($B$2=1,$B$2=2),AND('Données brutes'!$F963&lt;&gt;"",'Données brutes'!$G963&lt;&gt;"",'Données brutes'!$H963&lt;&gt;"")),1,0)</f>
        <v>0</v>
      </c>
      <c r="U968" s="7">
        <f>IF(AND(OR($B$2=1,$B$2=2),AND('Données brutes'!$O963&lt;&gt;"",'Données brutes'!$P963&lt;&gt;"",'Données brutes'!$Q963&lt;&gt;"")),1,0)</f>
        <v>0</v>
      </c>
      <c r="V968" s="7">
        <f>IF(AND($B$2=3,'Données brutes'!$F963&lt;&gt;"",'Données brutes'!$G963&lt;&gt;"",'Données brutes'!$H963&lt;&gt;"",'Données brutes'!$O963&lt;&gt;"",'Données brutes'!$P963&lt;&gt;"",'Données brutes'!$Q963&lt;&gt;""),1,0)</f>
        <v>0</v>
      </c>
      <c r="W968" s="8" t="str">
        <f t="shared" si="213"/>
        <v/>
      </c>
      <c r="X968" s="8" t="str">
        <f t="shared" si="214"/>
        <v/>
      </c>
      <c r="Y968" s="8" t="str">
        <f t="shared" si="215"/>
        <v/>
      </c>
      <c r="Z968" s="8" t="str">
        <f t="shared" si="216"/>
        <v/>
      </c>
      <c r="AA968" s="8" t="str">
        <f t="shared" si="217"/>
        <v/>
      </c>
      <c r="AB968" s="8" t="str">
        <f t="shared" si="218"/>
        <v/>
      </c>
      <c r="AD968" s="8" t="str">
        <f t="shared" si="219"/>
        <v/>
      </c>
      <c r="AE968" s="8" t="str">
        <f t="shared" si="220"/>
        <v/>
      </c>
      <c r="AF968" s="8" t="str">
        <f t="shared" si="221"/>
        <v/>
      </c>
      <c r="AG968" s="8" t="str">
        <f t="shared" si="222"/>
        <v/>
      </c>
      <c r="AH968" s="8" t="str">
        <f t="shared" si="223"/>
        <v/>
      </c>
      <c r="AI968" s="8" t="str">
        <f t="shared" si="224"/>
        <v/>
      </c>
    </row>
    <row r="969" spans="4:35" x14ac:dyDescent="0.3">
      <c r="D969" s="8" t="s">
        <v>976</v>
      </c>
      <c r="E969" s="7">
        <v>813</v>
      </c>
      <c r="F969" s="7" t="str">
        <f>'Données proba de réussite'!F964</f>
        <v/>
      </c>
      <c r="G969" s="7" t="str">
        <f>'Données proba de réussite'!G964</f>
        <v/>
      </c>
      <c r="H969" s="7" t="str">
        <f>'Données proba de réussite'!H964</f>
        <v/>
      </c>
      <c r="K969" s="8" t="str">
        <f t="shared" si="225"/>
        <v>Elève 1bis</v>
      </c>
      <c r="L969" s="8" t="s">
        <v>111</v>
      </c>
      <c r="M969" s="8">
        <f t="shared" si="226"/>
        <v>1309</v>
      </c>
      <c r="N969" s="7">
        <v>1309</v>
      </c>
      <c r="O969" s="7" t="str">
        <f>'Données proba de réussite'!O964</f>
        <v/>
      </c>
      <c r="P969" s="7" t="str">
        <f>'Données proba de réussite'!P964</f>
        <v/>
      </c>
      <c r="Q969" s="7" t="str">
        <f>'Données proba de réussite'!Q964</f>
        <v/>
      </c>
      <c r="T969" s="7">
        <f>IF(AND(OR($B$2=1,$B$2=2),AND('Données brutes'!$F964&lt;&gt;"",'Données brutes'!$G964&lt;&gt;"",'Données brutes'!$H964&lt;&gt;"")),1,0)</f>
        <v>0</v>
      </c>
      <c r="U969" s="7">
        <f>IF(AND(OR($B$2=1,$B$2=2),AND('Données brutes'!$O964&lt;&gt;"",'Données brutes'!$P964&lt;&gt;"",'Données brutes'!$Q964&lt;&gt;"")),1,0)</f>
        <v>0</v>
      </c>
      <c r="V969" s="7">
        <f>IF(AND($B$2=3,'Données brutes'!$F964&lt;&gt;"",'Données brutes'!$G964&lt;&gt;"",'Données brutes'!$H964&lt;&gt;"",'Données brutes'!$O964&lt;&gt;"",'Données brutes'!$P964&lt;&gt;"",'Données brutes'!$Q964&lt;&gt;""),1,0)</f>
        <v>0</v>
      </c>
      <c r="W969" s="8" t="str">
        <f t="shared" ref="W969:W1007" si="227">IF(F969&lt;&gt;"",ABS(F969-F$4),"")</f>
        <v/>
      </c>
      <c r="X969" s="8" t="str">
        <f t="shared" ref="X969:X1007" si="228">IF(G969&lt;&gt;"",ABS(G969-G$4),"")</f>
        <v/>
      </c>
      <c r="Y969" s="8" t="str">
        <f t="shared" ref="Y969:Y1007" si="229">IF(H969&lt;&gt;"",ABS(H969-H$4),"")</f>
        <v/>
      </c>
      <c r="Z969" s="8" t="str">
        <f t="shared" ref="Z969:Z1007" si="230">IF(O969&lt;&gt;"",ABS(O969-O$4),"")</f>
        <v/>
      </c>
      <c r="AA969" s="8" t="str">
        <f t="shared" ref="AA969:AA1007" si="231">IF(P969&lt;&gt;"",ABS(P969-P$4),"")</f>
        <v/>
      </c>
      <c r="AB969" s="8" t="str">
        <f t="shared" ref="AB969:AB1007" si="232">IF(Q969&lt;&gt;"",ABS(Q969-Q$4),"")</f>
        <v/>
      </c>
      <c r="AD969" s="8" t="str">
        <f t="shared" ref="AD969:AD1007" si="233">IF(AND(F969&lt;&gt;"",G969&lt;&gt;""),G969-F969,"")</f>
        <v/>
      </c>
      <c r="AE969" s="8" t="str">
        <f t="shared" ref="AE969:AE1007" si="234">IF(AND(G969&lt;&gt;"",H969&lt;&gt;""),H969-G969,"")</f>
        <v/>
      </c>
      <c r="AF969" s="8" t="str">
        <f t="shared" ref="AF969:AF1007" si="235">IF(AND(F969&lt;&gt;"",H969&lt;&gt;""),H969-F969,"")</f>
        <v/>
      </c>
      <c r="AG969" s="8" t="str">
        <f t="shared" ref="AG969:AG1007" si="236">IF(AND(O969&lt;&gt;"",P969&lt;&gt;""),P969-O969,"")</f>
        <v/>
      </c>
      <c r="AH969" s="8" t="str">
        <f t="shared" ref="AH969:AH1007" si="237">IF(AND(P969&lt;&gt;"",Q969&lt;&gt;""),Q969-P969,"")</f>
        <v/>
      </c>
      <c r="AI969" s="8" t="str">
        <f t="shared" ref="AI969:AI1007" si="238">IF(AND(O969&lt;&gt;"",Q969&lt;&gt;""),Q969-O969,"")</f>
        <v/>
      </c>
    </row>
    <row r="970" spans="4:35" x14ac:dyDescent="0.3">
      <c r="D970" s="8" t="s">
        <v>977</v>
      </c>
      <c r="E970" s="7">
        <v>506</v>
      </c>
      <c r="F970" s="7" t="str">
        <f>'Données proba de réussite'!F965</f>
        <v/>
      </c>
      <c r="G970" s="7" t="str">
        <f>'Données proba de réussite'!G965</f>
        <v/>
      </c>
      <c r="H970" s="7" t="str">
        <f>'Données proba de réussite'!H965</f>
        <v/>
      </c>
      <c r="K970" s="8" t="str">
        <f t="shared" si="225"/>
        <v>Elève 1bis</v>
      </c>
      <c r="L970" s="8" t="s">
        <v>111</v>
      </c>
      <c r="M970" s="8">
        <f t="shared" si="226"/>
        <v>1910</v>
      </c>
      <c r="N970" s="7">
        <v>1910</v>
      </c>
      <c r="O970" s="7" t="str">
        <f>'Données proba de réussite'!O965</f>
        <v/>
      </c>
      <c r="P970" s="7" t="str">
        <f>'Données proba de réussite'!P965</f>
        <v/>
      </c>
      <c r="Q970" s="7" t="str">
        <f>'Données proba de réussite'!Q965</f>
        <v/>
      </c>
      <c r="T970" s="7">
        <f>IF(AND(OR($B$2=1,$B$2=2),AND('Données brutes'!$F965&lt;&gt;"",'Données brutes'!$G965&lt;&gt;"",'Données brutes'!$H965&lt;&gt;"")),1,0)</f>
        <v>0</v>
      </c>
      <c r="U970" s="7">
        <f>IF(AND(OR($B$2=1,$B$2=2),AND('Données brutes'!$O965&lt;&gt;"",'Données brutes'!$P965&lt;&gt;"",'Données brutes'!$Q965&lt;&gt;"")),1,0)</f>
        <v>0</v>
      </c>
      <c r="V970" s="7">
        <f>IF(AND($B$2=3,'Données brutes'!$F965&lt;&gt;"",'Données brutes'!$G965&lt;&gt;"",'Données brutes'!$H965&lt;&gt;"",'Données brutes'!$O965&lt;&gt;"",'Données brutes'!$P965&lt;&gt;"",'Données brutes'!$Q965&lt;&gt;""),1,0)</f>
        <v>0</v>
      </c>
      <c r="W970" s="8" t="str">
        <f t="shared" si="227"/>
        <v/>
      </c>
      <c r="X970" s="8" t="str">
        <f t="shared" si="228"/>
        <v/>
      </c>
      <c r="Y970" s="8" t="str">
        <f t="shared" si="229"/>
        <v/>
      </c>
      <c r="Z970" s="8" t="str">
        <f t="shared" si="230"/>
        <v/>
      </c>
      <c r="AA970" s="8" t="str">
        <f t="shared" si="231"/>
        <v/>
      </c>
      <c r="AB970" s="8" t="str">
        <f t="shared" si="232"/>
        <v/>
      </c>
      <c r="AD970" s="8" t="str">
        <f t="shared" si="233"/>
        <v/>
      </c>
      <c r="AE970" s="8" t="str">
        <f t="shared" si="234"/>
        <v/>
      </c>
      <c r="AF970" s="8" t="str">
        <f t="shared" si="235"/>
        <v/>
      </c>
      <c r="AG970" s="8" t="str">
        <f t="shared" si="236"/>
        <v/>
      </c>
      <c r="AH970" s="8" t="str">
        <f t="shared" si="237"/>
        <v/>
      </c>
      <c r="AI970" s="8" t="str">
        <f t="shared" si="238"/>
        <v/>
      </c>
    </row>
    <row r="971" spans="4:35" x14ac:dyDescent="0.3">
      <c r="D971" s="8" t="s">
        <v>978</v>
      </c>
      <c r="E971" s="7">
        <v>554</v>
      </c>
      <c r="F971" s="7" t="str">
        <f>'Données proba de réussite'!F966</f>
        <v/>
      </c>
      <c r="G971" s="7" t="str">
        <f>'Données proba de réussite'!G966</f>
        <v/>
      </c>
      <c r="H971" s="7" t="str">
        <f>'Données proba de réussite'!H966</f>
        <v/>
      </c>
      <c r="K971" s="8" t="str">
        <f t="shared" si="225"/>
        <v>Elève 1bis</v>
      </c>
      <c r="L971" s="8" t="s">
        <v>111</v>
      </c>
      <c r="M971" s="8">
        <f t="shared" si="226"/>
        <v>1652</v>
      </c>
      <c r="N971" s="7">
        <v>1652</v>
      </c>
      <c r="O971" s="7" t="str">
        <f>'Données proba de réussite'!O966</f>
        <v/>
      </c>
      <c r="P971" s="7" t="str">
        <f>'Données proba de réussite'!P966</f>
        <v/>
      </c>
      <c r="Q971" s="7" t="str">
        <f>'Données proba de réussite'!Q966</f>
        <v/>
      </c>
      <c r="T971" s="7">
        <f>IF(AND(OR($B$2=1,$B$2=2),AND('Données brutes'!$F966&lt;&gt;"",'Données brutes'!$G966&lt;&gt;"",'Données brutes'!$H966&lt;&gt;"")),1,0)</f>
        <v>0</v>
      </c>
      <c r="U971" s="7">
        <f>IF(AND(OR($B$2=1,$B$2=2),AND('Données brutes'!$O966&lt;&gt;"",'Données brutes'!$P966&lt;&gt;"",'Données brutes'!$Q966&lt;&gt;"")),1,0)</f>
        <v>0</v>
      </c>
      <c r="V971" s="7">
        <f>IF(AND($B$2=3,'Données brutes'!$F966&lt;&gt;"",'Données brutes'!$G966&lt;&gt;"",'Données brutes'!$H966&lt;&gt;"",'Données brutes'!$O966&lt;&gt;"",'Données brutes'!$P966&lt;&gt;"",'Données brutes'!$Q966&lt;&gt;""),1,0)</f>
        <v>0</v>
      </c>
      <c r="W971" s="8" t="str">
        <f t="shared" si="227"/>
        <v/>
      </c>
      <c r="X971" s="8" t="str">
        <f t="shared" si="228"/>
        <v/>
      </c>
      <c r="Y971" s="8" t="str">
        <f t="shared" si="229"/>
        <v/>
      </c>
      <c r="Z971" s="8" t="str">
        <f t="shared" si="230"/>
        <v/>
      </c>
      <c r="AA971" s="8" t="str">
        <f t="shared" si="231"/>
        <v/>
      </c>
      <c r="AB971" s="8" t="str">
        <f t="shared" si="232"/>
        <v/>
      </c>
      <c r="AD971" s="8" t="str">
        <f t="shared" si="233"/>
        <v/>
      </c>
      <c r="AE971" s="8" t="str">
        <f t="shared" si="234"/>
        <v/>
      </c>
      <c r="AF971" s="8" t="str">
        <f t="shared" si="235"/>
        <v/>
      </c>
      <c r="AG971" s="8" t="str">
        <f t="shared" si="236"/>
        <v/>
      </c>
      <c r="AH971" s="8" t="str">
        <f t="shared" si="237"/>
        <v/>
      </c>
      <c r="AI971" s="8" t="str">
        <f t="shared" si="238"/>
        <v/>
      </c>
    </row>
    <row r="972" spans="4:35" x14ac:dyDescent="0.3">
      <c r="D972" s="8" t="s">
        <v>979</v>
      </c>
      <c r="E972" s="7">
        <v>441</v>
      </c>
      <c r="F972" s="7" t="str">
        <f>'Données proba de réussite'!F967</f>
        <v/>
      </c>
      <c r="G972" s="7" t="str">
        <f>'Données proba de réussite'!G967</f>
        <v/>
      </c>
      <c r="H972" s="7" t="str">
        <f>'Données proba de réussite'!H967</f>
        <v/>
      </c>
      <c r="K972" s="8" t="str">
        <f t="shared" si="225"/>
        <v>Elève 1bis</v>
      </c>
      <c r="L972" s="8" t="s">
        <v>111</v>
      </c>
      <c r="M972" s="8">
        <f t="shared" si="226"/>
        <v>1258</v>
      </c>
      <c r="N972" s="7">
        <v>1258</v>
      </c>
      <c r="O972" s="7" t="str">
        <f>'Données proba de réussite'!O967</f>
        <v/>
      </c>
      <c r="P972" s="7" t="str">
        <f>'Données proba de réussite'!P967</f>
        <v/>
      </c>
      <c r="Q972" s="7" t="str">
        <f>'Données proba de réussite'!Q967</f>
        <v/>
      </c>
      <c r="T972" s="7">
        <f>IF(AND(OR($B$2=1,$B$2=2),AND('Données brutes'!$F967&lt;&gt;"",'Données brutes'!$G967&lt;&gt;"",'Données brutes'!$H967&lt;&gt;"")),1,0)</f>
        <v>0</v>
      </c>
      <c r="U972" s="7">
        <f>IF(AND(OR($B$2=1,$B$2=2),AND('Données brutes'!$O967&lt;&gt;"",'Données brutes'!$P967&lt;&gt;"",'Données brutes'!$Q967&lt;&gt;"")),1,0)</f>
        <v>0</v>
      </c>
      <c r="V972" s="7">
        <f>IF(AND($B$2=3,'Données brutes'!$F967&lt;&gt;"",'Données brutes'!$G967&lt;&gt;"",'Données brutes'!$H967&lt;&gt;"",'Données brutes'!$O967&lt;&gt;"",'Données brutes'!$P967&lt;&gt;"",'Données brutes'!$Q967&lt;&gt;""),1,0)</f>
        <v>0</v>
      </c>
      <c r="W972" s="8" t="str">
        <f t="shared" si="227"/>
        <v/>
      </c>
      <c r="X972" s="8" t="str">
        <f t="shared" si="228"/>
        <v/>
      </c>
      <c r="Y972" s="8" t="str">
        <f t="shared" si="229"/>
        <v/>
      </c>
      <c r="Z972" s="8" t="str">
        <f t="shared" si="230"/>
        <v/>
      </c>
      <c r="AA972" s="8" t="str">
        <f t="shared" si="231"/>
        <v/>
      </c>
      <c r="AB972" s="8" t="str">
        <f t="shared" si="232"/>
        <v/>
      </c>
      <c r="AD972" s="8" t="str">
        <f t="shared" si="233"/>
        <v/>
      </c>
      <c r="AE972" s="8" t="str">
        <f t="shared" si="234"/>
        <v/>
      </c>
      <c r="AF972" s="8" t="str">
        <f t="shared" si="235"/>
        <v/>
      </c>
      <c r="AG972" s="8" t="str">
        <f t="shared" si="236"/>
        <v/>
      </c>
      <c r="AH972" s="8" t="str">
        <f t="shared" si="237"/>
        <v/>
      </c>
      <c r="AI972" s="8" t="str">
        <f t="shared" si="238"/>
        <v/>
      </c>
    </row>
    <row r="973" spans="4:35" x14ac:dyDescent="0.3">
      <c r="D973" s="8" t="s">
        <v>980</v>
      </c>
      <c r="E973" s="7">
        <v>894</v>
      </c>
      <c r="F973" s="7" t="str">
        <f>'Données proba de réussite'!F968</f>
        <v/>
      </c>
      <c r="G973" s="7" t="str">
        <f>'Données proba de réussite'!G968</f>
        <v/>
      </c>
      <c r="H973" s="7" t="str">
        <f>'Données proba de réussite'!H968</f>
        <v/>
      </c>
      <c r="K973" s="8" t="str">
        <f t="shared" si="225"/>
        <v>Elève 1bis</v>
      </c>
      <c r="L973" s="8" t="s">
        <v>111</v>
      </c>
      <c r="M973" s="8">
        <f t="shared" si="226"/>
        <v>1267</v>
      </c>
      <c r="N973" s="7">
        <v>1267</v>
      </c>
      <c r="O973" s="7" t="str">
        <f>'Données proba de réussite'!O968</f>
        <v/>
      </c>
      <c r="P973" s="7" t="str">
        <f>'Données proba de réussite'!P968</f>
        <v/>
      </c>
      <c r="Q973" s="7" t="str">
        <f>'Données proba de réussite'!Q968</f>
        <v/>
      </c>
      <c r="T973" s="7">
        <f>IF(AND(OR($B$2=1,$B$2=2),AND('Données brutes'!$F968&lt;&gt;"",'Données brutes'!$G968&lt;&gt;"",'Données brutes'!$H968&lt;&gt;"")),1,0)</f>
        <v>0</v>
      </c>
      <c r="U973" s="7">
        <f>IF(AND(OR($B$2=1,$B$2=2),AND('Données brutes'!$O968&lt;&gt;"",'Données brutes'!$P968&lt;&gt;"",'Données brutes'!$Q968&lt;&gt;"")),1,0)</f>
        <v>0</v>
      </c>
      <c r="V973" s="7">
        <f>IF(AND($B$2=3,'Données brutes'!$F968&lt;&gt;"",'Données brutes'!$G968&lt;&gt;"",'Données brutes'!$H968&lt;&gt;"",'Données brutes'!$O968&lt;&gt;"",'Données brutes'!$P968&lt;&gt;"",'Données brutes'!$Q968&lt;&gt;""),1,0)</f>
        <v>0</v>
      </c>
      <c r="W973" s="8" t="str">
        <f t="shared" si="227"/>
        <v/>
      </c>
      <c r="X973" s="8" t="str">
        <f t="shared" si="228"/>
        <v/>
      </c>
      <c r="Y973" s="8" t="str">
        <f t="shared" si="229"/>
        <v/>
      </c>
      <c r="Z973" s="8" t="str">
        <f t="shared" si="230"/>
        <v/>
      </c>
      <c r="AA973" s="8" t="str">
        <f t="shared" si="231"/>
        <v/>
      </c>
      <c r="AB973" s="8" t="str">
        <f t="shared" si="232"/>
        <v/>
      </c>
      <c r="AD973" s="8" t="str">
        <f t="shared" si="233"/>
        <v/>
      </c>
      <c r="AE973" s="8" t="str">
        <f t="shared" si="234"/>
        <v/>
      </c>
      <c r="AF973" s="8" t="str">
        <f t="shared" si="235"/>
        <v/>
      </c>
      <c r="AG973" s="8" t="str">
        <f t="shared" si="236"/>
        <v/>
      </c>
      <c r="AH973" s="8" t="str">
        <f t="shared" si="237"/>
        <v/>
      </c>
      <c r="AI973" s="8" t="str">
        <f t="shared" si="238"/>
        <v/>
      </c>
    </row>
    <row r="974" spans="4:35" x14ac:dyDescent="0.3">
      <c r="D974" s="8" t="s">
        <v>981</v>
      </c>
      <c r="E974" s="7">
        <v>154</v>
      </c>
      <c r="F974" s="7" t="str">
        <f>'Données proba de réussite'!F969</f>
        <v/>
      </c>
      <c r="G974" s="7" t="str">
        <f>'Données proba de réussite'!G969</f>
        <v/>
      </c>
      <c r="H974" s="7" t="str">
        <f>'Données proba de réussite'!H969</f>
        <v/>
      </c>
      <c r="K974" s="8" t="str">
        <f t="shared" si="225"/>
        <v>Elève 1bis</v>
      </c>
      <c r="L974" s="8" t="s">
        <v>111</v>
      </c>
      <c r="M974" s="8">
        <f t="shared" si="226"/>
        <v>1682</v>
      </c>
      <c r="N974" s="7">
        <v>1682</v>
      </c>
      <c r="O974" s="7" t="str">
        <f>'Données proba de réussite'!O969</f>
        <v/>
      </c>
      <c r="P974" s="7" t="str">
        <f>'Données proba de réussite'!P969</f>
        <v/>
      </c>
      <c r="Q974" s="7" t="str">
        <f>'Données proba de réussite'!Q969</f>
        <v/>
      </c>
      <c r="T974" s="7">
        <f>IF(AND(OR($B$2=1,$B$2=2),AND('Données brutes'!$F969&lt;&gt;"",'Données brutes'!$G969&lt;&gt;"",'Données brutes'!$H969&lt;&gt;"")),1,0)</f>
        <v>0</v>
      </c>
      <c r="U974" s="7">
        <f>IF(AND(OR($B$2=1,$B$2=2),AND('Données brutes'!$O969&lt;&gt;"",'Données brutes'!$P969&lt;&gt;"",'Données brutes'!$Q969&lt;&gt;"")),1,0)</f>
        <v>0</v>
      </c>
      <c r="V974" s="7">
        <f>IF(AND($B$2=3,'Données brutes'!$F969&lt;&gt;"",'Données brutes'!$G969&lt;&gt;"",'Données brutes'!$H969&lt;&gt;"",'Données brutes'!$O969&lt;&gt;"",'Données brutes'!$P969&lt;&gt;"",'Données brutes'!$Q969&lt;&gt;""),1,0)</f>
        <v>0</v>
      </c>
      <c r="W974" s="8" t="str">
        <f t="shared" si="227"/>
        <v/>
      </c>
      <c r="X974" s="8" t="str">
        <f t="shared" si="228"/>
        <v/>
      </c>
      <c r="Y974" s="8" t="str">
        <f t="shared" si="229"/>
        <v/>
      </c>
      <c r="Z974" s="8" t="str">
        <f t="shared" si="230"/>
        <v/>
      </c>
      <c r="AA974" s="8" t="str">
        <f t="shared" si="231"/>
        <v/>
      </c>
      <c r="AB974" s="8" t="str">
        <f t="shared" si="232"/>
        <v/>
      </c>
      <c r="AD974" s="8" t="str">
        <f t="shared" si="233"/>
        <v/>
      </c>
      <c r="AE974" s="8" t="str">
        <f t="shared" si="234"/>
        <v/>
      </c>
      <c r="AF974" s="8" t="str">
        <f t="shared" si="235"/>
        <v/>
      </c>
      <c r="AG974" s="8" t="str">
        <f t="shared" si="236"/>
        <v/>
      </c>
      <c r="AH974" s="8" t="str">
        <f t="shared" si="237"/>
        <v/>
      </c>
      <c r="AI974" s="8" t="str">
        <f t="shared" si="238"/>
        <v/>
      </c>
    </row>
    <row r="975" spans="4:35" x14ac:dyDescent="0.3">
      <c r="D975" s="8" t="s">
        <v>982</v>
      </c>
      <c r="E975" s="7">
        <v>160</v>
      </c>
      <c r="F975" s="7" t="str">
        <f>'Données proba de réussite'!F970</f>
        <v/>
      </c>
      <c r="G975" s="7" t="str">
        <f>'Données proba de réussite'!G970</f>
        <v/>
      </c>
      <c r="H975" s="7" t="str">
        <f>'Données proba de réussite'!H970</f>
        <v/>
      </c>
      <c r="K975" s="8" t="str">
        <f t="shared" si="225"/>
        <v>Elève 1bis</v>
      </c>
      <c r="L975" s="8" t="s">
        <v>111</v>
      </c>
      <c r="M975" s="8">
        <f t="shared" si="226"/>
        <v>1182</v>
      </c>
      <c r="N975" s="7">
        <v>1182</v>
      </c>
      <c r="O975" s="7" t="str">
        <f>'Données proba de réussite'!O970</f>
        <v/>
      </c>
      <c r="P975" s="7" t="str">
        <f>'Données proba de réussite'!P970</f>
        <v/>
      </c>
      <c r="Q975" s="7" t="str">
        <f>'Données proba de réussite'!Q970</f>
        <v/>
      </c>
      <c r="T975" s="7">
        <f>IF(AND(OR($B$2=1,$B$2=2),AND('Données brutes'!$F970&lt;&gt;"",'Données brutes'!$G970&lt;&gt;"",'Données brutes'!$H970&lt;&gt;"")),1,0)</f>
        <v>0</v>
      </c>
      <c r="U975" s="7">
        <f>IF(AND(OR($B$2=1,$B$2=2),AND('Données brutes'!$O970&lt;&gt;"",'Données brutes'!$P970&lt;&gt;"",'Données brutes'!$Q970&lt;&gt;"")),1,0)</f>
        <v>0</v>
      </c>
      <c r="V975" s="7">
        <f>IF(AND($B$2=3,'Données brutes'!$F970&lt;&gt;"",'Données brutes'!$G970&lt;&gt;"",'Données brutes'!$H970&lt;&gt;"",'Données brutes'!$O970&lt;&gt;"",'Données brutes'!$P970&lt;&gt;"",'Données brutes'!$Q970&lt;&gt;""),1,0)</f>
        <v>0</v>
      </c>
      <c r="W975" s="8" t="str">
        <f t="shared" si="227"/>
        <v/>
      </c>
      <c r="X975" s="8" t="str">
        <f t="shared" si="228"/>
        <v/>
      </c>
      <c r="Y975" s="8" t="str">
        <f t="shared" si="229"/>
        <v/>
      </c>
      <c r="Z975" s="8" t="str">
        <f t="shared" si="230"/>
        <v/>
      </c>
      <c r="AA975" s="8" t="str">
        <f t="shared" si="231"/>
        <v/>
      </c>
      <c r="AB975" s="8" t="str">
        <f t="shared" si="232"/>
        <v/>
      </c>
      <c r="AD975" s="8" t="str">
        <f t="shared" si="233"/>
        <v/>
      </c>
      <c r="AE975" s="8" t="str">
        <f t="shared" si="234"/>
        <v/>
      </c>
      <c r="AF975" s="8" t="str">
        <f t="shared" si="235"/>
        <v/>
      </c>
      <c r="AG975" s="8" t="str">
        <f t="shared" si="236"/>
        <v/>
      </c>
      <c r="AH975" s="8" t="str">
        <f t="shared" si="237"/>
        <v/>
      </c>
      <c r="AI975" s="8" t="str">
        <f t="shared" si="238"/>
        <v/>
      </c>
    </row>
    <row r="976" spans="4:35" x14ac:dyDescent="0.3">
      <c r="D976" s="8" t="s">
        <v>983</v>
      </c>
      <c r="E976" s="7">
        <v>604</v>
      </c>
      <c r="F976" s="7" t="str">
        <f>'Données proba de réussite'!F971</f>
        <v/>
      </c>
      <c r="G976" s="7" t="str">
        <f>'Données proba de réussite'!G971</f>
        <v/>
      </c>
      <c r="H976" s="7" t="str">
        <f>'Données proba de réussite'!H971</f>
        <v/>
      </c>
      <c r="K976" s="8" t="str">
        <f t="shared" si="225"/>
        <v>Elève 1bis</v>
      </c>
      <c r="L976" s="8" t="s">
        <v>111</v>
      </c>
      <c r="M976" s="8">
        <f t="shared" si="226"/>
        <v>1637</v>
      </c>
      <c r="N976" s="7">
        <v>1637</v>
      </c>
      <c r="O976" s="7" t="str">
        <f>'Données proba de réussite'!O971</f>
        <v/>
      </c>
      <c r="P976" s="7" t="str">
        <f>'Données proba de réussite'!P971</f>
        <v/>
      </c>
      <c r="Q976" s="7" t="str">
        <f>'Données proba de réussite'!Q971</f>
        <v/>
      </c>
      <c r="T976" s="7">
        <f>IF(AND(OR($B$2=1,$B$2=2),AND('Données brutes'!$F971&lt;&gt;"",'Données brutes'!$G971&lt;&gt;"",'Données brutes'!$H971&lt;&gt;"")),1,0)</f>
        <v>0</v>
      </c>
      <c r="U976" s="7">
        <f>IF(AND(OR($B$2=1,$B$2=2),AND('Données brutes'!$O971&lt;&gt;"",'Données brutes'!$P971&lt;&gt;"",'Données brutes'!$Q971&lt;&gt;"")),1,0)</f>
        <v>0</v>
      </c>
      <c r="V976" s="7">
        <f>IF(AND($B$2=3,'Données brutes'!$F971&lt;&gt;"",'Données brutes'!$G971&lt;&gt;"",'Données brutes'!$H971&lt;&gt;"",'Données brutes'!$O971&lt;&gt;"",'Données brutes'!$P971&lt;&gt;"",'Données brutes'!$Q971&lt;&gt;""),1,0)</f>
        <v>0</v>
      </c>
      <c r="W976" s="8" t="str">
        <f t="shared" si="227"/>
        <v/>
      </c>
      <c r="X976" s="8" t="str">
        <f t="shared" si="228"/>
        <v/>
      </c>
      <c r="Y976" s="8" t="str">
        <f t="shared" si="229"/>
        <v/>
      </c>
      <c r="Z976" s="8" t="str">
        <f t="shared" si="230"/>
        <v/>
      </c>
      <c r="AA976" s="8" t="str">
        <f t="shared" si="231"/>
        <v/>
      </c>
      <c r="AB976" s="8" t="str">
        <f t="shared" si="232"/>
        <v/>
      </c>
      <c r="AD976" s="8" t="str">
        <f t="shared" si="233"/>
        <v/>
      </c>
      <c r="AE976" s="8" t="str">
        <f t="shared" si="234"/>
        <v/>
      </c>
      <c r="AF976" s="8" t="str">
        <f t="shared" si="235"/>
        <v/>
      </c>
      <c r="AG976" s="8" t="str">
        <f t="shared" si="236"/>
        <v/>
      </c>
      <c r="AH976" s="8" t="str">
        <f t="shared" si="237"/>
        <v/>
      </c>
      <c r="AI976" s="8" t="str">
        <f t="shared" si="238"/>
        <v/>
      </c>
    </row>
    <row r="977" spans="4:35" x14ac:dyDescent="0.3">
      <c r="D977" s="8" t="s">
        <v>984</v>
      </c>
      <c r="E977" s="7">
        <v>193</v>
      </c>
      <c r="F977" s="7" t="str">
        <f>'Données proba de réussite'!F972</f>
        <v/>
      </c>
      <c r="G977" s="7" t="str">
        <f>'Données proba de réussite'!G972</f>
        <v/>
      </c>
      <c r="H977" s="7" t="str">
        <f>'Données proba de réussite'!H972</f>
        <v/>
      </c>
      <c r="K977" s="8" t="str">
        <f t="shared" si="225"/>
        <v>Elève 1bis</v>
      </c>
      <c r="L977" s="8" t="s">
        <v>111</v>
      </c>
      <c r="M977" s="8">
        <f t="shared" si="226"/>
        <v>1257</v>
      </c>
      <c r="N977" s="7">
        <v>1257</v>
      </c>
      <c r="O977" s="7" t="str">
        <f>'Données proba de réussite'!O972</f>
        <v/>
      </c>
      <c r="P977" s="7" t="str">
        <f>'Données proba de réussite'!P972</f>
        <v/>
      </c>
      <c r="Q977" s="7" t="str">
        <f>'Données proba de réussite'!Q972</f>
        <v/>
      </c>
      <c r="T977" s="7">
        <f>IF(AND(OR($B$2=1,$B$2=2),AND('Données brutes'!$F972&lt;&gt;"",'Données brutes'!$G972&lt;&gt;"",'Données brutes'!$H972&lt;&gt;"")),1,0)</f>
        <v>0</v>
      </c>
      <c r="U977" s="7">
        <f>IF(AND(OR($B$2=1,$B$2=2),AND('Données brutes'!$O972&lt;&gt;"",'Données brutes'!$P972&lt;&gt;"",'Données brutes'!$Q972&lt;&gt;"")),1,0)</f>
        <v>0</v>
      </c>
      <c r="V977" s="7">
        <f>IF(AND($B$2=3,'Données brutes'!$F972&lt;&gt;"",'Données brutes'!$G972&lt;&gt;"",'Données brutes'!$H972&lt;&gt;"",'Données brutes'!$O972&lt;&gt;"",'Données brutes'!$P972&lt;&gt;"",'Données brutes'!$Q972&lt;&gt;""),1,0)</f>
        <v>0</v>
      </c>
      <c r="W977" s="8" t="str">
        <f t="shared" si="227"/>
        <v/>
      </c>
      <c r="X977" s="8" t="str">
        <f t="shared" si="228"/>
        <v/>
      </c>
      <c r="Y977" s="8" t="str">
        <f t="shared" si="229"/>
        <v/>
      </c>
      <c r="Z977" s="8" t="str">
        <f t="shared" si="230"/>
        <v/>
      </c>
      <c r="AA977" s="8" t="str">
        <f t="shared" si="231"/>
        <v/>
      </c>
      <c r="AB977" s="8" t="str">
        <f t="shared" si="232"/>
        <v/>
      </c>
      <c r="AD977" s="8" t="str">
        <f t="shared" si="233"/>
        <v/>
      </c>
      <c r="AE977" s="8" t="str">
        <f t="shared" si="234"/>
        <v/>
      </c>
      <c r="AF977" s="8" t="str">
        <f t="shared" si="235"/>
        <v/>
      </c>
      <c r="AG977" s="8" t="str">
        <f t="shared" si="236"/>
        <v/>
      </c>
      <c r="AH977" s="8" t="str">
        <f t="shared" si="237"/>
        <v/>
      </c>
      <c r="AI977" s="8" t="str">
        <f t="shared" si="238"/>
        <v/>
      </c>
    </row>
    <row r="978" spans="4:35" x14ac:dyDescent="0.3">
      <c r="D978" s="8" t="s">
        <v>985</v>
      </c>
      <c r="E978" s="7">
        <v>682</v>
      </c>
      <c r="F978" s="7" t="str">
        <f>'Données proba de réussite'!F973</f>
        <v/>
      </c>
      <c r="G978" s="7" t="str">
        <f>'Données proba de réussite'!G973</f>
        <v/>
      </c>
      <c r="H978" s="7" t="str">
        <f>'Données proba de réussite'!H973</f>
        <v/>
      </c>
      <c r="K978" s="8" t="str">
        <f t="shared" si="225"/>
        <v>Elève 1bis</v>
      </c>
      <c r="L978" s="8" t="s">
        <v>111</v>
      </c>
      <c r="M978" s="8">
        <f t="shared" si="226"/>
        <v>1692</v>
      </c>
      <c r="N978" s="7">
        <v>1692</v>
      </c>
      <c r="O978" s="7" t="str">
        <f>'Données proba de réussite'!O973</f>
        <v/>
      </c>
      <c r="P978" s="7" t="str">
        <f>'Données proba de réussite'!P973</f>
        <v/>
      </c>
      <c r="Q978" s="7" t="str">
        <f>'Données proba de réussite'!Q973</f>
        <v/>
      </c>
      <c r="T978" s="7">
        <f>IF(AND(OR($B$2=1,$B$2=2),AND('Données brutes'!$F973&lt;&gt;"",'Données brutes'!$G973&lt;&gt;"",'Données brutes'!$H973&lt;&gt;"")),1,0)</f>
        <v>0</v>
      </c>
      <c r="U978" s="7">
        <f>IF(AND(OR($B$2=1,$B$2=2),AND('Données brutes'!$O973&lt;&gt;"",'Données brutes'!$P973&lt;&gt;"",'Données brutes'!$Q973&lt;&gt;"")),1,0)</f>
        <v>0</v>
      </c>
      <c r="V978" s="7">
        <f>IF(AND($B$2=3,'Données brutes'!$F973&lt;&gt;"",'Données brutes'!$G973&lt;&gt;"",'Données brutes'!$H973&lt;&gt;"",'Données brutes'!$O973&lt;&gt;"",'Données brutes'!$P973&lt;&gt;"",'Données brutes'!$Q973&lt;&gt;""),1,0)</f>
        <v>0</v>
      </c>
      <c r="W978" s="8" t="str">
        <f t="shared" si="227"/>
        <v/>
      </c>
      <c r="X978" s="8" t="str">
        <f t="shared" si="228"/>
        <v/>
      </c>
      <c r="Y978" s="8" t="str">
        <f t="shared" si="229"/>
        <v/>
      </c>
      <c r="Z978" s="8" t="str">
        <f t="shared" si="230"/>
        <v/>
      </c>
      <c r="AA978" s="8" t="str">
        <f t="shared" si="231"/>
        <v/>
      </c>
      <c r="AB978" s="8" t="str">
        <f t="shared" si="232"/>
        <v/>
      </c>
      <c r="AD978" s="8" t="str">
        <f t="shared" si="233"/>
        <v/>
      </c>
      <c r="AE978" s="8" t="str">
        <f t="shared" si="234"/>
        <v/>
      </c>
      <c r="AF978" s="8" t="str">
        <f t="shared" si="235"/>
        <v/>
      </c>
      <c r="AG978" s="8" t="str">
        <f t="shared" si="236"/>
        <v/>
      </c>
      <c r="AH978" s="8" t="str">
        <f t="shared" si="237"/>
        <v/>
      </c>
      <c r="AI978" s="8" t="str">
        <f t="shared" si="238"/>
        <v/>
      </c>
    </row>
    <row r="979" spans="4:35" x14ac:dyDescent="0.3">
      <c r="D979" s="8" t="s">
        <v>986</v>
      </c>
      <c r="E979" s="7">
        <v>478</v>
      </c>
      <c r="F979" s="7" t="str">
        <f>'Données proba de réussite'!F974</f>
        <v/>
      </c>
      <c r="G979" s="7" t="str">
        <f>'Données proba de réussite'!G974</f>
        <v/>
      </c>
      <c r="H979" s="7" t="str">
        <f>'Données proba de réussite'!H974</f>
        <v/>
      </c>
      <c r="K979" s="8" t="str">
        <f t="shared" si="225"/>
        <v>Elève 1bis</v>
      </c>
      <c r="L979" s="8" t="s">
        <v>111</v>
      </c>
      <c r="M979" s="8">
        <f t="shared" si="226"/>
        <v>1451</v>
      </c>
      <c r="N979" s="7">
        <v>1451</v>
      </c>
      <c r="O979" s="7" t="str">
        <f>'Données proba de réussite'!O974</f>
        <v/>
      </c>
      <c r="P979" s="7" t="str">
        <f>'Données proba de réussite'!P974</f>
        <v/>
      </c>
      <c r="Q979" s="7" t="str">
        <f>'Données proba de réussite'!Q974</f>
        <v/>
      </c>
      <c r="T979" s="7">
        <f>IF(AND(OR($B$2=1,$B$2=2),AND('Données brutes'!$F974&lt;&gt;"",'Données brutes'!$G974&lt;&gt;"",'Données brutes'!$H974&lt;&gt;"")),1,0)</f>
        <v>0</v>
      </c>
      <c r="U979" s="7">
        <f>IF(AND(OR($B$2=1,$B$2=2),AND('Données brutes'!$O974&lt;&gt;"",'Données brutes'!$P974&lt;&gt;"",'Données brutes'!$Q974&lt;&gt;"")),1,0)</f>
        <v>0</v>
      </c>
      <c r="V979" s="7">
        <f>IF(AND($B$2=3,'Données brutes'!$F974&lt;&gt;"",'Données brutes'!$G974&lt;&gt;"",'Données brutes'!$H974&lt;&gt;"",'Données brutes'!$O974&lt;&gt;"",'Données brutes'!$P974&lt;&gt;"",'Données brutes'!$Q974&lt;&gt;""),1,0)</f>
        <v>0</v>
      </c>
      <c r="W979" s="8" t="str">
        <f t="shared" si="227"/>
        <v/>
      </c>
      <c r="X979" s="8" t="str">
        <f t="shared" si="228"/>
        <v/>
      </c>
      <c r="Y979" s="8" t="str">
        <f t="shared" si="229"/>
        <v/>
      </c>
      <c r="Z979" s="8" t="str">
        <f t="shared" si="230"/>
        <v/>
      </c>
      <c r="AA979" s="8" t="str">
        <f t="shared" si="231"/>
        <v/>
      </c>
      <c r="AB979" s="8" t="str">
        <f t="shared" si="232"/>
        <v/>
      </c>
      <c r="AD979" s="8" t="str">
        <f t="shared" si="233"/>
        <v/>
      </c>
      <c r="AE979" s="8" t="str">
        <f t="shared" si="234"/>
        <v/>
      </c>
      <c r="AF979" s="8" t="str">
        <f t="shared" si="235"/>
        <v/>
      </c>
      <c r="AG979" s="8" t="str">
        <f t="shared" si="236"/>
        <v/>
      </c>
      <c r="AH979" s="8" t="str">
        <f t="shared" si="237"/>
        <v/>
      </c>
      <c r="AI979" s="8" t="str">
        <f t="shared" si="238"/>
        <v/>
      </c>
    </row>
    <row r="980" spans="4:35" x14ac:dyDescent="0.3">
      <c r="D980" s="8" t="s">
        <v>987</v>
      </c>
      <c r="E980" s="7">
        <v>690</v>
      </c>
      <c r="F980" s="7" t="str">
        <f>'Données proba de réussite'!F975</f>
        <v/>
      </c>
      <c r="G980" s="7" t="str">
        <f>'Données proba de réussite'!G975</f>
        <v/>
      </c>
      <c r="H980" s="7" t="str">
        <f>'Données proba de réussite'!H975</f>
        <v/>
      </c>
      <c r="K980" s="8" t="str">
        <f t="shared" si="225"/>
        <v>Elève 1bis</v>
      </c>
      <c r="L980" s="8" t="s">
        <v>111</v>
      </c>
      <c r="M980" s="8">
        <f t="shared" si="226"/>
        <v>1484</v>
      </c>
      <c r="N980" s="7">
        <v>1484</v>
      </c>
      <c r="O980" s="7" t="str">
        <f>'Données proba de réussite'!O975</f>
        <v/>
      </c>
      <c r="P980" s="7" t="str">
        <f>'Données proba de réussite'!P975</f>
        <v/>
      </c>
      <c r="Q980" s="7" t="str">
        <f>'Données proba de réussite'!Q975</f>
        <v/>
      </c>
      <c r="T980" s="7">
        <f>IF(AND(OR($B$2=1,$B$2=2),AND('Données brutes'!$F975&lt;&gt;"",'Données brutes'!$G975&lt;&gt;"",'Données brutes'!$H975&lt;&gt;"")),1,0)</f>
        <v>0</v>
      </c>
      <c r="U980" s="7">
        <f>IF(AND(OR($B$2=1,$B$2=2),AND('Données brutes'!$O975&lt;&gt;"",'Données brutes'!$P975&lt;&gt;"",'Données brutes'!$Q975&lt;&gt;"")),1,0)</f>
        <v>0</v>
      </c>
      <c r="V980" s="7">
        <f>IF(AND($B$2=3,'Données brutes'!$F975&lt;&gt;"",'Données brutes'!$G975&lt;&gt;"",'Données brutes'!$H975&lt;&gt;"",'Données brutes'!$O975&lt;&gt;"",'Données brutes'!$P975&lt;&gt;"",'Données brutes'!$Q975&lt;&gt;""),1,0)</f>
        <v>0</v>
      </c>
      <c r="W980" s="8" t="str">
        <f t="shared" si="227"/>
        <v/>
      </c>
      <c r="X980" s="8" t="str">
        <f t="shared" si="228"/>
        <v/>
      </c>
      <c r="Y980" s="8" t="str">
        <f t="shared" si="229"/>
        <v/>
      </c>
      <c r="Z980" s="8" t="str">
        <f t="shared" si="230"/>
        <v/>
      </c>
      <c r="AA980" s="8" t="str">
        <f t="shared" si="231"/>
        <v/>
      </c>
      <c r="AB980" s="8" t="str">
        <f t="shared" si="232"/>
        <v/>
      </c>
      <c r="AD980" s="8" t="str">
        <f t="shared" si="233"/>
        <v/>
      </c>
      <c r="AE980" s="8" t="str">
        <f t="shared" si="234"/>
        <v/>
      </c>
      <c r="AF980" s="8" t="str">
        <f t="shared" si="235"/>
        <v/>
      </c>
      <c r="AG980" s="8" t="str">
        <f t="shared" si="236"/>
        <v/>
      </c>
      <c r="AH980" s="8" t="str">
        <f t="shared" si="237"/>
        <v/>
      </c>
      <c r="AI980" s="8" t="str">
        <f t="shared" si="238"/>
        <v/>
      </c>
    </row>
    <row r="981" spans="4:35" x14ac:dyDescent="0.3">
      <c r="D981" s="8" t="s">
        <v>988</v>
      </c>
      <c r="E981" s="7">
        <v>978</v>
      </c>
      <c r="F981" s="7" t="str">
        <f>'Données proba de réussite'!F976</f>
        <v/>
      </c>
      <c r="G981" s="7" t="str">
        <f>'Données proba de réussite'!G976</f>
        <v/>
      </c>
      <c r="H981" s="7" t="str">
        <f>'Données proba de réussite'!H976</f>
        <v/>
      </c>
      <c r="K981" s="8" t="str">
        <f t="shared" si="225"/>
        <v>Elève 1bis</v>
      </c>
      <c r="L981" s="8" t="s">
        <v>111</v>
      </c>
      <c r="M981" s="8">
        <f t="shared" si="226"/>
        <v>1403</v>
      </c>
      <c r="N981" s="7">
        <v>1403</v>
      </c>
      <c r="O981" s="7" t="str">
        <f>'Données proba de réussite'!O976</f>
        <v/>
      </c>
      <c r="P981" s="7" t="str">
        <f>'Données proba de réussite'!P976</f>
        <v/>
      </c>
      <c r="Q981" s="7" t="str">
        <f>'Données proba de réussite'!Q976</f>
        <v/>
      </c>
      <c r="T981" s="7">
        <f>IF(AND(OR($B$2=1,$B$2=2),AND('Données brutes'!$F976&lt;&gt;"",'Données brutes'!$G976&lt;&gt;"",'Données brutes'!$H976&lt;&gt;"")),1,0)</f>
        <v>0</v>
      </c>
      <c r="U981" s="7">
        <f>IF(AND(OR($B$2=1,$B$2=2),AND('Données brutes'!$O976&lt;&gt;"",'Données brutes'!$P976&lt;&gt;"",'Données brutes'!$Q976&lt;&gt;"")),1,0)</f>
        <v>0</v>
      </c>
      <c r="V981" s="7">
        <f>IF(AND($B$2=3,'Données brutes'!$F976&lt;&gt;"",'Données brutes'!$G976&lt;&gt;"",'Données brutes'!$H976&lt;&gt;"",'Données brutes'!$O976&lt;&gt;"",'Données brutes'!$P976&lt;&gt;"",'Données brutes'!$Q976&lt;&gt;""),1,0)</f>
        <v>0</v>
      </c>
      <c r="W981" s="8" t="str">
        <f t="shared" si="227"/>
        <v/>
      </c>
      <c r="X981" s="8" t="str">
        <f t="shared" si="228"/>
        <v/>
      </c>
      <c r="Y981" s="8" t="str">
        <f t="shared" si="229"/>
        <v/>
      </c>
      <c r="Z981" s="8" t="str">
        <f t="shared" si="230"/>
        <v/>
      </c>
      <c r="AA981" s="8" t="str">
        <f t="shared" si="231"/>
        <v/>
      </c>
      <c r="AB981" s="8" t="str">
        <f t="shared" si="232"/>
        <v/>
      </c>
      <c r="AD981" s="8" t="str">
        <f t="shared" si="233"/>
        <v/>
      </c>
      <c r="AE981" s="8" t="str">
        <f t="shared" si="234"/>
        <v/>
      </c>
      <c r="AF981" s="8" t="str">
        <f t="shared" si="235"/>
        <v/>
      </c>
      <c r="AG981" s="8" t="str">
        <f t="shared" si="236"/>
        <v/>
      </c>
      <c r="AH981" s="8" t="str">
        <f t="shared" si="237"/>
        <v/>
      </c>
      <c r="AI981" s="8" t="str">
        <f t="shared" si="238"/>
        <v/>
      </c>
    </row>
    <row r="982" spans="4:35" x14ac:dyDescent="0.3">
      <c r="D982" s="8" t="s">
        <v>989</v>
      </c>
      <c r="E982" s="7">
        <v>946</v>
      </c>
      <c r="F982" s="7" t="str">
        <f>'Données proba de réussite'!F977</f>
        <v/>
      </c>
      <c r="G982" s="7" t="str">
        <f>'Données proba de réussite'!G977</f>
        <v/>
      </c>
      <c r="H982" s="7" t="str">
        <f>'Données proba de réussite'!H977</f>
        <v/>
      </c>
      <c r="K982" s="8" t="str">
        <f t="shared" si="225"/>
        <v>Elève 1bis</v>
      </c>
      <c r="L982" s="8" t="s">
        <v>111</v>
      </c>
      <c r="M982" s="8">
        <f t="shared" si="226"/>
        <v>1192</v>
      </c>
      <c r="N982" s="7">
        <v>1192</v>
      </c>
      <c r="O982" s="7" t="str">
        <f>'Données proba de réussite'!O977</f>
        <v/>
      </c>
      <c r="P982" s="7" t="str">
        <f>'Données proba de réussite'!P977</f>
        <v/>
      </c>
      <c r="Q982" s="7" t="str">
        <f>'Données proba de réussite'!Q977</f>
        <v/>
      </c>
      <c r="T982" s="7">
        <f>IF(AND(OR($B$2=1,$B$2=2),AND('Données brutes'!$F977&lt;&gt;"",'Données brutes'!$G977&lt;&gt;"",'Données brutes'!$H977&lt;&gt;"")),1,0)</f>
        <v>0</v>
      </c>
      <c r="U982" s="7">
        <f>IF(AND(OR($B$2=1,$B$2=2),AND('Données brutes'!$O977&lt;&gt;"",'Données brutes'!$P977&lt;&gt;"",'Données brutes'!$Q977&lt;&gt;"")),1,0)</f>
        <v>0</v>
      </c>
      <c r="V982" s="7">
        <f>IF(AND($B$2=3,'Données brutes'!$F977&lt;&gt;"",'Données brutes'!$G977&lt;&gt;"",'Données brutes'!$H977&lt;&gt;"",'Données brutes'!$O977&lt;&gt;"",'Données brutes'!$P977&lt;&gt;"",'Données brutes'!$Q977&lt;&gt;""),1,0)</f>
        <v>0</v>
      </c>
      <c r="W982" s="8" t="str">
        <f t="shared" si="227"/>
        <v/>
      </c>
      <c r="X982" s="8" t="str">
        <f t="shared" si="228"/>
        <v/>
      </c>
      <c r="Y982" s="8" t="str">
        <f t="shared" si="229"/>
        <v/>
      </c>
      <c r="Z982" s="8" t="str">
        <f t="shared" si="230"/>
        <v/>
      </c>
      <c r="AA982" s="8" t="str">
        <f t="shared" si="231"/>
        <v/>
      </c>
      <c r="AB982" s="8" t="str">
        <f t="shared" si="232"/>
        <v/>
      </c>
      <c r="AD982" s="8" t="str">
        <f t="shared" si="233"/>
        <v/>
      </c>
      <c r="AE982" s="8" t="str">
        <f t="shared" si="234"/>
        <v/>
      </c>
      <c r="AF982" s="8" t="str">
        <f t="shared" si="235"/>
        <v/>
      </c>
      <c r="AG982" s="8" t="str">
        <f t="shared" si="236"/>
        <v/>
      </c>
      <c r="AH982" s="8" t="str">
        <f t="shared" si="237"/>
        <v/>
      </c>
      <c r="AI982" s="8" t="str">
        <f t="shared" si="238"/>
        <v/>
      </c>
    </row>
    <row r="983" spans="4:35" x14ac:dyDescent="0.3">
      <c r="D983" s="8" t="s">
        <v>990</v>
      </c>
      <c r="E983" s="7">
        <v>291</v>
      </c>
      <c r="F983" s="7" t="str">
        <f>'Données proba de réussite'!F978</f>
        <v/>
      </c>
      <c r="G983" s="7" t="str">
        <f>'Données proba de réussite'!G978</f>
        <v/>
      </c>
      <c r="H983" s="7" t="str">
        <f>'Données proba de réussite'!H978</f>
        <v/>
      </c>
      <c r="K983" s="8" t="str">
        <f t="shared" si="225"/>
        <v>Elève 1bis</v>
      </c>
      <c r="L983" s="8" t="s">
        <v>111</v>
      </c>
      <c r="M983" s="8">
        <f t="shared" si="226"/>
        <v>1621</v>
      </c>
      <c r="N983" s="7">
        <v>1621</v>
      </c>
      <c r="O983" s="7" t="str">
        <f>'Données proba de réussite'!O978</f>
        <v/>
      </c>
      <c r="P983" s="7" t="str">
        <f>'Données proba de réussite'!P978</f>
        <v/>
      </c>
      <c r="Q983" s="7" t="str">
        <f>'Données proba de réussite'!Q978</f>
        <v/>
      </c>
      <c r="T983" s="7">
        <f>IF(AND(OR($B$2=1,$B$2=2),AND('Données brutes'!$F978&lt;&gt;"",'Données brutes'!$G978&lt;&gt;"",'Données brutes'!$H978&lt;&gt;"")),1,0)</f>
        <v>0</v>
      </c>
      <c r="U983" s="7">
        <f>IF(AND(OR($B$2=1,$B$2=2),AND('Données brutes'!$O978&lt;&gt;"",'Données brutes'!$P978&lt;&gt;"",'Données brutes'!$Q978&lt;&gt;"")),1,0)</f>
        <v>0</v>
      </c>
      <c r="V983" s="7">
        <f>IF(AND($B$2=3,'Données brutes'!$F978&lt;&gt;"",'Données brutes'!$G978&lt;&gt;"",'Données brutes'!$H978&lt;&gt;"",'Données brutes'!$O978&lt;&gt;"",'Données brutes'!$P978&lt;&gt;"",'Données brutes'!$Q978&lt;&gt;""),1,0)</f>
        <v>0</v>
      </c>
      <c r="W983" s="8" t="str">
        <f t="shared" si="227"/>
        <v/>
      </c>
      <c r="X983" s="8" t="str">
        <f t="shared" si="228"/>
        <v/>
      </c>
      <c r="Y983" s="8" t="str">
        <f t="shared" si="229"/>
        <v/>
      </c>
      <c r="Z983" s="8" t="str">
        <f t="shared" si="230"/>
        <v/>
      </c>
      <c r="AA983" s="8" t="str">
        <f t="shared" si="231"/>
        <v/>
      </c>
      <c r="AB983" s="8" t="str">
        <f t="shared" si="232"/>
        <v/>
      </c>
      <c r="AD983" s="8" t="str">
        <f t="shared" si="233"/>
        <v/>
      </c>
      <c r="AE983" s="8" t="str">
        <f t="shared" si="234"/>
        <v/>
      </c>
      <c r="AF983" s="8" t="str">
        <f t="shared" si="235"/>
        <v/>
      </c>
      <c r="AG983" s="8" t="str">
        <f t="shared" si="236"/>
        <v/>
      </c>
      <c r="AH983" s="8" t="str">
        <f t="shared" si="237"/>
        <v/>
      </c>
      <c r="AI983" s="8" t="str">
        <f t="shared" si="238"/>
        <v/>
      </c>
    </row>
    <row r="984" spans="4:35" x14ac:dyDescent="0.3">
      <c r="D984" s="8" t="s">
        <v>991</v>
      </c>
      <c r="E984" s="7">
        <v>519</v>
      </c>
      <c r="F984" s="7" t="str">
        <f>'Données proba de réussite'!F979</f>
        <v/>
      </c>
      <c r="G984" s="7" t="str">
        <f>'Données proba de réussite'!G979</f>
        <v/>
      </c>
      <c r="H984" s="7" t="str">
        <f>'Données proba de réussite'!H979</f>
        <v/>
      </c>
      <c r="K984" s="8" t="str">
        <f t="shared" si="225"/>
        <v>Elève 1bis</v>
      </c>
      <c r="L984" s="8" t="s">
        <v>111</v>
      </c>
      <c r="M984" s="8">
        <f t="shared" si="226"/>
        <v>1908</v>
      </c>
      <c r="N984" s="7">
        <v>1908</v>
      </c>
      <c r="O984" s="7" t="str">
        <f>'Données proba de réussite'!O979</f>
        <v/>
      </c>
      <c r="P984" s="7" t="str">
        <f>'Données proba de réussite'!P979</f>
        <v/>
      </c>
      <c r="Q984" s="7" t="str">
        <f>'Données proba de réussite'!Q979</f>
        <v/>
      </c>
      <c r="T984" s="7">
        <f>IF(AND(OR($B$2=1,$B$2=2),AND('Données brutes'!$F979&lt;&gt;"",'Données brutes'!$G979&lt;&gt;"",'Données brutes'!$H979&lt;&gt;"")),1,0)</f>
        <v>0</v>
      </c>
      <c r="U984" s="7">
        <f>IF(AND(OR($B$2=1,$B$2=2),AND('Données brutes'!$O979&lt;&gt;"",'Données brutes'!$P979&lt;&gt;"",'Données brutes'!$Q979&lt;&gt;"")),1,0)</f>
        <v>0</v>
      </c>
      <c r="V984" s="7">
        <f>IF(AND($B$2=3,'Données brutes'!$F979&lt;&gt;"",'Données brutes'!$G979&lt;&gt;"",'Données brutes'!$H979&lt;&gt;"",'Données brutes'!$O979&lt;&gt;"",'Données brutes'!$P979&lt;&gt;"",'Données brutes'!$Q979&lt;&gt;""),1,0)</f>
        <v>0</v>
      </c>
      <c r="W984" s="8" t="str">
        <f t="shared" si="227"/>
        <v/>
      </c>
      <c r="X984" s="8" t="str">
        <f t="shared" si="228"/>
        <v/>
      </c>
      <c r="Y984" s="8" t="str">
        <f t="shared" si="229"/>
        <v/>
      </c>
      <c r="Z984" s="8" t="str">
        <f t="shared" si="230"/>
        <v/>
      </c>
      <c r="AA984" s="8" t="str">
        <f t="shared" si="231"/>
        <v/>
      </c>
      <c r="AB984" s="8" t="str">
        <f t="shared" si="232"/>
        <v/>
      </c>
      <c r="AD984" s="8" t="str">
        <f t="shared" si="233"/>
        <v/>
      </c>
      <c r="AE984" s="8" t="str">
        <f t="shared" si="234"/>
        <v/>
      </c>
      <c r="AF984" s="8" t="str">
        <f t="shared" si="235"/>
        <v/>
      </c>
      <c r="AG984" s="8" t="str">
        <f t="shared" si="236"/>
        <v/>
      </c>
      <c r="AH984" s="8" t="str">
        <f t="shared" si="237"/>
        <v/>
      </c>
      <c r="AI984" s="8" t="str">
        <f t="shared" si="238"/>
        <v/>
      </c>
    </row>
    <row r="985" spans="4:35" x14ac:dyDescent="0.3">
      <c r="D985" s="8" t="s">
        <v>992</v>
      </c>
      <c r="E985" s="7">
        <v>289</v>
      </c>
      <c r="F985" s="7" t="str">
        <f>'Données proba de réussite'!F980</f>
        <v/>
      </c>
      <c r="G985" s="7" t="str">
        <f>'Données proba de réussite'!G980</f>
        <v/>
      </c>
      <c r="H985" s="7" t="str">
        <f>'Données proba de réussite'!H980</f>
        <v/>
      </c>
      <c r="K985" s="8" t="str">
        <f t="shared" si="225"/>
        <v>Elève 1bis</v>
      </c>
      <c r="L985" s="8" t="s">
        <v>111</v>
      </c>
      <c r="M985" s="8">
        <f t="shared" si="226"/>
        <v>1306</v>
      </c>
      <c r="N985" s="7">
        <v>1306</v>
      </c>
      <c r="O985" s="7" t="str">
        <f>'Données proba de réussite'!O980</f>
        <v/>
      </c>
      <c r="P985" s="7" t="str">
        <f>'Données proba de réussite'!P980</f>
        <v/>
      </c>
      <c r="Q985" s="7" t="str">
        <f>'Données proba de réussite'!Q980</f>
        <v/>
      </c>
      <c r="T985" s="7">
        <f>IF(AND(OR($B$2=1,$B$2=2),AND('Données brutes'!$F980&lt;&gt;"",'Données brutes'!$G980&lt;&gt;"",'Données brutes'!$H980&lt;&gt;"")),1,0)</f>
        <v>0</v>
      </c>
      <c r="U985" s="7">
        <f>IF(AND(OR($B$2=1,$B$2=2),AND('Données brutes'!$O980&lt;&gt;"",'Données brutes'!$P980&lt;&gt;"",'Données brutes'!$Q980&lt;&gt;"")),1,0)</f>
        <v>0</v>
      </c>
      <c r="V985" s="7">
        <f>IF(AND($B$2=3,'Données brutes'!$F980&lt;&gt;"",'Données brutes'!$G980&lt;&gt;"",'Données brutes'!$H980&lt;&gt;"",'Données brutes'!$O980&lt;&gt;"",'Données brutes'!$P980&lt;&gt;"",'Données brutes'!$Q980&lt;&gt;""),1,0)</f>
        <v>0</v>
      </c>
      <c r="W985" s="8" t="str">
        <f t="shared" si="227"/>
        <v/>
      </c>
      <c r="X985" s="8" t="str">
        <f t="shared" si="228"/>
        <v/>
      </c>
      <c r="Y985" s="8" t="str">
        <f t="shared" si="229"/>
        <v/>
      </c>
      <c r="Z985" s="8" t="str">
        <f t="shared" si="230"/>
        <v/>
      </c>
      <c r="AA985" s="8" t="str">
        <f t="shared" si="231"/>
        <v/>
      </c>
      <c r="AB985" s="8" t="str">
        <f t="shared" si="232"/>
        <v/>
      </c>
      <c r="AD985" s="8" t="str">
        <f t="shared" si="233"/>
        <v/>
      </c>
      <c r="AE985" s="8" t="str">
        <f t="shared" si="234"/>
        <v/>
      </c>
      <c r="AF985" s="8" t="str">
        <f t="shared" si="235"/>
        <v/>
      </c>
      <c r="AG985" s="8" t="str">
        <f t="shared" si="236"/>
        <v/>
      </c>
      <c r="AH985" s="8" t="str">
        <f t="shared" si="237"/>
        <v/>
      </c>
      <c r="AI985" s="8" t="str">
        <f t="shared" si="238"/>
        <v/>
      </c>
    </row>
    <row r="986" spans="4:35" x14ac:dyDescent="0.3">
      <c r="D986" s="8" t="s">
        <v>993</v>
      </c>
      <c r="E986" s="7">
        <v>818</v>
      </c>
      <c r="F986" s="7" t="str">
        <f>'Données proba de réussite'!F981</f>
        <v/>
      </c>
      <c r="G986" s="7" t="str">
        <f>'Données proba de réussite'!G981</f>
        <v/>
      </c>
      <c r="H986" s="7" t="str">
        <f>'Données proba de réussite'!H981</f>
        <v/>
      </c>
      <c r="K986" s="8" t="str">
        <f t="shared" si="225"/>
        <v>Elève 1bis</v>
      </c>
      <c r="L986" s="8" t="s">
        <v>111</v>
      </c>
      <c r="M986" s="8">
        <f t="shared" si="226"/>
        <v>1060</v>
      </c>
      <c r="N986" s="7">
        <v>1060</v>
      </c>
      <c r="O986" s="7" t="str">
        <f>'Données proba de réussite'!O981</f>
        <v/>
      </c>
      <c r="P986" s="7" t="str">
        <f>'Données proba de réussite'!P981</f>
        <v/>
      </c>
      <c r="Q986" s="7" t="str">
        <f>'Données proba de réussite'!Q981</f>
        <v/>
      </c>
      <c r="T986" s="7">
        <f>IF(AND(OR($B$2=1,$B$2=2),AND('Données brutes'!$F981&lt;&gt;"",'Données brutes'!$G981&lt;&gt;"",'Données brutes'!$H981&lt;&gt;"")),1,0)</f>
        <v>0</v>
      </c>
      <c r="U986" s="7">
        <f>IF(AND(OR($B$2=1,$B$2=2),AND('Données brutes'!$O981&lt;&gt;"",'Données brutes'!$P981&lt;&gt;"",'Données brutes'!$Q981&lt;&gt;"")),1,0)</f>
        <v>0</v>
      </c>
      <c r="V986" s="7">
        <f>IF(AND($B$2=3,'Données brutes'!$F981&lt;&gt;"",'Données brutes'!$G981&lt;&gt;"",'Données brutes'!$H981&lt;&gt;"",'Données brutes'!$O981&lt;&gt;"",'Données brutes'!$P981&lt;&gt;"",'Données brutes'!$Q981&lt;&gt;""),1,0)</f>
        <v>0</v>
      </c>
      <c r="W986" s="8" t="str">
        <f t="shared" si="227"/>
        <v/>
      </c>
      <c r="X986" s="8" t="str">
        <f t="shared" si="228"/>
        <v/>
      </c>
      <c r="Y986" s="8" t="str">
        <f t="shared" si="229"/>
        <v/>
      </c>
      <c r="Z986" s="8" t="str">
        <f t="shared" si="230"/>
        <v/>
      </c>
      <c r="AA986" s="8" t="str">
        <f t="shared" si="231"/>
        <v/>
      </c>
      <c r="AB986" s="8" t="str">
        <f t="shared" si="232"/>
        <v/>
      </c>
      <c r="AD986" s="8" t="str">
        <f t="shared" si="233"/>
        <v/>
      </c>
      <c r="AE986" s="8" t="str">
        <f t="shared" si="234"/>
        <v/>
      </c>
      <c r="AF986" s="8" t="str">
        <f t="shared" si="235"/>
        <v/>
      </c>
      <c r="AG986" s="8" t="str">
        <f t="shared" si="236"/>
        <v/>
      </c>
      <c r="AH986" s="8" t="str">
        <f t="shared" si="237"/>
        <v/>
      </c>
      <c r="AI986" s="8" t="str">
        <f t="shared" si="238"/>
        <v/>
      </c>
    </row>
    <row r="987" spans="4:35" x14ac:dyDescent="0.3">
      <c r="D987" s="8" t="s">
        <v>994</v>
      </c>
      <c r="E987" s="7">
        <v>489</v>
      </c>
      <c r="F987" s="7" t="str">
        <f>'Données proba de réussite'!F982</f>
        <v/>
      </c>
      <c r="G987" s="7" t="str">
        <f>'Données proba de réussite'!G982</f>
        <v/>
      </c>
      <c r="H987" s="7" t="str">
        <f>'Données proba de réussite'!H982</f>
        <v/>
      </c>
      <c r="K987" s="8" t="str">
        <f t="shared" si="225"/>
        <v>Elève 1bis</v>
      </c>
      <c r="L987" s="8" t="s">
        <v>111</v>
      </c>
      <c r="M987" s="8">
        <f t="shared" si="226"/>
        <v>1361</v>
      </c>
      <c r="N987" s="7">
        <v>1361</v>
      </c>
      <c r="O987" s="7" t="str">
        <f>'Données proba de réussite'!O982</f>
        <v/>
      </c>
      <c r="P987" s="7" t="str">
        <f>'Données proba de réussite'!P982</f>
        <v/>
      </c>
      <c r="Q987" s="7" t="str">
        <f>'Données proba de réussite'!Q982</f>
        <v/>
      </c>
      <c r="T987" s="7">
        <f>IF(AND(OR($B$2=1,$B$2=2),AND('Données brutes'!$F982&lt;&gt;"",'Données brutes'!$G982&lt;&gt;"",'Données brutes'!$H982&lt;&gt;"")),1,0)</f>
        <v>0</v>
      </c>
      <c r="U987" s="7">
        <f>IF(AND(OR($B$2=1,$B$2=2),AND('Données brutes'!$O982&lt;&gt;"",'Données brutes'!$P982&lt;&gt;"",'Données brutes'!$Q982&lt;&gt;"")),1,0)</f>
        <v>0</v>
      </c>
      <c r="V987" s="7">
        <f>IF(AND($B$2=3,'Données brutes'!$F982&lt;&gt;"",'Données brutes'!$G982&lt;&gt;"",'Données brutes'!$H982&lt;&gt;"",'Données brutes'!$O982&lt;&gt;"",'Données brutes'!$P982&lt;&gt;"",'Données brutes'!$Q982&lt;&gt;""),1,0)</f>
        <v>0</v>
      </c>
      <c r="W987" s="8" t="str">
        <f t="shared" si="227"/>
        <v/>
      </c>
      <c r="X987" s="8" t="str">
        <f t="shared" si="228"/>
        <v/>
      </c>
      <c r="Y987" s="8" t="str">
        <f t="shared" si="229"/>
        <v/>
      </c>
      <c r="Z987" s="8" t="str">
        <f t="shared" si="230"/>
        <v/>
      </c>
      <c r="AA987" s="8" t="str">
        <f t="shared" si="231"/>
        <v/>
      </c>
      <c r="AB987" s="8" t="str">
        <f t="shared" si="232"/>
        <v/>
      </c>
      <c r="AD987" s="8" t="str">
        <f t="shared" si="233"/>
        <v/>
      </c>
      <c r="AE987" s="8" t="str">
        <f t="shared" si="234"/>
        <v/>
      </c>
      <c r="AF987" s="8" t="str">
        <f t="shared" si="235"/>
        <v/>
      </c>
      <c r="AG987" s="8" t="str">
        <f t="shared" si="236"/>
        <v/>
      </c>
      <c r="AH987" s="8" t="str">
        <f t="shared" si="237"/>
        <v/>
      </c>
      <c r="AI987" s="8" t="str">
        <f t="shared" si="238"/>
        <v/>
      </c>
    </row>
    <row r="988" spans="4:35" x14ac:dyDescent="0.3">
      <c r="D988" s="8" t="s">
        <v>995</v>
      </c>
      <c r="E988" s="7">
        <v>735</v>
      </c>
      <c r="F988" s="7" t="str">
        <f>'Données proba de réussite'!F983</f>
        <v/>
      </c>
      <c r="G988" s="7" t="str">
        <f>'Données proba de réussite'!G983</f>
        <v/>
      </c>
      <c r="H988" s="7" t="str">
        <f>'Données proba de réussite'!H983</f>
        <v/>
      </c>
      <c r="K988" s="8" t="str">
        <f t="shared" si="225"/>
        <v>Elève 1bis</v>
      </c>
      <c r="L988" s="8" t="s">
        <v>111</v>
      </c>
      <c r="M988" s="8">
        <f t="shared" si="226"/>
        <v>1783</v>
      </c>
      <c r="N988" s="7">
        <v>1783</v>
      </c>
      <c r="O988" s="7" t="str">
        <f>'Données proba de réussite'!O983</f>
        <v/>
      </c>
      <c r="P988" s="7" t="str">
        <f>'Données proba de réussite'!P983</f>
        <v/>
      </c>
      <c r="Q988" s="7" t="str">
        <f>'Données proba de réussite'!Q983</f>
        <v/>
      </c>
      <c r="T988" s="7">
        <f>IF(AND(OR($B$2=1,$B$2=2),AND('Données brutes'!$F983&lt;&gt;"",'Données brutes'!$G983&lt;&gt;"",'Données brutes'!$H983&lt;&gt;"")),1,0)</f>
        <v>0</v>
      </c>
      <c r="U988" s="7">
        <f>IF(AND(OR($B$2=1,$B$2=2),AND('Données brutes'!$O983&lt;&gt;"",'Données brutes'!$P983&lt;&gt;"",'Données brutes'!$Q983&lt;&gt;"")),1,0)</f>
        <v>0</v>
      </c>
      <c r="V988" s="7">
        <f>IF(AND($B$2=3,'Données brutes'!$F983&lt;&gt;"",'Données brutes'!$G983&lt;&gt;"",'Données brutes'!$H983&lt;&gt;"",'Données brutes'!$O983&lt;&gt;"",'Données brutes'!$P983&lt;&gt;"",'Données brutes'!$Q983&lt;&gt;""),1,0)</f>
        <v>0</v>
      </c>
      <c r="W988" s="8" t="str">
        <f t="shared" si="227"/>
        <v/>
      </c>
      <c r="X988" s="8" t="str">
        <f t="shared" si="228"/>
        <v/>
      </c>
      <c r="Y988" s="8" t="str">
        <f t="shared" si="229"/>
        <v/>
      </c>
      <c r="Z988" s="8" t="str">
        <f t="shared" si="230"/>
        <v/>
      </c>
      <c r="AA988" s="8" t="str">
        <f t="shared" si="231"/>
        <v/>
      </c>
      <c r="AB988" s="8" t="str">
        <f t="shared" si="232"/>
        <v/>
      </c>
      <c r="AD988" s="8" t="str">
        <f t="shared" si="233"/>
        <v/>
      </c>
      <c r="AE988" s="8" t="str">
        <f t="shared" si="234"/>
        <v/>
      </c>
      <c r="AF988" s="8" t="str">
        <f t="shared" si="235"/>
        <v/>
      </c>
      <c r="AG988" s="8" t="str">
        <f t="shared" si="236"/>
        <v/>
      </c>
      <c r="AH988" s="8" t="str">
        <f t="shared" si="237"/>
        <v/>
      </c>
      <c r="AI988" s="8" t="str">
        <f t="shared" si="238"/>
        <v/>
      </c>
    </row>
    <row r="989" spans="4:35" x14ac:dyDescent="0.3">
      <c r="D989" s="8" t="s">
        <v>996</v>
      </c>
      <c r="E989" s="7">
        <v>863</v>
      </c>
      <c r="F989" s="7" t="str">
        <f>'Données proba de réussite'!F984</f>
        <v/>
      </c>
      <c r="G989" s="7" t="str">
        <f>'Données proba de réussite'!G984</f>
        <v/>
      </c>
      <c r="H989" s="7" t="str">
        <f>'Données proba de réussite'!H984</f>
        <v/>
      </c>
      <c r="K989" s="8" t="str">
        <f t="shared" si="225"/>
        <v>Elève 1bis</v>
      </c>
      <c r="L989" s="8" t="s">
        <v>111</v>
      </c>
      <c r="M989" s="8">
        <f t="shared" si="226"/>
        <v>1212</v>
      </c>
      <c r="N989" s="7">
        <v>1212</v>
      </c>
      <c r="O989" s="7" t="str">
        <f>'Données proba de réussite'!O984</f>
        <v/>
      </c>
      <c r="P989" s="7" t="str">
        <f>'Données proba de réussite'!P984</f>
        <v/>
      </c>
      <c r="Q989" s="7" t="str">
        <f>'Données proba de réussite'!Q984</f>
        <v/>
      </c>
      <c r="T989" s="7">
        <f>IF(AND(OR($B$2=1,$B$2=2),AND('Données brutes'!$F984&lt;&gt;"",'Données brutes'!$G984&lt;&gt;"",'Données brutes'!$H984&lt;&gt;"")),1,0)</f>
        <v>0</v>
      </c>
      <c r="U989" s="7">
        <f>IF(AND(OR($B$2=1,$B$2=2),AND('Données brutes'!$O984&lt;&gt;"",'Données brutes'!$P984&lt;&gt;"",'Données brutes'!$Q984&lt;&gt;"")),1,0)</f>
        <v>0</v>
      </c>
      <c r="V989" s="7">
        <f>IF(AND($B$2=3,'Données brutes'!$F984&lt;&gt;"",'Données brutes'!$G984&lt;&gt;"",'Données brutes'!$H984&lt;&gt;"",'Données brutes'!$O984&lt;&gt;"",'Données brutes'!$P984&lt;&gt;"",'Données brutes'!$Q984&lt;&gt;""),1,0)</f>
        <v>0</v>
      </c>
      <c r="W989" s="8" t="str">
        <f t="shared" si="227"/>
        <v/>
      </c>
      <c r="X989" s="8" t="str">
        <f t="shared" si="228"/>
        <v/>
      </c>
      <c r="Y989" s="8" t="str">
        <f t="shared" si="229"/>
        <v/>
      </c>
      <c r="Z989" s="8" t="str">
        <f t="shared" si="230"/>
        <v/>
      </c>
      <c r="AA989" s="8" t="str">
        <f t="shared" si="231"/>
        <v/>
      </c>
      <c r="AB989" s="8" t="str">
        <f t="shared" si="232"/>
        <v/>
      </c>
      <c r="AD989" s="8" t="str">
        <f t="shared" si="233"/>
        <v/>
      </c>
      <c r="AE989" s="8" t="str">
        <f t="shared" si="234"/>
        <v/>
      </c>
      <c r="AF989" s="8" t="str">
        <f t="shared" si="235"/>
        <v/>
      </c>
      <c r="AG989" s="8" t="str">
        <f t="shared" si="236"/>
        <v/>
      </c>
      <c r="AH989" s="8" t="str">
        <f t="shared" si="237"/>
        <v/>
      </c>
      <c r="AI989" s="8" t="str">
        <f t="shared" si="238"/>
        <v/>
      </c>
    </row>
    <row r="990" spans="4:35" x14ac:dyDescent="0.3">
      <c r="D990" s="8" t="s">
        <v>997</v>
      </c>
      <c r="E990" s="7">
        <v>347</v>
      </c>
      <c r="F990" s="7" t="str">
        <f>'Données proba de réussite'!F985</f>
        <v/>
      </c>
      <c r="G990" s="7" t="str">
        <f>'Données proba de réussite'!G985</f>
        <v/>
      </c>
      <c r="H990" s="7" t="str">
        <f>'Données proba de réussite'!H985</f>
        <v/>
      </c>
      <c r="K990" s="8" t="str">
        <f t="shared" si="225"/>
        <v>Elève 1bis</v>
      </c>
      <c r="L990" s="8" t="s">
        <v>111</v>
      </c>
      <c r="M990" s="8">
        <f t="shared" si="226"/>
        <v>1536</v>
      </c>
      <c r="N990" s="7">
        <v>1536</v>
      </c>
      <c r="O990" s="7" t="str">
        <f>'Données proba de réussite'!O985</f>
        <v/>
      </c>
      <c r="P990" s="7" t="str">
        <f>'Données proba de réussite'!P985</f>
        <v/>
      </c>
      <c r="Q990" s="7" t="str">
        <f>'Données proba de réussite'!Q985</f>
        <v/>
      </c>
      <c r="T990" s="7">
        <f>IF(AND(OR($B$2=1,$B$2=2),AND('Données brutes'!$F985&lt;&gt;"",'Données brutes'!$G985&lt;&gt;"",'Données brutes'!$H985&lt;&gt;"")),1,0)</f>
        <v>0</v>
      </c>
      <c r="U990" s="7">
        <f>IF(AND(OR($B$2=1,$B$2=2),AND('Données brutes'!$O985&lt;&gt;"",'Données brutes'!$P985&lt;&gt;"",'Données brutes'!$Q985&lt;&gt;"")),1,0)</f>
        <v>0</v>
      </c>
      <c r="V990" s="7">
        <f>IF(AND($B$2=3,'Données brutes'!$F985&lt;&gt;"",'Données brutes'!$G985&lt;&gt;"",'Données brutes'!$H985&lt;&gt;"",'Données brutes'!$O985&lt;&gt;"",'Données brutes'!$P985&lt;&gt;"",'Données brutes'!$Q985&lt;&gt;""),1,0)</f>
        <v>0</v>
      </c>
      <c r="W990" s="8" t="str">
        <f t="shared" si="227"/>
        <v/>
      </c>
      <c r="X990" s="8" t="str">
        <f t="shared" si="228"/>
        <v/>
      </c>
      <c r="Y990" s="8" t="str">
        <f t="shared" si="229"/>
        <v/>
      </c>
      <c r="Z990" s="8" t="str">
        <f t="shared" si="230"/>
        <v/>
      </c>
      <c r="AA990" s="8" t="str">
        <f t="shared" si="231"/>
        <v/>
      </c>
      <c r="AB990" s="8" t="str">
        <f t="shared" si="232"/>
        <v/>
      </c>
      <c r="AD990" s="8" t="str">
        <f t="shared" si="233"/>
        <v/>
      </c>
      <c r="AE990" s="8" t="str">
        <f t="shared" si="234"/>
        <v/>
      </c>
      <c r="AF990" s="8" t="str">
        <f t="shared" si="235"/>
        <v/>
      </c>
      <c r="AG990" s="8" t="str">
        <f t="shared" si="236"/>
        <v/>
      </c>
      <c r="AH990" s="8" t="str">
        <f t="shared" si="237"/>
        <v/>
      </c>
      <c r="AI990" s="8" t="str">
        <f t="shared" si="238"/>
        <v/>
      </c>
    </row>
    <row r="991" spans="4:35" x14ac:dyDescent="0.3">
      <c r="D991" s="8" t="s">
        <v>998</v>
      </c>
      <c r="E991" s="7">
        <v>712</v>
      </c>
      <c r="F991" s="7" t="str">
        <f>'Données proba de réussite'!F986</f>
        <v/>
      </c>
      <c r="G991" s="7" t="str">
        <f>'Données proba de réussite'!G986</f>
        <v/>
      </c>
      <c r="H991" s="7" t="str">
        <f>'Données proba de réussite'!H986</f>
        <v/>
      </c>
      <c r="K991" s="8" t="str">
        <f t="shared" si="225"/>
        <v>Elève 1bis</v>
      </c>
      <c r="L991" s="8" t="s">
        <v>111</v>
      </c>
      <c r="M991" s="8">
        <f t="shared" si="226"/>
        <v>1802</v>
      </c>
      <c r="N991" s="7">
        <v>1802</v>
      </c>
      <c r="O991" s="7" t="str">
        <f>'Données proba de réussite'!O986</f>
        <v/>
      </c>
      <c r="P991" s="7" t="str">
        <f>'Données proba de réussite'!P986</f>
        <v/>
      </c>
      <c r="Q991" s="7" t="str">
        <f>'Données proba de réussite'!Q986</f>
        <v/>
      </c>
      <c r="T991" s="7">
        <f>IF(AND(OR($B$2=1,$B$2=2),AND('Données brutes'!$F986&lt;&gt;"",'Données brutes'!$G986&lt;&gt;"",'Données brutes'!$H986&lt;&gt;"")),1,0)</f>
        <v>0</v>
      </c>
      <c r="U991" s="7">
        <f>IF(AND(OR($B$2=1,$B$2=2),AND('Données brutes'!$O986&lt;&gt;"",'Données brutes'!$P986&lt;&gt;"",'Données brutes'!$Q986&lt;&gt;"")),1,0)</f>
        <v>0</v>
      </c>
      <c r="V991" s="7">
        <f>IF(AND($B$2=3,'Données brutes'!$F986&lt;&gt;"",'Données brutes'!$G986&lt;&gt;"",'Données brutes'!$H986&lt;&gt;"",'Données brutes'!$O986&lt;&gt;"",'Données brutes'!$P986&lt;&gt;"",'Données brutes'!$Q986&lt;&gt;""),1,0)</f>
        <v>0</v>
      </c>
      <c r="W991" s="8" t="str">
        <f t="shared" si="227"/>
        <v/>
      </c>
      <c r="X991" s="8" t="str">
        <f t="shared" si="228"/>
        <v/>
      </c>
      <c r="Y991" s="8" t="str">
        <f t="shared" si="229"/>
        <v/>
      </c>
      <c r="Z991" s="8" t="str">
        <f t="shared" si="230"/>
        <v/>
      </c>
      <c r="AA991" s="8" t="str">
        <f t="shared" si="231"/>
        <v/>
      </c>
      <c r="AB991" s="8" t="str">
        <f t="shared" si="232"/>
        <v/>
      </c>
      <c r="AD991" s="8" t="str">
        <f t="shared" si="233"/>
        <v/>
      </c>
      <c r="AE991" s="8" t="str">
        <f t="shared" si="234"/>
        <v/>
      </c>
      <c r="AF991" s="8" t="str">
        <f t="shared" si="235"/>
        <v/>
      </c>
      <c r="AG991" s="8" t="str">
        <f t="shared" si="236"/>
        <v/>
      </c>
      <c r="AH991" s="8" t="str">
        <f t="shared" si="237"/>
        <v/>
      </c>
      <c r="AI991" s="8" t="str">
        <f t="shared" si="238"/>
        <v/>
      </c>
    </row>
    <row r="992" spans="4:35" x14ac:dyDescent="0.3">
      <c r="D992" s="8" t="s">
        <v>999</v>
      </c>
      <c r="E992" s="7">
        <v>253</v>
      </c>
      <c r="F992" s="7" t="str">
        <f>'Données proba de réussite'!F987</f>
        <v/>
      </c>
      <c r="G992" s="7" t="str">
        <f>'Données proba de réussite'!G987</f>
        <v/>
      </c>
      <c r="H992" s="7" t="str">
        <f>'Données proba de réussite'!H987</f>
        <v/>
      </c>
      <c r="K992" s="8" t="str">
        <f t="shared" si="225"/>
        <v>Elève 1bis</v>
      </c>
      <c r="L992" s="8" t="s">
        <v>111</v>
      </c>
      <c r="M992" s="8">
        <f t="shared" si="226"/>
        <v>1005</v>
      </c>
      <c r="N992" s="7">
        <v>1005</v>
      </c>
      <c r="O992" s="7" t="str">
        <f>'Données proba de réussite'!O987</f>
        <v/>
      </c>
      <c r="P992" s="7" t="str">
        <f>'Données proba de réussite'!P987</f>
        <v/>
      </c>
      <c r="Q992" s="7" t="str">
        <f>'Données proba de réussite'!Q987</f>
        <v/>
      </c>
      <c r="T992" s="7">
        <f>IF(AND(OR($B$2=1,$B$2=2),AND('Données brutes'!$F987&lt;&gt;"",'Données brutes'!$G987&lt;&gt;"",'Données brutes'!$H987&lt;&gt;"")),1,0)</f>
        <v>0</v>
      </c>
      <c r="U992" s="7">
        <f>IF(AND(OR($B$2=1,$B$2=2),AND('Données brutes'!$O987&lt;&gt;"",'Données brutes'!$P987&lt;&gt;"",'Données brutes'!$Q987&lt;&gt;"")),1,0)</f>
        <v>0</v>
      </c>
      <c r="V992" s="7">
        <f>IF(AND($B$2=3,'Données brutes'!$F987&lt;&gt;"",'Données brutes'!$G987&lt;&gt;"",'Données brutes'!$H987&lt;&gt;"",'Données brutes'!$O987&lt;&gt;"",'Données brutes'!$P987&lt;&gt;"",'Données brutes'!$Q987&lt;&gt;""),1,0)</f>
        <v>0</v>
      </c>
      <c r="W992" s="8" t="str">
        <f t="shared" si="227"/>
        <v/>
      </c>
      <c r="X992" s="8" t="str">
        <f t="shared" si="228"/>
        <v/>
      </c>
      <c r="Y992" s="8" t="str">
        <f t="shared" si="229"/>
        <v/>
      </c>
      <c r="Z992" s="8" t="str">
        <f t="shared" si="230"/>
        <v/>
      </c>
      <c r="AA992" s="8" t="str">
        <f t="shared" si="231"/>
        <v/>
      </c>
      <c r="AB992" s="8" t="str">
        <f t="shared" si="232"/>
        <v/>
      </c>
      <c r="AD992" s="8" t="str">
        <f t="shared" si="233"/>
        <v/>
      </c>
      <c r="AE992" s="8" t="str">
        <f t="shared" si="234"/>
        <v/>
      </c>
      <c r="AF992" s="8" t="str">
        <f t="shared" si="235"/>
        <v/>
      </c>
      <c r="AG992" s="8" t="str">
        <f t="shared" si="236"/>
        <v/>
      </c>
      <c r="AH992" s="8" t="str">
        <f t="shared" si="237"/>
        <v/>
      </c>
      <c r="AI992" s="8" t="str">
        <f t="shared" si="238"/>
        <v/>
      </c>
    </row>
    <row r="993" spans="4:35" x14ac:dyDescent="0.3">
      <c r="D993" s="8" t="s">
        <v>1000</v>
      </c>
      <c r="E993" s="7">
        <v>820</v>
      </c>
      <c r="F993" s="7" t="str">
        <f>'Données proba de réussite'!F988</f>
        <v/>
      </c>
      <c r="G993" s="7" t="str">
        <f>'Données proba de réussite'!G988</f>
        <v/>
      </c>
      <c r="H993" s="7" t="str">
        <f>'Données proba de réussite'!H988</f>
        <v/>
      </c>
      <c r="K993" s="8" t="str">
        <f t="shared" si="225"/>
        <v>Elève 1bis</v>
      </c>
      <c r="L993" s="8" t="s">
        <v>111</v>
      </c>
      <c r="M993" s="8">
        <f t="shared" si="226"/>
        <v>1819</v>
      </c>
      <c r="N993" s="7">
        <v>1819</v>
      </c>
      <c r="O993" s="7" t="str">
        <f>'Données proba de réussite'!O988</f>
        <v/>
      </c>
      <c r="P993" s="7" t="str">
        <f>'Données proba de réussite'!P988</f>
        <v/>
      </c>
      <c r="Q993" s="7" t="str">
        <f>'Données proba de réussite'!Q988</f>
        <v/>
      </c>
      <c r="T993" s="7">
        <f>IF(AND(OR($B$2=1,$B$2=2),AND('Données brutes'!$F988&lt;&gt;"",'Données brutes'!$G988&lt;&gt;"",'Données brutes'!$H988&lt;&gt;"")),1,0)</f>
        <v>0</v>
      </c>
      <c r="U993" s="7">
        <f>IF(AND(OR($B$2=1,$B$2=2),AND('Données brutes'!$O988&lt;&gt;"",'Données brutes'!$P988&lt;&gt;"",'Données brutes'!$Q988&lt;&gt;"")),1,0)</f>
        <v>0</v>
      </c>
      <c r="V993" s="7">
        <f>IF(AND($B$2=3,'Données brutes'!$F988&lt;&gt;"",'Données brutes'!$G988&lt;&gt;"",'Données brutes'!$H988&lt;&gt;"",'Données brutes'!$O988&lt;&gt;"",'Données brutes'!$P988&lt;&gt;"",'Données brutes'!$Q988&lt;&gt;""),1,0)</f>
        <v>0</v>
      </c>
      <c r="W993" s="8" t="str">
        <f t="shared" si="227"/>
        <v/>
      </c>
      <c r="X993" s="8" t="str">
        <f t="shared" si="228"/>
        <v/>
      </c>
      <c r="Y993" s="8" t="str">
        <f t="shared" si="229"/>
        <v/>
      </c>
      <c r="Z993" s="8" t="str">
        <f t="shared" si="230"/>
        <v/>
      </c>
      <c r="AA993" s="8" t="str">
        <f t="shared" si="231"/>
        <v/>
      </c>
      <c r="AB993" s="8" t="str">
        <f t="shared" si="232"/>
        <v/>
      </c>
      <c r="AD993" s="8" t="str">
        <f t="shared" si="233"/>
        <v/>
      </c>
      <c r="AE993" s="8" t="str">
        <f t="shared" si="234"/>
        <v/>
      </c>
      <c r="AF993" s="8" t="str">
        <f t="shared" si="235"/>
        <v/>
      </c>
      <c r="AG993" s="8" t="str">
        <f t="shared" si="236"/>
        <v/>
      </c>
      <c r="AH993" s="8" t="str">
        <f t="shared" si="237"/>
        <v/>
      </c>
      <c r="AI993" s="8" t="str">
        <f t="shared" si="238"/>
        <v/>
      </c>
    </row>
    <row r="994" spans="4:35" x14ac:dyDescent="0.3">
      <c r="D994" s="8" t="s">
        <v>1001</v>
      </c>
      <c r="E994" s="7">
        <v>833</v>
      </c>
      <c r="F994" s="7" t="str">
        <f>'Données proba de réussite'!F989</f>
        <v/>
      </c>
      <c r="G994" s="7" t="str">
        <f>'Données proba de réussite'!G989</f>
        <v/>
      </c>
      <c r="H994" s="7" t="str">
        <f>'Données proba de réussite'!H989</f>
        <v/>
      </c>
      <c r="K994" s="8" t="str">
        <f t="shared" si="225"/>
        <v>Elève 1bis</v>
      </c>
      <c r="L994" s="8" t="s">
        <v>111</v>
      </c>
      <c r="M994" s="8">
        <f t="shared" si="226"/>
        <v>1008</v>
      </c>
      <c r="N994" s="7">
        <v>1008</v>
      </c>
      <c r="O994" s="7" t="str">
        <f>'Données proba de réussite'!O989</f>
        <v/>
      </c>
      <c r="P994" s="7" t="str">
        <f>'Données proba de réussite'!P989</f>
        <v/>
      </c>
      <c r="Q994" s="7" t="str">
        <f>'Données proba de réussite'!Q989</f>
        <v/>
      </c>
      <c r="T994" s="7">
        <f>IF(AND(OR($B$2=1,$B$2=2),AND('Données brutes'!$F989&lt;&gt;"",'Données brutes'!$G989&lt;&gt;"",'Données brutes'!$H989&lt;&gt;"")),1,0)</f>
        <v>0</v>
      </c>
      <c r="U994" s="7">
        <f>IF(AND(OR($B$2=1,$B$2=2),AND('Données brutes'!$O989&lt;&gt;"",'Données brutes'!$P989&lt;&gt;"",'Données brutes'!$Q989&lt;&gt;"")),1,0)</f>
        <v>0</v>
      </c>
      <c r="V994" s="7">
        <f>IF(AND($B$2=3,'Données brutes'!$F989&lt;&gt;"",'Données brutes'!$G989&lt;&gt;"",'Données brutes'!$H989&lt;&gt;"",'Données brutes'!$O989&lt;&gt;"",'Données brutes'!$P989&lt;&gt;"",'Données brutes'!$Q989&lt;&gt;""),1,0)</f>
        <v>0</v>
      </c>
      <c r="W994" s="8" t="str">
        <f t="shared" si="227"/>
        <v/>
      </c>
      <c r="X994" s="8" t="str">
        <f t="shared" si="228"/>
        <v/>
      </c>
      <c r="Y994" s="8" t="str">
        <f t="shared" si="229"/>
        <v/>
      </c>
      <c r="Z994" s="8" t="str">
        <f t="shared" si="230"/>
        <v/>
      </c>
      <c r="AA994" s="8" t="str">
        <f t="shared" si="231"/>
        <v/>
      </c>
      <c r="AB994" s="8" t="str">
        <f t="shared" si="232"/>
        <v/>
      </c>
      <c r="AD994" s="8" t="str">
        <f t="shared" si="233"/>
        <v/>
      </c>
      <c r="AE994" s="8" t="str">
        <f t="shared" si="234"/>
        <v/>
      </c>
      <c r="AF994" s="8" t="str">
        <f t="shared" si="235"/>
        <v/>
      </c>
      <c r="AG994" s="8" t="str">
        <f t="shared" si="236"/>
        <v/>
      </c>
      <c r="AH994" s="8" t="str">
        <f t="shared" si="237"/>
        <v/>
      </c>
      <c r="AI994" s="8" t="str">
        <f t="shared" si="238"/>
        <v/>
      </c>
    </row>
    <row r="995" spans="4:35" x14ac:dyDescent="0.3">
      <c r="D995" s="8" t="s">
        <v>1002</v>
      </c>
      <c r="E995" s="7">
        <v>771</v>
      </c>
      <c r="F995" s="7" t="str">
        <f>'Données proba de réussite'!F990</f>
        <v/>
      </c>
      <c r="G995" s="7" t="str">
        <f>'Données proba de réussite'!G990</f>
        <v/>
      </c>
      <c r="H995" s="7" t="str">
        <f>'Données proba de réussite'!H990</f>
        <v/>
      </c>
      <c r="K995" s="8" t="str">
        <f t="shared" si="225"/>
        <v>Elève 1bis</v>
      </c>
      <c r="L995" s="8" t="s">
        <v>111</v>
      </c>
      <c r="M995" s="8">
        <f t="shared" si="226"/>
        <v>1416</v>
      </c>
      <c r="N995" s="7">
        <v>1416</v>
      </c>
      <c r="O995" s="7" t="str">
        <f>'Données proba de réussite'!O990</f>
        <v/>
      </c>
      <c r="P995" s="7" t="str">
        <f>'Données proba de réussite'!P990</f>
        <v/>
      </c>
      <c r="Q995" s="7" t="str">
        <f>'Données proba de réussite'!Q990</f>
        <v/>
      </c>
      <c r="T995" s="7">
        <f>IF(AND(OR($B$2=1,$B$2=2),AND('Données brutes'!$F990&lt;&gt;"",'Données brutes'!$G990&lt;&gt;"",'Données brutes'!$H990&lt;&gt;"")),1,0)</f>
        <v>0</v>
      </c>
      <c r="U995" s="7">
        <f>IF(AND(OR($B$2=1,$B$2=2),AND('Données brutes'!$O990&lt;&gt;"",'Données brutes'!$P990&lt;&gt;"",'Données brutes'!$Q990&lt;&gt;"")),1,0)</f>
        <v>0</v>
      </c>
      <c r="V995" s="7">
        <f>IF(AND($B$2=3,'Données brutes'!$F990&lt;&gt;"",'Données brutes'!$G990&lt;&gt;"",'Données brutes'!$H990&lt;&gt;"",'Données brutes'!$O990&lt;&gt;"",'Données brutes'!$P990&lt;&gt;"",'Données brutes'!$Q990&lt;&gt;""),1,0)</f>
        <v>0</v>
      </c>
      <c r="W995" s="8" t="str">
        <f t="shared" si="227"/>
        <v/>
      </c>
      <c r="X995" s="8" t="str">
        <f t="shared" si="228"/>
        <v/>
      </c>
      <c r="Y995" s="8" t="str">
        <f t="shared" si="229"/>
        <v/>
      </c>
      <c r="Z995" s="8" t="str">
        <f t="shared" si="230"/>
        <v/>
      </c>
      <c r="AA995" s="8" t="str">
        <f t="shared" si="231"/>
        <v/>
      </c>
      <c r="AB995" s="8" t="str">
        <f t="shared" si="232"/>
        <v/>
      </c>
      <c r="AD995" s="8" t="str">
        <f t="shared" si="233"/>
        <v/>
      </c>
      <c r="AE995" s="8" t="str">
        <f t="shared" si="234"/>
        <v/>
      </c>
      <c r="AF995" s="8" t="str">
        <f t="shared" si="235"/>
        <v/>
      </c>
      <c r="AG995" s="8" t="str">
        <f t="shared" si="236"/>
        <v/>
      </c>
      <c r="AH995" s="8" t="str">
        <f t="shared" si="237"/>
        <v/>
      </c>
      <c r="AI995" s="8" t="str">
        <f t="shared" si="238"/>
        <v/>
      </c>
    </row>
    <row r="996" spans="4:35" x14ac:dyDescent="0.3">
      <c r="D996" s="8" t="s">
        <v>1003</v>
      </c>
      <c r="E996" s="7">
        <v>587</v>
      </c>
      <c r="F996" s="7" t="str">
        <f>'Données proba de réussite'!F991</f>
        <v/>
      </c>
      <c r="G996" s="7" t="str">
        <f>'Données proba de réussite'!G991</f>
        <v/>
      </c>
      <c r="H996" s="7" t="str">
        <f>'Données proba de réussite'!H991</f>
        <v/>
      </c>
      <c r="K996" s="8" t="str">
        <f t="shared" si="225"/>
        <v>Elève 1bis</v>
      </c>
      <c r="L996" s="8" t="s">
        <v>111</v>
      </c>
      <c r="M996" s="8">
        <f t="shared" si="226"/>
        <v>1432</v>
      </c>
      <c r="N996" s="7">
        <v>1432</v>
      </c>
      <c r="O996" s="7" t="str">
        <f>'Données proba de réussite'!O991</f>
        <v/>
      </c>
      <c r="P996" s="7" t="str">
        <f>'Données proba de réussite'!P991</f>
        <v/>
      </c>
      <c r="Q996" s="7" t="str">
        <f>'Données proba de réussite'!Q991</f>
        <v/>
      </c>
      <c r="T996" s="7">
        <f>IF(AND(OR($B$2=1,$B$2=2),AND('Données brutes'!$F991&lt;&gt;"",'Données brutes'!$G991&lt;&gt;"",'Données brutes'!$H991&lt;&gt;"")),1,0)</f>
        <v>0</v>
      </c>
      <c r="U996" s="7">
        <f>IF(AND(OR($B$2=1,$B$2=2),AND('Données brutes'!$O991&lt;&gt;"",'Données brutes'!$P991&lt;&gt;"",'Données brutes'!$Q991&lt;&gt;"")),1,0)</f>
        <v>0</v>
      </c>
      <c r="V996" s="7">
        <f>IF(AND($B$2=3,'Données brutes'!$F991&lt;&gt;"",'Données brutes'!$G991&lt;&gt;"",'Données brutes'!$H991&lt;&gt;"",'Données brutes'!$O991&lt;&gt;"",'Données brutes'!$P991&lt;&gt;"",'Données brutes'!$Q991&lt;&gt;""),1,0)</f>
        <v>0</v>
      </c>
      <c r="W996" s="8" t="str">
        <f t="shared" si="227"/>
        <v/>
      </c>
      <c r="X996" s="8" t="str">
        <f t="shared" si="228"/>
        <v/>
      </c>
      <c r="Y996" s="8" t="str">
        <f t="shared" si="229"/>
        <v/>
      </c>
      <c r="Z996" s="8" t="str">
        <f t="shared" si="230"/>
        <v/>
      </c>
      <c r="AA996" s="8" t="str">
        <f t="shared" si="231"/>
        <v/>
      </c>
      <c r="AB996" s="8" t="str">
        <f t="shared" si="232"/>
        <v/>
      </c>
      <c r="AD996" s="8" t="str">
        <f t="shared" si="233"/>
        <v/>
      </c>
      <c r="AE996" s="8" t="str">
        <f t="shared" si="234"/>
        <v/>
      </c>
      <c r="AF996" s="8" t="str">
        <f t="shared" si="235"/>
        <v/>
      </c>
      <c r="AG996" s="8" t="str">
        <f t="shared" si="236"/>
        <v/>
      </c>
      <c r="AH996" s="8" t="str">
        <f t="shared" si="237"/>
        <v/>
      </c>
      <c r="AI996" s="8" t="str">
        <f t="shared" si="238"/>
        <v/>
      </c>
    </row>
    <row r="997" spans="4:35" x14ac:dyDescent="0.3">
      <c r="D997" s="8" t="s">
        <v>1004</v>
      </c>
      <c r="E997" s="7">
        <v>106</v>
      </c>
      <c r="F997" s="7" t="str">
        <f>'Données proba de réussite'!F992</f>
        <v/>
      </c>
      <c r="G997" s="7" t="str">
        <f>'Données proba de réussite'!G992</f>
        <v/>
      </c>
      <c r="H997" s="7" t="str">
        <f>'Données proba de réussite'!H992</f>
        <v/>
      </c>
      <c r="K997" s="8" t="str">
        <f t="shared" si="225"/>
        <v>Elève 1bis</v>
      </c>
      <c r="L997" s="8" t="s">
        <v>111</v>
      </c>
      <c r="M997" s="8">
        <f t="shared" si="226"/>
        <v>1335</v>
      </c>
      <c r="N997" s="7">
        <v>1335</v>
      </c>
      <c r="O997" s="7" t="str">
        <f>'Données proba de réussite'!O992</f>
        <v/>
      </c>
      <c r="P997" s="7" t="str">
        <f>'Données proba de réussite'!P992</f>
        <v/>
      </c>
      <c r="Q997" s="7" t="str">
        <f>'Données proba de réussite'!Q992</f>
        <v/>
      </c>
      <c r="T997" s="7">
        <f>IF(AND(OR($B$2=1,$B$2=2),AND('Données brutes'!$F992&lt;&gt;"",'Données brutes'!$G992&lt;&gt;"",'Données brutes'!$H992&lt;&gt;"")),1,0)</f>
        <v>0</v>
      </c>
      <c r="U997" s="7">
        <f>IF(AND(OR($B$2=1,$B$2=2),AND('Données brutes'!$O992&lt;&gt;"",'Données brutes'!$P992&lt;&gt;"",'Données brutes'!$Q992&lt;&gt;"")),1,0)</f>
        <v>0</v>
      </c>
      <c r="V997" s="7">
        <f>IF(AND($B$2=3,'Données brutes'!$F992&lt;&gt;"",'Données brutes'!$G992&lt;&gt;"",'Données brutes'!$H992&lt;&gt;"",'Données brutes'!$O992&lt;&gt;"",'Données brutes'!$P992&lt;&gt;"",'Données brutes'!$Q992&lt;&gt;""),1,0)</f>
        <v>0</v>
      </c>
      <c r="W997" s="8" t="str">
        <f t="shared" si="227"/>
        <v/>
      </c>
      <c r="X997" s="8" t="str">
        <f t="shared" si="228"/>
        <v/>
      </c>
      <c r="Y997" s="8" t="str">
        <f t="shared" si="229"/>
        <v/>
      </c>
      <c r="Z997" s="8" t="str">
        <f t="shared" si="230"/>
        <v/>
      </c>
      <c r="AA997" s="8" t="str">
        <f t="shared" si="231"/>
        <v/>
      </c>
      <c r="AB997" s="8" t="str">
        <f t="shared" si="232"/>
        <v/>
      </c>
      <c r="AD997" s="8" t="str">
        <f t="shared" si="233"/>
        <v/>
      </c>
      <c r="AE997" s="8" t="str">
        <f t="shared" si="234"/>
        <v/>
      </c>
      <c r="AF997" s="8" t="str">
        <f t="shared" si="235"/>
        <v/>
      </c>
      <c r="AG997" s="8" t="str">
        <f t="shared" si="236"/>
        <v/>
      </c>
      <c r="AH997" s="8" t="str">
        <f t="shared" si="237"/>
        <v/>
      </c>
      <c r="AI997" s="8" t="str">
        <f t="shared" si="238"/>
        <v/>
      </c>
    </row>
    <row r="998" spans="4:35" x14ac:dyDescent="0.3">
      <c r="D998" s="8" t="s">
        <v>1005</v>
      </c>
      <c r="E998" s="7">
        <v>287</v>
      </c>
      <c r="F998" s="7" t="str">
        <f>'Données proba de réussite'!F993</f>
        <v/>
      </c>
      <c r="G998" s="7" t="str">
        <f>'Données proba de réussite'!G993</f>
        <v/>
      </c>
      <c r="H998" s="7" t="str">
        <f>'Données proba de réussite'!H993</f>
        <v/>
      </c>
      <c r="K998" s="8" t="str">
        <f t="shared" si="225"/>
        <v>Elève 1bis</v>
      </c>
      <c r="L998" s="8" t="s">
        <v>111</v>
      </c>
      <c r="M998" s="8">
        <f t="shared" si="226"/>
        <v>1281</v>
      </c>
      <c r="N998" s="7">
        <v>1281</v>
      </c>
      <c r="O998" s="7" t="str">
        <f>'Données proba de réussite'!O993</f>
        <v/>
      </c>
      <c r="P998" s="7" t="str">
        <f>'Données proba de réussite'!P993</f>
        <v/>
      </c>
      <c r="Q998" s="7" t="str">
        <f>'Données proba de réussite'!Q993</f>
        <v/>
      </c>
      <c r="T998" s="7">
        <f>IF(AND(OR($B$2=1,$B$2=2),AND('Données brutes'!$F993&lt;&gt;"",'Données brutes'!$G993&lt;&gt;"",'Données brutes'!$H993&lt;&gt;"")),1,0)</f>
        <v>0</v>
      </c>
      <c r="U998" s="7">
        <f>IF(AND(OR($B$2=1,$B$2=2),AND('Données brutes'!$O993&lt;&gt;"",'Données brutes'!$P993&lt;&gt;"",'Données brutes'!$Q993&lt;&gt;"")),1,0)</f>
        <v>0</v>
      </c>
      <c r="V998" s="7">
        <f>IF(AND($B$2=3,'Données brutes'!$F993&lt;&gt;"",'Données brutes'!$G993&lt;&gt;"",'Données brutes'!$H993&lt;&gt;"",'Données brutes'!$O993&lt;&gt;"",'Données brutes'!$P993&lt;&gt;"",'Données brutes'!$Q993&lt;&gt;""),1,0)</f>
        <v>0</v>
      </c>
      <c r="W998" s="8" t="str">
        <f t="shared" si="227"/>
        <v/>
      </c>
      <c r="X998" s="8" t="str">
        <f t="shared" si="228"/>
        <v/>
      </c>
      <c r="Y998" s="8" t="str">
        <f t="shared" si="229"/>
        <v/>
      </c>
      <c r="Z998" s="8" t="str">
        <f t="shared" si="230"/>
        <v/>
      </c>
      <c r="AA998" s="8" t="str">
        <f t="shared" si="231"/>
        <v/>
      </c>
      <c r="AB998" s="8" t="str">
        <f t="shared" si="232"/>
        <v/>
      </c>
      <c r="AD998" s="8" t="str">
        <f t="shared" si="233"/>
        <v/>
      </c>
      <c r="AE998" s="8" t="str">
        <f t="shared" si="234"/>
        <v/>
      </c>
      <c r="AF998" s="8" t="str">
        <f t="shared" si="235"/>
        <v/>
      </c>
      <c r="AG998" s="8" t="str">
        <f t="shared" si="236"/>
        <v/>
      </c>
      <c r="AH998" s="8" t="str">
        <f t="shared" si="237"/>
        <v/>
      </c>
      <c r="AI998" s="8" t="str">
        <f t="shared" si="238"/>
        <v/>
      </c>
    </row>
    <row r="999" spans="4:35" x14ac:dyDescent="0.3">
      <c r="D999" s="8" t="s">
        <v>1006</v>
      </c>
      <c r="E999" s="7">
        <v>929</v>
      </c>
      <c r="F999" s="7" t="str">
        <f>'Données proba de réussite'!F994</f>
        <v/>
      </c>
      <c r="G999" s="7" t="str">
        <f>'Données proba de réussite'!G994</f>
        <v/>
      </c>
      <c r="H999" s="7" t="str">
        <f>'Données proba de réussite'!H994</f>
        <v/>
      </c>
      <c r="K999" s="8" t="str">
        <f t="shared" si="225"/>
        <v>Elève 1bis</v>
      </c>
      <c r="L999" s="8" t="s">
        <v>111</v>
      </c>
      <c r="M999" s="8">
        <f t="shared" si="226"/>
        <v>1809</v>
      </c>
      <c r="N999" s="7">
        <v>1809</v>
      </c>
      <c r="O999" s="7" t="str">
        <f>'Données proba de réussite'!O994</f>
        <v/>
      </c>
      <c r="P999" s="7" t="str">
        <f>'Données proba de réussite'!P994</f>
        <v/>
      </c>
      <c r="Q999" s="7" t="str">
        <f>'Données proba de réussite'!Q994</f>
        <v/>
      </c>
      <c r="T999" s="7">
        <f>IF(AND(OR($B$2=1,$B$2=2),AND('Données brutes'!$F994&lt;&gt;"",'Données brutes'!$G994&lt;&gt;"",'Données brutes'!$H994&lt;&gt;"")),1,0)</f>
        <v>0</v>
      </c>
      <c r="U999" s="7">
        <f>IF(AND(OR($B$2=1,$B$2=2),AND('Données brutes'!$O994&lt;&gt;"",'Données brutes'!$P994&lt;&gt;"",'Données brutes'!$Q994&lt;&gt;"")),1,0)</f>
        <v>0</v>
      </c>
      <c r="V999" s="7">
        <f>IF(AND($B$2=3,'Données brutes'!$F994&lt;&gt;"",'Données brutes'!$G994&lt;&gt;"",'Données brutes'!$H994&lt;&gt;"",'Données brutes'!$O994&lt;&gt;"",'Données brutes'!$P994&lt;&gt;"",'Données brutes'!$Q994&lt;&gt;""),1,0)</f>
        <v>0</v>
      </c>
      <c r="W999" s="8" t="str">
        <f t="shared" si="227"/>
        <v/>
      </c>
      <c r="X999" s="8" t="str">
        <f t="shared" si="228"/>
        <v/>
      </c>
      <c r="Y999" s="8" t="str">
        <f t="shared" si="229"/>
        <v/>
      </c>
      <c r="Z999" s="8" t="str">
        <f t="shared" si="230"/>
        <v/>
      </c>
      <c r="AA999" s="8" t="str">
        <f t="shared" si="231"/>
        <v/>
      </c>
      <c r="AB999" s="8" t="str">
        <f t="shared" si="232"/>
        <v/>
      </c>
      <c r="AD999" s="8" t="str">
        <f t="shared" si="233"/>
        <v/>
      </c>
      <c r="AE999" s="8" t="str">
        <f t="shared" si="234"/>
        <v/>
      </c>
      <c r="AF999" s="8" t="str">
        <f t="shared" si="235"/>
        <v/>
      </c>
      <c r="AG999" s="8" t="str">
        <f t="shared" si="236"/>
        <v/>
      </c>
      <c r="AH999" s="8" t="str">
        <f t="shared" si="237"/>
        <v/>
      </c>
      <c r="AI999" s="8" t="str">
        <f t="shared" si="238"/>
        <v/>
      </c>
    </row>
    <row r="1000" spans="4:35" x14ac:dyDescent="0.3">
      <c r="D1000" s="8" t="s">
        <v>1007</v>
      </c>
      <c r="E1000" s="7">
        <v>780</v>
      </c>
      <c r="F1000" s="7" t="str">
        <f>'Données proba de réussite'!F995</f>
        <v/>
      </c>
      <c r="G1000" s="7" t="str">
        <f>'Données proba de réussite'!G995</f>
        <v/>
      </c>
      <c r="H1000" s="7" t="str">
        <f>'Données proba de réussite'!H995</f>
        <v/>
      </c>
      <c r="K1000" s="8" t="str">
        <f t="shared" si="225"/>
        <v>Elève 1bis</v>
      </c>
      <c r="L1000" s="8" t="s">
        <v>111</v>
      </c>
      <c r="M1000" s="8">
        <f t="shared" si="226"/>
        <v>1503</v>
      </c>
      <c r="N1000" s="7">
        <v>1503</v>
      </c>
      <c r="O1000" s="7" t="str">
        <f>'Données proba de réussite'!O995</f>
        <v/>
      </c>
      <c r="P1000" s="7" t="str">
        <f>'Données proba de réussite'!P995</f>
        <v/>
      </c>
      <c r="Q1000" s="7" t="str">
        <f>'Données proba de réussite'!Q995</f>
        <v/>
      </c>
      <c r="T1000" s="7">
        <f>IF(AND(OR($B$2=1,$B$2=2),AND('Données brutes'!$F995&lt;&gt;"",'Données brutes'!$G995&lt;&gt;"",'Données brutes'!$H995&lt;&gt;"")),1,0)</f>
        <v>0</v>
      </c>
      <c r="U1000" s="7">
        <f>IF(AND(OR($B$2=1,$B$2=2),AND('Données brutes'!$O995&lt;&gt;"",'Données brutes'!$P995&lt;&gt;"",'Données brutes'!$Q995&lt;&gt;"")),1,0)</f>
        <v>0</v>
      </c>
      <c r="V1000" s="7">
        <f>IF(AND($B$2=3,'Données brutes'!$F995&lt;&gt;"",'Données brutes'!$G995&lt;&gt;"",'Données brutes'!$H995&lt;&gt;"",'Données brutes'!$O995&lt;&gt;"",'Données brutes'!$P995&lt;&gt;"",'Données brutes'!$Q995&lt;&gt;""),1,0)</f>
        <v>0</v>
      </c>
      <c r="W1000" s="8" t="str">
        <f t="shared" si="227"/>
        <v/>
      </c>
      <c r="X1000" s="8" t="str">
        <f t="shared" si="228"/>
        <v/>
      </c>
      <c r="Y1000" s="8" t="str">
        <f t="shared" si="229"/>
        <v/>
      </c>
      <c r="Z1000" s="8" t="str">
        <f t="shared" si="230"/>
        <v/>
      </c>
      <c r="AA1000" s="8" t="str">
        <f t="shared" si="231"/>
        <v/>
      </c>
      <c r="AB1000" s="8" t="str">
        <f t="shared" si="232"/>
        <v/>
      </c>
      <c r="AD1000" s="8" t="str">
        <f t="shared" si="233"/>
        <v/>
      </c>
      <c r="AE1000" s="8" t="str">
        <f t="shared" si="234"/>
        <v/>
      </c>
      <c r="AF1000" s="8" t="str">
        <f t="shared" si="235"/>
        <v/>
      </c>
      <c r="AG1000" s="8" t="str">
        <f t="shared" si="236"/>
        <v/>
      </c>
      <c r="AH1000" s="8" t="str">
        <f t="shared" si="237"/>
        <v/>
      </c>
      <c r="AI1000" s="8" t="str">
        <f t="shared" si="238"/>
        <v/>
      </c>
    </row>
    <row r="1001" spans="4:35" x14ac:dyDescent="0.3">
      <c r="D1001" s="8" t="s">
        <v>1008</v>
      </c>
      <c r="E1001" s="7">
        <v>899</v>
      </c>
      <c r="F1001" s="7" t="str">
        <f>'Données proba de réussite'!F996</f>
        <v/>
      </c>
      <c r="G1001" s="7" t="str">
        <f>'Données proba de réussite'!G996</f>
        <v/>
      </c>
      <c r="H1001" s="7" t="str">
        <f>'Données proba de réussite'!H996</f>
        <v/>
      </c>
      <c r="K1001" s="8" t="str">
        <f t="shared" si="225"/>
        <v>Elève 1bis</v>
      </c>
      <c r="L1001" s="8" t="s">
        <v>111</v>
      </c>
      <c r="M1001" s="8">
        <f t="shared" si="226"/>
        <v>1175</v>
      </c>
      <c r="N1001" s="7">
        <v>1175</v>
      </c>
      <c r="O1001" s="7" t="str">
        <f>'Données proba de réussite'!O996</f>
        <v/>
      </c>
      <c r="P1001" s="7" t="str">
        <f>'Données proba de réussite'!P996</f>
        <v/>
      </c>
      <c r="Q1001" s="7" t="str">
        <f>'Données proba de réussite'!Q996</f>
        <v/>
      </c>
      <c r="T1001" s="7">
        <f>IF(AND(OR($B$2=1,$B$2=2),AND('Données brutes'!$F996&lt;&gt;"",'Données brutes'!$G996&lt;&gt;"",'Données brutes'!$H996&lt;&gt;"")),1,0)</f>
        <v>0</v>
      </c>
      <c r="U1001" s="7">
        <f>IF(AND(OR($B$2=1,$B$2=2),AND('Données brutes'!$O996&lt;&gt;"",'Données brutes'!$P996&lt;&gt;"",'Données brutes'!$Q996&lt;&gt;"")),1,0)</f>
        <v>0</v>
      </c>
      <c r="V1001" s="7">
        <f>IF(AND($B$2=3,'Données brutes'!$F996&lt;&gt;"",'Données brutes'!$G996&lt;&gt;"",'Données brutes'!$H996&lt;&gt;"",'Données brutes'!$O996&lt;&gt;"",'Données brutes'!$P996&lt;&gt;"",'Données brutes'!$Q996&lt;&gt;""),1,0)</f>
        <v>0</v>
      </c>
      <c r="W1001" s="8" t="str">
        <f t="shared" si="227"/>
        <v/>
      </c>
      <c r="X1001" s="8" t="str">
        <f t="shared" si="228"/>
        <v/>
      </c>
      <c r="Y1001" s="8" t="str">
        <f t="shared" si="229"/>
        <v/>
      </c>
      <c r="Z1001" s="8" t="str">
        <f t="shared" si="230"/>
        <v/>
      </c>
      <c r="AA1001" s="8" t="str">
        <f t="shared" si="231"/>
        <v/>
      </c>
      <c r="AB1001" s="8" t="str">
        <f t="shared" si="232"/>
        <v/>
      </c>
      <c r="AD1001" s="8" t="str">
        <f t="shared" si="233"/>
        <v/>
      </c>
      <c r="AE1001" s="8" t="str">
        <f t="shared" si="234"/>
        <v/>
      </c>
      <c r="AF1001" s="8" t="str">
        <f t="shared" si="235"/>
        <v/>
      </c>
      <c r="AG1001" s="8" t="str">
        <f t="shared" si="236"/>
        <v/>
      </c>
      <c r="AH1001" s="8" t="str">
        <f t="shared" si="237"/>
        <v/>
      </c>
      <c r="AI1001" s="8" t="str">
        <f t="shared" si="238"/>
        <v/>
      </c>
    </row>
    <row r="1002" spans="4:35" x14ac:dyDescent="0.3">
      <c r="D1002" s="8" t="s">
        <v>1009</v>
      </c>
      <c r="E1002" s="7">
        <v>168</v>
      </c>
      <c r="F1002" s="7" t="str">
        <f>'Données proba de réussite'!F997</f>
        <v/>
      </c>
      <c r="G1002" s="7" t="str">
        <f>'Données proba de réussite'!G997</f>
        <v/>
      </c>
      <c r="H1002" s="7" t="str">
        <f>'Données proba de réussite'!H997</f>
        <v/>
      </c>
      <c r="K1002" s="8" t="str">
        <f t="shared" si="225"/>
        <v>Elève 1bis</v>
      </c>
      <c r="L1002" s="8" t="s">
        <v>111</v>
      </c>
      <c r="M1002" s="8">
        <f t="shared" si="226"/>
        <v>1869</v>
      </c>
      <c r="N1002" s="7">
        <v>1869</v>
      </c>
      <c r="O1002" s="7" t="str">
        <f>'Données proba de réussite'!O997</f>
        <v/>
      </c>
      <c r="P1002" s="7" t="str">
        <f>'Données proba de réussite'!P997</f>
        <v/>
      </c>
      <c r="Q1002" s="7" t="str">
        <f>'Données proba de réussite'!Q997</f>
        <v/>
      </c>
      <c r="T1002" s="7">
        <f>IF(AND(OR($B$2=1,$B$2=2),AND('Données brutes'!$F997&lt;&gt;"",'Données brutes'!$G997&lt;&gt;"",'Données brutes'!$H997&lt;&gt;"")),1,0)</f>
        <v>0</v>
      </c>
      <c r="U1002" s="7">
        <f>IF(AND(OR($B$2=1,$B$2=2),AND('Données brutes'!$O997&lt;&gt;"",'Données brutes'!$P997&lt;&gt;"",'Données brutes'!$Q997&lt;&gt;"")),1,0)</f>
        <v>0</v>
      </c>
      <c r="V1002" s="7">
        <f>IF(AND($B$2=3,'Données brutes'!$F997&lt;&gt;"",'Données brutes'!$G997&lt;&gt;"",'Données brutes'!$H997&lt;&gt;"",'Données brutes'!$O997&lt;&gt;"",'Données brutes'!$P997&lt;&gt;"",'Données brutes'!$Q997&lt;&gt;""),1,0)</f>
        <v>0</v>
      </c>
      <c r="W1002" s="8" t="str">
        <f t="shared" si="227"/>
        <v/>
      </c>
      <c r="X1002" s="8" t="str">
        <f t="shared" si="228"/>
        <v/>
      </c>
      <c r="Y1002" s="8" t="str">
        <f t="shared" si="229"/>
        <v/>
      </c>
      <c r="Z1002" s="8" t="str">
        <f t="shared" si="230"/>
        <v/>
      </c>
      <c r="AA1002" s="8" t="str">
        <f t="shared" si="231"/>
        <v/>
      </c>
      <c r="AB1002" s="8" t="str">
        <f t="shared" si="232"/>
        <v/>
      </c>
      <c r="AD1002" s="8" t="str">
        <f t="shared" si="233"/>
        <v/>
      </c>
      <c r="AE1002" s="8" t="str">
        <f t="shared" si="234"/>
        <v/>
      </c>
      <c r="AF1002" s="8" t="str">
        <f t="shared" si="235"/>
        <v/>
      </c>
      <c r="AG1002" s="8" t="str">
        <f t="shared" si="236"/>
        <v/>
      </c>
      <c r="AH1002" s="8" t="str">
        <f t="shared" si="237"/>
        <v/>
      </c>
      <c r="AI1002" s="8" t="str">
        <f t="shared" si="238"/>
        <v/>
      </c>
    </row>
    <row r="1003" spans="4:35" x14ac:dyDescent="0.3">
      <c r="D1003" s="8" t="s">
        <v>1010</v>
      </c>
      <c r="E1003" s="7">
        <v>302</v>
      </c>
      <c r="F1003" s="7" t="str">
        <f>'Données proba de réussite'!F998</f>
        <v/>
      </c>
      <c r="G1003" s="7" t="str">
        <f>'Données proba de réussite'!G998</f>
        <v/>
      </c>
      <c r="H1003" s="7" t="str">
        <f>'Données proba de réussite'!H998</f>
        <v/>
      </c>
      <c r="K1003" s="8" t="str">
        <f t="shared" si="225"/>
        <v>Elève 1bis</v>
      </c>
      <c r="L1003" s="8" t="s">
        <v>111</v>
      </c>
      <c r="M1003" s="8">
        <f t="shared" si="226"/>
        <v>1640</v>
      </c>
      <c r="N1003" s="7">
        <v>1640</v>
      </c>
      <c r="O1003" s="7" t="str">
        <f>'Données proba de réussite'!O998</f>
        <v/>
      </c>
      <c r="P1003" s="7" t="str">
        <f>'Données proba de réussite'!P998</f>
        <v/>
      </c>
      <c r="Q1003" s="7" t="str">
        <f>'Données proba de réussite'!Q998</f>
        <v/>
      </c>
      <c r="T1003" s="7">
        <f>IF(AND(OR($B$2=1,$B$2=2),AND('Données brutes'!$F998&lt;&gt;"",'Données brutes'!$G998&lt;&gt;"",'Données brutes'!$H998&lt;&gt;"")),1,0)</f>
        <v>0</v>
      </c>
      <c r="U1003" s="7">
        <f>IF(AND(OR($B$2=1,$B$2=2),AND('Données brutes'!$O998&lt;&gt;"",'Données brutes'!$P998&lt;&gt;"",'Données brutes'!$Q998&lt;&gt;"")),1,0)</f>
        <v>0</v>
      </c>
      <c r="V1003" s="7">
        <f>IF(AND($B$2=3,'Données brutes'!$F998&lt;&gt;"",'Données brutes'!$G998&lt;&gt;"",'Données brutes'!$H998&lt;&gt;"",'Données brutes'!$O998&lt;&gt;"",'Données brutes'!$P998&lt;&gt;"",'Données brutes'!$Q998&lt;&gt;""),1,0)</f>
        <v>0</v>
      </c>
      <c r="W1003" s="8" t="str">
        <f t="shared" si="227"/>
        <v/>
      </c>
      <c r="X1003" s="8" t="str">
        <f t="shared" si="228"/>
        <v/>
      </c>
      <c r="Y1003" s="8" t="str">
        <f t="shared" si="229"/>
        <v/>
      </c>
      <c r="Z1003" s="8" t="str">
        <f t="shared" si="230"/>
        <v/>
      </c>
      <c r="AA1003" s="8" t="str">
        <f t="shared" si="231"/>
        <v/>
      </c>
      <c r="AB1003" s="8" t="str">
        <f t="shared" si="232"/>
        <v/>
      </c>
      <c r="AD1003" s="8" t="str">
        <f t="shared" si="233"/>
        <v/>
      </c>
      <c r="AE1003" s="8" t="str">
        <f t="shared" si="234"/>
        <v/>
      </c>
      <c r="AF1003" s="8" t="str">
        <f t="shared" si="235"/>
        <v/>
      </c>
      <c r="AG1003" s="8" t="str">
        <f t="shared" si="236"/>
        <v/>
      </c>
      <c r="AH1003" s="8" t="str">
        <f t="shared" si="237"/>
        <v/>
      </c>
      <c r="AI1003" s="8" t="str">
        <f t="shared" si="238"/>
        <v/>
      </c>
    </row>
    <row r="1004" spans="4:35" x14ac:dyDescent="0.3">
      <c r="D1004" s="8" t="s">
        <v>1011</v>
      </c>
      <c r="E1004" s="7">
        <v>322</v>
      </c>
      <c r="F1004" s="7" t="str">
        <f>'Données proba de réussite'!F999</f>
        <v/>
      </c>
      <c r="G1004" s="7" t="str">
        <f>'Données proba de réussite'!G999</f>
        <v/>
      </c>
      <c r="H1004" s="7" t="str">
        <f>'Données proba de réussite'!H999</f>
        <v/>
      </c>
      <c r="K1004" s="8" t="str">
        <f t="shared" si="225"/>
        <v>Elève 1bis</v>
      </c>
      <c r="L1004" s="8" t="s">
        <v>111</v>
      </c>
      <c r="M1004" s="8">
        <f t="shared" si="226"/>
        <v>1888</v>
      </c>
      <c r="N1004" s="7">
        <v>1888</v>
      </c>
      <c r="O1004" s="7" t="str">
        <f>'Données proba de réussite'!O999</f>
        <v/>
      </c>
      <c r="P1004" s="7" t="str">
        <f>'Données proba de réussite'!P999</f>
        <v/>
      </c>
      <c r="Q1004" s="7" t="str">
        <f>'Données proba de réussite'!Q999</f>
        <v/>
      </c>
      <c r="T1004" s="7">
        <f>IF(AND(OR($B$2=1,$B$2=2),AND('Données brutes'!$F999&lt;&gt;"",'Données brutes'!$G999&lt;&gt;"",'Données brutes'!$H999&lt;&gt;"")),1,0)</f>
        <v>0</v>
      </c>
      <c r="U1004" s="7">
        <f>IF(AND(OR($B$2=1,$B$2=2),AND('Données brutes'!$O999&lt;&gt;"",'Données brutes'!$P999&lt;&gt;"",'Données brutes'!$Q999&lt;&gt;"")),1,0)</f>
        <v>0</v>
      </c>
      <c r="V1004" s="7">
        <f>IF(AND($B$2=3,'Données brutes'!$F999&lt;&gt;"",'Données brutes'!$G999&lt;&gt;"",'Données brutes'!$H999&lt;&gt;"",'Données brutes'!$O999&lt;&gt;"",'Données brutes'!$P999&lt;&gt;"",'Données brutes'!$Q999&lt;&gt;""),1,0)</f>
        <v>0</v>
      </c>
      <c r="W1004" s="8" t="str">
        <f t="shared" si="227"/>
        <v/>
      </c>
      <c r="X1004" s="8" t="str">
        <f t="shared" si="228"/>
        <v/>
      </c>
      <c r="Y1004" s="8" t="str">
        <f t="shared" si="229"/>
        <v/>
      </c>
      <c r="Z1004" s="8" t="str">
        <f t="shared" si="230"/>
        <v/>
      </c>
      <c r="AA1004" s="8" t="str">
        <f t="shared" si="231"/>
        <v/>
      </c>
      <c r="AB1004" s="8" t="str">
        <f t="shared" si="232"/>
        <v/>
      </c>
      <c r="AD1004" s="8" t="str">
        <f t="shared" si="233"/>
        <v/>
      </c>
      <c r="AE1004" s="8" t="str">
        <f t="shared" si="234"/>
        <v/>
      </c>
      <c r="AF1004" s="8" t="str">
        <f t="shared" si="235"/>
        <v/>
      </c>
      <c r="AG1004" s="8" t="str">
        <f t="shared" si="236"/>
        <v/>
      </c>
      <c r="AH1004" s="8" t="str">
        <f t="shared" si="237"/>
        <v/>
      </c>
      <c r="AI1004" s="8" t="str">
        <f t="shared" si="238"/>
        <v/>
      </c>
    </row>
    <row r="1005" spans="4:35" x14ac:dyDescent="0.3">
      <c r="D1005" s="8" t="s">
        <v>1012</v>
      </c>
      <c r="E1005" s="7">
        <v>798</v>
      </c>
      <c r="F1005" s="7" t="str">
        <f>'Données proba de réussite'!F1000</f>
        <v/>
      </c>
      <c r="G1005" s="7" t="str">
        <f>'Données proba de réussite'!G1000</f>
        <v/>
      </c>
      <c r="H1005" s="7" t="str">
        <f>'Données proba de réussite'!H1000</f>
        <v/>
      </c>
      <c r="K1005" s="8" t="str">
        <f t="shared" si="225"/>
        <v>Elève 1bis</v>
      </c>
      <c r="L1005" s="8" t="s">
        <v>111</v>
      </c>
      <c r="M1005" s="8">
        <f t="shared" si="226"/>
        <v>1642</v>
      </c>
      <c r="N1005" s="7">
        <v>1642</v>
      </c>
      <c r="O1005" s="7" t="str">
        <f>'Données proba de réussite'!O1000</f>
        <v/>
      </c>
      <c r="P1005" s="7" t="str">
        <f>'Données proba de réussite'!P1000</f>
        <v/>
      </c>
      <c r="Q1005" s="7" t="str">
        <f>'Données proba de réussite'!Q1000</f>
        <v/>
      </c>
      <c r="T1005" s="7">
        <f>IF(AND(OR($B$2=1,$B$2=2),AND('Données brutes'!$F1000&lt;&gt;"",'Données brutes'!$G1000&lt;&gt;"",'Données brutes'!$H1000&lt;&gt;"")),1,0)</f>
        <v>0</v>
      </c>
      <c r="U1005" s="7">
        <f>IF(AND(OR($B$2=1,$B$2=2),AND('Données brutes'!$O1000&lt;&gt;"",'Données brutes'!$P1000&lt;&gt;"",'Données brutes'!$Q1000&lt;&gt;"")),1,0)</f>
        <v>0</v>
      </c>
      <c r="V1005" s="7">
        <f>IF(AND($B$2=3,'Données brutes'!$F1000&lt;&gt;"",'Données brutes'!$G1000&lt;&gt;"",'Données brutes'!$H1000&lt;&gt;"",'Données brutes'!$O1000&lt;&gt;"",'Données brutes'!$P1000&lt;&gt;"",'Données brutes'!$Q1000&lt;&gt;""),1,0)</f>
        <v>0</v>
      </c>
      <c r="W1005" s="8" t="str">
        <f t="shared" si="227"/>
        <v/>
      </c>
      <c r="X1005" s="8" t="str">
        <f t="shared" si="228"/>
        <v/>
      </c>
      <c r="Y1005" s="8" t="str">
        <f t="shared" si="229"/>
        <v/>
      </c>
      <c r="Z1005" s="8" t="str">
        <f t="shared" si="230"/>
        <v/>
      </c>
      <c r="AA1005" s="8" t="str">
        <f t="shared" si="231"/>
        <v/>
      </c>
      <c r="AB1005" s="8" t="str">
        <f t="shared" si="232"/>
        <v/>
      </c>
      <c r="AD1005" s="8" t="str">
        <f t="shared" si="233"/>
        <v/>
      </c>
      <c r="AE1005" s="8" t="str">
        <f t="shared" si="234"/>
        <v/>
      </c>
      <c r="AF1005" s="8" t="str">
        <f t="shared" si="235"/>
        <v/>
      </c>
      <c r="AG1005" s="8" t="str">
        <f t="shared" si="236"/>
        <v/>
      </c>
      <c r="AH1005" s="8" t="str">
        <f t="shared" si="237"/>
        <v/>
      </c>
      <c r="AI1005" s="8" t="str">
        <f t="shared" si="238"/>
        <v/>
      </c>
    </row>
    <row r="1006" spans="4:35" x14ac:dyDescent="0.3">
      <c r="D1006" s="8" t="s">
        <v>1013</v>
      </c>
      <c r="E1006" s="7">
        <v>868</v>
      </c>
      <c r="F1006" s="7" t="str">
        <f>'Données proba de réussite'!F1001</f>
        <v/>
      </c>
      <c r="G1006" s="7" t="str">
        <f>'Données proba de réussite'!G1001</f>
        <v/>
      </c>
      <c r="H1006" s="7" t="str">
        <f>'Données proba de réussite'!H1001</f>
        <v/>
      </c>
      <c r="K1006" s="8" t="str">
        <f t="shared" si="225"/>
        <v>Elève 1bis</v>
      </c>
      <c r="L1006" s="8" t="s">
        <v>111</v>
      </c>
      <c r="M1006" s="8">
        <f t="shared" si="226"/>
        <v>1129</v>
      </c>
      <c r="N1006" s="7">
        <v>1129</v>
      </c>
      <c r="O1006" s="7" t="str">
        <f>'Données proba de réussite'!O1001</f>
        <v/>
      </c>
      <c r="P1006" s="7" t="str">
        <f>'Données proba de réussite'!P1001</f>
        <v/>
      </c>
      <c r="Q1006" s="7" t="str">
        <f>'Données proba de réussite'!Q1001</f>
        <v/>
      </c>
      <c r="T1006" s="7">
        <f>IF(AND(OR($B$2=1,$B$2=2),AND('Données brutes'!$F1001&lt;&gt;"",'Données brutes'!$G1001&lt;&gt;"",'Données brutes'!$H1001&lt;&gt;"")),1,0)</f>
        <v>0</v>
      </c>
      <c r="U1006" s="7">
        <f>IF(AND(OR($B$2=1,$B$2=2),AND('Données brutes'!$O1001&lt;&gt;"",'Données brutes'!$P1001&lt;&gt;"",'Données brutes'!$Q1001&lt;&gt;"")),1,0)</f>
        <v>0</v>
      </c>
      <c r="V1006" s="7">
        <f>IF(AND($B$2=3,'Données brutes'!$F1001&lt;&gt;"",'Données brutes'!$G1001&lt;&gt;"",'Données brutes'!$H1001&lt;&gt;"",'Données brutes'!$O1001&lt;&gt;"",'Données brutes'!$P1001&lt;&gt;"",'Données brutes'!$Q1001&lt;&gt;""),1,0)</f>
        <v>0</v>
      </c>
      <c r="W1006" s="8" t="str">
        <f t="shared" si="227"/>
        <v/>
      </c>
      <c r="X1006" s="8" t="str">
        <f t="shared" si="228"/>
        <v/>
      </c>
      <c r="Y1006" s="8" t="str">
        <f t="shared" si="229"/>
        <v/>
      </c>
      <c r="Z1006" s="8" t="str">
        <f t="shared" si="230"/>
        <v/>
      </c>
      <c r="AA1006" s="8" t="str">
        <f t="shared" si="231"/>
        <v/>
      </c>
      <c r="AB1006" s="8" t="str">
        <f t="shared" si="232"/>
        <v/>
      </c>
      <c r="AD1006" s="8" t="str">
        <f t="shared" si="233"/>
        <v/>
      </c>
      <c r="AE1006" s="8" t="str">
        <f t="shared" si="234"/>
        <v/>
      </c>
      <c r="AF1006" s="8" t="str">
        <f t="shared" si="235"/>
        <v/>
      </c>
      <c r="AG1006" s="8" t="str">
        <f t="shared" si="236"/>
        <v/>
      </c>
      <c r="AH1006" s="8" t="str">
        <f t="shared" si="237"/>
        <v/>
      </c>
      <c r="AI1006" s="8" t="str">
        <f t="shared" si="238"/>
        <v/>
      </c>
    </row>
    <row r="1007" spans="4:35" x14ac:dyDescent="0.3">
      <c r="D1007" s="8" t="s">
        <v>1014</v>
      </c>
      <c r="E1007" s="7">
        <v>215</v>
      </c>
      <c r="F1007" s="7" t="str">
        <f>'Données proba de réussite'!F1002</f>
        <v/>
      </c>
      <c r="G1007" s="7" t="str">
        <f>'Données proba de réussite'!G1002</f>
        <v/>
      </c>
      <c r="H1007" s="7" t="str">
        <f>'Données proba de réussite'!H1002</f>
        <v/>
      </c>
      <c r="K1007" s="8" t="str">
        <f t="shared" si="225"/>
        <v>Elève 1bis</v>
      </c>
      <c r="L1007" s="8" t="s">
        <v>111</v>
      </c>
      <c r="M1007" s="8">
        <f t="shared" si="226"/>
        <v>1841</v>
      </c>
      <c r="N1007" s="7">
        <v>1841</v>
      </c>
      <c r="O1007" s="7" t="str">
        <f>'Données proba de réussite'!O1002</f>
        <v/>
      </c>
      <c r="P1007" s="7" t="str">
        <f>'Données proba de réussite'!P1002</f>
        <v/>
      </c>
      <c r="Q1007" s="7" t="str">
        <f>'Données proba de réussite'!Q1002</f>
        <v/>
      </c>
      <c r="T1007" s="7">
        <f>IF(AND(OR($B$2=1,$B$2=2),AND('Données brutes'!$F1002&lt;&gt;"",'Données brutes'!$G1002&lt;&gt;"",'Données brutes'!$H1002&lt;&gt;"")),1,0)</f>
        <v>0</v>
      </c>
      <c r="U1007" s="7">
        <f>IF(AND(OR($B$2=1,$B$2=2),AND('Données brutes'!$O1002&lt;&gt;"",'Données brutes'!$P1002&lt;&gt;"",'Données brutes'!$Q1002&lt;&gt;"")),1,0)</f>
        <v>0</v>
      </c>
      <c r="V1007" s="7">
        <f>IF(AND($B$2=3,'Données brutes'!$F1002&lt;&gt;"",'Données brutes'!$G1002&lt;&gt;"",'Données brutes'!$H1002&lt;&gt;"",'Données brutes'!$O1002&lt;&gt;"",'Données brutes'!$P1002&lt;&gt;"",'Données brutes'!$Q1002&lt;&gt;""),1,0)</f>
        <v>0</v>
      </c>
      <c r="W1007" s="8" t="str">
        <f t="shared" si="227"/>
        <v/>
      </c>
      <c r="X1007" s="8" t="str">
        <f t="shared" si="228"/>
        <v/>
      </c>
      <c r="Y1007" s="8" t="str">
        <f t="shared" si="229"/>
        <v/>
      </c>
      <c r="Z1007" s="8" t="str">
        <f t="shared" si="230"/>
        <v/>
      </c>
      <c r="AA1007" s="8" t="str">
        <f t="shared" si="231"/>
        <v/>
      </c>
      <c r="AB1007" s="8" t="str">
        <f t="shared" si="232"/>
        <v/>
      </c>
      <c r="AD1007" s="8" t="str">
        <f t="shared" si="233"/>
        <v/>
      </c>
      <c r="AE1007" s="8" t="str">
        <f t="shared" si="234"/>
        <v/>
      </c>
      <c r="AF1007" s="8" t="str">
        <f t="shared" si="235"/>
        <v/>
      </c>
      <c r="AG1007" s="8" t="str">
        <f t="shared" si="236"/>
        <v/>
      </c>
      <c r="AH1007" s="8" t="str">
        <f t="shared" si="237"/>
        <v/>
      </c>
      <c r="AI1007" s="8" t="str">
        <f t="shared" si="238"/>
        <v/>
      </c>
    </row>
  </sheetData>
  <mergeCells count="4">
    <mergeCell ref="F6:H6"/>
    <mergeCell ref="O6:Q6"/>
    <mergeCell ref="Z6:AB6"/>
    <mergeCell ref="W6:Y6"/>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30"/>
  <sheetViews>
    <sheetView zoomScale="80" zoomScaleNormal="70" workbookViewId="0">
      <selection activeCell="C2" sqref="C2"/>
    </sheetView>
  </sheetViews>
  <sheetFormatPr baseColWidth="10" defaultRowHeight="14.4" x14ac:dyDescent="0.3"/>
  <cols>
    <col min="1" max="1" width="21.33203125" customWidth="1"/>
    <col min="2" max="2" width="35.6640625" customWidth="1"/>
    <col min="3" max="3" width="17.109375" bestFit="1" customWidth="1"/>
    <col min="4" max="4" width="20.5546875" bestFit="1" customWidth="1"/>
    <col min="5" max="5" width="18.109375" bestFit="1" customWidth="1"/>
    <col min="6" max="6" width="33.88671875" customWidth="1"/>
    <col min="7" max="9" width="21.21875" style="9" customWidth="1"/>
  </cols>
  <sheetData>
    <row r="1" spans="1:9" x14ac:dyDescent="0.3">
      <c r="A1" s="3"/>
      <c r="B1" s="18"/>
      <c r="C1" s="29" t="s">
        <v>3022</v>
      </c>
      <c r="D1" s="29" t="s">
        <v>3023</v>
      </c>
      <c r="E1" s="29" t="s">
        <v>3024</v>
      </c>
    </row>
    <row r="2" spans="1:9" ht="14.4" customHeight="1" x14ac:dyDescent="0.3">
      <c r="A2" s="63" t="s">
        <v>3032</v>
      </c>
      <c r="B2" s="20" t="s">
        <v>110</v>
      </c>
      <c r="C2" s="30">
        <f>IF(Calculs!F1&lt;&gt;"",Calculs!F1,"")</f>
        <v>0.15423387096774194</v>
      </c>
      <c r="D2" s="31">
        <f>IF(Calculs!G1&lt;&gt;"",Calculs!G1,"")</f>
        <v>0.72530241935483875</v>
      </c>
      <c r="E2" s="26">
        <f>IF(Calculs!H1&lt;&gt;"",Calculs!H1,"")</f>
        <v>0.36310483870967741</v>
      </c>
    </row>
    <row r="3" spans="1:9" x14ac:dyDescent="0.3">
      <c r="A3" s="64"/>
      <c r="B3" s="44" t="s">
        <v>3</v>
      </c>
      <c r="C3" s="32">
        <f>IF(Calculs!O1&lt;&gt;"",Calculs!O1,"")</f>
        <v>0.16607142857142856</v>
      </c>
      <c r="D3" s="33">
        <f>IF(Calculs!P1&lt;&gt;"",Calculs!P1,"")</f>
        <v>0.87026054590570734</v>
      </c>
      <c r="E3" s="22">
        <f>IF(Calculs!Q1&lt;&gt;"",Calculs!Q1,"")</f>
        <v>0.67465437788018445</v>
      </c>
    </row>
    <row r="4" spans="1:9" ht="14.4" customHeight="1" x14ac:dyDescent="0.3">
      <c r="A4" s="63" t="s">
        <v>3033</v>
      </c>
      <c r="B4" s="20" t="s">
        <v>110</v>
      </c>
      <c r="C4" s="30">
        <f>IF(Calculs!F3&lt;&gt;"",Calculs!F3,"")</f>
        <v>3.7243834992266869E-2</v>
      </c>
      <c r="D4" s="31">
        <f>IF(Calculs!G3&lt;&gt;"",Calculs!G3,"")</f>
        <v>6.1508044360747631E-2</v>
      </c>
      <c r="E4" s="26">
        <f>IF(Calculs!H3&lt;&gt;"",Calculs!H3,"")</f>
        <v>7.5581786475042767E-2</v>
      </c>
    </row>
    <row r="5" spans="1:9" x14ac:dyDescent="0.3">
      <c r="A5" s="65"/>
      <c r="B5" s="44" t="s">
        <v>3</v>
      </c>
      <c r="C5" s="34">
        <f>IF(Calculs!O3&lt;&gt;"",Calculs!O3,"")</f>
        <v>3.2774486637998639E-2</v>
      </c>
      <c r="D5" s="35">
        <f>IF(Calculs!P3&lt;&gt;"",Calculs!P3,"")</f>
        <v>4.4990297722568677E-2</v>
      </c>
      <c r="E5" s="24">
        <f>IF(Calculs!Q3&lt;&gt;"",Calculs!Q3,"")</f>
        <v>5.4566665410754736E-2</v>
      </c>
    </row>
    <row r="7" spans="1:9" ht="30" customHeight="1" x14ac:dyDescent="0.3">
      <c r="F7" s="46" t="s">
        <v>3031</v>
      </c>
      <c r="G7" s="45" t="s">
        <v>3022</v>
      </c>
      <c r="H7" s="36" t="s">
        <v>3023</v>
      </c>
      <c r="I7" s="37" t="s">
        <v>3024</v>
      </c>
    </row>
    <row r="8" spans="1:9" ht="20.399999999999999" customHeight="1" x14ac:dyDescent="0.3">
      <c r="F8" s="20" t="s">
        <v>110</v>
      </c>
      <c r="G8" s="43" t="str">
        <f t="shared" ref="G8:I9" si="0">_xlfn.CONCAT(100*ROUND(C2,2)," ± ",100*ROUND(C4,2)," %")</f>
        <v>15 ± 4 %</v>
      </c>
      <c r="H8" s="38" t="str">
        <f t="shared" si="0"/>
        <v>73 ± 6 %</v>
      </c>
      <c r="I8" s="39" t="str">
        <f t="shared" si="0"/>
        <v>36 ± 8 %</v>
      </c>
    </row>
    <row r="9" spans="1:9" ht="20.399999999999999" customHeight="1" x14ac:dyDescent="0.3">
      <c r="F9" s="44" t="s">
        <v>3</v>
      </c>
      <c r="G9" s="42" t="str">
        <f t="shared" si="0"/>
        <v>17 ± 3 %</v>
      </c>
      <c r="H9" s="40" t="str">
        <f t="shared" si="0"/>
        <v>87 ± 4 %</v>
      </c>
      <c r="I9" s="41" t="str">
        <f t="shared" si="0"/>
        <v>67 ± 5 %</v>
      </c>
    </row>
    <row r="28" ht="21" customHeight="1" x14ac:dyDescent="0.3"/>
    <row r="29" ht="28.8" customHeight="1" x14ac:dyDescent="0.3"/>
    <row r="30" ht="28.8" customHeight="1" x14ac:dyDescent="0.3"/>
  </sheetData>
  <mergeCells count="2">
    <mergeCell ref="A2:A3"/>
    <mergeCell ref="A4:A5"/>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9"/>
  <sheetViews>
    <sheetView zoomScale="82" workbookViewId="0">
      <selection activeCell="E17" sqref="E17"/>
    </sheetView>
  </sheetViews>
  <sheetFormatPr baseColWidth="10" defaultRowHeight="14.4" x14ac:dyDescent="0.3"/>
  <cols>
    <col min="1" max="1" width="21.33203125" customWidth="1"/>
    <col min="2" max="2" width="30.109375" customWidth="1"/>
    <col min="3" max="3" width="32.77734375" customWidth="1"/>
    <col min="4" max="4" width="35.77734375" customWidth="1"/>
    <col min="5" max="5" width="35.21875" customWidth="1"/>
    <col min="6" max="6" width="33.88671875" customWidth="1"/>
    <col min="7" max="9" width="27.77734375" customWidth="1"/>
  </cols>
  <sheetData>
    <row r="1" spans="1:9" ht="32.4" customHeight="1" x14ac:dyDescent="0.3">
      <c r="A1" s="3"/>
      <c r="B1" s="18"/>
      <c r="C1" s="27" t="s">
        <v>3026</v>
      </c>
      <c r="D1" s="28" t="s">
        <v>3043</v>
      </c>
      <c r="E1" s="28" t="s">
        <v>3027</v>
      </c>
    </row>
    <row r="2" spans="1:9" ht="15" customHeight="1" x14ac:dyDescent="0.3">
      <c r="A2" s="63" t="s">
        <v>3028</v>
      </c>
      <c r="B2" s="20" t="s">
        <v>110</v>
      </c>
      <c r="C2" s="21">
        <f>IF(Calculs!AD3&lt;&gt;"",Calculs!AD3,"")</f>
        <v>0.57106854838709675</v>
      </c>
      <c r="D2" s="22">
        <f>IF(Calculs!AE3&lt;&gt;"",Calculs!AE3,"")</f>
        <v>-0.36219758064516122</v>
      </c>
      <c r="E2" s="22">
        <f>IF(Calculs!AF3&lt;&gt;"",Calculs!AF3,"")</f>
        <v>0.20887096774193548</v>
      </c>
    </row>
    <row r="3" spans="1:9" x14ac:dyDescent="0.3">
      <c r="A3" s="64"/>
      <c r="B3" s="44" t="s">
        <v>3</v>
      </c>
      <c r="C3" s="21">
        <f>IF(Calculs!AG3&lt;&gt;"",Calculs!AG3,"")</f>
        <v>0.70418911733427858</v>
      </c>
      <c r="D3" s="22">
        <f>IF(Calculs!AH3&lt;&gt;"",Calculs!AH3,"")</f>
        <v>-0.19560616802552289</v>
      </c>
      <c r="E3" s="22">
        <f>IF(Calculs!AI3&lt;&gt;"",Calculs!AI3,"")</f>
        <v>0.50858294930875581</v>
      </c>
    </row>
    <row r="4" spans="1:9" ht="14.4" customHeight="1" x14ac:dyDescent="0.3">
      <c r="A4" s="63" t="s">
        <v>3029</v>
      </c>
      <c r="B4" s="20" t="s">
        <v>110</v>
      </c>
      <c r="C4" s="25">
        <f>IF(Calculs!AD5&lt;&gt;"",Calculs!AD5,"")</f>
        <v>6.0550720355212036E-2</v>
      </c>
      <c r="D4" s="26">
        <f>IF(Calculs!AE5&lt;&gt;"",Calculs!AE5,"")</f>
        <v>8.3206387673924007E-2</v>
      </c>
      <c r="E4" s="26">
        <f>IF(Calculs!AF5&lt;&gt;"",Calculs!AF5,"")</f>
        <v>7.6266979764209611E-2</v>
      </c>
    </row>
    <row r="5" spans="1:9" x14ac:dyDescent="0.3">
      <c r="A5" s="65"/>
      <c r="B5" s="44" t="s">
        <v>3</v>
      </c>
      <c r="C5" s="23">
        <f>IF(Calculs!AG5&lt;&gt;"",Calculs!AG5,"")</f>
        <v>5.1864880312505503E-2</v>
      </c>
      <c r="D5" s="24">
        <f>IF(Calculs!AH5&lt;&gt;"",Calculs!AH5,"")</f>
        <v>6.5713987050158379E-2</v>
      </c>
      <c r="E5" s="24">
        <f>IF(Calculs!AI5&lt;&gt;"",Calculs!AI5,"")</f>
        <v>6.3770710562303851E-2</v>
      </c>
    </row>
    <row r="7" spans="1:9" ht="45" customHeight="1" x14ac:dyDescent="0.3">
      <c r="F7" s="46" t="s">
        <v>3030</v>
      </c>
      <c r="G7" s="27" t="s">
        <v>3034</v>
      </c>
      <c r="H7" s="28" t="s">
        <v>3035</v>
      </c>
      <c r="I7" s="28" t="s">
        <v>3036</v>
      </c>
    </row>
    <row r="8" spans="1:9" ht="20.399999999999999" customHeight="1" x14ac:dyDescent="0.3">
      <c r="F8" s="20" t="s">
        <v>110</v>
      </c>
      <c r="G8" s="43" t="str">
        <f>_xlfn.CONCAT(100*ROUND(C2,2)," ± ",100*ROUND(C4,2)," %")</f>
        <v>57 ± 6 %</v>
      </c>
      <c r="H8" s="38" t="str">
        <f>_xlfn.CONCAT(100*ROUND(E2,2)," ± ",100*ROUND(E4,2)," %")</f>
        <v>21 ± 8 %</v>
      </c>
      <c r="I8" s="38" t="str">
        <f>_xlfn.CONCAT(100*ROUND(D2,2)," ± ",100*ROUND(D4,2)," %")</f>
        <v>-36 ± 8 %</v>
      </c>
    </row>
    <row r="9" spans="1:9" ht="20.399999999999999" customHeight="1" x14ac:dyDescent="0.3">
      <c r="F9" s="44" t="s">
        <v>3</v>
      </c>
      <c r="G9" s="42" t="str">
        <f>_xlfn.CONCAT(100*ROUND(C3,2)," ± ",100*ROUND(C5,2)," %")</f>
        <v>70 ± 5 %</v>
      </c>
      <c r="H9" s="40" t="str">
        <f>_xlfn.CONCAT(100*ROUND(E3,2)," ± ",100*ROUND(E5,2)," %")</f>
        <v>51 ± 6 %</v>
      </c>
      <c r="I9" s="40" t="str">
        <f>_xlfn.CONCAT(100*ROUND(D3,2)," ± ",100*ROUND(D5,2)," %")</f>
        <v>-20 ± 7 %</v>
      </c>
    </row>
  </sheetData>
  <mergeCells count="2">
    <mergeCell ref="A2:A3"/>
    <mergeCell ref="A4:A5"/>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7A49BE-528E-4716-9987-6E1731C56165}">
  <dimension ref="A1:G3"/>
  <sheetViews>
    <sheetView zoomScale="97" zoomScaleNormal="97" zoomScaleSheetLayoutView="84" workbookViewId="0">
      <selection activeCell="G21" sqref="G21"/>
    </sheetView>
  </sheetViews>
  <sheetFormatPr baseColWidth="10" defaultRowHeight="14.4" x14ac:dyDescent="0.3"/>
  <cols>
    <col min="1" max="1" width="30.6640625" customWidth="1"/>
    <col min="2" max="4" width="21.21875" style="9" customWidth="1"/>
    <col min="7" max="7" width="36.44140625" customWidth="1"/>
  </cols>
  <sheetData>
    <row r="1" spans="1:7" ht="30" customHeight="1" x14ac:dyDescent="0.3">
      <c r="A1" s="46" t="s">
        <v>3037</v>
      </c>
      <c r="B1" s="45" t="s">
        <v>3022</v>
      </c>
      <c r="C1" s="36" t="s">
        <v>3023</v>
      </c>
      <c r="D1" s="37" t="s">
        <v>3024</v>
      </c>
    </row>
    <row r="2" spans="1:7" ht="17.399999999999999" customHeight="1" x14ac:dyDescent="0.3">
      <c r="A2" s="20" t="s">
        <v>110</v>
      </c>
      <c r="B2" s="43" t="str">
        <f>'Probabilité de réussite (PR)'!G8</f>
        <v>15 ± 4 %</v>
      </c>
      <c r="C2" s="38" t="str">
        <f>'Probabilité de réussite (PR)'!H8</f>
        <v>73 ± 6 %</v>
      </c>
      <c r="D2" s="39" t="str">
        <f>'Probabilité de réussite (PR)'!I8</f>
        <v>36 ± 8 %</v>
      </c>
      <c r="F2" t="s">
        <v>3041</v>
      </c>
      <c r="G2" s="5" t="s">
        <v>110</v>
      </c>
    </row>
    <row r="3" spans="1:7" ht="17.399999999999999" customHeight="1" x14ac:dyDescent="0.3">
      <c r="A3" s="44" t="s">
        <v>3</v>
      </c>
      <c r="B3" s="42" t="str">
        <f>'Probabilité de réussite (PR)'!G9</f>
        <v>17 ± 3 %</v>
      </c>
      <c r="C3" s="40" t="str">
        <f>'Probabilité de réussite (PR)'!H9</f>
        <v>87 ± 4 %</v>
      </c>
      <c r="D3" s="41" t="str">
        <f>'Probabilité de réussite (PR)'!I9</f>
        <v>67 ± 5 %</v>
      </c>
      <c r="F3" t="s">
        <v>3042</v>
      </c>
      <c r="G3" s="5" t="s">
        <v>3</v>
      </c>
    </row>
  </sheetData>
  <pageMargins left="0.7" right="0.7" top="0.75" bottom="0.75" header="0.3" footer="0.3"/>
  <pageSetup paperSize="9" scale="8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917E3-812E-4B81-9C3E-6E1A5340AA6A}">
  <dimension ref="A1:H3"/>
  <sheetViews>
    <sheetView tabSelected="1" zoomScale="80" zoomScaleNormal="80" zoomScaleSheetLayoutView="84" workbookViewId="0">
      <selection activeCell="H18" sqref="H18"/>
    </sheetView>
  </sheetViews>
  <sheetFormatPr baseColWidth="10" defaultRowHeight="14.4" x14ac:dyDescent="0.3"/>
  <cols>
    <col min="1" max="1" width="33.88671875" customWidth="1"/>
    <col min="2" max="4" width="29.109375" customWidth="1"/>
    <col min="7" max="7" width="12" customWidth="1"/>
    <col min="8" max="8" width="28.5546875" customWidth="1"/>
  </cols>
  <sheetData>
    <row r="1" spans="1:8" ht="49.2" customHeight="1" x14ac:dyDescent="0.3">
      <c r="A1" s="46" t="s">
        <v>3030</v>
      </c>
      <c r="B1" s="27" t="s">
        <v>3034</v>
      </c>
      <c r="C1" s="28" t="s">
        <v>3035</v>
      </c>
      <c r="D1" s="28" t="s">
        <v>3036</v>
      </c>
    </row>
    <row r="2" spans="1:8" ht="17.399999999999999" customHeight="1" x14ac:dyDescent="0.3">
      <c r="A2" s="20" t="s">
        <v>110</v>
      </c>
      <c r="B2" s="43" t="str">
        <f>'Evolution des PR'!G8</f>
        <v>57 ± 6 %</v>
      </c>
      <c r="C2" s="38" t="str">
        <f>'Evolution des PR'!H8</f>
        <v>21 ± 8 %</v>
      </c>
      <c r="D2" s="38" t="str">
        <f>'Evolution des PR'!I8</f>
        <v>-36 ± 8 %</v>
      </c>
      <c r="G2" t="s">
        <v>3041</v>
      </c>
      <c r="H2" s="5" t="s">
        <v>110</v>
      </c>
    </row>
    <row r="3" spans="1:8" ht="17.399999999999999" customHeight="1" x14ac:dyDescent="0.3">
      <c r="A3" s="44" t="s">
        <v>3</v>
      </c>
      <c r="B3" s="42" t="str">
        <f>'Evolution des PR'!G9</f>
        <v>70 ± 5 %</v>
      </c>
      <c r="C3" s="40" t="str">
        <f>'Evolution des PR'!H9</f>
        <v>51 ± 6 %</v>
      </c>
      <c r="D3" s="40" t="str">
        <f>'Evolution des PR'!I9</f>
        <v>-20 ± 7 %</v>
      </c>
      <c r="G3" t="s">
        <v>3042</v>
      </c>
      <c r="H3" s="5" t="s">
        <v>3</v>
      </c>
    </row>
  </sheetData>
  <pageMargins left="0.7" right="0.7" top="0.75" bottom="0.75" header="0.3" footer="0.3"/>
  <pageSetup paperSize="9" scale="60" orientation="portrait" r:id="rId1"/>
  <colBreaks count="1" manualBreakCount="1">
    <brk id="4"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9</vt:i4>
      </vt:variant>
    </vt:vector>
  </HeadingPairs>
  <TitlesOfParts>
    <vt:vector size="9" baseType="lpstr">
      <vt:lpstr>Introduction</vt:lpstr>
      <vt:lpstr>Données brutes</vt:lpstr>
      <vt:lpstr>Données sans absent</vt:lpstr>
      <vt:lpstr>Données proba de réussite</vt:lpstr>
      <vt:lpstr>Calculs</vt:lpstr>
      <vt:lpstr>Probabilité de réussite (PR)</vt:lpstr>
      <vt:lpstr>Evolution des PR</vt:lpstr>
      <vt:lpstr>Probabilité de réussite</vt:lpstr>
      <vt:lpstr>Evolution des probabilités de r</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Emmanuel Ahr</dc:creator>
  <cp:lastModifiedBy>Emmanuel Ahr</cp:lastModifiedBy>
  <cp:lastPrinted>2018-10-23T10:44:33Z</cp:lastPrinted>
  <dcterms:created xsi:type="dcterms:W3CDTF">2018-07-31T12:08:08Z</dcterms:created>
  <dcterms:modified xsi:type="dcterms:W3CDTF">2018-12-13T15:22:01Z</dcterms:modified>
</cp:coreProperties>
</file>